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0" yWindow="60" windowWidth="20508" windowHeight="7716" tabRatio="753" firstSheet="4" activeTab="4"/>
  </bookViews>
  <sheets>
    <sheet name="03QH-CH" sheetId="5" state="hidden" r:id="rId1"/>
    <sheet name="04QH-CH" sheetId="246" state="hidden" r:id="rId2"/>
    <sheet name="05QH-CH" sheetId="8" state="hidden" r:id="rId3"/>
    <sheet name="12QH_CH" sheetId="12" state="hidden" r:id="rId4"/>
    <sheet name="Cong trinh, du an" sheetId="240" r:id="rId5"/>
    <sheet name="CMĐ HGD, CN" sheetId="262" r:id="rId6"/>
    <sheet name="Ctrinh-KIM SON (21-30)" sheetId="49" state="hidden" r:id="rId7"/>
    <sheet name="KIM SON (21-30)" sheetId="50" state="hidden" r:id="rId8"/>
    <sheet name="Ctrinh-HAM GIANG (21-30)" sheetId="51" state="hidden" r:id="rId9"/>
    <sheet name="HAM GIANG (21-30)" sheetId="52" state="hidden" r:id="rId10"/>
    <sheet name="Ctrinh-HAM TAN (21-30)" sheetId="53" state="hidden" r:id="rId11"/>
    <sheet name="HAM TAN (21-30)" sheetId="54" state="hidden" r:id="rId12"/>
    <sheet name="Ctrinh-DAI AN (21-30)" sheetId="55" state="hidden" r:id="rId13"/>
    <sheet name="DAI AN (21-30)" sheetId="56" state="hidden" r:id="rId14"/>
    <sheet name="Ctrinh-DINH AN (21-30)" sheetId="57" state="hidden" r:id="rId15"/>
    <sheet name="DINH AN (21-30)" sheetId="58" state="hidden" r:id="rId16"/>
    <sheet name="Ctrinh-NGOC BIEN (21-30)" sheetId="59" state="hidden" r:id="rId17"/>
    <sheet name="NGOC BIEN (21-30)" sheetId="60" state="hidden" r:id="rId18"/>
    <sheet name="Ctrinh-LONG HIEP (21-30)" sheetId="61" state="hidden" r:id="rId19"/>
    <sheet name="LONG HIEP (21-30)" sheetId="62" state="hidden" r:id="rId20"/>
    <sheet name="Ctrinh- TAN HIEP (21-30)" sheetId="63" state="hidden" r:id="rId21"/>
    <sheet name="TAN HIEP (21-30)" sheetId="64" state="hidden" r:id="rId22"/>
    <sheet name="Ctrình-18 (21-30)" sheetId="65" state="hidden" r:id="rId23"/>
    <sheet name="18 (21-30)" sheetId="66" state="hidden" r:id="rId24"/>
  </sheets>
  <externalReferences>
    <externalReference r:id="rId25"/>
    <externalReference r:id="rId26"/>
    <externalReference r:id="rId27"/>
  </externalReferences>
  <definedNames>
    <definedName name="_xlnm._FilterDatabase" localSheetId="5" hidden="1">'CMĐ HGD, CN'!$C$7:$L$698</definedName>
    <definedName name="_xlnm._FilterDatabase" localSheetId="4" hidden="1">'Cong trinh, du an'!$A$6:$J$11</definedName>
    <definedName name="_xlnm._FilterDatabase" localSheetId="20" hidden="1">'Ctrinh- TAN HIEP (21-30)'!$A$6:$BG$332</definedName>
    <definedName name="_xlnm._FilterDatabase" localSheetId="22" hidden="1">'Ctrình-18 (21-30)'!$A$5:$AZ$320</definedName>
    <definedName name="_xlnm._FilterDatabase" localSheetId="12" hidden="1">'Ctrinh-DAI AN (21-30)'!$A$7:$BG$336</definedName>
    <definedName name="_xlnm._FilterDatabase" localSheetId="14" hidden="1">'Ctrinh-DINH AN (21-30)'!$A$6:$BG$319</definedName>
    <definedName name="_xlnm._FilterDatabase" localSheetId="8" hidden="1">'Ctrinh-HAM GIANG (21-30)'!$A$6:$BG$337</definedName>
    <definedName name="_xlnm._FilterDatabase" localSheetId="10" hidden="1">'Ctrinh-HAM TAN (21-30)'!$A$5:$BG$329</definedName>
    <definedName name="_xlnm._FilterDatabase" localSheetId="6" hidden="1">'Ctrinh-KIM SON (21-30)'!$A$6:$BG$357</definedName>
    <definedName name="_xlnm._FilterDatabase" localSheetId="18" hidden="1">'Ctrinh-LONG HIEP (21-30)'!$A$6:$BG$361</definedName>
    <definedName name="_xlnm._FilterDatabase" localSheetId="16" hidden="1">'Ctrinh-NGOC BIEN (21-30)'!$A$6:$BG$339</definedName>
    <definedName name="_VNS0001" localSheetId="20">'Ctrinh- TAN HIEP (21-30)'!#REF!</definedName>
    <definedName name="_VNS0001" localSheetId="22">'Ctrình-18 (21-30)'!#REF!</definedName>
    <definedName name="_VNS0001" localSheetId="12">'Ctrinh-DAI AN (21-30)'!#REF!</definedName>
    <definedName name="_VNS0001" localSheetId="14">'Ctrinh-DINH AN (21-30)'!#REF!</definedName>
    <definedName name="_VNS0001" localSheetId="8">'Ctrinh-HAM GIANG (21-30)'!#REF!</definedName>
    <definedName name="_VNS0001" localSheetId="10">'Ctrinh-HAM TAN (21-30)'!#REF!</definedName>
    <definedName name="_VNS0001" localSheetId="6">'Ctrinh-KIM SON (21-30)'!#REF!</definedName>
    <definedName name="_VNS0001" localSheetId="18">'Ctrinh-LONG HIEP (21-30)'!#REF!</definedName>
    <definedName name="_VNS0001" localSheetId="16">'Ctrinh-NGOC BIEN (21-30)'!#REF!</definedName>
    <definedName name="_xlnm.Print_Area" localSheetId="1">'04QH-CH'!$A$1:$U$35</definedName>
    <definedName name="_xlnm.Print_Area" localSheetId="2">'05QH-CH'!$A$1:$U$78</definedName>
    <definedName name="_xlnm.Print_Area" localSheetId="5">'CMĐ HGD, CN'!$B$1:$L$705</definedName>
    <definedName name="_xlnm.Print_Area" localSheetId="4">'Cong trinh, du an'!$A$1:$J$10</definedName>
    <definedName name="_xlnm.Print_Titles" localSheetId="0">'03QH-CH'!$4:$6</definedName>
    <definedName name="_xlnm.Print_Titles" localSheetId="2">'05QH-CH'!$4:$6</definedName>
    <definedName name="_xlnm.Print_Titles" localSheetId="5">'CMĐ HGD, CN'!$5:$6</definedName>
    <definedName name="_xlnm.Print_Titles" localSheetId="20">'Ctrinh- TAN HIEP (21-30)'!$4:$4</definedName>
    <definedName name="_xlnm.Print_Titles" localSheetId="22">'Ctrình-18 (21-30)'!$4:$4</definedName>
    <definedName name="_xlnm.Print_Titles" localSheetId="12">'Ctrinh-DAI AN (21-30)'!$4:$4</definedName>
    <definedName name="_xlnm.Print_Titles" localSheetId="14">'Ctrinh-DINH AN (21-30)'!$4:$4</definedName>
    <definedName name="_xlnm.Print_Titles" localSheetId="8">'Ctrinh-HAM GIANG (21-30)'!$4:$4</definedName>
    <definedName name="_xlnm.Print_Titles" localSheetId="10">'Ctrinh-HAM TAN (21-30)'!$4:$4</definedName>
    <definedName name="_xlnm.Print_Titles" localSheetId="6">'Ctrinh-KIM SON (21-30)'!$4:$4</definedName>
    <definedName name="_xlnm.Print_Titles" localSheetId="18">'Ctrinh-LONG HIEP (21-30)'!$4:$4</definedName>
    <definedName name="_xlnm.Print_Titles" localSheetId="16">'Ctrinh-NGOC BIEN (21-30)'!$4:$4</definedName>
    <definedName name="_xlnm.Print_Titles">#N/A</definedName>
  </definedNames>
  <calcPr calcId="145621"/>
</workbook>
</file>

<file path=xl/calcChain.xml><?xml version="1.0" encoding="utf-8"?>
<calcChain xmlns="http://schemas.openxmlformats.org/spreadsheetml/2006/main">
  <c r="Z43" i="246" l="1"/>
  <c r="X43" i="246"/>
  <c r="W43" i="246"/>
  <c r="Z40" i="246"/>
  <c r="X40" i="246"/>
  <c r="W40" i="246"/>
  <c r="Z37" i="246"/>
  <c r="X37" i="246"/>
  <c r="W37" i="246"/>
  <c r="G34" i="246"/>
  <c r="V31" i="246"/>
  <c r="V30" i="246"/>
  <c r="V29" i="246"/>
  <c r="V28" i="246"/>
  <c r="V27" i="246"/>
  <c r="V26" i="246"/>
  <c r="V25" i="246"/>
  <c r="V24" i="246"/>
  <c r="V23" i="246"/>
  <c r="V22" i="246"/>
  <c r="AB21" i="246"/>
  <c r="Y21" i="246"/>
  <c r="V20" i="246"/>
  <c r="V19" i="246"/>
  <c r="V18" i="246"/>
  <c r="V17" i="246"/>
  <c r="V43" i="246" s="1"/>
  <c r="V16" i="246"/>
  <c r="V15" i="246"/>
  <c r="V14" i="246"/>
  <c r="V13" i="246"/>
  <c r="V40" i="246" s="1"/>
  <c r="V12" i="246"/>
  <c r="V11" i="246"/>
  <c r="V10" i="246"/>
  <c r="V37" i="246" s="1"/>
  <c r="V9" i="246" l="1"/>
  <c r="V8" i="246"/>
  <c r="D235" i="59" l="1"/>
  <c r="D236" i="59"/>
  <c r="E234" i="59"/>
  <c r="G142" i="55" l="1"/>
  <c r="D115" i="53"/>
  <c r="D115" i="51"/>
  <c r="D115" i="49"/>
  <c r="D155" i="57"/>
  <c r="D186" i="49"/>
  <c r="D187" i="49"/>
  <c r="D188" i="49"/>
  <c r="D189" i="49"/>
  <c r="D189" i="63" l="1"/>
  <c r="D144" i="55" l="1"/>
  <c r="D29" i="12" l="1"/>
  <c r="D30" i="12"/>
  <c r="D31" i="12"/>
  <c r="D28" i="12"/>
  <c r="D27" i="12"/>
  <c r="AC26" i="12"/>
  <c r="S26" i="12"/>
  <c r="D26" i="12"/>
  <c r="E34" i="5" l="1"/>
  <c r="F34" i="5"/>
  <c r="G34" i="5"/>
  <c r="H34" i="5"/>
  <c r="I34" i="5"/>
  <c r="J34" i="5"/>
  <c r="K34" i="5"/>
  <c r="L34" i="5"/>
  <c r="M34" i="5"/>
  <c r="D32" i="64"/>
  <c r="D32" i="62"/>
  <c r="D32" i="60"/>
  <c r="D32" i="58"/>
  <c r="D32" i="56"/>
  <c r="D32" i="54"/>
  <c r="D32" i="52"/>
  <c r="D32" i="50"/>
  <c r="D144" i="63" l="1"/>
  <c r="D145" i="63"/>
  <c r="D146" i="63"/>
  <c r="D147" i="63"/>
  <c r="D148" i="63"/>
  <c r="D149" i="63"/>
  <c r="D150" i="63"/>
  <c r="D151" i="63"/>
  <c r="D152" i="63"/>
  <c r="D153" i="63"/>
  <c r="D154" i="63"/>
  <c r="D155" i="63"/>
  <c r="D156" i="63"/>
  <c r="D157" i="63"/>
  <c r="D158" i="63"/>
  <c r="D159" i="63"/>
  <c r="D160" i="63"/>
  <c r="D161" i="63"/>
  <c r="D162" i="63"/>
  <c r="D163" i="63"/>
  <c r="D189" i="61"/>
  <c r="D190" i="61"/>
  <c r="D191" i="61"/>
  <c r="D192" i="61"/>
  <c r="D144" i="61"/>
  <c r="D145" i="61"/>
  <c r="D146" i="61"/>
  <c r="D147" i="61"/>
  <c r="D148" i="61"/>
  <c r="D149" i="61"/>
  <c r="D150" i="61"/>
  <c r="D151" i="61"/>
  <c r="D152" i="61"/>
  <c r="D153" i="61"/>
  <c r="D154" i="61"/>
  <c r="D155" i="61"/>
  <c r="D156" i="61"/>
  <c r="D157" i="61"/>
  <c r="D158" i="61"/>
  <c r="D159" i="61"/>
  <c r="D160" i="61"/>
  <c r="D161" i="61"/>
  <c r="D162" i="61"/>
  <c r="D163" i="61"/>
  <c r="D164" i="61"/>
  <c r="D165" i="61"/>
  <c r="D166" i="61"/>
  <c r="D167" i="61"/>
  <c r="D168" i="61"/>
  <c r="D169" i="61"/>
  <c r="D170" i="61"/>
  <c r="D171" i="61"/>
  <c r="D172" i="61"/>
  <c r="D173" i="61"/>
  <c r="D174" i="61"/>
  <c r="D175" i="61"/>
  <c r="D176" i="61"/>
  <c r="D177" i="61"/>
  <c r="D178" i="61"/>
  <c r="D179" i="61"/>
  <c r="D180" i="61"/>
  <c r="D181" i="61"/>
  <c r="D182" i="61"/>
  <c r="D183" i="61"/>
  <c r="D205" i="61"/>
  <c r="D206" i="61"/>
  <c r="D207" i="61"/>
  <c r="D208" i="61"/>
  <c r="D209" i="61"/>
  <c r="D210" i="61"/>
  <c r="D173" i="59"/>
  <c r="D174" i="59"/>
  <c r="D175" i="59"/>
  <c r="D176" i="59"/>
  <c r="D152" i="59"/>
  <c r="D151" i="59"/>
  <c r="D144" i="59"/>
  <c r="D145" i="59"/>
  <c r="D146" i="59"/>
  <c r="D147" i="59"/>
  <c r="D148" i="59"/>
  <c r="D149" i="59"/>
  <c r="D150" i="59"/>
  <c r="D153" i="59"/>
  <c r="D154" i="59"/>
  <c r="D155" i="59"/>
  <c r="D156" i="59"/>
  <c r="D157" i="59"/>
  <c r="D158" i="59"/>
  <c r="D159" i="59"/>
  <c r="D160" i="59"/>
  <c r="D161" i="59"/>
  <c r="D162" i="59"/>
  <c r="D163" i="59"/>
  <c r="D164" i="59"/>
  <c r="D165" i="59"/>
  <c r="D166" i="59"/>
  <c r="D167" i="59"/>
  <c r="D252" i="57"/>
  <c r="D144" i="57"/>
  <c r="D145" i="57"/>
  <c r="D146" i="57"/>
  <c r="D147" i="57"/>
  <c r="D148" i="57"/>
  <c r="D149" i="57"/>
  <c r="D162" i="55"/>
  <c r="D163" i="55"/>
  <c r="D164" i="55"/>
  <c r="D165" i="55"/>
  <c r="D257" i="55"/>
  <c r="D258" i="55"/>
  <c r="D145" i="55"/>
  <c r="D146" i="55"/>
  <c r="D147" i="55"/>
  <c r="D148" i="55"/>
  <c r="D149" i="55"/>
  <c r="D150" i="55"/>
  <c r="D151" i="55"/>
  <c r="D152" i="55"/>
  <c r="D153" i="55"/>
  <c r="D154" i="55"/>
  <c r="D155" i="55"/>
  <c r="D156" i="55"/>
  <c r="D178" i="55"/>
  <c r="D179" i="55"/>
  <c r="D180" i="55"/>
  <c r="D181" i="55"/>
  <c r="D182" i="55"/>
  <c r="D183" i="55"/>
  <c r="D251" i="53"/>
  <c r="D145" i="53"/>
  <c r="D146" i="53"/>
  <c r="D147" i="53"/>
  <c r="D148" i="53"/>
  <c r="D149" i="53"/>
  <c r="D150" i="53"/>
  <c r="D151" i="53"/>
  <c r="D152" i="53"/>
  <c r="D153" i="53"/>
  <c r="D154" i="53"/>
  <c r="D155" i="53"/>
  <c r="D156" i="53"/>
  <c r="D157" i="53"/>
  <c r="D158" i="53"/>
  <c r="D159" i="53"/>
  <c r="D160" i="53"/>
  <c r="D145" i="51"/>
  <c r="D146" i="51"/>
  <c r="D147" i="51"/>
  <c r="D148" i="51"/>
  <c r="D149" i="51"/>
  <c r="D150" i="51"/>
  <c r="D151" i="51"/>
  <c r="D152" i="51"/>
  <c r="D153" i="51"/>
  <c r="D154" i="51"/>
  <c r="D155" i="51"/>
  <c r="D156" i="51"/>
  <c r="D157" i="51"/>
  <c r="D158" i="51"/>
  <c r="D159" i="51"/>
  <c r="D160" i="51"/>
  <c r="D161" i="51"/>
  <c r="D162" i="51"/>
  <c r="D163" i="51"/>
  <c r="D164" i="51"/>
  <c r="D165" i="51"/>
  <c r="D166" i="51"/>
  <c r="D167" i="51"/>
  <c r="D168" i="51"/>
  <c r="D186" i="51"/>
  <c r="D178" i="49"/>
  <c r="D179" i="49"/>
  <c r="D180" i="49"/>
  <c r="D181" i="49"/>
  <c r="D182" i="49"/>
  <c r="D183" i="49"/>
  <c r="D184" i="49"/>
  <c r="D185" i="49"/>
  <c r="D190" i="49"/>
  <c r="D191" i="49"/>
  <c r="D192" i="49"/>
  <c r="D279" i="49"/>
  <c r="D145" i="49"/>
  <c r="D146" i="49"/>
  <c r="D147" i="49"/>
  <c r="D148" i="49"/>
  <c r="D149" i="49"/>
  <c r="D150" i="49"/>
  <c r="D151" i="49"/>
  <c r="D152" i="49"/>
  <c r="D153" i="49"/>
  <c r="D154" i="49"/>
  <c r="D155" i="49"/>
  <c r="D156" i="49"/>
  <c r="D157" i="49"/>
  <c r="D158" i="49"/>
  <c r="D159" i="49"/>
  <c r="D160" i="49"/>
  <c r="D161" i="49"/>
  <c r="D162" i="49"/>
  <c r="D163" i="49"/>
  <c r="D164" i="49"/>
  <c r="D165" i="49"/>
  <c r="D166" i="49"/>
  <c r="D167" i="49"/>
  <c r="D168" i="49"/>
  <c r="D169" i="49"/>
  <c r="D170" i="49"/>
  <c r="D171" i="49"/>
  <c r="D172" i="49"/>
  <c r="BG32" i="12" l="1"/>
  <c r="BG22" i="12" s="1"/>
  <c r="BG9" i="12"/>
  <c r="AB5" i="12"/>
  <c r="R5" i="12"/>
  <c r="AC62" i="12"/>
  <c r="S62" i="12"/>
  <c r="AC61" i="12"/>
  <c r="S61" i="12"/>
  <c r="AC60" i="12"/>
  <c r="S60" i="12"/>
  <c r="AC59" i="12"/>
  <c r="S59" i="12"/>
  <c r="AC58" i="12"/>
  <c r="S58" i="12"/>
  <c r="AC57" i="12"/>
  <c r="S57" i="12"/>
  <c r="AC56" i="12"/>
  <c r="S56" i="12"/>
  <c r="AC55" i="12"/>
  <c r="S55" i="12"/>
  <c r="AC54" i="12"/>
  <c r="S54" i="12"/>
  <c r="AC53" i="12"/>
  <c r="S53" i="12"/>
  <c r="AC52" i="12"/>
  <c r="S52" i="12"/>
  <c r="AC51" i="12"/>
  <c r="S51" i="12"/>
  <c r="AC50" i="12"/>
  <c r="S50" i="12"/>
  <c r="AC49" i="12"/>
  <c r="S49" i="12"/>
  <c r="AC48" i="12"/>
  <c r="S48" i="12"/>
  <c r="AC47" i="12"/>
  <c r="S47" i="12"/>
  <c r="AC46" i="12"/>
  <c r="S46" i="12"/>
  <c r="AC45" i="12"/>
  <c r="S45" i="12"/>
  <c r="AC44" i="12"/>
  <c r="S44" i="12"/>
  <c r="AC43" i="12"/>
  <c r="S43" i="12"/>
  <c r="AK42" i="12"/>
  <c r="AC42" i="12"/>
  <c r="S42" i="12"/>
  <c r="AC41" i="12"/>
  <c r="S41" i="12"/>
  <c r="AC40" i="12"/>
  <c r="S40" i="12"/>
  <c r="AC39" i="12"/>
  <c r="S39" i="12"/>
  <c r="AC38" i="12"/>
  <c r="S38" i="12"/>
  <c r="AC37" i="12"/>
  <c r="S37" i="12"/>
  <c r="AC36" i="12"/>
  <c r="S36" i="12"/>
  <c r="AC35" i="12"/>
  <c r="S35" i="12"/>
  <c r="AC34" i="12"/>
  <c r="S34" i="12"/>
  <c r="AC31" i="12"/>
  <c r="S31" i="12"/>
  <c r="AC30" i="12"/>
  <c r="S30" i="12"/>
  <c r="AC29" i="12"/>
  <c r="S29" i="12"/>
  <c r="AC28" i="12"/>
  <c r="S28" i="12"/>
  <c r="AC27" i="12"/>
  <c r="S27" i="12"/>
  <c r="AC25" i="12"/>
  <c r="S25" i="12"/>
  <c r="AC24" i="12"/>
  <c r="S24" i="12"/>
  <c r="BF23" i="12"/>
  <c r="BE23" i="12"/>
  <c r="BD23" i="12"/>
  <c r="BC23" i="12"/>
  <c r="BB23" i="12"/>
  <c r="BA23" i="12"/>
  <c r="AZ23" i="12"/>
  <c r="AY23" i="12"/>
  <c r="AX23" i="12"/>
  <c r="AW23" i="12"/>
  <c r="AV23" i="12"/>
  <c r="AU23" i="12"/>
  <c r="AT23" i="12"/>
  <c r="AS23" i="12"/>
  <c r="AR23" i="12"/>
  <c r="AQ23" i="12"/>
  <c r="AP23" i="12"/>
  <c r="AO23" i="12"/>
  <c r="AN23" i="12"/>
  <c r="AM23" i="12"/>
  <c r="AL23" i="12"/>
  <c r="AK23" i="12"/>
  <c r="AJ23" i="12"/>
  <c r="AI23" i="12"/>
  <c r="AH23" i="12"/>
  <c r="AG23" i="12"/>
  <c r="AF23" i="12"/>
  <c r="AC21" i="12"/>
  <c r="S21" i="12"/>
  <c r="AC20" i="12"/>
  <c r="S20" i="12"/>
  <c r="AC19" i="12"/>
  <c r="S19" i="12"/>
  <c r="AC18" i="12"/>
  <c r="S18" i="12"/>
  <c r="AC17" i="12"/>
  <c r="S17" i="12"/>
  <c r="AC16" i="12"/>
  <c r="S16" i="12"/>
  <c r="AC15" i="12"/>
  <c r="S15" i="12"/>
  <c r="AC14" i="12"/>
  <c r="S14" i="12"/>
  <c r="AC13" i="12"/>
  <c r="S13" i="12"/>
  <c r="AC12" i="12"/>
  <c r="S12" i="12"/>
  <c r="AC11" i="12"/>
  <c r="S11" i="12"/>
  <c r="AC10" i="12"/>
  <c r="S10" i="12"/>
  <c r="S32" i="12" l="1"/>
  <c r="BG9" i="50"/>
  <c r="BG9" i="52"/>
  <c r="BG9" i="54"/>
  <c r="BG9" i="56"/>
  <c r="BG9" i="58"/>
  <c r="BG9" i="60"/>
  <c r="BG9" i="62"/>
  <c r="BG9" i="64"/>
  <c r="BG9" i="66"/>
  <c r="BH42" i="12"/>
  <c r="BG64" i="12"/>
  <c r="BG65" i="12" s="1"/>
  <c r="BH42" i="50"/>
  <c r="BG32" i="50"/>
  <c r="BG22" i="50" s="1"/>
  <c r="BJ26" i="50"/>
  <c r="BH42" i="52"/>
  <c r="BG32" i="52"/>
  <c r="BG22" i="52" s="1"/>
  <c r="BJ26" i="52"/>
  <c r="BH42" i="54"/>
  <c r="BG32" i="54"/>
  <c r="BG22" i="54" s="1"/>
  <c r="BJ26" i="54"/>
  <c r="BH42" i="56"/>
  <c r="BG32" i="56"/>
  <c r="BG22" i="56" s="1"/>
  <c r="BJ26" i="56"/>
  <c r="BH42" i="58"/>
  <c r="BG32" i="58"/>
  <c r="BG22" i="58" s="1"/>
  <c r="BJ26" i="58"/>
  <c r="BH42" i="60"/>
  <c r="BG32" i="60"/>
  <c r="BG22" i="60" s="1"/>
  <c r="BJ26" i="60"/>
  <c r="BH42" i="62"/>
  <c r="BG32" i="62"/>
  <c r="BG22" i="62" s="1"/>
  <c r="BJ26" i="62"/>
  <c r="BH42" i="64"/>
  <c r="BG32" i="64"/>
  <c r="BG22" i="64" s="1"/>
  <c r="BJ26" i="64"/>
  <c r="BH42" i="66"/>
  <c r="BG32" i="66"/>
  <c r="BG22" i="66" s="1"/>
  <c r="BJ26" i="66"/>
  <c r="F63" i="12"/>
  <c r="E63" i="12"/>
  <c r="BG64" i="56" l="1"/>
  <c r="BG65" i="56" s="1"/>
  <c r="BG64" i="54"/>
  <c r="BG65" i="54" s="1"/>
  <c r="J27" i="5"/>
  <c r="F27" i="5"/>
  <c r="M27" i="5"/>
  <c r="I27" i="5"/>
  <c r="E27" i="5"/>
  <c r="BG64" i="64"/>
  <c r="BG65" i="64" s="1"/>
  <c r="BG64" i="62"/>
  <c r="BG65" i="62" s="1"/>
  <c r="BG64" i="66"/>
  <c r="BG65" i="66" s="1"/>
  <c r="BG64" i="58"/>
  <c r="BG65" i="58" s="1"/>
  <c r="BG64" i="50"/>
  <c r="BG65" i="50" s="1"/>
  <c r="BG64" i="60"/>
  <c r="BG65" i="60" s="1"/>
  <c r="BG64" i="52"/>
  <c r="BG65" i="52" s="1"/>
  <c r="E15" i="65" l="1"/>
  <c r="E11" i="65"/>
  <c r="C245" i="59"/>
  <c r="D9" i="65" l="1"/>
  <c r="D10" i="65"/>
  <c r="D12" i="65"/>
  <c r="D13" i="65"/>
  <c r="D16" i="65"/>
  <c r="D17" i="65"/>
  <c r="D19" i="65"/>
  <c r="D20" i="65"/>
  <c r="D23" i="65"/>
  <c r="D24" i="65"/>
  <c r="D26" i="65"/>
  <c r="D27" i="65"/>
  <c r="D30" i="65"/>
  <c r="D31" i="65"/>
  <c r="D33" i="65"/>
  <c r="D34" i="65"/>
  <c r="D37" i="65"/>
  <c r="D38" i="65"/>
  <c r="D40" i="65"/>
  <c r="D41" i="65"/>
  <c r="D44" i="65"/>
  <c r="D45" i="65"/>
  <c r="D47" i="65"/>
  <c r="D48" i="65"/>
  <c r="D51" i="65"/>
  <c r="D52" i="65"/>
  <c r="D54" i="65"/>
  <c r="D55" i="65"/>
  <c r="D58" i="65"/>
  <c r="D59" i="65"/>
  <c r="D61" i="65"/>
  <c r="D62" i="65"/>
  <c r="D65" i="65"/>
  <c r="D66" i="65"/>
  <c r="D68" i="65"/>
  <c r="D69" i="65"/>
  <c r="D72" i="65"/>
  <c r="D73" i="65"/>
  <c r="D75" i="65"/>
  <c r="D76" i="65"/>
  <c r="D79" i="65"/>
  <c r="D80" i="65"/>
  <c r="D82" i="65"/>
  <c r="D83" i="65"/>
  <c r="D86" i="65"/>
  <c r="D87" i="65"/>
  <c r="D89" i="65"/>
  <c r="D90" i="65"/>
  <c r="D93" i="65"/>
  <c r="D94" i="65"/>
  <c r="D96" i="65"/>
  <c r="D97" i="65"/>
  <c r="D100" i="65"/>
  <c r="D101" i="65"/>
  <c r="D103" i="65"/>
  <c r="D104" i="65"/>
  <c r="D107" i="65"/>
  <c r="D108" i="65"/>
  <c r="D110" i="65"/>
  <c r="D111" i="65"/>
  <c r="D114" i="65"/>
  <c r="D115" i="65"/>
  <c r="D117" i="65"/>
  <c r="D118" i="65"/>
  <c r="D121" i="65"/>
  <c r="D122" i="65"/>
  <c r="D124" i="65"/>
  <c r="D125" i="65"/>
  <c r="D128" i="65"/>
  <c r="D129" i="65"/>
  <c r="D131" i="65"/>
  <c r="D132" i="65"/>
  <c r="D135" i="65"/>
  <c r="D136" i="65"/>
  <c r="D138" i="65"/>
  <c r="D139" i="65"/>
  <c r="D143" i="65"/>
  <c r="D144" i="65"/>
  <c r="D145" i="65"/>
  <c r="D148" i="65"/>
  <c r="D149" i="65"/>
  <c r="D152" i="65"/>
  <c r="D153" i="65"/>
  <c r="D156" i="65"/>
  <c r="D157" i="65"/>
  <c r="D160" i="65"/>
  <c r="D161" i="65"/>
  <c r="D164" i="65"/>
  <c r="D165" i="65"/>
  <c r="D168" i="65"/>
  <c r="D169" i="65"/>
  <c r="D172" i="65"/>
  <c r="D173" i="65"/>
  <c r="D176" i="65"/>
  <c r="D177" i="65"/>
  <c r="D179" i="65"/>
  <c r="D180" i="65"/>
  <c r="D183" i="65"/>
  <c r="D184" i="65"/>
  <c r="D186" i="65"/>
  <c r="D187" i="65"/>
  <c r="D191" i="65"/>
  <c r="D193" i="65"/>
  <c r="D194" i="65"/>
  <c r="D159" i="65" l="1"/>
  <c r="D158" i="65" s="1"/>
  <c r="M77" i="5"/>
  <c r="L77" i="5"/>
  <c r="K77" i="5"/>
  <c r="J77" i="5"/>
  <c r="I77" i="5"/>
  <c r="H77" i="5"/>
  <c r="G77" i="5"/>
  <c r="F77" i="5"/>
  <c r="E77" i="5"/>
  <c r="F76" i="5"/>
  <c r="E76" i="5"/>
  <c r="M73" i="5"/>
  <c r="L73" i="5"/>
  <c r="K73" i="5"/>
  <c r="J73" i="5"/>
  <c r="I73" i="5"/>
  <c r="H73" i="5"/>
  <c r="G73" i="5"/>
  <c r="M72" i="5"/>
  <c r="L72" i="5"/>
  <c r="J72" i="5"/>
  <c r="I72" i="5"/>
  <c r="H72" i="5"/>
  <c r="G72" i="5"/>
  <c r="F72" i="5"/>
  <c r="E72" i="5"/>
  <c r="M71" i="5"/>
  <c r="L71" i="5"/>
  <c r="K71" i="5"/>
  <c r="J71" i="5"/>
  <c r="I71" i="5"/>
  <c r="H71" i="5"/>
  <c r="G71" i="5"/>
  <c r="F71" i="5"/>
  <c r="E71" i="5"/>
  <c r="F68" i="5"/>
  <c r="E68" i="5"/>
  <c r="M67" i="5"/>
  <c r="L67" i="5"/>
  <c r="K67" i="5"/>
  <c r="J67" i="5"/>
  <c r="I67" i="5"/>
  <c r="H67" i="5"/>
  <c r="G67" i="5"/>
  <c r="M66" i="5"/>
  <c r="L66" i="5"/>
  <c r="K66" i="5"/>
  <c r="J66" i="5"/>
  <c r="I66" i="5"/>
  <c r="H66" i="5"/>
  <c r="G66" i="5"/>
  <c r="E66" i="5"/>
  <c r="M65" i="5"/>
  <c r="L65" i="5"/>
  <c r="K65" i="5"/>
  <c r="J65" i="5"/>
  <c r="I65" i="5"/>
  <c r="H65" i="5"/>
  <c r="G65" i="5"/>
  <c r="F65" i="5"/>
  <c r="E65" i="5"/>
  <c r="D77" i="5" l="1"/>
  <c r="D65" i="5"/>
  <c r="E61" i="8"/>
  <c r="V11" i="8"/>
  <c r="F282" i="49"/>
  <c r="F262" i="51"/>
  <c r="F254" i="53"/>
  <c r="F261" i="55"/>
  <c r="F243" i="57"/>
  <c r="F264" i="59"/>
  <c r="F286" i="61"/>
  <c r="F257" i="63"/>
  <c r="F236" i="65"/>
  <c r="AB23" i="50" l="1"/>
  <c r="AB23" i="52"/>
  <c r="AB23" i="54"/>
  <c r="AB23" i="56"/>
  <c r="AB23" i="58"/>
  <c r="AB23" i="60"/>
  <c r="AB23" i="62"/>
  <c r="AB23" i="64"/>
  <c r="AB23" i="66"/>
  <c r="D9" i="50"/>
  <c r="D9" i="52"/>
  <c r="D9" i="54"/>
  <c r="D9" i="56"/>
  <c r="D9" i="58"/>
  <c r="D9" i="60"/>
  <c r="D9" i="62"/>
  <c r="D9" i="66"/>
  <c r="D9" i="64"/>
  <c r="D62" i="12" l="1"/>
  <c r="D61" i="12"/>
  <c r="D60" i="12"/>
  <c r="D59" i="12"/>
  <c r="D58" i="12"/>
  <c r="D57" i="12"/>
  <c r="D56" i="12"/>
  <c r="D55" i="12"/>
  <c r="D54" i="12"/>
  <c r="D53" i="12"/>
  <c r="D52" i="12"/>
  <c r="D51" i="12"/>
  <c r="D50" i="12"/>
  <c r="D49" i="12"/>
  <c r="D48" i="12"/>
  <c r="D47" i="12"/>
  <c r="D46" i="12"/>
  <c r="D45" i="12"/>
  <c r="D44" i="12"/>
  <c r="D43" i="12"/>
  <c r="D42" i="12"/>
  <c r="D41" i="12"/>
  <c r="D40" i="12"/>
  <c r="D39" i="12"/>
  <c r="D38" i="12"/>
  <c r="D37" i="12"/>
  <c r="D36" i="12"/>
  <c r="D35" i="12"/>
  <c r="D34" i="12"/>
  <c r="D25" i="12"/>
  <c r="D24" i="12"/>
  <c r="D18" i="12"/>
  <c r="D19" i="12"/>
  <c r="D20" i="12"/>
  <c r="D21" i="12"/>
  <c r="D17" i="12"/>
  <c r="D16" i="12"/>
  <c r="D15" i="12"/>
  <c r="D14" i="12"/>
  <c r="D13" i="12"/>
  <c r="D12" i="12"/>
  <c r="D11" i="12"/>
  <c r="F62" i="8"/>
  <c r="I62" i="8"/>
  <c r="J62" i="8"/>
  <c r="K62" i="8"/>
  <c r="M62" i="8"/>
  <c r="L62" i="8"/>
  <c r="O62" i="8"/>
  <c r="N62" i="8"/>
  <c r="P62" i="8"/>
  <c r="Q62" i="8"/>
  <c r="R62" i="8"/>
  <c r="S62" i="8"/>
  <c r="T62" i="8"/>
  <c r="U62" i="8"/>
  <c r="H62" i="8"/>
  <c r="G62" i="8"/>
  <c r="BF42" i="50"/>
  <c r="BE42" i="50"/>
  <c r="BD42" i="50"/>
  <c r="BC42" i="50"/>
  <c r="BB42" i="50"/>
  <c r="BA42" i="50"/>
  <c r="AZ42" i="50"/>
  <c r="AY42" i="50"/>
  <c r="AX42" i="50"/>
  <c r="AW42" i="50"/>
  <c r="AV42" i="50"/>
  <c r="AU42" i="50"/>
  <c r="AT42" i="50"/>
  <c r="AP42" i="50"/>
  <c r="AO42" i="50"/>
  <c r="AN42" i="50"/>
  <c r="AM42" i="50"/>
  <c r="AA42" i="50"/>
  <c r="Z42" i="50"/>
  <c r="Y42" i="50"/>
  <c r="X42" i="50"/>
  <c r="W42" i="50"/>
  <c r="V42" i="50"/>
  <c r="U42" i="50"/>
  <c r="T42" i="50"/>
  <c r="Q42" i="50"/>
  <c r="P42" i="50"/>
  <c r="O42" i="50"/>
  <c r="M42" i="50"/>
  <c r="L42" i="50"/>
  <c r="K42" i="50"/>
  <c r="J42" i="50"/>
  <c r="I42" i="50"/>
  <c r="H42" i="50"/>
  <c r="G42" i="50"/>
  <c r="BF42" i="52"/>
  <c r="BE42" i="52"/>
  <c r="BD42" i="52"/>
  <c r="BC42" i="52"/>
  <c r="BB42" i="52"/>
  <c r="BA42" i="52"/>
  <c r="AZ42" i="52"/>
  <c r="AY42" i="52"/>
  <c r="AX42" i="52"/>
  <c r="AW42" i="52"/>
  <c r="AV42" i="52"/>
  <c r="AU42" i="52"/>
  <c r="AT42" i="52"/>
  <c r="AP42" i="52"/>
  <c r="AO42" i="52"/>
  <c r="AN42" i="52"/>
  <c r="AM42" i="52"/>
  <c r="AA42" i="52"/>
  <c r="Z42" i="52"/>
  <c r="Y42" i="52"/>
  <c r="X42" i="52"/>
  <c r="W42" i="52"/>
  <c r="V42" i="52"/>
  <c r="U42" i="52"/>
  <c r="T42" i="52"/>
  <c r="Q42" i="52"/>
  <c r="P42" i="52"/>
  <c r="O42" i="52"/>
  <c r="M42" i="52"/>
  <c r="L42" i="52"/>
  <c r="K42" i="52"/>
  <c r="J42" i="52"/>
  <c r="I42" i="52"/>
  <c r="H42" i="52"/>
  <c r="G42" i="52"/>
  <c r="BF42" i="54"/>
  <c r="BE42" i="54"/>
  <c r="BD42" i="54"/>
  <c r="BC42" i="54"/>
  <c r="BB42" i="54"/>
  <c r="BA42" i="54"/>
  <c r="AZ42" i="54"/>
  <c r="AY42" i="54"/>
  <c r="AX42" i="54"/>
  <c r="AW42" i="54"/>
  <c r="AV42" i="54"/>
  <c r="AU42" i="54"/>
  <c r="AT42" i="54"/>
  <c r="AP42" i="54"/>
  <c r="AO42" i="54"/>
  <c r="AN42" i="54"/>
  <c r="AM42" i="54"/>
  <c r="AA42" i="54"/>
  <c r="Z42" i="54"/>
  <c r="Y42" i="54"/>
  <c r="X42" i="54"/>
  <c r="W42" i="54"/>
  <c r="V42" i="54"/>
  <c r="U42" i="54"/>
  <c r="T42" i="54"/>
  <c r="Q42" i="54"/>
  <c r="P42" i="54"/>
  <c r="O42" i="54"/>
  <c r="M42" i="54"/>
  <c r="L42" i="54"/>
  <c r="K42" i="54"/>
  <c r="J42" i="54"/>
  <c r="I42" i="54"/>
  <c r="H42" i="54"/>
  <c r="G42" i="54"/>
  <c r="BF42" i="56"/>
  <c r="BE42" i="56"/>
  <c r="BD42" i="56"/>
  <c r="BC42" i="56"/>
  <c r="BB42" i="56"/>
  <c r="BA42" i="56"/>
  <c r="AZ42" i="56"/>
  <c r="AY42" i="56"/>
  <c r="AX42" i="56"/>
  <c r="AW42" i="56"/>
  <c r="AV42" i="56"/>
  <c r="AU42" i="56"/>
  <c r="AT42" i="56"/>
  <c r="AP42" i="56"/>
  <c r="AO42" i="56"/>
  <c r="AN42" i="56"/>
  <c r="AM42" i="56"/>
  <c r="AA42" i="56"/>
  <c r="Z42" i="56"/>
  <c r="Y42" i="56"/>
  <c r="X42" i="56"/>
  <c r="W42" i="56"/>
  <c r="V42" i="56"/>
  <c r="U42" i="56"/>
  <c r="T42" i="56"/>
  <c r="Q42" i="56"/>
  <c r="P42" i="56"/>
  <c r="O42" i="56"/>
  <c r="M42" i="56"/>
  <c r="L42" i="56"/>
  <c r="K42" i="56"/>
  <c r="J42" i="56"/>
  <c r="I42" i="56"/>
  <c r="H42" i="56"/>
  <c r="G42" i="56"/>
  <c r="BF42" i="58"/>
  <c r="BE42" i="58"/>
  <c r="BD42" i="58"/>
  <c r="BC42" i="58"/>
  <c r="BB42" i="58"/>
  <c r="BA42" i="58"/>
  <c r="AZ42" i="58"/>
  <c r="AY42" i="58"/>
  <c r="AX42" i="58"/>
  <c r="AW42" i="58"/>
  <c r="AV42" i="58"/>
  <c r="AU42" i="58"/>
  <c r="AT42" i="58"/>
  <c r="AP42" i="58"/>
  <c r="AO42" i="58"/>
  <c r="AN42" i="58"/>
  <c r="AM42" i="58"/>
  <c r="AA42" i="58"/>
  <c r="Z42" i="58"/>
  <c r="Y42" i="58"/>
  <c r="X42" i="58"/>
  <c r="W42" i="58"/>
  <c r="V42" i="58"/>
  <c r="U42" i="58"/>
  <c r="T42" i="58"/>
  <c r="Q42" i="58"/>
  <c r="P42" i="58"/>
  <c r="O42" i="58"/>
  <c r="M42" i="58"/>
  <c r="L42" i="58"/>
  <c r="K42" i="58"/>
  <c r="J42" i="58"/>
  <c r="I42" i="58"/>
  <c r="H42" i="58"/>
  <c r="G42" i="58"/>
  <c r="BF42" i="60"/>
  <c r="BE42" i="60"/>
  <c r="BD42" i="60"/>
  <c r="BC42" i="60"/>
  <c r="BB42" i="60"/>
  <c r="BA42" i="60"/>
  <c r="AZ42" i="60"/>
  <c r="AY42" i="60"/>
  <c r="AX42" i="60"/>
  <c r="AW42" i="60"/>
  <c r="AV42" i="60"/>
  <c r="AU42" i="60"/>
  <c r="AT42" i="60"/>
  <c r="AP42" i="60"/>
  <c r="AO42" i="60"/>
  <c r="AN42" i="60"/>
  <c r="AM42" i="60"/>
  <c r="AA42" i="60"/>
  <c r="Z42" i="60"/>
  <c r="Y42" i="60"/>
  <c r="X42" i="60"/>
  <c r="W42" i="60"/>
  <c r="V42" i="60"/>
  <c r="U42" i="60"/>
  <c r="T42" i="60"/>
  <c r="Q42" i="60"/>
  <c r="P42" i="60"/>
  <c r="O42" i="60"/>
  <c r="M42" i="60"/>
  <c r="L42" i="60"/>
  <c r="K42" i="60"/>
  <c r="J42" i="60"/>
  <c r="I42" i="60"/>
  <c r="H42" i="60"/>
  <c r="G42" i="60"/>
  <c r="BF42" i="62"/>
  <c r="BE42" i="62"/>
  <c r="BD42" i="62"/>
  <c r="BC42" i="62"/>
  <c r="BB42" i="62"/>
  <c r="BA42" i="62"/>
  <c r="AZ42" i="62"/>
  <c r="AY42" i="62"/>
  <c r="AX42" i="62"/>
  <c r="AW42" i="62"/>
  <c r="AV42" i="62"/>
  <c r="AU42" i="62"/>
  <c r="AT42" i="62"/>
  <c r="AP42" i="62"/>
  <c r="AO42" i="62"/>
  <c r="AN42" i="62"/>
  <c r="AM42" i="62"/>
  <c r="AA42" i="62"/>
  <c r="Z42" i="62"/>
  <c r="Y42" i="62"/>
  <c r="X42" i="62"/>
  <c r="W42" i="62"/>
  <c r="V42" i="62"/>
  <c r="U42" i="62"/>
  <c r="T42" i="62"/>
  <c r="Q42" i="62"/>
  <c r="P42" i="62"/>
  <c r="O42" i="62"/>
  <c r="M42" i="62"/>
  <c r="L42" i="62"/>
  <c r="K42" i="62"/>
  <c r="J42" i="62"/>
  <c r="I42" i="62"/>
  <c r="H42" i="62"/>
  <c r="G42" i="62"/>
  <c r="BF42" i="64"/>
  <c r="BE42" i="64"/>
  <c r="BD42" i="64"/>
  <c r="BC42" i="64"/>
  <c r="BB42" i="64"/>
  <c r="BA42" i="64"/>
  <c r="AZ42" i="64"/>
  <c r="AY42" i="64"/>
  <c r="AX42" i="64"/>
  <c r="AW42" i="64"/>
  <c r="AV42" i="64"/>
  <c r="AU42" i="64"/>
  <c r="AT42" i="64"/>
  <c r="AP42" i="64"/>
  <c r="AO42" i="64"/>
  <c r="AN42" i="64"/>
  <c r="AM42" i="64"/>
  <c r="AA42" i="64"/>
  <c r="Z42" i="64"/>
  <c r="Y42" i="64"/>
  <c r="X42" i="64"/>
  <c r="W42" i="64"/>
  <c r="V42" i="64"/>
  <c r="U42" i="64"/>
  <c r="T42" i="64"/>
  <c r="Q42" i="64"/>
  <c r="P42" i="64"/>
  <c r="O42" i="64"/>
  <c r="M42" i="64"/>
  <c r="L42" i="64"/>
  <c r="K42" i="64"/>
  <c r="J42" i="64"/>
  <c r="I42" i="64"/>
  <c r="H42" i="64"/>
  <c r="G42" i="64"/>
  <c r="BF42" i="66"/>
  <c r="BE42" i="66"/>
  <c r="BD42" i="66"/>
  <c r="BC42" i="66"/>
  <c r="BB42" i="66"/>
  <c r="BA42" i="66"/>
  <c r="AZ42" i="66"/>
  <c r="AY42" i="66"/>
  <c r="AX42" i="66"/>
  <c r="AW42" i="66"/>
  <c r="AV42" i="66"/>
  <c r="AU42" i="66"/>
  <c r="AT42" i="66"/>
  <c r="AP42" i="66"/>
  <c r="AO42" i="66"/>
  <c r="AN42" i="66"/>
  <c r="AM42" i="66"/>
  <c r="AA42" i="66"/>
  <c r="Z42" i="66"/>
  <c r="Y42" i="66"/>
  <c r="X42" i="66"/>
  <c r="W42" i="66"/>
  <c r="V42" i="66"/>
  <c r="U42" i="66"/>
  <c r="T42" i="66"/>
  <c r="Q42" i="66"/>
  <c r="P42" i="66"/>
  <c r="O42" i="66"/>
  <c r="M42" i="66"/>
  <c r="L42" i="66"/>
  <c r="K42" i="66"/>
  <c r="J42" i="66"/>
  <c r="I42" i="66"/>
  <c r="H42" i="66"/>
  <c r="G42" i="66"/>
  <c r="D357" i="49"/>
  <c r="D356" i="49"/>
  <c r="BA355" i="49"/>
  <c r="AZ355" i="49"/>
  <c r="AY355" i="49"/>
  <c r="AX355" i="49"/>
  <c r="AW355" i="49"/>
  <c r="AV355" i="49"/>
  <c r="AU355" i="49"/>
  <c r="AT355" i="49"/>
  <c r="AS355" i="49"/>
  <c r="AR355" i="49"/>
  <c r="AQ355" i="49"/>
  <c r="AP355" i="49"/>
  <c r="AO355" i="49"/>
  <c r="AN355" i="49"/>
  <c r="AM355" i="49"/>
  <c r="AL355" i="49"/>
  <c r="AK355" i="49"/>
  <c r="AJ355" i="49"/>
  <c r="AI355" i="49"/>
  <c r="AH355" i="49"/>
  <c r="AF355" i="49"/>
  <c r="AE355" i="49"/>
  <c r="AD355" i="49"/>
  <c r="AC355" i="49"/>
  <c r="AB355" i="49"/>
  <c r="AA355" i="49"/>
  <c r="Z355" i="49"/>
  <c r="Y355" i="49"/>
  <c r="X355" i="49"/>
  <c r="W355" i="49"/>
  <c r="V355" i="49"/>
  <c r="U355" i="49"/>
  <c r="T355" i="49"/>
  <c r="S355" i="49"/>
  <c r="R355" i="49"/>
  <c r="Q355" i="49"/>
  <c r="P355" i="49"/>
  <c r="O355" i="49"/>
  <c r="N355" i="49"/>
  <c r="M355" i="49"/>
  <c r="K355" i="49"/>
  <c r="J355" i="49"/>
  <c r="I355" i="49"/>
  <c r="H355" i="49"/>
  <c r="G355" i="49"/>
  <c r="F355" i="49"/>
  <c r="E355" i="49"/>
  <c r="D354" i="49"/>
  <c r="D353" i="49"/>
  <c r="BA352" i="49"/>
  <c r="AZ352" i="49"/>
  <c r="AY352" i="49"/>
  <c r="AX352" i="49"/>
  <c r="AW352" i="49"/>
  <c r="AV352" i="49"/>
  <c r="AU352" i="49"/>
  <c r="AT352" i="49"/>
  <c r="AS352" i="49"/>
  <c r="AR352" i="49"/>
  <c r="AQ352" i="49"/>
  <c r="AP352" i="49"/>
  <c r="AO352" i="49"/>
  <c r="AN352" i="49"/>
  <c r="AM352" i="49"/>
  <c r="AL352" i="49"/>
  <c r="AK352" i="49"/>
  <c r="AJ352" i="49"/>
  <c r="AI352" i="49"/>
  <c r="AH352" i="49"/>
  <c r="AF352" i="49"/>
  <c r="AE352" i="49"/>
  <c r="AD352" i="49"/>
  <c r="AC352" i="49"/>
  <c r="AB352" i="49"/>
  <c r="AA352" i="49"/>
  <c r="Z352" i="49"/>
  <c r="Y352" i="49"/>
  <c r="X352" i="49"/>
  <c r="W352" i="49"/>
  <c r="V352" i="49"/>
  <c r="U352" i="49"/>
  <c r="T352" i="49"/>
  <c r="S352" i="49"/>
  <c r="R352" i="49"/>
  <c r="Q352" i="49"/>
  <c r="P352" i="49"/>
  <c r="O352" i="49"/>
  <c r="N352" i="49"/>
  <c r="M352" i="49"/>
  <c r="K352" i="49"/>
  <c r="BF18" i="50" s="1"/>
  <c r="J352" i="49"/>
  <c r="I352" i="49"/>
  <c r="H352" i="49"/>
  <c r="G352" i="49"/>
  <c r="F352" i="49"/>
  <c r="E352" i="49"/>
  <c r="C351" i="49"/>
  <c r="D350" i="49"/>
  <c r="D349" i="49"/>
  <c r="BA348" i="49"/>
  <c r="AZ348" i="49"/>
  <c r="AY348" i="49"/>
  <c r="AX348" i="49"/>
  <c r="AW348" i="49"/>
  <c r="AV348" i="49"/>
  <c r="AU348" i="49"/>
  <c r="AT348" i="49"/>
  <c r="AS348" i="49"/>
  <c r="AR348" i="49"/>
  <c r="AQ348" i="49"/>
  <c r="AP348" i="49"/>
  <c r="AO348" i="49"/>
  <c r="AN348" i="49"/>
  <c r="AM348" i="49"/>
  <c r="AL348" i="49"/>
  <c r="AK348" i="49"/>
  <c r="AJ348" i="49"/>
  <c r="AI348" i="49"/>
  <c r="AH348" i="49"/>
  <c r="AF348" i="49"/>
  <c r="AE348" i="49"/>
  <c r="AD348" i="49"/>
  <c r="AC348" i="49"/>
  <c r="AB348" i="49"/>
  <c r="AA348" i="49"/>
  <c r="Z348" i="49"/>
  <c r="Y348" i="49"/>
  <c r="X348" i="49"/>
  <c r="W348" i="49"/>
  <c r="V348" i="49"/>
  <c r="U348" i="49"/>
  <c r="T348" i="49"/>
  <c r="S348" i="49"/>
  <c r="R348" i="49"/>
  <c r="Q348" i="49"/>
  <c r="P348" i="49"/>
  <c r="O348" i="49"/>
  <c r="N348" i="49"/>
  <c r="M348" i="49"/>
  <c r="K348" i="49"/>
  <c r="J348" i="49"/>
  <c r="I348" i="49"/>
  <c r="H348" i="49"/>
  <c r="G348" i="49"/>
  <c r="F348" i="49"/>
  <c r="E348" i="49"/>
  <c r="D347" i="49"/>
  <c r="D346" i="49"/>
  <c r="BA345" i="49"/>
  <c r="AZ345" i="49"/>
  <c r="AY345" i="49"/>
  <c r="AX345" i="49"/>
  <c r="AW345" i="49"/>
  <c r="AV345" i="49"/>
  <c r="AU345" i="49"/>
  <c r="AU344" i="49" s="1"/>
  <c r="BE56" i="50" s="1"/>
  <c r="AT345" i="49"/>
  <c r="AS345" i="49"/>
  <c r="AR345" i="49"/>
  <c r="AQ345" i="49"/>
  <c r="AP345" i="49"/>
  <c r="AO345" i="49"/>
  <c r="AN345" i="49"/>
  <c r="AM345" i="49"/>
  <c r="AM344" i="49" s="1"/>
  <c r="BE48" i="50" s="1"/>
  <c r="AL345" i="49"/>
  <c r="AK345" i="49"/>
  <c r="AJ345" i="49"/>
  <c r="AI345" i="49"/>
  <c r="AH345" i="49"/>
  <c r="AF345" i="49"/>
  <c r="AE345" i="49"/>
  <c r="AD345" i="49"/>
  <c r="AD344" i="49" s="1"/>
  <c r="BE39" i="50" s="1"/>
  <c r="AC345" i="49"/>
  <c r="AB345" i="49"/>
  <c r="AA345" i="49"/>
  <c r="Z345" i="49"/>
  <c r="Y345" i="49"/>
  <c r="X345" i="49"/>
  <c r="W345" i="49"/>
  <c r="V345" i="49"/>
  <c r="V344" i="49" s="1"/>
  <c r="BE30" i="50" s="1"/>
  <c r="U345" i="49"/>
  <c r="T345" i="49"/>
  <c r="S345" i="49"/>
  <c r="R345" i="49"/>
  <c r="Q345" i="49"/>
  <c r="P345" i="49"/>
  <c r="O345" i="49"/>
  <c r="N345" i="49"/>
  <c r="N344" i="49" s="1"/>
  <c r="BE20" i="50" s="1"/>
  <c r="M345" i="49"/>
  <c r="K345" i="49"/>
  <c r="BE18" i="50" s="1"/>
  <c r="J345" i="49"/>
  <c r="I345" i="49"/>
  <c r="H345" i="49"/>
  <c r="G345" i="49"/>
  <c r="F345" i="49"/>
  <c r="E345" i="49"/>
  <c r="E344" i="49" s="1"/>
  <c r="BE11" i="50" s="1"/>
  <c r="C344" i="49"/>
  <c r="D343" i="49"/>
  <c r="D342" i="49"/>
  <c r="BA341" i="49"/>
  <c r="AZ341" i="49"/>
  <c r="AY341" i="49"/>
  <c r="AX341" i="49"/>
  <c r="AW341" i="49"/>
  <c r="AV341" i="49"/>
  <c r="AU341" i="49"/>
  <c r="AT341" i="49"/>
  <c r="AS341" i="49"/>
  <c r="AR341" i="49"/>
  <c r="AQ341" i="49"/>
  <c r="AP341" i="49"/>
  <c r="AO341" i="49"/>
  <c r="AN341" i="49"/>
  <c r="AM341" i="49"/>
  <c r="AL341" i="49"/>
  <c r="AK341" i="49"/>
  <c r="AJ341" i="49"/>
  <c r="AI341" i="49"/>
  <c r="AH341" i="49"/>
  <c r="AF341" i="49"/>
  <c r="AE341" i="49"/>
  <c r="AD341" i="49"/>
  <c r="AC341" i="49"/>
  <c r="AB341" i="49"/>
  <c r="AA341" i="49"/>
  <c r="Z341" i="49"/>
  <c r="Y341" i="49"/>
  <c r="X341" i="49"/>
  <c r="W341" i="49"/>
  <c r="V341" i="49"/>
  <c r="U341" i="49"/>
  <c r="T341" i="49"/>
  <c r="S341" i="49"/>
  <c r="R341" i="49"/>
  <c r="Q341" i="49"/>
  <c r="P341" i="49"/>
  <c r="O341" i="49"/>
  <c r="N341" i="49"/>
  <c r="M341" i="49"/>
  <c r="K341" i="49"/>
  <c r="J341" i="49"/>
  <c r="I341" i="49"/>
  <c r="H341" i="49"/>
  <c r="G341" i="49"/>
  <c r="F341" i="49"/>
  <c r="E341" i="49"/>
  <c r="D340" i="49"/>
  <c r="D339" i="49"/>
  <c r="BA338" i="49"/>
  <c r="AZ338" i="49"/>
  <c r="AY338" i="49"/>
  <c r="AX338" i="49"/>
  <c r="AW338" i="49"/>
  <c r="AV338" i="49"/>
  <c r="AU338" i="49"/>
  <c r="AT338" i="49"/>
  <c r="AS338" i="49"/>
  <c r="AR338" i="49"/>
  <c r="AQ338" i="49"/>
  <c r="AP338" i="49"/>
  <c r="AO338" i="49"/>
  <c r="AN338" i="49"/>
  <c r="AM338" i="49"/>
  <c r="AL338" i="49"/>
  <c r="AK338" i="49"/>
  <c r="AJ338" i="49"/>
  <c r="AI338" i="49"/>
  <c r="AH338" i="49"/>
  <c r="AF338" i="49"/>
  <c r="AE338" i="49"/>
  <c r="AD338" i="49"/>
  <c r="AC338" i="49"/>
  <c r="AB338" i="49"/>
  <c r="AA338" i="49"/>
  <c r="Z338" i="49"/>
  <c r="Y338" i="49"/>
  <c r="X338" i="49"/>
  <c r="W338" i="49"/>
  <c r="V338" i="49"/>
  <c r="U338" i="49"/>
  <c r="T338" i="49"/>
  <c r="S338" i="49"/>
  <c r="R338" i="49"/>
  <c r="Q338" i="49"/>
  <c r="P338" i="49"/>
  <c r="O338" i="49"/>
  <c r="N338" i="49"/>
  <c r="M338" i="49"/>
  <c r="K338" i="49"/>
  <c r="J338" i="49"/>
  <c r="I338" i="49"/>
  <c r="H338" i="49"/>
  <c r="G338" i="49"/>
  <c r="F338" i="49"/>
  <c r="E338" i="49"/>
  <c r="C337" i="49"/>
  <c r="D336" i="49"/>
  <c r="D335" i="49"/>
  <c r="BA334" i="49"/>
  <c r="AZ334" i="49"/>
  <c r="AY334" i="49"/>
  <c r="AX334" i="49"/>
  <c r="AW334" i="49"/>
  <c r="AV334" i="49"/>
  <c r="AU334" i="49"/>
  <c r="AT334" i="49"/>
  <c r="AS334" i="49"/>
  <c r="AR334" i="49"/>
  <c r="AQ334" i="49"/>
  <c r="AP334" i="49"/>
  <c r="AO334" i="49"/>
  <c r="AN334" i="49"/>
  <c r="AM334" i="49"/>
  <c r="AL334" i="49"/>
  <c r="AK334" i="49"/>
  <c r="AJ334" i="49"/>
  <c r="AI334" i="49"/>
  <c r="AH334" i="49"/>
  <c r="AF334" i="49"/>
  <c r="AE334" i="49"/>
  <c r="AD334" i="49"/>
  <c r="AC334" i="49"/>
  <c r="AB334" i="49"/>
  <c r="AA334" i="49"/>
  <c r="Z334" i="49"/>
  <c r="Y334" i="49"/>
  <c r="X334" i="49"/>
  <c r="W334" i="49"/>
  <c r="V334" i="49"/>
  <c r="U334" i="49"/>
  <c r="T334" i="49"/>
  <c r="S334" i="49"/>
  <c r="R334" i="49"/>
  <c r="Q334" i="49"/>
  <c r="P334" i="49"/>
  <c r="O334" i="49"/>
  <c r="N334" i="49"/>
  <c r="M334" i="49"/>
  <c r="K334" i="49"/>
  <c r="J334" i="49"/>
  <c r="I334" i="49"/>
  <c r="H334" i="49"/>
  <c r="G334" i="49"/>
  <c r="F334" i="49"/>
  <c r="E334" i="49"/>
  <c r="D333" i="49"/>
  <c r="D332" i="49"/>
  <c r="BA331" i="49"/>
  <c r="AZ331" i="49"/>
  <c r="AY331" i="49"/>
  <c r="AX331" i="49"/>
  <c r="AW331" i="49"/>
  <c r="AV331" i="49"/>
  <c r="AU331" i="49"/>
  <c r="AT331" i="49"/>
  <c r="AS331" i="49"/>
  <c r="AR331" i="49"/>
  <c r="AQ331" i="49"/>
  <c r="AP331" i="49"/>
  <c r="AO331" i="49"/>
  <c r="AN331" i="49"/>
  <c r="AM331" i="49"/>
  <c r="AL331" i="49"/>
  <c r="AK331" i="49"/>
  <c r="AJ331" i="49"/>
  <c r="AI331" i="49"/>
  <c r="AH331" i="49"/>
  <c r="AF331" i="49"/>
  <c r="AE331" i="49"/>
  <c r="AD331" i="49"/>
  <c r="AC331" i="49"/>
  <c r="AB331" i="49"/>
  <c r="AA331" i="49"/>
  <c r="Z331" i="49"/>
  <c r="Y331" i="49"/>
  <c r="X331" i="49"/>
  <c r="W331" i="49"/>
  <c r="V331" i="49"/>
  <c r="U331" i="49"/>
  <c r="T331" i="49"/>
  <c r="S331" i="49"/>
  <c r="R331" i="49"/>
  <c r="Q331" i="49"/>
  <c r="P331" i="49"/>
  <c r="O331" i="49"/>
  <c r="N331" i="49"/>
  <c r="M331" i="49"/>
  <c r="K331" i="49"/>
  <c r="J331" i="49"/>
  <c r="I331" i="49"/>
  <c r="H331" i="49"/>
  <c r="G331" i="49"/>
  <c r="F331" i="49"/>
  <c r="E331" i="49"/>
  <c r="C330" i="49"/>
  <c r="D329" i="49"/>
  <c r="D328" i="49"/>
  <c r="BA327" i="49"/>
  <c r="AZ327" i="49"/>
  <c r="AY327" i="49"/>
  <c r="AX327" i="49"/>
  <c r="AW327" i="49"/>
  <c r="AV327" i="49"/>
  <c r="AU327" i="49"/>
  <c r="AT327" i="49"/>
  <c r="AS327" i="49"/>
  <c r="AR327" i="49"/>
  <c r="AQ327" i="49"/>
  <c r="AP327" i="49"/>
  <c r="AO327" i="49"/>
  <c r="AN327" i="49"/>
  <c r="AM327" i="49"/>
  <c r="AL327" i="49"/>
  <c r="AK327" i="49"/>
  <c r="AJ327" i="49"/>
  <c r="AI327" i="49"/>
  <c r="AH327" i="49"/>
  <c r="AF327" i="49"/>
  <c r="AE327" i="49"/>
  <c r="AD327" i="49"/>
  <c r="AC327" i="49"/>
  <c r="AB327" i="49"/>
  <c r="AA327" i="49"/>
  <c r="Z327" i="49"/>
  <c r="Y327" i="49"/>
  <c r="X327" i="49"/>
  <c r="W327" i="49"/>
  <c r="V327" i="49"/>
  <c r="U327" i="49"/>
  <c r="T327" i="49"/>
  <c r="S327" i="49"/>
  <c r="R327" i="49"/>
  <c r="Q327" i="49"/>
  <c r="P327" i="49"/>
  <c r="O327" i="49"/>
  <c r="N327" i="49"/>
  <c r="M327" i="49"/>
  <c r="K327" i="49"/>
  <c r="J327" i="49"/>
  <c r="I327" i="49"/>
  <c r="H327" i="49"/>
  <c r="G327" i="49"/>
  <c r="F327" i="49"/>
  <c r="E327" i="49"/>
  <c r="D326" i="49"/>
  <c r="D325" i="49"/>
  <c r="BA324" i="49"/>
  <c r="AZ324" i="49"/>
  <c r="AY324" i="49"/>
  <c r="AX324" i="49"/>
  <c r="AW324" i="49"/>
  <c r="AV324" i="49"/>
  <c r="AU324" i="49"/>
  <c r="AT324" i="49"/>
  <c r="AS324" i="49"/>
  <c r="AR324" i="49"/>
  <c r="AQ324" i="49"/>
  <c r="AP324" i="49"/>
  <c r="AO324" i="49"/>
  <c r="AN324" i="49"/>
  <c r="AM324" i="49"/>
  <c r="AL324" i="49"/>
  <c r="AK324" i="49"/>
  <c r="AJ324" i="49"/>
  <c r="AI324" i="49"/>
  <c r="AH324" i="49"/>
  <c r="AF324" i="49"/>
  <c r="AE324" i="49"/>
  <c r="AD324" i="49"/>
  <c r="AC324" i="49"/>
  <c r="AB324" i="49"/>
  <c r="AA324" i="49"/>
  <c r="Z324" i="49"/>
  <c r="Y324" i="49"/>
  <c r="X324" i="49"/>
  <c r="W324" i="49"/>
  <c r="V324" i="49"/>
  <c r="U324" i="49"/>
  <c r="T324" i="49"/>
  <c r="S324" i="49"/>
  <c r="R324" i="49"/>
  <c r="Q324" i="49"/>
  <c r="P324" i="49"/>
  <c r="O324" i="49"/>
  <c r="N324" i="49"/>
  <c r="M324" i="49"/>
  <c r="K324" i="49"/>
  <c r="BB18" i="50" s="1"/>
  <c r="J324" i="49"/>
  <c r="I324" i="49"/>
  <c r="H324" i="49"/>
  <c r="G324" i="49"/>
  <c r="F324" i="49"/>
  <c r="E324" i="49"/>
  <c r="C323" i="49"/>
  <c r="D322" i="49"/>
  <c r="D321" i="49"/>
  <c r="BA320" i="49"/>
  <c r="AZ320" i="49"/>
  <c r="AY320" i="49"/>
  <c r="AX320" i="49"/>
  <c r="AW320" i="49"/>
  <c r="AV320" i="49"/>
  <c r="AU320" i="49"/>
  <c r="AT320" i="49"/>
  <c r="AS320" i="49"/>
  <c r="AR320" i="49"/>
  <c r="AQ320" i="49"/>
  <c r="AP320" i="49"/>
  <c r="AO320" i="49"/>
  <c r="AN320" i="49"/>
  <c r="AM320" i="49"/>
  <c r="AL320" i="49"/>
  <c r="AK320" i="49"/>
  <c r="AJ320" i="49"/>
  <c r="AI320" i="49"/>
  <c r="AH320" i="49"/>
  <c r="AF320" i="49"/>
  <c r="AE320" i="49"/>
  <c r="AD320" i="49"/>
  <c r="AC320" i="49"/>
  <c r="AB320" i="49"/>
  <c r="AA320" i="49"/>
  <c r="Z320" i="49"/>
  <c r="Y320" i="49"/>
  <c r="X320" i="49"/>
  <c r="W320" i="49"/>
  <c r="V320" i="49"/>
  <c r="U320" i="49"/>
  <c r="T320" i="49"/>
  <c r="S320" i="49"/>
  <c r="R320" i="49"/>
  <c r="Q320" i="49"/>
  <c r="P320" i="49"/>
  <c r="O320" i="49"/>
  <c r="N320" i="49"/>
  <c r="M320" i="49"/>
  <c r="K320" i="49"/>
  <c r="J320" i="49"/>
  <c r="I320" i="49"/>
  <c r="H320" i="49"/>
  <c r="G320" i="49"/>
  <c r="F320" i="49"/>
  <c r="E320" i="49"/>
  <c r="D319" i="49"/>
  <c r="D318" i="49"/>
  <c r="BA317" i="49"/>
  <c r="AZ317" i="49"/>
  <c r="AY317" i="49"/>
  <c r="AX317" i="49"/>
  <c r="AW317" i="49"/>
  <c r="AV317" i="49"/>
  <c r="AU317" i="49"/>
  <c r="AT317" i="49"/>
  <c r="AS317" i="49"/>
  <c r="AR317" i="49"/>
  <c r="AQ317" i="49"/>
  <c r="AP317" i="49"/>
  <c r="AO317" i="49"/>
  <c r="AN317" i="49"/>
  <c r="AM317" i="49"/>
  <c r="AL317" i="49"/>
  <c r="AK317" i="49"/>
  <c r="AJ317" i="49"/>
  <c r="AI317" i="49"/>
  <c r="AH317" i="49"/>
  <c r="AF317" i="49"/>
  <c r="AE317" i="49"/>
  <c r="AD317" i="49"/>
  <c r="AC317" i="49"/>
  <c r="AB317" i="49"/>
  <c r="AA317" i="49"/>
  <c r="Z317" i="49"/>
  <c r="Y317" i="49"/>
  <c r="X317" i="49"/>
  <c r="W317" i="49"/>
  <c r="V317" i="49"/>
  <c r="U317" i="49"/>
  <c r="T317" i="49"/>
  <c r="S317" i="49"/>
  <c r="R317" i="49"/>
  <c r="Q317" i="49"/>
  <c r="P317" i="49"/>
  <c r="O317" i="49"/>
  <c r="N317" i="49"/>
  <c r="M317" i="49"/>
  <c r="K317" i="49"/>
  <c r="BA18" i="50" s="1"/>
  <c r="J317" i="49"/>
  <c r="I317" i="49"/>
  <c r="H317" i="49"/>
  <c r="G317" i="49"/>
  <c r="F317" i="49"/>
  <c r="E317" i="49"/>
  <c r="C316" i="49"/>
  <c r="BA313" i="49"/>
  <c r="AZ313" i="49"/>
  <c r="AY313" i="49"/>
  <c r="AX313" i="49"/>
  <c r="AW313" i="49"/>
  <c r="AV313" i="49"/>
  <c r="AU313" i="49"/>
  <c r="AT313" i="49"/>
  <c r="AS313" i="49"/>
  <c r="AR313" i="49"/>
  <c r="AQ313" i="49"/>
  <c r="AP313" i="49"/>
  <c r="AO313" i="49"/>
  <c r="AN313" i="49"/>
  <c r="AM313" i="49"/>
  <c r="AL313" i="49"/>
  <c r="AK313" i="49"/>
  <c r="AJ313" i="49"/>
  <c r="AI313" i="49"/>
  <c r="AH313" i="49"/>
  <c r="AF313" i="49"/>
  <c r="AE313" i="49"/>
  <c r="AD313" i="49"/>
  <c r="AC313" i="49"/>
  <c r="AB313" i="49"/>
  <c r="AA313" i="49"/>
  <c r="Z313" i="49"/>
  <c r="Y313" i="49"/>
  <c r="X313" i="49"/>
  <c r="W313" i="49"/>
  <c r="V313" i="49"/>
  <c r="U313" i="49"/>
  <c r="T313" i="49"/>
  <c r="S313" i="49"/>
  <c r="R313" i="49"/>
  <c r="Q313" i="49"/>
  <c r="P313" i="49"/>
  <c r="O313" i="49"/>
  <c r="N313" i="49"/>
  <c r="M313" i="49"/>
  <c r="K313" i="49"/>
  <c r="J313" i="49"/>
  <c r="I313" i="49"/>
  <c r="H313" i="49"/>
  <c r="G313" i="49"/>
  <c r="F313" i="49"/>
  <c r="E313" i="49"/>
  <c r="D312" i="49"/>
  <c r="D311" i="49"/>
  <c r="BA310" i="49"/>
  <c r="AZ310" i="49"/>
  <c r="AY310" i="49"/>
  <c r="AX310" i="49"/>
  <c r="AW310" i="49"/>
  <c r="AV310" i="49"/>
  <c r="AU310" i="49"/>
  <c r="AT310" i="49"/>
  <c r="AS310" i="49"/>
  <c r="AR310" i="49"/>
  <c r="AQ310" i="49"/>
  <c r="AP310" i="49"/>
  <c r="AO310" i="49"/>
  <c r="AN310" i="49"/>
  <c r="AM310" i="49"/>
  <c r="AL310" i="49"/>
  <c r="AK310" i="49"/>
  <c r="AJ310" i="49"/>
  <c r="AI310" i="49"/>
  <c r="AH310" i="49"/>
  <c r="AF310" i="49"/>
  <c r="AE310" i="49"/>
  <c r="AD310" i="49"/>
  <c r="AC310" i="49"/>
  <c r="AB310" i="49"/>
  <c r="AA310" i="49"/>
  <c r="Z310" i="49"/>
  <c r="Y310" i="49"/>
  <c r="X310" i="49"/>
  <c r="W310" i="49"/>
  <c r="V310" i="49"/>
  <c r="U310" i="49"/>
  <c r="T310" i="49"/>
  <c r="S310" i="49"/>
  <c r="R310" i="49"/>
  <c r="Q310" i="49"/>
  <c r="P310" i="49"/>
  <c r="O310" i="49"/>
  <c r="N310" i="49"/>
  <c r="M310" i="49"/>
  <c r="K310" i="49"/>
  <c r="AZ18" i="50" s="1"/>
  <c r="J310" i="49"/>
  <c r="I310" i="49"/>
  <c r="H310" i="49"/>
  <c r="G310" i="49"/>
  <c r="F310" i="49"/>
  <c r="E310" i="49"/>
  <c r="C309" i="49"/>
  <c r="D308" i="49"/>
  <c r="BA306" i="49"/>
  <c r="AZ306" i="49"/>
  <c r="AY306" i="49"/>
  <c r="AX306" i="49"/>
  <c r="AW306" i="49"/>
  <c r="AV306" i="49"/>
  <c r="AU306" i="49"/>
  <c r="AT306" i="49"/>
  <c r="AS306" i="49"/>
  <c r="AR306" i="49"/>
  <c r="AQ306" i="49"/>
  <c r="AP306" i="49"/>
  <c r="AO306" i="49"/>
  <c r="AN306" i="49"/>
  <c r="AM306" i="49"/>
  <c r="AL306" i="49"/>
  <c r="AK306" i="49"/>
  <c r="AJ306" i="49"/>
  <c r="AI306" i="49"/>
  <c r="AH306" i="49"/>
  <c r="AF306" i="49"/>
  <c r="AE306" i="49"/>
  <c r="AD306" i="49"/>
  <c r="AC306" i="49"/>
  <c r="AB306" i="49"/>
  <c r="AA306" i="49"/>
  <c r="Z306" i="49"/>
  <c r="Y306" i="49"/>
  <c r="X306" i="49"/>
  <c r="W306" i="49"/>
  <c r="V306" i="49"/>
  <c r="U306" i="49"/>
  <c r="T306" i="49"/>
  <c r="S306" i="49"/>
  <c r="R306" i="49"/>
  <c r="Q306" i="49"/>
  <c r="P306" i="49"/>
  <c r="O306" i="49"/>
  <c r="N306" i="49"/>
  <c r="M306" i="49"/>
  <c r="K306" i="49"/>
  <c r="J306" i="49"/>
  <c r="I306" i="49"/>
  <c r="H306" i="49"/>
  <c r="G306" i="49"/>
  <c r="F306" i="49"/>
  <c r="E306" i="49"/>
  <c r="D305" i="49"/>
  <c r="D304" i="49"/>
  <c r="BA303" i="49"/>
  <c r="AZ303" i="49"/>
  <c r="AY303" i="49"/>
  <c r="AX303" i="49"/>
  <c r="AW303" i="49"/>
  <c r="AV303" i="49"/>
  <c r="AU303" i="49"/>
  <c r="AT303" i="49"/>
  <c r="AS303" i="49"/>
  <c r="AR303" i="49"/>
  <c r="AQ303" i="49"/>
  <c r="AP303" i="49"/>
  <c r="AO303" i="49"/>
  <c r="AN303" i="49"/>
  <c r="AM303" i="49"/>
  <c r="AL303" i="49"/>
  <c r="AK303" i="49"/>
  <c r="AJ303" i="49"/>
  <c r="AI303" i="49"/>
  <c r="AH303" i="49"/>
  <c r="AF303" i="49"/>
  <c r="AE303" i="49"/>
  <c r="AD303" i="49"/>
  <c r="AC303" i="49"/>
  <c r="AB303" i="49"/>
  <c r="AA303" i="49"/>
  <c r="Z303" i="49"/>
  <c r="Y303" i="49"/>
  <c r="X303" i="49"/>
  <c r="W303" i="49"/>
  <c r="V303" i="49"/>
  <c r="U303" i="49"/>
  <c r="T303" i="49"/>
  <c r="S303" i="49"/>
  <c r="R303" i="49"/>
  <c r="Q303" i="49"/>
  <c r="P303" i="49"/>
  <c r="O303" i="49"/>
  <c r="N303" i="49"/>
  <c r="M303" i="49"/>
  <c r="K303" i="49"/>
  <c r="AY18" i="50" s="1"/>
  <c r="J303" i="49"/>
  <c r="I303" i="49"/>
  <c r="H303" i="49"/>
  <c r="G303" i="49"/>
  <c r="F303" i="49"/>
  <c r="E303" i="49"/>
  <c r="C302" i="49"/>
  <c r="D301" i="49"/>
  <c r="D300" i="49"/>
  <c r="BA299" i="49"/>
  <c r="AZ299" i="49"/>
  <c r="AY299" i="49"/>
  <c r="AX299" i="49"/>
  <c r="AW299" i="49"/>
  <c r="AV299" i="49"/>
  <c r="AU299" i="49"/>
  <c r="AT299" i="49"/>
  <c r="AS299" i="49"/>
  <c r="AR299" i="49"/>
  <c r="AQ299" i="49"/>
  <c r="AP299" i="49"/>
  <c r="AO299" i="49"/>
  <c r="AN299" i="49"/>
  <c r="AM299" i="49"/>
  <c r="AL299" i="49"/>
  <c r="AK299" i="49"/>
  <c r="AJ299" i="49"/>
  <c r="AI299" i="49"/>
  <c r="AH299" i="49"/>
  <c r="AF299" i="49"/>
  <c r="AE299" i="49"/>
  <c r="AD299" i="49"/>
  <c r="AC299" i="49"/>
  <c r="AB299" i="49"/>
  <c r="AA299" i="49"/>
  <c r="Z299" i="49"/>
  <c r="Y299" i="49"/>
  <c r="X299" i="49"/>
  <c r="W299" i="49"/>
  <c r="V299" i="49"/>
  <c r="U299" i="49"/>
  <c r="T299" i="49"/>
  <c r="S299" i="49"/>
  <c r="R299" i="49"/>
  <c r="Q299" i="49"/>
  <c r="P299" i="49"/>
  <c r="O299" i="49"/>
  <c r="N299" i="49"/>
  <c r="M299" i="49"/>
  <c r="K299" i="49"/>
  <c r="J299" i="49"/>
  <c r="I299" i="49"/>
  <c r="H299" i="49"/>
  <c r="G299" i="49"/>
  <c r="F299" i="49"/>
  <c r="E299" i="49"/>
  <c r="D298" i="49"/>
  <c r="D297" i="49"/>
  <c r="BA296" i="49"/>
  <c r="AZ296" i="49"/>
  <c r="AY296" i="49"/>
  <c r="AX296" i="49"/>
  <c r="AW296" i="49"/>
  <c r="AV296" i="49"/>
  <c r="AU296" i="49"/>
  <c r="AT296" i="49"/>
  <c r="AS296" i="49"/>
  <c r="AR296" i="49"/>
  <c r="AQ296" i="49"/>
  <c r="AP296" i="49"/>
  <c r="AO296" i="49"/>
  <c r="AN296" i="49"/>
  <c r="AM296" i="49"/>
  <c r="AL296" i="49"/>
  <c r="AK296" i="49"/>
  <c r="AJ296" i="49"/>
  <c r="AI296" i="49"/>
  <c r="AH296" i="49"/>
  <c r="AF296" i="49"/>
  <c r="AE296" i="49"/>
  <c r="AD296" i="49"/>
  <c r="AC296" i="49"/>
  <c r="AB296" i="49"/>
  <c r="AA296" i="49"/>
  <c r="Z296" i="49"/>
  <c r="Y296" i="49"/>
  <c r="X296" i="49"/>
  <c r="W296" i="49"/>
  <c r="V296" i="49"/>
  <c r="U296" i="49"/>
  <c r="T296" i="49"/>
  <c r="S296" i="49"/>
  <c r="R296" i="49"/>
  <c r="Q296" i="49"/>
  <c r="P296" i="49"/>
  <c r="O296" i="49"/>
  <c r="N296" i="49"/>
  <c r="M296" i="49"/>
  <c r="K296" i="49"/>
  <c r="AX18" i="50" s="1"/>
  <c r="J296" i="49"/>
  <c r="I296" i="49"/>
  <c r="H296" i="49"/>
  <c r="G296" i="49"/>
  <c r="F296" i="49"/>
  <c r="E296" i="49"/>
  <c r="C295" i="49"/>
  <c r="D294" i="49"/>
  <c r="D293" i="49"/>
  <c r="BA292" i="49"/>
  <c r="AZ292" i="49"/>
  <c r="AY292" i="49"/>
  <c r="AX292" i="49"/>
  <c r="AW292" i="49"/>
  <c r="AV292" i="49"/>
  <c r="AU292" i="49"/>
  <c r="AT292" i="49"/>
  <c r="AS292" i="49"/>
  <c r="AR292" i="49"/>
  <c r="AQ292" i="49"/>
  <c r="AP292" i="49"/>
  <c r="AO292" i="49"/>
  <c r="AN292" i="49"/>
  <c r="AM292" i="49"/>
  <c r="AL292" i="49"/>
  <c r="AK292" i="49"/>
  <c r="AJ292" i="49"/>
  <c r="AI292" i="49"/>
  <c r="AH292" i="49"/>
  <c r="AF292" i="49"/>
  <c r="AE292" i="49"/>
  <c r="AD292" i="49"/>
  <c r="AC292" i="49"/>
  <c r="AB292" i="49"/>
  <c r="AA292" i="49"/>
  <c r="Z292" i="49"/>
  <c r="Y292" i="49"/>
  <c r="X292" i="49"/>
  <c r="W292" i="49"/>
  <c r="V292" i="49"/>
  <c r="U292" i="49"/>
  <c r="T292" i="49"/>
  <c r="S292" i="49"/>
  <c r="R292" i="49"/>
  <c r="Q292" i="49"/>
  <c r="P292" i="49"/>
  <c r="O292" i="49"/>
  <c r="N292" i="49"/>
  <c r="M292" i="49"/>
  <c r="K292" i="49"/>
  <c r="J292" i="49"/>
  <c r="I292" i="49"/>
  <c r="H292" i="49"/>
  <c r="G292" i="49"/>
  <c r="F292" i="49"/>
  <c r="E292" i="49"/>
  <c r="D291" i="49"/>
  <c r="D290" i="49"/>
  <c r="BA289" i="49"/>
  <c r="AZ289" i="49"/>
  <c r="AY289" i="49"/>
  <c r="AX289" i="49"/>
  <c r="AW289" i="49"/>
  <c r="AV289" i="49"/>
  <c r="AU289" i="49"/>
  <c r="AT289" i="49"/>
  <c r="AS289" i="49"/>
  <c r="AR289" i="49"/>
  <c r="AQ289" i="49"/>
  <c r="AP289" i="49"/>
  <c r="AO289" i="49"/>
  <c r="AN289" i="49"/>
  <c r="AM289" i="49"/>
  <c r="AL289" i="49"/>
  <c r="AK289" i="49"/>
  <c r="AJ289" i="49"/>
  <c r="AI289" i="49"/>
  <c r="AH289" i="49"/>
  <c r="AF289" i="49"/>
  <c r="AE289" i="49"/>
  <c r="AD289" i="49"/>
  <c r="AC289" i="49"/>
  <c r="AB289" i="49"/>
  <c r="AA289" i="49"/>
  <c r="Z289" i="49"/>
  <c r="Y289" i="49"/>
  <c r="X289" i="49"/>
  <c r="W289" i="49"/>
  <c r="V289" i="49"/>
  <c r="U289" i="49"/>
  <c r="T289" i="49"/>
  <c r="S289" i="49"/>
  <c r="R289" i="49"/>
  <c r="Q289" i="49"/>
  <c r="P289" i="49"/>
  <c r="O289" i="49"/>
  <c r="N289" i="49"/>
  <c r="M289" i="49"/>
  <c r="K289" i="49"/>
  <c r="J289" i="49"/>
  <c r="I289" i="49"/>
  <c r="H289" i="49"/>
  <c r="G289" i="49"/>
  <c r="F289" i="49"/>
  <c r="E289" i="49"/>
  <c r="C288" i="49"/>
  <c r="D287" i="49"/>
  <c r="D286" i="49"/>
  <c r="BA285" i="49"/>
  <c r="AZ285" i="49"/>
  <c r="AY285" i="49"/>
  <c r="AX285" i="49"/>
  <c r="AW285" i="49"/>
  <c r="AV285" i="49"/>
  <c r="AU285" i="49"/>
  <c r="AT285" i="49"/>
  <c r="AS285" i="49"/>
  <c r="AR285" i="49"/>
  <c r="AQ285" i="49"/>
  <c r="AP285" i="49"/>
  <c r="AO285" i="49"/>
  <c r="AN285" i="49"/>
  <c r="AM285" i="49"/>
  <c r="AL285" i="49"/>
  <c r="AK285" i="49"/>
  <c r="AJ285" i="49"/>
  <c r="AI285" i="49"/>
  <c r="AH285" i="49"/>
  <c r="AF285" i="49"/>
  <c r="AE285" i="49"/>
  <c r="AD285" i="49"/>
  <c r="AC285" i="49"/>
  <c r="AB285" i="49"/>
  <c r="AA285" i="49"/>
  <c r="Z285" i="49"/>
  <c r="Y285" i="49"/>
  <c r="X285" i="49"/>
  <c r="W285" i="49"/>
  <c r="V285" i="49"/>
  <c r="U285" i="49"/>
  <c r="T285" i="49"/>
  <c r="S285" i="49"/>
  <c r="R285" i="49"/>
  <c r="Q285" i="49"/>
  <c r="P285" i="49"/>
  <c r="O285" i="49"/>
  <c r="N285" i="49"/>
  <c r="M285" i="49"/>
  <c r="K285" i="49"/>
  <c r="J285" i="49"/>
  <c r="I285" i="49"/>
  <c r="H285" i="49"/>
  <c r="G285" i="49"/>
  <c r="F285" i="49"/>
  <c r="F281" i="49" s="1"/>
  <c r="AV12" i="50" s="1"/>
  <c r="E285" i="49"/>
  <c r="D284" i="49"/>
  <c r="D283" i="49"/>
  <c r="BA282" i="49"/>
  <c r="AZ282" i="49"/>
  <c r="AY282" i="49"/>
  <c r="AX282" i="49"/>
  <c r="AW282" i="49"/>
  <c r="AV282" i="49"/>
  <c r="AU282" i="49"/>
  <c r="AT282" i="49"/>
  <c r="AS282" i="49"/>
  <c r="AR282" i="49"/>
  <c r="AQ282" i="49"/>
  <c r="AP282" i="49"/>
  <c r="AO282" i="49"/>
  <c r="AN282" i="49"/>
  <c r="AM282" i="49"/>
  <c r="AL282" i="49"/>
  <c r="AK282" i="49"/>
  <c r="AJ282" i="49"/>
  <c r="AI282" i="49"/>
  <c r="AH282" i="49"/>
  <c r="AF282" i="49"/>
  <c r="AE282" i="49"/>
  <c r="AD282" i="49"/>
  <c r="AC282" i="49"/>
  <c r="AB282" i="49"/>
  <c r="AA282" i="49"/>
  <c r="Z282" i="49"/>
  <c r="Y282" i="49"/>
  <c r="X282" i="49"/>
  <c r="W282" i="49"/>
  <c r="V282" i="49"/>
  <c r="U282" i="49"/>
  <c r="T282" i="49"/>
  <c r="S282" i="49"/>
  <c r="R282" i="49"/>
  <c r="Q282" i="49"/>
  <c r="P282" i="49"/>
  <c r="O282" i="49"/>
  <c r="N282" i="49"/>
  <c r="M282" i="49"/>
  <c r="K282" i="49"/>
  <c r="AV18" i="50" s="1"/>
  <c r="J282" i="49"/>
  <c r="I282" i="49"/>
  <c r="H282" i="49"/>
  <c r="G282" i="49"/>
  <c r="E282" i="49"/>
  <c r="C281" i="49"/>
  <c r="D280" i="49"/>
  <c r="D278" i="49"/>
  <c r="BD277" i="49"/>
  <c r="BC277" i="49"/>
  <c r="BA277" i="49"/>
  <c r="AZ277" i="49"/>
  <c r="AY277" i="49"/>
  <c r="AX277" i="49"/>
  <c r="AW277" i="49"/>
  <c r="AV277" i="49"/>
  <c r="AU277" i="49"/>
  <c r="AT277" i="49"/>
  <c r="AS277" i="49"/>
  <c r="AR277" i="49"/>
  <c r="AQ277" i="49"/>
  <c r="AP277" i="49"/>
  <c r="AO277" i="49"/>
  <c r="AN277" i="49"/>
  <c r="AM277" i="49"/>
  <c r="AL277" i="49"/>
  <c r="AK277" i="49"/>
  <c r="AJ277" i="49"/>
  <c r="AI277" i="49"/>
  <c r="AH277" i="49"/>
  <c r="AF277" i="49"/>
  <c r="AE277" i="49"/>
  <c r="AD277" i="49"/>
  <c r="AC277" i="49"/>
  <c r="AB277" i="49"/>
  <c r="AA277" i="49"/>
  <c r="Z277" i="49"/>
  <c r="Y277" i="49"/>
  <c r="X277" i="49"/>
  <c r="W277" i="49"/>
  <c r="V277" i="49"/>
  <c r="U277" i="49"/>
  <c r="T277" i="49"/>
  <c r="S277" i="49"/>
  <c r="R277" i="49"/>
  <c r="Q277" i="49"/>
  <c r="P277" i="49"/>
  <c r="O277" i="49"/>
  <c r="N277" i="49"/>
  <c r="M277" i="49"/>
  <c r="K277" i="49"/>
  <c r="J277" i="49"/>
  <c r="I277" i="49"/>
  <c r="H277" i="49"/>
  <c r="G277" i="49"/>
  <c r="F277" i="49"/>
  <c r="E277" i="49"/>
  <c r="D276" i="49"/>
  <c r="D275" i="49"/>
  <c r="BA274" i="49"/>
  <c r="AZ274" i="49"/>
  <c r="AY274" i="49"/>
  <c r="AX274" i="49"/>
  <c r="AW274" i="49"/>
  <c r="AV274" i="49"/>
  <c r="AU274" i="49"/>
  <c r="AT274" i="49"/>
  <c r="AS274" i="49"/>
  <c r="AR274" i="49"/>
  <c r="AQ274" i="49"/>
  <c r="AP274" i="49"/>
  <c r="AO274" i="49"/>
  <c r="AN274" i="49"/>
  <c r="AM274" i="49"/>
  <c r="AL274" i="49"/>
  <c r="AK274" i="49"/>
  <c r="AJ274" i="49"/>
  <c r="AI274" i="49"/>
  <c r="AH274" i="49"/>
  <c r="AF274" i="49"/>
  <c r="AE274" i="49"/>
  <c r="AD274" i="49"/>
  <c r="AC274" i="49"/>
  <c r="AB274" i="49"/>
  <c r="AA274" i="49"/>
  <c r="Z274" i="49"/>
  <c r="Y274" i="49"/>
  <c r="X274" i="49"/>
  <c r="W274" i="49"/>
  <c r="V274" i="49"/>
  <c r="U274" i="49"/>
  <c r="T274" i="49"/>
  <c r="S274" i="49"/>
  <c r="R274" i="49"/>
  <c r="Q274" i="49"/>
  <c r="P274" i="49"/>
  <c r="O274" i="49"/>
  <c r="N274" i="49"/>
  <c r="M274" i="49"/>
  <c r="K274" i="49"/>
  <c r="AU18" i="50" s="1"/>
  <c r="J274" i="49"/>
  <c r="I274" i="49"/>
  <c r="H274" i="49"/>
  <c r="G274" i="49"/>
  <c r="F274" i="49"/>
  <c r="E274" i="49"/>
  <c r="C273" i="49"/>
  <c r="D272" i="49"/>
  <c r="D271" i="49"/>
  <c r="BA270" i="49"/>
  <c r="AZ270" i="49"/>
  <c r="AY270" i="49"/>
  <c r="AX270" i="49"/>
  <c r="AW270" i="49"/>
  <c r="AV270" i="49"/>
  <c r="AU270" i="49"/>
  <c r="AT270" i="49"/>
  <c r="AS270" i="49"/>
  <c r="AR270" i="49"/>
  <c r="AQ270" i="49"/>
  <c r="AP270" i="49"/>
  <c r="AO270" i="49"/>
  <c r="AN270" i="49"/>
  <c r="AM270" i="49"/>
  <c r="AL270" i="49"/>
  <c r="AK270" i="49"/>
  <c r="AJ270" i="49"/>
  <c r="AI270" i="49"/>
  <c r="AH270" i="49"/>
  <c r="AF270" i="49"/>
  <c r="AE270" i="49"/>
  <c r="AD270" i="49"/>
  <c r="AC270" i="49"/>
  <c r="AB270" i="49"/>
  <c r="AA270" i="49"/>
  <c r="Z270" i="49"/>
  <c r="Y270" i="49"/>
  <c r="X270" i="49"/>
  <c r="W270" i="49"/>
  <c r="V270" i="49"/>
  <c r="U270" i="49"/>
  <c r="T270" i="49"/>
  <c r="S270" i="49"/>
  <c r="R270" i="49"/>
  <c r="Q270" i="49"/>
  <c r="P270" i="49"/>
  <c r="O270" i="49"/>
  <c r="N270" i="49"/>
  <c r="M270" i="49"/>
  <c r="K270" i="49"/>
  <c r="J270" i="49"/>
  <c r="I270" i="49"/>
  <c r="H270" i="49"/>
  <c r="G270" i="49"/>
  <c r="F270" i="49"/>
  <c r="E270" i="49"/>
  <c r="D269" i="49"/>
  <c r="D268" i="49"/>
  <c r="BA267" i="49"/>
  <c r="AZ267" i="49"/>
  <c r="AY267" i="49"/>
  <c r="AX267" i="49"/>
  <c r="AW267" i="49"/>
  <c r="AV267" i="49"/>
  <c r="AU267" i="49"/>
  <c r="AT267" i="49"/>
  <c r="AS267" i="49"/>
  <c r="AR267" i="49"/>
  <c r="AQ267" i="49"/>
  <c r="AP267" i="49"/>
  <c r="AO267" i="49"/>
  <c r="AN267" i="49"/>
  <c r="AM267" i="49"/>
  <c r="AL267" i="49"/>
  <c r="AK267" i="49"/>
  <c r="AJ267" i="49"/>
  <c r="AI267" i="49"/>
  <c r="AH267" i="49"/>
  <c r="AF267" i="49"/>
  <c r="AE267" i="49"/>
  <c r="AD267" i="49"/>
  <c r="AC267" i="49"/>
  <c r="AB267" i="49"/>
  <c r="AA267" i="49"/>
  <c r="Z267" i="49"/>
  <c r="Y267" i="49"/>
  <c r="X267" i="49"/>
  <c r="W267" i="49"/>
  <c r="V267" i="49"/>
  <c r="U267" i="49"/>
  <c r="T267" i="49"/>
  <c r="S267" i="49"/>
  <c r="R267" i="49"/>
  <c r="Q267" i="49"/>
  <c r="P267" i="49"/>
  <c r="O267" i="49"/>
  <c r="N267" i="49"/>
  <c r="M267" i="49"/>
  <c r="K267" i="49"/>
  <c r="AT18" i="50" s="1"/>
  <c r="J267" i="49"/>
  <c r="I267" i="49"/>
  <c r="H267" i="49"/>
  <c r="G267" i="49"/>
  <c r="F267" i="49"/>
  <c r="E267" i="49"/>
  <c r="C266" i="49"/>
  <c r="D265" i="49"/>
  <c r="D264" i="49"/>
  <c r="BA263" i="49"/>
  <c r="BA262" i="49" s="1"/>
  <c r="AS62" i="50" s="1"/>
  <c r="N47" i="8" s="1"/>
  <c r="AZ263" i="49"/>
  <c r="AZ262" i="49" s="1"/>
  <c r="AS61" i="50" s="1"/>
  <c r="AY263" i="49"/>
  <c r="AY262" i="49" s="1"/>
  <c r="AS60" i="50" s="1"/>
  <c r="AX263" i="49"/>
  <c r="AX262" i="49" s="1"/>
  <c r="AS59" i="50" s="1"/>
  <c r="AW263" i="49"/>
  <c r="AW262" i="49" s="1"/>
  <c r="AS58" i="50" s="1"/>
  <c r="AV263" i="49"/>
  <c r="AV262" i="49" s="1"/>
  <c r="AS57" i="50" s="1"/>
  <c r="AU263" i="49"/>
  <c r="AU262" i="49" s="1"/>
  <c r="AS56" i="50" s="1"/>
  <c r="AT263" i="49"/>
  <c r="AT262" i="49" s="1"/>
  <c r="AS55" i="50" s="1"/>
  <c r="AS263" i="49"/>
  <c r="AS262" i="49" s="1"/>
  <c r="AS54" i="50" s="1"/>
  <c r="AR263" i="49"/>
  <c r="AR262" i="49" s="1"/>
  <c r="AS53" i="50" s="1"/>
  <c r="AQ263" i="49"/>
  <c r="AQ262" i="49" s="1"/>
  <c r="AS52" i="50" s="1"/>
  <c r="AP263" i="49"/>
  <c r="AP262" i="49" s="1"/>
  <c r="AS51" i="50" s="1"/>
  <c r="AO263" i="49"/>
  <c r="AO262" i="49" s="1"/>
  <c r="AS50" i="50" s="1"/>
  <c r="AN263" i="49"/>
  <c r="AN262" i="49" s="1"/>
  <c r="AM263" i="49"/>
  <c r="AM262" i="49" s="1"/>
  <c r="AS48" i="50" s="1"/>
  <c r="AL263" i="49"/>
  <c r="AL262" i="49" s="1"/>
  <c r="AS47" i="50" s="1"/>
  <c r="AK263" i="49"/>
  <c r="AK262" i="49" s="1"/>
  <c r="AS46" i="50" s="1"/>
  <c r="AJ263" i="49"/>
  <c r="AJ262" i="49" s="1"/>
  <c r="AS45" i="50" s="1"/>
  <c r="AI263" i="49"/>
  <c r="AI262" i="49" s="1"/>
  <c r="AS44" i="50" s="1"/>
  <c r="AH263" i="49"/>
  <c r="AH262" i="49" s="1"/>
  <c r="AS43" i="50" s="1"/>
  <c r="AG263" i="49"/>
  <c r="AG262" i="49" s="1"/>
  <c r="AS42" i="50" s="1"/>
  <c r="AF263" i="49"/>
  <c r="AF262" i="49" s="1"/>
  <c r="AS41" i="50" s="1"/>
  <c r="AE263" i="49"/>
  <c r="AE262" i="49" s="1"/>
  <c r="AS40" i="50" s="1"/>
  <c r="AD263" i="49"/>
  <c r="AD262" i="49" s="1"/>
  <c r="AS39" i="50" s="1"/>
  <c r="AC263" i="49"/>
  <c r="AC262" i="49" s="1"/>
  <c r="AS38" i="50" s="1"/>
  <c r="AB263" i="49"/>
  <c r="AB262" i="49" s="1"/>
  <c r="AS37" i="50" s="1"/>
  <c r="AA263" i="49"/>
  <c r="AA262" i="49" s="1"/>
  <c r="AS36" i="50" s="1"/>
  <c r="Z263" i="49"/>
  <c r="Z262" i="49" s="1"/>
  <c r="AS35" i="50" s="1"/>
  <c r="Y263" i="49"/>
  <c r="Y262" i="49" s="1"/>
  <c r="AS34" i="50" s="1"/>
  <c r="X263" i="49"/>
  <c r="X262" i="49" s="1"/>
  <c r="W263" i="49"/>
  <c r="W262" i="49" s="1"/>
  <c r="AS31" i="50" s="1"/>
  <c r="V263" i="49"/>
  <c r="V262" i="49" s="1"/>
  <c r="AS30" i="50" s="1"/>
  <c r="U263" i="49"/>
  <c r="U262" i="49" s="1"/>
  <c r="AS29" i="50" s="1"/>
  <c r="T263" i="49"/>
  <c r="T262" i="49" s="1"/>
  <c r="AS28" i="50" s="1"/>
  <c r="S263" i="49"/>
  <c r="S262" i="49" s="1"/>
  <c r="AS27" i="50" s="1"/>
  <c r="R263" i="49"/>
  <c r="R262" i="49" s="1"/>
  <c r="AS26" i="50" s="1"/>
  <c r="Q263" i="49"/>
  <c r="Q262" i="49" s="1"/>
  <c r="AS25" i="50" s="1"/>
  <c r="P263" i="49"/>
  <c r="P262" i="49" s="1"/>
  <c r="AS24" i="50" s="1"/>
  <c r="O263" i="49"/>
  <c r="O262" i="49" s="1"/>
  <c r="AS21" i="50" s="1"/>
  <c r="N263" i="49"/>
  <c r="N262" i="49" s="1"/>
  <c r="AS20" i="50" s="1"/>
  <c r="M263" i="49"/>
  <c r="M262" i="49" s="1"/>
  <c r="AS19" i="50" s="1"/>
  <c r="L263" i="49"/>
  <c r="L262" i="49" s="1"/>
  <c r="K263" i="49"/>
  <c r="J263" i="49"/>
  <c r="J262" i="49" s="1"/>
  <c r="AS16" i="50" s="1"/>
  <c r="I263" i="49"/>
  <c r="I262" i="49" s="1"/>
  <c r="AS15" i="50" s="1"/>
  <c r="H263" i="49"/>
  <c r="H262" i="49" s="1"/>
  <c r="AS14" i="50" s="1"/>
  <c r="G263" i="49"/>
  <c r="G262" i="49" s="1"/>
  <c r="AS13" i="50" s="1"/>
  <c r="F263" i="49"/>
  <c r="F262" i="49" s="1"/>
  <c r="AS12" i="50" s="1"/>
  <c r="E263" i="49"/>
  <c r="E262" i="49" s="1"/>
  <c r="AS11" i="50" s="1"/>
  <c r="C262" i="49"/>
  <c r="D261" i="49"/>
  <c r="D260" i="49"/>
  <c r="BA259" i="49"/>
  <c r="BA258" i="49" s="1"/>
  <c r="AR62" i="50" s="1"/>
  <c r="N46" i="8" s="1"/>
  <c r="AZ259" i="49"/>
  <c r="AZ258" i="49" s="1"/>
  <c r="AR61" i="50" s="1"/>
  <c r="AY259" i="49"/>
  <c r="AY258" i="49" s="1"/>
  <c r="AR60" i="50" s="1"/>
  <c r="AX259" i="49"/>
  <c r="AX258" i="49" s="1"/>
  <c r="AR59" i="50" s="1"/>
  <c r="AW259" i="49"/>
  <c r="AW258" i="49" s="1"/>
  <c r="AR58" i="50" s="1"/>
  <c r="AV259" i="49"/>
  <c r="AV258" i="49" s="1"/>
  <c r="AR57" i="50" s="1"/>
  <c r="AU259" i="49"/>
  <c r="AU258" i="49" s="1"/>
  <c r="AR56" i="50" s="1"/>
  <c r="AT259" i="49"/>
  <c r="AT258" i="49" s="1"/>
  <c r="AR55" i="50" s="1"/>
  <c r="AS259" i="49"/>
  <c r="AS258" i="49" s="1"/>
  <c r="AR54" i="50" s="1"/>
  <c r="AR259" i="49"/>
  <c r="AR258" i="49" s="1"/>
  <c r="AR53" i="50" s="1"/>
  <c r="AQ259" i="49"/>
  <c r="AQ258" i="49" s="1"/>
  <c r="AR52" i="50" s="1"/>
  <c r="AP259" i="49"/>
  <c r="AP258" i="49" s="1"/>
  <c r="AR51" i="50" s="1"/>
  <c r="AO259" i="49"/>
  <c r="AO258" i="49" s="1"/>
  <c r="AR50" i="50" s="1"/>
  <c r="AN259" i="49"/>
  <c r="AN258" i="49" s="1"/>
  <c r="AR49" i="50" s="1"/>
  <c r="AM259" i="49"/>
  <c r="AM258" i="49" s="1"/>
  <c r="AL259" i="49"/>
  <c r="AL258" i="49" s="1"/>
  <c r="AR47" i="50" s="1"/>
  <c r="AK259" i="49"/>
  <c r="AK258" i="49" s="1"/>
  <c r="AR46" i="50" s="1"/>
  <c r="AJ259" i="49"/>
  <c r="AJ258" i="49" s="1"/>
  <c r="AR45" i="50" s="1"/>
  <c r="AI259" i="49"/>
  <c r="AI258" i="49" s="1"/>
  <c r="AR44" i="50" s="1"/>
  <c r="AH259" i="49"/>
  <c r="AH258" i="49" s="1"/>
  <c r="AR43" i="50" s="1"/>
  <c r="AG259" i="49"/>
  <c r="AG258" i="49" s="1"/>
  <c r="AR42" i="50" s="1"/>
  <c r="AF259" i="49"/>
  <c r="AF258" i="49" s="1"/>
  <c r="AR41" i="50" s="1"/>
  <c r="AE259" i="49"/>
  <c r="AE258" i="49" s="1"/>
  <c r="AR40" i="50" s="1"/>
  <c r="AD259" i="49"/>
  <c r="AD258" i="49" s="1"/>
  <c r="AR39" i="50" s="1"/>
  <c r="AC259" i="49"/>
  <c r="AC258" i="49" s="1"/>
  <c r="AR38" i="50" s="1"/>
  <c r="AB259" i="49"/>
  <c r="AB258" i="49" s="1"/>
  <c r="AR37" i="50" s="1"/>
  <c r="AA259" i="49"/>
  <c r="AA258" i="49" s="1"/>
  <c r="AR36" i="50" s="1"/>
  <c r="Z259" i="49"/>
  <c r="Z258" i="49" s="1"/>
  <c r="AR35" i="50" s="1"/>
  <c r="Y259" i="49"/>
  <c r="Y258" i="49" s="1"/>
  <c r="AR34" i="50" s="1"/>
  <c r="X259" i="49"/>
  <c r="X258" i="49" s="1"/>
  <c r="W259" i="49"/>
  <c r="W258" i="49" s="1"/>
  <c r="AR31" i="50" s="1"/>
  <c r="V259" i="49"/>
  <c r="V258" i="49" s="1"/>
  <c r="AR30" i="50" s="1"/>
  <c r="U259" i="49"/>
  <c r="U258" i="49" s="1"/>
  <c r="AR29" i="50" s="1"/>
  <c r="T259" i="49"/>
  <c r="T258" i="49" s="1"/>
  <c r="AR28" i="50" s="1"/>
  <c r="S259" i="49"/>
  <c r="S258" i="49" s="1"/>
  <c r="AR27" i="50" s="1"/>
  <c r="R259" i="49"/>
  <c r="R258" i="49" s="1"/>
  <c r="AR26" i="50" s="1"/>
  <c r="Q259" i="49"/>
  <c r="Q258" i="49" s="1"/>
  <c r="AR25" i="50" s="1"/>
  <c r="P259" i="49"/>
  <c r="P258" i="49" s="1"/>
  <c r="AR24" i="50" s="1"/>
  <c r="O259" i="49"/>
  <c r="O258" i="49" s="1"/>
  <c r="AR21" i="50" s="1"/>
  <c r="N259" i="49"/>
  <c r="N258" i="49" s="1"/>
  <c r="AR20" i="50" s="1"/>
  <c r="M259" i="49"/>
  <c r="M258" i="49" s="1"/>
  <c r="AR19" i="50" s="1"/>
  <c r="L259" i="49"/>
  <c r="L258" i="49" s="1"/>
  <c r="K259" i="49"/>
  <c r="J259" i="49"/>
  <c r="J258" i="49" s="1"/>
  <c r="AR16" i="50" s="1"/>
  <c r="I259" i="49"/>
  <c r="I258" i="49" s="1"/>
  <c r="AR15" i="50" s="1"/>
  <c r="H259" i="49"/>
  <c r="H258" i="49" s="1"/>
  <c r="AR14" i="50" s="1"/>
  <c r="G259" i="49"/>
  <c r="G258" i="49" s="1"/>
  <c r="AR13" i="50" s="1"/>
  <c r="F259" i="49"/>
  <c r="F258" i="49" s="1"/>
  <c r="AR12" i="50" s="1"/>
  <c r="E259" i="49"/>
  <c r="E258" i="49" s="1"/>
  <c r="AR11" i="50" s="1"/>
  <c r="C258" i="49"/>
  <c r="D257" i="49"/>
  <c r="D256" i="49"/>
  <c r="BA255" i="49"/>
  <c r="BA254" i="49" s="1"/>
  <c r="AQ62" i="50" s="1"/>
  <c r="N45" i="8" s="1"/>
  <c r="AZ255" i="49"/>
  <c r="AZ254" i="49" s="1"/>
  <c r="AQ61" i="50" s="1"/>
  <c r="AY255" i="49"/>
  <c r="AY254" i="49" s="1"/>
  <c r="AQ60" i="50" s="1"/>
  <c r="AX255" i="49"/>
  <c r="AX254" i="49" s="1"/>
  <c r="AQ59" i="50" s="1"/>
  <c r="AW255" i="49"/>
  <c r="AW254" i="49" s="1"/>
  <c r="AQ58" i="50" s="1"/>
  <c r="AV255" i="49"/>
  <c r="AV254" i="49" s="1"/>
  <c r="AQ57" i="50" s="1"/>
  <c r="AU255" i="49"/>
  <c r="AU254" i="49" s="1"/>
  <c r="AQ56" i="50" s="1"/>
  <c r="AT255" i="49"/>
  <c r="AT254" i="49" s="1"/>
  <c r="AQ55" i="50" s="1"/>
  <c r="AS255" i="49"/>
  <c r="AS254" i="49" s="1"/>
  <c r="AQ54" i="50" s="1"/>
  <c r="AR255" i="49"/>
  <c r="AR254" i="49" s="1"/>
  <c r="AQ53" i="50" s="1"/>
  <c r="AQ255" i="49"/>
  <c r="AQ254" i="49" s="1"/>
  <c r="AQ52" i="50" s="1"/>
  <c r="AP255" i="49"/>
  <c r="AP254" i="49" s="1"/>
  <c r="AQ51" i="50" s="1"/>
  <c r="AO255" i="49"/>
  <c r="AO254" i="49" s="1"/>
  <c r="AQ50" i="50" s="1"/>
  <c r="AN255" i="49"/>
  <c r="AN254" i="49" s="1"/>
  <c r="AQ49" i="50" s="1"/>
  <c r="AM255" i="49"/>
  <c r="AM254" i="49" s="1"/>
  <c r="AQ48" i="50" s="1"/>
  <c r="AL255" i="49"/>
  <c r="AL254" i="49" s="1"/>
  <c r="AK255" i="49"/>
  <c r="AK254" i="49" s="1"/>
  <c r="AQ46" i="50" s="1"/>
  <c r="AJ255" i="49"/>
  <c r="AJ254" i="49" s="1"/>
  <c r="AQ45" i="50" s="1"/>
  <c r="AI255" i="49"/>
  <c r="AI254" i="49" s="1"/>
  <c r="AQ44" i="50" s="1"/>
  <c r="AH255" i="49"/>
  <c r="AH254" i="49" s="1"/>
  <c r="AQ43" i="50" s="1"/>
  <c r="AG255" i="49"/>
  <c r="AG254" i="49" s="1"/>
  <c r="AQ42" i="50" s="1"/>
  <c r="AF255" i="49"/>
  <c r="AF254" i="49" s="1"/>
  <c r="AQ41" i="50" s="1"/>
  <c r="AE255" i="49"/>
  <c r="AE254" i="49" s="1"/>
  <c r="AQ40" i="50" s="1"/>
  <c r="AD255" i="49"/>
  <c r="AD254" i="49" s="1"/>
  <c r="AQ39" i="50" s="1"/>
  <c r="AC255" i="49"/>
  <c r="AC254" i="49" s="1"/>
  <c r="AQ38" i="50" s="1"/>
  <c r="AB255" i="49"/>
  <c r="AB254" i="49" s="1"/>
  <c r="AQ37" i="50" s="1"/>
  <c r="AA255" i="49"/>
  <c r="AA254" i="49" s="1"/>
  <c r="AQ36" i="50" s="1"/>
  <c r="Z255" i="49"/>
  <c r="Z254" i="49" s="1"/>
  <c r="AQ35" i="50" s="1"/>
  <c r="Y255" i="49"/>
  <c r="Y254" i="49" s="1"/>
  <c r="AQ34" i="50" s="1"/>
  <c r="X255" i="49"/>
  <c r="X254" i="49" s="1"/>
  <c r="W255" i="49"/>
  <c r="W254" i="49" s="1"/>
  <c r="AQ31" i="50" s="1"/>
  <c r="V255" i="49"/>
  <c r="V254" i="49" s="1"/>
  <c r="AQ30" i="50" s="1"/>
  <c r="U255" i="49"/>
  <c r="U254" i="49" s="1"/>
  <c r="AQ29" i="50" s="1"/>
  <c r="T255" i="49"/>
  <c r="T254" i="49" s="1"/>
  <c r="AQ28" i="50" s="1"/>
  <c r="S255" i="49"/>
  <c r="S254" i="49" s="1"/>
  <c r="AQ27" i="50" s="1"/>
  <c r="R255" i="49"/>
  <c r="R254" i="49" s="1"/>
  <c r="AQ26" i="50" s="1"/>
  <c r="Q255" i="49"/>
  <c r="Q254" i="49" s="1"/>
  <c r="AQ25" i="50" s="1"/>
  <c r="P255" i="49"/>
  <c r="P254" i="49" s="1"/>
  <c r="AQ24" i="50" s="1"/>
  <c r="O255" i="49"/>
  <c r="O254" i="49" s="1"/>
  <c r="AQ21" i="50" s="1"/>
  <c r="N255" i="49"/>
  <c r="N254" i="49" s="1"/>
  <c r="AQ20" i="50" s="1"/>
  <c r="M255" i="49"/>
  <c r="M254" i="49" s="1"/>
  <c r="AQ19" i="50" s="1"/>
  <c r="L255" i="49"/>
  <c r="L254" i="49" s="1"/>
  <c r="K255" i="49"/>
  <c r="J255" i="49"/>
  <c r="J254" i="49" s="1"/>
  <c r="AQ16" i="50" s="1"/>
  <c r="I255" i="49"/>
  <c r="I254" i="49" s="1"/>
  <c r="AQ15" i="50" s="1"/>
  <c r="H255" i="49"/>
  <c r="H254" i="49" s="1"/>
  <c r="AQ14" i="50" s="1"/>
  <c r="G255" i="49"/>
  <c r="G254" i="49" s="1"/>
  <c r="AQ13" i="50" s="1"/>
  <c r="F255" i="49"/>
  <c r="F254" i="49" s="1"/>
  <c r="AQ12" i="50" s="1"/>
  <c r="E255" i="49"/>
  <c r="C254" i="49"/>
  <c r="D253" i="49"/>
  <c r="D252" i="49"/>
  <c r="BA251" i="49"/>
  <c r="AZ251" i="49"/>
  <c r="AY251" i="49"/>
  <c r="AX251" i="49"/>
  <c r="AW251" i="49"/>
  <c r="AV251" i="49"/>
  <c r="AU251" i="49"/>
  <c r="AT251" i="49"/>
  <c r="AS251" i="49"/>
  <c r="AR251" i="49"/>
  <c r="AQ251" i="49"/>
  <c r="AP251" i="49"/>
  <c r="AO251" i="49"/>
  <c r="AN251" i="49"/>
  <c r="AM251" i="49"/>
  <c r="AL251" i="49"/>
  <c r="AK251" i="49"/>
  <c r="AJ251" i="49"/>
  <c r="AI251" i="49"/>
  <c r="AH251" i="49"/>
  <c r="AF251" i="49"/>
  <c r="AE251" i="49"/>
  <c r="AD251" i="49"/>
  <c r="AC251" i="49"/>
  <c r="AB251" i="49"/>
  <c r="AA251" i="49"/>
  <c r="Z251" i="49"/>
  <c r="Y251" i="49"/>
  <c r="X251" i="49"/>
  <c r="W251" i="49"/>
  <c r="V251" i="49"/>
  <c r="U251" i="49"/>
  <c r="T251" i="49"/>
  <c r="S251" i="49"/>
  <c r="R251" i="49"/>
  <c r="Q251" i="49"/>
  <c r="P251" i="49"/>
  <c r="O251" i="49"/>
  <c r="N251" i="49"/>
  <c r="M251" i="49"/>
  <c r="K251" i="49"/>
  <c r="J251" i="49"/>
  <c r="I251" i="49"/>
  <c r="H251" i="49"/>
  <c r="G251" i="49"/>
  <c r="F251" i="49"/>
  <c r="E251" i="49"/>
  <c r="D250" i="49"/>
  <c r="D249" i="49"/>
  <c r="BA248" i="49"/>
  <c r="AZ248" i="49"/>
  <c r="AY248" i="49"/>
  <c r="AX248" i="49"/>
  <c r="AW248" i="49"/>
  <c r="AV248" i="49"/>
  <c r="AU248" i="49"/>
  <c r="AT248" i="49"/>
  <c r="AS248" i="49"/>
  <c r="AR248" i="49"/>
  <c r="AQ248" i="49"/>
  <c r="AP248" i="49"/>
  <c r="AO248" i="49"/>
  <c r="AN248" i="49"/>
  <c r="AM248" i="49"/>
  <c r="AL248" i="49"/>
  <c r="AK248" i="49"/>
  <c r="AJ248" i="49"/>
  <c r="AI248" i="49"/>
  <c r="AH248" i="49"/>
  <c r="AF248" i="49"/>
  <c r="AE248" i="49"/>
  <c r="AD248" i="49"/>
  <c r="AC248" i="49"/>
  <c r="AB248" i="49"/>
  <c r="AA248" i="49"/>
  <c r="Z248" i="49"/>
  <c r="Y248" i="49"/>
  <c r="X248" i="49"/>
  <c r="W248" i="49"/>
  <c r="V248" i="49"/>
  <c r="U248" i="49"/>
  <c r="T248" i="49"/>
  <c r="S248" i="49"/>
  <c r="R248" i="49"/>
  <c r="Q248" i="49"/>
  <c r="P248" i="49"/>
  <c r="O248" i="49"/>
  <c r="N248" i="49"/>
  <c r="M248" i="49"/>
  <c r="K248" i="49"/>
  <c r="AP18" i="50" s="1"/>
  <c r="J248" i="49"/>
  <c r="I248" i="49"/>
  <c r="H248" i="49"/>
  <c r="G248" i="49"/>
  <c r="F248" i="49"/>
  <c r="E248" i="49"/>
  <c r="C247" i="49"/>
  <c r="D246" i="49"/>
  <c r="D245" i="49"/>
  <c r="BA244" i="49"/>
  <c r="AZ244" i="49"/>
  <c r="AY244" i="49"/>
  <c r="AX244" i="49"/>
  <c r="AW244" i="49"/>
  <c r="AV244" i="49"/>
  <c r="AU244" i="49"/>
  <c r="AT244" i="49"/>
  <c r="AS244" i="49"/>
  <c r="AR244" i="49"/>
  <c r="AQ244" i="49"/>
  <c r="AP244" i="49"/>
  <c r="AO244" i="49"/>
  <c r="AN244" i="49"/>
  <c r="AM244" i="49"/>
  <c r="AL244" i="49"/>
  <c r="AK244" i="49"/>
  <c r="AJ244" i="49"/>
  <c r="AI244" i="49"/>
  <c r="AH244" i="49"/>
  <c r="AF244" i="49"/>
  <c r="AE244" i="49"/>
  <c r="AD244" i="49"/>
  <c r="AC244" i="49"/>
  <c r="AB244" i="49"/>
  <c r="AA244" i="49"/>
  <c r="Z244" i="49"/>
  <c r="Y244" i="49"/>
  <c r="X244" i="49"/>
  <c r="W244" i="49"/>
  <c r="V244" i="49"/>
  <c r="U244" i="49"/>
  <c r="T244" i="49"/>
  <c r="S244" i="49"/>
  <c r="R244" i="49"/>
  <c r="Q244" i="49"/>
  <c r="P244" i="49"/>
  <c r="O244" i="49"/>
  <c r="N244" i="49"/>
  <c r="M244" i="49"/>
  <c r="K244" i="49"/>
  <c r="J244" i="49"/>
  <c r="I244" i="49"/>
  <c r="H244" i="49"/>
  <c r="G244" i="49"/>
  <c r="F244" i="49"/>
  <c r="E244" i="49"/>
  <c r="D243" i="49"/>
  <c r="D242" i="49"/>
  <c r="BA241" i="49"/>
  <c r="AZ241" i="49"/>
  <c r="AY241" i="49"/>
  <c r="AX241" i="49"/>
  <c r="AW241" i="49"/>
  <c r="AV241" i="49"/>
  <c r="AU241" i="49"/>
  <c r="AT241" i="49"/>
  <c r="AS241" i="49"/>
  <c r="AR241" i="49"/>
  <c r="AQ241" i="49"/>
  <c r="AP241" i="49"/>
  <c r="AO241" i="49"/>
  <c r="AN241" i="49"/>
  <c r="AM241" i="49"/>
  <c r="AL241" i="49"/>
  <c r="AK241" i="49"/>
  <c r="AJ241" i="49"/>
  <c r="AI241" i="49"/>
  <c r="AH241" i="49"/>
  <c r="AF241" i="49"/>
  <c r="AE241" i="49"/>
  <c r="AD241" i="49"/>
  <c r="AC241" i="49"/>
  <c r="AB241" i="49"/>
  <c r="AA241" i="49"/>
  <c r="Z241" i="49"/>
  <c r="Y241" i="49"/>
  <c r="X241" i="49"/>
  <c r="W241" i="49"/>
  <c r="V241" i="49"/>
  <c r="U241" i="49"/>
  <c r="T241" i="49"/>
  <c r="S241" i="49"/>
  <c r="R241" i="49"/>
  <c r="Q241" i="49"/>
  <c r="P241" i="49"/>
  <c r="O241" i="49"/>
  <c r="N241" i="49"/>
  <c r="M241" i="49"/>
  <c r="K241" i="49"/>
  <c r="J241" i="49"/>
  <c r="I241" i="49"/>
  <c r="H241" i="49"/>
  <c r="G241" i="49"/>
  <c r="F241" i="49"/>
  <c r="E241" i="49"/>
  <c r="C240" i="49"/>
  <c r="D239" i="49"/>
  <c r="D238" i="49"/>
  <c r="BA237" i="49"/>
  <c r="AZ237" i="49"/>
  <c r="AY237" i="49"/>
  <c r="AX237" i="49"/>
  <c r="AW237" i="49"/>
  <c r="AV237" i="49"/>
  <c r="AU237" i="49"/>
  <c r="AT237" i="49"/>
  <c r="AS237" i="49"/>
  <c r="AR237" i="49"/>
  <c r="AQ237" i="49"/>
  <c r="AP237" i="49"/>
  <c r="AO237" i="49"/>
  <c r="AN237" i="49"/>
  <c r="AM237" i="49"/>
  <c r="AL237" i="49"/>
  <c r="AK237" i="49"/>
  <c r="AJ237" i="49"/>
  <c r="AI237" i="49"/>
  <c r="AH237" i="49"/>
  <c r="AF237" i="49"/>
  <c r="AE237" i="49"/>
  <c r="AD237" i="49"/>
  <c r="AC237" i="49"/>
  <c r="AB237" i="49"/>
  <c r="AA237" i="49"/>
  <c r="Z237" i="49"/>
  <c r="Y237" i="49"/>
  <c r="X237" i="49"/>
  <c r="W237" i="49"/>
  <c r="V237" i="49"/>
  <c r="U237" i="49"/>
  <c r="T237" i="49"/>
  <c r="S237" i="49"/>
  <c r="R237" i="49"/>
  <c r="Q237" i="49"/>
  <c r="P237" i="49"/>
  <c r="O237" i="49"/>
  <c r="N237" i="49"/>
  <c r="M237" i="49"/>
  <c r="K237" i="49"/>
  <c r="J237" i="49"/>
  <c r="I237" i="49"/>
  <c r="H237" i="49"/>
  <c r="G237" i="49"/>
  <c r="F237" i="49"/>
  <c r="E237" i="49"/>
  <c r="D236" i="49"/>
  <c r="BA234" i="49"/>
  <c r="BA233" i="49" s="1"/>
  <c r="AN62" i="50" s="1"/>
  <c r="N42" i="8" s="1"/>
  <c r="AZ234" i="49"/>
  <c r="AZ233" i="49" s="1"/>
  <c r="AN61" i="50" s="1"/>
  <c r="AY234" i="49"/>
  <c r="AX234" i="49"/>
  <c r="AX233" i="49" s="1"/>
  <c r="AN59" i="50" s="1"/>
  <c r="AW234" i="49"/>
  <c r="AW233" i="49" s="1"/>
  <c r="AN58" i="50" s="1"/>
  <c r="AV234" i="49"/>
  <c r="AU234" i="49"/>
  <c r="AT234" i="49"/>
  <c r="AS234" i="49"/>
  <c r="AS233" i="49" s="1"/>
  <c r="AN54" i="50" s="1"/>
  <c r="AR234" i="49"/>
  <c r="AR233" i="49" s="1"/>
  <c r="AN53" i="50" s="1"/>
  <c r="AQ234" i="49"/>
  <c r="AP234" i="49"/>
  <c r="AP233" i="49" s="1"/>
  <c r="AN51" i="50" s="1"/>
  <c r="AO234" i="49"/>
  <c r="AO233" i="49" s="1"/>
  <c r="AN50" i="50" s="1"/>
  <c r="AN234" i="49"/>
  <c r="AM234" i="49"/>
  <c r="AL234" i="49"/>
  <c r="AK234" i="49"/>
  <c r="AK233" i="49" s="1"/>
  <c r="AN46" i="50" s="1"/>
  <c r="AJ234" i="49"/>
  <c r="AJ233" i="49" s="1"/>
  <c r="AN45" i="50" s="1"/>
  <c r="AI234" i="49"/>
  <c r="AH234" i="49"/>
  <c r="AH233" i="49" s="1"/>
  <c r="AN43" i="50" s="1"/>
  <c r="AF234" i="49"/>
  <c r="AF233" i="49" s="1"/>
  <c r="AN41" i="50" s="1"/>
  <c r="AE234" i="49"/>
  <c r="AD234" i="49"/>
  <c r="AC234" i="49"/>
  <c r="AB234" i="49"/>
  <c r="AB233" i="49" s="1"/>
  <c r="AN37" i="50" s="1"/>
  <c r="AA234" i="49"/>
  <c r="AA233" i="49" s="1"/>
  <c r="AN36" i="50" s="1"/>
  <c r="Z234" i="49"/>
  <c r="Y234" i="49"/>
  <c r="Y233" i="49" s="1"/>
  <c r="AN34" i="50" s="1"/>
  <c r="X234" i="49"/>
  <c r="X233" i="49" s="1"/>
  <c r="W234" i="49"/>
  <c r="V234" i="49"/>
  <c r="U234" i="49"/>
  <c r="T234" i="49"/>
  <c r="T233" i="49" s="1"/>
  <c r="AN28" i="50" s="1"/>
  <c r="S234" i="49"/>
  <c r="S233" i="49" s="1"/>
  <c r="AN27" i="50" s="1"/>
  <c r="R234" i="49"/>
  <c r="Q234" i="49"/>
  <c r="Q233" i="49" s="1"/>
  <c r="AN25" i="50" s="1"/>
  <c r="P234" i="49"/>
  <c r="P233" i="49" s="1"/>
  <c r="AN24" i="50" s="1"/>
  <c r="O234" i="49"/>
  <c r="N234" i="49"/>
  <c r="M234" i="49"/>
  <c r="K234" i="49"/>
  <c r="AN18" i="50" s="1"/>
  <c r="J234" i="49"/>
  <c r="J233" i="49" s="1"/>
  <c r="AN16" i="50" s="1"/>
  <c r="I234" i="49"/>
  <c r="H234" i="49"/>
  <c r="H233" i="49" s="1"/>
  <c r="AN14" i="50" s="1"/>
  <c r="G234" i="49"/>
  <c r="G233" i="49" s="1"/>
  <c r="AN13" i="50" s="1"/>
  <c r="F234" i="49"/>
  <c r="E234" i="49"/>
  <c r="C233" i="49"/>
  <c r="D232" i="49"/>
  <c r="D231" i="49"/>
  <c r="BA230" i="49"/>
  <c r="AZ230" i="49"/>
  <c r="AY230" i="49"/>
  <c r="AX230" i="49"/>
  <c r="AW230" i="49"/>
  <c r="AV230" i="49"/>
  <c r="AU230" i="49"/>
  <c r="AT230" i="49"/>
  <c r="AS230" i="49"/>
  <c r="AR230" i="49"/>
  <c r="AQ230" i="49"/>
  <c r="AP230" i="49"/>
  <c r="AO230" i="49"/>
  <c r="AN230" i="49"/>
  <c r="AM230" i="49"/>
  <c r="AL230" i="49"/>
  <c r="AK230" i="49"/>
  <c r="AJ230" i="49"/>
  <c r="AI230" i="49"/>
  <c r="AH230" i="49"/>
  <c r="AF230" i="49"/>
  <c r="AE230" i="49"/>
  <c r="AD230" i="49"/>
  <c r="AC230" i="49"/>
  <c r="AB230" i="49"/>
  <c r="AA230" i="49"/>
  <c r="Z230" i="49"/>
  <c r="Y230" i="49"/>
  <c r="X230" i="49"/>
  <c r="W230" i="49"/>
  <c r="V230" i="49"/>
  <c r="U230" i="49"/>
  <c r="T230" i="49"/>
  <c r="S230" i="49"/>
  <c r="R230" i="49"/>
  <c r="Q230" i="49"/>
  <c r="P230" i="49"/>
  <c r="O230" i="49"/>
  <c r="N230" i="49"/>
  <c r="M230" i="49"/>
  <c r="K230" i="49"/>
  <c r="J230" i="49"/>
  <c r="I230" i="49"/>
  <c r="H230" i="49"/>
  <c r="G230" i="49"/>
  <c r="F230" i="49"/>
  <c r="E230" i="49"/>
  <c r="D229" i="49"/>
  <c r="D228" i="49"/>
  <c r="BA227" i="49"/>
  <c r="AZ227" i="49"/>
  <c r="AY227" i="49"/>
  <c r="AX227" i="49"/>
  <c r="AW227" i="49"/>
  <c r="AV227" i="49"/>
  <c r="AU227" i="49"/>
  <c r="AT227" i="49"/>
  <c r="AS227" i="49"/>
  <c r="AR227" i="49"/>
  <c r="AQ227" i="49"/>
  <c r="AP227" i="49"/>
  <c r="AO227" i="49"/>
  <c r="AN227" i="49"/>
  <c r="AM227" i="49"/>
  <c r="AL227" i="49"/>
  <c r="AK227" i="49"/>
  <c r="AJ227" i="49"/>
  <c r="AI227" i="49"/>
  <c r="AH227" i="49"/>
  <c r="AF227" i="49"/>
  <c r="AE227" i="49"/>
  <c r="AD227" i="49"/>
  <c r="AC227" i="49"/>
  <c r="AB227" i="49"/>
  <c r="AA227" i="49"/>
  <c r="Z227" i="49"/>
  <c r="Y227" i="49"/>
  <c r="X227" i="49"/>
  <c r="W227" i="49"/>
  <c r="V227" i="49"/>
  <c r="U227" i="49"/>
  <c r="T227" i="49"/>
  <c r="S227" i="49"/>
  <c r="R227" i="49"/>
  <c r="Q227" i="49"/>
  <c r="P227" i="49"/>
  <c r="O227" i="49"/>
  <c r="N227" i="49"/>
  <c r="M227" i="49"/>
  <c r="K227" i="49"/>
  <c r="AM18" i="50" s="1"/>
  <c r="J227" i="49"/>
  <c r="I227" i="49"/>
  <c r="H227" i="49"/>
  <c r="G227" i="49"/>
  <c r="F227" i="49"/>
  <c r="E227" i="49"/>
  <c r="C226" i="49"/>
  <c r="D225" i="49"/>
  <c r="D224" i="49"/>
  <c r="BA223" i="49"/>
  <c r="AZ223" i="49"/>
  <c r="AY223" i="49"/>
  <c r="AX223" i="49"/>
  <c r="AW223" i="49"/>
  <c r="AV223" i="49"/>
  <c r="AU223" i="49"/>
  <c r="AT223" i="49"/>
  <c r="AS223" i="49"/>
  <c r="AR223" i="49"/>
  <c r="AQ223" i="49"/>
  <c r="AP223" i="49"/>
  <c r="AO223" i="49"/>
  <c r="AN223" i="49"/>
  <c r="AM223" i="49"/>
  <c r="AL223" i="49"/>
  <c r="AK223" i="49"/>
  <c r="AJ223" i="49"/>
  <c r="AI223" i="49"/>
  <c r="AH223" i="49"/>
  <c r="AG223" i="49"/>
  <c r="AF223" i="49"/>
  <c r="AE223" i="49"/>
  <c r="AD223" i="49"/>
  <c r="AC223" i="49"/>
  <c r="AB223" i="49"/>
  <c r="AA223" i="49"/>
  <c r="Z223" i="49"/>
  <c r="Y223" i="49"/>
  <c r="X223" i="49"/>
  <c r="W223" i="49"/>
  <c r="V223" i="49"/>
  <c r="U223" i="49"/>
  <c r="T223" i="49"/>
  <c r="S223" i="49"/>
  <c r="R223" i="49"/>
  <c r="Q223" i="49"/>
  <c r="P223" i="49"/>
  <c r="O223" i="49"/>
  <c r="N223" i="49"/>
  <c r="M223" i="49"/>
  <c r="L223" i="49"/>
  <c r="K223" i="49"/>
  <c r="J223" i="49"/>
  <c r="I223" i="49"/>
  <c r="H223" i="49"/>
  <c r="G223" i="49"/>
  <c r="F223" i="49"/>
  <c r="E223" i="49"/>
  <c r="D222" i="49"/>
  <c r="D221" i="49"/>
  <c r="BA220" i="49"/>
  <c r="AZ220" i="49"/>
  <c r="AY220" i="49"/>
  <c r="AX220" i="49"/>
  <c r="AW220" i="49"/>
  <c r="AV220" i="49"/>
  <c r="AU220" i="49"/>
  <c r="AT220" i="49"/>
  <c r="AS220" i="49"/>
  <c r="AR220" i="49"/>
  <c r="AQ220" i="49"/>
  <c r="AP220" i="49"/>
  <c r="AO220" i="49"/>
  <c r="AN220" i="49"/>
  <c r="AM220" i="49"/>
  <c r="AL220" i="49"/>
  <c r="AK220" i="49"/>
  <c r="AJ220" i="49"/>
  <c r="AI220" i="49"/>
  <c r="AH220" i="49"/>
  <c r="AG220" i="49"/>
  <c r="AF220" i="49"/>
  <c r="AE220" i="49"/>
  <c r="AD220" i="49"/>
  <c r="AC220" i="49"/>
  <c r="AB220" i="49"/>
  <c r="AA220" i="49"/>
  <c r="Z220" i="49"/>
  <c r="Y220" i="49"/>
  <c r="X220" i="49"/>
  <c r="W220" i="49"/>
  <c r="V220" i="49"/>
  <c r="U220" i="49"/>
  <c r="T220" i="49"/>
  <c r="S220" i="49"/>
  <c r="R220" i="49"/>
  <c r="Q220" i="49"/>
  <c r="P220" i="49"/>
  <c r="O220" i="49"/>
  <c r="N220" i="49"/>
  <c r="M220" i="49"/>
  <c r="L220" i="49"/>
  <c r="K220" i="49"/>
  <c r="J220" i="49"/>
  <c r="I220" i="49"/>
  <c r="H220" i="49"/>
  <c r="G220" i="49"/>
  <c r="F220" i="49"/>
  <c r="E220" i="49"/>
  <c r="C219" i="49"/>
  <c r="D218" i="49"/>
  <c r="D217" i="49"/>
  <c r="BA216" i="49"/>
  <c r="BA215" i="49" s="1"/>
  <c r="AK62" i="50" s="1"/>
  <c r="N39" i="8" s="1"/>
  <c r="AZ216" i="49"/>
  <c r="AZ215" i="49" s="1"/>
  <c r="AK61" i="50" s="1"/>
  <c r="AY216" i="49"/>
  <c r="AY215" i="49" s="1"/>
  <c r="AK60" i="50" s="1"/>
  <c r="AX216" i="49"/>
  <c r="AX215" i="49" s="1"/>
  <c r="AK59" i="50" s="1"/>
  <c r="AW216" i="49"/>
  <c r="AW215" i="49" s="1"/>
  <c r="AK58" i="50" s="1"/>
  <c r="AV216" i="49"/>
  <c r="AV215" i="49" s="1"/>
  <c r="AK57" i="50" s="1"/>
  <c r="AU216" i="49"/>
  <c r="AU215" i="49" s="1"/>
  <c r="AK56" i="50" s="1"/>
  <c r="AT216" i="49"/>
  <c r="AT215" i="49" s="1"/>
  <c r="AK55" i="50" s="1"/>
  <c r="AS216" i="49"/>
  <c r="AS215" i="49" s="1"/>
  <c r="AK54" i="50" s="1"/>
  <c r="AR216" i="49"/>
  <c r="AR215" i="49" s="1"/>
  <c r="AK53" i="50" s="1"/>
  <c r="AQ216" i="49"/>
  <c r="AQ215" i="49" s="1"/>
  <c r="AK52" i="50" s="1"/>
  <c r="AP216" i="49"/>
  <c r="AP215" i="49" s="1"/>
  <c r="AK51" i="50" s="1"/>
  <c r="AO216" i="49"/>
  <c r="AO215" i="49" s="1"/>
  <c r="AK50" i="50" s="1"/>
  <c r="AN216" i="49"/>
  <c r="AN215" i="49" s="1"/>
  <c r="AK49" i="50" s="1"/>
  <c r="AM216" i="49"/>
  <c r="AM215" i="49" s="1"/>
  <c r="AK48" i="50" s="1"/>
  <c r="AL216" i="49"/>
  <c r="AL215" i="49" s="1"/>
  <c r="AK47" i="50" s="1"/>
  <c r="AK216" i="49"/>
  <c r="AK215" i="49" s="1"/>
  <c r="AK46" i="50" s="1"/>
  <c r="AJ216" i="49"/>
  <c r="AJ215" i="49" s="1"/>
  <c r="AK45" i="50" s="1"/>
  <c r="AI216" i="49"/>
  <c r="AI215" i="49" s="1"/>
  <c r="AK44" i="50" s="1"/>
  <c r="AH216" i="49"/>
  <c r="AH215" i="49" s="1"/>
  <c r="AK43" i="50" s="1"/>
  <c r="AG216" i="49"/>
  <c r="AG215" i="49" s="1"/>
  <c r="AF216" i="49"/>
  <c r="AF215" i="49" s="1"/>
  <c r="AE216" i="49"/>
  <c r="AE215" i="49" s="1"/>
  <c r="AK40" i="50" s="1"/>
  <c r="AD216" i="49"/>
  <c r="AD215" i="49" s="1"/>
  <c r="AK39" i="50" s="1"/>
  <c r="AC216" i="49"/>
  <c r="AC215" i="49" s="1"/>
  <c r="AK38" i="50" s="1"/>
  <c r="AB216" i="49"/>
  <c r="AB215" i="49" s="1"/>
  <c r="AK37" i="50" s="1"/>
  <c r="AA216" i="49"/>
  <c r="AA215" i="49" s="1"/>
  <c r="AK36" i="50" s="1"/>
  <c r="Z216" i="49"/>
  <c r="Z215" i="49" s="1"/>
  <c r="AK35" i="50" s="1"/>
  <c r="Y216" i="49"/>
  <c r="Y215" i="49" s="1"/>
  <c r="AK34" i="50" s="1"/>
  <c r="X216" i="49"/>
  <c r="X215" i="49" s="1"/>
  <c r="W216" i="49"/>
  <c r="W215" i="49" s="1"/>
  <c r="AK31" i="50" s="1"/>
  <c r="V216" i="49"/>
  <c r="V215" i="49" s="1"/>
  <c r="AK30" i="50" s="1"/>
  <c r="U216" i="49"/>
  <c r="U215" i="49" s="1"/>
  <c r="AK29" i="50" s="1"/>
  <c r="T216" i="49"/>
  <c r="T215" i="49" s="1"/>
  <c r="AK28" i="50" s="1"/>
  <c r="S216" i="49"/>
  <c r="S215" i="49" s="1"/>
  <c r="R216" i="49"/>
  <c r="R215" i="49" s="1"/>
  <c r="AK26" i="50" s="1"/>
  <c r="Q216" i="49"/>
  <c r="Q215" i="49" s="1"/>
  <c r="AK25" i="50" s="1"/>
  <c r="P216" i="49"/>
  <c r="P215" i="49" s="1"/>
  <c r="AK24" i="50" s="1"/>
  <c r="O216" i="49"/>
  <c r="O215" i="49" s="1"/>
  <c r="AK21" i="50" s="1"/>
  <c r="N216" i="49"/>
  <c r="N215" i="49" s="1"/>
  <c r="AK20" i="50" s="1"/>
  <c r="M216" i="49"/>
  <c r="M215" i="49" s="1"/>
  <c r="AK19" i="50" s="1"/>
  <c r="L216" i="49"/>
  <c r="L215" i="49" s="1"/>
  <c r="K216" i="49"/>
  <c r="J216" i="49"/>
  <c r="J215" i="49" s="1"/>
  <c r="AK16" i="50" s="1"/>
  <c r="I216" i="49"/>
  <c r="I215" i="49" s="1"/>
  <c r="AK15" i="50" s="1"/>
  <c r="H216" i="49"/>
  <c r="H215" i="49" s="1"/>
  <c r="AK14" i="50" s="1"/>
  <c r="G216" i="49"/>
  <c r="G215" i="49" s="1"/>
  <c r="AK13" i="50" s="1"/>
  <c r="F216" i="49"/>
  <c r="F215" i="49" s="1"/>
  <c r="AK12" i="50" s="1"/>
  <c r="E216" i="49"/>
  <c r="E215" i="49" s="1"/>
  <c r="AK11" i="50" s="1"/>
  <c r="C215" i="49"/>
  <c r="D214" i="49"/>
  <c r="D212" i="49"/>
  <c r="BA211" i="49"/>
  <c r="BA210" i="49" s="1"/>
  <c r="AJ62" i="50" s="1"/>
  <c r="N38" i="8" s="1"/>
  <c r="AZ211" i="49"/>
  <c r="AY211" i="49"/>
  <c r="AY210" i="49" s="1"/>
  <c r="AJ60" i="50" s="1"/>
  <c r="AX211" i="49"/>
  <c r="AX210" i="49" s="1"/>
  <c r="AJ59" i="50" s="1"/>
  <c r="AW211" i="49"/>
  <c r="AW210" i="49" s="1"/>
  <c r="AJ58" i="50" s="1"/>
  <c r="AV211" i="49"/>
  <c r="AV210" i="49" s="1"/>
  <c r="AJ57" i="50" s="1"/>
  <c r="AU211" i="49"/>
  <c r="AU210" i="49" s="1"/>
  <c r="AJ56" i="50" s="1"/>
  <c r="AT211" i="49"/>
  <c r="AT210" i="49" s="1"/>
  <c r="AJ55" i="50" s="1"/>
  <c r="AS211" i="49"/>
  <c r="AS210" i="49" s="1"/>
  <c r="AR211" i="49"/>
  <c r="AR210" i="49" s="1"/>
  <c r="AJ53" i="50" s="1"/>
  <c r="AQ211" i="49"/>
  <c r="AQ210" i="49" s="1"/>
  <c r="AJ52" i="50" s="1"/>
  <c r="AP211" i="49"/>
  <c r="AP210" i="49" s="1"/>
  <c r="AJ51" i="50" s="1"/>
  <c r="AO211" i="49"/>
  <c r="AO210" i="49" s="1"/>
  <c r="AJ50" i="50" s="1"/>
  <c r="AN211" i="49"/>
  <c r="AN210" i="49" s="1"/>
  <c r="AJ49" i="50" s="1"/>
  <c r="AM211" i="49"/>
  <c r="AM210" i="49" s="1"/>
  <c r="AJ48" i="50" s="1"/>
  <c r="AL211" i="49"/>
  <c r="AL210" i="49" s="1"/>
  <c r="AJ47" i="50" s="1"/>
  <c r="AK211" i="49"/>
  <c r="AK210" i="49" s="1"/>
  <c r="AJ46" i="50" s="1"/>
  <c r="AJ211" i="49"/>
  <c r="AJ210" i="49" s="1"/>
  <c r="AJ45" i="50" s="1"/>
  <c r="AI211" i="49"/>
  <c r="AI210" i="49" s="1"/>
  <c r="AJ44" i="50" s="1"/>
  <c r="AH211" i="49"/>
  <c r="AH210" i="49" s="1"/>
  <c r="AJ43" i="50" s="1"/>
  <c r="AG211" i="49"/>
  <c r="AG210" i="49" s="1"/>
  <c r="AJ42" i="50" s="1"/>
  <c r="AF211" i="49"/>
  <c r="AF210" i="49" s="1"/>
  <c r="AJ41" i="50" s="1"/>
  <c r="AE211" i="49"/>
  <c r="AE210" i="49" s="1"/>
  <c r="AD211" i="49"/>
  <c r="AD210" i="49" s="1"/>
  <c r="AJ39" i="50" s="1"/>
  <c r="AC211" i="49"/>
  <c r="AC210" i="49" s="1"/>
  <c r="AJ38" i="50" s="1"/>
  <c r="AB211" i="49"/>
  <c r="AB210" i="49" s="1"/>
  <c r="AJ37" i="50" s="1"/>
  <c r="AA211" i="49"/>
  <c r="AA210" i="49" s="1"/>
  <c r="AJ36" i="50" s="1"/>
  <c r="Z211" i="49"/>
  <c r="Z210" i="49" s="1"/>
  <c r="AJ35" i="50" s="1"/>
  <c r="Y211" i="49"/>
  <c r="Y210" i="49" s="1"/>
  <c r="AJ34" i="50" s="1"/>
  <c r="X211" i="49"/>
  <c r="X210" i="49" s="1"/>
  <c r="W211" i="49"/>
  <c r="W210" i="49" s="1"/>
  <c r="AJ31" i="50" s="1"/>
  <c r="V211" i="49"/>
  <c r="V210" i="49" s="1"/>
  <c r="AJ30" i="50" s="1"/>
  <c r="U211" i="49"/>
  <c r="U210" i="49" s="1"/>
  <c r="AJ29" i="50" s="1"/>
  <c r="T211" i="49"/>
  <c r="T210" i="49" s="1"/>
  <c r="AJ28" i="50" s="1"/>
  <c r="S211" i="49"/>
  <c r="S210" i="49" s="1"/>
  <c r="AJ27" i="50" s="1"/>
  <c r="R211" i="49"/>
  <c r="R210" i="49" s="1"/>
  <c r="AJ26" i="50" s="1"/>
  <c r="Q211" i="49"/>
  <c r="Q210" i="49" s="1"/>
  <c r="AJ25" i="50" s="1"/>
  <c r="P211" i="49"/>
  <c r="P210" i="49" s="1"/>
  <c r="AJ24" i="50" s="1"/>
  <c r="O211" i="49"/>
  <c r="O210" i="49" s="1"/>
  <c r="AJ21" i="50" s="1"/>
  <c r="N211" i="49"/>
  <c r="N210" i="49" s="1"/>
  <c r="AJ20" i="50" s="1"/>
  <c r="M211" i="49"/>
  <c r="M210" i="49" s="1"/>
  <c r="AJ19" i="50" s="1"/>
  <c r="L211" i="49"/>
  <c r="L210" i="49" s="1"/>
  <c r="K211" i="49"/>
  <c r="J211" i="49"/>
  <c r="J210" i="49" s="1"/>
  <c r="AJ16" i="50" s="1"/>
  <c r="I211" i="49"/>
  <c r="I210" i="49" s="1"/>
  <c r="AJ15" i="50" s="1"/>
  <c r="H211" i="49"/>
  <c r="H210" i="49" s="1"/>
  <c r="AJ14" i="50" s="1"/>
  <c r="G211" i="49"/>
  <c r="G210" i="49" s="1"/>
  <c r="AJ13" i="50" s="1"/>
  <c r="F211" i="49"/>
  <c r="E211" i="49"/>
  <c r="E210" i="49" s="1"/>
  <c r="AJ11" i="50" s="1"/>
  <c r="AZ210" i="49"/>
  <c r="AJ61" i="50" s="1"/>
  <c r="C210" i="49"/>
  <c r="D209" i="49"/>
  <c r="D208" i="49"/>
  <c r="BA207" i="49"/>
  <c r="BA206" i="49" s="1"/>
  <c r="AI62" i="50" s="1"/>
  <c r="N37" i="8" s="1"/>
  <c r="AZ207" i="49"/>
  <c r="AY207" i="49"/>
  <c r="AX207" i="49"/>
  <c r="AX206" i="49" s="1"/>
  <c r="AI59" i="50" s="1"/>
  <c r="AW207" i="49"/>
  <c r="AW206" i="49" s="1"/>
  <c r="AI58" i="50" s="1"/>
  <c r="AV207" i="49"/>
  <c r="AV206" i="49" s="1"/>
  <c r="AI57" i="50" s="1"/>
  <c r="AU207" i="49"/>
  <c r="AU206" i="49" s="1"/>
  <c r="AI56" i="50" s="1"/>
  <c r="AT207" i="49"/>
  <c r="AT206" i="49" s="1"/>
  <c r="AI55" i="50" s="1"/>
  <c r="AS207" i="49"/>
  <c r="AS206" i="49" s="1"/>
  <c r="AI54" i="50" s="1"/>
  <c r="AR207" i="49"/>
  <c r="AR206" i="49" s="1"/>
  <c r="AI53" i="50" s="1"/>
  <c r="AQ207" i="49"/>
  <c r="AQ206" i="49" s="1"/>
  <c r="AI52" i="50" s="1"/>
  <c r="AP207" i="49"/>
  <c r="AP206" i="49" s="1"/>
  <c r="AI51" i="50" s="1"/>
  <c r="AO207" i="49"/>
  <c r="AO206" i="49" s="1"/>
  <c r="AI50" i="50" s="1"/>
  <c r="AN207" i="49"/>
  <c r="AN206" i="49" s="1"/>
  <c r="AI49" i="50" s="1"/>
  <c r="AM207" i="49"/>
  <c r="AM206" i="49" s="1"/>
  <c r="AI48" i="50" s="1"/>
  <c r="AL207" i="49"/>
  <c r="AL206" i="49" s="1"/>
  <c r="AI47" i="50" s="1"/>
  <c r="AK207" i="49"/>
  <c r="AK206" i="49" s="1"/>
  <c r="AI46" i="50" s="1"/>
  <c r="AJ207" i="49"/>
  <c r="AJ206" i="49" s="1"/>
  <c r="AI45" i="50" s="1"/>
  <c r="AI207" i="49"/>
  <c r="AI206" i="49" s="1"/>
  <c r="AI44" i="50" s="1"/>
  <c r="AH207" i="49"/>
  <c r="AH206" i="49" s="1"/>
  <c r="AI43" i="50" s="1"/>
  <c r="AG207" i="49"/>
  <c r="AG206" i="49" s="1"/>
  <c r="AI42" i="50" s="1"/>
  <c r="AF207" i="49"/>
  <c r="AF206" i="49" s="1"/>
  <c r="AI41" i="50" s="1"/>
  <c r="AE207" i="49"/>
  <c r="AE206" i="49" s="1"/>
  <c r="AI40" i="50" s="1"/>
  <c r="AD207" i="49"/>
  <c r="AD206" i="49" s="1"/>
  <c r="AC207" i="49"/>
  <c r="AC206" i="49" s="1"/>
  <c r="AI38" i="50" s="1"/>
  <c r="AB207" i="49"/>
  <c r="AB206" i="49" s="1"/>
  <c r="AI37" i="50" s="1"/>
  <c r="AA207" i="49"/>
  <c r="AA206" i="49" s="1"/>
  <c r="AI36" i="50" s="1"/>
  <c r="Z207" i="49"/>
  <c r="Z206" i="49" s="1"/>
  <c r="AI35" i="50" s="1"/>
  <c r="Y207" i="49"/>
  <c r="Y206" i="49" s="1"/>
  <c r="AI34" i="50" s="1"/>
  <c r="X207" i="49"/>
  <c r="X206" i="49" s="1"/>
  <c r="W207" i="49"/>
  <c r="W206" i="49" s="1"/>
  <c r="AI31" i="50" s="1"/>
  <c r="V207" i="49"/>
  <c r="V206" i="49" s="1"/>
  <c r="AI30" i="50" s="1"/>
  <c r="U207" i="49"/>
  <c r="U206" i="49" s="1"/>
  <c r="AI29" i="50" s="1"/>
  <c r="T207" i="49"/>
  <c r="T206" i="49" s="1"/>
  <c r="AI28" i="50" s="1"/>
  <c r="S207" i="49"/>
  <c r="S206" i="49" s="1"/>
  <c r="AI27" i="50" s="1"/>
  <c r="R207" i="49"/>
  <c r="R206" i="49" s="1"/>
  <c r="AI26" i="50" s="1"/>
  <c r="Q207" i="49"/>
  <c r="Q206" i="49" s="1"/>
  <c r="AI25" i="50" s="1"/>
  <c r="P207" i="49"/>
  <c r="P206" i="49" s="1"/>
  <c r="AI24" i="50" s="1"/>
  <c r="O207" i="49"/>
  <c r="O206" i="49" s="1"/>
  <c r="AI21" i="50" s="1"/>
  <c r="N207" i="49"/>
  <c r="N206" i="49" s="1"/>
  <c r="AI20" i="50" s="1"/>
  <c r="M207" i="49"/>
  <c r="M206" i="49" s="1"/>
  <c r="AI19" i="50" s="1"/>
  <c r="L207" i="49"/>
  <c r="L206" i="49" s="1"/>
  <c r="K207" i="49"/>
  <c r="AI18" i="50" s="1"/>
  <c r="J207" i="49"/>
  <c r="J206" i="49" s="1"/>
  <c r="AI16" i="50" s="1"/>
  <c r="I207" i="49"/>
  <c r="I206" i="49" s="1"/>
  <c r="AI15" i="50" s="1"/>
  <c r="H207" i="49"/>
  <c r="H206" i="49" s="1"/>
  <c r="AI14" i="50" s="1"/>
  <c r="G207" i="49"/>
  <c r="G206" i="49" s="1"/>
  <c r="AI13" i="50" s="1"/>
  <c r="F207" i="49"/>
  <c r="F206" i="49" s="1"/>
  <c r="AI12" i="50" s="1"/>
  <c r="E207" i="49"/>
  <c r="AZ206" i="49"/>
  <c r="AI61" i="50" s="1"/>
  <c r="AY206" i="49"/>
  <c r="AI60" i="50" s="1"/>
  <c r="C206" i="49"/>
  <c r="D205" i="49"/>
  <c r="D204" i="49"/>
  <c r="BA203" i="49"/>
  <c r="BA202" i="49" s="1"/>
  <c r="AH62" i="50" s="1"/>
  <c r="N36" i="8" s="1"/>
  <c r="AZ203" i="49"/>
  <c r="AZ202" i="49" s="1"/>
  <c r="AH61" i="50" s="1"/>
  <c r="AY203" i="49"/>
  <c r="AY202" i="49" s="1"/>
  <c r="AH60" i="50" s="1"/>
  <c r="AX203" i="49"/>
  <c r="AX202" i="49" s="1"/>
  <c r="AH59" i="50" s="1"/>
  <c r="AW203" i="49"/>
  <c r="AW202" i="49" s="1"/>
  <c r="AH58" i="50" s="1"/>
  <c r="AV203" i="49"/>
  <c r="AV202" i="49" s="1"/>
  <c r="AH57" i="50" s="1"/>
  <c r="AU203" i="49"/>
  <c r="AU202" i="49" s="1"/>
  <c r="AH56" i="50" s="1"/>
  <c r="AT203" i="49"/>
  <c r="AT202" i="49" s="1"/>
  <c r="AH55" i="50" s="1"/>
  <c r="AS203" i="49"/>
  <c r="AS202" i="49" s="1"/>
  <c r="AH54" i="50" s="1"/>
  <c r="AR203" i="49"/>
  <c r="AR202" i="49" s="1"/>
  <c r="AH53" i="50" s="1"/>
  <c r="AQ203" i="49"/>
  <c r="AQ202" i="49" s="1"/>
  <c r="AH52" i="50" s="1"/>
  <c r="AP203" i="49"/>
  <c r="AP202" i="49" s="1"/>
  <c r="AH51" i="50" s="1"/>
  <c r="AO203" i="49"/>
  <c r="AO202" i="49" s="1"/>
  <c r="AH50" i="50" s="1"/>
  <c r="AN203" i="49"/>
  <c r="AN202" i="49" s="1"/>
  <c r="AH49" i="50" s="1"/>
  <c r="AM203" i="49"/>
  <c r="AM202" i="49" s="1"/>
  <c r="AH48" i="50" s="1"/>
  <c r="AL203" i="49"/>
  <c r="AL202" i="49" s="1"/>
  <c r="AH47" i="50" s="1"/>
  <c r="AK203" i="49"/>
  <c r="AK202" i="49" s="1"/>
  <c r="AJ203" i="49"/>
  <c r="AJ202" i="49" s="1"/>
  <c r="AI203" i="49"/>
  <c r="AI202" i="49" s="1"/>
  <c r="AH44" i="50" s="1"/>
  <c r="AH203" i="49"/>
  <c r="AH202" i="49" s="1"/>
  <c r="AH43" i="50" s="1"/>
  <c r="AG203" i="49"/>
  <c r="AG202" i="49" s="1"/>
  <c r="AH42" i="50" s="1"/>
  <c r="AF203" i="49"/>
  <c r="AF202" i="49" s="1"/>
  <c r="AH41" i="50" s="1"/>
  <c r="AE203" i="49"/>
  <c r="AE202" i="49" s="1"/>
  <c r="AH40" i="50" s="1"/>
  <c r="AD203" i="49"/>
  <c r="AD202" i="49" s="1"/>
  <c r="AH39" i="50" s="1"/>
  <c r="AC203" i="49"/>
  <c r="AC202" i="49" s="1"/>
  <c r="AB203" i="49"/>
  <c r="AB202" i="49" s="1"/>
  <c r="AA203" i="49"/>
  <c r="AA202" i="49" s="1"/>
  <c r="AH36" i="50" s="1"/>
  <c r="Z203" i="49"/>
  <c r="Z202" i="49" s="1"/>
  <c r="AH35" i="50" s="1"/>
  <c r="Y203" i="49"/>
  <c r="Y202" i="49" s="1"/>
  <c r="AH34" i="50" s="1"/>
  <c r="X203" i="49"/>
  <c r="X202" i="49" s="1"/>
  <c r="W203" i="49"/>
  <c r="W202" i="49" s="1"/>
  <c r="AH31" i="50" s="1"/>
  <c r="V203" i="49"/>
  <c r="V202" i="49" s="1"/>
  <c r="AH30" i="50" s="1"/>
  <c r="U203" i="49"/>
  <c r="U202" i="49" s="1"/>
  <c r="AH29" i="50" s="1"/>
  <c r="T203" i="49"/>
  <c r="T202" i="49" s="1"/>
  <c r="S203" i="49"/>
  <c r="S202" i="49" s="1"/>
  <c r="AH27" i="50" s="1"/>
  <c r="R203" i="49"/>
  <c r="R202" i="49" s="1"/>
  <c r="AH26" i="50" s="1"/>
  <c r="Q203" i="49"/>
  <c r="Q202" i="49" s="1"/>
  <c r="AH25" i="50" s="1"/>
  <c r="P203" i="49"/>
  <c r="P202" i="49" s="1"/>
  <c r="AH24" i="50" s="1"/>
  <c r="O203" i="49"/>
  <c r="O202" i="49" s="1"/>
  <c r="AH21" i="50" s="1"/>
  <c r="N203" i="49"/>
  <c r="N202" i="49" s="1"/>
  <c r="AH20" i="50" s="1"/>
  <c r="M203" i="49"/>
  <c r="M202" i="49" s="1"/>
  <c r="AH19" i="50" s="1"/>
  <c r="L203" i="49"/>
  <c r="L202" i="49" s="1"/>
  <c r="K203" i="49"/>
  <c r="AH18" i="50" s="1"/>
  <c r="J203" i="49"/>
  <c r="J202" i="49" s="1"/>
  <c r="AH16" i="50" s="1"/>
  <c r="I203" i="49"/>
  <c r="I202" i="49" s="1"/>
  <c r="AH15" i="50" s="1"/>
  <c r="H203" i="49"/>
  <c r="H202" i="49" s="1"/>
  <c r="AH14" i="50" s="1"/>
  <c r="G203" i="49"/>
  <c r="G202" i="49" s="1"/>
  <c r="AH13" i="50" s="1"/>
  <c r="F203" i="49"/>
  <c r="F202" i="49" s="1"/>
  <c r="AH12" i="50" s="1"/>
  <c r="E203" i="49"/>
  <c r="E202" i="49" s="1"/>
  <c r="AH11" i="50" s="1"/>
  <c r="C202" i="49"/>
  <c r="D201" i="49"/>
  <c r="D200" i="49"/>
  <c r="BA199" i="49"/>
  <c r="BA198" i="49" s="1"/>
  <c r="AG62" i="50" s="1"/>
  <c r="N35" i="8" s="1"/>
  <c r="AZ199" i="49"/>
  <c r="AZ198" i="49" s="1"/>
  <c r="AG61" i="50" s="1"/>
  <c r="AY199" i="49"/>
  <c r="AY198" i="49" s="1"/>
  <c r="AG60" i="50" s="1"/>
  <c r="AX199" i="49"/>
  <c r="AX198" i="49" s="1"/>
  <c r="AG59" i="50" s="1"/>
  <c r="AW199" i="49"/>
  <c r="AW198" i="49" s="1"/>
  <c r="AG58" i="50" s="1"/>
  <c r="AV199" i="49"/>
  <c r="AV198" i="49" s="1"/>
  <c r="AG57" i="50" s="1"/>
  <c r="AU199" i="49"/>
  <c r="AU198" i="49" s="1"/>
  <c r="AG56" i="50" s="1"/>
  <c r="AT199" i="49"/>
  <c r="AT198" i="49" s="1"/>
  <c r="AG55" i="50" s="1"/>
  <c r="AS199" i="49"/>
  <c r="AS198" i="49" s="1"/>
  <c r="AG54" i="50" s="1"/>
  <c r="AR199" i="49"/>
  <c r="AR198" i="49" s="1"/>
  <c r="AG53" i="50" s="1"/>
  <c r="AQ199" i="49"/>
  <c r="AQ198" i="49" s="1"/>
  <c r="AG52" i="50" s="1"/>
  <c r="AP199" i="49"/>
  <c r="AP198" i="49" s="1"/>
  <c r="AG51" i="50" s="1"/>
  <c r="AO199" i="49"/>
  <c r="AO198" i="49" s="1"/>
  <c r="AG50" i="50" s="1"/>
  <c r="AN199" i="49"/>
  <c r="AN198" i="49" s="1"/>
  <c r="AG49" i="50" s="1"/>
  <c r="AM199" i="49"/>
  <c r="AM198" i="49" s="1"/>
  <c r="AG48" i="50" s="1"/>
  <c r="AL199" i="49"/>
  <c r="AL198" i="49" s="1"/>
  <c r="AG47" i="50" s="1"/>
  <c r="AK199" i="49"/>
  <c r="AK198" i="49" s="1"/>
  <c r="AG46" i="50" s="1"/>
  <c r="AJ199" i="49"/>
  <c r="AJ198" i="49" s="1"/>
  <c r="AG45" i="50" s="1"/>
  <c r="AI199" i="49"/>
  <c r="AI198" i="49" s="1"/>
  <c r="AG44" i="50" s="1"/>
  <c r="AH199" i="49"/>
  <c r="AH198" i="49" s="1"/>
  <c r="AG43" i="50" s="1"/>
  <c r="AG199" i="49"/>
  <c r="AG198" i="49" s="1"/>
  <c r="AG42" i="50" s="1"/>
  <c r="AF199" i="49"/>
  <c r="AF198" i="49" s="1"/>
  <c r="AG41" i="50" s="1"/>
  <c r="AE199" i="49"/>
  <c r="AE198" i="49" s="1"/>
  <c r="AG40" i="50" s="1"/>
  <c r="AD199" i="49"/>
  <c r="AD198" i="49" s="1"/>
  <c r="AG39" i="50" s="1"/>
  <c r="AC199" i="49"/>
  <c r="AC198" i="49" s="1"/>
  <c r="AG38" i="50" s="1"/>
  <c r="AB199" i="49"/>
  <c r="AB198" i="49" s="1"/>
  <c r="AA199" i="49"/>
  <c r="AA198" i="49" s="1"/>
  <c r="AG36" i="50" s="1"/>
  <c r="Z199" i="49"/>
  <c r="Z198" i="49" s="1"/>
  <c r="AG35" i="50" s="1"/>
  <c r="Y199" i="49"/>
  <c r="Y198" i="49" s="1"/>
  <c r="AG34" i="50" s="1"/>
  <c r="X199" i="49"/>
  <c r="X198" i="49" s="1"/>
  <c r="W199" i="49"/>
  <c r="W198" i="49" s="1"/>
  <c r="AG31" i="50" s="1"/>
  <c r="V199" i="49"/>
  <c r="V198" i="49" s="1"/>
  <c r="AG30" i="50" s="1"/>
  <c r="U199" i="49"/>
  <c r="U198" i="49" s="1"/>
  <c r="AG29" i="50" s="1"/>
  <c r="T199" i="49"/>
  <c r="T198" i="49" s="1"/>
  <c r="AG28" i="50" s="1"/>
  <c r="S199" i="49"/>
  <c r="S198" i="49" s="1"/>
  <c r="AG27" i="50" s="1"/>
  <c r="R199" i="49"/>
  <c r="R198" i="49" s="1"/>
  <c r="AG26" i="50" s="1"/>
  <c r="Q199" i="49"/>
  <c r="Q198" i="49" s="1"/>
  <c r="AG25" i="50" s="1"/>
  <c r="P199" i="49"/>
  <c r="P198" i="49" s="1"/>
  <c r="AG24" i="50" s="1"/>
  <c r="O199" i="49"/>
  <c r="O198" i="49" s="1"/>
  <c r="AG21" i="50" s="1"/>
  <c r="N199" i="49"/>
  <c r="N198" i="49" s="1"/>
  <c r="AG20" i="50" s="1"/>
  <c r="M199" i="49"/>
  <c r="M198" i="49" s="1"/>
  <c r="AG19" i="50" s="1"/>
  <c r="L199" i="49"/>
  <c r="L198" i="49" s="1"/>
  <c r="K199" i="49"/>
  <c r="J199" i="49"/>
  <c r="J198" i="49" s="1"/>
  <c r="AG16" i="50" s="1"/>
  <c r="I199" i="49"/>
  <c r="I198" i="49" s="1"/>
  <c r="AG15" i="50" s="1"/>
  <c r="H199" i="49"/>
  <c r="H198" i="49" s="1"/>
  <c r="AG14" i="50" s="1"/>
  <c r="G199" i="49"/>
  <c r="F199" i="49"/>
  <c r="F198" i="49" s="1"/>
  <c r="AG12" i="50" s="1"/>
  <c r="E199" i="49"/>
  <c r="E198" i="49" s="1"/>
  <c r="AG11" i="50" s="1"/>
  <c r="C198" i="49"/>
  <c r="D197" i="49"/>
  <c r="D196" i="49"/>
  <c r="BA195" i="49"/>
  <c r="BA194" i="49" s="1"/>
  <c r="AZ195" i="49"/>
  <c r="AZ194" i="49" s="1"/>
  <c r="AY195" i="49"/>
  <c r="AY194" i="49" s="1"/>
  <c r="AX195" i="49"/>
  <c r="AX194" i="49" s="1"/>
  <c r="AW195" i="49"/>
  <c r="AW194" i="49" s="1"/>
  <c r="AV195" i="49"/>
  <c r="AV194" i="49" s="1"/>
  <c r="AU195" i="49"/>
  <c r="AU194" i="49" s="1"/>
  <c r="AT195" i="49"/>
  <c r="AT194" i="49" s="1"/>
  <c r="AS195" i="49"/>
  <c r="AS194" i="49" s="1"/>
  <c r="AR195" i="49"/>
  <c r="AR194" i="49" s="1"/>
  <c r="AQ195" i="49"/>
  <c r="AQ194" i="49" s="1"/>
  <c r="AP195" i="49"/>
  <c r="AP194" i="49" s="1"/>
  <c r="AO195" i="49"/>
  <c r="AO194" i="49" s="1"/>
  <c r="AN195" i="49"/>
  <c r="AN194" i="49" s="1"/>
  <c r="AM195" i="49"/>
  <c r="AM194" i="49" s="1"/>
  <c r="AL195" i="49"/>
  <c r="AL194" i="49" s="1"/>
  <c r="AK195" i="49"/>
  <c r="AK194" i="49" s="1"/>
  <c r="AJ195" i="49"/>
  <c r="AJ194" i="49" s="1"/>
  <c r="AI195" i="49"/>
  <c r="AI194" i="49" s="1"/>
  <c r="AH195" i="49"/>
  <c r="AH194" i="49" s="1"/>
  <c r="AG195" i="49"/>
  <c r="AG194" i="49" s="1"/>
  <c r="AF195" i="49"/>
  <c r="AF194" i="49" s="1"/>
  <c r="AE195" i="49"/>
  <c r="AE194" i="49" s="1"/>
  <c r="AD195" i="49"/>
  <c r="AD194" i="49" s="1"/>
  <c r="AC195" i="49"/>
  <c r="AC194" i="49" s="1"/>
  <c r="AB195" i="49"/>
  <c r="AB194" i="49" s="1"/>
  <c r="AA195" i="49"/>
  <c r="AA194" i="49" s="1"/>
  <c r="Z195" i="49"/>
  <c r="Z194" i="49" s="1"/>
  <c r="Y195" i="49"/>
  <c r="Y194" i="49" s="1"/>
  <c r="X195" i="49"/>
  <c r="X194" i="49" s="1"/>
  <c r="W195" i="49"/>
  <c r="W194" i="49" s="1"/>
  <c r="V195" i="49"/>
  <c r="V194" i="49" s="1"/>
  <c r="U195" i="49"/>
  <c r="U194" i="49" s="1"/>
  <c r="T195" i="49"/>
  <c r="T194" i="49" s="1"/>
  <c r="S195" i="49"/>
  <c r="S194" i="49" s="1"/>
  <c r="R195" i="49"/>
  <c r="R194" i="49" s="1"/>
  <c r="Q195" i="49"/>
  <c r="Q194" i="49" s="1"/>
  <c r="P195" i="49"/>
  <c r="P194" i="49" s="1"/>
  <c r="O195" i="49"/>
  <c r="O194" i="49" s="1"/>
  <c r="N195" i="49"/>
  <c r="N194" i="49" s="1"/>
  <c r="M195" i="49"/>
  <c r="M194" i="49" s="1"/>
  <c r="L195" i="49"/>
  <c r="L194" i="49" s="1"/>
  <c r="K195" i="49"/>
  <c r="J195" i="49"/>
  <c r="J194" i="49" s="1"/>
  <c r="I195" i="49"/>
  <c r="I194" i="49" s="1"/>
  <c r="H195" i="49"/>
  <c r="H194" i="49" s="1"/>
  <c r="G195" i="49"/>
  <c r="G194" i="49" s="1"/>
  <c r="F195" i="49"/>
  <c r="F194" i="49" s="1"/>
  <c r="E195" i="49"/>
  <c r="E194" i="49" s="1"/>
  <c r="C194" i="49"/>
  <c r="D193" i="49"/>
  <c r="D177" i="49"/>
  <c r="BA176" i="49"/>
  <c r="BA175" i="49" s="1"/>
  <c r="AZ176" i="49"/>
  <c r="AY176" i="49"/>
  <c r="AX176" i="49"/>
  <c r="AX175" i="49" s="1"/>
  <c r="AE59" i="50" s="1"/>
  <c r="AW176" i="49"/>
  <c r="AW175" i="49" s="1"/>
  <c r="AE58" i="50" s="1"/>
  <c r="AV176" i="49"/>
  <c r="AV175" i="49" s="1"/>
  <c r="AE57" i="50" s="1"/>
  <c r="AU176" i="49"/>
  <c r="AU175" i="49" s="1"/>
  <c r="AE56" i="50" s="1"/>
  <c r="AT176" i="49"/>
  <c r="AT175" i="49" s="1"/>
  <c r="AE55" i="50" s="1"/>
  <c r="AS176" i="49"/>
  <c r="AS175" i="49" s="1"/>
  <c r="AE54" i="50" s="1"/>
  <c r="AR176" i="49"/>
  <c r="AR175" i="49" s="1"/>
  <c r="AE53" i="50" s="1"/>
  <c r="AQ176" i="49"/>
  <c r="AQ175" i="49" s="1"/>
  <c r="AE52" i="50" s="1"/>
  <c r="AP176" i="49"/>
  <c r="AP175" i="49" s="1"/>
  <c r="AE51" i="50" s="1"/>
  <c r="AO176" i="49"/>
  <c r="AO175" i="49" s="1"/>
  <c r="AE50" i="50" s="1"/>
  <c r="AN176" i="49"/>
  <c r="AN175" i="49" s="1"/>
  <c r="AE49" i="50" s="1"/>
  <c r="AM176" i="49"/>
  <c r="AM175" i="49" s="1"/>
  <c r="AE48" i="50" s="1"/>
  <c r="AL176" i="49"/>
  <c r="AL175" i="49" s="1"/>
  <c r="AE47" i="50" s="1"/>
  <c r="AK176" i="49"/>
  <c r="AK175" i="49" s="1"/>
  <c r="AE46" i="50" s="1"/>
  <c r="AJ176" i="49"/>
  <c r="AJ175" i="49" s="1"/>
  <c r="AE45" i="50" s="1"/>
  <c r="AI176" i="49"/>
  <c r="AI175" i="49" s="1"/>
  <c r="AE44" i="50" s="1"/>
  <c r="AH176" i="49"/>
  <c r="AH175" i="49" s="1"/>
  <c r="AE43" i="50" s="1"/>
  <c r="AG176" i="49"/>
  <c r="AG175" i="49" s="1"/>
  <c r="AE42" i="50" s="1"/>
  <c r="AF176" i="49"/>
  <c r="AF175" i="49" s="1"/>
  <c r="AE41" i="50" s="1"/>
  <c r="AE176" i="49"/>
  <c r="AE175" i="49" s="1"/>
  <c r="AE40" i="50" s="1"/>
  <c r="AD176" i="49"/>
  <c r="AD175" i="49" s="1"/>
  <c r="AE39" i="50" s="1"/>
  <c r="AC176" i="49"/>
  <c r="AC175" i="49" s="1"/>
  <c r="AE38" i="50" s="1"/>
  <c r="AB176" i="49"/>
  <c r="AB175" i="49" s="1"/>
  <c r="AE37" i="50" s="1"/>
  <c r="AA176" i="49"/>
  <c r="AA175" i="49" s="1"/>
  <c r="AE36" i="50" s="1"/>
  <c r="Z176" i="49"/>
  <c r="Z175" i="49" s="1"/>
  <c r="Y176" i="49"/>
  <c r="Y175" i="49" s="1"/>
  <c r="AE34" i="50" s="1"/>
  <c r="X176" i="49"/>
  <c r="X175" i="49" s="1"/>
  <c r="W176" i="49"/>
  <c r="W175" i="49" s="1"/>
  <c r="AE31" i="50" s="1"/>
  <c r="V176" i="49"/>
  <c r="V175" i="49" s="1"/>
  <c r="AE30" i="50" s="1"/>
  <c r="U176" i="49"/>
  <c r="U175" i="49" s="1"/>
  <c r="AE29" i="50" s="1"/>
  <c r="T176" i="49"/>
  <c r="T175" i="49" s="1"/>
  <c r="AE28" i="50" s="1"/>
  <c r="S176" i="49"/>
  <c r="S175" i="49" s="1"/>
  <c r="AE27" i="50" s="1"/>
  <c r="R176" i="49"/>
  <c r="R175" i="49" s="1"/>
  <c r="AE26" i="50" s="1"/>
  <c r="Q176" i="49"/>
  <c r="Q175" i="49" s="1"/>
  <c r="AE25" i="50" s="1"/>
  <c r="P176" i="49"/>
  <c r="P175" i="49" s="1"/>
  <c r="AE24" i="50" s="1"/>
  <c r="O176" i="49"/>
  <c r="O175" i="49" s="1"/>
  <c r="AE21" i="50" s="1"/>
  <c r="N176" i="49"/>
  <c r="N175" i="49" s="1"/>
  <c r="AE20" i="50" s="1"/>
  <c r="M176" i="49"/>
  <c r="M175" i="49" s="1"/>
  <c r="AE19" i="50" s="1"/>
  <c r="L176" i="49"/>
  <c r="L175" i="49" s="1"/>
  <c r="K176" i="49"/>
  <c r="AE18" i="50" s="1"/>
  <c r="J176" i="49"/>
  <c r="J175" i="49" s="1"/>
  <c r="AE16" i="50" s="1"/>
  <c r="I176" i="49"/>
  <c r="I175" i="49" s="1"/>
  <c r="AE15" i="50" s="1"/>
  <c r="H176" i="49"/>
  <c r="H175" i="49" s="1"/>
  <c r="AE14" i="50" s="1"/>
  <c r="G176" i="49"/>
  <c r="G175" i="49" s="1"/>
  <c r="AE13" i="50" s="1"/>
  <c r="F176" i="49"/>
  <c r="F175" i="49" s="1"/>
  <c r="AE12" i="50" s="1"/>
  <c r="E176" i="49"/>
  <c r="AZ175" i="49"/>
  <c r="AE61" i="50" s="1"/>
  <c r="AY175" i="49"/>
  <c r="AE60" i="50" s="1"/>
  <c r="C175" i="49"/>
  <c r="D174" i="49"/>
  <c r="D173" i="49"/>
  <c r="D144" i="49"/>
  <c r="BA143" i="49"/>
  <c r="BA142" i="49" s="1"/>
  <c r="AD62" i="50" s="1"/>
  <c r="AZ143" i="49"/>
  <c r="AZ142" i="49" s="1"/>
  <c r="AD61" i="50" s="1"/>
  <c r="AY143" i="49"/>
  <c r="AY142" i="49" s="1"/>
  <c r="AD60" i="50" s="1"/>
  <c r="AX143" i="49"/>
  <c r="AX142" i="49" s="1"/>
  <c r="AD59" i="50" s="1"/>
  <c r="AW143" i="49"/>
  <c r="AW142" i="49" s="1"/>
  <c r="AD58" i="50" s="1"/>
  <c r="AV143" i="49"/>
  <c r="AV142" i="49" s="1"/>
  <c r="AD57" i="50" s="1"/>
  <c r="AU143" i="49"/>
  <c r="AU142" i="49" s="1"/>
  <c r="AD56" i="50" s="1"/>
  <c r="AT143" i="49"/>
  <c r="AT142" i="49" s="1"/>
  <c r="AD55" i="50" s="1"/>
  <c r="AS143" i="49"/>
  <c r="AS142" i="49" s="1"/>
  <c r="AD54" i="50" s="1"/>
  <c r="AR143" i="49"/>
  <c r="AR142" i="49" s="1"/>
  <c r="AD53" i="50" s="1"/>
  <c r="AQ143" i="49"/>
  <c r="AQ142" i="49" s="1"/>
  <c r="AD52" i="50" s="1"/>
  <c r="AP143" i="49"/>
  <c r="AP142" i="49" s="1"/>
  <c r="AD51" i="50" s="1"/>
  <c r="AO143" i="49"/>
  <c r="AO142" i="49" s="1"/>
  <c r="AD50" i="50" s="1"/>
  <c r="AN143" i="49"/>
  <c r="AN142" i="49" s="1"/>
  <c r="AD49" i="50" s="1"/>
  <c r="AM143" i="49"/>
  <c r="AM142" i="49" s="1"/>
  <c r="AD48" i="50" s="1"/>
  <c r="AL143" i="49"/>
  <c r="AL142" i="49" s="1"/>
  <c r="AD47" i="50" s="1"/>
  <c r="AK143" i="49"/>
  <c r="AK142" i="49" s="1"/>
  <c r="AD46" i="50" s="1"/>
  <c r="AJ143" i="49"/>
  <c r="AJ142" i="49" s="1"/>
  <c r="AD45" i="50" s="1"/>
  <c r="AI143" i="49"/>
  <c r="AI142" i="49" s="1"/>
  <c r="AD44" i="50" s="1"/>
  <c r="AH143" i="49"/>
  <c r="AH142" i="49" s="1"/>
  <c r="AD43" i="50" s="1"/>
  <c r="AG143" i="49"/>
  <c r="AG142" i="49" s="1"/>
  <c r="AF143" i="49"/>
  <c r="AF142" i="49" s="1"/>
  <c r="AD41" i="50" s="1"/>
  <c r="AE143" i="49"/>
  <c r="AE142" i="49" s="1"/>
  <c r="AD40" i="50" s="1"/>
  <c r="AD143" i="49"/>
  <c r="AD142" i="49" s="1"/>
  <c r="AD39" i="50" s="1"/>
  <c r="AC143" i="49"/>
  <c r="AC142" i="49" s="1"/>
  <c r="AD38" i="50" s="1"/>
  <c r="AB143" i="49"/>
  <c r="AB142" i="49" s="1"/>
  <c r="AD37" i="50" s="1"/>
  <c r="AA143" i="49"/>
  <c r="AA142" i="49" s="1"/>
  <c r="AD36" i="50" s="1"/>
  <c r="Z143" i="49"/>
  <c r="Z142" i="49" s="1"/>
  <c r="AD35" i="50" s="1"/>
  <c r="Y143" i="49"/>
  <c r="Y142" i="49" s="1"/>
  <c r="X143" i="49"/>
  <c r="X142" i="49" s="1"/>
  <c r="W143" i="49"/>
  <c r="W142" i="49" s="1"/>
  <c r="AD31" i="50" s="1"/>
  <c r="V143" i="49"/>
  <c r="V142" i="49" s="1"/>
  <c r="AD30" i="50" s="1"/>
  <c r="U143" i="49"/>
  <c r="U142" i="49" s="1"/>
  <c r="AD29" i="50" s="1"/>
  <c r="T143" i="49"/>
  <c r="T142" i="49" s="1"/>
  <c r="AD28" i="50" s="1"/>
  <c r="S143" i="49"/>
  <c r="S142" i="49" s="1"/>
  <c r="AD27" i="50" s="1"/>
  <c r="R143" i="49"/>
  <c r="R142" i="49" s="1"/>
  <c r="AD26" i="50" s="1"/>
  <c r="Q143" i="49"/>
  <c r="Q142" i="49" s="1"/>
  <c r="AD25" i="50" s="1"/>
  <c r="P143" i="49"/>
  <c r="P142" i="49" s="1"/>
  <c r="AD24" i="50" s="1"/>
  <c r="O143" i="49"/>
  <c r="O142" i="49" s="1"/>
  <c r="AD21" i="50" s="1"/>
  <c r="N143" i="49"/>
  <c r="N142" i="49" s="1"/>
  <c r="AD20" i="50" s="1"/>
  <c r="M143" i="49"/>
  <c r="M142" i="49" s="1"/>
  <c r="AD19" i="50" s="1"/>
  <c r="L143" i="49"/>
  <c r="K143" i="49"/>
  <c r="AD18" i="50" s="1"/>
  <c r="J143" i="49"/>
  <c r="J142" i="49" s="1"/>
  <c r="AD16" i="50" s="1"/>
  <c r="I143" i="49"/>
  <c r="I142" i="49" s="1"/>
  <c r="AD15" i="50" s="1"/>
  <c r="H143" i="49"/>
  <c r="H142" i="49" s="1"/>
  <c r="AD14" i="50" s="1"/>
  <c r="G143" i="49"/>
  <c r="G142" i="49" s="1"/>
  <c r="AD13" i="50" s="1"/>
  <c r="F143" i="49"/>
  <c r="F142" i="49" s="1"/>
  <c r="AD12" i="50" s="1"/>
  <c r="E143" i="49"/>
  <c r="BD142" i="49"/>
  <c r="BC142" i="49"/>
  <c r="C142" i="49"/>
  <c r="D140" i="49"/>
  <c r="D139" i="49"/>
  <c r="BA138" i="49"/>
  <c r="AZ138" i="49"/>
  <c r="AY138" i="49"/>
  <c r="AX138" i="49"/>
  <c r="AW138" i="49"/>
  <c r="AV138" i="49"/>
  <c r="AU138" i="49"/>
  <c r="AT138" i="49"/>
  <c r="AS138" i="49"/>
  <c r="AR138" i="49"/>
  <c r="AQ138" i="49"/>
  <c r="AP138" i="49"/>
  <c r="AO138" i="49"/>
  <c r="AN138" i="49"/>
  <c r="AM138" i="49"/>
  <c r="AL138" i="49"/>
  <c r="AK138" i="49"/>
  <c r="AJ138" i="49"/>
  <c r="AI138" i="49"/>
  <c r="AH138" i="49"/>
  <c r="AF138" i="49"/>
  <c r="AE138" i="49"/>
  <c r="AD138" i="49"/>
  <c r="AC138" i="49"/>
  <c r="AB138" i="49"/>
  <c r="AA138" i="49"/>
  <c r="Z138" i="49"/>
  <c r="Y138" i="49"/>
  <c r="X138" i="49"/>
  <c r="W138" i="49"/>
  <c r="V138" i="49"/>
  <c r="U138" i="49"/>
  <c r="T138" i="49"/>
  <c r="S138" i="49"/>
  <c r="R138" i="49"/>
  <c r="Q138" i="49"/>
  <c r="P138" i="49"/>
  <c r="O138" i="49"/>
  <c r="N138" i="49"/>
  <c r="M138" i="49"/>
  <c r="K138" i="49"/>
  <c r="J138" i="49"/>
  <c r="I138" i="49"/>
  <c r="H138" i="49"/>
  <c r="G138" i="49"/>
  <c r="F138" i="49"/>
  <c r="E138" i="49"/>
  <c r="D137" i="49"/>
  <c r="D136" i="49"/>
  <c r="BA135" i="49"/>
  <c r="AZ135" i="49"/>
  <c r="AY135" i="49"/>
  <c r="AX135" i="49"/>
  <c r="AW135" i="49"/>
  <c r="AV135" i="49"/>
  <c r="AU135" i="49"/>
  <c r="AT135" i="49"/>
  <c r="AS135" i="49"/>
  <c r="AR135" i="49"/>
  <c r="AQ135" i="49"/>
  <c r="AP135" i="49"/>
  <c r="AO135" i="49"/>
  <c r="AN135" i="49"/>
  <c r="AM135" i="49"/>
  <c r="AL135" i="49"/>
  <c r="AK135" i="49"/>
  <c r="AJ135" i="49"/>
  <c r="AI135" i="49"/>
  <c r="AH135" i="49"/>
  <c r="AF135" i="49"/>
  <c r="AE135" i="49"/>
  <c r="AD135" i="49"/>
  <c r="AC135" i="49"/>
  <c r="AB135" i="49"/>
  <c r="AA135" i="49"/>
  <c r="Z135" i="49"/>
  <c r="Y135" i="49"/>
  <c r="X135" i="49"/>
  <c r="W135" i="49"/>
  <c r="V135" i="49"/>
  <c r="U135" i="49"/>
  <c r="T135" i="49"/>
  <c r="S135" i="49"/>
  <c r="R135" i="49"/>
  <c r="Q135" i="49"/>
  <c r="P135" i="49"/>
  <c r="O135" i="49"/>
  <c r="N135" i="49"/>
  <c r="M135" i="49"/>
  <c r="K135" i="49"/>
  <c r="AA18" i="50" s="1"/>
  <c r="J135" i="49"/>
  <c r="I135" i="49"/>
  <c r="H135" i="49"/>
  <c r="G135" i="49"/>
  <c r="F135" i="49"/>
  <c r="E135" i="49"/>
  <c r="C134" i="49"/>
  <c r="D133" i="49"/>
  <c r="D132" i="49"/>
  <c r="BA131" i="49"/>
  <c r="AZ131" i="49"/>
  <c r="AY131" i="49"/>
  <c r="AX131" i="49"/>
  <c r="AW131" i="49"/>
  <c r="AV131" i="49"/>
  <c r="AU131" i="49"/>
  <c r="AT131" i="49"/>
  <c r="AS131" i="49"/>
  <c r="AR131" i="49"/>
  <c r="AQ131" i="49"/>
  <c r="AP131" i="49"/>
  <c r="AO131" i="49"/>
  <c r="AN131" i="49"/>
  <c r="AM131" i="49"/>
  <c r="AL131" i="49"/>
  <c r="AK131" i="49"/>
  <c r="AJ131" i="49"/>
  <c r="AI131" i="49"/>
  <c r="AH131" i="49"/>
  <c r="AF131" i="49"/>
  <c r="AE131" i="49"/>
  <c r="AD131" i="49"/>
  <c r="AC131" i="49"/>
  <c r="AB131" i="49"/>
  <c r="AA131" i="49"/>
  <c r="Z131" i="49"/>
  <c r="Y131" i="49"/>
  <c r="X131" i="49"/>
  <c r="W131" i="49"/>
  <c r="V131" i="49"/>
  <c r="U131" i="49"/>
  <c r="T131" i="49"/>
  <c r="S131" i="49"/>
  <c r="R131" i="49"/>
  <c r="Q131" i="49"/>
  <c r="P131" i="49"/>
  <c r="O131" i="49"/>
  <c r="N131" i="49"/>
  <c r="M131" i="49"/>
  <c r="K131" i="49"/>
  <c r="J131" i="49"/>
  <c r="I131" i="49"/>
  <c r="H131" i="49"/>
  <c r="G131" i="49"/>
  <c r="F131" i="49"/>
  <c r="E131" i="49"/>
  <c r="D130" i="49"/>
  <c r="D129" i="49"/>
  <c r="BA128" i="49"/>
  <c r="AZ128" i="49"/>
  <c r="AY128" i="49"/>
  <c r="AX128" i="49"/>
  <c r="AW128" i="49"/>
  <c r="AV128" i="49"/>
  <c r="AU128" i="49"/>
  <c r="AT128" i="49"/>
  <c r="AS128" i="49"/>
  <c r="AR128" i="49"/>
  <c r="AQ128" i="49"/>
  <c r="AP128" i="49"/>
  <c r="AO128" i="49"/>
  <c r="AN128" i="49"/>
  <c r="AM128" i="49"/>
  <c r="AL128" i="49"/>
  <c r="AK128" i="49"/>
  <c r="AJ128" i="49"/>
  <c r="AI128" i="49"/>
  <c r="AH128" i="49"/>
  <c r="AF128" i="49"/>
  <c r="AE128" i="49"/>
  <c r="AD128" i="49"/>
  <c r="AC128" i="49"/>
  <c r="AB128" i="49"/>
  <c r="AA128" i="49"/>
  <c r="Z128" i="49"/>
  <c r="Y128" i="49"/>
  <c r="X128" i="49"/>
  <c r="W128" i="49"/>
  <c r="V128" i="49"/>
  <c r="U128" i="49"/>
  <c r="T128" i="49"/>
  <c r="S128" i="49"/>
  <c r="R128" i="49"/>
  <c r="Q128" i="49"/>
  <c r="P128" i="49"/>
  <c r="O128" i="49"/>
  <c r="N128" i="49"/>
  <c r="M128" i="49"/>
  <c r="K128" i="49"/>
  <c r="Z18" i="50" s="1"/>
  <c r="J128" i="49"/>
  <c r="I128" i="49"/>
  <c r="H128" i="49"/>
  <c r="G128" i="49"/>
  <c r="F128" i="49"/>
  <c r="E128" i="49"/>
  <c r="C127" i="49"/>
  <c r="D126" i="49"/>
  <c r="D125" i="49"/>
  <c r="BA124" i="49"/>
  <c r="AZ124" i="49"/>
  <c r="AY124" i="49"/>
  <c r="AX124" i="49"/>
  <c r="AW124" i="49"/>
  <c r="AV124" i="49"/>
  <c r="AU124" i="49"/>
  <c r="AT124" i="49"/>
  <c r="AS124" i="49"/>
  <c r="AR124" i="49"/>
  <c r="AQ124" i="49"/>
  <c r="AP124" i="49"/>
  <c r="AO124" i="49"/>
  <c r="AN124" i="49"/>
  <c r="AM124" i="49"/>
  <c r="AL124" i="49"/>
  <c r="AK124" i="49"/>
  <c r="AJ124" i="49"/>
  <c r="AI124" i="49"/>
  <c r="AH124" i="49"/>
  <c r="AF124" i="49"/>
  <c r="AE124" i="49"/>
  <c r="AD124" i="49"/>
  <c r="AC124" i="49"/>
  <c r="AB124" i="49"/>
  <c r="AA124" i="49"/>
  <c r="Z124" i="49"/>
  <c r="Y124" i="49"/>
  <c r="X124" i="49"/>
  <c r="W124" i="49"/>
  <c r="V124" i="49"/>
  <c r="U124" i="49"/>
  <c r="T124" i="49"/>
  <c r="S124" i="49"/>
  <c r="R124" i="49"/>
  <c r="Q124" i="49"/>
  <c r="P124" i="49"/>
  <c r="O124" i="49"/>
  <c r="N124" i="49"/>
  <c r="M124" i="49"/>
  <c r="K124" i="49"/>
  <c r="J124" i="49"/>
  <c r="I124" i="49"/>
  <c r="H124" i="49"/>
  <c r="G124" i="49"/>
  <c r="F124" i="49"/>
  <c r="E124" i="49"/>
  <c r="D123" i="49"/>
  <c r="D122" i="49"/>
  <c r="BA121" i="49"/>
  <c r="AZ121" i="49"/>
  <c r="AY121" i="49"/>
  <c r="AX121" i="49"/>
  <c r="AW121" i="49"/>
  <c r="AV121" i="49"/>
  <c r="AU121" i="49"/>
  <c r="AT121" i="49"/>
  <c r="AS121" i="49"/>
  <c r="AR121" i="49"/>
  <c r="AQ121" i="49"/>
  <c r="AP121" i="49"/>
  <c r="AO121" i="49"/>
  <c r="AN121" i="49"/>
  <c r="AM121" i="49"/>
  <c r="AL121" i="49"/>
  <c r="AK121" i="49"/>
  <c r="AJ121" i="49"/>
  <c r="AI121" i="49"/>
  <c r="AH121" i="49"/>
  <c r="AF121" i="49"/>
  <c r="AE121" i="49"/>
  <c r="AD121" i="49"/>
  <c r="AC121" i="49"/>
  <c r="AB121" i="49"/>
  <c r="AA121" i="49"/>
  <c r="Z121" i="49"/>
  <c r="Y121" i="49"/>
  <c r="X121" i="49"/>
  <c r="W121" i="49"/>
  <c r="V121" i="49"/>
  <c r="U121" i="49"/>
  <c r="T121" i="49"/>
  <c r="S121" i="49"/>
  <c r="R121" i="49"/>
  <c r="Q121" i="49"/>
  <c r="P121" i="49"/>
  <c r="O121" i="49"/>
  <c r="N121" i="49"/>
  <c r="M121" i="49"/>
  <c r="K121" i="49"/>
  <c r="Y18" i="50" s="1"/>
  <c r="J121" i="49"/>
  <c r="I121" i="49"/>
  <c r="H121" i="49"/>
  <c r="G121" i="49"/>
  <c r="F121" i="49"/>
  <c r="E121" i="49"/>
  <c r="C120" i="49"/>
  <c r="D119" i="49"/>
  <c r="D118" i="49"/>
  <c r="BA117" i="49"/>
  <c r="AZ117" i="49"/>
  <c r="AY117" i="49"/>
  <c r="AX117" i="49"/>
  <c r="AW117" i="49"/>
  <c r="AV117" i="49"/>
  <c r="AU117" i="49"/>
  <c r="AT117" i="49"/>
  <c r="AS117" i="49"/>
  <c r="AR117" i="49"/>
  <c r="AQ117" i="49"/>
  <c r="AP117" i="49"/>
  <c r="AO117" i="49"/>
  <c r="AN117" i="49"/>
  <c r="AM117" i="49"/>
  <c r="AL117" i="49"/>
  <c r="AK117" i="49"/>
  <c r="AJ117" i="49"/>
  <c r="AI117" i="49"/>
  <c r="AH117" i="49"/>
  <c r="AF117" i="49"/>
  <c r="AE117" i="49"/>
  <c r="AD117" i="49"/>
  <c r="AC117" i="49"/>
  <c r="AB117" i="49"/>
  <c r="AA117" i="49"/>
  <c r="Z117" i="49"/>
  <c r="Y117" i="49"/>
  <c r="X117" i="49"/>
  <c r="W117" i="49"/>
  <c r="V117" i="49"/>
  <c r="U117" i="49"/>
  <c r="T117" i="49"/>
  <c r="S117" i="49"/>
  <c r="R117" i="49"/>
  <c r="Q117" i="49"/>
  <c r="P117" i="49"/>
  <c r="O117" i="49"/>
  <c r="N117" i="49"/>
  <c r="M117" i="49"/>
  <c r="K117" i="49"/>
  <c r="J117" i="49"/>
  <c r="I117" i="49"/>
  <c r="H117" i="49"/>
  <c r="G117" i="49"/>
  <c r="F117" i="49"/>
  <c r="E117" i="49"/>
  <c r="D116" i="49"/>
  <c r="D114" i="49"/>
  <c r="BA113" i="49"/>
  <c r="AZ113" i="49"/>
  <c r="AY113" i="49"/>
  <c r="AX113" i="49"/>
  <c r="AW113" i="49"/>
  <c r="AV113" i="49"/>
  <c r="AU113" i="49"/>
  <c r="AT113" i="49"/>
  <c r="AS113" i="49"/>
  <c r="AR113" i="49"/>
  <c r="AQ113" i="49"/>
  <c r="AP113" i="49"/>
  <c r="AO113" i="49"/>
  <c r="AN113" i="49"/>
  <c r="AM113" i="49"/>
  <c r="AL113" i="49"/>
  <c r="AK113" i="49"/>
  <c r="AJ113" i="49"/>
  <c r="AI113" i="49"/>
  <c r="AH113" i="49"/>
  <c r="AF113" i="49"/>
  <c r="AE113" i="49"/>
  <c r="AD113" i="49"/>
  <c r="AC113" i="49"/>
  <c r="AB113" i="49"/>
  <c r="AA113" i="49"/>
  <c r="Z113" i="49"/>
  <c r="Y113" i="49"/>
  <c r="X113" i="49"/>
  <c r="W113" i="49"/>
  <c r="V113" i="49"/>
  <c r="U113" i="49"/>
  <c r="T113" i="49"/>
  <c r="S113" i="49"/>
  <c r="R113" i="49"/>
  <c r="Q113" i="49"/>
  <c r="P113" i="49"/>
  <c r="O113" i="49"/>
  <c r="N113" i="49"/>
  <c r="M113" i="49"/>
  <c r="K113" i="49"/>
  <c r="J113" i="49"/>
  <c r="I113" i="49"/>
  <c r="H113" i="49"/>
  <c r="G113" i="49"/>
  <c r="F113" i="49"/>
  <c r="E113" i="49"/>
  <c r="C112" i="49"/>
  <c r="D111" i="49"/>
  <c r="D110" i="49"/>
  <c r="BA109" i="49"/>
  <c r="AZ109" i="49"/>
  <c r="AY109" i="49"/>
  <c r="AX109" i="49"/>
  <c r="AW109" i="49"/>
  <c r="AV109" i="49"/>
  <c r="AU109" i="49"/>
  <c r="AT109" i="49"/>
  <c r="AS109" i="49"/>
  <c r="AR109" i="49"/>
  <c r="AQ109" i="49"/>
  <c r="AP109" i="49"/>
  <c r="AO109" i="49"/>
  <c r="AN109" i="49"/>
  <c r="AM109" i="49"/>
  <c r="AL109" i="49"/>
  <c r="AK109" i="49"/>
  <c r="AJ109" i="49"/>
  <c r="AI109" i="49"/>
  <c r="AH109" i="49"/>
  <c r="AF109" i="49"/>
  <c r="AE109" i="49"/>
  <c r="AD109" i="49"/>
  <c r="AC109" i="49"/>
  <c r="AB109" i="49"/>
  <c r="AA109" i="49"/>
  <c r="Z109" i="49"/>
  <c r="Y109" i="49"/>
  <c r="X109" i="49"/>
  <c r="W109" i="49"/>
  <c r="V109" i="49"/>
  <c r="U109" i="49"/>
  <c r="T109" i="49"/>
  <c r="S109" i="49"/>
  <c r="R109" i="49"/>
  <c r="Q109" i="49"/>
  <c r="P109" i="49"/>
  <c r="O109" i="49"/>
  <c r="N109" i="49"/>
  <c r="M109" i="49"/>
  <c r="K109" i="49"/>
  <c r="J109" i="49"/>
  <c r="I109" i="49"/>
  <c r="H109" i="49"/>
  <c r="G109" i="49"/>
  <c r="F109" i="49"/>
  <c r="E109" i="49"/>
  <c r="D108" i="49"/>
  <c r="D107" i="49"/>
  <c r="BA106" i="49"/>
  <c r="AZ106" i="49"/>
  <c r="AY106" i="49"/>
  <c r="AX106" i="49"/>
  <c r="AW106" i="49"/>
  <c r="AV106" i="49"/>
  <c r="AU106" i="49"/>
  <c r="AT106" i="49"/>
  <c r="AS106" i="49"/>
  <c r="AR106" i="49"/>
  <c r="AQ106" i="49"/>
  <c r="AP106" i="49"/>
  <c r="AO106" i="49"/>
  <c r="AN106" i="49"/>
  <c r="AM106" i="49"/>
  <c r="AL106" i="49"/>
  <c r="AK106" i="49"/>
  <c r="AJ106" i="49"/>
  <c r="AI106" i="49"/>
  <c r="AH106" i="49"/>
  <c r="AF106" i="49"/>
  <c r="AE106" i="49"/>
  <c r="AD106" i="49"/>
  <c r="AC106" i="49"/>
  <c r="AB106" i="49"/>
  <c r="AA106" i="49"/>
  <c r="Z106" i="49"/>
  <c r="Y106" i="49"/>
  <c r="X106" i="49"/>
  <c r="W106" i="49"/>
  <c r="V106" i="49"/>
  <c r="U106" i="49"/>
  <c r="T106" i="49"/>
  <c r="S106" i="49"/>
  <c r="R106" i="49"/>
  <c r="Q106" i="49"/>
  <c r="P106" i="49"/>
  <c r="O106" i="49"/>
  <c r="N106" i="49"/>
  <c r="M106" i="49"/>
  <c r="K106" i="49"/>
  <c r="J106" i="49"/>
  <c r="I106" i="49"/>
  <c r="H106" i="49"/>
  <c r="G106" i="49"/>
  <c r="F106" i="49"/>
  <c r="E106" i="49"/>
  <c r="C105" i="49"/>
  <c r="D104" i="49"/>
  <c r="D103" i="49"/>
  <c r="BA102" i="49"/>
  <c r="AZ102" i="49"/>
  <c r="AY102" i="49"/>
  <c r="AX102" i="49"/>
  <c r="AW102" i="49"/>
  <c r="AV102" i="49"/>
  <c r="AU102" i="49"/>
  <c r="AT102" i="49"/>
  <c r="AS102" i="49"/>
  <c r="AR102" i="49"/>
  <c r="AQ102" i="49"/>
  <c r="AP102" i="49"/>
  <c r="AO102" i="49"/>
  <c r="AN102" i="49"/>
  <c r="AM102" i="49"/>
  <c r="AL102" i="49"/>
  <c r="AK102" i="49"/>
  <c r="AJ102" i="49"/>
  <c r="AI102" i="49"/>
  <c r="AH102" i="49"/>
  <c r="AF102" i="49"/>
  <c r="AE102" i="49"/>
  <c r="AD102" i="49"/>
  <c r="AC102" i="49"/>
  <c r="AB102" i="49"/>
  <c r="AA102" i="49"/>
  <c r="Z102" i="49"/>
  <c r="Y102" i="49"/>
  <c r="X102" i="49"/>
  <c r="W102" i="49"/>
  <c r="V102" i="49"/>
  <c r="U102" i="49"/>
  <c r="T102" i="49"/>
  <c r="S102" i="49"/>
  <c r="R102" i="49"/>
  <c r="Q102" i="49"/>
  <c r="P102" i="49"/>
  <c r="O102" i="49"/>
  <c r="N102" i="49"/>
  <c r="M102" i="49"/>
  <c r="K102" i="49"/>
  <c r="J102" i="49"/>
  <c r="I102" i="49"/>
  <c r="H102" i="49"/>
  <c r="G102" i="49"/>
  <c r="F102" i="49"/>
  <c r="E102" i="49"/>
  <c r="D101" i="49"/>
  <c r="D100" i="49"/>
  <c r="BA99" i="49"/>
  <c r="AZ99" i="49"/>
  <c r="AY99" i="49"/>
  <c r="AX99" i="49"/>
  <c r="AW99" i="49"/>
  <c r="AV99" i="49"/>
  <c r="AU99" i="49"/>
  <c r="AT99" i="49"/>
  <c r="AS99" i="49"/>
  <c r="AR99" i="49"/>
  <c r="AQ99" i="49"/>
  <c r="AP99" i="49"/>
  <c r="AO99" i="49"/>
  <c r="AN99" i="49"/>
  <c r="AM99" i="49"/>
  <c r="AL99" i="49"/>
  <c r="AK99" i="49"/>
  <c r="AJ99" i="49"/>
  <c r="AI99" i="49"/>
  <c r="AH99" i="49"/>
  <c r="AF99" i="49"/>
  <c r="AE99" i="49"/>
  <c r="AD99" i="49"/>
  <c r="AC99" i="49"/>
  <c r="AB99" i="49"/>
  <c r="AA99" i="49"/>
  <c r="Z99" i="49"/>
  <c r="Y99" i="49"/>
  <c r="X99" i="49"/>
  <c r="W99" i="49"/>
  <c r="V99" i="49"/>
  <c r="U99" i="49"/>
  <c r="T99" i="49"/>
  <c r="S99" i="49"/>
  <c r="R99" i="49"/>
  <c r="Q99" i="49"/>
  <c r="P99" i="49"/>
  <c r="O99" i="49"/>
  <c r="N99" i="49"/>
  <c r="M99" i="49"/>
  <c r="K99" i="49"/>
  <c r="V18" i="50" s="1"/>
  <c r="J99" i="49"/>
  <c r="I99" i="49"/>
  <c r="H99" i="49"/>
  <c r="G99" i="49"/>
  <c r="F99" i="49"/>
  <c r="E99" i="49"/>
  <c r="C98" i="49"/>
  <c r="D97" i="49"/>
  <c r="D96" i="49"/>
  <c r="BA95" i="49"/>
  <c r="AZ95" i="49"/>
  <c r="AY95" i="49"/>
  <c r="AX95" i="49"/>
  <c r="AW95" i="49"/>
  <c r="AV95" i="49"/>
  <c r="AU95" i="49"/>
  <c r="AT95" i="49"/>
  <c r="AS95" i="49"/>
  <c r="AR95" i="49"/>
  <c r="AQ95" i="49"/>
  <c r="AP95" i="49"/>
  <c r="AO95" i="49"/>
  <c r="AN95" i="49"/>
  <c r="AM95" i="49"/>
  <c r="AL95" i="49"/>
  <c r="AK95" i="49"/>
  <c r="AJ95" i="49"/>
  <c r="AI95" i="49"/>
  <c r="AH95" i="49"/>
  <c r="AF95" i="49"/>
  <c r="AE95" i="49"/>
  <c r="AD95" i="49"/>
  <c r="AC95" i="49"/>
  <c r="AB95" i="49"/>
  <c r="AA95" i="49"/>
  <c r="Z95" i="49"/>
  <c r="Y95" i="49"/>
  <c r="X95" i="49"/>
  <c r="W95" i="49"/>
  <c r="V95" i="49"/>
  <c r="U95" i="49"/>
  <c r="T95" i="49"/>
  <c r="S95" i="49"/>
  <c r="R95" i="49"/>
  <c r="Q95" i="49"/>
  <c r="P95" i="49"/>
  <c r="O95" i="49"/>
  <c r="N95" i="49"/>
  <c r="M95" i="49"/>
  <c r="K95" i="49"/>
  <c r="J95" i="49"/>
  <c r="I95" i="49"/>
  <c r="H95" i="49"/>
  <c r="G95" i="49"/>
  <c r="F95" i="49"/>
  <c r="E95" i="49"/>
  <c r="D94" i="49"/>
  <c r="D93" i="49"/>
  <c r="BA92" i="49"/>
  <c r="AZ92" i="49"/>
  <c r="AY92" i="49"/>
  <c r="AX92" i="49"/>
  <c r="AW92" i="49"/>
  <c r="AV92" i="49"/>
  <c r="AU92" i="49"/>
  <c r="AT92" i="49"/>
  <c r="AS92" i="49"/>
  <c r="AR92" i="49"/>
  <c r="AQ92" i="49"/>
  <c r="AP92" i="49"/>
  <c r="AO92" i="49"/>
  <c r="AN92" i="49"/>
  <c r="AM92" i="49"/>
  <c r="AL92" i="49"/>
  <c r="AK92" i="49"/>
  <c r="AJ92" i="49"/>
  <c r="AI92" i="49"/>
  <c r="AH92" i="49"/>
  <c r="AF92" i="49"/>
  <c r="AE92" i="49"/>
  <c r="AD92" i="49"/>
  <c r="AC92" i="49"/>
  <c r="AB92" i="49"/>
  <c r="AA92" i="49"/>
  <c r="Z92" i="49"/>
  <c r="Y92" i="49"/>
  <c r="X92" i="49"/>
  <c r="W92" i="49"/>
  <c r="V92" i="49"/>
  <c r="U92" i="49"/>
  <c r="T92" i="49"/>
  <c r="S92" i="49"/>
  <c r="R92" i="49"/>
  <c r="Q92" i="49"/>
  <c r="P92" i="49"/>
  <c r="O92" i="49"/>
  <c r="N92" i="49"/>
  <c r="M92" i="49"/>
  <c r="K92" i="49"/>
  <c r="U18" i="50" s="1"/>
  <c r="J92" i="49"/>
  <c r="I92" i="49"/>
  <c r="H92" i="49"/>
  <c r="G92" i="49"/>
  <c r="F92" i="49"/>
  <c r="E92" i="49"/>
  <c r="C91" i="49"/>
  <c r="D90" i="49"/>
  <c r="D89" i="49"/>
  <c r="BA88" i="49"/>
  <c r="AZ88" i="49"/>
  <c r="AY88" i="49"/>
  <c r="AX88" i="49"/>
  <c r="AW88" i="49"/>
  <c r="AV88" i="49"/>
  <c r="AU88" i="49"/>
  <c r="AT88" i="49"/>
  <c r="AS88" i="49"/>
  <c r="AR88" i="49"/>
  <c r="AQ88" i="49"/>
  <c r="AP88" i="49"/>
  <c r="AO88" i="49"/>
  <c r="AN88" i="49"/>
  <c r="AM88" i="49"/>
  <c r="AL88" i="49"/>
  <c r="AK88" i="49"/>
  <c r="AJ88" i="49"/>
  <c r="AI88" i="49"/>
  <c r="AH88" i="49"/>
  <c r="AF88" i="49"/>
  <c r="AE88" i="49"/>
  <c r="AD88" i="49"/>
  <c r="AC88" i="49"/>
  <c r="AB88" i="49"/>
  <c r="AA88" i="49"/>
  <c r="Z88" i="49"/>
  <c r="Y88" i="49"/>
  <c r="X88" i="49"/>
  <c r="W88" i="49"/>
  <c r="V88" i="49"/>
  <c r="U88" i="49"/>
  <c r="T88" i="49"/>
  <c r="S88" i="49"/>
  <c r="R88" i="49"/>
  <c r="Q88" i="49"/>
  <c r="P88" i="49"/>
  <c r="O88" i="49"/>
  <c r="N88" i="49"/>
  <c r="M88" i="49"/>
  <c r="K88" i="49"/>
  <c r="J88" i="49"/>
  <c r="I88" i="49"/>
  <c r="H88" i="49"/>
  <c r="G88" i="49"/>
  <c r="F88" i="49"/>
  <c r="E88" i="49"/>
  <c r="D87" i="49"/>
  <c r="D86" i="49"/>
  <c r="BA85" i="49"/>
  <c r="AZ85" i="49"/>
  <c r="AY85" i="49"/>
  <c r="AX85" i="49"/>
  <c r="AW85" i="49"/>
  <c r="AV85" i="49"/>
  <c r="AU85" i="49"/>
  <c r="AT85" i="49"/>
  <c r="AS85" i="49"/>
  <c r="AR85" i="49"/>
  <c r="AQ85" i="49"/>
  <c r="AP85" i="49"/>
  <c r="AO85" i="49"/>
  <c r="AN85" i="49"/>
  <c r="AM85" i="49"/>
  <c r="AL85" i="49"/>
  <c r="AK85" i="49"/>
  <c r="AJ85" i="49"/>
  <c r="AI85" i="49"/>
  <c r="AH85" i="49"/>
  <c r="AF85" i="49"/>
  <c r="AE85" i="49"/>
  <c r="AD85" i="49"/>
  <c r="AC85" i="49"/>
  <c r="AB85" i="49"/>
  <c r="AA85" i="49"/>
  <c r="Z85" i="49"/>
  <c r="Y85" i="49"/>
  <c r="X85" i="49"/>
  <c r="W85" i="49"/>
  <c r="V85" i="49"/>
  <c r="U85" i="49"/>
  <c r="T85" i="49"/>
  <c r="S85" i="49"/>
  <c r="R85" i="49"/>
  <c r="Q85" i="49"/>
  <c r="P85" i="49"/>
  <c r="O85" i="49"/>
  <c r="N85" i="49"/>
  <c r="M85" i="49"/>
  <c r="K85" i="49"/>
  <c r="T18" i="50" s="1"/>
  <c r="J85" i="49"/>
  <c r="I85" i="49"/>
  <c r="H85" i="49"/>
  <c r="G85" i="49"/>
  <c r="F85" i="49"/>
  <c r="E85" i="49"/>
  <c r="C84" i="49"/>
  <c r="D83" i="49"/>
  <c r="D82" i="49"/>
  <c r="BA81" i="49"/>
  <c r="AZ81" i="49"/>
  <c r="AY81" i="49"/>
  <c r="AX81" i="49"/>
  <c r="AW81" i="49"/>
  <c r="AV81" i="49"/>
  <c r="AU81" i="49"/>
  <c r="AT81" i="49"/>
  <c r="AS81" i="49"/>
  <c r="AR81" i="49"/>
  <c r="AQ81" i="49"/>
  <c r="AP81" i="49"/>
  <c r="AO81" i="49"/>
  <c r="AN81" i="49"/>
  <c r="AM81" i="49"/>
  <c r="AL81" i="49"/>
  <c r="AK81" i="49"/>
  <c r="AJ81" i="49"/>
  <c r="AI81" i="49"/>
  <c r="AH81" i="49"/>
  <c r="AF81" i="49"/>
  <c r="AE81" i="49"/>
  <c r="AD81" i="49"/>
  <c r="AC81" i="49"/>
  <c r="AB81" i="49"/>
  <c r="AA81" i="49"/>
  <c r="Z81" i="49"/>
  <c r="Y81" i="49"/>
  <c r="X81" i="49"/>
  <c r="W81" i="49"/>
  <c r="V81" i="49"/>
  <c r="U81" i="49"/>
  <c r="T81" i="49"/>
  <c r="S81" i="49"/>
  <c r="R81" i="49"/>
  <c r="Q81" i="49"/>
  <c r="P81" i="49"/>
  <c r="O81" i="49"/>
  <c r="N81" i="49"/>
  <c r="M81" i="49"/>
  <c r="K81" i="49"/>
  <c r="J81" i="49"/>
  <c r="I81" i="49"/>
  <c r="H81" i="49"/>
  <c r="G81" i="49"/>
  <c r="F81" i="49"/>
  <c r="E81" i="49"/>
  <c r="D80" i="49"/>
  <c r="D79" i="49"/>
  <c r="BA78" i="49"/>
  <c r="AZ78" i="49"/>
  <c r="AY78" i="49"/>
  <c r="AX78" i="49"/>
  <c r="AW78" i="49"/>
  <c r="AV78" i="49"/>
  <c r="AU78" i="49"/>
  <c r="AT78" i="49"/>
  <c r="AS78" i="49"/>
  <c r="AR78" i="49"/>
  <c r="AQ78" i="49"/>
  <c r="AP78" i="49"/>
  <c r="AO78" i="49"/>
  <c r="AN78" i="49"/>
  <c r="AM78" i="49"/>
  <c r="AL78" i="49"/>
  <c r="AK78" i="49"/>
  <c r="AJ78" i="49"/>
  <c r="AI78" i="49"/>
  <c r="AH78" i="49"/>
  <c r="AF78" i="49"/>
  <c r="AE78" i="49"/>
  <c r="AD78" i="49"/>
  <c r="AC78" i="49"/>
  <c r="AB78" i="49"/>
  <c r="AA78" i="49"/>
  <c r="Z78" i="49"/>
  <c r="Y78" i="49"/>
  <c r="X78" i="49"/>
  <c r="W78" i="49"/>
  <c r="V78" i="49"/>
  <c r="U78" i="49"/>
  <c r="T78" i="49"/>
  <c r="S78" i="49"/>
  <c r="R78" i="49"/>
  <c r="Q78" i="49"/>
  <c r="P78" i="49"/>
  <c r="O78" i="49"/>
  <c r="N78" i="49"/>
  <c r="M78" i="49"/>
  <c r="K78" i="49"/>
  <c r="Q18" i="50" s="1"/>
  <c r="J78" i="49"/>
  <c r="I78" i="49"/>
  <c r="H78" i="49"/>
  <c r="G78" i="49"/>
  <c r="F78" i="49"/>
  <c r="E78" i="49"/>
  <c r="C77" i="49"/>
  <c r="D76" i="49"/>
  <c r="D75" i="49"/>
  <c r="BA74" i="49"/>
  <c r="AZ74" i="49"/>
  <c r="AY74" i="49"/>
  <c r="AX74" i="49"/>
  <c r="AW74" i="49"/>
  <c r="AV74" i="49"/>
  <c r="AU74" i="49"/>
  <c r="AT74" i="49"/>
  <c r="AS74" i="49"/>
  <c r="AR74" i="49"/>
  <c r="AQ74" i="49"/>
  <c r="AP74" i="49"/>
  <c r="AO74" i="49"/>
  <c r="AN74" i="49"/>
  <c r="AM74" i="49"/>
  <c r="AL74" i="49"/>
  <c r="AK74" i="49"/>
  <c r="AJ74" i="49"/>
  <c r="AI74" i="49"/>
  <c r="AH74" i="49"/>
  <c r="AF74" i="49"/>
  <c r="AE74" i="49"/>
  <c r="AD74" i="49"/>
  <c r="AC74" i="49"/>
  <c r="AB74" i="49"/>
  <c r="AA74" i="49"/>
  <c r="Z74" i="49"/>
  <c r="Y74" i="49"/>
  <c r="X74" i="49"/>
  <c r="W74" i="49"/>
  <c r="V74" i="49"/>
  <c r="U74" i="49"/>
  <c r="T74" i="49"/>
  <c r="S74" i="49"/>
  <c r="R74" i="49"/>
  <c r="Q74" i="49"/>
  <c r="P74" i="49"/>
  <c r="O74" i="49"/>
  <c r="N74" i="49"/>
  <c r="M74" i="49"/>
  <c r="K74" i="49"/>
  <c r="J74" i="49"/>
  <c r="I74" i="49"/>
  <c r="H74" i="49"/>
  <c r="G74" i="49"/>
  <c r="F74" i="49"/>
  <c r="E74" i="49"/>
  <c r="D73" i="49"/>
  <c r="D72" i="49"/>
  <c r="BA71" i="49"/>
  <c r="AZ71" i="49"/>
  <c r="AY71" i="49"/>
  <c r="AX71" i="49"/>
  <c r="AW71" i="49"/>
  <c r="AV71" i="49"/>
  <c r="AU71" i="49"/>
  <c r="AT71" i="49"/>
  <c r="AS71" i="49"/>
  <c r="AR71" i="49"/>
  <c r="AQ71" i="49"/>
  <c r="AP71" i="49"/>
  <c r="AO71" i="49"/>
  <c r="AN71" i="49"/>
  <c r="AM71" i="49"/>
  <c r="AL71" i="49"/>
  <c r="AK71" i="49"/>
  <c r="AJ71" i="49"/>
  <c r="AI71" i="49"/>
  <c r="AH71" i="49"/>
  <c r="AF71" i="49"/>
  <c r="AE71" i="49"/>
  <c r="AD71" i="49"/>
  <c r="AC71" i="49"/>
  <c r="AB71" i="49"/>
  <c r="AA71" i="49"/>
  <c r="Z71" i="49"/>
  <c r="Y71" i="49"/>
  <c r="X71" i="49"/>
  <c r="W71" i="49"/>
  <c r="V71" i="49"/>
  <c r="U71" i="49"/>
  <c r="T71" i="49"/>
  <c r="S71" i="49"/>
  <c r="R71" i="49"/>
  <c r="Q71" i="49"/>
  <c r="P71" i="49"/>
  <c r="O71" i="49"/>
  <c r="N71" i="49"/>
  <c r="M71" i="49"/>
  <c r="K71" i="49"/>
  <c r="P18" i="50" s="1"/>
  <c r="J71" i="49"/>
  <c r="I71" i="49"/>
  <c r="H71" i="49"/>
  <c r="G71" i="49"/>
  <c r="F71" i="49"/>
  <c r="E71" i="49"/>
  <c r="C70" i="49"/>
  <c r="D69" i="49"/>
  <c r="D68" i="49"/>
  <c r="BA67" i="49"/>
  <c r="AZ67" i="49"/>
  <c r="AY67" i="49"/>
  <c r="AX67" i="49"/>
  <c r="AW67" i="49"/>
  <c r="AV67" i="49"/>
  <c r="AU67" i="49"/>
  <c r="AT67" i="49"/>
  <c r="AS67" i="49"/>
  <c r="AR67" i="49"/>
  <c r="AQ67" i="49"/>
  <c r="AP67" i="49"/>
  <c r="AO67" i="49"/>
  <c r="AN67" i="49"/>
  <c r="AM67" i="49"/>
  <c r="AL67" i="49"/>
  <c r="AK67" i="49"/>
  <c r="AJ67" i="49"/>
  <c r="AI67" i="49"/>
  <c r="AH67" i="49"/>
  <c r="AF67" i="49"/>
  <c r="AE67" i="49"/>
  <c r="AD67" i="49"/>
  <c r="AC67" i="49"/>
  <c r="AB67" i="49"/>
  <c r="AA67" i="49"/>
  <c r="Z67" i="49"/>
  <c r="Y67" i="49"/>
  <c r="X67" i="49"/>
  <c r="W67" i="49"/>
  <c r="V67" i="49"/>
  <c r="U67" i="49"/>
  <c r="T67" i="49"/>
  <c r="S67" i="49"/>
  <c r="R67" i="49"/>
  <c r="Q67" i="49"/>
  <c r="P67" i="49"/>
  <c r="O67" i="49"/>
  <c r="N67" i="49"/>
  <c r="M67" i="49"/>
  <c r="K67" i="49"/>
  <c r="J67" i="49"/>
  <c r="I67" i="49"/>
  <c r="H67" i="49"/>
  <c r="G67" i="49"/>
  <c r="F67" i="49"/>
  <c r="E67" i="49"/>
  <c r="D66" i="49"/>
  <c r="D65" i="49"/>
  <c r="BA64" i="49"/>
  <c r="AZ64" i="49"/>
  <c r="AY64" i="49"/>
  <c r="AX64" i="49"/>
  <c r="AW64" i="49"/>
  <c r="AV64" i="49"/>
  <c r="AU64" i="49"/>
  <c r="AT64" i="49"/>
  <c r="AS64" i="49"/>
  <c r="AR64" i="49"/>
  <c r="AQ64" i="49"/>
  <c r="AP64" i="49"/>
  <c r="AO64" i="49"/>
  <c r="AN64" i="49"/>
  <c r="AM64" i="49"/>
  <c r="AL64" i="49"/>
  <c r="AK64" i="49"/>
  <c r="AJ64" i="49"/>
  <c r="AI64" i="49"/>
  <c r="AH64" i="49"/>
  <c r="AF64" i="49"/>
  <c r="AE64" i="49"/>
  <c r="AD64" i="49"/>
  <c r="AC64" i="49"/>
  <c r="AB64" i="49"/>
  <c r="AA64" i="49"/>
  <c r="Z64" i="49"/>
  <c r="Y64" i="49"/>
  <c r="X64" i="49"/>
  <c r="W64" i="49"/>
  <c r="V64" i="49"/>
  <c r="U64" i="49"/>
  <c r="T64" i="49"/>
  <c r="S64" i="49"/>
  <c r="R64" i="49"/>
  <c r="Q64" i="49"/>
  <c r="P64" i="49"/>
  <c r="O64" i="49"/>
  <c r="N64" i="49"/>
  <c r="M64" i="49"/>
  <c r="K64" i="49"/>
  <c r="O18" i="50" s="1"/>
  <c r="J64" i="49"/>
  <c r="I64" i="49"/>
  <c r="H64" i="49"/>
  <c r="G64" i="49"/>
  <c r="F64" i="49"/>
  <c r="E64" i="49"/>
  <c r="C63" i="49"/>
  <c r="D62" i="49"/>
  <c r="D61" i="49"/>
  <c r="BA60" i="49"/>
  <c r="AZ60" i="49"/>
  <c r="AY60" i="49"/>
  <c r="AX60" i="49"/>
  <c r="AW60" i="49"/>
  <c r="AV60" i="49"/>
  <c r="AU60" i="49"/>
  <c r="AT60" i="49"/>
  <c r="AS60" i="49"/>
  <c r="AR60" i="49"/>
  <c r="AQ60" i="49"/>
  <c r="AP60" i="49"/>
  <c r="AO60" i="49"/>
  <c r="AN60" i="49"/>
  <c r="AM60" i="49"/>
  <c r="AL60" i="49"/>
  <c r="AK60" i="49"/>
  <c r="AJ60" i="49"/>
  <c r="AI60" i="49"/>
  <c r="AH60" i="49"/>
  <c r="AF60" i="49"/>
  <c r="AE60" i="49"/>
  <c r="AD60" i="49"/>
  <c r="AC60" i="49"/>
  <c r="AB60" i="49"/>
  <c r="AA60" i="49"/>
  <c r="Z60" i="49"/>
  <c r="Y60" i="49"/>
  <c r="X60" i="49"/>
  <c r="W60" i="49"/>
  <c r="V60" i="49"/>
  <c r="U60" i="49"/>
  <c r="T60" i="49"/>
  <c r="S60" i="49"/>
  <c r="R60" i="49"/>
  <c r="Q60" i="49"/>
  <c r="P60" i="49"/>
  <c r="O60" i="49"/>
  <c r="N60" i="49"/>
  <c r="M60" i="49"/>
  <c r="K60" i="49"/>
  <c r="J60" i="49"/>
  <c r="I60" i="49"/>
  <c r="H60" i="49"/>
  <c r="G60" i="49"/>
  <c r="F60" i="49"/>
  <c r="E60" i="49"/>
  <c r="D59" i="49"/>
  <c r="D58" i="49"/>
  <c r="BA57" i="49"/>
  <c r="AZ57" i="49"/>
  <c r="AY57" i="49"/>
  <c r="AX57" i="49"/>
  <c r="AW57" i="49"/>
  <c r="AV57" i="49"/>
  <c r="AU57" i="49"/>
  <c r="AT57" i="49"/>
  <c r="AS57" i="49"/>
  <c r="AR57" i="49"/>
  <c r="AQ57" i="49"/>
  <c r="AP57" i="49"/>
  <c r="AO57" i="49"/>
  <c r="AN57" i="49"/>
  <c r="AM57" i="49"/>
  <c r="AL57" i="49"/>
  <c r="AK57" i="49"/>
  <c r="AJ57" i="49"/>
  <c r="AI57" i="49"/>
  <c r="AH57" i="49"/>
  <c r="AF57" i="49"/>
  <c r="AE57" i="49"/>
  <c r="AD57" i="49"/>
  <c r="AC57" i="49"/>
  <c r="AB57" i="49"/>
  <c r="AA57" i="49"/>
  <c r="Z57" i="49"/>
  <c r="Y57" i="49"/>
  <c r="X57" i="49"/>
  <c r="W57" i="49"/>
  <c r="V57" i="49"/>
  <c r="U57" i="49"/>
  <c r="T57" i="49"/>
  <c r="S57" i="49"/>
  <c r="R57" i="49"/>
  <c r="Q57" i="49"/>
  <c r="P57" i="49"/>
  <c r="O57" i="49"/>
  <c r="N57" i="49"/>
  <c r="M57" i="49"/>
  <c r="K57" i="49"/>
  <c r="J57" i="49"/>
  <c r="I57" i="49"/>
  <c r="H57" i="49"/>
  <c r="G57" i="49"/>
  <c r="F57" i="49"/>
  <c r="E57" i="49"/>
  <c r="C56" i="49"/>
  <c r="D55" i="49"/>
  <c r="D54" i="49"/>
  <c r="BA53" i="49"/>
  <c r="AZ53" i="49"/>
  <c r="AY53" i="49"/>
  <c r="AX53" i="49"/>
  <c r="AW53" i="49"/>
  <c r="AV53" i="49"/>
  <c r="AU53" i="49"/>
  <c r="AT53" i="49"/>
  <c r="AS53" i="49"/>
  <c r="AR53" i="49"/>
  <c r="AQ53" i="49"/>
  <c r="AP53" i="49"/>
  <c r="AO53" i="49"/>
  <c r="AN53" i="49"/>
  <c r="AM53" i="49"/>
  <c r="AL53" i="49"/>
  <c r="AK53" i="49"/>
  <c r="AJ53" i="49"/>
  <c r="AI53" i="49"/>
  <c r="AH53" i="49"/>
  <c r="AF53" i="49"/>
  <c r="AE53" i="49"/>
  <c r="AD53" i="49"/>
  <c r="AC53" i="49"/>
  <c r="AB53" i="49"/>
  <c r="AA53" i="49"/>
  <c r="Z53" i="49"/>
  <c r="Y53" i="49"/>
  <c r="X53" i="49"/>
  <c r="W53" i="49"/>
  <c r="V53" i="49"/>
  <c r="U53" i="49"/>
  <c r="T53" i="49"/>
  <c r="S53" i="49"/>
  <c r="R53" i="49"/>
  <c r="Q53" i="49"/>
  <c r="P53" i="49"/>
  <c r="O53" i="49"/>
  <c r="N53" i="49"/>
  <c r="M53" i="49"/>
  <c r="K53" i="49"/>
  <c r="J53" i="49"/>
  <c r="I53" i="49"/>
  <c r="H53" i="49"/>
  <c r="G53" i="49"/>
  <c r="F53" i="49"/>
  <c r="E53" i="49"/>
  <c r="D52" i="49"/>
  <c r="D51" i="49"/>
  <c r="BA50" i="49"/>
  <c r="AZ50" i="49"/>
  <c r="AY50" i="49"/>
  <c r="AX50" i="49"/>
  <c r="AW50" i="49"/>
  <c r="AV50" i="49"/>
  <c r="AU50" i="49"/>
  <c r="AT50" i="49"/>
  <c r="AS50" i="49"/>
  <c r="AR50" i="49"/>
  <c r="AQ50" i="49"/>
  <c r="AP50" i="49"/>
  <c r="AO50" i="49"/>
  <c r="AN50" i="49"/>
  <c r="AM50" i="49"/>
  <c r="AL50" i="49"/>
  <c r="AK50" i="49"/>
  <c r="AJ50" i="49"/>
  <c r="AI50" i="49"/>
  <c r="AH50" i="49"/>
  <c r="AF50" i="49"/>
  <c r="AE50" i="49"/>
  <c r="AD50" i="49"/>
  <c r="AC50" i="49"/>
  <c r="AB50" i="49"/>
  <c r="AA50" i="49"/>
  <c r="Z50" i="49"/>
  <c r="Y50" i="49"/>
  <c r="X50" i="49"/>
  <c r="W50" i="49"/>
  <c r="V50" i="49"/>
  <c r="U50" i="49"/>
  <c r="T50" i="49"/>
  <c r="S50" i="49"/>
  <c r="R50" i="49"/>
  <c r="Q50" i="49"/>
  <c r="P50" i="49"/>
  <c r="O50" i="49"/>
  <c r="N50" i="49"/>
  <c r="M50" i="49"/>
  <c r="K50" i="49"/>
  <c r="J50" i="49"/>
  <c r="I50" i="49"/>
  <c r="H50" i="49"/>
  <c r="G50" i="49"/>
  <c r="F50" i="49"/>
  <c r="E50" i="49"/>
  <c r="C49" i="49"/>
  <c r="D48" i="49"/>
  <c r="D47" i="49"/>
  <c r="BA46" i="49"/>
  <c r="AZ46" i="49"/>
  <c r="AY46" i="49"/>
  <c r="AX46" i="49"/>
  <c r="AW46" i="49"/>
  <c r="AV46" i="49"/>
  <c r="AU46" i="49"/>
  <c r="AT46" i="49"/>
  <c r="AS46" i="49"/>
  <c r="AR46" i="49"/>
  <c r="AQ46" i="49"/>
  <c r="AP46" i="49"/>
  <c r="AO46" i="49"/>
  <c r="AN46" i="49"/>
  <c r="AM46" i="49"/>
  <c r="AL46" i="49"/>
  <c r="AK46" i="49"/>
  <c r="AJ46" i="49"/>
  <c r="AI46" i="49"/>
  <c r="AH46" i="49"/>
  <c r="AF46" i="49"/>
  <c r="AE46" i="49"/>
  <c r="AD46" i="49"/>
  <c r="AC46" i="49"/>
  <c r="AB46" i="49"/>
  <c r="AA46" i="49"/>
  <c r="Z46" i="49"/>
  <c r="Y46" i="49"/>
  <c r="X46" i="49"/>
  <c r="W46" i="49"/>
  <c r="V46" i="49"/>
  <c r="U46" i="49"/>
  <c r="T46" i="49"/>
  <c r="S46" i="49"/>
  <c r="R46" i="49"/>
  <c r="Q46" i="49"/>
  <c r="P46" i="49"/>
  <c r="O46" i="49"/>
  <c r="N46" i="49"/>
  <c r="M46" i="49"/>
  <c r="K46" i="49"/>
  <c r="J46" i="49"/>
  <c r="I46" i="49"/>
  <c r="H46" i="49"/>
  <c r="G46" i="49"/>
  <c r="F46" i="49"/>
  <c r="E46" i="49"/>
  <c r="D45" i="49"/>
  <c r="D44" i="49"/>
  <c r="BA43" i="49"/>
  <c r="AZ43" i="49"/>
  <c r="AY43" i="49"/>
  <c r="AX43" i="49"/>
  <c r="AW43" i="49"/>
  <c r="AV43" i="49"/>
  <c r="AU43" i="49"/>
  <c r="AT43" i="49"/>
  <c r="AS43" i="49"/>
  <c r="AR43" i="49"/>
  <c r="AQ43" i="49"/>
  <c r="AP43" i="49"/>
  <c r="AO43" i="49"/>
  <c r="AN43" i="49"/>
  <c r="AM43" i="49"/>
  <c r="AL43" i="49"/>
  <c r="AK43" i="49"/>
  <c r="AJ43" i="49"/>
  <c r="AI43" i="49"/>
  <c r="AH43" i="49"/>
  <c r="AF43" i="49"/>
  <c r="AE43" i="49"/>
  <c r="AD43" i="49"/>
  <c r="AC43" i="49"/>
  <c r="AB43" i="49"/>
  <c r="AA43" i="49"/>
  <c r="Z43" i="49"/>
  <c r="Y43" i="49"/>
  <c r="X43" i="49"/>
  <c r="W43" i="49"/>
  <c r="V43" i="49"/>
  <c r="U43" i="49"/>
  <c r="T43" i="49"/>
  <c r="S43" i="49"/>
  <c r="R43" i="49"/>
  <c r="Q43" i="49"/>
  <c r="P43" i="49"/>
  <c r="O43" i="49"/>
  <c r="N43" i="49"/>
  <c r="M43" i="49"/>
  <c r="M18" i="50" s="1"/>
  <c r="K43" i="49"/>
  <c r="L18" i="50" s="1"/>
  <c r="J43" i="49"/>
  <c r="I43" i="49"/>
  <c r="H43" i="49"/>
  <c r="G43" i="49"/>
  <c r="F43" i="49"/>
  <c r="E43" i="49"/>
  <c r="C42" i="49"/>
  <c r="D41" i="49"/>
  <c r="D40" i="49"/>
  <c r="BA39" i="49"/>
  <c r="AZ39" i="49"/>
  <c r="AY39" i="49"/>
  <c r="AX39" i="49"/>
  <c r="AW39" i="49"/>
  <c r="AV39" i="49"/>
  <c r="AU39" i="49"/>
  <c r="AT39" i="49"/>
  <c r="AS39" i="49"/>
  <c r="AR39" i="49"/>
  <c r="AQ39" i="49"/>
  <c r="AP39" i="49"/>
  <c r="AO39" i="49"/>
  <c r="AN39" i="49"/>
  <c r="AM39" i="49"/>
  <c r="AL39" i="49"/>
  <c r="AK39" i="49"/>
  <c r="AJ39" i="49"/>
  <c r="AI39" i="49"/>
  <c r="AH39" i="49"/>
  <c r="AF39" i="49"/>
  <c r="AE39" i="49"/>
  <c r="AD39" i="49"/>
  <c r="AC39" i="49"/>
  <c r="AB39" i="49"/>
  <c r="AA39" i="49"/>
  <c r="Z39" i="49"/>
  <c r="Y39" i="49"/>
  <c r="X39" i="49"/>
  <c r="W39" i="49"/>
  <c r="V39" i="49"/>
  <c r="U39" i="49"/>
  <c r="T39" i="49"/>
  <c r="S39" i="49"/>
  <c r="R39" i="49"/>
  <c r="Q39" i="49"/>
  <c r="P39" i="49"/>
  <c r="O39" i="49"/>
  <c r="N39" i="49"/>
  <c r="M39" i="49"/>
  <c r="K39" i="49"/>
  <c r="J39" i="49"/>
  <c r="I39" i="49"/>
  <c r="H39" i="49"/>
  <c r="G39" i="49"/>
  <c r="F39" i="49"/>
  <c r="E39" i="49"/>
  <c r="D38" i="49"/>
  <c r="D37" i="49"/>
  <c r="BA36" i="49"/>
  <c r="AZ36" i="49"/>
  <c r="AY36" i="49"/>
  <c r="AX36" i="49"/>
  <c r="AW36" i="49"/>
  <c r="AV36" i="49"/>
  <c r="AU36" i="49"/>
  <c r="AT36" i="49"/>
  <c r="AS36" i="49"/>
  <c r="AR36" i="49"/>
  <c r="AQ36" i="49"/>
  <c r="AP36" i="49"/>
  <c r="AO36" i="49"/>
  <c r="AN36" i="49"/>
  <c r="AM36" i="49"/>
  <c r="AL36" i="49"/>
  <c r="AK36" i="49"/>
  <c r="AJ36" i="49"/>
  <c r="AI36" i="49"/>
  <c r="AH36" i="49"/>
  <c r="AF36" i="49"/>
  <c r="AE36" i="49"/>
  <c r="AD36" i="49"/>
  <c r="AC36" i="49"/>
  <c r="AB36" i="49"/>
  <c r="AA36" i="49"/>
  <c r="Z36" i="49"/>
  <c r="Y36" i="49"/>
  <c r="X36" i="49"/>
  <c r="W36" i="49"/>
  <c r="V36" i="49"/>
  <c r="U36" i="49"/>
  <c r="T36" i="49"/>
  <c r="S36" i="49"/>
  <c r="R36" i="49"/>
  <c r="Q36" i="49"/>
  <c r="P36" i="49"/>
  <c r="O36" i="49"/>
  <c r="N36" i="49"/>
  <c r="M36" i="49"/>
  <c r="K36" i="49"/>
  <c r="K18" i="50" s="1"/>
  <c r="J36" i="49"/>
  <c r="I36" i="49"/>
  <c r="H36" i="49"/>
  <c r="G36" i="49"/>
  <c r="F36" i="49"/>
  <c r="E36" i="49"/>
  <c r="C35" i="49"/>
  <c r="D34" i="49"/>
  <c r="D33" i="49"/>
  <c r="BA32" i="49"/>
  <c r="AZ32" i="49"/>
  <c r="AY32" i="49"/>
  <c r="AX32" i="49"/>
  <c r="AW32" i="49"/>
  <c r="AV32" i="49"/>
  <c r="AU32" i="49"/>
  <c r="AT32" i="49"/>
  <c r="AS32" i="49"/>
  <c r="AR32" i="49"/>
  <c r="AQ32" i="49"/>
  <c r="AP32" i="49"/>
  <c r="AO32" i="49"/>
  <c r="AN32" i="49"/>
  <c r="AM32" i="49"/>
  <c r="AL32" i="49"/>
  <c r="AK32" i="49"/>
  <c r="AJ32" i="49"/>
  <c r="AI32" i="49"/>
  <c r="AH32" i="49"/>
  <c r="AF32" i="49"/>
  <c r="AE32" i="49"/>
  <c r="AD32" i="49"/>
  <c r="AC32" i="49"/>
  <c r="AB32" i="49"/>
  <c r="AA32" i="49"/>
  <c r="Z32" i="49"/>
  <c r="Y32" i="49"/>
  <c r="X32" i="49"/>
  <c r="W32" i="49"/>
  <c r="V32" i="49"/>
  <c r="U32" i="49"/>
  <c r="T32" i="49"/>
  <c r="S32" i="49"/>
  <c r="R32" i="49"/>
  <c r="Q32" i="49"/>
  <c r="P32" i="49"/>
  <c r="O32" i="49"/>
  <c r="N32" i="49"/>
  <c r="M32" i="49"/>
  <c r="K32" i="49"/>
  <c r="J32" i="49"/>
  <c r="I32" i="49"/>
  <c r="H32" i="49"/>
  <c r="G32" i="49"/>
  <c r="F32" i="49"/>
  <c r="E32" i="49"/>
  <c r="D31" i="49"/>
  <c r="D30" i="49"/>
  <c r="BA29" i="49"/>
  <c r="AZ29" i="49"/>
  <c r="AY29" i="49"/>
  <c r="AX29" i="49"/>
  <c r="AW29" i="49"/>
  <c r="AV29" i="49"/>
  <c r="AU29" i="49"/>
  <c r="AT29" i="49"/>
  <c r="AS29" i="49"/>
  <c r="AR29" i="49"/>
  <c r="AQ29" i="49"/>
  <c r="AP29" i="49"/>
  <c r="AO29" i="49"/>
  <c r="AN29" i="49"/>
  <c r="AM29" i="49"/>
  <c r="AL29" i="49"/>
  <c r="AK29" i="49"/>
  <c r="AJ29" i="49"/>
  <c r="AI29" i="49"/>
  <c r="AH29" i="49"/>
  <c r="AF29" i="49"/>
  <c r="AE29" i="49"/>
  <c r="AD29" i="49"/>
  <c r="AC29" i="49"/>
  <c r="AB29" i="49"/>
  <c r="AA29" i="49"/>
  <c r="Z29" i="49"/>
  <c r="Y29" i="49"/>
  <c r="X29" i="49"/>
  <c r="W29" i="49"/>
  <c r="V29" i="49"/>
  <c r="U29" i="49"/>
  <c r="T29" i="49"/>
  <c r="S29" i="49"/>
  <c r="R29" i="49"/>
  <c r="Q29" i="49"/>
  <c r="P29" i="49"/>
  <c r="O29" i="49"/>
  <c r="N29" i="49"/>
  <c r="M29" i="49"/>
  <c r="K29" i="49"/>
  <c r="J18" i="50" s="1"/>
  <c r="J29" i="49"/>
  <c r="I29" i="49"/>
  <c r="H29" i="49"/>
  <c r="G29" i="49"/>
  <c r="F29" i="49"/>
  <c r="E29" i="49"/>
  <c r="C28" i="49"/>
  <c r="D27" i="49"/>
  <c r="D26" i="49"/>
  <c r="BA25" i="49"/>
  <c r="AZ25" i="49"/>
  <c r="AY25" i="49"/>
  <c r="AX25" i="49"/>
  <c r="AW25" i="49"/>
  <c r="AV25" i="49"/>
  <c r="AU25" i="49"/>
  <c r="AT25" i="49"/>
  <c r="AS25" i="49"/>
  <c r="AR25" i="49"/>
  <c r="AQ25" i="49"/>
  <c r="AP25" i="49"/>
  <c r="AO25" i="49"/>
  <c r="AN25" i="49"/>
  <c r="AM25" i="49"/>
  <c r="AL25" i="49"/>
  <c r="AK25" i="49"/>
  <c r="AJ25" i="49"/>
  <c r="AI25" i="49"/>
  <c r="AH25" i="49"/>
  <c r="AF25" i="49"/>
  <c r="AE25" i="49"/>
  <c r="AD25" i="49"/>
  <c r="AC25" i="49"/>
  <c r="AB25" i="49"/>
  <c r="AA25" i="49"/>
  <c r="Z25" i="49"/>
  <c r="Y25" i="49"/>
  <c r="X25" i="49"/>
  <c r="W25" i="49"/>
  <c r="V25" i="49"/>
  <c r="U25" i="49"/>
  <c r="T25" i="49"/>
  <c r="S25" i="49"/>
  <c r="R25" i="49"/>
  <c r="Q25" i="49"/>
  <c r="P25" i="49"/>
  <c r="O25" i="49"/>
  <c r="N25" i="49"/>
  <c r="M25" i="49"/>
  <c r="K25" i="49"/>
  <c r="J25" i="49"/>
  <c r="I25" i="49"/>
  <c r="H25" i="49"/>
  <c r="G25" i="49"/>
  <c r="F25" i="49"/>
  <c r="E25" i="49"/>
  <c r="D24" i="49"/>
  <c r="D23" i="49"/>
  <c r="BA22" i="49"/>
  <c r="AZ22" i="49"/>
  <c r="AY22" i="49"/>
  <c r="AX22" i="49"/>
  <c r="AW22" i="49"/>
  <c r="AV22" i="49"/>
  <c r="AU22" i="49"/>
  <c r="AT22" i="49"/>
  <c r="AS22" i="49"/>
  <c r="AR22" i="49"/>
  <c r="AQ22" i="49"/>
  <c r="AP22" i="49"/>
  <c r="AO22" i="49"/>
  <c r="AN22" i="49"/>
  <c r="AM22" i="49"/>
  <c r="AL22" i="49"/>
  <c r="AK22" i="49"/>
  <c r="AJ22" i="49"/>
  <c r="AI22" i="49"/>
  <c r="AH22" i="49"/>
  <c r="AF22" i="49"/>
  <c r="AE22" i="49"/>
  <c r="AD22" i="49"/>
  <c r="AC22" i="49"/>
  <c r="AB22" i="49"/>
  <c r="AA22" i="49"/>
  <c r="Z22" i="49"/>
  <c r="Y22" i="49"/>
  <c r="X22" i="49"/>
  <c r="W22" i="49"/>
  <c r="V22" i="49"/>
  <c r="U22" i="49"/>
  <c r="T22" i="49"/>
  <c r="S22" i="49"/>
  <c r="R22" i="49"/>
  <c r="Q22" i="49"/>
  <c r="P22" i="49"/>
  <c r="O22" i="49"/>
  <c r="N22" i="49"/>
  <c r="M22" i="49"/>
  <c r="K22" i="49"/>
  <c r="I18" i="50" s="1"/>
  <c r="J22" i="49"/>
  <c r="I22" i="49"/>
  <c r="H22" i="49"/>
  <c r="G22" i="49"/>
  <c r="F22" i="49"/>
  <c r="E22" i="49"/>
  <c r="C21" i="49"/>
  <c r="D20" i="49"/>
  <c r="D19" i="49"/>
  <c r="BA18" i="49"/>
  <c r="AZ18" i="49"/>
  <c r="AY18" i="49"/>
  <c r="AX18" i="49"/>
  <c r="AW18" i="49"/>
  <c r="AV18" i="49"/>
  <c r="AU18" i="49"/>
  <c r="AT18" i="49"/>
  <c r="AS18" i="49"/>
  <c r="AR18" i="49"/>
  <c r="AQ18" i="49"/>
  <c r="AP18" i="49"/>
  <c r="AO18" i="49"/>
  <c r="AN18" i="49"/>
  <c r="AM18" i="49"/>
  <c r="AL18" i="49"/>
  <c r="AK18" i="49"/>
  <c r="AJ18" i="49"/>
  <c r="AI18" i="49"/>
  <c r="AH18" i="49"/>
  <c r="AF18" i="49"/>
  <c r="AE18" i="49"/>
  <c r="AD18" i="49"/>
  <c r="AC18" i="49"/>
  <c r="AB18" i="49"/>
  <c r="AA18" i="49"/>
  <c r="Z18" i="49"/>
  <c r="Y18" i="49"/>
  <c r="X18" i="49"/>
  <c r="W18" i="49"/>
  <c r="V18" i="49"/>
  <c r="U18" i="49"/>
  <c r="T18" i="49"/>
  <c r="S18" i="49"/>
  <c r="R18" i="49"/>
  <c r="Q18" i="49"/>
  <c r="P18" i="49"/>
  <c r="O18" i="49"/>
  <c r="N18" i="49"/>
  <c r="M18" i="49"/>
  <c r="K18" i="49"/>
  <c r="J18" i="49"/>
  <c r="I18" i="49"/>
  <c r="H18" i="49"/>
  <c r="G18" i="49"/>
  <c r="F18" i="49"/>
  <c r="E18" i="49"/>
  <c r="D17" i="49"/>
  <c r="D16" i="49"/>
  <c r="BA15" i="49"/>
  <c r="AZ15" i="49"/>
  <c r="AY15" i="49"/>
  <c r="AX15" i="49"/>
  <c r="AW15" i="49"/>
  <c r="AV15" i="49"/>
  <c r="AU15" i="49"/>
  <c r="AT15" i="49"/>
  <c r="AS15" i="49"/>
  <c r="AR15" i="49"/>
  <c r="AQ15" i="49"/>
  <c r="AP15" i="49"/>
  <c r="AO15" i="49"/>
  <c r="AN15" i="49"/>
  <c r="AM15" i="49"/>
  <c r="AL15" i="49"/>
  <c r="AK15" i="49"/>
  <c r="AJ15" i="49"/>
  <c r="AI15" i="49"/>
  <c r="AH15" i="49"/>
  <c r="AF15" i="49"/>
  <c r="AE15" i="49"/>
  <c r="AD15" i="49"/>
  <c r="AC15" i="49"/>
  <c r="AB15" i="49"/>
  <c r="AA15" i="49"/>
  <c r="Z15" i="49"/>
  <c r="Y15" i="49"/>
  <c r="X15" i="49"/>
  <c r="W15" i="49"/>
  <c r="V15" i="49"/>
  <c r="U15" i="49"/>
  <c r="T15" i="49"/>
  <c r="S15" i="49"/>
  <c r="R15" i="49"/>
  <c r="Q15" i="49"/>
  <c r="P15" i="49"/>
  <c r="O15" i="49"/>
  <c r="N15" i="49"/>
  <c r="M15" i="49"/>
  <c r="K15" i="49"/>
  <c r="H18" i="50" s="1"/>
  <c r="J15" i="49"/>
  <c r="I15" i="49"/>
  <c r="H15" i="49"/>
  <c r="G15" i="49"/>
  <c r="F15" i="49"/>
  <c r="E15" i="49"/>
  <c r="C14" i="49"/>
  <c r="D13" i="49"/>
  <c r="D12" i="49"/>
  <c r="BA11" i="49"/>
  <c r="AZ11" i="49"/>
  <c r="AY11" i="49"/>
  <c r="AX11" i="49"/>
  <c r="AW11" i="49"/>
  <c r="AV11" i="49"/>
  <c r="AU11" i="49"/>
  <c r="AT11" i="49"/>
  <c r="AS11" i="49"/>
  <c r="AR11" i="49"/>
  <c r="AQ11" i="49"/>
  <c r="AP11" i="49"/>
  <c r="AO11" i="49"/>
  <c r="AN11" i="49"/>
  <c r="AM11" i="49"/>
  <c r="AL11" i="49"/>
  <c r="AK11" i="49"/>
  <c r="AJ11" i="49"/>
  <c r="AI11" i="49"/>
  <c r="AH11" i="49"/>
  <c r="AF11" i="49"/>
  <c r="AE11" i="49"/>
  <c r="AD11" i="49"/>
  <c r="AC11" i="49"/>
  <c r="AB11" i="49"/>
  <c r="AA11" i="49"/>
  <c r="Z11" i="49"/>
  <c r="Y11" i="49"/>
  <c r="X11" i="49"/>
  <c r="W11" i="49"/>
  <c r="V11" i="49"/>
  <c r="U11" i="49"/>
  <c r="T11" i="49"/>
  <c r="S11" i="49"/>
  <c r="R11" i="49"/>
  <c r="Q11" i="49"/>
  <c r="P11" i="49"/>
  <c r="O11" i="49"/>
  <c r="N11" i="49"/>
  <c r="M11" i="49"/>
  <c r="K11" i="49"/>
  <c r="J11" i="49"/>
  <c r="I11" i="49"/>
  <c r="H11" i="49"/>
  <c r="G11" i="49"/>
  <c r="F11" i="49"/>
  <c r="E11" i="49"/>
  <c r="D10" i="49"/>
  <c r="D9" i="49"/>
  <c r="BA8" i="49"/>
  <c r="AZ8" i="49"/>
  <c r="AY8" i="49"/>
  <c r="AX8" i="49"/>
  <c r="AW8" i="49"/>
  <c r="AV8" i="49"/>
  <c r="AU8" i="49"/>
  <c r="AT8" i="49"/>
  <c r="AS8" i="49"/>
  <c r="AR8" i="49"/>
  <c r="AQ8" i="49"/>
  <c r="AP8" i="49"/>
  <c r="AO8" i="49"/>
  <c r="AN8" i="49"/>
  <c r="AM8" i="49"/>
  <c r="AL8" i="49"/>
  <c r="AK8" i="49"/>
  <c r="AJ8" i="49"/>
  <c r="AI8" i="49"/>
  <c r="AH8" i="49"/>
  <c r="AF8" i="49"/>
  <c r="AE8" i="49"/>
  <c r="AD8" i="49"/>
  <c r="AC8" i="49"/>
  <c r="AB8" i="49"/>
  <c r="AA8" i="49"/>
  <c r="Z8" i="49"/>
  <c r="Y8" i="49"/>
  <c r="X8" i="49"/>
  <c r="W8" i="49"/>
  <c r="V8" i="49"/>
  <c r="U8" i="49"/>
  <c r="T8" i="49"/>
  <c r="S8" i="49"/>
  <c r="R8" i="49"/>
  <c r="Q8" i="49"/>
  <c r="P8" i="49"/>
  <c r="O8" i="49"/>
  <c r="N8" i="49"/>
  <c r="M8" i="49"/>
  <c r="K8" i="49"/>
  <c r="J8" i="49"/>
  <c r="I8" i="49"/>
  <c r="H8" i="49"/>
  <c r="G8" i="49"/>
  <c r="F8" i="49"/>
  <c r="E8" i="49"/>
  <c r="C7" i="49"/>
  <c r="D337" i="51"/>
  <c r="D336" i="51"/>
  <c r="BA335" i="51"/>
  <c r="AZ335" i="51"/>
  <c r="AY335" i="51"/>
  <c r="AX335" i="51"/>
  <c r="AW335" i="51"/>
  <c r="AV335" i="51"/>
  <c r="AU335" i="51"/>
  <c r="AT335" i="51"/>
  <c r="AS335" i="51"/>
  <c r="AR335" i="51"/>
  <c r="AQ335" i="51"/>
  <c r="AP335" i="51"/>
  <c r="AO335" i="51"/>
  <c r="AN335" i="51"/>
  <c r="AM335" i="51"/>
  <c r="AL335" i="51"/>
  <c r="AK335" i="51"/>
  <c r="AJ335" i="51"/>
  <c r="AI335" i="51"/>
  <c r="AH335" i="51"/>
  <c r="AF335" i="51"/>
  <c r="AE335" i="51"/>
  <c r="AD335" i="51"/>
  <c r="AC335" i="51"/>
  <c r="AB335" i="51"/>
  <c r="AA335" i="51"/>
  <c r="Z335" i="51"/>
  <c r="Y335" i="51"/>
  <c r="X335" i="51"/>
  <c r="W335" i="51"/>
  <c r="V335" i="51"/>
  <c r="U335" i="51"/>
  <c r="T335" i="51"/>
  <c r="S335" i="51"/>
  <c r="R335" i="51"/>
  <c r="Q335" i="51"/>
  <c r="P335" i="51"/>
  <c r="O335" i="51"/>
  <c r="N335" i="51"/>
  <c r="M335" i="51"/>
  <c r="K335" i="51"/>
  <c r="J335" i="51"/>
  <c r="I335" i="51"/>
  <c r="H335" i="51"/>
  <c r="G335" i="51"/>
  <c r="F335" i="51"/>
  <c r="E335" i="51"/>
  <c r="D334" i="51"/>
  <c r="D333" i="51"/>
  <c r="BA332" i="51"/>
  <c r="AZ332" i="51"/>
  <c r="AY332" i="51"/>
  <c r="AX332" i="51"/>
  <c r="AW332" i="51"/>
  <c r="AV332" i="51"/>
  <c r="AU332" i="51"/>
  <c r="AT332" i="51"/>
  <c r="AS332" i="51"/>
  <c r="AR332" i="51"/>
  <c r="AQ332" i="51"/>
  <c r="AP332" i="51"/>
  <c r="AO332" i="51"/>
  <c r="AN332" i="51"/>
  <c r="AM332" i="51"/>
  <c r="AL332" i="51"/>
  <c r="AK332" i="51"/>
  <c r="AJ332" i="51"/>
  <c r="AI332" i="51"/>
  <c r="AH332" i="51"/>
  <c r="AF332" i="51"/>
  <c r="AE332" i="51"/>
  <c r="AD332" i="51"/>
  <c r="AC332" i="51"/>
  <c r="AB332" i="51"/>
  <c r="AA332" i="51"/>
  <c r="Z332" i="51"/>
  <c r="Y332" i="51"/>
  <c r="X332" i="51"/>
  <c r="W332" i="51"/>
  <c r="V332" i="51"/>
  <c r="U332" i="51"/>
  <c r="T332" i="51"/>
  <c r="S332" i="51"/>
  <c r="R332" i="51"/>
  <c r="Q332" i="51"/>
  <c r="P332" i="51"/>
  <c r="O332" i="51"/>
  <c r="N332" i="51"/>
  <c r="M332" i="51"/>
  <c r="K332" i="51"/>
  <c r="BF18" i="52" s="1"/>
  <c r="J332" i="51"/>
  <c r="I332" i="51"/>
  <c r="H332" i="51"/>
  <c r="G332" i="51"/>
  <c r="F332" i="51"/>
  <c r="E332" i="51"/>
  <c r="C331" i="51"/>
  <c r="D330" i="51"/>
  <c r="D329" i="51"/>
  <c r="BA328" i="51"/>
  <c r="AZ328" i="51"/>
  <c r="AY328" i="51"/>
  <c r="AX328" i="51"/>
  <c r="AW328" i="51"/>
  <c r="AV328" i="51"/>
  <c r="AU328" i="51"/>
  <c r="AT328" i="51"/>
  <c r="AS328" i="51"/>
  <c r="AR328" i="51"/>
  <c r="AQ328" i="51"/>
  <c r="AP328" i="51"/>
  <c r="AO328" i="51"/>
  <c r="AN328" i="51"/>
  <c r="AM328" i="51"/>
  <c r="AL328" i="51"/>
  <c r="AK328" i="51"/>
  <c r="AJ328" i="51"/>
  <c r="AI328" i="51"/>
  <c r="AH328" i="51"/>
  <c r="AF328" i="51"/>
  <c r="AE328" i="51"/>
  <c r="AD328" i="51"/>
  <c r="AC328" i="51"/>
  <c r="AB328" i="51"/>
  <c r="AA328" i="51"/>
  <c r="Z328" i="51"/>
  <c r="Y328" i="51"/>
  <c r="X328" i="51"/>
  <c r="W328" i="51"/>
  <c r="V328" i="51"/>
  <c r="U328" i="51"/>
  <c r="T328" i="51"/>
  <c r="S328" i="51"/>
  <c r="R328" i="51"/>
  <c r="Q328" i="51"/>
  <c r="P328" i="51"/>
  <c r="O328" i="51"/>
  <c r="N328" i="51"/>
  <c r="M328" i="51"/>
  <c r="K328" i="51"/>
  <c r="J328" i="51"/>
  <c r="I328" i="51"/>
  <c r="H328" i="51"/>
  <c r="G328" i="51"/>
  <c r="F328" i="51"/>
  <c r="E328" i="51"/>
  <c r="D327" i="51"/>
  <c r="D326" i="51"/>
  <c r="BA325" i="51"/>
  <c r="AZ325" i="51"/>
  <c r="AY325" i="51"/>
  <c r="AX325" i="51"/>
  <c r="AW325" i="51"/>
  <c r="AV325" i="51"/>
  <c r="AU325" i="51"/>
  <c r="AT325" i="51"/>
  <c r="AS325" i="51"/>
  <c r="AR325" i="51"/>
  <c r="AQ325" i="51"/>
  <c r="AP325" i="51"/>
  <c r="AO325" i="51"/>
  <c r="AN325" i="51"/>
  <c r="AM325" i="51"/>
  <c r="AL325" i="51"/>
  <c r="AK325" i="51"/>
  <c r="AJ325" i="51"/>
  <c r="AI325" i="51"/>
  <c r="AH325" i="51"/>
  <c r="AF325" i="51"/>
  <c r="AE325" i="51"/>
  <c r="AD325" i="51"/>
  <c r="AC325" i="51"/>
  <c r="AB325" i="51"/>
  <c r="AA325" i="51"/>
  <c r="Z325" i="51"/>
  <c r="Y325" i="51"/>
  <c r="X325" i="51"/>
  <c r="W325" i="51"/>
  <c r="V325" i="51"/>
  <c r="U325" i="51"/>
  <c r="T325" i="51"/>
  <c r="S325" i="51"/>
  <c r="R325" i="51"/>
  <c r="Q325" i="51"/>
  <c r="P325" i="51"/>
  <c r="O325" i="51"/>
  <c r="N325" i="51"/>
  <c r="M325" i="51"/>
  <c r="K325" i="51"/>
  <c r="BE18" i="52" s="1"/>
  <c r="J325" i="51"/>
  <c r="I325" i="51"/>
  <c r="H325" i="51"/>
  <c r="G325" i="51"/>
  <c r="F325" i="51"/>
  <c r="E325" i="51"/>
  <c r="C324" i="51"/>
  <c r="D323" i="51"/>
  <c r="D322" i="51"/>
  <c r="BA321" i="51"/>
  <c r="AZ321" i="51"/>
  <c r="AY321" i="51"/>
  <c r="AX321" i="51"/>
  <c r="AW321" i="51"/>
  <c r="AV321" i="51"/>
  <c r="AU321" i="51"/>
  <c r="AT321" i="51"/>
  <c r="AS321" i="51"/>
  <c r="AR321" i="51"/>
  <c r="AQ321" i="51"/>
  <c r="AP321" i="51"/>
  <c r="AO321" i="51"/>
  <c r="AN321" i="51"/>
  <c r="AM321" i="51"/>
  <c r="AL321" i="51"/>
  <c r="AK321" i="51"/>
  <c r="AJ321" i="51"/>
  <c r="AI321" i="51"/>
  <c r="AH321" i="51"/>
  <c r="AF321" i="51"/>
  <c r="AE321" i="51"/>
  <c r="AD321" i="51"/>
  <c r="AC321" i="51"/>
  <c r="AB321" i="51"/>
  <c r="AA321" i="51"/>
  <c r="Z321" i="51"/>
  <c r="Y321" i="51"/>
  <c r="X321" i="51"/>
  <c r="W321" i="51"/>
  <c r="V321" i="51"/>
  <c r="U321" i="51"/>
  <c r="T321" i="51"/>
  <c r="S321" i="51"/>
  <c r="R321" i="51"/>
  <c r="Q321" i="51"/>
  <c r="P321" i="51"/>
  <c r="O321" i="51"/>
  <c r="N321" i="51"/>
  <c r="M321" i="51"/>
  <c r="K321" i="51"/>
  <c r="J321" i="51"/>
  <c r="I321" i="51"/>
  <c r="H321" i="51"/>
  <c r="G321" i="51"/>
  <c r="F321" i="51"/>
  <c r="E321" i="51"/>
  <c r="D320" i="51"/>
  <c r="D319" i="51"/>
  <c r="BA318" i="51"/>
  <c r="AZ318" i="51"/>
  <c r="AY318" i="51"/>
  <c r="AX318" i="51"/>
  <c r="AW318" i="51"/>
  <c r="AV318" i="51"/>
  <c r="AU318" i="51"/>
  <c r="AT318" i="51"/>
  <c r="AS318" i="51"/>
  <c r="AR318" i="51"/>
  <c r="AQ318" i="51"/>
  <c r="AP318" i="51"/>
  <c r="AO318" i="51"/>
  <c r="AN318" i="51"/>
  <c r="AM318" i="51"/>
  <c r="AL318" i="51"/>
  <c r="AK318" i="51"/>
  <c r="AJ318" i="51"/>
  <c r="AI318" i="51"/>
  <c r="AH318" i="51"/>
  <c r="AF318" i="51"/>
  <c r="AE318" i="51"/>
  <c r="AD318" i="51"/>
  <c r="AC318" i="51"/>
  <c r="AB318" i="51"/>
  <c r="AA318" i="51"/>
  <c r="Z318" i="51"/>
  <c r="Y318" i="51"/>
  <c r="X318" i="51"/>
  <c r="W318" i="51"/>
  <c r="V318" i="51"/>
  <c r="U318" i="51"/>
  <c r="T318" i="51"/>
  <c r="S318" i="51"/>
  <c r="R318" i="51"/>
  <c r="Q318" i="51"/>
  <c r="P318" i="51"/>
  <c r="O318" i="51"/>
  <c r="N318" i="51"/>
  <c r="M318" i="51"/>
  <c r="K318" i="51"/>
  <c r="BD18" i="52" s="1"/>
  <c r="J318" i="51"/>
  <c r="I318" i="51"/>
  <c r="H318" i="51"/>
  <c r="G318" i="51"/>
  <c r="F318" i="51"/>
  <c r="E318" i="51"/>
  <c r="C317" i="51"/>
  <c r="D316" i="51"/>
  <c r="D315" i="51"/>
  <c r="BA314" i="51"/>
  <c r="AZ314" i="51"/>
  <c r="AY314" i="51"/>
  <c r="AX314" i="51"/>
  <c r="AW314" i="51"/>
  <c r="AV314" i="51"/>
  <c r="AU314" i="51"/>
  <c r="AT314" i="51"/>
  <c r="AS314" i="51"/>
  <c r="AR314" i="51"/>
  <c r="AQ314" i="51"/>
  <c r="AP314" i="51"/>
  <c r="AO314" i="51"/>
  <c r="AN314" i="51"/>
  <c r="AM314" i="51"/>
  <c r="AL314" i="51"/>
  <c r="AK314" i="51"/>
  <c r="AJ314" i="51"/>
  <c r="AI314" i="51"/>
  <c r="AH314" i="51"/>
  <c r="AF314" i="51"/>
  <c r="AE314" i="51"/>
  <c r="AD314" i="51"/>
  <c r="AC314" i="51"/>
  <c r="AB314" i="51"/>
  <c r="AA314" i="51"/>
  <c r="Z314" i="51"/>
  <c r="Y314" i="51"/>
  <c r="X314" i="51"/>
  <c r="W314" i="51"/>
  <c r="V314" i="51"/>
  <c r="U314" i="51"/>
  <c r="T314" i="51"/>
  <c r="S314" i="51"/>
  <c r="R314" i="51"/>
  <c r="Q314" i="51"/>
  <c r="P314" i="51"/>
  <c r="O314" i="51"/>
  <c r="N314" i="51"/>
  <c r="M314" i="51"/>
  <c r="K314" i="51"/>
  <c r="J314" i="51"/>
  <c r="I314" i="51"/>
  <c r="H314" i="51"/>
  <c r="G314" i="51"/>
  <c r="F314" i="51"/>
  <c r="E314" i="51"/>
  <c r="D313" i="51"/>
  <c r="D312" i="51"/>
  <c r="BA311" i="51"/>
  <c r="AZ311" i="51"/>
  <c r="AY311" i="51"/>
  <c r="AX311" i="51"/>
  <c r="AW311" i="51"/>
  <c r="AV311" i="51"/>
  <c r="AU311" i="51"/>
  <c r="AT311" i="51"/>
  <c r="AS311" i="51"/>
  <c r="AR311" i="51"/>
  <c r="AQ311" i="51"/>
  <c r="AP311" i="51"/>
  <c r="AO311" i="51"/>
  <c r="AN311" i="51"/>
  <c r="AM311" i="51"/>
  <c r="AL311" i="51"/>
  <c r="AK311" i="51"/>
  <c r="AJ311" i="51"/>
  <c r="AI311" i="51"/>
  <c r="AH311" i="51"/>
  <c r="AF311" i="51"/>
  <c r="AE311" i="51"/>
  <c r="AD311" i="51"/>
  <c r="AC311" i="51"/>
  <c r="AB311" i="51"/>
  <c r="AA311" i="51"/>
  <c r="Z311" i="51"/>
  <c r="Y311" i="51"/>
  <c r="X311" i="51"/>
  <c r="W311" i="51"/>
  <c r="V311" i="51"/>
  <c r="U311" i="51"/>
  <c r="T311" i="51"/>
  <c r="S311" i="51"/>
  <c r="R311" i="51"/>
  <c r="Q311" i="51"/>
  <c r="P311" i="51"/>
  <c r="O311" i="51"/>
  <c r="N311" i="51"/>
  <c r="M311" i="51"/>
  <c r="K311" i="51"/>
  <c r="BC18" i="52" s="1"/>
  <c r="J311" i="51"/>
  <c r="I311" i="51"/>
  <c r="H311" i="51"/>
  <c r="G311" i="51"/>
  <c r="F311" i="51"/>
  <c r="E311" i="51"/>
  <c r="C310" i="51"/>
  <c r="D309" i="51"/>
  <c r="D308" i="51"/>
  <c r="BA307" i="51"/>
  <c r="AZ307" i="51"/>
  <c r="AY307" i="51"/>
  <c r="AX307" i="51"/>
  <c r="AW307" i="51"/>
  <c r="AV307" i="51"/>
  <c r="AU307" i="51"/>
  <c r="AT307" i="51"/>
  <c r="AS307" i="51"/>
  <c r="AR307" i="51"/>
  <c r="AQ307" i="51"/>
  <c r="AP307" i="51"/>
  <c r="AO307" i="51"/>
  <c r="AN307" i="51"/>
  <c r="AM307" i="51"/>
  <c r="AL307" i="51"/>
  <c r="AK307" i="51"/>
  <c r="AJ307" i="51"/>
  <c r="AI307" i="51"/>
  <c r="AH307" i="51"/>
  <c r="AF307" i="51"/>
  <c r="AE307" i="51"/>
  <c r="AD307" i="51"/>
  <c r="AC307" i="51"/>
  <c r="AB307" i="51"/>
  <c r="AA307" i="51"/>
  <c r="Z307" i="51"/>
  <c r="Y307" i="51"/>
  <c r="X307" i="51"/>
  <c r="W307" i="51"/>
  <c r="V307" i="51"/>
  <c r="U307" i="51"/>
  <c r="T307" i="51"/>
  <c r="S307" i="51"/>
  <c r="R307" i="51"/>
  <c r="Q307" i="51"/>
  <c r="P307" i="51"/>
  <c r="O307" i="51"/>
  <c r="N307" i="51"/>
  <c r="M307" i="51"/>
  <c r="K307" i="51"/>
  <c r="J307" i="51"/>
  <c r="I307" i="51"/>
  <c r="H307" i="51"/>
  <c r="G307" i="51"/>
  <c r="F307" i="51"/>
  <c r="E307" i="51"/>
  <c r="D306" i="51"/>
  <c r="D305" i="51"/>
  <c r="BA304" i="51"/>
  <c r="AZ304" i="51"/>
  <c r="AY304" i="51"/>
  <c r="AX304" i="51"/>
  <c r="AW304" i="51"/>
  <c r="AV304" i="51"/>
  <c r="AU304" i="51"/>
  <c r="AT304" i="51"/>
  <c r="AS304" i="51"/>
  <c r="AR304" i="51"/>
  <c r="AQ304" i="51"/>
  <c r="AP304" i="51"/>
  <c r="AO304" i="51"/>
  <c r="AN304" i="51"/>
  <c r="AM304" i="51"/>
  <c r="AL304" i="51"/>
  <c r="AK304" i="51"/>
  <c r="AJ304" i="51"/>
  <c r="AI304" i="51"/>
  <c r="AH304" i="51"/>
  <c r="AF304" i="51"/>
  <c r="AE304" i="51"/>
  <c r="AD304" i="51"/>
  <c r="AC304" i="51"/>
  <c r="AB304" i="51"/>
  <c r="AA304" i="51"/>
  <c r="Z304" i="51"/>
  <c r="Y304" i="51"/>
  <c r="X304" i="51"/>
  <c r="W304" i="51"/>
  <c r="V304" i="51"/>
  <c r="U304" i="51"/>
  <c r="T304" i="51"/>
  <c r="S304" i="51"/>
  <c r="R304" i="51"/>
  <c r="Q304" i="51"/>
  <c r="P304" i="51"/>
  <c r="O304" i="51"/>
  <c r="N304" i="51"/>
  <c r="M304" i="51"/>
  <c r="K304" i="51"/>
  <c r="BB18" i="52" s="1"/>
  <c r="J304" i="51"/>
  <c r="I304" i="51"/>
  <c r="H304" i="51"/>
  <c r="G304" i="51"/>
  <c r="F304" i="51"/>
  <c r="E304" i="51"/>
  <c r="C303" i="51"/>
  <c r="D302" i="51"/>
  <c r="D301" i="51"/>
  <c r="BA300" i="51"/>
  <c r="AZ300" i="51"/>
  <c r="AY300" i="51"/>
  <c r="AX300" i="51"/>
  <c r="AW300" i="51"/>
  <c r="AV300" i="51"/>
  <c r="AU300" i="51"/>
  <c r="AT300" i="51"/>
  <c r="AS300" i="51"/>
  <c r="AR300" i="51"/>
  <c r="AQ300" i="51"/>
  <c r="AP300" i="51"/>
  <c r="AO300" i="51"/>
  <c r="AN300" i="51"/>
  <c r="AM300" i="51"/>
  <c r="AL300" i="51"/>
  <c r="AK300" i="51"/>
  <c r="AJ300" i="51"/>
  <c r="AI300" i="51"/>
  <c r="AH300" i="51"/>
  <c r="AF300" i="51"/>
  <c r="AE300" i="51"/>
  <c r="AD300" i="51"/>
  <c r="AC300" i="51"/>
  <c r="AB300" i="51"/>
  <c r="AA300" i="51"/>
  <c r="Z300" i="51"/>
  <c r="Y300" i="51"/>
  <c r="X300" i="51"/>
  <c r="W300" i="51"/>
  <c r="V300" i="51"/>
  <c r="U300" i="51"/>
  <c r="T300" i="51"/>
  <c r="S300" i="51"/>
  <c r="R300" i="51"/>
  <c r="Q300" i="51"/>
  <c r="P300" i="51"/>
  <c r="O300" i="51"/>
  <c r="N300" i="51"/>
  <c r="M300" i="51"/>
  <c r="K300" i="51"/>
  <c r="J300" i="51"/>
  <c r="I300" i="51"/>
  <c r="H300" i="51"/>
  <c r="G300" i="51"/>
  <c r="F300" i="51"/>
  <c r="E300" i="51"/>
  <c r="D299" i="51"/>
  <c r="D298" i="51"/>
  <c r="BA297" i="51"/>
  <c r="AZ297" i="51"/>
  <c r="AY297" i="51"/>
  <c r="AX297" i="51"/>
  <c r="AW297" i="51"/>
  <c r="AV297" i="51"/>
  <c r="AU297" i="51"/>
  <c r="AT297" i="51"/>
  <c r="AS297" i="51"/>
  <c r="AR297" i="51"/>
  <c r="AQ297" i="51"/>
  <c r="AP297" i="51"/>
  <c r="AO297" i="51"/>
  <c r="AN297" i="51"/>
  <c r="AM297" i="51"/>
  <c r="AL297" i="51"/>
  <c r="AK297" i="51"/>
  <c r="AJ297" i="51"/>
  <c r="AI297" i="51"/>
  <c r="AH297" i="51"/>
  <c r="AF297" i="51"/>
  <c r="AE297" i="51"/>
  <c r="AD297" i="51"/>
  <c r="AC297" i="51"/>
  <c r="AB297" i="51"/>
  <c r="AA297" i="51"/>
  <c r="Z297" i="51"/>
  <c r="Y297" i="51"/>
  <c r="X297" i="51"/>
  <c r="W297" i="51"/>
  <c r="V297" i="51"/>
  <c r="U297" i="51"/>
  <c r="T297" i="51"/>
  <c r="S297" i="51"/>
  <c r="R297" i="51"/>
  <c r="Q297" i="51"/>
  <c r="P297" i="51"/>
  <c r="O297" i="51"/>
  <c r="N297" i="51"/>
  <c r="M297" i="51"/>
  <c r="K297" i="51"/>
  <c r="BA18" i="52" s="1"/>
  <c r="J297" i="51"/>
  <c r="I297" i="51"/>
  <c r="H297" i="51"/>
  <c r="G297" i="51"/>
  <c r="F297" i="51"/>
  <c r="E297" i="51"/>
  <c r="C296" i="51"/>
  <c r="BA293" i="51"/>
  <c r="AZ293" i="51"/>
  <c r="AY293" i="51"/>
  <c r="AX293" i="51"/>
  <c r="AW293" i="51"/>
  <c r="AV293" i="51"/>
  <c r="AU293" i="51"/>
  <c r="AT293" i="51"/>
  <c r="AS293" i="51"/>
  <c r="AR293" i="51"/>
  <c r="AQ293" i="51"/>
  <c r="AP293" i="51"/>
  <c r="AO293" i="51"/>
  <c r="AN293" i="51"/>
  <c r="AM293" i="51"/>
  <c r="AL293" i="51"/>
  <c r="AK293" i="51"/>
  <c r="AJ293" i="51"/>
  <c r="AI293" i="51"/>
  <c r="AH293" i="51"/>
  <c r="AF293" i="51"/>
  <c r="AE293" i="51"/>
  <c r="AD293" i="51"/>
  <c r="AC293" i="51"/>
  <c r="AB293" i="51"/>
  <c r="AA293" i="51"/>
  <c r="Z293" i="51"/>
  <c r="Y293" i="51"/>
  <c r="X293" i="51"/>
  <c r="W293" i="51"/>
  <c r="V293" i="51"/>
  <c r="U293" i="51"/>
  <c r="T293" i="51"/>
  <c r="S293" i="51"/>
  <c r="R293" i="51"/>
  <c r="Q293" i="51"/>
  <c r="P293" i="51"/>
  <c r="O293" i="51"/>
  <c r="N293" i="51"/>
  <c r="M293" i="51"/>
  <c r="K293" i="51"/>
  <c r="J293" i="51"/>
  <c r="I293" i="51"/>
  <c r="H293" i="51"/>
  <c r="G293" i="51"/>
  <c r="F293" i="51"/>
  <c r="E293" i="51"/>
  <c r="D292" i="51"/>
  <c r="D291" i="51"/>
  <c r="BA290" i="51"/>
  <c r="AZ290" i="51"/>
  <c r="AY290" i="51"/>
  <c r="AX290" i="51"/>
  <c r="AW290" i="51"/>
  <c r="AV290" i="51"/>
  <c r="AU290" i="51"/>
  <c r="AT290" i="51"/>
  <c r="AS290" i="51"/>
  <c r="AR290" i="51"/>
  <c r="AQ290" i="51"/>
  <c r="AP290" i="51"/>
  <c r="AO290" i="51"/>
  <c r="AN290" i="51"/>
  <c r="AM290" i="51"/>
  <c r="AL290" i="51"/>
  <c r="AK290" i="51"/>
  <c r="AJ290" i="51"/>
  <c r="AI290" i="51"/>
  <c r="AH290" i="51"/>
  <c r="AF290" i="51"/>
  <c r="AE290" i="51"/>
  <c r="AD290" i="51"/>
  <c r="AC290" i="51"/>
  <c r="AB290" i="51"/>
  <c r="AA290" i="51"/>
  <c r="Z290" i="51"/>
  <c r="Y290" i="51"/>
  <c r="X290" i="51"/>
  <c r="W290" i="51"/>
  <c r="V290" i="51"/>
  <c r="U290" i="51"/>
  <c r="T290" i="51"/>
  <c r="S290" i="51"/>
  <c r="R290" i="51"/>
  <c r="Q290" i="51"/>
  <c r="P290" i="51"/>
  <c r="O290" i="51"/>
  <c r="N290" i="51"/>
  <c r="M290" i="51"/>
  <c r="K290" i="51"/>
  <c r="AZ18" i="52" s="1"/>
  <c r="J290" i="51"/>
  <c r="I290" i="51"/>
  <c r="H290" i="51"/>
  <c r="G290" i="51"/>
  <c r="F290" i="51"/>
  <c r="E290" i="51"/>
  <c r="C289" i="51"/>
  <c r="D288" i="51"/>
  <c r="BA286" i="51"/>
  <c r="AZ286" i="51"/>
  <c r="AY286" i="51"/>
  <c r="AX286" i="51"/>
  <c r="AW286" i="51"/>
  <c r="AV286" i="51"/>
  <c r="AU286" i="51"/>
  <c r="AT286" i="51"/>
  <c r="AS286" i="51"/>
  <c r="AR286" i="51"/>
  <c r="AQ286" i="51"/>
  <c r="AP286" i="51"/>
  <c r="AO286" i="51"/>
  <c r="AN286" i="51"/>
  <c r="AM286" i="51"/>
  <c r="AL286" i="51"/>
  <c r="AK286" i="51"/>
  <c r="AJ286" i="51"/>
  <c r="AI286" i="51"/>
  <c r="AH286" i="51"/>
  <c r="AF286" i="51"/>
  <c r="AE286" i="51"/>
  <c r="AD286" i="51"/>
  <c r="AC286" i="51"/>
  <c r="AB286" i="51"/>
  <c r="AA286" i="51"/>
  <c r="Z286" i="51"/>
  <c r="Y286" i="51"/>
  <c r="X286" i="51"/>
  <c r="W286" i="51"/>
  <c r="V286" i="51"/>
  <c r="U286" i="51"/>
  <c r="T286" i="51"/>
  <c r="S286" i="51"/>
  <c r="R286" i="51"/>
  <c r="Q286" i="51"/>
  <c r="P286" i="51"/>
  <c r="O286" i="51"/>
  <c r="N286" i="51"/>
  <c r="M286" i="51"/>
  <c r="K286" i="51"/>
  <c r="J286" i="51"/>
  <c r="I286" i="51"/>
  <c r="H286" i="51"/>
  <c r="G286" i="51"/>
  <c r="F286" i="51"/>
  <c r="E286" i="51"/>
  <c r="D285" i="51"/>
  <c r="D284" i="51"/>
  <c r="BA283" i="51"/>
  <c r="AZ283" i="51"/>
  <c r="AY283" i="51"/>
  <c r="AX283" i="51"/>
  <c r="AW283" i="51"/>
  <c r="AV283" i="51"/>
  <c r="AU283" i="51"/>
  <c r="AT283" i="51"/>
  <c r="AS283" i="51"/>
  <c r="AR283" i="51"/>
  <c r="AQ283" i="51"/>
  <c r="AP283" i="51"/>
  <c r="AO283" i="51"/>
  <c r="AN283" i="51"/>
  <c r="AM283" i="51"/>
  <c r="AL283" i="51"/>
  <c r="AK283" i="51"/>
  <c r="AJ283" i="51"/>
  <c r="AI283" i="51"/>
  <c r="AH283" i="51"/>
  <c r="AF283" i="51"/>
  <c r="AE283" i="51"/>
  <c r="AD283" i="51"/>
  <c r="AC283" i="51"/>
  <c r="AB283" i="51"/>
  <c r="AA283" i="51"/>
  <c r="Z283" i="51"/>
  <c r="Y283" i="51"/>
  <c r="X283" i="51"/>
  <c r="W283" i="51"/>
  <c r="V283" i="51"/>
  <c r="U283" i="51"/>
  <c r="T283" i="51"/>
  <c r="S283" i="51"/>
  <c r="R283" i="51"/>
  <c r="Q283" i="51"/>
  <c r="P283" i="51"/>
  <c r="O283" i="51"/>
  <c r="N283" i="51"/>
  <c r="M283" i="51"/>
  <c r="K283" i="51"/>
  <c r="AY18" i="52" s="1"/>
  <c r="J283" i="51"/>
  <c r="I283" i="51"/>
  <c r="H283" i="51"/>
  <c r="G283" i="51"/>
  <c r="F283" i="51"/>
  <c r="E283" i="51"/>
  <c r="C282" i="51"/>
  <c r="D281" i="51"/>
  <c r="D280" i="51"/>
  <c r="BA279" i="51"/>
  <c r="AZ279" i="51"/>
  <c r="AY279" i="51"/>
  <c r="AX279" i="51"/>
  <c r="AW279" i="51"/>
  <c r="AV279" i="51"/>
  <c r="AU279" i="51"/>
  <c r="AT279" i="51"/>
  <c r="AS279" i="51"/>
  <c r="AR279" i="51"/>
  <c r="AQ279" i="51"/>
  <c r="AP279" i="51"/>
  <c r="AO279" i="51"/>
  <c r="AN279" i="51"/>
  <c r="AM279" i="51"/>
  <c r="AL279" i="51"/>
  <c r="AK279" i="51"/>
  <c r="AJ279" i="51"/>
  <c r="AI279" i="51"/>
  <c r="AH279" i="51"/>
  <c r="AF279" i="51"/>
  <c r="AE279" i="51"/>
  <c r="AD279" i="51"/>
  <c r="AC279" i="51"/>
  <c r="AB279" i="51"/>
  <c r="AA279" i="51"/>
  <c r="Z279" i="51"/>
  <c r="Y279" i="51"/>
  <c r="X279" i="51"/>
  <c r="W279" i="51"/>
  <c r="V279" i="51"/>
  <c r="U279" i="51"/>
  <c r="T279" i="51"/>
  <c r="S279" i="51"/>
  <c r="R279" i="51"/>
  <c r="Q279" i="51"/>
  <c r="P279" i="51"/>
  <c r="O279" i="51"/>
  <c r="N279" i="51"/>
  <c r="M279" i="51"/>
  <c r="K279" i="51"/>
  <c r="J279" i="51"/>
  <c r="I279" i="51"/>
  <c r="H279" i="51"/>
  <c r="G279" i="51"/>
  <c r="F279" i="51"/>
  <c r="E279" i="51"/>
  <c r="D278" i="51"/>
  <c r="D277" i="51"/>
  <c r="BA276" i="51"/>
  <c r="AZ276" i="51"/>
  <c r="AY276" i="51"/>
  <c r="AX276" i="51"/>
  <c r="AW276" i="51"/>
  <c r="AV276" i="51"/>
  <c r="AU276" i="51"/>
  <c r="AT276" i="51"/>
  <c r="AS276" i="51"/>
  <c r="AR276" i="51"/>
  <c r="AQ276" i="51"/>
  <c r="AP276" i="51"/>
  <c r="AO276" i="51"/>
  <c r="AN276" i="51"/>
  <c r="AM276" i="51"/>
  <c r="AL276" i="51"/>
  <c r="AK276" i="51"/>
  <c r="AJ276" i="51"/>
  <c r="AI276" i="51"/>
  <c r="AH276" i="51"/>
  <c r="AF276" i="51"/>
  <c r="AE276" i="51"/>
  <c r="AD276" i="51"/>
  <c r="AC276" i="51"/>
  <c r="AB276" i="51"/>
  <c r="AA276" i="51"/>
  <c r="Z276" i="51"/>
  <c r="Y276" i="51"/>
  <c r="X276" i="51"/>
  <c r="W276" i="51"/>
  <c r="V276" i="51"/>
  <c r="U276" i="51"/>
  <c r="T276" i="51"/>
  <c r="S276" i="51"/>
  <c r="R276" i="51"/>
  <c r="Q276" i="51"/>
  <c r="P276" i="51"/>
  <c r="O276" i="51"/>
  <c r="N276" i="51"/>
  <c r="M276" i="51"/>
  <c r="K276" i="51"/>
  <c r="J276" i="51"/>
  <c r="I276" i="51"/>
  <c r="H276" i="51"/>
  <c r="G276" i="51"/>
  <c r="F276" i="51"/>
  <c r="E276" i="51"/>
  <c r="C275" i="51"/>
  <c r="D274" i="51"/>
  <c r="D273" i="51"/>
  <c r="BA272" i="51"/>
  <c r="AZ272" i="51"/>
  <c r="AY272" i="51"/>
  <c r="AX272" i="51"/>
  <c r="AW272" i="51"/>
  <c r="AV272" i="51"/>
  <c r="AU272" i="51"/>
  <c r="AT272" i="51"/>
  <c r="AS272" i="51"/>
  <c r="AR272" i="51"/>
  <c r="AQ272" i="51"/>
  <c r="AP272" i="51"/>
  <c r="AO272" i="51"/>
  <c r="AN272" i="51"/>
  <c r="AM272" i="51"/>
  <c r="AL272" i="51"/>
  <c r="AK272" i="51"/>
  <c r="AJ272" i="51"/>
  <c r="AI272" i="51"/>
  <c r="AH272" i="51"/>
  <c r="AF272" i="51"/>
  <c r="AE272" i="51"/>
  <c r="AD272" i="51"/>
  <c r="AC272" i="51"/>
  <c r="AB272" i="51"/>
  <c r="AA272" i="51"/>
  <c r="Z272" i="51"/>
  <c r="Y272" i="51"/>
  <c r="X272" i="51"/>
  <c r="W272" i="51"/>
  <c r="V272" i="51"/>
  <c r="U272" i="51"/>
  <c r="T272" i="51"/>
  <c r="S272" i="51"/>
  <c r="R272" i="51"/>
  <c r="Q272" i="51"/>
  <c r="P272" i="51"/>
  <c r="O272" i="51"/>
  <c r="N272" i="51"/>
  <c r="M272" i="51"/>
  <c r="K272" i="51"/>
  <c r="J272" i="51"/>
  <c r="I272" i="51"/>
  <c r="H272" i="51"/>
  <c r="G272" i="51"/>
  <c r="F272" i="51"/>
  <c r="E272" i="51"/>
  <c r="D271" i="51"/>
  <c r="D270" i="51"/>
  <c r="BA269" i="51"/>
  <c r="AZ269" i="51"/>
  <c r="AY269" i="51"/>
  <c r="AX269" i="51"/>
  <c r="AW269" i="51"/>
  <c r="AV269" i="51"/>
  <c r="AU269" i="51"/>
  <c r="AT269" i="51"/>
  <c r="AS269" i="51"/>
  <c r="AR269" i="51"/>
  <c r="AQ269" i="51"/>
  <c r="AP269" i="51"/>
  <c r="AO269" i="51"/>
  <c r="AN269" i="51"/>
  <c r="AM269" i="51"/>
  <c r="AL269" i="51"/>
  <c r="AK269" i="51"/>
  <c r="AJ269" i="51"/>
  <c r="AI269" i="51"/>
  <c r="AH269" i="51"/>
  <c r="AF269" i="51"/>
  <c r="AE269" i="51"/>
  <c r="AD269" i="51"/>
  <c r="AC269" i="51"/>
  <c r="AB269" i="51"/>
  <c r="AA269" i="51"/>
  <c r="Z269" i="51"/>
  <c r="Y269" i="51"/>
  <c r="X269" i="51"/>
  <c r="W269" i="51"/>
  <c r="V269" i="51"/>
  <c r="U269" i="51"/>
  <c r="T269" i="51"/>
  <c r="S269" i="51"/>
  <c r="R269" i="51"/>
  <c r="Q269" i="51"/>
  <c r="P269" i="51"/>
  <c r="O269" i="51"/>
  <c r="N269" i="51"/>
  <c r="M269" i="51"/>
  <c r="K269" i="51"/>
  <c r="AW18" i="52" s="1"/>
  <c r="J269" i="51"/>
  <c r="I269" i="51"/>
  <c r="H269" i="51"/>
  <c r="G269" i="51"/>
  <c r="F269" i="51"/>
  <c r="E269" i="51"/>
  <c r="C268" i="51"/>
  <c r="D267" i="51"/>
  <c r="D266" i="51"/>
  <c r="BA265" i="51"/>
  <c r="AZ265" i="51"/>
  <c r="AY265" i="51"/>
  <c r="AX265" i="51"/>
  <c r="AW265" i="51"/>
  <c r="AV265" i="51"/>
  <c r="AU265" i="51"/>
  <c r="AT265" i="51"/>
  <c r="AS265" i="51"/>
  <c r="AR265" i="51"/>
  <c r="AQ265" i="51"/>
  <c r="AP265" i="51"/>
  <c r="AO265" i="51"/>
  <c r="AN265" i="51"/>
  <c r="AM265" i="51"/>
  <c r="AL265" i="51"/>
  <c r="AK265" i="51"/>
  <c r="AJ265" i="51"/>
  <c r="AI265" i="51"/>
  <c r="AH265" i="51"/>
  <c r="AF265" i="51"/>
  <c r="AE265" i="51"/>
  <c r="AD265" i="51"/>
  <c r="AC265" i="51"/>
  <c r="AB265" i="51"/>
  <c r="AA265" i="51"/>
  <c r="Z265" i="51"/>
  <c r="Y265" i="51"/>
  <c r="X265" i="51"/>
  <c r="W265" i="51"/>
  <c r="V265" i="51"/>
  <c r="U265" i="51"/>
  <c r="T265" i="51"/>
  <c r="S265" i="51"/>
  <c r="R265" i="51"/>
  <c r="Q265" i="51"/>
  <c r="P265" i="51"/>
  <c r="O265" i="51"/>
  <c r="N265" i="51"/>
  <c r="M265" i="51"/>
  <c r="K265" i="51"/>
  <c r="J265" i="51"/>
  <c r="I265" i="51"/>
  <c r="H265" i="51"/>
  <c r="G265" i="51"/>
  <c r="F265" i="51"/>
  <c r="F261" i="51" s="1"/>
  <c r="AV12" i="52" s="1"/>
  <c r="E265" i="51"/>
  <c r="D264" i="51"/>
  <c r="D263" i="51"/>
  <c r="BA262" i="51"/>
  <c r="AZ262" i="51"/>
  <c r="AY262" i="51"/>
  <c r="AX262" i="51"/>
  <c r="AW262" i="51"/>
  <c r="AV262" i="51"/>
  <c r="AU262" i="51"/>
  <c r="AT262" i="51"/>
  <c r="AS262" i="51"/>
  <c r="AR262" i="51"/>
  <c r="AQ262" i="51"/>
  <c r="AP262" i="51"/>
  <c r="AO262" i="51"/>
  <c r="AN262" i="51"/>
  <c r="AM262" i="51"/>
  <c r="AL262" i="51"/>
  <c r="AK262" i="51"/>
  <c r="AJ262" i="51"/>
  <c r="AI262" i="51"/>
  <c r="AH262" i="51"/>
  <c r="AF262" i="51"/>
  <c r="AE262" i="51"/>
  <c r="AD262" i="51"/>
  <c r="AC262" i="51"/>
  <c r="AB262" i="51"/>
  <c r="AA262" i="51"/>
  <c r="Z262" i="51"/>
  <c r="Y262" i="51"/>
  <c r="X262" i="51"/>
  <c r="W262" i="51"/>
  <c r="V262" i="51"/>
  <c r="U262" i="51"/>
  <c r="T262" i="51"/>
  <c r="S262" i="51"/>
  <c r="R262" i="51"/>
  <c r="Q262" i="51"/>
  <c r="P262" i="51"/>
  <c r="O262" i="51"/>
  <c r="N262" i="51"/>
  <c r="M262" i="51"/>
  <c r="K262" i="51"/>
  <c r="AV18" i="52" s="1"/>
  <c r="J262" i="51"/>
  <c r="I262" i="51"/>
  <c r="H262" i="51"/>
  <c r="G262" i="51"/>
  <c r="E262" i="51"/>
  <c r="C261" i="51"/>
  <c r="D260" i="51"/>
  <c r="D259" i="51"/>
  <c r="BD258" i="51"/>
  <c r="BC258" i="51"/>
  <c r="BA258" i="51"/>
  <c r="AZ258" i="51"/>
  <c r="AY258" i="51"/>
  <c r="AX258" i="51"/>
  <c r="AW258" i="51"/>
  <c r="AV258" i="51"/>
  <c r="AU258" i="51"/>
  <c r="AT258" i="51"/>
  <c r="AS258" i="51"/>
  <c r="AR258" i="51"/>
  <c r="AQ258" i="51"/>
  <c r="AP258" i="51"/>
  <c r="AO258" i="51"/>
  <c r="AN258" i="51"/>
  <c r="AM258" i="51"/>
  <c r="AL258" i="51"/>
  <c r="AK258" i="51"/>
  <c r="AJ258" i="51"/>
  <c r="AI258" i="51"/>
  <c r="AH258" i="51"/>
  <c r="AF258" i="51"/>
  <c r="AE258" i="51"/>
  <c r="AD258" i="51"/>
  <c r="AC258" i="51"/>
  <c r="AB258" i="51"/>
  <c r="AA258" i="51"/>
  <c r="Z258" i="51"/>
  <c r="Y258" i="51"/>
  <c r="X258" i="51"/>
  <c r="W258" i="51"/>
  <c r="V258" i="51"/>
  <c r="U258" i="51"/>
  <c r="T258" i="51"/>
  <c r="S258" i="51"/>
  <c r="R258" i="51"/>
  <c r="Q258" i="51"/>
  <c r="P258" i="51"/>
  <c r="O258" i="51"/>
  <c r="N258" i="51"/>
  <c r="M258" i="51"/>
  <c r="K258" i="51"/>
  <c r="J258" i="51"/>
  <c r="I258" i="51"/>
  <c r="H258" i="51"/>
  <c r="G258" i="51"/>
  <c r="F258" i="51"/>
  <c r="E258" i="51"/>
  <c r="D257" i="51"/>
  <c r="D256" i="51"/>
  <c r="BA255" i="51"/>
  <c r="AZ255" i="51"/>
  <c r="AY255" i="51"/>
  <c r="AX255" i="51"/>
  <c r="AW255" i="51"/>
  <c r="AV255" i="51"/>
  <c r="AU255" i="51"/>
  <c r="AT255" i="51"/>
  <c r="AS255" i="51"/>
  <c r="AR255" i="51"/>
  <c r="AQ255" i="51"/>
  <c r="AP255" i="51"/>
  <c r="AO255" i="51"/>
  <c r="AN255" i="51"/>
  <c r="AM255" i="51"/>
  <c r="AL255" i="51"/>
  <c r="AK255" i="51"/>
  <c r="AJ255" i="51"/>
  <c r="AI255" i="51"/>
  <c r="AH255" i="51"/>
  <c r="AF255" i="51"/>
  <c r="AE255" i="51"/>
  <c r="AD255" i="51"/>
  <c r="AC255" i="51"/>
  <c r="AB255" i="51"/>
  <c r="AA255" i="51"/>
  <c r="Z255" i="51"/>
  <c r="Y255" i="51"/>
  <c r="X255" i="51"/>
  <c r="W255" i="51"/>
  <c r="V255" i="51"/>
  <c r="U255" i="51"/>
  <c r="T255" i="51"/>
  <c r="S255" i="51"/>
  <c r="R255" i="51"/>
  <c r="Q255" i="51"/>
  <c r="P255" i="51"/>
  <c r="O255" i="51"/>
  <c r="N255" i="51"/>
  <c r="M255" i="51"/>
  <c r="K255" i="51"/>
  <c r="AU18" i="52" s="1"/>
  <c r="J255" i="51"/>
  <c r="I255" i="51"/>
  <c r="H255" i="51"/>
  <c r="G255" i="51"/>
  <c r="F255" i="51"/>
  <c r="E255" i="51"/>
  <c r="C254" i="51"/>
  <c r="D253" i="51"/>
  <c r="D252" i="51"/>
  <c r="BA251" i="51"/>
  <c r="AZ251" i="51"/>
  <c r="AY251" i="51"/>
  <c r="AX251" i="51"/>
  <c r="AW251" i="51"/>
  <c r="AV251" i="51"/>
  <c r="AU251" i="51"/>
  <c r="AT251" i="51"/>
  <c r="AS251" i="51"/>
  <c r="AR251" i="51"/>
  <c r="AQ251" i="51"/>
  <c r="AP251" i="51"/>
  <c r="AO251" i="51"/>
  <c r="AN251" i="51"/>
  <c r="AM251" i="51"/>
  <c r="AL251" i="51"/>
  <c r="AK251" i="51"/>
  <c r="AJ251" i="51"/>
  <c r="AI251" i="51"/>
  <c r="AH251" i="51"/>
  <c r="AF251" i="51"/>
  <c r="AE251" i="51"/>
  <c r="AD251" i="51"/>
  <c r="AC251" i="51"/>
  <c r="AB251" i="51"/>
  <c r="AA251" i="51"/>
  <c r="Z251" i="51"/>
  <c r="Y251" i="51"/>
  <c r="X251" i="51"/>
  <c r="W251" i="51"/>
  <c r="V251" i="51"/>
  <c r="U251" i="51"/>
  <c r="T251" i="51"/>
  <c r="S251" i="51"/>
  <c r="R251" i="51"/>
  <c r="Q251" i="51"/>
  <c r="P251" i="51"/>
  <c r="O251" i="51"/>
  <c r="N251" i="51"/>
  <c r="M251" i="51"/>
  <c r="K251" i="51"/>
  <c r="J251" i="51"/>
  <c r="I251" i="51"/>
  <c r="H251" i="51"/>
  <c r="G251" i="51"/>
  <c r="F251" i="51"/>
  <c r="E251" i="51"/>
  <c r="D250" i="51"/>
  <c r="D249" i="51"/>
  <c r="BA248" i="51"/>
  <c r="AZ248" i="51"/>
  <c r="AY248" i="51"/>
  <c r="AX248" i="51"/>
  <c r="AW248" i="51"/>
  <c r="AV248" i="51"/>
  <c r="AU248" i="51"/>
  <c r="AT248" i="51"/>
  <c r="AS248" i="51"/>
  <c r="AR248" i="51"/>
  <c r="AQ248" i="51"/>
  <c r="AP248" i="51"/>
  <c r="AO248" i="51"/>
  <c r="AN248" i="51"/>
  <c r="AM248" i="51"/>
  <c r="AL248" i="51"/>
  <c r="AK248" i="51"/>
  <c r="AJ248" i="51"/>
  <c r="AI248" i="51"/>
  <c r="AH248" i="51"/>
  <c r="AF248" i="51"/>
  <c r="AE248" i="51"/>
  <c r="AD248" i="51"/>
  <c r="AC248" i="51"/>
  <c r="AB248" i="51"/>
  <c r="AA248" i="51"/>
  <c r="Z248" i="51"/>
  <c r="Y248" i="51"/>
  <c r="X248" i="51"/>
  <c r="W248" i="51"/>
  <c r="V248" i="51"/>
  <c r="U248" i="51"/>
  <c r="T248" i="51"/>
  <c r="S248" i="51"/>
  <c r="R248" i="51"/>
  <c r="Q248" i="51"/>
  <c r="P248" i="51"/>
  <c r="O248" i="51"/>
  <c r="N248" i="51"/>
  <c r="M248" i="51"/>
  <c r="K248" i="51"/>
  <c r="AT18" i="52" s="1"/>
  <c r="J248" i="51"/>
  <c r="I248" i="51"/>
  <c r="H248" i="51"/>
  <c r="G248" i="51"/>
  <c r="F248" i="51"/>
  <c r="E248" i="51"/>
  <c r="C247" i="51"/>
  <c r="D246" i="51"/>
  <c r="D245" i="51"/>
  <c r="BA244" i="51"/>
  <c r="BA243" i="51" s="1"/>
  <c r="AS62" i="52" s="1"/>
  <c r="AZ244" i="51"/>
  <c r="AZ243" i="51" s="1"/>
  <c r="AS61" i="52" s="1"/>
  <c r="AY244" i="51"/>
  <c r="AY243" i="51" s="1"/>
  <c r="AS60" i="52" s="1"/>
  <c r="AX244" i="51"/>
  <c r="AX243" i="51" s="1"/>
  <c r="AS59" i="52" s="1"/>
  <c r="AW244" i="51"/>
  <c r="AW243" i="51" s="1"/>
  <c r="AS58" i="52" s="1"/>
  <c r="AV244" i="51"/>
  <c r="AV243" i="51" s="1"/>
  <c r="AS57" i="52" s="1"/>
  <c r="AU244" i="51"/>
  <c r="AU243" i="51" s="1"/>
  <c r="AS56" i="52" s="1"/>
  <c r="AT244" i="51"/>
  <c r="AT243" i="51" s="1"/>
  <c r="AS55" i="52" s="1"/>
  <c r="AS244" i="51"/>
  <c r="AS243" i="51" s="1"/>
  <c r="AS54" i="52" s="1"/>
  <c r="AR244" i="51"/>
  <c r="AR243" i="51" s="1"/>
  <c r="AS53" i="52" s="1"/>
  <c r="AQ244" i="51"/>
  <c r="AQ243" i="51" s="1"/>
  <c r="AS52" i="52" s="1"/>
  <c r="AP244" i="51"/>
  <c r="AP243" i="51" s="1"/>
  <c r="AS51" i="52" s="1"/>
  <c r="AO244" i="51"/>
  <c r="AO243" i="51" s="1"/>
  <c r="AS50" i="52" s="1"/>
  <c r="AN244" i="51"/>
  <c r="AN243" i="51" s="1"/>
  <c r="AM244" i="51"/>
  <c r="AM243" i="51" s="1"/>
  <c r="AS48" i="52" s="1"/>
  <c r="AL244" i="51"/>
  <c r="AL243" i="51" s="1"/>
  <c r="AS47" i="52" s="1"/>
  <c r="AK244" i="51"/>
  <c r="AK243" i="51" s="1"/>
  <c r="AS46" i="52" s="1"/>
  <c r="AJ244" i="51"/>
  <c r="AJ243" i="51" s="1"/>
  <c r="AS45" i="52" s="1"/>
  <c r="AI244" i="51"/>
  <c r="AI243" i="51" s="1"/>
  <c r="AS44" i="52" s="1"/>
  <c r="AH244" i="51"/>
  <c r="AH243" i="51" s="1"/>
  <c r="AS43" i="52" s="1"/>
  <c r="AG244" i="51"/>
  <c r="AG243" i="51" s="1"/>
  <c r="AS42" i="52" s="1"/>
  <c r="AF244" i="51"/>
  <c r="AF243" i="51" s="1"/>
  <c r="AS41" i="52" s="1"/>
  <c r="AE244" i="51"/>
  <c r="AE243" i="51" s="1"/>
  <c r="AS40" i="52" s="1"/>
  <c r="AD244" i="51"/>
  <c r="AD243" i="51" s="1"/>
  <c r="AS39" i="52" s="1"/>
  <c r="AC244" i="51"/>
  <c r="AC243" i="51" s="1"/>
  <c r="AS38" i="52" s="1"/>
  <c r="AB244" i="51"/>
  <c r="AB243" i="51" s="1"/>
  <c r="AS37" i="52" s="1"/>
  <c r="AA244" i="51"/>
  <c r="AA243" i="51" s="1"/>
  <c r="AS36" i="52" s="1"/>
  <c r="Z244" i="51"/>
  <c r="Z243" i="51" s="1"/>
  <c r="AS35" i="52" s="1"/>
  <c r="Y244" i="51"/>
  <c r="Y243" i="51" s="1"/>
  <c r="AS34" i="52" s="1"/>
  <c r="X244" i="51"/>
  <c r="X243" i="51" s="1"/>
  <c r="W244" i="51"/>
  <c r="W243" i="51" s="1"/>
  <c r="AS31" i="52" s="1"/>
  <c r="V244" i="51"/>
  <c r="V243" i="51" s="1"/>
  <c r="AS30" i="52" s="1"/>
  <c r="U244" i="51"/>
  <c r="U243" i="51" s="1"/>
  <c r="AS29" i="52" s="1"/>
  <c r="T244" i="51"/>
  <c r="T243" i="51" s="1"/>
  <c r="AS28" i="52" s="1"/>
  <c r="S244" i="51"/>
  <c r="S243" i="51" s="1"/>
  <c r="AS27" i="52" s="1"/>
  <c r="R244" i="51"/>
  <c r="R243" i="51" s="1"/>
  <c r="AS26" i="52" s="1"/>
  <c r="Q244" i="51"/>
  <c r="Q243" i="51" s="1"/>
  <c r="AS25" i="52" s="1"/>
  <c r="P244" i="51"/>
  <c r="P243" i="51" s="1"/>
  <c r="AS24" i="52" s="1"/>
  <c r="O244" i="51"/>
  <c r="O243" i="51" s="1"/>
  <c r="AS21" i="52" s="1"/>
  <c r="N244" i="51"/>
  <c r="N243" i="51" s="1"/>
  <c r="AS20" i="52" s="1"/>
  <c r="M244" i="51"/>
  <c r="M243" i="51" s="1"/>
  <c r="AS19" i="52" s="1"/>
  <c r="L244" i="51"/>
  <c r="L243" i="51" s="1"/>
  <c r="K244" i="51"/>
  <c r="J244" i="51"/>
  <c r="J243" i="51" s="1"/>
  <c r="AS16" i="52" s="1"/>
  <c r="I244" i="51"/>
  <c r="I243" i="51" s="1"/>
  <c r="AS15" i="52" s="1"/>
  <c r="H244" i="51"/>
  <c r="H243" i="51" s="1"/>
  <c r="AS14" i="52" s="1"/>
  <c r="G244" i="51"/>
  <c r="G243" i="51" s="1"/>
  <c r="AS13" i="52" s="1"/>
  <c r="F244" i="51"/>
  <c r="F243" i="51" s="1"/>
  <c r="AS12" i="52" s="1"/>
  <c r="E244" i="51"/>
  <c r="E243" i="51" s="1"/>
  <c r="AS11" i="52" s="1"/>
  <c r="C243" i="51"/>
  <c r="D242" i="51"/>
  <c r="D241" i="51"/>
  <c r="BA240" i="51"/>
  <c r="BA239" i="51" s="1"/>
  <c r="AR62" i="52" s="1"/>
  <c r="AZ240" i="51"/>
  <c r="AZ239" i="51" s="1"/>
  <c r="AR61" i="52" s="1"/>
  <c r="AY240" i="51"/>
  <c r="AY239" i="51" s="1"/>
  <c r="AR60" i="52" s="1"/>
  <c r="AX240" i="51"/>
  <c r="AX239" i="51" s="1"/>
  <c r="AR59" i="52" s="1"/>
  <c r="AW240" i="51"/>
  <c r="AW239" i="51" s="1"/>
  <c r="AR58" i="52" s="1"/>
  <c r="AV240" i="51"/>
  <c r="AV239" i="51" s="1"/>
  <c r="AR57" i="52" s="1"/>
  <c r="AU240" i="51"/>
  <c r="AU239" i="51" s="1"/>
  <c r="AR56" i="52" s="1"/>
  <c r="AT240" i="51"/>
  <c r="AT239" i="51" s="1"/>
  <c r="AR55" i="52" s="1"/>
  <c r="AS240" i="51"/>
  <c r="AS239" i="51" s="1"/>
  <c r="AR54" i="52" s="1"/>
  <c r="AR240" i="51"/>
  <c r="AR239" i="51" s="1"/>
  <c r="AR53" i="52" s="1"/>
  <c r="AQ240" i="51"/>
  <c r="AQ239" i="51" s="1"/>
  <c r="AR52" i="52" s="1"/>
  <c r="AP240" i="51"/>
  <c r="AP239" i="51" s="1"/>
  <c r="AR51" i="52" s="1"/>
  <c r="AO240" i="51"/>
  <c r="AO239" i="51" s="1"/>
  <c r="AR50" i="52" s="1"/>
  <c r="AN240" i="51"/>
  <c r="AN239" i="51" s="1"/>
  <c r="AR49" i="52" s="1"/>
  <c r="AM240" i="51"/>
  <c r="AM239" i="51" s="1"/>
  <c r="AL240" i="51"/>
  <c r="AL239" i="51" s="1"/>
  <c r="AR47" i="52" s="1"/>
  <c r="AK240" i="51"/>
  <c r="AK239" i="51" s="1"/>
  <c r="AR46" i="52" s="1"/>
  <c r="AJ240" i="51"/>
  <c r="AJ239" i="51" s="1"/>
  <c r="AR45" i="52" s="1"/>
  <c r="AI240" i="51"/>
  <c r="AI239" i="51" s="1"/>
  <c r="AR44" i="52" s="1"/>
  <c r="AH240" i="51"/>
  <c r="AH239" i="51" s="1"/>
  <c r="AR43" i="52" s="1"/>
  <c r="AG240" i="51"/>
  <c r="AG239" i="51" s="1"/>
  <c r="AR42" i="52" s="1"/>
  <c r="AF240" i="51"/>
  <c r="AF239" i="51" s="1"/>
  <c r="AR41" i="52" s="1"/>
  <c r="AE240" i="51"/>
  <c r="AE239" i="51" s="1"/>
  <c r="AR40" i="52" s="1"/>
  <c r="AD240" i="51"/>
  <c r="AD239" i="51" s="1"/>
  <c r="AR39" i="52" s="1"/>
  <c r="AC240" i="51"/>
  <c r="AC239" i="51" s="1"/>
  <c r="AR38" i="52" s="1"/>
  <c r="AB240" i="51"/>
  <c r="AB239" i="51" s="1"/>
  <c r="AR37" i="52" s="1"/>
  <c r="AA240" i="51"/>
  <c r="AA239" i="51" s="1"/>
  <c r="AR36" i="52" s="1"/>
  <c r="Z240" i="51"/>
  <c r="Z239" i="51" s="1"/>
  <c r="AR35" i="52" s="1"/>
  <c r="Y240" i="51"/>
  <c r="Y239" i="51" s="1"/>
  <c r="AR34" i="52" s="1"/>
  <c r="X240" i="51"/>
  <c r="X239" i="51" s="1"/>
  <c r="W240" i="51"/>
  <c r="W239" i="51" s="1"/>
  <c r="AR31" i="52" s="1"/>
  <c r="V240" i="51"/>
  <c r="V239" i="51" s="1"/>
  <c r="AR30" i="52" s="1"/>
  <c r="U240" i="51"/>
  <c r="U239" i="51" s="1"/>
  <c r="AR29" i="52" s="1"/>
  <c r="T240" i="51"/>
  <c r="T239" i="51" s="1"/>
  <c r="AR28" i="52" s="1"/>
  <c r="S240" i="51"/>
  <c r="S239" i="51" s="1"/>
  <c r="AR27" i="52" s="1"/>
  <c r="R240" i="51"/>
  <c r="R239" i="51" s="1"/>
  <c r="AR26" i="52" s="1"/>
  <c r="Q240" i="51"/>
  <c r="Q239" i="51" s="1"/>
  <c r="AR25" i="52" s="1"/>
  <c r="P240" i="51"/>
  <c r="P239" i="51" s="1"/>
  <c r="AR24" i="52" s="1"/>
  <c r="O240" i="51"/>
  <c r="O239" i="51" s="1"/>
  <c r="AR21" i="52" s="1"/>
  <c r="N240" i="51"/>
  <c r="N239" i="51" s="1"/>
  <c r="AR20" i="52" s="1"/>
  <c r="M240" i="51"/>
  <c r="M239" i="51" s="1"/>
  <c r="AR19" i="52" s="1"/>
  <c r="L240" i="51"/>
  <c r="L239" i="51" s="1"/>
  <c r="K240" i="51"/>
  <c r="J240" i="51"/>
  <c r="J239" i="51" s="1"/>
  <c r="AR16" i="52" s="1"/>
  <c r="I240" i="51"/>
  <c r="I239" i="51" s="1"/>
  <c r="AR15" i="52" s="1"/>
  <c r="H240" i="51"/>
  <c r="H239" i="51" s="1"/>
  <c r="AR14" i="52" s="1"/>
  <c r="G240" i="51"/>
  <c r="G239" i="51" s="1"/>
  <c r="AR13" i="52" s="1"/>
  <c r="F240" i="51"/>
  <c r="F239" i="51" s="1"/>
  <c r="AR12" i="52" s="1"/>
  <c r="E240" i="51"/>
  <c r="E239" i="51" s="1"/>
  <c r="AR11" i="52" s="1"/>
  <c r="C239" i="51"/>
  <c r="D238" i="51"/>
  <c r="D237" i="51"/>
  <c r="BA236" i="51"/>
  <c r="BA235" i="51" s="1"/>
  <c r="AQ62" i="52" s="1"/>
  <c r="AZ236" i="51"/>
  <c r="AZ235" i="51" s="1"/>
  <c r="AQ61" i="52" s="1"/>
  <c r="AY236" i="51"/>
  <c r="AY235" i="51" s="1"/>
  <c r="AQ60" i="52" s="1"/>
  <c r="AX236" i="51"/>
  <c r="AX235" i="51" s="1"/>
  <c r="AQ59" i="52" s="1"/>
  <c r="AW236" i="51"/>
  <c r="AW235" i="51" s="1"/>
  <c r="AQ58" i="52" s="1"/>
  <c r="AV236" i="51"/>
  <c r="AV235" i="51" s="1"/>
  <c r="AQ57" i="52" s="1"/>
  <c r="AU236" i="51"/>
  <c r="AU235" i="51" s="1"/>
  <c r="AQ56" i="52" s="1"/>
  <c r="AT236" i="51"/>
  <c r="AT235" i="51" s="1"/>
  <c r="AQ55" i="52" s="1"/>
  <c r="AS236" i="51"/>
  <c r="AS235" i="51" s="1"/>
  <c r="AQ54" i="52" s="1"/>
  <c r="AR236" i="51"/>
  <c r="AR235" i="51" s="1"/>
  <c r="AQ53" i="52" s="1"/>
  <c r="AQ236" i="51"/>
  <c r="AQ235" i="51" s="1"/>
  <c r="AQ52" i="52" s="1"/>
  <c r="AP236" i="51"/>
  <c r="AP235" i="51" s="1"/>
  <c r="AQ51" i="52" s="1"/>
  <c r="AO236" i="51"/>
  <c r="AO235" i="51" s="1"/>
  <c r="AQ50" i="52" s="1"/>
  <c r="AN236" i="51"/>
  <c r="AN235" i="51" s="1"/>
  <c r="AQ49" i="52" s="1"/>
  <c r="AM236" i="51"/>
  <c r="AM235" i="51" s="1"/>
  <c r="AQ48" i="52" s="1"/>
  <c r="AL236" i="51"/>
  <c r="AL235" i="51" s="1"/>
  <c r="AK236" i="51"/>
  <c r="AK235" i="51" s="1"/>
  <c r="AQ46" i="52" s="1"/>
  <c r="AJ236" i="51"/>
  <c r="AJ235" i="51" s="1"/>
  <c r="AQ45" i="52" s="1"/>
  <c r="AI236" i="51"/>
  <c r="AI235" i="51" s="1"/>
  <c r="AQ44" i="52" s="1"/>
  <c r="AH236" i="51"/>
  <c r="AH235" i="51" s="1"/>
  <c r="AQ43" i="52" s="1"/>
  <c r="AG236" i="51"/>
  <c r="AG235" i="51" s="1"/>
  <c r="AQ42" i="52" s="1"/>
  <c r="AF236" i="51"/>
  <c r="AF235" i="51" s="1"/>
  <c r="AQ41" i="52" s="1"/>
  <c r="AE236" i="51"/>
  <c r="AE235" i="51" s="1"/>
  <c r="AQ40" i="52" s="1"/>
  <c r="AD236" i="51"/>
  <c r="AD235" i="51" s="1"/>
  <c r="AQ39" i="52" s="1"/>
  <c r="AC236" i="51"/>
  <c r="AC235" i="51" s="1"/>
  <c r="AQ38" i="52" s="1"/>
  <c r="AB236" i="51"/>
  <c r="AB235" i="51" s="1"/>
  <c r="AQ37" i="52" s="1"/>
  <c r="AA236" i="51"/>
  <c r="AA235" i="51" s="1"/>
  <c r="AQ36" i="52" s="1"/>
  <c r="Z236" i="51"/>
  <c r="Z235" i="51" s="1"/>
  <c r="AQ35" i="52" s="1"/>
  <c r="Y236" i="51"/>
  <c r="Y235" i="51" s="1"/>
  <c r="AQ34" i="52" s="1"/>
  <c r="X236" i="51"/>
  <c r="X235" i="51" s="1"/>
  <c r="W236" i="51"/>
  <c r="W235" i="51" s="1"/>
  <c r="AQ31" i="52" s="1"/>
  <c r="V236" i="51"/>
  <c r="V235" i="51" s="1"/>
  <c r="AQ30" i="52" s="1"/>
  <c r="U236" i="51"/>
  <c r="U235" i="51" s="1"/>
  <c r="AQ29" i="52" s="1"/>
  <c r="T236" i="51"/>
  <c r="T235" i="51" s="1"/>
  <c r="AQ28" i="52" s="1"/>
  <c r="S236" i="51"/>
  <c r="S235" i="51" s="1"/>
  <c r="AQ27" i="52" s="1"/>
  <c r="R236" i="51"/>
  <c r="R235" i="51" s="1"/>
  <c r="AQ26" i="52" s="1"/>
  <c r="Q236" i="51"/>
  <c r="Q235" i="51" s="1"/>
  <c r="AQ25" i="52" s="1"/>
  <c r="P236" i="51"/>
  <c r="P235" i="51" s="1"/>
  <c r="AQ24" i="52" s="1"/>
  <c r="O236" i="51"/>
  <c r="O235" i="51" s="1"/>
  <c r="AQ21" i="52" s="1"/>
  <c r="N236" i="51"/>
  <c r="N235" i="51" s="1"/>
  <c r="AQ20" i="52" s="1"/>
  <c r="M236" i="51"/>
  <c r="M235" i="51" s="1"/>
  <c r="AQ19" i="52" s="1"/>
  <c r="L236" i="51"/>
  <c r="L235" i="51" s="1"/>
  <c r="K236" i="51"/>
  <c r="J236" i="51"/>
  <c r="J235" i="51" s="1"/>
  <c r="AQ16" i="52" s="1"/>
  <c r="I236" i="51"/>
  <c r="I235" i="51" s="1"/>
  <c r="AQ15" i="52" s="1"/>
  <c r="H236" i="51"/>
  <c r="H235" i="51" s="1"/>
  <c r="AQ14" i="52" s="1"/>
  <c r="G236" i="51"/>
  <c r="G235" i="51" s="1"/>
  <c r="AQ13" i="52" s="1"/>
  <c r="F236" i="51"/>
  <c r="F235" i="51" s="1"/>
  <c r="AQ12" i="52" s="1"/>
  <c r="E236" i="51"/>
  <c r="C235" i="51"/>
  <c r="D234" i="51"/>
  <c r="D233" i="51"/>
  <c r="BA232" i="51"/>
  <c r="AZ232" i="51"/>
  <c r="AY232" i="51"/>
  <c r="AX232" i="51"/>
  <c r="AW232" i="51"/>
  <c r="AV232" i="51"/>
  <c r="AU232" i="51"/>
  <c r="AT232" i="51"/>
  <c r="AS232" i="51"/>
  <c r="AR232" i="51"/>
  <c r="AQ232" i="51"/>
  <c r="AP232" i="51"/>
  <c r="AO232" i="51"/>
  <c r="AN232" i="51"/>
  <c r="AM232" i="51"/>
  <c r="AL232" i="51"/>
  <c r="AK232" i="51"/>
  <c r="AJ232" i="51"/>
  <c r="AI232" i="51"/>
  <c r="AH232" i="51"/>
  <c r="AF232" i="51"/>
  <c r="AE232" i="51"/>
  <c r="AD232" i="51"/>
  <c r="AC232" i="51"/>
  <c r="AB232" i="51"/>
  <c r="AA232" i="51"/>
  <c r="Z232" i="51"/>
  <c r="Y232" i="51"/>
  <c r="X232" i="51"/>
  <c r="W232" i="51"/>
  <c r="V232" i="51"/>
  <c r="U232" i="51"/>
  <c r="T232" i="51"/>
  <c r="S232" i="51"/>
  <c r="R232" i="51"/>
  <c r="Q232" i="51"/>
  <c r="P232" i="51"/>
  <c r="O232" i="51"/>
  <c r="N232" i="51"/>
  <c r="M232" i="51"/>
  <c r="K232" i="51"/>
  <c r="J232" i="51"/>
  <c r="I232" i="51"/>
  <c r="H232" i="51"/>
  <c r="G232" i="51"/>
  <c r="F232" i="51"/>
  <c r="E232" i="51"/>
  <c r="D231" i="51"/>
  <c r="D230" i="51"/>
  <c r="BA229" i="51"/>
  <c r="AZ229" i="51"/>
  <c r="AY229" i="51"/>
  <c r="AX229" i="51"/>
  <c r="AW229" i="51"/>
  <c r="AV229" i="51"/>
  <c r="AU229" i="51"/>
  <c r="AT229" i="51"/>
  <c r="AS229" i="51"/>
  <c r="AR229" i="51"/>
  <c r="AQ229" i="51"/>
  <c r="AP229" i="51"/>
  <c r="AO229" i="51"/>
  <c r="AN229" i="51"/>
  <c r="AM229" i="51"/>
  <c r="AL229" i="51"/>
  <c r="AK229" i="51"/>
  <c r="AJ229" i="51"/>
  <c r="AI229" i="51"/>
  <c r="AH229" i="51"/>
  <c r="AF229" i="51"/>
  <c r="AE229" i="51"/>
  <c r="AD229" i="51"/>
  <c r="AC229" i="51"/>
  <c r="AB229" i="51"/>
  <c r="AA229" i="51"/>
  <c r="Z229" i="51"/>
  <c r="Y229" i="51"/>
  <c r="X229" i="51"/>
  <c r="W229" i="51"/>
  <c r="V229" i="51"/>
  <c r="U229" i="51"/>
  <c r="T229" i="51"/>
  <c r="S229" i="51"/>
  <c r="R229" i="51"/>
  <c r="Q229" i="51"/>
  <c r="P229" i="51"/>
  <c r="O229" i="51"/>
  <c r="N229" i="51"/>
  <c r="M229" i="51"/>
  <c r="K229" i="51"/>
  <c r="AP18" i="52" s="1"/>
  <c r="J229" i="51"/>
  <c r="I229" i="51"/>
  <c r="H229" i="51"/>
  <c r="G229" i="51"/>
  <c r="F229" i="51"/>
  <c r="E229" i="51"/>
  <c r="C228" i="51"/>
  <c r="D227" i="51"/>
  <c r="D226" i="51"/>
  <c r="BA225" i="51"/>
  <c r="AZ225" i="51"/>
  <c r="AY225" i="51"/>
  <c r="AX225" i="51"/>
  <c r="AW225" i="51"/>
  <c r="AV225" i="51"/>
  <c r="AU225" i="51"/>
  <c r="AT225" i="51"/>
  <c r="AS225" i="51"/>
  <c r="AR225" i="51"/>
  <c r="AQ225" i="51"/>
  <c r="AP225" i="51"/>
  <c r="AO225" i="51"/>
  <c r="AN225" i="51"/>
  <c r="AM225" i="51"/>
  <c r="AL225" i="51"/>
  <c r="AK225" i="51"/>
  <c r="AJ225" i="51"/>
  <c r="AI225" i="51"/>
  <c r="AH225" i="51"/>
  <c r="AF225" i="51"/>
  <c r="AE225" i="51"/>
  <c r="AD225" i="51"/>
  <c r="AC225" i="51"/>
  <c r="AB225" i="51"/>
  <c r="AA225" i="51"/>
  <c r="Z225" i="51"/>
  <c r="Y225" i="51"/>
  <c r="X225" i="51"/>
  <c r="W225" i="51"/>
  <c r="V225" i="51"/>
  <c r="U225" i="51"/>
  <c r="T225" i="51"/>
  <c r="S225" i="51"/>
  <c r="R225" i="51"/>
  <c r="Q225" i="51"/>
  <c r="P225" i="51"/>
  <c r="O225" i="51"/>
  <c r="N225" i="51"/>
  <c r="M225" i="51"/>
  <c r="K225" i="51"/>
  <c r="J225" i="51"/>
  <c r="I225" i="51"/>
  <c r="H225" i="51"/>
  <c r="G225" i="51"/>
  <c r="F225" i="51"/>
  <c r="E225" i="51"/>
  <c r="D224" i="51"/>
  <c r="D223" i="51"/>
  <c r="BA222" i="51"/>
  <c r="AZ222" i="51"/>
  <c r="AY222" i="51"/>
  <c r="AX222" i="51"/>
  <c r="AW222" i="51"/>
  <c r="AV222" i="51"/>
  <c r="AU222" i="51"/>
  <c r="AT222" i="51"/>
  <c r="AS222" i="51"/>
  <c r="AR222" i="51"/>
  <c r="AQ222" i="51"/>
  <c r="AP222" i="51"/>
  <c r="AO222" i="51"/>
  <c r="AN222" i="51"/>
  <c r="AM222" i="51"/>
  <c r="AL222" i="51"/>
  <c r="AK222" i="51"/>
  <c r="AJ222" i="51"/>
  <c r="AI222" i="51"/>
  <c r="AH222" i="51"/>
  <c r="AF222" i="51"/>
  <c r="AE222" i="51"/>
  <c r="AD222" i="51"/>
  <c r="AC222" i="51"/>
  <c r="AB222" i="51"/>
  <c r="AA222" i="51"/>
  <c r="Z222" i="51"/>
  <c r="Y222" i="51"/>
  <c r="X222" i="51"/>
  <c r="W222" i="51"/>
  <c r="V222" i="51"/>
  <c r="U222" i="51"/>
  <c r="T222" i="51"/>
  <c r="S222" i="51"/>
  <c r="R222" i="51"/>
  <c r="Q222" i="51"/>
  <c r="P222" i="51"/>
  <c r="O222" i="51"/>
  <c r="N222" i="51"/>
  <c r="M222" i="51"/>
  <c r="K222" i="51"/>
  <c r="AO18" i="52" s="1"/>
  <c r="J222" i="51"/>
  <c r="I222" i="51"/>
  <c r="H222" i="51"/>
  <c r="G222" i="51"/>
  <c r="F222" i="51"/>
  <c r="E222" i="51"/>
  <c r="C221" i="51"/>
  <c r="D220" i="51"/>
  <c r="D219" i="51"/>
  <c r="BA218" i="51"/>
  <c r="AZ218" i="51"/>
  <c r="AY218" i="51"/>
  <c r="AX218" i="51"/>
  <c r="AW218" i="51"/>
  <c r="AV218" i="51"/>
  <c r="AU218" i="51"/>
  <c r="AT218" i="51"/>
  <c r="AS218" i="51"/>
  <c r="AR218" i="51"/>
  <c r="AQ218" i="51"/>
  <c r="AP218" i="51"/>
  <c r="AO218" i="51"/>
  <c r="AN218" i="51"/>
  <c r="AM218" i="51"/>
  <c r="AL218" i="51"/>
  <c r="AK218" i="51"/>
  <c r="AJ218" i="51"/>
  <c r="AI218" i="51"/>
  <c r="AH218" i="51"/>
  <c r="AF218" i="51"/>
  <c r="AE218" i="51"/>
  <c r="AD218" i="51"/>
  <c r="AC218" i="51"/>
  <c r="AB218" i="51"/>
  <c r="AA218" i="51"/>
  <c r="Z218" i="51"/>
  <c r="Y218" i="51"/>
  <c r="X218" i="51"/>
  <c r="W218" i="51"/>
  <c r="V218" i="51"/>
  <c r="U218" i="51"/>
  <c r="T218" i="51"/>
  <c r="S218" i="51"/>
  <c r="R218" i="51"/>
  <c r="Q218" i="51"/>
  <c r="P218" i="51"/>
  <c r="O218" i="51"/>
  <c r="N218" i="51"/>
  <c r="M218" i="51"/>
  <c r="K218" i="51"/>
  <c r="J218" i="51"/>
  <c r="I218" i="51"/>
  <c r="H218" i="51"/>
  <c r="G218" i="51"/>
  <c r="F218" i="51"/>
  <c r="E218" i="51"/>
  <c r="D217" i="51"/>
  <c r="BA215" i="51"/>
  <c r="AZ215" i="51"/>
  <c r="AZ214" i="51" s="1"/>
  <c r="AN61" i="52" s="1"/>
  <c r="AY215" i="51"/>
  <c r="AX215" i="51"/>
  <c r="AW215" i="51"/>
  <c r="AW214" i="51" s="1"/>
  <c r="AN58" i="52" s="1"/>
  <c r="AV215" i="51"/>
  <c r="AV214" i="51" s="1"/>
  <c r="AN57" i="52" s="1"/>
  <c r="AU215" i="51"/>
  <c r="AU214" i="51" s="1"/>
  <c r="AN56" i="52" s="1"/>
  <c r="AT215" i="51"/>
  <c r="AT214" i="51" s="1"/>
  <c r="AN55" i="52" s="1"/>
  <c r="AS215" i="51"/>
  <c r="AR215" i="51"/>
  <c r="AR214" i="51" s="1"/>
  <c r="AN53" i="52" s="1"/>
  <c r="AQ215" i="51"/>
  <c r="AP215" i="51"/>
  <c r="AO215" i="51"/>
  <c r="AO214" i="51" s="1"/>
  <c r="AN50" i="52" s="1"/>
  <c r="AN215" i="51"/>
  <c r="AN214" i="51" s="1"/>
  <c r="AN49" i="52" s="1"/>
  <c r="AM215" i="51"/>
  <c r="AM214" i="51" s="1"/>
  <c r="AN48" i="52" s="1"/>
  <c r="AL215" i="51"/>
  <c r="AL214" i="51" s="1"/>
  <c r="AN47" i="52" s="1"/>
  <c r="AK215" i="51"/>
  <c r="AJ215" i="51"/>
  <c r="AJ214" i="51" s="1"/>
  <c r="AN45" i="52" s="1"/>
  <c r="AI215" i="51"/>
  <c r="AH215" i="51"/>
  <c r="AF215" i="51"/>
  <c r="AF214" i="51" s="1"/>
  <c r="AN41" i="52" s="1"/>
  <c r="AE215" i="51"/>
  <c r="AE214" i="51" s="1"/>
  <c r="AN40" i="52" s="1"/>
  <c r="AD215" i="51"/>
  <c r="AD214" i="51" s="1"/>
  <c r="AN39" i="52" s="1"/>
  <c r="AC215" i="51"/>
  <c r="AC214" i="51" s="1"/>
  <c r="AN38" i="52" s="1"/>
  <c r="AB215" i="51"/>
  <c r="AA215" i="51"/>
  <c r="AA214" i="51" s="1"/>
  <c r="AN36" i="52" s="1"/>
  <c r="Z215" i="51"/>
  <c r="Y215" i="51"/>
  <c r="X215" i="51"/>
  <c r="X214" i="51" s="1"/>
  <c r="W215" i="51"/>
  <c r="W214" i="51" s="1"/>
  <c r="AN31" i="52" s="1"/>
  <c r="V215" i="51"/>
  <c r="V214" i="51" s="1"/>
  <c r="AN30" i="52" s="1"/>
  <c r="U215" i="51"/>
  <c r="U214" i="51" s="1"/>
  <c r="AN29" i="52" s="1"/>
  <c r="T215" i="51"/>
  <c r="S215" i="51"/>
  <c r="S214" i="51" s="1"/>
  <c r="AN27" i="52" s="1"/>
  <c r="R215" i="51"/>
  <c r="Q215" i="51"/>
  <c r="P215" i="51"/>
  <c r="P214" i="51" s="1"/>
  <c r="AN24" i="52" s="1"/>
  <c r="O215" i="51"/>
  <c r="O214" i="51" s="1"/>
  <c r="AN21" i="52" s="1"/>
  <c r="N215" i="51"/>
  <c r="N214" i="51" s="1"/>
  <c r="AN20" i="52" s="1"/>
  <c r="M215" i="51"/>
  <c r="M214" i="51" s="1"/>
  <c r="AN19" i="52" s="1"/>
  <c r="K215" i="51"/>
  <c r="AN18" i="52" s="1"/>
  <c r="J215" i="51"/>
  <c r="I215" i="51"/>
  <c r="H215" i="51"/>
  <c r="G215" i="51"/>
  <c r="G214" i="51" s="1"/>
  <c r="AN13" i="52" s="1"/>
  <c r="F215" i="51"/>
  <c r="F214" i="51" s="1"/>
  <c r="AN12" i="52" s="1"/>
  <c r="E215" i="51"/>
  <c r="E214" i="51" s="1"/>
  <c r="AN11" i="52" s="1"/>
  <c r="C214" i="51"/>
  <c r="D213" i="51"/>
  <c r="D212" i="51"/>
  <c r="BA211" i="51"/>
  <c r="AZ211" i="51"/>
  <c r="AY211" i="51"/>
  <c r="AX211" i="51"/>
  <c r="AW211" i="51"/>
  <c r="AV211" i="51"/>
  <c r="AU211" i="51"/>
  <c r="AT211" i="51"/>
  <c r="AS211" i="51"/>
  <c r="AR211" i="51"/>
  <c r="AQ211" i="51"/>
  <c r="AP211" i="51"/>
  <c r="AO211" i="51"/>
  <c r="AN211" i="51"/>
  <c r="AM211" i="51"/>
  <c r="AL211" i="51"/>
  <c r="AK211" i="51"/>
  <c r="AJ211" i="51"/>
  <c r="AI211" i="51"/>
  <c r="AH211" i="51"/>
  <c r="AF211" i="51"/>
  <c r="AE211" i="51"/>
  <c r="AD211" i="51"/>
  <c r="AC211" i="51"/>
  <c r="AB211" i="51"/>
  <c r="AA211" i="51"/>
  <c r="Z211" i="51"/>
  <c r="Y211" i="51"/>
  <c r="X211" i="51"/>
  <c r="W211" i="51"/>
  <c r="V211" i="51"/>
  <c r="U211" i="51"/>
  <c r="T211" i="51"/>
  <c r="S211" i="51"/>
  <c r="R211" i="51"/>
  <c r="Q211" i="51"/>
  <c r="P211" i="51"/>
  <c r="O211" i="51"/>
  <c r="N211" i="51"/>
  <c r="M211" i="51"/>
  <c r="K211" i="51"/>
  <c r="J211" i="51"/>
  <c r="I211" i="51"/>
  <c r="H211" i="51"/>
  <c r="G211" i="51"/>
  <c r="F211" i="51"/>
  <c r="E211" i="51"/>
  <c r="D210" i="51"/>
  <c r="D209" i="51"/>
  <c r="BA208" i="51"/>
  <c r="AZ208" i="51"/>
  <c r="AY208" i="51"/>
  <c r="AX208" i="51"/>
  <c r="AW208" i="51"/>
  <c r="AV208" i="51"/>
  <c r="AU208" i="51"/>
  <c r="AT208" i="51"/>
  <c r="AS208" i="51"/>
  <c r="AR208" i="51"/>
  <c r="AQ208" i="51"/>
  <c r="AP208" i="51"/>
  <c r="AO208" i="51"/>
  <c r="AN208" i="51"/>
  <c r="AM208" i="51"/>
  <c r="AL208" i="51"/>
  <c r="AK208" i="51"/>
  <c r="AJ208" i="51"/>
  <c r="AI208" i="51"/>
  <c r="AH208" i="51"/>
  <c r="AF208" i="51"/>
  <c r="AE208" i="51"/>
  <c r="AD208" i="51"/>
  <c r="AC208" i="51"/>
  <c r="AB208" i="51"/>
  <c r="AA208" i="51"/>
  <c r="Z208" i="51"/>
  <c r="Y208" i="51"/>
  <c r="X208" i="51"/>
  <c r="W208" i="51"/>
  <c r="V208" i="51"/>
  <c r="U208" i="51"/>
  <c r="T208" i="51"/>
  <c r="S208" i="51"/>
  <c r="R208" i="51"/>
  <c r="Q208" i="51"/>
  <c r="P208" i="51"/>
  <c r="O208" i="51"/>
  <c r="N208" i="51"/>
  <c r="M208" i="51"/>
  <c r="K208" i="51"/>
  <c r="AM18" i="52" s="1"/>
  <c r="J208" i="51"/>
  <c r="I208" i="51"/>
  <c r="H208" i="51"/>
  <c r="G208" i="51"/>
  <c r="F208" i="51"/>
  <c r="E208" i="51"/>
  <c r="C207" i="51"/>
  <c r="D206" i="51"/>
  <c r="D205" i="51"/>
  <c r="BA204" i="51"/>
  <c r="AZ204" i="51"/>
  <c r="AY204" i="51"/>
  <c r="AX204" i="51"/>
  <c r="AW204" i="51"/>
  <c r="AV204" i="51"/>
  <c r="AU204" i="51"/>
  <c r="AT204" i="51"/>
  <c r="AS204" i="51"/>
  <c r="AR204" i="51"/>
  <c r="AQ204" i="51"/>
  <c r="AP204" i="51"/>
  <c r="AO204" i="51"/>
  <c r="AN204" i="51"/>
  <c r="AM204" i="51"/>
  <c r="AL204" i="51"/>
  <c r="AK204" i="51"/>
  <c r="AJ204" i="51"/>
  <c r="AI204" i="51"/>
  <c r="AH204" i="51"/>
  <c r="AG204" i="51"/>
  <c r="AF204" i="51"/>
  <c r="AE204" i="51"/>
  <c r="AD204" i="51"/>
  <c r="AC204" i="51"/>
  <c r="AB204" i="51"/>
  <c r="AA204" i="51"/>
  <c r="Z204" i="51"/>
  <c r="Y204" i="51"/>
  <c r="X204" i="51"/>
  <c r="W204" i="51"/>
  <c r="V204" i="51"/>
  <c r="U204" i="51"/>
  <c r="T204" i="51"/>
  <c r="S204" i="51"/>
  <c r="R204" i="51"/>
  <c r="Q204" i="51"/>
  <c r="P204" i="51"/>
  <c r="O204" i="51"/>
  <c r="N204" i="51"/>
  <c r="M204" i="51"/>
  <c r="L204" i="51"/>
  <c r="K204" i="51"/>
  <c r="J204" i="51"/>
  <c r="I204" i="51"/>
  <c r="H204" i="51"/>
  <c r="G204" i="51"/>
  <c r="F204" i="51"/>
  <c r="E204" i="51"/>
  <c r="D203" i="51"/>
  <c r="D202" i="51"/>
  <c r="BA201" i="51"/>
  <c r="AZ201" i="51"/>
  <c r="AY201" i="51"/>
  <c r="AX201" i="51"/>
  <c r="AW201" i="51"/>
  <c r="AV201" i="51"/>
  <c r="AU201" i="51"/>
  <c r="AT201" i="51"/>
  <c r="AS201" i="51"/>
  <c r="AR201" i="51"/>
  <c r="AQ201" i="51"/>
  <c r="AP201" i="51"/>
  <c r="AO201" i="51"/>
  <c r="AN201" i="51"/>
  <c r="AM201" i="51"/>
  <c r="AL201" i="51"/>
  <c r="AK201" i="51"/>
  <c r="AJ201" i="51"/>
  <c r="AI201" i="51"/>
  <c r="AH201" i="51"/>
  <c r="AG201" i="51"/>
  <c r="AF201" i="51"/>
  <c r="AE201" i="51"/>
  <c r="AD201" i="51"/>
  <c r="AC201" i="51"/>
  <c r="AB201" i="51"/>
  <c r="AA201" i="51"/>
  <c r="Z201" i="51"/>
  <c r="Y201" i="51"/>
  <c r="X201" i="51"/>
  <c r="W201" i="51"/>
  <c r="V201" i="51"/>
  <c r="U201" i="51"/>
  <c r="T201" i="51"/>
  <c r="S201" i="51"/>
  <c r="R201" i="51"/>
  <c r="Q201" i="51"/>
  <c r="P201" i="51"/>
  <c r="O201" i="51"/>
  <c r="N201" i="51"/>
  <c r="M201" i="51"/>
  <c r="L201" i="51"/>
  <c r="K201" i="51"/>
  <c r="J201" i="51"/>
  <c r="I201" i="51"/>
  <c r="H201" i="51"/>
  <c r="G201" i="51"/>
  <c r="F201" i="51"/>
  <c r="E201" i="51"/>
  <c r="C200" i="51"/>
  <c r="D199" i="51"/>
  <c r="D198" i="51"/>
  <c r="BA197" i="51"/>
  <c r="BA196" i="51" s="1"/>
  <c r="AK62" i="52" s="1"/>
  <c r="AZ197" i="51"/>
  <c r="AZ196" i="51" s="1"/>
  <c r="AK61" i="52" s="1"/>
  <c r="AY197" i="51"/>
  <c r="AY196" i="51" s="1"/>
  <c r="AK60" i="52" s="1"/>
  <c r="AX197" i="51"/>
  <c r="AX196" i="51" s="1"/>
  <c r="AK59" i="52" s="1"/>
  <c r="AW197" i="51"/>
  <c r="AW196" i="51" s="1"/>
  <c r="AK58" i="52" s="1"/>
  <c r="AV197" i="51"/>
  <c r="AV196" i="51" s="1"/>
  <c r="AK57" i="52" s="1"/>
  <c r="AU197" i="51"/>
  <c r="AU196" i="51" s="1"/>
  <c r="AK56" i="52" s="1"/>
  <c r="AT197" i="51"/>
  <c r="AT196" i="51" s="1"/>
  <c r="AK55" i="52" s="1"/>
  <c r="AS197" i="51"/>
  <c r="AS196" i="51" s="1"/>
  <c r="AK54" i="52" s="1"/>
  <c r="AR197" i="51"/>
  <c r="AR196" i="51" s="1"/>
  <c r="AK53" i="52" s="1"/>
  <c r="AQ197" i="51"/>
  <c r="AQ196" i="51" s="1"/>
  <c r="AK52" i="52" s="1"/>
  <c r="AP197" i="51"/>
  <c r="AP196" i="51" s="1"/>
  <c r="AK51" i="52" s="1"/>
  <c r="AO197" i="51"/>
  <c r="AO196" i="51" s="1"/>
  <c r="AK50" i="52" s="1"/>
  <c r="AN197" i="51"/>
  <c r="AN196" i="51" s="1"/>
  <c r="AK49" i="52" s="1"/>
  <c r="AM197" i="51"/>
  <c r="AM196" i="51" s="1"/>
  <c r="AK48" i="52" s="1"/>
  <c r="AL197" i="51"/>
  <c r="AL196" i="51" s="1"/>
  <c r="AK47" i="52" s="1"/>
  <c r="AK197" i="51"/>
  <c r="AK196" i="51" s="1"/>
  <c r="AK46" i="52" s="1"/>
  <c r="AJ197" i="51"/>
  <c r="AI197" i="51"/>
  <c r="AI196" i="51" s="1"/>
  <c r="AK44" i="52" s="1"/>
  <c r="AH197" i="51"/>
  <c r="AH196" i="51" s="1"/>
  <c r="AK43" i="52" s="1"/>
  <c r="AG197" i="51"/>
  <c r="AG196" i="51" s="1"/>
  <c r="AF197" i="51"/>
  <c r="AF196" i="51" s="1"/>
  <c r="AE197" i="51"/>
  <c r="AE196" i="51" s="1"/>
  <c r="AK40" i="52" s="1"/>
  <c r="AD197" i="51"/>
  <c r="AD196" i="51" s="1"/>
  <c r="AK39" i="52" s="1"/>
  <c r="AC197" i="51"/>
  <c r="AC196" i="51" s="1"/>
  <c r="AK38" i="52" s="1"/>
  <c r="AB197" i="51"/>
  <c r="AB196" i="51" s="1"/>
  <c r="AK37" i="52" s="1"/>
  <c r="AA197" i="51"/>
  <c r="AA196" i="51" s="1"/>
  <c r="AK36" i="52" s="1"/>
  <c r="Z197" i="51"/>
  <c r="Z196" i="51" s="1"/>
  <c r="AK35" i="52" s="1"/>
  <c r="Y197" i="51"/>
  <c r="Y196" i="51" s="1"/>
  <c r="AK34" i="52" s="1"/>
  <c r="X197" i="51"/>
  <c r="X196" i="51" s="1"/>
  <c r="W197" i="51"/>
  <c r="W196" i="51" s="1"/>
  <c r="AK31" i="52" s="1"/>
  <c r="V197" i="51"/>
  <c r="V196" i="51" s="1"/>
  <c r="AK30" i="52" s="1"/>
  <c r="U197" i="51"/>
  <c r="U196" i="51" s="1"/>
  <c r="AK29" i="52" s="1"/>
  <c r="T197" i="51"/>
  <c r="T196" i="51" s="1"/>
  <c r="AK28" i="52" s="1"/>
  <c r="S197" i="51"/>
  <c r="S196" i="51" s="1"/>
  <c r="AK27" i="52" s="1"/>
  <c r="R197" i="51"/>
  <c r="R196" i="51" s="1"/>
  <c r="AK26" i="52" s="1"/>
  <c r="Q197" i="51"/>
  <c r="Q196" i="51" s="1"/>
  <c r="P197" i="51"/>
  <c r="P196" i="51" s="1"/>
  <c r="AK24" i="52" s="1"/>
  <c r="O197" i="51"/>
  <c r="O196" i="51" s="1"/>
  <c r="AK21" i="52" s="1"/>
  <c r="N197" i="51"/>
  <c r="N196" i="51" s="1"/>
  <c r="AK20" i="52" s="1"/>
  <c r="M197" i="51"/>
  <c r="M196" i="51" s="1"/>
  <c r="AK19" i="52" s="1"/>
  <c r="L197" i="51"/>
  <c r="L196" i="51" s="1"/>
  <c r="K197" i="51"/>
  <c r="K196" i="51" s="1"/>
  <c r="AK17" i="52" s="1"/>
  <c r="J197" i="51"/>
  <c r="J196" i="51" s="1"/>
  <c r="AK16" i="52" s="1"/>
  <c r="I197" i="51"/>
  <c r="I196" i="51" s="1"/>
  <c r="AK15" i="52" s="1"/>
  <c r="H197" i="51"/>
  <c r="H196" i="51" s="1"/>
  <c r="AK14" i="52" s="1"/>
  <c r="G197" i="51"/>
  <c r="G196" i="51" s="1"/>
  <c r="AK13" i="52" s="1"/>
  <c r="F197" i="51"/>
  <c r="E197" i="51"/>
  <c r="E196" i="51" s="1"/>
  <c r="AK11" i="52" s="1"/>
  <c r="AJ196" i="51"/>
  <c r="AK45" i="52" s="1"/>
  <c r="C196" i="51"/>
  <c r="D195" i="51"/>
  <c r="D194" i="51"/>
  <c r="BA193" i="51"/>
  <c r="BA192" i="51" s="1"/>
  <c r="AJ62" i="52" s="1"/>
  <c r="AZ193" i="51"/>
  <c r="AY193" i="51"/>
  <c r="AX193" i="51"/>
  <c r="AW193" i="51"/>
  <c r="AW192" i="51" s="1"/>
  <c r="AJ58" i="52" s="1"/>
  <c r="AV193" i="51"/>
  <c r="AV192" i="51" s="1"/>
  <c r="AJ57" i="52" s="1"/>
  <c r="AU193" i="51"/>
  <c r="AU192" i="51" s="1"/>
  <c r="AJ56" i="52" s="1"/>
  <c r="AT193" i="51"/>
  <c r="AT192" i="51" s="1"/>
  <c r="AJ55" i="52" s="1"/>
  <c r="AS193" i="51"/>
  <c r="AS192" i="51" s="1"/>
  <c r="AJ54" i="52" s="1"/>
  <c r="AR193" i="51"/>
  <c r="AR192" i="51" s="1"/>
  <c r="AJ53" i="52" s="1"/>
  <c r="AQ193" i="51"/>
  <c r="AQ192" i="51" s="1"/>
  <c r="AJ52" i="52" s="1"/>
  <c r="AP193" i="51"/>
  <c r="AP192" i="51" s="1"/>
  <c r="AJ51" i="52" s="1"/>
  <c r="AO193" i="51"/>
  <c r="AO192" i="51" s="1"/>
  <c r="AJ50" i="52" s="1"/>
  <c r="AN193" i="51"/>
  <c r="AN192" i="51" s="1"/>
  <c r="AJ49" i="52" s="1"/>
  <c r="AM193" i="51"/>
  <c r="AM192" i="51" s="1"/>
  <c r="AJ48" i="52" s="1"/>
  <c r="AL193" i="51"/>
  <c r="AL192" i="51" s="1"/>
  <c r="AJ47" i="52" s="1"/>
  <c r="AK193" i="51"/>
  <c r="AK192" i="51" s="1"/>
  <c r="AJ46" i="52" s="1"/>
  <c r="AJ193" i="51"/>
  <c r="AJ192" i="51" s="1"/>
  <c r="AJ45" i="52" s="1"/>
  <c r="AI193" i="51"/>
  <c r="AI192" i="51" s="1"/>
  <c r="AJ44" i="52" s="1"/>
  <c r="AH193" i="51"/>
  <c r="AH192" i="51" s="1"/>
  <c r="AJ43" i="52" s="1"/>
  <c r="AG193" i="51"/>
  <c r="AG192" i="51" s="1"/>
  <c r="AJ42" i="52" s="1"/>
  <c r="AF193" i="51"/>
  <c r="AF192" i="51" s="1"/>
  <c r="AJ41" i="52" s="1"/>
  <c r="AE193" i="51"/>
  <c r="AE192" i="51" s="1"/>
  <c r="AD193" i="51"/>
  <c r="AD192" i="51" s="1"/>
  <c r="AJ39" i="52" s="1"/>
  <c r="AC193" i="51"/>
  <c r="AC192" i="51" s="1"/>
  <c r="AJ38" i="52" s="1"/>
  <c r="AB193" i="51"/>
  <c r="AB192" i="51" s="1"/>
  <c r="AJ37" i="52" s="1"/>
  <c r="AA193" i="51"/>
  <c r="AA192" i="51" s="1"/>
  <c r="AJ36" i="52" s="1"/>
  <c r="Z193" i="51"/>
  <c r="Z192" i="51" s="1"/>
  <c r="AJ35" i="52" s="1"/>
  <c r="Y193" i="51"/>
  <c r="Y192" i="51" s="1"/>
  <c r="AJ34" i="52" s="1"/>
  <c r="X193" i="51"/>
  <c r="X192" i="51" s="1"/>
  <c r="W193" i="51"/>
  <c r="W192" i="51" s="1"/>
  <c r="AJ31" i="52" s="1"/>
  <c r="V193" i="51"/>
  <c r="V192" i="51" s="1"/>
  <c r="AJ30" i="52" s="1"/>
  <c r="U193" i="51"/>
  <c r="U192" i="51" s="1"/>
  <c r="AJ29" i="52" s="1"/>
  <c r="T193" i="51"/>
  <c r="T192" i="51" s="1"/>
  <c r="AJ28" i="52" s="1"/>
  <c r="S193" i="51"/>
  <c r="S192" i="51" s="1"/>
  <c r="AJ27" i="52" s="1"/>
  <c r="R193" i="51"/>
  <c r="R192" i="51" s="1"/>
  <c r="AJ26" i="52" s="1"/>
  <c r="Q193" i="51"/>
  <c r="Q192" i="51" s="1"/>
  <c r="AJ25" i="52" s="1"/>
  <c r="P193" i="51"/>
  <c r="P192" i="51" s="1"/>
  <c r="AJ24" i="52" s="1"/>
  <c r="O193" i="51"/>
  <c r="O192" i="51" s="1"/>
  <c r="AJ21" i="52" s="1"/>
  <c r="N193" i="51"/>
  <c r="N192" i="51" s="1"/>
  <c r="AJ20" i="52" s="1"/>
  <c r="M193" i="51"/>
  <c r="M192" i="51" s="1"/>
  <c r="AJ19" i="52" s="1"/>
  <c r="L193" i="51"/>
  <c r="L192" i="51" s="1"/>
  <c r="K193" i="51"/>
  <c r="AJ18" i="52" s="1"/>
  <c r="J193" i="51"/>
  <c r="J192" i="51" s="1"/>
  <c r="AJ16" i="52" s="1"/>
  <c r="I193" i="51"/>
  <c r="I192" i="51" s="1"/>
  <c r="AJ15" i="52" s="1"/>
  <c r="H193" i="51"/>
  <c r="H192" i="51" s="1"/>
  <c r="AJ14" i="52" s="1"/>
  <c r="G193" i="51"/>
  <c r="G192" i="51" s="1"/>
  <c r="AJ13" i="52" s="1"/>
  <c r="F193" i="51"/>
  <c r="F192" i="51" s="1"/>
  <c r="AJ12" i="52" s="1"/>
  <c r="E193" i="51"/>
  <c r="AZ192" i="51"/>
  <c r="AJ61" i="52" s="1"/>
  <c r="AY192" i="51"/>
  <c r="AJ60" i="52" s="1"/>
  <c r="AX192" i="51"/>
  <c r="AJ59" i="52" s="1"/>
  <c r="C192" i="51"/>
  <c r="D191" i="51"/>
  <c r="D190" i="51"/>
  <c r="BA189" i="51"/>
  <c r="BA188" i="51" s="1"/>
  <c r="AI62" i="52" s="1"/>
  <c r="AZ189" i="51"/>
  <c r="AZ188" i="51" s="1"/>
  <c r="AI61" i="52" s="1"/>
  <c r="AY189" i="51"/>
  <c r="AY188" i="51" s="1"/>
  <c r="AI60" i="52" s="1"/>
  <c r="AX189" i="51"/>
  <c r="AX188" i="51" s="1"/>
  <c r="AI59" i="52" s="1"/>
  <c r="AW189" i="51"/>
  <c r="AW188" i="51" s="1"/>
  <c r="AI58" i="52" s="1"/>
  <c r="AV189" i="51"/>
  <c r="AV188" i="51" s="1"/>
  <c r="AI57" i="52" s="1"/>
  <c r="AU189" i="51"/>
  <c r="AU188" i="51" s="1"/>
  <c r="AI56" i="52" s="1"/>
  <c r="AT189" i="51"/>
  <c r="AT188" i="51" s="1"/>
  <c r="AI55" i="52" s="1"/>
  <c r="AS189" i="51"/>
  <c r="AS188" i="51" s="1"/>
  <c r="AI54" i="52" s="1"/>
  <c r="AR189" i="51"/>
  <c r="AR188" i="51" s="1"/>
  <c r="AI53" i="52" s="1"/>
  <c r="AQ189" i="51"/>
  <c r="AQ188" i="51" s="1"/>
  <c r="AI52" i="52" s="1"/>
  <c r="AP189" i="51"/>
  <c r="AP188" i="51" s="1"/>
  <c r="AI51" i="52" s="1"/>
  <c r="AO189" i="51"/>
  <c r="AO188" i="51" s="1"/>
  <c r="AI50" i="52" s="1"/>
  <c r="AN189" i="51"/>
  <c r="AN188" i="51" s="1"/>
  <c r="AI49" i="52" s="1"/>
  <c r="AM189" i="51"/>
  <c r="AM188" i="51" s="1"/>
  <c r="AI48" i="52" s="1"/>
  <c r="AL189" i="51"/>
  <c r="AL188" i="51" s="1"/>
  <c r="AI47" i="52" s="1"/>
  <c r="AK189" i="51"/>
  <c r="AK188" i="51" s="1"/>
  <c r="AI46" i="52" s="1"/>
  <c r="AJ189" i="51"/>
  <c r="AJ188" i="51" s="1"/>
  <c r="AI45" i="52" s="1"/>
  <c r="AI189" i="51"/>
  <c r="AI188" i="51" s="1"/>
  <c r="AI44" i="52" s="1"/>
  <c r="AH189" i="51"/>
  <c r="AH188" i="51" s="1"/>
  <c r="AI43" i="52" s="1"/>
  <c r="AG189" i="51"/>
  <c r="AG188" i="51" s="1"/>
  <c r="AI42" i="52" s="1"/>
  <c r="AF189" i="51"/>
  <c r="AF188" i="51" s="1"/>
  <c r="AI41" i="52" s="1"/>
  <c r="AE189" i="51"/>
  <c r="AE188" i="51" s="1"/>
  <c r="AI40" i="52" s="1"/>
  <c r="AD189" i="51"/>
  <c r="AD188" i="51" s="1"/>
  <c r="AC189" i="51"/>
  <c r="AC188" i="51" s="1"/>
  <c r="AI38" i="52" s="1"/>
  <c r="AB189" i="51"/>
  <c r="AB188" i="51" s="1"/>
  <c r="AI37" i="52" s="1"/>
  <c r="AA189" i="51"/>
  <c r="AA188" i="51" s="1"/>
  <c r="AI36" i="52" s="1"/>
  <c r="Z189" i="51"/>
  <c r="Z188" i="51" s="1"/>
  <c r="AI35" i="52" s="1"/>
  <c r="Y189" i="51"/>
  <c r="Y188" i="51" s="1"/>
  <c r="AI34" i="52" s="1"/>
  <c r="X189" i="51"/>
  <c r="X188" i="51" s="1"/>
  <c r="W189" i="51"/>
  <c r="W188" i="51" s="1"/>
  <c r="AI31" i="52" s="1"/>
  <c r="V189" i="51"/>
  <c r="V188" i="51" s="1"/>
  <c r="AI30" i="52" s="1"/>
  <c r="U189" i="51"/>
  <c r="U188" i="51" s="1"/>
  <c r="AI29" i="52" s="1"/>
  <c r="T189" i="51"/>
  <c r="T188" i="51" s="1"/>
  <c r="AI28" i="52" s="1"/>
  <c r="S189" i="51"/>
  <c r="S188" i="51" s="1"/>
  <c r="AI27" i="52" s="1"/>
  <c r="R189" i="51"/>
  <c r="R188" i="51" s="1"/>
  <c r="AI26" i="52" s="1"/>
  <c r="Q189" i="51"/>
  <c r="Q188" i="51" s="1"/>
  <c r="AI25" i="52" s="1"/>
  <c r="P189" i="51"/>
  <c r="P188" i="51" s="1"/>
  <c r="AI24" i="52" s="1"/>
  <c r="O189" i="51"/>
  <c r="O188" i="51" s="1"/>
  <c r="AI21" i="52" s="1"/>
  <c r="N189" i="51"/>
  <c r="N188" i="51" s="1"/>
  <c r="AI20" i="52" s="1"/>
  <c r="M189" i="51"/>
  <c r="M188" i="51" s="1"/>
  <c r="AI19" i="52" s="1"/>
  <c r="L189" i="51"/>
  <c r="L188" i="51" s="1"/>
  <c r="K189" i="51"/>
  <c r="AI18" i="52" s="1"/>
  <c r="J189" i="51"/>
  <c r="J188" i="51" s="1"/>
  <c r="AI16" i="52" s="1"/>
  <c r="I189" i="51"/>
  <c r="I188" i="51" s="1"/>
  <c r="AI15" i="52" s="1"/>
  <c r="H189" i="51"/>
  <c r="H188" i="51" s="1"/>
  <c r="AI14" i="52" s="1"/>
  <c r="G189" i="51"/>
  <c r="G188" i="51" s="1"/>
  <c r="AI13" i="52" s="1"/>
  <c r="F189" i="51"/>
  <c r="E189" i="51"/>
  <c r="E188" i="51" s="1"/>
  <c r="AI11" i="52" s="1"/>
  <c r="C188" i="51"/>
  <c r="D187" i="51"/>
  <c r="D185" i="51"/>
  <c r="BA184" i="51"/>
  <c r="BA183" i="51" s="1"/>
  <c r="AH62" i="52" s="1"/>
  <c r="AZ184" i="51"/>
  <c r="AZ183" i="51" s="1"/>
  <c r="AH61" i="52" s="1"/>
  <c r="AY184" i="51"/>
  <c r="AY183" i="51" s="1"/>
  <c r="AH60" i="52" s="1"/>
  <c r="AX184" i="51"/>
  <c r="AX183" i="51" s="1"/>
  <c r="AH59" i="52" s="1"/>
  <c r="AW184" i="51"/>
  <c r="AW183" i="51" s="1"/>
  <c r="AH58" i="52" s="1"/>
  <c r="AV184" i="51"/>
  <c r="AV183" i="51" s="1"/>
  <c r="AH57" i="52" s="1"/>
  <c r="AU184" i="51"/>
  <c r="AU183" i="51" s="1"/>
  <c r="AH56" i="52" s="1"/>
  <c r="AT184" i="51"/>
  <c r="AT183" i="51" s="1"/>
  <c r="AH55" i="52" s="1"/>
  <c r="AS184" i="51"/>
  <c r="AS183" i="51" s="1"/>
  <c r="AH54" i="52" s="1"/>
  <c r="AR184" i="51"/>
  <c r="AR183" i="51" s="1"/>
  <c r="AH53" i="52" s="1"/>
  <c r="AQ184" i="51"/>
  <c r="AQ183" i="51" s="1"/>
  <c r="AH52" i="52" s="1"/>
  <c r="AP184" i="51"/>
  <c r="AP183" i="51" s="1"/>
  <c r="AH51" i="52" s="1"/>
  <c r="AO184" i="51"/>
  <c r="AO183" i="51" s="1"/>
  <c r="AH50" i="52" s="1"/>
  <c r="AN184" i="51"/>
  <c r="AN183" i="51" s="1"/>
  <c r="AH49" i="52" s="1"/>
  <c r="AM184" i="51"/>
  <c r="AM183" i="51" s="1"/>
  <c r="AH48" i="52" s="1"/>
  <c r="AL184" i="51"/>
  <c r="AL183" i="51" s="1"/>
  <c r="AH47" i="52" s="1"/>
  <c r="AK184" i="51"/>
  <c r="AK183" i="51" s="1"/>
  <c r="AH46" i="52" s="1"/>
  <c r="AJ184" i="51"/>
  <c r="AJ183" i="51" s="1"/>
  <c r="AH45" i="52" s="1"/>
  <c r="AI184" i="51"/>
  <c r="AI183" i="51" s="1"/>
  <c r="AH44" i="52" s="1"/>
  <c r="AH184" i="51"/>
  <c r="AH183" i="51" s="1"/>
  <c r="AH43" i="52" s="1"/>
  <c r="AG184" i="51"/>
  <c r="AG183" i="51" s="1"/>
  <c r="AH42" i="52" s="1"/>
  <c r="AF184" i="51"/>
  <c r="AF183" i="51" s="1"/>
  <c r="AH41" i="52" s="1"/>
  <c r="AE184" i="51"/>
  <c r="AE183" i="51" s="1"/>
  <c r="AH40" i="52" s="1"/>
  <c r="AD184" i="51"/>
  <c r="AD183" i="51" s="1"/>
  <c r="AH39" i="52" s="1"/>
  <c r="AC184" i="51"/>
  <c r="AC183" i="51" s="1"/>
  <c r="AB184" i="51"/>
  <c r="AB183" i="51" s="1"/>
  <c r="AH37" i="52" s="1"/>
  <c r="AA184" i="51"/>
  <c r="AA183" i="51" s="1"/>
  <c r="AH36" i="52" s="1"/>
  <c r="Z184" i="51"/>
  <c r="Z183" i="51" s="1"/>
  <c r="AH35" i="52" s="1"/>
  <c r="Y184" i="51"/>
  <c r="Y183" i="51" s="1"/>
  <c r="AH34" i="52" s="1"/>
  <c r="X184" i="51"/>
  <c r="X183" i="51" s="1"/>
  <c r="W184" i="51"/>
  <c r="W183" i="51" s="1"/>
  <c r="AH31" i="52" s="1"/>
  <c r="V184" i="51"/>
  <c r="V183" i="51" s="1"/>
  <c r="U184" i="51"/>
  <c r="U183" i="51" s="1"/>
  <c r="AH29" i="52" s="1"/>
  <c r="T184" i="51"/>
  <c r="T183" i="51" s="1"/>
  <c r="AH28" i="52" s="1"/>
  <c r="S184" i="51"/>
  <c r="S183" i="51" s="1"/>
  <c r="AH27" i="52" s="1"/>
  <c r="R184" i="51"/>
  <c r="R183" i="51" s="1"/>
  <c r="AH26" i="52" s="1"/>
  <c r="Q184" i="51"/>
  <c r="Q183" i="51" s="1"/>
  <c r="AH25" i="52" s="1"/>
  <c r="P184" i="51"/>
  <c r="P183" i="51" s="1"/>
  <c r="AH24" i="52" s="1"/>
  <c r="O184" i="51"/>
  <c r="O183" i="51" s="1"/>
  <c r="N184" i="51"/>
  <c r="N183" i="51" s="1"/>
  <c r="M184" i="51"/>
  <c r="M183" i="51" s="1"/>
  <c r="AH19" i="52" s="1"/>
  <c r="L184" i="51"/>
  <c r="L183" i="51" s="1"/>
  <c r="K184" i="51"/>
  <c r="J184" i="51"/>
  <c r="J183" i="51" s="1"/>
  <c r="AH16" i="52" s="1"/>
  <c r="I184" i="51"/>
  <c r="I183" i="51" s="1"/>
  <c r="AH15" i="52" s="1"/>
  <c r="H184" i="51"/>
  <c r="H183" i="51" s="1"/>
  <c r="AH14" i="52" s="1"/>
  <c r="G184" i="51"/>
  <c r="G183" i="51" s="1"/>
  <c r="AH13" i="52" s="1"/>
  <c r="F184" i="51"/>
  <c r="F183" i="51" s="1"/>
  <c r="AH12" i="52" s="1"/>
  <c r="E184" i="51"/>
  <c r="E183" i="51" s="1"/>
  <c r="AH11" i="52" s="1"/>
  <c r="C183" i="51"/>
  <c r="D182" i="51"/>
  <c r="D181" i="51"/>
  <c r="BA180" i="51"/>
  <c r="BA179" i="51" s="1"/>
  <c r="AG62" i="52" s="1"/>
  <c r="AZ180" i="51"/>
  <c r="AY180" i="51"/>
  <c r="AY179" i="51" s="1"/>
  <c r="AG60" i="52" s="1"/>
  <c r="AX180" i="51"/>
  <c r="AX179" i="51" s="1"/>
  <c r="AG59" i="52" s="1"/>
  <c r="AW180" i="51"/>
  <c r="AW179" i="51" s="1"/>
  <c r="AG58" i="52" s="1"/>
  <c r="AV180" i="51"/>
  <c r="AV179" i="51" s="1"/>
  <c r="AG57" i="52" s="1"/>
  <c r="AU180" i="51"/>
  <c r="AU179" i="51" s="1"/>
  <c r="AG56" i="52" s="1"/>
  <c r="AT180" i="51"/>
  <c r="AT179" i="51" s="1"/>
  <c r="AG55" i="52" s="1"/>
  <c r="AS180" i="51"/>
  <c r="AS179" i="51" s="1"/>
  <c r="AG54" i="52" s="1"/>
  <c r="AR180" i="51"/>
  <c r="AR179" i="51" s="1"/>
  <c r="AG53" i="52" s="1"/>
  <c r="AQ180" i="51"/>
  <c r="AQ179" i="51" s="1"/>
  <c r="AG52" i="52" s="1"/>
  <c r="AP180" i="51"/>
  <c r="AP179" i="51" s="1"/>
  <c r="AO180" i="51"/>
  <c r="AO179" i="51" s="1"/>
  <c r="AG50" i="52" s="1"/>
  <c r="AN180" i="51"/>
  <c r="AN179" i="51" s="1"/>
  <c r="AG49" i="52" s="1"/>
  <c r="AM180" i="51"/>
  <c r="AM179" i="51" s="1"/>
  <c r="AG48" i="52" s="1"/>
  <c r="AL180" i="51"/>
  <c r="AL179" i="51" s="1"/>
  <c r="AG47" i="52" s="1"/>
  <c r="AK180" i="51"/>
  <c r="AK179" i="51" s="1"/>
  <c r="AG46" i="52" s="1"/>
  <c r="AJ180" i="51"/>
  <c r="AJ179" i="51" s="1"/>
  <c r="AG45" i="52" s="1"/>
  <c r="AI180" i="51"/>
  <c r="AI179" i="51" s="1"/>
  <c r="AG44" i="52" s="1"/>
  <c r="AH180" i="51"/>
  <c r="AH179" i="51" s="1"/>
  <c r="AG180" i="51"/>
  <c r="AG179" i="51" s="1"/>
  <c r="AG42" i="52" s="1"/>
  <c r="AF180" i="51"/>
  <c r="AF179" i="51" s="1"/>
  <c r="AG41" i="52" s="1"/>
  <c r="AE180" i="51"/>
  <c r="AE179" i="51" s="1"/>
  <c r="AG40" i="52" s="1"/>
  <c r="AD180" i="51"/>
  <c r="AD179" i="51" s="1"/>
  <c r="AG39" i="52" s="1"/>
  <c r="AC180" i="51"/>
  <c r="AC179" i="51" s="1"/>
  <c r="AG38" i="52" s="1"/>
  <c r="AB180" i="51"/>
  <c r="AB179" i="51" s="1"/>
  <c r="AA180" i="51"/>
  <c r="AA179" i="51" s="1"/>
  <c r="AG36" i="52" s="1"/>
  <c r="Z180" i="51"/>
  <c r="Z179" i="51" s="1"/>
  <c r="AG35" i="52" s="1"/>
  <c r="Y180" i="51"/>
  <c r="Y179" i="51" s="1"/>
  <c r="AG34" i="52" s="1"/>
  <c r="X180" i="51"/>
  <c r="X179" i="51" s="1"/>
  <c r="W180" i="51"/>
  <c r="W179" i="51" s="1"/>
  <c r="AG31" i="52" s="1"/>
  <c r="V180" i="51"/>
  <c r="V179" i="51" s="1"/>
  <c r="AG30" i="52" s="1"/>
  <c r="U180" i="51"/>
  <c r="U179" i="51" s="1"/>
  <c r="AG29" i="52" s="1"/>
  <c r="T180" i="51"/>
  <c r="T179" i="51" s="1"/>
  <c r="AG28" i="52" s="1"/>
  <c r="S180" i="51"/>
  <c r="S179" i="51" s="1"/>
  <c r="AG27" i="52" s="1"/>
  <c r="R180" i="51"/>
  <c r="R179" i="51" s="1"/>
  <c r="Q180" i="51"/>
  <c r="Q179" i="51" s="1"/>
  <c r="AG25" i="52" s="1"/>
  <c r="P180" i="51"/>
  <c r="P179" i="51" s="1"/>
  <c r="AG24" i="52" s="1"/>
  <c r="O180" i="51"/>
  <c r="O179" i="51" s="1"/>
  <c r="AG21" i="52" s="1"/>
  <c r="N180" i="51"/>
  <c r="N179" i="51" s="1"/>
  <c r="AG20" i="52" s="1"/>
  <c r="M180" i="51"/>
  <c r="M179" i="51" s="1"/>
  <c r="AG19" i="52" s="1"/>
  <c r="L180" i="51"/>
  <c r="L179" i="51" s="1"/>
  <c r="K180" i="51"/>
  <c r="J180" i="51"/>
  <c r="J179" i="51" s="1"/>
  <c r="AG16" i="52" s="1"/>
  <c r="I180" i="51"/>
  <c r="I179" i="51" s="1"/>
  <c r="AG15" i="52" s="1"/>
  <c r="H180" i="51"/>
  <c r="H179" i="51" s="1"/>
  <c r="AG14" i="52" s="1"/>
  <c r="G180" i="51"/>
  <c r="G179" i="51" s="1"/>
  <c r="AG13" i="52" s="1"/>
  <c r="F180" i="51"/>
  <c r="F179" i="51" s="1"/>
  <c r="AG12" i="52" s="1"/>
  <c r="E180" i="51"/>
  <c r="AZ179" i="51"/>
  <c r="AG61" i="52" s="1"/>
  <c r="C179" i="51"/>
  <c r="D178" i="51"/>
  <c r="D177" i="51"/>
  <c r="BA176" i="51"/>
  <c r="BA175" i="51" s="1"/>
  <c r="AZ176" i="51"/>
  <c r="AZ175" i="51" s="1"/>
  <c r="AY176" i="51"/>
  <c r="AY175" i="51" s="1"/>
  <c r="AX176" i="51"/>
  <c r="AX175" i="51" s="1"/>
  <c r="AW176" i="51"/>
  <c r="AW175" i="51" s="1"/>
  <c r="AV176" i="51"/>
  <c r="AV175" i="51" s="1"/>
  <c r="AU176" i="51"/>
  <c r="AU175" i="51" s="1"/>
  <c r="AT176" i="51"/>
  <c r="AT175" i="51" s="1"/>
  <c r="AS176" i="51"/>
  <c r="AS175" i="51" s="1"/>
  <c r="AR176" i="51"/>
  <c r="AQ176" i="51"/>
  <c r="AP176" i="51"/>
  <c r="AP175" i="51" s="1"/>
  <c r="AO176" i="51"/>
  <c r="AO175" i="51" s="1"/>
  <c r="AN176" i="51"/>
  <c r="AN175" i="51" s="1"/>
  <c r="AM176" i="51"/>
  <c r="AM175" i="51" s="1"/>
  <c r="AL176" i="51"/>
  <c r="AL175" i="51" s="1"/>
  <c r="AK176" i="51"/>
  <c r="AK175" i="51" s="1"/>
  <c r="AJ176" i="51"/>
  <c r="AJ175" i="51" s="1"/>
  <c r="AI176" i="51"/>
  <c r="AI175" i="51" s="1"/>
  <c r="AH176" i="51"/>
  <c r="AH175" i="51" s="1"/>
  <c r="AG176" i="51"/>
  <c r="AG175" i="51" s="1"/>
  <c r="AF176" i="51"/>
  <c r="AF175" i="51" s="1"/>
  <c r="AE176" i="51"/>
  <c r="AE175" i="51" s="1"/>
  <c r="AD176" i="51"/>
  <c r="AD175" i="51" s="1"/>
  <c r="AC176" i="51"/>
  <c r="AC175" i="51" s="1"/>
  <c r="AB176" i="51"/>
  <c r="AB175" i="51" s="1"/>
  <c r="AA176" i="51"/>
  <c r="AA175" i="51" s="1"/>
  <c r="Z176" i="51"/>
  <c r="Z175" i="51" s="1"/>
  <c r="Y176" i="51"/>
  <c r="Y175" i="51" s="1"/>
  <c r="X176" i="51"/>
  <c r="X175" i="51" s="1"/>
  <c r="W176" i="51"/>
  <c r="W175" i="51" s="1"/>
  <c r="V176" i="51"/>
  <c r="V175" i="51" s="1"/>
  <c r="U176" i="51"/>
  <c r="U175" i="51" s="1"/>
  <c r="T176" i="51"/>
  <c r="T175" i="51" s="1"/>
  <c r="S176" i="51"/>
  <c r="S175" i="51" s="1"/>
  <c r="R176" i="51"/>
  <c r="R175" i="51" s="1"/>
  <c r="Q176" i="51"/>
  <c r="Q175" i="51" s="1"/>
  <c r="P176" i="51"/>
  <c r="P175" i="51" s="1"/>
  <c r="O176" i="51"/>
  <c r="O175" i="51" s="1"/>
  <c r="N176" i="51"/>
  <c r="N175" i="51" s="1"/>
  <c r="M176" i="51"/>
  <c r="M175" i="51" s="1"/>
  <c r="L176" i="51"/>
  <c r="L175" i="51" s="1"/>
  <c r="K176" i="51"/>
  <c r="AF18" i="52" s="1"/>
  <c r="J176" i="51"/>
  <c r="J175" i="51" s="1"/>
  <c r="I176" i="51"/>
  <c r="I175" i="51" s="1"/>
  <c r="H176" i="51"/>
  <c r="H175" i="51" s="1"/>
  <c r="G176" i="51"/>
  <c r="G175" i="51" s="1"/>
  <c r="F176" i="51"/>
  <c r="F175" i="51" s="1"/>
  <c r="E176" i="51"/>
  <c r="E175" i="51" s="1"/>
  <c r="AR175" i="51"/>
  <c r="AQ175" i="51"/>
  <c r="C175" i="51"/>
  <c r="D174" i="51"/>
  <c r="D173" i="51"/>
  <c r="BA172" i="51"/>
  <c r="BA171" i="51" s="1"/>
  <c r="AE62" i="52" s="1"/>
  <c r="AZ172" i="51"/>
  <c r="AZ171" i="51" s="1"/>
  <c r="AE61" i="52" s="1"/>
  <c r="AY172" i="51"/>
  <c r="AY171" i="51" s="1"/>
  <c r="AX172" i="51"/>
  <c r="AX171" i="51" s="1"/>
  <c r="AE59" i="52" s="1"/>
  <c r="AW172" i="51"/>
  <c r="AW171" i="51" s="1"/>
  <c r="AE58" i="52" s="1"/>
  <c r="AV172" i="51"/>
  <c r="AV171" i="51" s="1"/>
  <c r="AE57" i="52" s="1"/>
  <c r="AU172" i="51"/>
  <c r="AU171" i="51" s="1"/>
  <c r="AE56" i="52" s="1"/>
  <c r="AT172" i="51"/>
  <c r="AT171" i="51" s="1"/>
  <c r="AE55" i="52" s="1"/>
  <c r="AS172" i="51"/>
  <c r="AS171" i="51" s="1"/>
  <c r="AE54" i="52" s="1"/>
  <c r="AR172" i="51"/>
  <c r="AR171" i="51" s="1"/>
  <c r="AE53" i="52" s="1"/>
  <c r="AQ172" i="51"/>
  <c r="AQ171" i="51" s="1"/>
  <c r="AE52" i="52" s="1"/>
  <c r="AP172" i="51"/>
  <c r="AP171" i="51" s="1"/>
  <c r="AE51" i="52" s="1"/>
  <c r="AO172" i="51"/>
  <c r="AO171" i="51" s="1"/>
  <c r="AE50" i="52" s="1"/>
  <c r="AN172" i="51"/>
  <c r="AN171" i="51" s="1"/>
  <c r="AE49" i="52" s="1"/>
  <c r="AM172" i="51"/>
  <c r="AM171" i="51" s="1"/>
  <c r="AE48" i="52" s="1"/>
  <c r="AL172" i="51"/>
  <c r="AL171" i="51" s="1"/>
  <c r="AE47" i="52" s="1"/>
  <c r="AK172" i="51"/>
  <c r="AK171" i="51" s="1"/>
  <c r="AE46" i="52" s="1"/>
  <c r="AJ172" i="51"/>
  <c r="AJ171" i="51" s="1"/>
  <c r="AE45" i="52" s="1"/>
  <c r="AI172" i="51"/>
  <c r="AI171" i="51" s="1"/>
  <c r="AH172" i="51"/>
  <c r="AH171" i="51" s="1"/>
  <c r="AE43" i="52" s="1"/>
  <c r="AG172" i="51"/>
  <c r="AG171" i="51" s="1"/>
  <c r="AE42" i="52" s="1"/>
  <c r="AF172" i="51"/>
  <c r="AF171" i="51" s="1"/>
  <c r="AE41" i="52" s="1"/>
  <c r="AE172" i="51"/>
  <c r="AE171" i="51" s="1"/>
  <c r="AE40" i="52" s="1"/>
  <c r="AD172" i="51"/>
  <c r="AD171" i="51" s="1"/>
  <c r="AE39" i="52" s="1"/>
  <c r="AC172" i="51"/>
  <c r="AC171" i="51" s="1"/>
  <c r="AE38" i="52" s="1"/>
  <c r="AB172" i="51"/>
  <c r="AB171" i="51" s="1"/>
  <c r="AE37" i="52" s="1"/>
  <c r="AA172" i="51"/>
  <c r="AA171" i="51" s="1"/>
  <c r="AE36" i="52" s="1"/>
  <c r="Z172" i="51"/>
  <c r="Z171" i="51" s="1"/>
  <c r="Y172" i="51"/>
  <c r="Y171" i="51" s="1"/>
  <c r="AE34" i="52" s="1"/>
  <c r="X172" i="51"/>
  <c r="X171" i="51" s="1"/>
  <c r="W172" i="51"/>
  <c r="W171" i="51" s="1"/>
  <c r="AE31" i="52" s="1"/>
  <c r="V172" i="51"/>
  <c r="V171" i="51" s="1"/>
  <c r="AE30" i="52" s="1"/>
  <c r="U172" i="51"/>
  <c r="U171" i="51" s="1"/>
  <c r="AE29" i="52" s="1"/>
  <c r="T172" i="51"/>
  <c r="T171" i="51" s="1"/>
  <c r="AE28" i="52" s="1"/>
  <c r="S172" i="51"/>
  <c r="S171" i="51" s="1"/>
  <c r="AE27" i="52" s="1"/>
  <c r="R172" i="51"/>
  <c r="R171" i="51" s="1"/>
  <c r="AE26" i="52" s="1"/>
  <c r="Q172" i="51"/>
  <c r="Q171" i="51" s="1"/>
  <c r="AE25" i="52" s="1"/>
  <c r="P172" i="51"/>
  <c r="P171" i="51" s="1"/>
  <c r="AE24" i="52" s="1"/>
  <c r="O172" i="51"/>
  <c r="O171" i="51" s="1"/>
  <c r="AE21" i="52" s="1"/>
  <c r="N172" i="51"/>
  <c r="N171" i="51" s="1"/>
  <c r="AE20" i="52" s="1"/>
  <c r="M172" i="51"/>
  <c r="M171" i="51" s="1"/>
  <c r="AE19" i="52" s="1"/>
  <c r="L172" i="51"/>
  <c r="L171" i="51" s="1"/>
  <c r="K172" i="51"/>
  <c r="J172" i="51"/>
  <c r="J171" i="51" s="1"/>
  <c r="AE16" i="52" s="1"/>
  <c r="I172" i="51"/>
  <c r="I171" i="51" s="1"/>
  <c r="AE15" i="52" s="1"/>
  <c r="H172" i="51"/>
  <c r="H171" i="51" s="1"/>
  <c r="AE14" i="52" s="1"/>
  <c r="G172" i="51"/>
  <c r="G171" i="51" s="1"/>
  <c r="AE13" i="52" s="1"/>
  <c r="F172" i="51"/>
  <c r="F171" i="51" s="1"/>
  <c r="AE12" i="52" s="1"/>
  <c r="E172" i="51"/>
  <c r="E171" i="51" s="1"/>
  <c r="AE11" i="52" s="1"/>
  <c r="C171" i="51"/>
  <c r="D170" i="51"/>
  <c r="D169" i="51"/>
  <c r="D144" i="51"/>
  <c r="BA143" i="51"/>
  <c r="BA142" i="51" s="1"/>
  <c r="AD62" i="52" s="1"/>
  <c r="AZ143" i="51"/>
  <c r="AZ142" i="51" s="1"/>
  <c r="AD61" i="52" s="1"/>
  <c r="AY143" i="51"/>
  <c r="AY142" i="51" s="1"/>
  <c r="AD60" i="52" s="1"/>
  <c r="AX143" i="51"/>
  <c r="AX142" i="51" s="1"/>
  <c r="AD59" i="52" s="1"/>
  <c r="AW143" i="51"/>
  <c r="AW142" i="51" s="1"/>
  <c r="AD58" i="52" s="1"/>
  <c r="AV143" i="51"/>
  <c r="AV142" i="51" s="1"/>
  <c r="AU143" i="51"/>
  <c r="AU142" i="51" s="1"/>
  <c r="AD56" i="52" s="1"/>
  <c r="AT143" i="51"/>
  <c r="AT142" i="51" s="1"/>
  <c r="AD55" i="52" s="1"/>
  <c r="AS143" i="51"/>
  <c r="AS142" i="51" s="1"/>
  <c r="AD54" i="52" s="1"/>
  <c r="AR143" i="51"/>
  <c r="AR142" i="51" s="1"/>
  <c r="AD53" i="52" s="1"/>
  <c r="AQ143" i="51"/>
  <c r="AQ142" i="51" s="1"/>
  <c r="AD52" i="52" s="1"/>
  <c r="AP143" i="51"/>
  <c r="AP142" i="51" s="1"/>
  <c r="AD51" i="52" s="1"/>
  <c r="AO143" i="51"/>
  <c r="AO142" i="51" s="1"/>
  <c r="AD50" i="52" s="1"/>
  <c r="AN143" i="51"/>
  <c r="AN142" i="51" s="1"/>
  <c r="AD49" i="52" s="1"/>
  <c r="AM143" i="51"/>
  <c r="AM142" i="51" s="1"/>
  <c r="AD48" i="52" s="1"/>
  <c r="AL143" i="51"/>
  <c r="AL142" i="51" s="1"/>
  <c r="AD47" i="52" s="1"/>
  <c r="AK143" i="51"/>
  <c r="AK142" i="51" s="1"/>
  <c r="AD46" i="52" s="1"/>
  <c r="AJ143" i="51"/>
  <c r="AJ142" i="51" s="1"/>
  <c r="AD45" i="52" s="1"/>
  <c r="AI143" i="51"/>
  <c r="AI142" i="51" s="1"/>
  <c r="AD44" i="52" s="1"/>
  <c r="AH143" i="51"/>
  <c r="AH142" i="51" s="1"/>
  <c r="AD43" i="52" s="1"/>
  <c r="AG143" i="51"/>
  <c r="AF143" i="51"/>
  <c r="AF142" i="51" s="1"/>
  <c r="AD41" i="52" s="1"/>
  <c r="AE143" i="51"/>
  <c r="AE142" i="51" s="1"/>
  <c r="AD40" i="52" s="1"/>
  <c r="AD143" i="51"/>
  <c r="AD142" i="51" s="1"/>
  <c r="AD39" i="52" s="1"/>
  <c r="AC143" i="51"/>
  <c r="AC142" i="51" s="1"/>
  <c r="AD38" i="52" s="1"/>
  <c r="AB143" i="51"/>
  <c r="AB142" i="51" s="1"/>
  <c r="AD37" i="52" s="1"/>
  <c r="AA143" i="51"/>
  <c r="AA142" i="51" s="1"/>
  <c r="AD36" i="52" s="1"/>
  <c r="Z143" i="51"/>
  <c r="Z142" i="51" s="1"/>
  <c r="AD35" i="52" s="1"/>
  <c r="Y143" i="51"/>
  <c r="Y142" i="51" s="1"/>
  <c r="X143" i="51"/>
  <c r="X142" i="51" s="1"/>
  <c r="W143" i="51"/>
  <c r="W142" i="51" s="1"/>
  <c r="AD31" i="52" s="1"/>
  <c r="V143" i="51"/>
  <c r="V142" i="51" s="1"/>
  <c r="AD30" i="52" s="1"/>
  <c r="U143" i="51"/>
  <c r="U142" i="51" s="1"/>
  <c r="AD29" i="52" s="1"/>
  <c r="T143" i="51"/>
  <c r="T142" i="51" s="1"/>
  <c r="AD28" i="52" s="1"/>
  <c r="S143" i="51"/>
  <c r="S142" i="51" s="1"/>
  <c r="AD27" i="52" s="1"/>
  <c r="R143" i="51"/>
  <c r="R142" i="51" s="1"/>
  <c r="AD26" i="52" s="1"/>
  <c r="Q143" i="51"/>
  <c r="Q142" i="51" s="1"/>
  <c r="AD25" i="52" s="1"/>
  <c r="P143" i="51"/>
  <c r="P142" i="51" s="1"/>
  <c r="AD24" i="52" s="1"/>
  <c r="O143" i="51"/>
  <c r="O142" i="51" s="1"/>
  <c r="AD21" i="52" s="1"/>
  <c r="N143" i="51"/>
  <c r="N142" i="51" s="1"/>
  <c r="AD20" i="52" s="1"/>
  <c r="M143" i="51"/>
  <c r="M142" i="51" s="1"/>
  <c r="AD19" i="52" s="1"/>
  <c r="L143" i="51"/>
  <c r="L142" i="51" s="1"/>
  <c r="K143" i="51"/>
  <c r="J143" i="51"/>
  <c r="J142" i="51" s="1"/>
  <c r="AD16" i="52" s="1"/>
  <c r="I143" i="51"/>
  <c r="I142" i="51" s="1"/>
  <c r="AD15" i="52" s="1"/>
  <c r="H143" i="51"/>
  <c r="H142" i="51" s="1"/>
  <c r="AD14" i="52" s="1"/>
  <c r="G143" i="51"/>
  <c r="G142" i="51" s="1"/>
  <c r="AD13" i="52" s="1"/>
  <c r="F143" i="51"/>
  <c r="F142" i="51" s="1"/>
  <c r="AD12" i="52" s="1"/>
  <c r="E143" i="51"/>
  <c r="E142" i="51" s="1"/>
  <c r="AD11" i="52" s="1"/>
  <c r="BD142" i="51"/>
  <c r="BC142" i="51"/>
  <c r="C142" i="51"/>
  <c r="D140" i="51"/>
  <c r="D139" i="51"/>
  <c r="BA138" i="51"/>
  <c r="AZ138" i="51"/>
  <c r="AY138" i="51"/>
  <c r="AX138" i="51"/>
  <c r="AW138" i="51"/>
  <c r="AV138" i="51"/>
  <c r="AU138" i="51"/>
  <c r="AT138" i="51"/>
  <c r="AS138" i="51"/>
  <c r="AR138" i="51"/>
  <c r="AQ138" i="51"/>
  <c r="AP138" i="51"/>
  <c r="AO138" i="51"/>
  <c r="AN138" i="51"/>
  <c r="AM138" i="51"/>
  <c r="AL138" i="51"/>
  <c r="AK138" i="51"/>
  <c r="AJ138" i="51"/>
  <c r="AI138" i="51"/>
  <c r="AH138" i="51"/>
  <c r="AF138" i="51"/>
  <c r="AE138" i="51"/>
  <c r="AD138" i="51"/>
  <c r="AC138" i="51"/>
  <c r="AB138" i="51"/>
  <c r="AA138" i="51"/>
  <c r="Z138" i="51"/>
  <c r="Y138" i="51"/>
  <c r="X138" i="51"/>
  <c r="W138" i="51"/>
  <c r="V138" i="51"/>
  <c r="U138" i="51"/>
  <c r="T138" i="51"/>
  <c r="S138" i="51"/>
  <c r="R138" i="51"/>
  <c r="Q138" i="51"/>
  <c r="P138" i="51"/>
  <c r="O138" i="51"/>
  <c r="N138" i="51"/>
  <c r="M138" i="51"/>
  <c r="K138" i="51"/>
  <c r="J138" i="51"/>
  <c r="I138" i="51"/>
  <c r="H138" i="51"/>
  <c r="G138" i="51"/>
  <c r="F138" i="51"/>
  <c r="E138" i="51"/>
  <c r="D137" i="51"/>
  <c r="D136" i="51"/>
  <c r="BA135" i="51"/>
  <c r="AZ135" i="51"/>
  <c r="AY135" i="51"/>
  <c r="AX135" i="51"/>
  <c r="AW135" i="51"/>
  <c r="AV135" i="51"/>
  <c r="AU135" i="51"/>
  <c r="AT135" i="51"/>
  <c r="AS135" i="51"/>
  <c r="AR135" i="51"/>
  <c r="AQ135" i="51"/>
  <c r="AP135" i="51"/>
  <c r="AO135" i="51"/>
  <c r="AN135" i="51"/>
  <c r="AM135" i="51"/>
  <c r="AL135" i="51"/>
  <c r="AK135" i="51"/>
  <c r="AJ135" i="51"/>
  <c r="AI135" i="51"/>
  <c r="AH135" i="51"/>
  <c r="AF135" i="51"/>
  <c r="AE135" i="51"/>
  <c r="AD135" i="51"/>
  <c r="AC135" i="51"/>
  <c r="AB135" i="51"/>
  <c r="AA135" i="51"/>
  <c r="Z135" i="51"/>
  <c r="Y135" i="51"/>
  <c r="X135" i="51"/>
  <c r="W135" i="51"/>
  <c r="V135" i="51"/>
  <c r="U135" i="51"/>
  <c r="T135" i="51"/>
  <c r="S135" i="51"/>
  <c r="R135" i="51"/>
  <c r="Q135" i="51"/>
  <c r="P135" i="51"/>
  <c r="O135" i="51"/>
  <c r="N135" i="51"/>
  <c r="M135" i="51"/>
  <c r="K135" i="51"/>
  <c r="AA18" i="52" s="1"/>
  <c r="J135" i="51"/>
  <c r="I135" i="51"/>
  <c r="H135" i="51"/>
  <c r="G135" i="51"/>
  <c r="F135" i="51"/>
  <c r="E135" i="51"/>
  <c r="C134" i="51"/>
  <c r="D133" i="51"/>
  <c r="D132" i="51"/>
  <c r="BA131" i="51"/>
  <c r="AZ131" i="51"/>
  <c r="AY131" i="51"/>
  <c r="AX131" i="51"/>
  <c r="AW131" i="51"/>
  <c r="AV131" i="51"/>
  <c r="AU131" i="51"/>
  <c r="AT131" i="51"/>
  <c r="AS131" i="51"/>
  <c r="AR131" i="51"/>
  <c r="AQ131" i="51"/>
  <c r="AP131" i="51"/>
  <c r="AO131" i="51"/>
  <c r="AN131" i="51"/>
  <c r="AM131" i="51"/>
  <c r="AL131" i="51"/>
  <c r="AK131" i="51"/>
  <c r="AJ131" i="51"/>
  <c r="AI131" i="51"/>
  <c r="AH131" i="51"/>
  <c r="AF131" i="51"/>
  <c r="AE131" i="51"/>
  <c r="AD131" i="51"/>
  <c r="AC131" i="51"/>
  <c r="AB131" i="51"/>
  <c r="AA131" i="51"/>
  <c r="Z131" i="51"/>
  <c r="Y131" i="51"/>
  <c r="X131" i="51"/>
  <c r="W131" i="51"/>
  <c r="V131" i="51"/>
  <c r="U131" i="51"/>
  <c r="T131" i="51"/>
  <c r="S131" i="51"/>
  <c r="R131" i="51"/>
  <c r="Q131" i="51"/>
  <c r="P131" i="51"/>
  <c r="O131" i="51"/>
  <c r="N131" i="51"/>
  <c r="M131" i="51"/>
  <c r="K131" i="51"/>
  <c r="J131" i="51"/>
  <c r="I131" i="51"/>
  <c r="H131" i="51"/>
  <c r="G131" i="51"/>
  <c r="F131" i="51"/>
  <c r="E131" i="51"/>
  <c r="D130" i="51"/>
  <c r="D129" i="51"/>
  <c r="BA128" i="51"/>
  <c r="AZ128" i="51"/>
  <c r="AY128" i="51"/>
  <c r="AX128" i="51"/>
  <c r="AW128" i="51"/>
  <c r="AV128" i="51"/>
  <c r="AU128" i="51"/>
  <c r="AT128" i="51"/>
  <c r="AS128" i="51"/>
  <c r="AR128" i="51"/>
  <c r="AQ128" i="51"/>
  <c r="AP128" i="51"/>
  <c r="AO128" i="51"/>
  <c r="AN128" i="51"/>
  <c r="AM128" i="51"/>
  <c r="AL128" i="51"/>
  <c r="AK128" i="51"/>
  <c r="AJ128" i="51"/>
  <c r="AI128" i="51"/>
  <c r="AH128" i="51"/>
  <c r="AF128" i="51"/>
  <c r="AE128" i="51"/>
  <c r="AD128" i="51"/>
  <c r="AC128" i="51"/>
  <c r="AB128" i="51"/>
  <c r="AA128" i="51"/>
  <c r="Z128" i="51"/>
  <c r="Y128" i="51"/>
  <c r="X128" i="51"/>
  <c r="W128" i="51"/>
  <c r="V128" i="51"/>
  <c r="U128" i="51"/>
  <c r="T128" i="51"/>
  <c r="S128" i="51"/>
  <c r="R128" i="51"/>
  <c r="Q128" i="51"/>
  <c r="P128" i="51"/>
  <c r="O128" i="51"/>
  <c r="N128" i="51"/>
  <c r="M128" i="51"/>
  <c r="K128" i="51"/>
  <c r="J128" i="51"/>
  <c r="I128" i="51"/>
  <c r="H128" i="51"/>
  <c r="G128" i="51"/>
  <c r="F128" i="51"/>
  <c r="E128" i="51"/>
  <c r="C127" i="51"/>
  <c r="D126" i="51"/>
  <c r="D125" i="51"/>
  <c r="BA124" i="51"/>
  <c r="AZ124" i="51"/>
  <c r="AY124" i="51"/>
  <c r="AX124" i="51"/>
  <c r="AW124" i="51"/>
  <c r="AV124" i="51"/>
  <c r="AU124" i="51"/>
  <c r="AT124" i="51"/>
  <c r="AS124" i="51"/>
  <c r="AR124" i="51"/>
  <c r="AQ124" i="51"/>
  <c r="AP124" i="51"/>
  <c r="AO124" i="51"/>
  <c r="AN124" i="51"/>
  <c r="AM124" i="51"/>
  <c r="AL124" i="51"/>
  <c r="AK124" i="51"/>
  <c r="AJ124" i="51"/>
  <c r="AI124" i="51"/>
  <c r="AH124" i="51"/>
  <c r="AF124" i="51"/>
  <c r="AE124" i="51"/>
  <c r="AD124" i="51"/>
  <c r="AC124" i="51"/>
  <c r="AB124" i="51"/>
  <c r="AA124" i="51"/>
  <c r="Z124" i="51"/>
  <c r="Y124" i="51"/>
  <c r="X124" i="51"/>
  <c r="W124" i="51"/>
  <c r="V124" i="51"/>
  <c r="U124" i="51"/>
  <c r="T124" i="51"/>
  <c r="S124" i="51"/>
  <c r="R124" i="51"/>
  <c r="Q124" i="51"/>
  <c r="P124" i="51"/>
  <c r="O124" i="51"/>
  <c r="N124" i="51"/>
  <c r="M124" i="51"/>
  <c r="K124" i="51"/>
  <c r="J124" i="51"/>
  <c r="I124" i="51"/>
  <c r="H124" i="51"/>
  <c r="G124" i="51"/>
  <c r="F124" i="51"/>
  <c r="E124" i="51"/>
  <c r="D123" i="51"/>
  <c r="D122" i="51"/>
  <c r="BA121" i="51"/>
  <c r="AZ121" i="51"/>
  <c r="AY121" i="51"/>
  <c r="AX121" i="51"/>
  <c r="AW121" i="51"/>
  <c r="AV121" i="51"/>
  <c r="AU121" i="51"/>
  <c r="AT121" i="51"/>
  <c r="AS121" i="51"/>
  <c r="AR121" i="51"/>
  <c r="AQ121" i="51"/>
  <c r="AP121" i="51"/>
  <c r="AO121" i="51"/>
  <c r="AN121" i="51"/>
  <c r="AM121" i="51"/>
  <c r="AL121" i="51"/>
  <c r="AK121" i="51"/>
  <c r="AJ121" i="51"/>
  <c r="AI121" i="51"/>
  <c r="AH121" i="51"/>
  <c r="AF121" i="51"/>
  <c r="AE121" i="51"/>
  <c r="AD121" i="51"/>
  <c r="AC121" i="51"/>
  <c r="AB121" i="51"/>
  <c r="AA121" i="51"/>
  <c r="Z121" i="51"/>
  <c r="Y121" i="51"/>
  <c r="X121" i="51"/>
  <c r="W121" i="51"/>
  <c r="V121" i="51"/>
  <c r="U121" i="51"/>
  <c r="T121" i="51"/>
  <c r="S121" i="51"/>
  <c r="R121" i="51"/>
  <c r="Q121" i="51"/>
  <c r="P121" i="51"/>
  <c r="O121" i="51"/>
  <c r="N121" i="51"/>
  <c r="M121" i="51"/>
  <c r="K121" i="51"/>
  <c r="Y18" i="52" s="1"/>
  <c r="J121" i="51"/>
  <c r="I121" i="51"/>
  <c r="H121" i="51"/>
  <c r="G121" i="51"/>
  <c r="F121" i="51"/>
  <c r="E121" i="51"/>
  <c r="C120" i="51"/>
  <c r="D119" i="51"/>
  <c r="D118" i="51"/>
  <c r="BA117" i="51"/>
  <c r="AZ117" i="51"/>
  <c r="AY117" i="51"/>
  <c r="AX117" i="51"/>
  <c r="AW117" i="51"/>
  <c r="AV117" i="51"/>
  <c r="AU117" i="51"/>
  <c r="AT117" i="51"/>
  <c r="AS117" i="51"/>
  <c r="AR117" i="51"/>
  <c r="AQ117" i="51"/>
  <c r="AP117" i="51"/>
  <c r="AO117" i="51"/>
  <c r="AN117" i="51"/>
  <c r="AM117" i="51"/>
  <c r="AL117" i="51"/>
  <c r="AK117" i="51"/>
  <c r="AJ117" i="51"/>
  <c r="AI117" i="51"/>
  <c r="AH117" i="51"/>
  <c r="AF117" i="51"/>
  <c r="AE117" i="51"/>
  <c r="AD117" i="51"/>
  <c r="AC117" i="51"/>
  <c r="AB117" i="51"/>
  <c r="AA117" i="51"/>
  <c r="Z117" i="51"/>
  <c r="Y117" i="51"/>
  <c r="X117" i="51"/>
  <c r="W117" i="51"/>
  <c r="V117" i="51"/>
  <c r="U117" i="51"/>
  <c r="T117" i="51"/>
  <c r="S117" i="51"/>
  <c r="R117" i="51"/>
  <c r="Q117" i="51"/>
  <c r="P117" i="51"/>
  <c r="O117" i="51"/>
  <c r="N117" i="51"/>
  <c r="M117" i="51"/>
  <c r="K117" i="51"/>
  <c r="J117" i="51"/>
  <c r="I117" i="51"/>
  <c r="H117" i="51"/>
  <c r="G117" i="51"/>
  <c r="F117" i="51"/>
  <c r="E117" i="51"/>
  <c r="D116" i="51"/>
  <c r="D114" i="51"/>
  <c r="BA113" i="51"/>
  <c r="AZ113" i="51"/>
  <c r="AY113" i="51"/>
  <c r="AX113" i="51"/>
  <c r="AW113" i="51"/>
  <c r="AV113" i="51"/>
  <c r="AU113" i="51"/>
  <c r="AT113" i="51"/>
  <c r="AS113" i="51"/>
  <c r="AR113" i="51"/>
  <c r="AQ113" i="51"/>
  <c r="AP113" i="51"/>
  <c r="AO113" i="51"/>
  <c r="AN113" i="51"/>
  <c r="AM113" i="51"/>
  <c r="AL113" i="51"/>
  <c r="AK113" i="51"/>
  <c r="AJ113" i="51"/>
  <c r="AI113" i="51"/>
  <c r="AH113" i="51"/>
  <c r="AF113" i="51"/>
  <c r="AE113" i="51"/>
  <c r="AD113" i="51"/>
  <c r="AC113" i="51"/>
  <c r="AB113" i="51"/>
  <c r="AA113" i="51"/>
  <c r="Z113" i="51"/>
  <c r="Y113" i="51"/>
  <c r="X113" i="51"/>
  <c r="W113" i="51"/>
  <c r="V113" i="51"/>
  <c r="U113" i="51"/>
  <c r="T113" i="51"/>
  <c r="S113" i="51"/>
  <c r="R113" i="51"/>
  <c r="Q113" i="51"/>
  <c r="P113" i="51"/>
  <c r="O113" i="51"/>
  <c r="N113" i="51"/>
  <c r="M113" i="51"/>
  <c r="K113" i="51"/>
  <c r="X18" i="52" s="1"/>
  <c r="J113" i="51"/>
  <c r="I113" i="51"/>
  <c r="H113" i="51"/>
  <c r="G113" i="51"/>
  <c r="F113" i="51"/>
  <c r="E113" i="51"/>
  <c r="C112" i="51"/>
  <c r="D111" i="51"/>
  <c r="D110" i="51"/>
  <c r="BA109" i="51"/>
  <c r="AZ109" i="51"/>
  <c r="AY109" i="51"/>
  <c r="AX109" i="51"/>
  <c r="AW109" i="51"/>
  <c r="AV109" i="51"/>
  <c r="AU109" i="51"/>
  <c r="AT109" i="51"/>
  <c r="AS109" i="51"/>
  <c r="AR109" i="51"/>
  <c r="AQ109" i="51"/>
  <c r="AP109" i="51"/>
  <c r="AO109" i="51"/>
  <c r="AN109" i="51"/>
  <c r="AM109" i="51"/>
  <c r="AL109" i="51"/>
  <c r="AK109" i="51"/>
  <c r="AJ109" i="51"/>
  <c r="AI109" i="51"/>
  <c r="AH109" i="51"/>
  <c r="AF109" i="51"/>
  <c r="AE109" i="51"/>
  <c r="AD109" i="51"/>
  <c r="AC109" i="51"/>
  <c r="AB109" i="51"/>
  <c r="AA109" i="51"/>
  <c r="Z109" i="51"/>
  <c r="Y109" i="51"/>
  <c r="X109" i="51"/>
  <c r="W109" i="51"/>
  <c r="V109" i="51"/>
  <c r="U109" i="51"/>
  <c r="T109" i="51"/>
  <c r="S109" i="51"/>
  <c r="R109" i="51"/>
  <c r="Q109" i="51"/>
  <c r="P109" i="51"/>
  <c r="O109" i="51"/>
  <c r="N109" i="51"/>
  <c r="M109" i="51"/>
  <c r="K109" i="51"/>
  <c r="J109" i="51"/>
  <c r="I109" i="51"/>
  <c r="H109" i="51"/>
  <c r="G109" i="51"/>
  <c r="F109" i="51"/>
  <c r="E109" i="51"/>
  <c r="D108" i="51"/>
  <c r="D107" i="51"/>
  <c r="BA106" i="51"/>
  <c r="AZ106" i="51"/>
  <c r="AY106" i="51"/>
  <c r="AX106" i="51"/>
  <c r="AW106" i="51"/>
  <c r="AV106" i="51"/>
  <c r="AU106" i="51"/>
  <c r="AT106" i="51"/>
  <c r="AS106" i="51"/>
  <c r="AR106" i="51"/>
  <c r="AQ106" i="51"/>
  <c r="AP106" i="51"/>
  <c r="AO106" i="51"/>
  <c r="AN106" i="51"/>
  <c r="AM106" i="51"/>
  <c r="AL106" i="51"/>
  <c r="AK106" i="51"/>
  <c r="AJ106" i="51"/>
  <c r="AI106" i="51"/>
  <c r="AH106" i="51"/>
  <c r="AF106" i="51"/>
  <c r="AE106" i="51"/>
  <c r="AD106" i="51"/>
  <c r="AC106" i="51"/>
  <c r="AB106" i="51"/>
  <c r="AA106" i="51"/>
  <c r="Z106" i="51"/>
  <c r="Y106" i="51"/>
  <c r="X106" i="51"/>
  <c r="W106" i="51"/>
  <c r="V106" i="51"/>
  <c r="U106" i="51"/>
  <c r="T106" i="51"/>
  <c r="S106" i="51"/>
  <c r="R106" i="51"/>
  <c r="Q106" i="51"/>
  <c r="P106" i="51"/>
  <c r="O106" i="51"/>
  <c r="N106" i="51"/>
  <c r="M106" i="51"/>
  <c r="K106" i="51"/>
  <c r="W18" i="52" s="1"/>
  <c r="J106" i="51"/>
  <c r="I106" i="51"/>
  <c r="H106" i="51"/>
  <c r="G106" i="51"/>
  <c r="F106" i="51"/>
  <c r="E106" i="51"/>
  <c r="C105" i="51"/>
  <c r="D104" i="51"/>
  <c r="D103" i="51"/>
  <c r="BA102" i="51"/>
  <c r="AZ102" i="51"/>
  <c r="AY102" i="51"/>
  <c r="AX102" i="51"/>
  <c r="AW102" i="51"/>
  <c r="AV102" i="51"/>
  <c r="AU102" i="51"/>
  <c r="AT102" i="51"/>
  <c r="AS102" i="51"/>
  <c r="AR102" i="51"/>
  <c r="AQ102" i="51"/>
  <c r="AP102" i="51"/>
  <c r="AO102" i="51"/>
  <c r="AN102" i="51"/>
  <c r="AM102" i="51"/>
  <c r="AL102" i="51"/>
  <c r="AK102" i="51"/>
  <c r="AJ102" i="51"/>
  <c r="AI102" i="51"/>
  <c r="AH102" i="51"/>
  <c r="AF102" i="51"/>
  <c r="AE102" i="51"/>
  <c r="AD102" i="51"/>
  <c r="AC102" i="51"/>
  <c r="AB102" i="51"/>
  <c r="AA102" i="51"/>
  <c r="Z102" i="51"/>
  <c r="Y102" i="51"/>
  <c r="X102" i="51"/>
  <c r="W102" i="51"/>
  <c r="V102" i="51"/>
  <c r="U102" i="51"/>
  <c r="T102" i="51"/>
  <c r="S102" i="51"/>
  <c r="R102" i="51"/>
  <c r="Q102" i="51"/>
  <c r="P102" i="51"/>
  <c r="O102" i="51"/>
  <c r="N102" i="51"/>
  <c r="M102" i="51"/>
  <c r="K102" i="51"/>
  <c r="J102" i="51"/>
  <c r="I102" i="51"/>
  <c r="H102" i="51"/>
  <c r="G102" i="51"/>
  <c r="F102" i="51"/>
  <c r="E102" i="51"/>
  <c r="D101" i="51"/>
  <c r="D100" i="51"/>
  <c r="BA99" i="51"/>
  <c r="AZ99" i="51"/>
  <c r="AY99" i="51"/>
  <c r="AX99" i="51"/>
  <c r="AW99" i="51"/>
  <c r="AV99" i="51"/>
  <c r="AU99" i="51"/>
  <c r="AT99" i="51"/>
  <c r="AS99" i="51"/>
  <c r="AR99" i="51"/>
  <c r="AQ99" i="51"/>
  <c r="AP99" i="51"/>
  <c r="AO99" i="51"/>
  <c r="AN99" i="51"/>
  <c r="AM99" i="51"/>
  <c r="AL99" i="51"/>
  <c r="AK99" i="51"/>
  <c r="AJ99" i="51"/>
  <c r="AI99" i="51"/>
  <c r="AH99" i="51"/>
  <c r="AF99" i="51"/>
  <c r="AE99" i="51"/>
  <c r="AD99" i="51"/>
  <c r="AC99" i="51"/>
  <c r="AB99" i="51"/>
  <c r="AA99" i="51"/>
  <c r="Z99" i="51"/>
  <c r="Y99" i="51"/>
  <c r="X99" i="51"/>
  <c r="W99" i="51"/>
  <c r="V99" i="51"/>
  <c r="U99" i="51"/>
  <c r="T99" i="51"/>
  <c r="S99" i="51"/>
  <c r="R99" i="51"/>
  <c r="Q99" i="51"/>
  <c r="P99" i="51"/>
  <c r="O99" i="51"/>
  <c r="N99" i="51"/>
  <c r="M99" i="51"/>
  <c r="K99" i="51"/>
  <c r="V18" i="52" s="1"/>
  <c r="J99" i="51"/>
  <c r="I99" i="51"/>
  <c r="H99" i="51"/>
  <c r="G99" i="51"/>
  <c r="F99" i="51"/>
  <c r="E99" i="51"/>
  <c r="C98" i="51"/>
  <c r="D97" i="51"/>
  <c r="D96" i="51"/>
  <c r="BA95" i="51"/>
  <c r="AZ95" i="51"/>
  <c r="AY95" i="51"/>
  <c r="AX95" i="51"/>
  <c r="AW95" i="51"/>
  <c r="AV95" i="51"/>
  <c r="AU95" i="51"/>
  <c r="AT95" i="51"/>
  <c r="AS95" i="51"/>
  <c r="AR95" i="51"/>
  <c r="AQ95" i="51"/>
  <c r="AP95" i="51"/>
  <c r="AO95" i="51"/>
  <c r="AN95" i="51"/>
  <c r="AM95" i="51"/>
  <c r="AL95" i="51"/>
  <c r="AK95" i="51"/>
  <c r="AJ95" i="51"/>
  <c r="AI95" i="51"/>
  <c r="AH95" i="51"/>
  <c r="AF95" i="51"/>
  <c r="AE95" i="51"/>
  <c r="AD95" i="51"/>
  <c r="AC95" i="51"/>
  <c r="AB95" i="51"/>
  <c r="AA95" i="51"/>
  <c r="Z95" i="51"/>
  <c r="Y95" i="51"/>
  <c r="X95" i="51"/>
  <c r="W95" i="51"/>
  <c r="V95" i="51"/>
  <c r="U95" i="51"/>
  <c r="T95" i="51"/>
  <c r="S95" i="51"/>
  <c r="R95" i="51"/>
  <c r="Q95" i="51"/>
  <c r="P95" i="51"/>
  <c r="O95" i="51"/>
  <c r="N95" i="51"/>
  <c r="M95" i="51"/>
  <c r="K95" i="51"/>
  <c r="J95" i="51"/>
  <c r="I95" i="51"/>
  <c r="H95" i="51"/>
  <c r="G95" i="51"/>
  <c r="F95" i="51"/>
  <c r="E95" i="51"/>
  <c r="D94" i="51"/>
  <c r="D93" i="51"/>
  <c r="BA92" i="51"/>
  <c r="AZ92" i="51"/>
  <c r="AY92" i="51"/>
  <c r="AX92" i="51"/>
  <c r="AW92" i="51"/>
  <c r="AV92" i="51"/>
  <c r="AU92" i="51"/>
  <c r="AT92" i="51"/>
  <c r="AS92" i="51"/>
  <c r="AR92" i="51"/>
  <c r="AQ92" i="51"/>
  <c r="AP92" i="51"/>
  <c r="AO92" i="51"/>
  <c r="AN92" i="51"/>
  <c r="AM92" i="51"/>
  <c r="AL92" i="51"/>
  <c r="AK92" i="51"/>
  <c r="AJ92" i="51"/>
  <c r="AI92" i="51"/>
  <c r="AH92" i="51"/>
  <c r="AF92" i="51"/>
  <c r="AE92" i="51"/>
  <c r="AD92" i="51"/>
  <c r="AC92" i="51"/>
  <c r="AB92" i="51"/>
  <c r="AA92" i="51"/>
  <c r="Z92" i="51"/>
  <c r="Y92" i="51"/>
  <c r="X92" i="51"/>
  <c r="W92" i="51"/>
  <c r="V92" i="51"/>
  <c r="U92" i="51"/>
  <c r="T92" i="51"/>
  <c r="S92" i="51"/>
  <c r="R92" i="51"/>
  <c r="Q92" i="51"/>
  <c r="P92" i="51"/>
  <c r="O92" i="51"/>
  <c r="N92" i="51"/>
  <c r="M92" i="51"/>
  <c r="K92" i="51"/>
  <c r="J92" i="51"/>
  <c r="I92" i="51"/>
  <c r="H92" i="51"/>
  <c r="G92" i="51"/>
  <c r="F92" i="51"/>
  <c r="E92" i="51"/>
  <c r="C91" i="51"/>
  <c r="D90" i="51"/>
  <c r="D89" i="51"/>
  <c r="BA88" i="51"/>
  <c r="AZ88" i="51"/>
  <c r="AY88" i="51"/>
  <c r="AX88" i="51"/>
  <c r="AW88" i="51"/>
  <c r="AV88" i="51"/>
  <c r="AU88" i="51"/>
  <c r="AT88" i="51"/>
  <c r="AS88" i="51"/>
  <c r="AR88" i="51"/>
  <c r="AQ88" i="51"/>
  <c r="AP88" i="51"/>
  <c r="AO88" i="51"/>
  <c r="AN88" i="51"/>
  <c r="AM88" i="51"/>
  <c r="AL88" i="51"/>
  <c r="AK88" i="51"/>
  <c r="AJ88" i="51"/>
  <c r="AI88" i="51"/>
  <c r="AH88" i="51"/>
  <c r="AF88" i="51"/>
  <c r="AE88" i="51"/>
  <c r="AD88" i="51"/>
  <c r="AC88" i="51"/>
  <c r="AB88" i="51"/>
  <c r="AA88" i="51"/>
  <c r="Z88" i="51"/>
  <c r="Y88" i="51"/>
  <c r="X88" i="51"/>
  <c r="W88" i="51"/>
  <c r="V88" i="51"/>
  <c r="U88" i="51"/>
  <c r="T88" i="51"/>
  <c r="S88" i="51"/>
  <c r="R88" i="51"/>
  <c r="Q88" i="51"/>
  <c r="P88" i="51"/>
  <c r="O88" i="51"/>
  <c r="N88" i="51"/>
  <c r="M88" i="51"/>
  <c r="K88" i="51"/>
  <c r="J88" i="51"/>
  <c r="I88" i="51"/>
  <c r="H88" i="51"/>
  <c r="G88" i="51"/>
  <c r="F88" i="51"/>
  <c r="E88" i="51"/>
  <c r="D87" i="51"/>
  <c r="D86" i="51"/>
  <c r="BA85" i="51"/>
  <c r="AZ85" i="51"/>
  <c r="AY85" i="51"/>
  <c r="AX85" i="51"/>
  <c r="AW85" i="51"/>
  <c r="AV85" i="51"/>
  <c r="AU85" i="51"/>
  <c r="AT85" i="51"/>
  <c r="AS85" i="51"/>
  <c r="AR85" i="51"/>
  <c r="AQ85" i="51"/>
  <c r="AP85" i="51"/>
  <c r="AO85" i="51"/>
  <c r="AN85" i="51"/>
  <c r="AM85" i="51"/>
  <c r="AL85" i="51"/>
  <c r="AK85" i="51"/>
  <c r="AJ85" i="51"/>
  <c r="AI85" i="51"/>
  <c r="AH85" i="51"/>
  <c r="AF85" i="51"/>
  <c r="AE85" i="51"/>
  <c r="AD85" i="51"/>
  <c r="AC85" i="51"/>
  <c r="AB85" i="51"/>
  <c r="AA85" i="51"/>
  <c r="Z85" i="51"/>
  <c r="Y85" i="51"/>
  <c r="X85" i="51"/>
  <c r="W85" i="51"/>
  <c r="V85" i="51"/>
  <c r="U85" i="51"/>
  <c r="T85" i="51"/>
  <c r="S85" i="51"/>
  <c r="R85" i="51"/>
  <c r="Q85" i="51"/>
  <c r="P85" i="51"/>
  <c r="O85" i="51"/>
  <c r="N85" i="51"/>
  <c r="M85" i="51"/>
  <c r="K85" i="51"/>
  <c r="T18" i="52" s="1"/>
  <c r="J85" i="51"/>
  <c r="I85" i="51"/>
  <c r="H85" i="51"/>
  <c r="G85" i="51"/>
  <c r="F85" i="51"/>
  <c r="E85" i="51"/>
  <c r="C84" i="51"/>
  <c r="D83" i="51"/>
  <c r="D82" i="51"/>
  <c r="BA81" i="51"/>
  <c r="AZ81" i="51"/>
  <c r="AY81" i="51"/>
  <c r="AX81" i="51"/>
  <c r="AW81" i="51"/>
  <c r="AV81" i="51"/>
  <c r="AU81" i="51"/>
  <c r="AT81" i="51"/>
  <c r="AS81" i="51"/>
  <c r="AR81" i="51"/>
  <c r="AQ81" i="51"/>
  <c r="AP81" i="51"/>
  <c r="AO81" i="51"/>
  <c r="AN81" i="51"/>
  <c r="AM81" i="51"/>
  <c r="AL81" i="51"/>
  <c r="AK81" i="51"/>
  <c r="AJ81" i="51"/>
  <c r="AI81" i="51"/>
  <c r="AH81" i="51"/>
  <c r="AF81" i="51"/>
  <c r="AE81" i="51"/>
  <c r="AD81" i="51"/>
  <c r="AC81" i="51"/>
  <c r="AB81" i="51"/>
  <c r="AA81" i="51"/>
  <c r="Z81" i="51"/>
  <c r="Y81" i="51"/>
  <c r="X81" i="51"/>
  <c r="W81" i="51"/>
  <c r="V81" i="51"/>
  <c r="U81" i="51"/>
  <c r="T81" i="51"/>
  <c r="S81" i="51"/>
  <c r="R81" i="51"/>
  <c r="Q81" i="51"/>
  <c r="P81" i="51"/>
  <c r="O81" i="51"/>
  <c r="N81" i="51"/>
  <c r="M81" i="51"/>
  <c r="K81" i="51"/>
  <c r="J81" i="51"/>
  <c r="I81" i="51"/>
  <c r="H81" i="51"/>
  <c r="G81" i="51"/>
  <c r="F81" i="51"/>
  <c r="E81" i="51"/>
  <c r="D80" i="51"/>
  <c r="D79" i="51"/>
  <c r="BA78" i="51"/>
  <c r="AZ78" i="51"/>
  <c r="AY78" i="51"/>
  <c r="AX78" i="51"/>
  <c r="AW78" i="51"/>
  <c r="AV78" i="51"/>
  <c r="AU78" i="51"/>
  <c r="AT78" i="51"/>
  <c r="AS78" i="51"/>
  <c r="AR78" i="51"/>
  <c r="AQ78" i="51"/>
  <c r="AP78" i="51"/>
  <c r="AO78" i="51"/>
  <c r="AN78" i="51"/>
  <c r="AM78" i="51"/>
  <c r="AL78" i="51"/>
  <c r="AK78" i="51"/>
  <c r="AJ78" i="51"/>
  <c r="AI78" i="51"/>
  <c r="AH78" i="51"/>
  <c r="AF78" i="51"/>
  <c r="AE78" i="51"/>
  <c r="AD78" i="51"/>
  <c r="AC78" i="51"/>
  <c r="AB78" i="51"/>
  <c r="AA78" i="51"/>
  <c r="Z78" i="51"/>
  <c r="Y78" i="51"/>
  <c r="X78" i="51"/>
  <c r="W78" i="51"/>
  <c r="V78" i="51"/>
  <c r="U78" i="51"/>
  <c r="T78" i="51"/>
  <c r="S78" i="51"/>
  <c r="R78" i="51"/>
  <c r="Q78" i="51"/>
  <c r="P78" i="51"/>
  <c r="O78" i="51"/>
  <c r="N78" i="51"/>
  <c r="M78" i="51"/>
  <c r="K78" i="51"/>
  <c r="Q18" i="52" s="1"/>
  <c r="J78" i="51"/>
  <c r="I78" i="51"/>
  <c r="H78" i="51"/>
  <c r="G78" i="51"/>
  <c r="F78" i="51"/>
  <c r="E78" i="51"/>
  <c r="C77" i="51"/>
  <c r="D76" i="51"/>
  <c r="D75" i="51"/>
  <c r="BA74" i="51"/>
  <c r="AZ74" i="51"/>
  <c r="AY74" i="51"/>
  <c r="AX74" i="51"/>
  <c r="AW74" i="51"/>
  <c r="AV74" i="51"/>
  <c r="AU74" i="51"/>
  <c r="AT74" i="51"/>
  <c r="AS74" i="51"/>
  <c r="AR74" i="51"/>
  <c r="AQ74" i="51"/>
  <c r="AP74" i="51"/>
  <c r="AO74" i="51"/>
  <c r="AN74" i="51"/>
  <c r="AM74" i="51"/>
  <c r="AL74" i="51"/>
  <c r="AK74" i="51"/>
  <c r="AJ74" i="51"/>
  <c r="AI74" i="51"/>
  <c r="AH74" i="51"/>
  <c r="AF74" i="51"/>
  <c r="AE74" i="51"/>
  <c r="AD74" i="51"/>
  <c r="AC74" i="51"/>
  <c r="AB74" i="51"/>
  <c r="AA74" i="51"/>
  <c r="Z74" i="51"/>
  <c r="Y74" i="51"/>
  <c r="X74" i="51"/>
  <c r="W74" i="51"/>
  <c r="V74" i="51"/>
  <c r="U74" i="51"/>
  <c r="T74" i="51"/>
  <c r="S74" i="51"/>
  <c r="R74" i="51"/>
  <c r="Q74" i="51"/>
  <c r="P74" i="51"/>
  <c r="O74" i="51"/>
  <c r="N74" i="51"/>
  <c r="M74" i="51"/>
  <c r="K74" i="51"/>
  <c r="J74" i="51"/>
  <c r="I74" i="51"/>
  <c r="H74" i="51"/>
  <c r="G74" i="51"/>
  <c r="F74" i="51"/>
  <c r="E74" i="51"/>
  <c r="D73" i="51"/>
  <c r="D72" i="51"/>
  <c r="BA71" i="51"/>
  <c r="AZ71" i="51"/>
  <c r="AY71" i="51"/>
  <c r="AX71" i="51"/>
  <c r="AW71" i="51"/>
  <c r="AV71" i="51"/>
  <c r="AU71" i="51"/>
  <c r="AT71" i="51"/>
  <c r="AS71" i="51"/>
  <c r="AR71" i="51"/>
  <c r="AQ71" i="51"/>
  <c r="AP71" i="51"/>
  <c r="AO71" i="51"/>
  <c r="AN71" i="51"/>
  <c r="AM71" i="51"/>
  <c r="AL71" i="51"/>
  <c r="AK71" i="51"/>
  <c r="AJ71" i="51"/>
  <c r="AI71" i="51"/>
  <c r="AH71" i="51"/>
  <c r="AF71" i="51"/>
  <c r="AE71" i="51"/>
  <c r="AD71" i="51"/>
  <c r="AC71" i="51"/>
  <c r="AB71" i="51"/>
  <c r="AA71" i="51"/>
  <c r="Z71" i="51"/>
  <c r="Y71" i="51"/>
  <c r="X71" i="51"/>
  <c r="W71" i="51"/>
  <c r="V71" i="51"/>
  <c r="U71" i="51"/>
  <c r="T71" i="51"/>
  <c r="S71" i="51"/>
  <c r="R71" i="51"/>
  <c r="Q71" i="51"/>
  <c r="P71" i="51"/>
  <c r="O71" i="51"/>
  <c r="N71" i="51"/>
  <c r="M71" i="51"/>
  <c r="K71" i="51"/>
  <c r="P18" i="52" s="1"/>
  <c r="J71" i="51"/>
  <c r="I71" i="51"/>
  <c r="H71" i="51"/>
  <c r="G71" i="51"/>
  <c r="F71" i="51"/>
  <c r="E71" i="51"/>
  <c r="C70" i="51"/>
  <c r="D69" i="51"/>
  <c r="D68" i="51"/>
  <c r="BA67" i="51"/>
  <c r="AZ67" i="51"/>
  <c r="AY67" i="51"/>
  <c r="AX67" i="51"/>
  <c r="AW67" i="51"/>
  <c r="AV67" i="51"/>
  <c r="AU67" i="51"/>
  <c r="AT67" i="51"/>
  <c r="AS67" i="51"/>
  <c r="AR67" i="51"/>
  <c r="AQ67" i="51"/>
  <c r="AP67" i="51"/>
  <c r="AO67" i="51"/>
  <c r="AN67" i="51"/>
  <c r="AM67" i="51"/>
  <c r="AL67" i="51"/>
  <c r="AK67" i="51"/>
  <c r="AJ67" i="51"/>
  <c r="AI67" i="51"/>
  <c r="AH67" i="51"/>
  <c r="AF67" i="51"/>
  <c r="AE67" i="51"/>
  <c r="AD67" i="51"/>
  <c r="AC67" i="51"/>
  <c r="AB67" i="51"/>
  <c r="AA67" i="51"/>
  <c r="Z67" i="51"/>
  <c r="Y67" i="51"/>
  <c r="X67" i="51"/>
  <c r="W67" i="51"/>
  <c r="V67" i="51"/>
  <c r="U67" i="51"/>
  <c r="T67" i="51"/>
  <c r="S67" i="51"/>
  <c r="R67" i="51"/>
  <c r="Q67" i="51"/>
  <c r="P67" i="51"/>
  <c r="O67" i="51"/>
  <c r="N67" i="51"/>
  <c r="M67" i="51"/>
  <c r="K67" i="51"/>
  <c r="J67" i="51"/>
  <c r="I67" i="51"/>
  <c r="H67" i="51"/>
  <c r="G67" i="51"/>
  <c r="F67" i="51"/>
  <c r="E67" i="51"/>
  <c r="D66" i="51"/>
  <c r="D65" i="51"/>
  <c r="BA64" i="51"/>
  <c r="AZ64" i="51"/>
  <c r="AY64" i="51"/>
  <c r="AX64" i="51"/>
  <c r="AW64" i="51"/>
  <c r="AV64" i="51"/>
  <c r="AU64" i="51"/>
  <c r="AT64" i="51"/>
  <c r="AS64" i="51"/>
  <c r="AR64" i="51"/>
  <c r="AQ64" i="51"/>
  <c r="AP64" i="51"/>
  <c r="AO64" i="51"/>
  <c r="AN64" i="51"/>
  <c r="AM64" i="51"/>
  <c r="AL64" i="51"/>
  <c r="AK64" i="51"/>
  <c r="AJ64" i="51"/>
  <c r="AI64" i="51"/>
  <c r="AH64" i="51"/>
  <c r="AF64" i="51"/>
  <c r="AE64" i="51"/>
  <c r="AD64" i="51"/>
  <c r="AC64" i="51"/>
  <c r="AB64" i="51"/>
  <c r="AA64" i="51"/>
  <c r="Z64" i="51"/>
  <c r="Y64" i="51"/>
  <c r="X64" i="51"/>
  <c r="W64" i="51"/>
  <c r="V64" i="51"/>
  <c r="U64" i="51"/>
  <c r="T64" i="51"/>
  <c r="S64" i="51"/>
  <c r="R64" i="51"/>
  <c r="Q64" i="51"/>
  <c r="P64" i="51"/>
  <c r="O64" i="51"/>
  <c r="N64" i="51"/>
  <c r="M64" i="51"/>
  <c r="K64" i="51"/>
  <c r="O18" i="52" s="1"/>
  <c r="J64" i="51"/>
  <c r="I64" i="51"/>
  <c r="H64" i="51"/>
  <c r="G64" i="51"/>
  <c r="F64" i="51"/>
  <c r="E64" i="51"/>
  <c r="C63" i="51"/>
  <c r="D62" i="51"/>
  <c r="D61" i="51"/>
  <c r="BA60" i="51"/>
  <c r="AZ60" i="51"/>
  <c r="AY60" i="51"/>
  <c r="AX60" i="51"/>
  <c r="AW60" i="51"/>
  <c r="AV60" i="51"/>
  <c r="AU60" i="51"/>
  <c r="AT60" i="51"/>
  <c r="AS60" i="51"/>
  <c r="AR60" i="51"/>
  <c r="AQ60" i="51"/>
  <c r="AP60" i="51"/>
  <c r="AO60" i="51"/>
  <c r="AN60" i="51"/>
  <c r="AM60" i="51"/>
  <c r="AL60" i="51"/>
  <c r="AK60" i="51"/>
  <c r="AJ60" i="51"/>
  <c r="AI60" i="51"/>
  <c r="AH60" i="51"/>
  <c r="AF60" i="51"/>
  <c r="AE60" i="51"/>
  <c r="AD60" i="51"/>
  <c r="AC60" i="51"/>
  <c r="AB60" i="51"/>
  <c r="AA60" i="51"/>
  <c r="Z60" i="51"/>
  <c r="Y60" i="51"/>
  <c r="X60" i="51"/>
  <c r="W60" i="51"/>
  <c r="V60" i="51"/>
  <c r="U60" i="51"/>
  <c r="T60" i="51"/>
  <c r="S60" i="51"/>
  <c r="R60" i="51"/>
  <c r="Q60" i="51"/>
  <c r="P60" i="51"/>
  <c r="O60" i="51"/>
  <c r="N60" i="51"/>
  <c r="M60" i="51"/>
  <c r="K60" i="51"/>
  <c r="J60" i="51"/>
  <c r="I60" i="51"/>
  <c r="H60" i="51"/>
  <c r="G60" i="51"/>
  <c r="F60" i="51"/>
  <c r="E60" i="51"/>
  <c r="D59" i="51"/>
  <c r="D58" i="51"/>
  <c r="BA57" i="51"/>
  <c r="AZ57" i="51"/>
  <c r="AY57" i="51"/>
  <c r="AX57" i="51"/>
  <c r="AW57" i="51"/>
  <c r="AV57" i="51"/>
  <c r="AU57" i="51"/>
  <c r="AT57" i="51"/>
  <c r="AS57" i="51"/>
  <c r="AR57" i="51"/>
  <c r="AQ57" i="51"/>
  <c r="AP57" i="51"/>
  <c r="AO57" i="51"/>
  <c r="AN57" i="51"/>
  <c r="AM57" i="51"/>
  <c r="AL57" i="51"/>
  <c r="AK57" i="51"/>
  <c r="AJ57" i="51"/>
  <c r="AI57" i="51"/>
  <c r="AH57" i="51"/>
  <c r="AF57" i="51"/>
  <c r="AE57" i="51"/>
  <c r="AD57" i="51"/>
  <c r="AC57" i="51"/>
  <c r="AB57" i="51"/>
  <c r="AA57" i="51"/>
  <c r="Z57" i="51"/>
  <c r="Y57" i="51"/>
  <c r="X57" i="51"/>
  <c r="W57" i="51"/>
  <c r="V57" i="51"/>
  <c r="U57" i="51"/>
  <c r="T57" i="51"/>
  <c r="S57" i="51"/>
  <c r="R57" i="51"/>
  <c r="Q57" i="51"/>
  <c r="P57" i="51"/>
  <c r="O57" i="51"/>
  <c r="N57" i="51"/>
  <c r="M57" i="51"/>
  <c r="K57" i="51"/>
  <c r="J57" i="51"/>
  <c r="I57" i="51"/>
  <c r="H57" i="51"/>
  <c r="G57" i="51"/>
  <c r="F57" i="51"/>
  <c r="E57" i="51"/>
  <c r="C56" i="51"/>
  <c r="D55" i="51"/>
  <c r="D54" i="51"/>
  <c r="BA53" i="51"/>
  <c r="AZ53" i="51"/>
  <c r="AY53" i="51"/>
  <c r="AX53" i="51"/>
  <c r="AW53" i="51"/>
  <c r="AV53" i="51"/>
  <c r="AU53" i="51"/>
  <c r="AT53" i="51"/>
  <c r="AS53" i="51"/>
  <c r="AR53" i="51"/>
  <c r="AQ53" i="51"/>
  <c r="AP53" i="51"/>
  <c r="AO53" i="51"/>
  <c r="AN53" i="51"/>
  <c r="AM53" i="51"/>
  <c r="AL53" i="51"/>
  <c r="AK53" i="51"/>
  <c r="AJ53" i="51"/>
  <c r="AI53" i="51"/>
  <c r="AH53" i="51"/>
  <c r="AF53" i="51"/>
  <c r="AE53" i="51"/>
  <c r="AD53" i="51"/>
  <c r="AC53" i="51"/>
  <c r="AB53" i="51"/>
  <c r="AA53" i="51"/>
  <c r="Z53" i="51"/>
  <c r="Y53" i="51"/>
  <c r="X53" i="51"/>
  <c r="W53" i="51"/>
  <c r="V53" i="51"/>
  <c r="U53" i="51"/>
  <c r="T53" i="51"/>
  <c r="S53" i="51"/>
  <c r="R53" i="51"/>
  <c r="Q53" i="51"/>
  <c r="P53" i="51"/>
  <c r="O53" i="51"/>
  <c r="N53" i="51"/>
  <c r="M53" i="51"/>
  <c r="K53" i="51"/>
  <c r="J53" i="51"/>
  <c r="I53" i="51"/>
  <c r="H53" i="51"/>
  <c r="G53" i="51"/>
  <c r="F53" i="51"/>
  <c r="E53" i="51"/>
  <c r="D52" i="51"/>
  <c r="D51" i="51"/>
  <c r="BA50" i="51"/>
  <c r="AZ50" i="51"/>
  <c r="AY50" i="51"/>
  <c r="AX50" i="51"/>
  <c r="AW50" i="51"/>
  <c r="AV50" i="51"/>
  <c r="AU50" i="51"/>
  <c r="AT50" i="51"/>
  <c r="AS50" i="51"/>
  <c r="AR50" i="51"/>
  <c r="AQ50" i="51"/>
  <c r="AP50" i="51"/>
  <c r="AO50" i="51"/>
  <c r="AN50" i="51"/>
  <c r="AM50" i="51"/>
  <c r="AL50" i="51"/>
  <c r="AK50" i="51"/>
  <c r="AJ50" i="51"/>
  <c r="AI50" i="51"/>
  <c r="AH50" i="51"/>
  <c r="AF50" i="51"/>
  <c r="AE50" i="51"/>
  <c r="AD50" i="51"/>
  <c r="AC50" i="51"/>
  <c r="AB50" i="51"/>
  <c r="AA50" i="51"/>
  <c r="Z50" i="51"/>
  <c r="Y50" i="51"/>
  <c r="X50" i="51"/>
  <c r="W50" i="51"/>
  <c r="V50" i="51"/>
  <c r="U50" i="51"/>
  <c r="T50" i="51"/>
  <c r="S50" i="51"/>
  <c r="R50" i="51"/>
  <c r="Q50" i="51"/>
  <c r="P50" i="51"/>
  <c r="O50" i="51"/>
  <c r="N50" i="51"/>
  <c r="M50" i="51"/>
  <c r="K50" i="51"/>
  <c r="J50" i="51"/>
  <c r="I50" i="51"/>
  <c r="H50" i="51"/>
  <c r="G50" i="51"/>
  <c r="F50" i="51"/>
  <c r="E50" i="51"/>
  <c r="C49" i="51"/>
  <c r="D48" i="51"/>
  <c r="D47" i="51"/>
  <c r="BA46" i="51"/>
  <c r="AZ46" i="51"/>
  <c r="AY46" i="51"/>
  <c r="AX46" i="51"/>
  <c r="AW46" i="51"/>
  <c r="AV46" i="51"/>
  <c r="AU46" i="51"/>
  <c r="AT46" i="51"/>
  <c r="AS46" i="51"/>
  <c r="AR46" i="51"/>
  <c r="AQ46" i="51"/>
  <c r="AP46" i="51"/>
  <c r="AO46" i="51"/>
  <c r="AN46" i="51"/>
  <c r="AM46" i="51"/>
  <c r="AL46" i="51"/>
  <c r="AK46" i="51"/>
  <c r="AJ46" i="51"/>
  <c r="AI46" i="51"/>
  <c r="AH46" i="51"/>
  <c r="AF46" i="51"/>
  <c r="AE46" i="51"/>
  <c r="AD46" i="51"/>
  <c r="AC46" i="51"/>
  <c r="AB46" i="51"/>
  <c r="AA46" i="51"/>
  <c r="Z46" i="51"/>
  <c r="Y46" i="51"/>
  <c r="X46" i="51"/>
  <c r="W46" i="51"/>
  <c r="V46" i="51"/>
  <c r="U46" i="51"/>
  <c r="T46" i="51"/>
  <c r="S46" i="51"/>
  <c r="R46" i="51"/>
  <c r="Q46" i="51"/>
  <c r="P46" i="51"/>
  <c r="O46" i="51"/>
  <c r="N46" i="51"/>
  <c r="M46" i="51"/>
  <c r="K46" i="51"/>
  <c r="J46" i="51"/>
  <c r="I46" i="51"/>
  <c r="H46" i="51"/>
  <c r="G46" i="51"/>
  <c r="F46" i="51"/>
  <c r="E46" i="51"/>
  <c r="D45" i="51"/>
  <c r="D44" i="51"/>
  <c r="BA43" i="51"/>
  <c r="AZ43" i="51"/>
  <c r="AY43" i="51"/>
  <c r="AX43" i="51"/>
  <c r="AW43" i="51"/>
  <c r="AV43" i="51"/>
  <c r="AU43" i="51"/>
  <c r="AT43" i="51"/>
  <c r="AS43" i="51"/>
  <c r="AR43" i="51"/>
  <c r="AQ43" i="51"/>
  <c r="AP43" i="51"/>
  <c r="AO43" i="51"/>
  <c r="AN43" i="51"/>
  <c r="AM43" i="51"/>
  <c r="AL43" i="51"/>
  <c r="AK43" i="51"/>
  <c r="AJ43" i="51"/>
  <c r="AI43" i="51"/>
  <c r="AH43" i="51"/>
  <c r="AF43" i="51"/>
  <c r="AE43" i="51"/>
  <c r="AD43" i="51"/>
  <c r="AC43" i="51"/>
  <c r="AB43" i="51"/>
  <c r="AA43" i="51"/>
  <c r="Z43" i="51"/>
  <c r="Y43" i="51"/>
  <c r="X43" i="51"/>
  <c r="W43" i="51"/>
  <c r="V43" i="51"/>
  <c r="U43" i="51"/>
  <c r="T43" i="51"/>
  <c r="S43" i="51"/>
  <c r="R43" i="51"/>
  <c r="Q43" i="51"/>
  <c r="P43" i="51"/>
  <c r="O43" i="51"/>
  <c r="N43" i="51"/>
  <c r="M43" i="51"/>
  <c r="M18" i="52" s="1"/>
  <c r="K43" i="51"/>
  <c r="L18" i="52" s="1"/>
  <c r="J43" i="51"/>
  <c r="I43" i="51"/>
  <c r="H43" i="51"/>
  <c r="G43" i="51"/>
  <c r="F43" i="51"/>
  <c r="E43" i="51"/>
  <c r="C42" i="51"/>
  <c r="D41" i="51"/>
  <c r="D40" i="51"/>
  <c r="BA39" i="51"/>
  <c r="AZ39" i="51"/>
  <c r="AY39" i="51"/>
  <c r="AX39" i="51"/>
  <c r="AW39" i="51"/>
  <c r="AV39" i="51"/>
  <c r="AU39" i="51"/>
  <c r="AT39" i="51"/>
  <c r="AS39" i="51"/>
  <c r="AR39" i="51"/>
  <c r="AQ39" i="51"/>
  <c r="AP39" i="51"/>
  <c r="AO39" i="51"/>
  <c r="AN39" i="51"/>
  <c r="AM39" i="51"/>
  <c r="AL39" i="51"/>
  <c r="AK39" i="51"/>
  <c r="AJ39" i="51"/>
  <c r="AI39" i="51"/>
  <c r="AH39" i="51"/>
  <c r="AF39" i="51"/>
  <c r="AE39" i="51"/>
  <c r="AD39" i="51"/>
  <c r="AC39" i="51"/>
  <c r="AB39" i="51"/>
  <c r="AA39" i="51"/>
  <c r="Z39" i="51"/>
  <c r="Y39" i="51"/>
  <c r="X39" i="51"/>
  <c r="W39" i="51"/>
  <c r="V39" i="51"/>
  <c r="U39" i="51"/>
  <c r="T39" i="51"/>
  <c r="S39" i="51"/>
  <c r="R39" i="51"/>
  <c r="Q39" i="51"/>
  <c r="P39" i="51"/>
  <c r="O39" i="51"/>
  <c r="N39" i="51"/>
  <c r="M39" i="51"/>
  <c r="K39" i="51"/>
  <c r="J39" i="51"/>
  <c r="I39" i="51"/>
  <c r="H39" i="51"/>
  <c r="G39" i="51"/>
  <c r="F39" i="51"/>
  <c r="E39" i="51"/>
  <c r="D38" i="51"/>
  <c r="D37" i="51"/>
  <c r="BA36" i="51"/>
  <c r="AZ36" i="51"/>
  <c r="AY36" i="51"/>
  <c r="AX36" i="51"/>
  <c r="AW36" i="51"/>
  <c r="AV36" i="51"/>
  <c r="AU36" i="51"/>
  <c r="AT36" i="51"/>
  <c r="AS36" i="51"/>
  <c r="AR36" i="51"/>
  <c r="AQ36" i="51"/>
  <c r="AP36" i="51"/>
  <c r="AO36" i="51"/>
  <c r="AN36" i="51"/>
  <c r="AM36" i="51"/>
  <c r="AL36" i="51"/>
  <c r="AK36" i="51"/>
  <c r="AJ36" i="51"/>
  <c r="AI36" i="51"/>
  <c r="AH36" i="51"/>
  <c r="AF36" i="51"/>
  <c r="AE36" i="51"/>
  <c r="AD36" i="51"/>
  <c r="AC36" i="51"/>
  <c r="AB36" i="51"/>
  <c r="AA36" i="51"/>
  <c r="Z36" i="51"/>
  <c r="Y36" i="51"/>
  <c r="X36" i="51"/>
  <c r="W36" i="51"/>
  <c r="V36" i="51"/>
  <c r="U36" i="51"/>
  <c r="T36" i="51"/>
  <c r="S36" i="51"/>
  <c r="R36" i="51"/>
  <c r="Q36" i="51"/>
  <c r="P36" i="51"/>
  <c r="O36" i="51"/>
  <c r="N36" i="51"/>
  <c r="M36" i="51"/>
  <c r="K36" i="51"/>
  <c r="J36" i="51"/>
  <c r="I36" i="51"/>
  <c r="H36" i="51"/>
  <c r="G36" i="51"/>
  <c r="F36" i="51"/>
  <c r="E36" i="51"/>
  <c r="C35" i="51"/>
  <c r="D34" i="51"/>
  <c r="D33" i="51"/>
  <c r="BA32" i="51"/>
  <c r="AZ32" i="51"/>
  <c r="AY32" i="51"/>
  <c r="AX32" i="51"/>
  <c r="AW32" i="51"/>
  <c r="AV32" i="51"/>
  <c r="AU32" i="51"/>
  <c r="AT32" i="51"/>
  <c r="AS32" i="51"/>
  <c r="AR32" i="51"/>
  <c r="AQ32" i="51"/>
  <c r="AP32" i="51"/>
  <c r="AO32" i="51"/>
  <c r="AN32" i="51"/>
  <c r="AM32" i="51"/>
  <c r="AL32" i="51"/>
  <c r="AK32" i="51"/>
  <c r="AJ32" i="51"/>
  <c r="AI32" i="51"/>
  <c r="AH32" i="51"/>
  <c r="AF32" i="51"/>
  <c r="AE32" i="51"/>
  <c r="AD32" i="51"/>
  <c r="AC32" i="51"/>
  <c r="AB32" i="51"/>
  <c r="AA32" i="51"/>
  <c r="Z32" i="51"/>
  <c r="Y32" i="51"/>
  <c r="X32" i="51"/>
  <c r="W32" i="51"/>
  <c r="V32" i="51"/>
  <c r="U32" i="51"/>
  <c r="T32" i="51"/>
  <c r="S32" i="51"/>
  <c r="R32" i="51"/>
  <c r="Q32" i="51"/>
  <c r="P32" i="51"/>
  <c r="O32" i="51"/>
  <c r="N32" i="51"/>
  <c r="M32" i="51"/>
  <c r="K32" i="51"/>
  <c r="J32" i="51"/>
  <c r="I32" i="51"/>
  <c r="H32" i="51"/>
  <c r="G32" i="51"/>
  <c r="F32" i="51"/>
  <c r="E32" i="51"/>
  <c r="D31" i="51"/>
  <c r="D30" i="51"/>
  <c r="BA29" i="51"/>
  <c r="AZ29" i="51"/>
  <c r="AY29" i="51"/>
  <c r="AX29" i="51"/>
  <c r="AW29" i="51"/>
  <c r="AV29" i="51"/>
  <c r="AU29" i="51"/>
  <c r="AT29" i="51"/>
  <c r="AS29" i="51"/>
  <c r="AR29" i="51"/>
  <c r="AQ29" i="51"/>
  <c r="AP29" i="51"/>
  <c r="AO29" i="51"/>
  <c r="AN29" i="51"/>
  <c r="AM29" i="51"/>
  <c r="AL29" i="51"/>
  <c r="AK29" i="51"/>
  <c r="AJ29" i="51"/>
  <c r="AI29" i="51"/>
  <c r="AH29" i="51"/>
  <c r="AF29" i="51"/>
  <c r="AE29" i="51"/>
  <c r="AD29" i="51"/>
  <c r="AC29" i="51"/>
  <c r="AB29" i="51"/>
  <c r="AA29" i="51"/>
  <c r="Z29" i="51"/>
  <c r="Y29" i="51"/>
  <c r="X29" i="51"/>
  <c r="W29" i="51"/>
  <c r="V29" i="51"/>
  <c r="U29" i="51"/>
  <c r="T29" i="51"/>
  <c r="S29" i="51"/>
  <c r="R29" i="51"/>
  <c r="Q29" i="51"/>
  <c r="P29" i="51"/>
  <c r="O29" i="51"/>
  <c r="N29" i="51"/>
  <c r="M29" i="51"/>
  <c r="K29" i="51"/>
  <c r="J18" i="52" s="1"/>
  <c r="J29" i="51"/>
  <c r="I29" i="51"/>
  <c r="H29" i="51"/>
  <c r="G29" i="51"/>
  <c r="F29" i="51"/>
  <c r="E29" i="51"/>
  <c r="C28" i="51"/>
  <c r="D27" i="51"/>
  <c r="D26" i="51"/>
  <c r="BA25" i="51"/>
  <c r="AZ25" i="51"/>
  <c r="AY25" i="51"/>
  <c r="AX25" i="51"/>
  <c r="AW25" i="51"/>
  <c r="AV25" i="51"/>
  <c r="AU25" i="51"/>
  <c r="AT25" i="51"/>
  <c r="AS25" i="51"/>
  <c r="AR25" i="51"/>
  <c r="AQ25" i="51"/>
  <c r="AP25" i="51"/>
  <c r="AO25" i="51"/>
  <c r="AN25" i="51"/>
  <c r="AM25" i="51"/>
  <c r="AL25" i="51"/>
  <c r="AK25" i="51"/>
  <c r="AJ25" i="51"/>
  <c r="AI25" i="51"/>
  <c r="AH25" i="51"/>
  <c r="AF25" i="51"/>
  <c r="AE25" i="51"/>
  <c r="AD25" i="51"/>
  <c r="AC25" i="51"/>
  <c r="AB25" i="51"/>
  <c r="AA25" i="51"/>
  <c r="Z25" i="51"/>
  <c r="Y25" i="51"/>
  <c r="X25" i="51"/>
  <c r="W25" i="51"/>
  <c r="V25" i="51"/>
  <c r="U25" i="51"/>
  <c r="T25" i="51"/>
  <c r="S25" i="51"/>
  <c r="R25" i="51"/>
  <c r="Q25" i="51"/>
  <c r="P25" i="51"/>
  <c r="O25" i="51"/>
  <c r="N25" i="51"/>
  <c r="M25" i="51"/>
  <c r="K25" i="51"/>
  <c r="J25" i="51"/>
  <c r="I25" i="51"/>
  <c r="H25" i="51"/>
  <c r="G25" i="51"/>
  <c r="F25" i="51"/>
  <c r="E25" i="51"/>
  <c r="D24" i="51"/>
  <c r="D23" i="51"/>
  <c r="BA22" i="51"/>
  <c r="AZ22" i="51"/>
  <c r="AY22" i="51"/>
  <c r="AX22" i="51"/>
  <c r="AW22" i="51"/>
  <c r="AV22" i="51"/>
  <c r="AU22" i="51"/>
  <c r="AT22" i="51"/>
  <c r="AS22" i="51"/>
  <c r="AR22" i="51"/>
  <c r="AQ22" i="51"/>
  <c r="AP22" i="51"/>
  <c r="AO22" i="51"/>
  <c r="AN22" i="51"/>
  <c r="AM22" i="51"/>
  <c r="AL22" i="51"/>
  <c r="AK22" i="51"/>
  <c r="AJ22" i="51"/>
  <c r="AI22" i="51"/>
  <c r="AH22" i="51"/>
  <c r="AF22" i="51"/>
  <c r="AE22" i="51"/>
  <c r="AD22" i="51"/>
  <c r="AC22" i="51"/>
  <c r="AB22" i="51"/>
  <c r="AA22" i="51"/>
  <c r="Z22" i="51"/>
  <c r="Y22" i="51"/>
  <c r="X22" i="51"/>
  <c r="W22" i="51"/>
  <c r="V22" i="51"/>
  <c r="U22" i="51"/>
  <c r="T22" i="51"/>
  <c r="S22" i="51"/>
  <c r="R22" i="51"/>
  <c r="Q22" i="51"/>
  <c r="P22" i="51"/>
  <c r="O22" i="51"/>
  <c r="N22" i="51"/>
  <c r="M22" i="51"/>
  <c r="K22" i="51"/>
  <c r="I18" i="52" s="1"/>
  <c r="J22" i="51"/>
  <c r="I22" i="51"/>
  <c r="H22" i="51"/>
  <c r="G22" i="51"/>
  <c r="F22" i="51"/>
  <c r="E22" i="51"/>
  <c r="C21" i="51"/>
  <c r="D20" i="51"/>
  <c r="D19" i="51"/>
  <c r="BA18" i="51"/>
  <c r="AZ18" i="51"/>
  <c r="AY18" i="51"/>
  <c r="AX18" i="51"/>
  <c r="AW18" i="51"/>
  <c r="AV18" i="51"/>
  <c r="AU18" i="51"/>
  <c r="AT18" i="51"/>
  <c r="AS18" i="51"/>
  <c r="AR18" i="51"/>
  <c r="AQ18" i="51"/>
  <c r="AP18" i="51"/>
  <c r="AO18" i="51"/>
  <c r="AN18" i="51"/>
  <c r="AM18" i="51"/>
  <c r="AL18" i="51"/>
  <c r="AK18" i="51"/>
  <c r="AJ18" i="51"/>
  <c r="AI18" i="51"/>
  <c r="AH18" i="51"/>
  <c r="AF18" i="51"/>
  <c r="AE18" i="51"/>
  <c r="AD18" i="51"/>
  <c r="AC18" i="51"/>
  <c r="AB18" i="51"/>
  <c r="AA18" i="51"/>
  <c r="Z18" i="51"/>
  <c r="Y18" i="51"/>
  <c r="X18" i="51"/>
  <c r="W18" i="51"/>
  <c r="V18" i="51"/>
  <c r="U18" i="51"/>
  <c r="T18" i="51"/>
  <c r="S18" i="51"/>
  <c r="R18" i="51"/>
  <c r="Q18" i="51"/>
  <c r="P18" i="51"/>
  <c r="O18" i="51"/>
  <c r="N18" i="51"/>
  <c r="M18" i="51"/>
  <c r="K18" i="51"/>
  <c r="J18" i="51"/>
  <c r="I18" i="51"/>
  <c r="H18" i="51"/>
  <c r="G18" i="51"/>
  <c r="F18" i="51"/>
  <c r="E18" i="51"/>
  <c r="D17" i="51"/>
  <c r="D16" i="51"/>
  <c r="BA15" i="51"/>
  <c r="AZ15" i="51"/>
  <c r="AY15" i="51"/>
  <c r="AX15" i="51"/>
  <c r="AW15" i="51"/>
  <c r="AV15" i="51"/>
  <c r="AU15" i="51"/>
  <c r="AT15" i="51"/>
  <c r="AS15" i="51"/>
  <c r="AR15" i="51"/>
  <c r="AQ15" i="51"/>
  <c r="AP15" i="51"/>
  <c r="AO15" i="51"/>
  <c r="AN15" i="51"/>
  <c r="AM15" i="51"/>
  <c r="AL15" i="51"/>
  <c r="AK15" i="51"/>
  <c r="AJ15" i="51"/>
  <c r="AI15" i="51"/>
  <c r="AH15" i="51"/>
  <c r="AF15" i="51"/>
  <c r="AE15" i="51"/>
  <c r="AD15" i="51"/>
  <c r="AC15" i="51"/>
  <c r="AB15" i="51"/>
  <c r="AA15" i="51"/>
  <c r="Z15" i="51"/>
  <c r="Y15" i="51"/>
  <c r="X15" i="51"/>
  <c r="W15" i="51"/>
  <c r="V15" i="51"/>
  <c r="U15" i="51"/>
  <c r="T15" i="51"/>
  <c r="S15" i="51"/>
  <c r="R15" i="51"/>
  <c r="Q15" i="51"/>
  <c r="P15" i="51"/>
  <c r="O15" i="51"/>
  <c r="N15" i="51"/>
  <c r="M15" i="51"/>
  <c r="K15" i="51"/>
  <c r="H18" i="52" s="1"/>
  <c r="J15" i="51"/>
  <c r="I15" i="51"/>
  <c r="H15" i="51"/>
  <c r="G15" i="51"/>
  <c r="F15" i="51"/>
  <c r="E15" i="51"/>
  <c r="C14" i="51"/>
  <c r="D13" i="51"/>
  <c r="D12" i="51"/>
  <c r="BA11" i="51"/>
  <c r="AZ11" i="51"/>
  <c r="AY11" i="51"/>
  <c r="AX11" i="51"/>
  <c r="AW11" i="51"/>
  <c r="AV11" i="51"/>
  <c r="AU11" i="51"/>
  <c r="AT11" i="51"/>
  <c r="AS11" i="51"/>
  <c r="AR11" i="51"/>
  <c r="AQ11" i="51"/>
  <c r="AP11" i="51"/>
  <c r="AO11" i="51"/>
  <c r="AN11" i="51"/>
  <c r="AM11" i="51"/>
  <c r="AL11" i="51"/>
  <c r="AK11" i="51"/>
  <c r="AJ11" i="51"/>
  <c r="AI11" i="51"/>
  <c r="AH11" i="51"/>
  <c r="AF11" i="51"/>
  <c r="AE11" i="51"/>
  <c r="AD11" i="51"/>
  <c r="AC11" i="51"/>
  <c r="AB11" i="51"/>
  <c r="AA11" i="51"/>
  <c r="Z11" i="51"/>
  <c r="Y11" i="51"/>
  <c r="X11" i="51"/>
  <c r="W11" i="51"/>
  <c r="V11" i="51"/>
  <c r="U11" i="51"/>
  <c r="T11" i="51"/>
  <c r="S11" i="51"/>
  <c r="R11" i="51"/>
  <c r="Q11" i="51"/>
  <c r="P11" i="51"/>
  <c r="O11" i="51"/>
  <c r="N11" i="51"/>
  <c r="M11" i="51"/>
  <c r="K11" i="51"/>
  <c r="J11" i="51"/>
  <c r="I11" i="51"/>
  <c r="H11" i="51"/>
  <c r="G11" i="51"/>
  <c r="F11" i="51"/>
  <c r="E11" i="51"/>
  <c r="D10" i="51"/>
  <c r="D9" i="51"/>
  <c r="BA8" i="51"/>
  <c r="AZ8" i="51"/>
  <c r="AY8" i="51"/>
  <c r="AX8" i="51"/>
  <c r="AW8" i="51"/>
  <c r="AV8" i="51"/>
  <c r="AU8" i="51"/>
  <c r="AT8" i="51"/>
  <c r="AS8" i="51"/>
  <c r="AR8" i="51"/>
  <c r="AQ8" i="51"/>
  <c r="AP8" i="51"/>
  <c r="AO8" i="51"/>
  <c r="AN8" i="51"/>
  <c r="AM8" i="51"/>
  <c r="AL8" i="51"/>
  <c r="AK8" i="51"/>
  <c r="AJ8" i="51"/>
  <c r="AI8" i="51"/>
  <c r="AH8" i="51"/>
  <c r="AF8" i="51"/>
  <c r="AE8" i="51"/>
  <c r="AD8" i="51"/>
  <c r="AC8" i="51"/>
  <c r="AB8" i="51"/>
  <c r="AA8" i="51"/>
  <c r="Z8" i="51"/>
  <c r="Y8" i="51"/>
  <c r="X8" i="51"/>
  <c r="W8" i="51"/>
  <c r="V8" i="51"/>
  <c r="U8" i="51"/>
  <c r="T8" i="51"/>
  <c r="S8" i="51"/>
  <c r="R8" i="51"/>
  <c r="Q8" i="51"/>
  <c r="P8" i="51"/>
  <c r="O8" i="51"/>
  <c r="N8" i="51"/>
  <c r="M8" i="51"/>
  <c r="K8" i="51"/>
  <c r="J8" i="51"/>
  <c r="I8" i="51"/>
  <c r="H8" i="51"/>
  <c r="G8" i="51"/>
  <c r="F8" i="51"/>
  <c r="E8" i="51"/>
  <c r="C7" i="51"/>
  <c r="D329" i="53"/>
  <c r="D328" i="53"/>
  <c r="BA327" i="53"/>
  <c r="AZ327" i="53"/>
  <c r="AY327" i="53"/>
  <c r="AX327" i="53"/>
  <c r="AW327" i="53"/>
  <c r="AV327" i="53"/>
  <c r="AU327" i="53"/>
  <c r="AT327" i="53"/>
  <c r="AS327" i="53"/>
  <c r="AR327" i="53"/>
  <c r="AQ327" i="53"/>
  <c r="AP327" i="53"/>
  <c r="AO327" i="53"/>
  <c r="AN327" i="53"/>
  <c r="AM327" i="53"/>
  <c r="AL327" i="53"/>
  <c r="AK327" i="53"/>
  <c r="AJ327" i="53"/>
  <c r="AI327" i="53"/>
  <c r="AH327" i="53"/>
  <c r="AF327" i="53"/>
  <c r="AE327" i="53"/>
  <c r="AD327" i="53"/>
  <c r="AC327" i="53"/>
  <c r="AB327" i="53"/>
  <c r="AA327" i="53"/>
  <c r="Z327" i="53"/>
  <c r="Y327" i="53"/>
  <c r="X327" i="53"/>
  <c r="W327" i="53"/>
  <c r="V327" i="53"/>
  <c r="U327" i="53"/>
  <c r="T327" i="53"/>
  <c r="S327" i="53"/>
  <c r="R327" i="53"/>
  <c r="Q327" i="53"/>
  <c r="P327" i="53"/>
  <c r="O327" i="53"/>
  <c r="N327" i="53"/>
  <c r="M327" i="53"/>
  <c r="K327" i="53"/>
  <c r="J327" i="53"/>
  <c r="I327" i="53"/>
  <c r="H327" i="53"/>
  <c r="G327" i="53"/>
  <c r="F327" i="53"/>
  <c r="E327" i="53"/>
  <c r="D326" i="53"/>
  <c r="D325" i="53"/>
  <c r="BA324" i="53"/>
  <c r="AZ324" i="53"/>
  <c r="AY324" i="53"/>
  <c r="AX324" i="53"/>
  <c r="AX323" i="53" s="1"/>
  <c r="BF59" i="54" s="1"/>
  <c r="AW324" i="53"/>
  <c r="AV324" i="53"/>
  <c r="AU324" i="53"/>
  <c r="AT324" i="53"/>
  <c r="AS324" i="53"/>
  <c r="AR324" i="53"/>
  <c r="AQ324" i="53"/>
  <c r="AP324" i="53"/>
  <c r="AP323" i="53" s="1"/>
  <c r="BF51" i="54" s="1"/>
  <c r="AO324" i="53"/>
  <c r="AN324" i="53"/>
  <c r="AM324" i="53"/>
  <c r="AL324" i="53"/>
  <c r="AK324" i="53"/>
  <c r="AJ324" i="53"/>
  <c r="AI324" i="53"/>
  <c r="AH324" i="53"/>
  <c r="AH323" i="53" s="1"/>
  <c r="BF43" i="54" s="1"/>
  <c r="AF324" i="53"/>
  <c r="AE324" i="53"/>
  <c r="AD324" i="53"/>
  <c r="AC324" i="53"/>
  <c r="AB324" i="53"/>
  <c r="AA324" i="53"/>
  <c r="Z324" i="53"/>
  <c r="Y324" i="53"/>
  <c r="Y323" i="53" s="1"/>
  <c r="BF34" i="54" s="1"/>
  <c r="X324" i="53"/>
  <c r="W324" i="53"/>
  <c r="V324" i="53"/>
  <c r="U324" i="53"/>
  <c r="T324" i="53"/>
  <c r="S324" i="53"/>
  <c r="R324" i="53"/>
  <c r="Q324" i="53"/>
  <c r="Q323" i="53" s="1"/>
  <c r="BF25" i="54" s="1"/>
  <c r="P324" i="53"/>
  <c r="O324" i="53"/>
  <c r="N324" i="53"/>
  <c r="M324" i="53"/>
  <c r="K324" i="53"/>
  <c r="BF18" i="54" s="1"/>
  <c r="J324" i="53"/>
  <c r="I324" i="53"/>
  <c r="H324" i="53"/>
  <c r="H323" i="53" s="1"/>
  <c r="BF14" i="54" s="1"/>
  <c r="G324" i="53"/>
  <c r="F324" i="53"/>
  <c r="E324" i="53"/>
  <c r="C323" i="53"/>
  <c r="D322" i="53"/>
  <c r="D321" i="53"/>
  <c r="BA320" i="53"/>
  <c r="AZ320" i="53"/>
  <c r="AY320" i="53"/>
  <c r="AX320" i="53"/>
  <c r="AW320" i="53"/>
  <c r="AV320" i="53"/>
  <c r="AU320" i="53"/>
  <c r="AT320" i="53"/>
  <c r="AS320" i="53"/>
  <c r="AR320" i="53"/>
  <c r="AQ320" i="53"/>
  <c r="AP320" i="53"/>
  <c r="AO320" i="53"/>
  <c r="AN320" i="53"/>
  <c r="AM320" i="53"/>
  <c r="AL320" i="53"/>
  <c r="AK320" i="53"/>
  <c r="AJ320" i="53"/>
  <c r="AI320" i="53"/>
  <c r="AH320" i="53"/>
  <c r="AF320" i="53"/>
  <c r="AE320" i="53"/>
  <c r="AD320" i="53"/>
  <c r="AC320" i="53"/>
  <c r="AB320" i="53"/>
  <c r="AA320" i="53"/>
  <c r="Z320" i="53"/>
  <c r="Y320" i="53"/>
  <c r="X320" i="53"/>
  <c r="W320" i="53"/>
  <c r="V320" i="53"/>
  <c r="U320" i="53"/>
  <c r="T320" i="53"/>
  <c r="S320" i="53"/>
  <c r="R320" i="53"/>
  <c r="Q320" i="53"/>
  <c r="P320" i="53"/>
  <c r="O320" i="53"/>
  <c r="N320" i="53"/>
  <c r="M320" i="53"/>
  <c r="K320" i="53"/>
  <c r="J320" i="53"/>
  <c r="I320" i="53"/>
  <c r="H320" i="53"/>
  <c r="G320" i="53"/>
  <c r="F320" i="53"/>
  <c r="E320" i="53"/>
  <c r="D319" i="53"/>
  <c r="D318" i="53"/>
  <c r="BA317" i="53"/>
  <c r="AZ317" i="53"/>
  <c r="AY317" i="53"/>
  <c r="AX317" i="53"/>
  <c r="AW317" i="53"/>
  <c r="AV317" i="53"/>
  <c r="AU317" i="53"/>
  <c r="AT317" i="53"/>
  <c r="AS317" i="53"/>
  <c r="AR317" i="53"/>
  <c r="AQ317" i="53"/>
  <c r="AP317" i="53"/>
  <c r="AO317" i="53"/>
  <c r="AN317" i="53"/>
  <c r="AM317" i="53"/>
  <c r="AL317" i="53"/>
  <c r="AK317" i="53"/>
  <c r="AJ317" i="53"/>
  <c r="AI317" i="53"/>
  <c r="AH317" i="53"/>
  <c r="AF317" i="53"/>
  <c r="AE317" i="53"/>
  <c r="AD317" i="53"/>
  <c r="AC317" i="53"/>
  <c r="AB317" i="53"/>
  <c r="AA317" i="53"/>
  <c r="Z317" i="53"/>
  <c r="Y317" i="53"/>
  <c r="X317" i="53"/>
  <c r="W317" i="53"/>
  <c r="V317" i="53"/>
  <c r="U317" i="53"/>
  <c r="T317" i="53"/>
  <c r="S317" i="53"/>
  <c r="R317" i="53"/>
  <c r="Q317" i="53"/>
  <c r="P317" i="53"/>
  <c r="O317" i="53"/>
  <c r="N317" i="53"/>
  <c r="M317" i="53"/>
  <c r="K317" i="53"/>
  <c r="BE18" i="54" s="1"/>
  <c r="J317" i="53"/>
  <c r="I317" i="53"/>
  <c r="H317" i="53"/>
  <c r="G317" i="53"/>
  <c r="F317" i="53"/>
  <c r="E317" i="53"/>
  <c r="C316" i="53"/>
  <c r="D315" i="53"/>
  <c r="D314" i="53"/>
  <c r="BA313" i="53"/>
  <c r="AZ313" i="53"/>
  <c r="AY313" i="53"/>
  <c r="AX313" i="53"/>
  <c r="AW313" i="53"/>
  <c r="AV313" i="53"/>
  <c r="AU313" i="53"/>
  <c r="AT313" i="53"/>
  <c r="AS313" i="53"/>
  <c r="AR313" i="53"/>
  <c r="AQ313" i="53"/>
  <c r="AP313" i="53"/>
  <c r="AO313" i="53"/>
  <c r="AN313" i="53"/>
  <c r="AM313" i="53"/>
  <c r="AL313" i="53"/>
  <c r="AK313" i="53"/>
  <c r="AJ313" i="53"/>
  <c r="AI313" i="53"/>
  <c r="AH313" i="53"/>
  <c r="AF313" i="53"/>
  <c r="AE313" i="53"/>
  <c r="AD313" i="53"/>
  <c r="AC313" i="53"/>
  <c r="AB313" i="53"/>
  <c r="AA313" i="53"/>
  <c r="Z313" i="53"/>
  <c r="Y313" i="53"/>
  <c r="X313" i="53"/>
  <c r="W313" i="53"/>
  <c r="V313" i="53"/>
  <c r="U313" i="53"/>
  <c r="T313" i="53"/>
  <c r="S313" i="53"/>
  <c r="R313" i="53"/>
  <c r="Q313" i="53"/>
  <c r="P313" i="53"/>
  <c r="O313" i="53"/>
  <c r="N313" i="53"/>
  <c r="M313" i="53"/>
  <c r="K313" i="53"/>
  <c r="J313" i="53"/>
  <c r="I313" i="53"/>
  <c r="H313" i="53"/>
  <c r="G313" i="53"/>
  <c r="F313" i="53"/>
  <c r="E313" i="53"/>
  <c r="D312" i="53"/>
  <c r="D311" i="53"/>
  <c r="BA310" i="53"/>
  <c r="AZ310" i="53"/>
  <c r="AY310" i="53"/>
  <c r="AX310" i="53"/>
  <c r="AW310" i="53"/>
  <c r="AV310" i="53"/>
  <c r="AU310" i="53"/>
  <c r="AT310" i="53"/>
  <c r="AS310" i="53"/>
  <c r="AR310" i="53"/>
  <c r="AQ310" i="53"/>
  <c r="AP310" i="53"/>
  <c r="AO310" i="53"/>
  <c r="AN310" i="53"/>
  <c r="AM310" i="53"/>
  <c r="AL310" i="53"/>
  <c r="AK310" i="53"/>
  <c r="AJ310" i="53"/>
  <c r="AI310" i="53"/>
  <c r="AH310" i="53"/>
  <c r="AF310" i="53"/>
  <c r="AE310" i="53"/>
  <c r="AD310" i="53"/>
  <c r="AC310" i="53"/>
  <c r="AB310" i="53"/>
  <c r="AA310" i="53"/>
  <c r="Z310" i="53"/>
  <c r="Y310" i="53"/>
  <c r="X310" i="53"/>
  <c r="W310" i="53"/>
  <c r="V310" i="53"/>
  <c r="U310" i="53"/>
  <c r="T310" i="53"/>
  <c r="S310" i="53"/>
  <c r="R310" i="53"/>
  <c r="Q310" i="53"/>
  <c r="P310" i="53"/>
  <c r="O310" i="53"/>
  <c r="N310" i="53"/>
  <c r="M310" i="53"/>
  <c r="K310" i="53"/>
  <c r="BD18" i="54" s="1"/>
  <c r="J310" i="53"/>
  <c r="I310" i="53"/>
  <c r="H310" i="53"/>
  <c r="G310" i="53"/>
  <c r="F310" i="53"/>
  <c r="E310" i="53"/>
  <c r="C309" i="53"/>
  <c r="D308" i="53"/>
  <c r="D307" i="53"/>
  <c r="BA306" i="53"/>
  <c r="AZ306" i="53"/>
  <c r="AY306" i="53"/>
  <c r="AX306" i="53"/>
  <c r="AW306" i="53"/>
  <c r="AV306" i="53"/>
  <c r="AU306" i="53"/>
  <c r="AT306" i="53"/>
  <c r="AS306" i="53"/>
  <c r="AR306" i="53"/>
  <c r="AQ306" i="53"/>
  <c r="AP306" i="53"/>
  <c r="AO306" i="53"/>
  <c r="AN306" i="53"/>
  <c r="AM306" i="53"/>
  <c r="AL306" i="53"/>
  <c r="AK306" i="53"/>
  <c r="AJ306" i="53"/>
  <c r="AI306" i="53"/>
  <c r="AH306" i="53"/>
  <c r="AF306" i="53"/>
  <c r="AE306" i="53"/>
  <c r="AD306" i="53"/>
  <c r="AC306" i="53"/>
  <c r="AB306" i="53"/>
  <c r="AA306" i="53"/>
  <c r="Z306" i="53"/>
  <c r="Y306" i="53"/>
  <c r="X306" i="53"/>
  <c r="W306" i="53"/>
  <c r="V306" i="53"/>
  <c r="U306" i="53"/>
  <c r="T306" i="53"/>
  <c r="S306" i="53"/>
  <c r="R306" i="53"/>
  <c r="Q306" i="53"/>
  <c r="P306" i="53"/>
  <c r="O306" i="53"/>
  <c r="N306" i="53"/>
  <c r="M306" i="53"/>
  <c r="K306" i="53"/>
  <c r="J306" i="53"/>
  <c r="I306" i="53"/>
  <c r="H306" i="53"/>
  <c r="G306" i="53"/>
  <c r="F306" i="53"/>
  <c r="E306" i="53"/>
  <c r="D305" i="53"/>
  <c r="D304" i="53"/>
  <c r="BA303" i="53"/>
  <c r="AZ303" i="53"/>
  <c r="AY303" i="53"/>
  <c r="AX303" i="53"/>
  <c r="AW303" i="53"/>
  <c r="AV303" i="53"/>
  <c r="AU303" i="53"/>
  <c r="AT303" i="53"/>
  <c r="AS303" i="53"/>
  <c r="AR303" i="53"/>
  <c r="AQ303" i="53"/>
  <c r="AP303" i="53"/>
  <c r="AO303" i="53"/>
  <c r="AN303" i="53"/>
  <c r="AM303" i="53"/>
  <c r="AL303" i="53"/>
  <c r="AK303" i="53"/>
  <c r="AJ303" i="53"/>
  <c r="AI303" i="53"/>
  <c r="AH303" i="53"/>
  <c r="AF303" i="53"/>
  <c r="AE303" i="53"/>
  <c r="AD303" i="53"/>
  <c r="AC303" i="53"/>
  <c r="AB303" i="53"/>
  <c r="AA303" i="53"/>
  <c r="Z303" i="53"/>
  <c r="Y303" i="53"/>
  <c r="X303" i="53"/>
  <c r="W303" i="53"/>
  <c r="V303" i="53"/>
  <c r="U303" i="53"/>
  <c r="T303" i="53"/>
  <c r="S303" i="53"/>
  <c r="R303" i="53"/>
  <c r="Q303" i="53"/>
  <c r="P303" i="53"/>
  <c r="O303" i="53"/>
  <c r="N303" i="53"/>
  <c r="M303" i="53"/>
  <c r="K303" i="53"/>
  <c r="J303" i="53"/>
  <c r="I303" i="53"/>
  <c r="H303" i="53"/>
  <c r="G303" i="53"/>
  <c r="F303" i="53"/>
  <c r="E303" i="53"/>
  <c r="C302" i="53"/>
  <c r="D301" i="53"/>
  <c r="D300" i="53"/>
  <c r="BA299" i="53"/>
  <c r="AZ299" i="53"/>
  <c r="AY299" i="53"/>
  <c r="AX299" i="53"/>
  <c r="AW299" i="53"/>
  <c r="AV299" i="53"/>
  <c r="AU299" i="53"/>
  <c r="AT299" i="53"/>
  <c r="AS299" i="53"/>
  <c r="AR299" i="53"/>
  <c r="AQ299" i="53"/>
  <c r="AP299" i="53"/>
  <c r="AO299" i="53"/>
  <c r="AN299" i="53"/>
  <c r="AM299" i="53"/>
  <c r="AL299" i="53"/>
  <c r="AK299" i="53"/>
  <c r="AJ299" i="53"/>
  <c r="AI299" i="53"/>
  <c r="AH299" i="53"/>
  <c r="AF299" i="53"/>
  <c r="AE299" i="53"/>
  <c r="AD299" i="53"/>
  <c r="AC299" i="53"/>
  <c r="AB299" i="53"/>
  <c r="AA299" i="53"/>
  <c r="Z299" i="53"/>
  <c r="Y299" i="53"/>
  <c r="X299" i="53"/>
  <c r="W299" i="53"/>
  <c r="V299" i="53"/>
  <c r="U299" i="53"/>
  <c r="T299" i="53"/>
  <c r="S299" i="53"/>
  <c r="R299" i="53"/>
  <c r="Q299" i="53"/>
  <c r="P299" i="53"/>
  <c r="O299" i="53"/>
  <c r="N299" i="53"/>
  <c r="M299" i="53"/>
  <c r="K299" i="53"/>
  <c r="J299" i="53"/>
  <c r="I299" i="53"/>
  <c r="H299" i="53"/>
  <c r="G299" i="53"/>
  <c r="F299" i="53"/>
  <c r="E299" i="53"/>
  <c r="D298" i="53"/>
  <c r="D297" i="53"/>
  <c r="BA296" i="53"/>
  <c r="AZ296" i="53"/>
  <c r="AY296" i="53"/>
  <c r="AX296" i="53"/>
  <c r="AW296" i="53"/>
  <c r="AV296" i="53"/>
  <c r="AU296" i="53"/>
  <c r="AT296" i="53"/>
  <c r="AS296" i="53"/>
  <c r="AR296" i="53"/>
  <c r="AQ296" i="53"/>
  <c r="AP296" i="53"/>
  <c r="AO296" i="53"/>
  <c r="AN296" i="53"/>
  <c r="AM296" i="53"/>
  <c r="AL296" i="53"/>
  <c r="AK296" i="53"/>
  <c r="AJ296" i="53"/>
  <c r="AI296" i="53"/>
  <c r="AH296" i="53"/>
  <c r="AF296" i="53"/>
  <c r="AE296" i="53"/>
  <c r="AD296" i="53"/>
  <c r="AC296" i="53"/>
  <c r="AB296" i="53"/>
  <c r="AA296" i="53"/>
  <c r="Z296" i="53"/>
  <c r="Y296" i="53"/>
  <c r="X296" i="53"/>
  <c r="W296" i="53"/>
  <c r="V296" i="53"/>
  <c r="U296" i="53"/>
  <c r="T296" i="53"/>
  <c r="S296" i="53"/>
  <c r="R296" i="53"/>
  <c r="Q296" i="53"/>
  <c r="P296" i="53"/>
  <c r="O296" i="53"/>
  <c r="N296" i="53"/>
  <c r="M296" i="53"/>
  <c r="K296" i="53"/>
  <c r="BB18" i="54" s="1"/>
  <c r="J296" i="53"/>
  <c r="I296" i="53"/>
  <c r="H296" i="53"/>
  <c r="G296" i="53"/>
  <c r="F296" i="53"/>
  <c r="E296" i="53"/>
  <c r="C295" i="53"/>
  <c r="D294" i="53"/>
  <c r="D293" i="53"/>
  <c r="BA292" i="53"/>
  <c r="AZ292" i="53"/>
  <c r="AY292" i="53"/>
  <c r="AX292" i="53"/>
  <c r="AW292" i="53"/>
  <c r="AV292" i="53"/>
  <c r="AU292" i="53"/>
  <c r="AT292" i="53"/>
  <c r="AS292" i="53"/>
  <c r="AR292" i="53"/>
  <c r="AQ292" i="53"/>
  <c r="AP292" i="53"/>
  <c r="AO292" i="53"/>
  <c r="AN292" i="53"/>
  <c r="AM292" i="53"/>
  <c r="AL292" i="53"/>
  <c r="AK292" i="53"/>
  <c r="AJ292" i="53"/>
  <c r="AI292" i="53"/>
  <c r="AH292" i="53"/>
  <c r="AF292" i="53"/>
  <c r="AE292" i="53"/>
  <c r="AD292" i="53"/>
  <c r="AC292" i="53"/>
  <c r="AB292" i="53"/>
  <c r="AA292" i="53"/>
  <c r="Z292" i="53"/>
  <c r="Y292" i="53"/>
  <c r="X292" i="53"/>
  <c r="W292" i="53"/>
  <c r="V292" i="53"/>
  <c r="U292" i="53"/>
  <c r="T292" i="53"/>
  <c r="S292" i="53"/>
  <c r="R292" i="53"/>
  <c r="Q292" i="53"/>
  <c r="P292" i="53"/>
  <c r="O292" i="53"/>
  <c r="N292" i="53"/>
  <c r="M292" i="53"/>
  <c r="K292" i="53"/>
  <c r="J292" i="53"/>
  <c r="I292" i="53"/>
  <c r="H292" i="53"/>
  <c r="G292" i="53"/>
  <c r="F292" i="53"/>
  <c r="E292" i="53"/>
  <c r="D291" i="53"/>
  <c r="D290" i="53"/>
  <c r="BA289" i="53"/>
  <c r="AZ289" i="53"/>
  <c r="AY289" i="53"/>
  <c r="AX289" i="53"/>
  <c r="AW289" i="53"/>
  <c r="AV289" i="53"/>
  <c r="AU289" i="53"/>
  <c r="AT289" i="53"/>
  <c r="AS289" i="53"/>
  <c r="AR289" i="53"/>
  <c r="AQ289" i="53"/>
  <c r="AP289" i="53"/>
  <c r="AO289" i="53"/>
  <c r="AN289" i="53"/>
  <c r="AM289" i="53"/>
  <c r="AL289" i="53"/>
  <c r="AK289" i="53"/>
  <c r="AJ289" i="53"/>
  <c r="AI289" i="53"/>
  <c r="AH289" i="53"/>
  <c r="AF289" i="53"/>
  <c r="AE289" i="53"/>
  <c r="AD289" i="53"/>
  <c r="AC289" i="53"/>
  <c r="AB289" i="53"/>
  <c r="AA289" i="53"/>
  <c r="Z289" i="53"/>
  <c r="Y289" i="53"/>
  <c r="X289" i="53"/>
  <c r="W289" i="53"/>
  <c r="V289" i="53"/>
  <c r="U289" i="53"/>
  <c r="T289" i="53"/>
  <c r="S289" i="53"/>
  <c r="R289" i="53"/>
  <c r="Q289" i="53"/>
  <c r="P289" i="53"/>
  <c r="O289" i="53"/>
  <c r="N289" i="53"/>
  <c r="M289" i="53"/>
  <c r="K289" i="53"/>
  <c r="BA18" i="54" s="1"/>
  <c r="J289" i="53"/>
  <c r="I289" i="53"/>
  <c r="H289" i="53"/>
  <c r="G289" i="53"/>
  <c r="F289" i="53"/>
  <c r="E289" i="53"/>
  <c r="C288" i="53"/>
  <c r="BA285" i="53"/>
  <c r="AZ285" i="53"/>
  <c r="AY285" i="53"/>
  <c r="AX285" i="53"/>
  <c r="AW285" i="53"/>
  <c r="AV285" i="53"/>
  <c r="AU285" i="53"/>
  <c r="AT285" i="53"/>
  <c r="AS285" i="53"/>
  <c r="AR285" i="53"/>
  <c r="AQ285" i="53"/>
  <c r="AP285" i="53"/>
  <c r="AO285" i="53"/>
  <c r="AN285" i="53"/>
  <c r="AM285" i="53"/>
  <c r="AL285" i="53"/>
  <c r="AK285" i="53"/>
  <c r="AJ285" i="53"/>
  <c r="AI285" i="53"/>
  <c r="AH285" i="53"/>
  <c r="AF285" i="53"/>
  <c r="AE285" i="53"/>
  <c r="AD285" i="53"/>
  <c r="AC285" i="53"/>
  <c r="AB285" i="53"/>
  <c r="AA285" i="53"/>
  <c r="Z285" i="53"/>
  <c r="Y285" i="53"/>
  <c r="X285" i="53"/>
  <c r="W285" i="53"/>
  <c r="V285" i="53"/>
  <c r="U285" i="53"/>
  <c r="T285" i="53"/>
  <c r="S285" i="53"/>
  <c r="R285" i="53"/>
  <c r="Q285" i="53"/>
  <c r="P285" i="53"/>
  <c r="O285" i="53"/>
  <c r="N285" i="53"/>
  <c r="M285" i="53"/>
  <c r="K285" i="53"/>
  <c r="J285" i="53"/>
  <c r="I285" i="53"/>
  <c r="H285" i="53"/>
  <c r="G285" i="53"/>
  <c r="F285" i="53"/>
  <c r="E285" i="53"/>
  <c r="D284" i="53"/>
  <c r="D283" i="53"/>
  <c r="BA282" i="53"/>
  <c r="AZ282" i="53"/>
  <c r="AY282" i="53"/>
  <c r="AX282" i="53"/>
  <c r="AX281" i="53" s="1"/>
  <c r="AZ59" i="54" s="1"/>
  <c r="AW282" i="53"/>
  <c r="AV282" i="53"/>
  <c r="AU282" i="53"/>
  <c r="AT282" i="53"/>
  <c r="AS282" i="53"/>
  <c r="AR282" i="53"/>
  <c r="AQ282" i="53"/>
  <c r="AP282" i="53"/>
  <c r="AO282" i="53"/>
  <c r="AN282" i="53"/>
  <c r="AM282" i="53"/>
  <c r="AL282" i="53"/>
  <c r="AK282" i="53"/>
  <c r="AJ282" i="53"/>
  <c r="AI282" i="53"/>
  <c r="AH282" i="53"/>
  <c r="AF282" i="53"/>
  <c r="AE282" i="53"/>
  <c r="AD282" i="53"/>
  <c r="AC282" i="53"/>
  <c r="AB282" i="53"/>
  <c r="AA282" i="53"/>
  <c r="Z282" i="53"/>
  <c r="Y282" i="53"/>
  <c r="X282" i="53"/>
  <c r="W282" i="53"/>
  <c r="V282" i="53"/>
  <c r="U282" i="53"/>
  <c r="T282" i="53"/>
  <c r="S282" i="53"/>
  <c r="R282" i="53"/>
  <c r="Q282" i="53"/>
  <c r="P282" i="53"/>
  <c r="O282" i="53"/>
  <c r="N282" i="53"/>
  <c r="M282" i="53"/>
  <c r="K282" i="53"/>
  <c r="AZ18" i="54" s="1"/>
  <c r="J282" i="53"/>
  <c r="I282" i="53"/>
  <c r="H282" i="53"/>
  <c r="G282" i="53"/>
  <c r="F282" i="53"/>
  <c r="E282" i="53"/>
  <c r="C281" i="53"/>
  <c r="D280" i="53"/>
  <c r="BA278" i="53"/>
  <c r="AZ278" i="53"/>
  <c r="AY278" i="53"/>
  <c r="AX278" i="53"/>
  <c r="AW278" i="53"/>
  <c r="AV278" i="53"/>
  <c r="AU278" i="53"/>
  <c r="AT278" i="53"/>
  <c r="AS278" i="53"/>
  <c r="AR278" i="53"/>
  <c r="AQ278" i="53"/>
  <c r="AP278" i="53"/>
  <c r="AO278" i="53"/>
  <c r="AN278" i="53"/>
  <c r="AM278" i="53"/>
  <c r="AL278" i="53"/>
  <c r="AK278" i="53"/>
  <c r="AJ278" i="53"/>
  <c r="AI278" i="53"/>
  <c r="AH278" i="53"/>
  <c r="AF278" i="53"/>
  <c r="AE278" i="53"/>
  <c r="AD278" i="53"/>
  <c r="AC278" i="53"/>
  <c r="AB278" i="53"/>
  <c r="AA278" i="53"/>
  <c r="Z278" i="53"/>
  <c r="Y278" i="53"/>
  <c r="X278" i="53"/>
  <c r="W278" i="53"/>
  <c r="V278" i="53"/>
  <c r="U278" i="53"/>
  <c r="T278" i="53"/>
  <c r="S278" i="53"/>
  <c r="R278" i="53"/>
  <c r="Q278" i="53"/>
  <c r="P278" i="53"/>
  <c r="O278" i="53"/>
  <c r="N278" i="53"/>
  <c r="M278" i="53"/>
  <c r="K278" i="53"/>
  <c r="J278" i="53"/>
  <c r="I278" i="53"/>
  <c r="H278" i="53"/>
  <c r="G278" i="53"/>
  <c r="F278" i="53"/>
  <c r="E278" i="53"/>
  <c r="D277" i="53"/>
  <c r="D276" i="53"/>
  <c r="BA275" i="53"/>
  <c r="AZ275" i="53"/>
  <c r="AY275" i="53"/>
  <c r="AX275" i="53"/>
  <c r="AW275" i="53"/>
  <c r="AV275" i="53"/>
  <c r="AU275" i="53"/>
  <c r="AT275" i="53"/>
  <c r="AS275" i="53"/>
  <c r="AR275" i="53"/>
  <c r="AQ275" i="53"/>
  <c r="AP275" i="53"/>
  <c r="AO275" i="53"/>
  <c r="AN275" i="53"/>
  <c r="AM275" i="53"/>
  <c r="AL275" i="53"/>
  <c r="AK275" i="53"/>
  <c r="AJ275" i="53"/>
  <c r="AI275" i="53"/>
  <c r="AH275" i="53"/>
  <c r="AF275" i="53"/>
  <c r="AE275" i="53"/>
  <c r="AD275" i="53"/>
  <c r="AC275" i="53"/>
  <c r="AB275" i="53"/>
  <c r="AA275" i="53"/>
  <c r="Z275" i="53"/>
  <c r="Y275" i="53"/>
  <c r="X275" i="53"/>
  <c r="W275" i="53"/>
  <c r="V275" i="53"/>
  <c r="U275" i="53"/>
  <c r="T275" i="53"/>
  <c r="S275" i="53"/>
  <c r="R275" i="53"/>
  <c r="Q275" i="53"/>
  <c r="P275" i="53"/>
  <c r="O275" i="53"/>
  <c r="N275" i="53"/>
  <c r="M275" i="53"/>
  <c r="K275" i="53"/>
  <c r="AY18" i="54" s="1"/>
  <c r="J275" i="53"/>
  <c r="I275" i="53"/>
  <c r="H275" i="53"/>
  <c r="G275" i="53"/>
  <c r="F275" i="53"/>
  <c r="E275" i="53"/>
  <c r="C274" i="53"/>
  <c r="D273" i="53"/>
  <c r="D272" i="53"/>
  <c r="BA271" i="53"/>
  <c r="AZ271" i="53"/>
  <c r="AY271" i="53"/>
  <c r="AX271" i="53"/>
  <c r="AW271" i="53"/>
  <c r="AV271" i="53"/>
  <c r="AU271" i="53"/>
  <c r="AT271" i="53"/>
  <c r="AS271" i="53"/>
  <c r="AR271" i="53"/>
  <c r="AQ271" i="53"/>
  <c r="AP271" i="53"/>
  <c r="AO271" i="53"/>
  <c r="AN271" i="53"/>
  <c r="AM271" i="53"/>
  <c r="AL271" i="53"/>
  <c r="AK271" i="53"/>
  <c r="AJ271" i="53"/>
  <c r="AI271" i="53"/>
  <c r="AH271" i="53"/>
  <c r="AF271" i="53"/>
  <c r="AE271" i="53"/>
  <c r="AD271" i="53"/>
  <c r="AC271" i="53"/>
  <c r="AB271" i="53"/>
  <c r="AA271" i="53"/>
  <c r="Z271" i="53"/>
  <c r="Y271" i="53"/>
  <c r="X271" i="53"/>
  <c r="W271" i="53"/>
  <c r="V271" i="53"/>
  <c r="U271" i="53"/>
  <c r="T271" i="53"/>
  <c r="S271" i="53"/>
  <c r="R271" i="53"/>
  <c r="Q271" i="53"/>
  <c r="P271" i="53"/>
  <c r="O271" i="53"/>
  <c r="N271" i="53"/>
  <c r="M271" i="53"/>
  <c r="K271" i="53"/>
  <c r="J271" i="53"/>
  <c r="I271" i="53"/>
  <c r="H271" i="53"/>
  <c r="G271" i="53"/>
  <c r="F271" i="53"/>
  <c r="E271" i="53"/>
  <c r="D270" i="53"/>
  <c r="D269" i="53"/>
  <c r="BA268" i="53"/>
  <c r="AZ268" i="53"/>
  <c r="AY268" i="53"/>
  <c r="AX268" i="53"/>
  <c r="AW268" i="53"/>
  <c r="AV268" i="53"/>
  <c r="AU268" i="53"/>
  <c r="AT268" i="53"/>
  <c r="AS268" i="53"/>
  <c r="AR268" i="53"/>
  <c r="AQ268" i="53"/>
  <c r="AP268" i="53"/>
  <c r="AO268" i="53"/>
  <c r="AN268" i="53"/>
  <c r="AM268" i="53"/>
  <c r="AL268" i="53"/>
  <c r="AK268" i="53"/>
  <c r="AJ268" i="53"/>
  <c r="AI268" i="53"/>
  <c r="AH268" i="53"/>
  <c r="AF268" i="53"/>
  <c r="AE268" i="53"/>
  <c r="AD268" i="53"/>
  <c r="AC268" i="53"/>
  <c r="AB268" i="53"/>
  <c r="AA268" i="53"/>
  <c r="Z268" i="53"/>
  <c r="Y268" i="53"/>
  <c r="X268" i="53"/>
  <c r="W268" i="53"/>
  <c r="V268" i="53"/>
  <c r="U268" i="53"/>
  <c r="T268" i="53"/>
  <c r="S268" i="53"/>
  <c r="R268" i="53"/>
  <c r="Q268" i="53"/>
  <c r="P268" i="53"/>
  <c r="O268" i="53"/>
  <c r="N268" i="53"/>
  <c r="M268" i="53"/>
  <c r="K268" i="53"/>
  <c r="AX18" i="54" s="1"/>
  <c r="J268" i="53"/>
  <c r="I268" i="53"/>
  <c r="H268" i="53"/>
  <c r="G268" i="53"/>
  <c r="F268" i="53"/>
  <c r="E268" i="53"/>
  <c r="C267" i="53"/>
  <c r="D266" i="53"/>
  <c r="D265" i="53"/>
  <c r="BA264" i="53"/>
  <c r="AZ264" i="53"/>
  <c r="AY264" i="53"/>
  <c r="AX264" i="53"/>
  <c r="AW264" i="53"/>
  <c r="AV264" i="53"/>
  <c r="AU264" i="53"/>
  <c r="AT264" i="53"/>
  <c r="AS264" i="53"/>
  <c r="AR264" i="53"/>
  <c r="AQ264" i="53"/>
  <c r="AP264" i="53"/>
  <c r="AO264" i="53"/>
  <c r="AN264" i="53"/>
  <c r="AM264" i="53"/>
  <c r="AL264" i="53"/>
  <c r="AK264" i="53"/>
  <c r="AJ264" i="53"/>
  <c r="AI264" i="53"/>
  <c r="AH264" i="53"/>
  <c r="AF264" i="53"/>
  <c r="AE264" i="53"/>
  <c r="AD264" i="53"/>
  <c r="AC264" i="53"/>
  <c r="AB264" i="53"/>
  <c r="AA264" i="53"/>
  <c r="Z264" i="53"/>
  <c r="Y264" i="53"/>
  <c r="X264" i="53"/>
  <c r="W264" i="53"/>
  <c r="V264" i="53"/>
  <c r="U264" i="53"/>
  <c r="T264" i="53"/>
  <c r="S264" i="53"/>
  <c r="R264" i="53"/>
  <c r="Q264" i="53"/>
  <c r="P264" i="53"/>
  <c r="O264" i="53"/>
  <c r="N264" i="53"/>
  <c r="M264" i="53"/>
  <c r="K264" i="53"/>
  <c r="J264" i="53"/>
  <c r="I264" i="53"/>
  <c r="H264" i="53"/>
  <c r="G264" i="53"/>
  <c r="F264" i="53"/>
  <c r="E264" i="53"/>
  <c r="D263" i="53"/>
  <c r="D262" i="53"/>
  <c r="BA261" i="53"/>
  <c r="AZ261" i="53"/>
  <c r="AY261" i="53"/>
  <c r="AX261" i="53"/>
  <c r="AW261" i="53"/>
  <c r="AV261" i="53"/>
  <c r="AU261" i="53"/>
  <c r="AT261" i="53"/>
  <c r="AS261" i="53"/>
  <c r="AR261" i="53"/>
  <c r="AQ261" i="53"/>
  <c r="AP261" i="53"/>
  <c r="AO261" i="53"/>
  <c r="AN261" i="53"/>
  <c r="AM261" i="53"/>
  <c r="AL261" i="53"/>
  <c r="AK261" i="53"/>
  <c r="AJ261" i="53"/>
  <c r="AI261" i="53"/>
  <c r="AH261" i="53"/>
  <c r="AF261" i="53"/>
  <c r="AE261" i="53"/>
  <c r="AD261" i="53"/>
  <c r="AC261" i="53"/>
  <c r="AB261" i="53"/>
  <c r="AA261" i="53"/>
  <c r="Z261" i="53"/>
  <c r="Y261" i="53"/>
  <c r="X261" i="53"/>
  <c r="W261" i="53"/>
  <c r="V261" i="53"/>
  <c r="U261" i="53"/>
  <c r="T261" i="53"/>
  <c r="S261" i="53"/>
  <c r="R261" i="53"/>
  <c r="Q261" i="53"/>
  <c r="P261" i="53"/>
  <c r="O261" i="53"/>
  <c r="N261" i="53"/>
  <c r="M261" i="53"/>
  <c r="K261" i="53"/>
  <c r="AW18" i="54" s="1"/>
  <c r="J261" i="53"/>
  <c r="I261" i="53"/>
  <c r="H261" i="53"/>
  <c r="G261" i="53"/>
  <c r="F261" i="53"/>
  <c r="E261" i="53"/>
  <c r="C260" i="53"/>
  <c r="D259" i="53"/>
  <c r="D258" i="53"/>
  <c r="BA257" i="53"/>
  <c r="AZ257" i="53"/>
  <c r="AY257" i="53"/>
  <c r="AX257" i="53"/>
  <c r="AW257" i="53"/>
  <c r="AV257" i="53"/>
  <c r="AU257" i="53"/>
  <c r="AT257" i="53"/>
  <c r="AS257" i="53"/>
  <c r="AR257" i="53"/>
  <c r="AQ257" i="53"/>
  <c r="AP257" i="53"/>
  <c r="AO257" i="53"/>
  <c r="AN257" i="53"/>
  <c r="AM257" i="53"/>
  <c r="AL257" i="53"/>
  <c r="AK257" i="53"/>
  <c r="AJ257" i="53"/>
  <c r="AI257" i="53"/>
  <c r="AH257" i="53"/>
  <c r="AF257" i="53"/>
  <c r="AE257" i="53"/>
  <c r="AD257" i="53"/>
  <c r="AC257" i="53"/>
  <c r="AB257" i="53"/>
  <c r="AA257" i="53"/>
  <c r="Z257" i="53"/>
  <c r="Y257" i="53"/>
  <c r="X257" i="53"/>
  <c r="W257" i="53"/>
  <c r="V257" i="53"/>
  <c r="U257" i="53"/>
  <c r="T257" i="53"/>
  <c r="S257" i="53"/>
  <c r="R257" i="53"/>
  <c r="Q257" i="53"/>
  <c r="P257" i="53"/>
  <c r="O257" i="53"/>
  <c r="N257" i="53"/>
  <c r="M257" i="53"/>
  <c r="K257" i="53"/>
  <c r="J257" i="53"/>
  <c r="I257" i="53"/>
  <c r="H257" i="53"/>
  <c r="G257" i="53"/>
  <c r="F257" i="53"/>
  <c r="F253" i="53" s="1"/>
  <c r="AV12" i="54" s="1"/>
  <c r="E257" i="53"/>
  <c r="D256" i="53"/>
  <c r="D255" i="53"/>
  <c r="BA254" i="53"/>
  <c r="AZ254" i="53"/>
  <c r="AY254" i="53"/>
  <c r="AX254" i="53"/>
  <c r="AW254" i="53"/>
  <c r="AV254" i="53"/>
  <c r="AU254" i="53"/>
  <c r="AT254" i="53"/>
  <c r="AS254" i="53"/>
  <c r="AR254" i="53"/>
  <c r="AQ254" i="53"/>
  <c r="AP254" i="53"/>
  <c r="AO254" i="53"/>
  <c r="AN254" i="53"/>
  <c r="AM254" i="53"/>
  <c r="AL254" i="53"/>
  <c r="AK254" i="53"/>
  <c r="AJ254" i="53"/>
  <c r="AI254" i="53"/>
  <c r="AH254" i="53"/>
  <c r="AF254" i="53"/>
  <c r="AE254" i="53"/>
  <c r="AD254" i="53"/>
  <c r="AC254" i="53"/>
  <c r="AB254" i="53"/>
  <c r="AA254" i="53"/>
  <c r="Z254" i="53"/>
  <c r="Y254" i="53"/>
  <c r="X254" i="53"/>
  <c r="W254" i="53"/>
  <c r="V254" i="53"/>
  <c r="U254" i="53"/>
  <c r="T254" i="53"/>
  <c r="S254" i="53"/>
  <c r="R254" i="53"/>
  <c r="Q254" i="53"/>
  <c r="P254" i="53"/>
  <c r="O254" i="53"/>
  <c r="N254" i="53"/>
  <c r="M254" i="53"/>
  <c r="K254" i="53"/>
  <c r="AV18" i="54" s="1"/>
  <c r="J254" i="53"/>
  <c r="I254" i="53"/>
  <c r="H254" i="53"/>
  <c r="G254" i="53"/>
  <c r="E254" i="53"/>
  <c r="C253" i="53"/>
  <c r="D252" i="53"/>
  <c r="D250" i="53"/>
  <c r="BD249" i="53"/>
  <c r="BC249" i="53"/>
  <c r="BA249" i="53"/>
  <c r="AZ249" i="53"/>
  <c r="AY249" i="53"/>
  <c r="AX249" i="53"/>
  <c r="AW249" i="53"/>
  <c r="AV249" i="53"/>
  <c r="AU249" i="53"/>
  <c r="AT249" i="53"/>
  <c r="AS249" i="53"/>
  <c r="AR249" i="53"/>
  <c r="AQ249" i="53"/>
  <c r="AP249" i="53"/>
  <c r="AO249" i="53"/>
  <c r="AN249" i="53"/>
  <c r="AM249" i="53"/>
  <c r="AL249" i="53"/>
  <c r="AK249" i="53"/>
  <c r="AJ249" i="53"/>
  <c r="AI249" i="53"/>
  <c r="AH249" i="53"/>
  <c r="AF249" i="53"/>
  <c r="AE249" i="53"/>
  <c r="AD249" i="53"/>
  <c r="AC249" i="53"/>
  <c r="AB249" i="53"/>
  <c r="AA249" i="53"/>
  <c r="Z249" i="53"/>
  <c r="Y249" i="53"/>
  <c r="X249" i="53"/>
  <c r="W249" i="53"/>
  <c r="V249" i="53"/>
  <c r="U249" i="53"/>
  <c r="T249" i="53"/>
  <c r="S249" i="53"/>
  <c r="R249" i="53"/>
  <c r="Q249" i="53"/>
  <c r="P249" i="53"/>
  <c r="O249" i="53"/>
  <c r="N249" i="53"/>
  <c r="M249" i="53"/>
  <c r="K249" i="53"/>
  <c r="J249" i="53"/>
  <c r="I249" i="53"/>
  <c r="H249" i="53"/>
  <c r="G249" i="53"/>
  <c r="F249" i="53"/>
  <c r="E249" i="53"/>
  <c r="D248" i="53"/>
  <c r="D247" i="53"/>
  <c r="BA246" i="53"/>
  <c r="AZ246" i="53"/>
  <c r="AY246" i="53"/>
  <c r="AX246" i="53"/>
  <c r="AW246" i="53"/>
  <c r="AV246" i="53"/>
  <c r="AU246" i="53"/>
  <c r="AT246" i="53"/>
  <c r="AS246" i="53"/>
  <c r="AR246" i="53"/>
  <c r="AQ246" i="53"/>
  <c r="AP246" i="53"/>
  <c r="AO246" i="53"/>
  <c r="AN246" i="53"/>
  <c r="AM246" i="53"/>
  <c r="AL246" i="53"/>
  <c r="AK246" i="53"/>
  <c r="AJ246" i="53"/>
  <c r="AI246" i="53"/>
  <c r="AH246" i="53"/>
  <c r="AF246" i="53"/>
  <c r="AE246" i="53"/>
  <c r="AD246" i="53"/>
  <c r="AC246" i="53"/>
  <c r="AB246" i="53"/>
  <c r="AA246" i="53"/>
  <c r="Z246" i="53"/>
  <c r="Y246" i="53"/>
  <c r="X246" i="53"/>
  <c r="W246" i="53"/>
  <c r="V246" i="53"/>
  <c r="U246" i="53"/>
  <c r="T246" i="53"/>
  <c r="S246" i="53"/>
  <c r="R246" i="53"/>
  <c r="Q246" i="53"/>
  <c r="P246" i="53"/>
  <c r="O246" i="53"/>
  <c r="N246" i="53"/>
  <c r="M246" i="53"/>
  <c r="K246" i="53"/>
  <c r="AU18" i="54" s="1"/>
  <c r="J246" i="53"/>
  <c r="I246" i="53"/>
  <c r="H246" i="53"/>
  <c r="G246" i="53"/>
  <c r="F246" i="53"/>
  <c r="E246" i="53"/>
  <c r="C245" i="53"/>
  <c r="D244" i="53"/>
  <c r="D243" i="53"/>
  <c r="BA242" i="53"/>
  <c r="AZ242" i="53"/>
  <c r="AY242" i="53"/>
  <c r="AX242" i="53"/>
  <c r="AW242" i="53"/>
  <c r="AV242" i="53"/>
  <c r="AU242" i="53"/>
  <c r="AT242" i="53"/>
  <c r="AS242" i="53"/>
  <c r="AR242" i="53"/>
  <c r="AQ242" i="53"/>
  <c r="AP242" i="53"/>
  <c r="AO242" i="53"/>
  <c r="AN242" i="53"/>
  <c r="AM242" i="53"/>
  <c r="AL242" i="53"/>
  <c r="AK242" i="53"/>
  <c r="AJ242" i="53"/>
  <c r="AI242" i="53"/>
  <c r="AH242" i="53"/>
  <c r="AF242" i="53"/>
  <c r="AE242" i="53"/>
  <c r="AD242" i="53"/>
  <c r="AC242" i="53"/>
  <c r="AB242" i="53"/>
  <c r="AA242" i="53"/>
  <c r="Z242" i="53"/>
  <c r="Y242" i="53"/>
  <c r="X242" i="53"/>
  <c r="W242" i="53"/>
  <c r="V242" i="53"/>
  <c r="U242" i="53"/>
  <c r="T242" i="53"/>
  <c r="S242" i="53"/>
  <c r="R242" i="53"/>
  <c r="Q242" i="53"/>
  <c r="P242" i="53"/>
  <c r="O242" i="53"/>
  <c r="N242" i="53"/>
  <c r="M242" i="53"/>
  <c r="K242" i="53"/>
  <c r="J242" i="53"/>
  <c r="I242" i="53"/>
  <c r="H242" i="53"/>
  <c r="G242" i="53"/>
  <c r="F242" i="53"/>
  <c r="E242" i="53"/>
  <c r="D241" i="53"/>
  <c r="D240" i="53"/>
  <c r="BA239" i="53"/>
  <c r="AZ239" i="53"/>
  <c r="AY239" i="53"/>
  <c r="AX239" i="53"/>
  <c r="AW239" i="53"/>
  <c r="AV239" i="53"/>
  <c r="AU239" i="53"/>
  <c r="AT239" i="53"/>
  <c r="AS239" i="53"/>
  <c r="AR239" i="53"/>
  <c r="AQ239" i="53"/>
  <c r="AP239" i="53"/>
  <c r="AO239" i="53"/>
  <c r="AN239" i="53"/>
  <c r="AM239" i="53"/>
  <c r="AL239" i="53"/>
  <c r="AK239" i="53"/>
  <c r="AJ239" i="53"/>
  <c r="AI239" i="53"/>
  <c r="AH239" i="53"/>
  <c r="AF239" i="53"/>
  <c r="AE239" i="53"/>
  <c r="AD239" i="53"/>
  <c r="AC239" i="53"/>
  <c r="AB239" i="53"/>
  <c r="AA239" i="53"/>
  <c r="Z239" i="53"/>
  <c r="Y239" i="53"/>
  <c r="X239" i="53"/>
  <c r="W239" i="53"/>
  <c r="V239" i="53"/>
  <c r="U239" i="53"/>
  <c r="T239" i="53"/>
  <c r="S239" i="53"/>
  <c r="R239" i="53"/>
  <c r="Q239" i="53"/>
  <c r="P239" i="53"/>
  <c r="O239" i="53"/>
  <c r="N239" i="53"/>
  <c r="M239" i="53"/>
  <c r="K239" i="53"/>
  <c r="J239" i="53"/>
  <c r="I239" i="53"/>
  <c r="H239" i="53"/>
  <c r="G239" i="53"/>
  <c r="F239" i="53"/>
  <c r="E239" i="53"/>
  <c r="C238" i="53"/>
  <c r="D237" i="53"/>
  <c r="D236" i="53"/>
  <c r="BA235" i="53"/>
  <c r="BA234" i="53" s="1"/>
  <c r="AS62" i="54" s="1"/>
  <c r="AZ235" i="53"/>
  <c r="AZ234" i="53" s="1"/>
  <c r="AS61" i="54" s="1"/>
  <c r="AY235" i="53"/>
  <c r="AY234" i="53" s="1"/>
  <c r="AS60" i="54" s="1"/>
  <c r="AX235" i="53"/>
  <c r="AX234" i="53" s="1"/>
  <c r="AS59" i="54" s="1"/>
  <c r="AW235" i="53"/>
  <c r="AW234" i="53" s="1"/>
  <c r="AS58" i="54" s="1"/>
  <c r="AV235" i="53"/>
  <c r="AV234" i="53" s="1"/>
  <c r="AS57" i="54" s="1"/>
  <c r="AU235" i="53"/>
  <c r="AU234" i="53" s="1"/>
  <c r="AS56" i="54" s="1"/>
  <c r="AT235" i="53"/>
  <c r="AT234" i="53" s="1"/>
  <c r="AS55" i="54" s="1"/>
  <c r="AS235" i="53"/>
  <c r="AS234" i="53" s="1"/>
  <c r="AS54" i="54" s="1"/>
  <c r="AR235" i="53"/>
  <c r="AR234" i="53" s="1"/>
  <c r="AS53" i="54" s="1"/>
  <c r="AQ235" i="53"/>
  <c r="AQ234" i="53" s="1"/>
  <c r="AS52" i="54" s="1"/>
  <c r="AP235" i="53"/>
  <c r="AP234" i="53" s="1"/>
  <c r="AS51" i="54" s="1"/>
  <c r="AO235" i="53"/>
  <c r="AO234" i="53" s="1"/>
  <c r="AS50" i="54" s="1"/>
  <c r="AN235" i="53"/>
  <c r="AN234" i="53" s="1"/>
  <c r="AM235" i="53"/>
  <c r="AM234" i="53" s="1"/>
  <c r="AS48" i="54" s="1"/>
  <c r="AL235" i="53"/>
  <c r="AL234" i="53" s="1"/>
  <c r="AS47" i="54" s="1"/>
  <c r="AK235" i="53"/>
  <c r="AK234" i="53" s="1"/>
  <c r="AS46" i="54" s="1"/>
  <c r="AJ235" i="53"/>
  <c r="AJ234" i="53" s="1"/>
  <c r="AS45" i="54" s="1"/>
  <c r="AI235" i="53"/>
  <c r="AI234" i="53" s="1"/>
  <c r="AS44" i="54" s="1"/>
  <c r="AH235" i="53"/>
  <c r="AH234" i="53" s="1"/>
  <c r="AS43" i="54" s="1"/>
  <c r="AG235" i="53"/>
  <c r="AG234" i="53" s="1"/>
  <c r="AS42" i="54" s="1"/>
  <c r="AF235" i="53"/>
  <c r="AF234" i="53" s="1"/>
  <c r="AS41" i="54" s="1"/>
  <c r="AE235" i="53"/>
  <c r="AE234" i="53" s="1"/>
  <c r="AS40" i="54" s="1"/>
  <c r="AD235" i="53"/>
  <c r="AD234" i="53" s="1"/>
  <c r="AS39" i="54" s="1"/>
  <c r="AC235" i="53"/>
  <c r="AC234" i="53" s="1"/>
  <c r="AS38" i="54" s="1"/>
  <c r="AB235" i="53"/>
  <c r="AB234" i="53" s="1"/>
  <c r="AS37" i="54" s="1"/>
  <c r="AA235" i="53"/>
  <c r="AA234" i="53" s="1"/>
  <c r="AS36" i="54" s="1"/>
  <c r="Z235" i="53"/>
  <c r="Z234" i="53" s="1"/>
  <c r="AS35" i="54" s="1"/>
  <c r="Y235" i="53"/>
  <c r="Y234" i="53" s="1"/>
  <c r="AS34" i="54" s="1"/>
  <c r="X235" i="53"/>
  <c r="X234" i="53" s="1"/>
  <c r="W235" i="53"/>
  <c r="W234" i="53" s="1"/>
  <c r="AS31" i="54" s="1"/>
  <c r="V235" i="53"/>
  <c r="V234" i="53" s="1"/>
  <c r="AS30" i="54" s="1"/>
  <c r="U235" i="53"/>
  <c r="U234" i="53" s="1"/>
  <c r="AS29" i="54" s="1"/>
  <c r="T235" i="53"/>
  <c r="T234" i="53" s="1"/>
  <c r="AS28" i="54" s="1"/>
  <c r="S235" i="53"/>
  <c r="S234" i="53" s="1"/>
  <c r="AS27" i="54" s="1"/>
  <c r="R235" i="53"/>
  <c r="R234" i="53" s="1"/>
  <c r="AS26" i="54" s="1"/>
  <c r="Q235" i="53"/>
  <c r="Q234" i="53" s="1"/>
  <c r="AS25" i="54" s="1"/>
  <c r="P235" i="53"/>
  <c r="P234" i="53" s="1"/>
  <c r="AS24" i="54" s="1"/>
  <c r="O235" i="53"/>
  <c r="O234" i="53" s="1"/>
  <c r="AS21" i="54" s="1"/>
  <c r="N235" i="53"/>
  <c r="N234" i="53" s="1"/>
  <c r="AS20" i="54" s="1"/>
  <c r="M235" i="53"/>
  <c r="M234" i="53" s="1"/>
  <c r="AS19" i="54" s="1"/>
  <c r="L235" i="53"/>
  <c r="L234" i="53" s="1"/>
  <c r="K235" i="53"/>
  <c r="J235" i="53"/>
  <c r="J234" i="53" s="1"/>
  <c r="AS16" i="54" s="1"/>
  <c r="I235" i="53"/>
  <c r="I234" i="53" s="1"/>
  <c r="AS15" i="54" s="1"/>
  <c r="H235" i="53"/>
  <c r="H234" i="53" s="1"/>
  <c r="AS14" i="54" s="1"/>
  <c r="G235" i="53"/>
  <c r="G234" i="53" s="1"/>
  <c r="AS13" i="54" s="1"/>
  <c r="F235" i="53"/>
  <c r="F234" i="53" s="1"/>
  <c r="AS12" i="54" s="1"/>
  <c r="E235" i="53"/>
  <c r="E234" i="53" s="1"/>
  <c r="AS11" i="54" s="1"/>
  <c r="C234" i="53"/>
  <c r="D233" i="53"/>
  <c r="D232" i="53"/>
  <c r="BA231" i="53"/>
  <c r="BA230" i="53" s="1"/>
  <c r="AR62" i="54" s="1"/>
  <c r="AZ231" i="53"/>
  <c r="AZ230" i="53" s="1"/>
  <c r="AR61" i="54" s="1"/>
  <c r="AY231" i="53"/>
  <c r="AY230" i="53" s="1"/>
  <c r="AR60" i="54" s="1"/>
  <c r="AX231" i="53"/>
  <c r="AX230" i="53" s="1"/>
  <c r="AR59" i="54" s="1"/>
  <c r="AW231" i="53"/>
  <c r="AW230" i="53" s="1"/>
  <c r="AR58" i="54" s="1"/>
  <c r="AV231" i="53"/>
  <c r="AV230" i="53" s="1"/>
  <c r="AR57" i="54" s="1"/>
  <c r="AU231" i="53"/>
  <c r="AU230" i="53" s="1"/>
  <c r="AR56" i="54" s="1"/>
  <c r="AT231" i="53"/>
  <c r="AT230" i="53" s="1"/>
  <c r="AR55" i="54" s="1"/>
  <c r="AS231" i="53"/>
  <c r="AS230" i="53" s="1"/>
  <c r="AR54" i="54" s="1"/>
  <c r="AR231" i="53"/>
  <c r="AR230" i="53" s="1"/>
  <c r="AR53" i="54" s="1"/>
  <c r="AQ231" i="53"/>
  <c r="AQ230" i="53" s="1"/>
  <c r="AR52" i="54" s="1"/>
  <c r="AP231" i="53"/>
  <c r="AP230" i="53" s="1"/>
  <c r="AR51" i="54" s="1"/>
  <c r="AO231" i="53"/>
  <c r="AO230" i="53" s="1"/>
  <c r="AR50" i="54" s="1"/>
  <c r="AN231" i="53"/>
  <c r="AN230" i="53" s="1"/>
  <c r="AR49" i="54" s="1"/>
  <c r="AM231" i="53"/>
  <c r="AM230" i="53" s="1"/>
  <c r="AL231" i="53"/>
  <c r="AL230" i="53" s="1"/>
  <c r="AR47" i="54" s="1"/>
  <c r="AK231" i="53"/>
  <c r="AK230" i="53" s="1"/>
  <c r="AR46" i="54" s="1"/>
  <c r="AJ231" i="53"/>
  <c r="AJ230" i="53" s="1"/>
  <c r="AR45" i="54" s="1"/>
  <c r="AI231" i="53"/>
  <c r="AI230" i="53" s="1"/>
  <c r="AR44" i="54" s="1"/>
  <c r="AH231" i="53"/>
  <c r="AH230" i="53" s="1"/>
  <c r="AR43" i="54" s="1"/>
  <c r="AG231" i="53"/>
  <c r="AG230" i="53" s="1"/>
  <c r="AR42" i="54" s="1"/>
  <c r="AF231" i="53"/>
  <c r="AF230" i="53" s="1"/>
  <c r="AR41" i="54" s="1"/>
  <c r="AE231" i="53"/>
  <c r="AE230" i="53" s="1"/>
  <c r="AR40" i="54" s="1"/>
  <c r="AD231" i="53"/>
  <c r="AD230" i="53" s="1"/>
  <c r="AR39" i="54" s="1"/>
  <c r="AC231" i="53"/>
  <c r="AC230" i="53" s="1"/>
  <c r="AR38" i="54" s="1"/>
  <c r="AB231" i="53"/>
  <c r="AB230" i="53" s="1"/>
  <c r="AR37" i="54" s="1"/>
  <c r="AA231" i="53"/>
  <c r="AA230" i="53" s="1"/>
  <c r="AR36" i="54" s="1"/>
  <c r="Z231" i="53"/>
  <c r="Z230" i="53" s="1"/>
  <c r="AR35" i="54" s="1"/>
  <c r="Y231" i="53"/>
  <c r="Y230" i="53" s="1"/>
  <c r="AR34" i="54" s="1"/>
  <c r="X231" i="53"/>
  <c r="X230" i="53" s="1"/>
  <c r="W231" i="53"/>
  <c r="W230" i="53" s="1"/>
  <c r="AR31" i="54" s="1"/>
  <c r="V231" i="53"/>
  <c r="V230" i="53" s="1"/>
  <c r="AR30" i="54" s="1"/>
  <c r="U231" i="53"/>
  <c r="U230" i="53" s="1"/>
  <c r="AR29" i="54" s="1"/>
  <c r="T231" i="53"/>
  <c r="T230" i="53" s="1"/>
  <c r="AR28" i="54" s="1"/>
  <c r="S231" i="53"/>
  <c r="S230" i="53" s="1"/>
  <c r="AR27" i="54" s="1"/>
  <c r="R231" i="53"/>
  <c r="R230" i="53" s="1"/>
  <c r="AR26" i="54" s="1"/>
  <c r="Q231" i="53"/>
  <c r="Q230" i="53" s="1"/>
  <c r="AR25" i="54" s="1"/>
  <c r="P231" i="53"/>
  <c r="P230" i="53" s="1"/>
  <c r="AR24" i="54" s="1"/>
  <c r="O231" i="53"/>
  <c r="O230" i="53" s="1"/>
  <c r="AR21" i="54" s="1"/>
  <c r="N231" i="53"/>
  <c r="N230" i="53" s="1"/>
  <c r="AR20" i="54" s="1"/>
  <c r="M231" i="53"/>
  <c r="M230" i="53" s="1"/>
  <c r="AR19" i="54" s="1"/>
  <c r="L231" i="53"/>
  <c r="L230" i="53" s="1"/>
  <c r="K231" i="53"/>
  <c r="J231" i="53"/>
  <c r="J230" i="53" s="1"/>
  <c r="AR16" i="54" s="1"/>
  <c r="I231" i="53"/>
  <c r="I230" i="53" s="1"/>
  <c r="AR15" i="54" s="1"/>
  <c r="H231" i="53"/>
  <c r="H230" i="53" s="1"/>
  <c r="AR14" i="54" s="1"/>
  <c r="G231" i="53"/>
  <c r="G230" i="53" s="1"/>
  <c r="AR13" i="54" s="1"/>
  <c r="F231" i="53"/>
  <c r="E231" i="53"/>
  <c r="E230" i="53" s="1"/>
  <c r="AR11" i="54" s="1"/>
  <c r="C230" i="53"/>
  <c r="D229" i="53"/>
  <c r="D228" i="53"/>
  <c r="BA227" i="53"/>
  <c r="BA226" i="53" s="1"/>
  <c r="AQ62" i="54" s="1"/>
  <c r="AZ227" i="53"/>
  <c r="AZ226" i="53" s="1"/>
  <c r="AQ61" i="54" s="1"/>
  <c r="AY227" i="53"/>
  <c r="AY226" i="53" s="1"/>
  <c r="AQ60" i="54" s="1"/>
  <c r="AX227" i="53"/>
  <c r="AX226" i="53" s="1"/>
  <c r="AQ59" i="54" s="1"/>
  <c r="AW227" i="53"/>
  <c r="AW226" i="53" s="1"/>
  <c r="AQ58" i="54" s="1"/>
  <c r="AV227" i="53"/>
  <c r="AV226" i="53" s="1"/>
  <c r="AQ57" i="54" s="1"/>
  <c r="AU227" i="53"/>
  <c r="AU226" i="53" s="1"/>
  <c r="AQ56" i="54" s="1"/>
  <c r="AT227" i="53"/>
  <c r="AT226" i="53" s="1"/>
  <c r="AQ55" i="54" s="1"/>
  <c r="AS227" i="53"/>
  <c r="AS226" i="53" s="1"/>
  <c r="AQ54" i="54" s="1"/>
  <c r="AR227" i="53"/>
  <c r="AR226" i="53" s="1"/>
  <c r="AQ53" i="54" s="1"/>
  <c r="AQ227" i="53"/>
  <c r="AQ226" i="53" s="1"/>
  <c r="AQ52" i="54" s="1"/>
  <c r="AP227" i="53"/>
  <c r="AP226" i="53" s="1"/>
  <c r="AQ51" i="54" s="1"/>
  <c r="AO227" i="53"/>
  <c r="AO226" i="53" s="1"/>
  <c r="AQ50" i="54" s="1"/>
  <c r="AN227" i="53"/>
  <c r="AN226" i="53" s="1"/>
  <c r="AQ49" i="54" s="1"/>
  <c r="AM227" i="53"/>
  <c r="AM226" i="53" s="1"/>
  <c r="AQ48" i="54" s="1"/>
  <c r="AL227" i="53"/>
  <c r="AL226" i="53" s="1"/>
  <c r="AK227" i="53"/>
  <c r="AK226" i="53" s="1"/>
  <c r="AQ46" i="54" s="1"/>
  <c r="AJ227" i="53"/>
  <c r="AJ226" i="53" s="1"/>
  <c r="AQ45" i="54" s="1"/>
  <c r="AI227" i="53"/>
  <c r="AI226" i="53" s="1"/>
  <c r="AQ44" i="54" s="1"/>
  <c r="AH227" i="53"/>
  <c r="AH226" i="53" s="1"/>
  <c r="AQ43" i="54" s="1"/>
  <c r="AG227" i="53"/>
  <c r="AG226" i="53" s="1"/>
  <c r="AQ42" i="54" s="1"/>
  <c r="AF227" i="53"/>
  <c r="AF226" i="53" s="1"/>
  <c r="AQ41" i="54" s="1"/>
  <c r="AE227" i="53"/>
  <c r="AE226" i="53" s="1"/>
  <c r="AQ40" i="54" s="1"/>
  <c r="AD227" i="53"/>
  <c r="AD226" i="53" s="1"/>
  <c r="AQ39" i="54" s="1"/>
  <c r="AC227" i="53"/>
  <c r="AC226" i="53" s="1"/>
  <c r="AQ38" i="54" s="1"/>
  <c r="AB227" i="53"/>
  <c r="AB226" i="53" s="1"/>
  <c r="AQ37" i="54" s="1"/>
  <c r="AA227" i="53"/>
  <c r="AA226" i="53" s="1"/>
  <c r="AQ36" i="54" s="1"/>
  <c r="Z227" i="53"/>
  <c r="Z226" i="53" s="1"/>
  <c r="AQ35" i="54" s="1"/>
  <c r="Y227" i="53"/>
  <c r="Y226" i="53" s="1"/>
  <c r="AQ34" i="54" s="1"/>
  <c r="X227" i="53"/>
  <c r="X226" i="53" s="1"/>
  <c r="W227" i="53"/>
  <c r="W226" i="53" s="1"/>
  <c r="AQ31" i="54" s="1"/>
  <c r="V227" i="53"/>
  <c r="V226" i="53" s="1"/>
  <c r="AQ30" i="54" s="1"/>
  <c r="U227" i="53"/>
  <c r="U226" i="53" s="1"/>
  <c r="AQ29" i="54" s="1"/>
  <c r="T227" i="53"/>
  <c r="T226" i="53" s="1"/>
  <c r="AQ28" i="54" s="1"/>
  <c r="S227" i="53"/>
  <c r="S226" i="53" s="1"/>
  <c r="AQ27" i="54" s="1"/>
  <c r="R227" i="53"/>
  <c r="R226" i="53" s="1"/>
  <c r="AQ26" i="54" s="1"/>
  <c r="Q227" i="53"/>
  <c r="Q226" i="53" s="1"/>
  <c r="AQ25" i="54" s="1"/>
  <c r="P227" i="53"/>
  <c r="P226" i="53" s="1"/>
  <c r="AQ24" i="54" s="1"/>
  <c r="O227" i="53"/>
  <c r="O226" i="53" s="1"/>
  <c r="AQ21" i="54" s="1"/>
  <c r="N227" i="53"/>
  <c r="N226" i="53" s="1"/>
  <c r="AQ20" i="54" s="1"/>
  <c r="M227" i="53"/>
  <c r="M226" i="53" s="1"/>
  <c r="AQ19" i="54" s="1"/>
  <c r="L227" i="53"/>
  <c r="L226" i="53" s="1"/>
  <c r="K227" i="53"/>
  <c r="J227" i="53"/>
  <c r="J226" i="53" s="1"/>
  <c r="AQ16" i="54" s="1"/>
  <c r="I227" i="53"/>
  <c r="I226" i="53" s="1"/>
  <c r="AQ15" i="54" s="1"/>
  <c r="H227" i="53"/>
  <c r="H226" i="53" s="1"/>
  <c r="AQ14" i="54" s="1"/>
  <c r="G227" i="53"/>
  <c r="G226" i="53" s="1"/>
  <c r="AQ13" i="54" s="1"/>
  <c r="F227" i="53"/>
  <c r="F226" i="53" s="1"/>
  <c r="AQ12" i="54" s="1"/>
  <c r="E227" i="53"/>
  <c r="C226" i="53"/>
  <c r="D225" i="53"/>
  <c r="D224" i="53"/>
  <c r="BA223" i="53"/>
  <c r="AZ223" i="53"/>
  <c r="AY223" i="53"/>
  <c r="AX223" i="53"/>
  <c r="AW223" i="53"/>
  <c r="AV223" i="53"/>
  <c r="AU223" i="53"/>
  <c r="AT223" i="53"/>
  <c r="AS223" i="53"/>
  <c r="AR223" i="53"/>
  <c r="AQ223" i="53"/>
  <c r="AP223" i="53"/>
  <c r="AO223" i="53"/>
  <c r="AN223" i="53"/>
  <c r="AM223" i="53"/>
  <c r="AL223" i="53"/>
  <c r="AK223" i="53"/>
  <c r="AJ223" i="53"/>
  <c r="AI223" i="53"/>
  <c r="AH223" i="53"/>
  <c r="AF223" i="53"/>
  <c r="AE223" i="53"/>
  <c r="AD223" i="53"/>
  <c r="AC223" i="53"/>
  <c r="AB223" i="53"/>
  <c r="AA223" i="53"/>
  <c r="Z223" i="53"/>
  <c r="Y223" i="53"/>
  <c r="X223" i="53"/>
  <c r="W223" i="53"/>
  <c r="V223" i="53"/>
  <c r="U223" i="53"/>
  <c r="T223" i="53"/>
  <c r="S223" i="53"/>
  <c r="R223" i="53"/>
  <c r="Q223" i="53"/>
  <c r="P223" i="53"/>
  <c r="O223" i="53"/>
  <c r="N223" i="53"/>
  <c r="M223" i="53"/>
  <c r="K223" i="53"/>
  <c r="J223" i="53"/>
  <c r="I223" i="53"/>
  <c r="H223" i="53"/>
  <c r="G223" i="53"/>
  <c r="F223" i="53"/>
  <c r="E223" i="53"/>
  <c r="D222" i="53"/>
  <c r="D221" i="53"/>
  <c r="BA220" i="53"/>
  <c r="AZ220" i="53"/>
  <c r="AY220" i="53"/>
  <c r="AX220" i="53"/>
  <c r="AW220" i="53"/>
  <c r="AV220" i="53"/>
  <c r="AU220" i="53"/>
  <c r="AT220" i="53"/>
  <c r="AS220" i="53"/>
  <c r="AR220" i="53"/>
  <c r="AQ220" i="53"/>
  <c r="AP220" i="53"/>
  <c r="AO220" i="53"/>
  <c r="AN220" i="53"/>
  <c r="AM220" i="53"/>
  <c r="AL220" i="53"/>
  <c r="AK220" i="53"/>
  <c r="AJ220" i="53"/>
  <c r="AI220" i="53"/>
  <c r="AH220" i="53"/>
  <c r="AF220" i="53"/>
  <c r="AE220" i="53"/>
  <c r="AD220" i="53"/>
  <c r="AC220" i="53"/>
  <c r="AB220" i="53"/>
  <c r="AA220" i="53"/>
  <c r="Z220" i="53"/>
  <c r="Y220" i="53"/>
  <c r="X220" i="53"/>
  <c r="W220" i="53"/>
  <c r="V220" i="53"/>
  <c r="U220" i="53"/>
  <c r="T220" i="53"/>
  <c r="S220" i="53"/>
  <c r="R220" i="53"/>
  <c r="Q220" i="53"/>
  <c r="P220" i="53"/>
  <c r="O220" i="53"/>
  <c r="N220" i="53"/>
  <c r="M220" i="53"/>
  <c r="K220" i="53"/>
  <c r="AP18" i="54" s="1"/>
  <c r="J220" i="53"/>
  <c r="I220" i="53"/>
  <c r="H220" i="53"/>
  <c r="G220" i="53"/>
  <c r="F220" i="53"/>
  <c r="E220" i="53"/>
  <c r="C219" i="53"/>
  <c r="D218" i="53"/>
  <c r="D217" i="53"/>
  <c r="BA216" i="53"/>
  <c r="AZ216" i="53"/>
  <c r="AY216" i="53"/>
  <c r="AX216" i="53"/>
  <c r="AW216" i="53"/>
  <c r="AV216" i="53"/>
  <c r="AU216" i="53"/>
  <c r="AT216" i="53"/>
  <c r="AS216" i="53"/>
  <c r="AR216" i="53"/>
  <c r="AQ216" i="53"/>
  <c r="AP216" i="53"/>
  <c r="AO216" i="53"/>
  <c r="AN216" i="53"/>
  <c r="AM216" i="53"/>
  <c r="AL216" i="53"/>
  <c r="AK216" i="53"/>
  <c r="AJ216" i="53"/>
  <c r="AI216" i="53"/>
  <c r="AH216" i="53"/>
  <c r="AF216" i="53"/>
  <c r="AE216" i="53"/>
  <c r="AD216" i="53"/>
  <c r="AC216" i="53"/>
  <c r="AB216" i="53"/>
  <c r="AA216" i="53"/>
  <c r="Z216" i="53"/>
  <c r="Y216" i="53"/>
  <c r="X216" i="53"/>
  <c r="W216" i="53"/>
  <c r="V216" i="53"/>
  <c r="U216" i="53"/>
  <c r="T216" i="53"/>
  <c r="S216" i="53"/>
  <c r="R216" i="53"/>
  <c r="Q216" i="53"/>
  <c r="P216" i="53"/>
  <c r="O216" i="53"/>
  <c r="N216" i="53"/>
  <c r="M216" i="53"/>
  <c r="K216" i="53"/>
  <c r="J216" i="53"/>
  <c r="I216" i="53"/>
  <c r="H216" i="53"/>
  <c r="G216" i="53"/>
  <c r="F216" i="53"/>
  <c r="E216" i="53"/>
  <c r="D215" i="53"/>
  <c r="D214" i="53"/>
  <c r="BA213" i="53"/>
  <c r="AZ213" i="53"/>
  <c r="AY213" i="53"/>
  <c r="AX213" i="53"/>
  <c r="AW213" i="53"/>
  <c r="AV213" i="53"/>
  <c r="AU213" i="53"/>
  <c r="AT213" i="53"/>
  <c r="AS213" i="53"/>
  <c r="AR213" i="53"/>
  <c r="AQ213" i="53"/>
  <c r="AP213" i="53"/>
  <c r="AO213" i="53"/>
  <c r="AN213" i="53"/>
  <c r="AM213" i="53"/>
  <c r="AL213" i="53"/>
  <c r="AK213" i="53"/>
  <c r="AJ213" i="53"/>
  <c r="AI213" i="53"/>
  <c r="AH213" i="53"/>
  <c r="AF213" i="53"/>
  <c r="AE213" i="53"/>
  <c r="AD213" i="53"/>
  <c r="AC213" i="53"/>
  <c r="AB213" i="53"/>
  <c r="AA213" i="53"/>
  <c r="Z213" i="53"/>
  <c r="Y213" i="53"/>
  <c r="X213" i="53"/>
  <c r="W213" i="53"/>
  <c r="V213" i="53"/>
  <c r="U213" i="53"/>
  <c r="T213" i="53"/>
  <c r="S213" i="53"/>
  <c r="R213" i="53"/>
  <c r="Q213" i="53"/>
  <c r="P213" i="53"/>
  <c r="O213" i="53"/>
  <c r="N213" i="53"/>
  <c r="M213" i="53"/>
  <c r="K213" i="53"/>
  <c r="AO18" i="54" s="1"/>
  <c r="J213" i="53"/>
  <c r="I213" i="53"/>
  <c r="H213" i="53"/>
  <c r="G213" i="53"/>
  <c r="F213" i="53"/>
  <c r="E213" i="53"/>
  <c r="C212" i="53"/>
  <c r="D211" i="53"/>
  <c r="D210" i="53"/>
  <c r="BA209" i="53"/>
  <c r="AZ209" i="53"/>
  <c r="AY209" i="53"/>
  <c r="AX209" i="53"/>
  <c r="AW209" i="53"/>
  <c r="AV209" i="53"/>
  <c r="AU209" i="53"/>
  <c r="AT209" i="53"/>
  <c r="AS209" i="53"/>
  <c r="AR209" i="53"/>
  <c r="AQ209" i="53"/>
  <c r="AP209" i="53"/>
  <c r="AO209" i="53"/>
  <c r="AN209" i="53"/>
  <c r="AM209" i="53"/>
  <c r="AL209" i="53"/>
  <c r="AK209" i="53"/>
  <c r="AJ209" i="53"/>
  <c r="AI209" i="53"/>
  <c r="AH209" i="53"/>
  <c r="AF209" i="53"/>
  <c r="AE209" i="53"/>
  <c r="AD209" i="53"/>
  <c r="AC209" i="53"/>
  <c r="AB209" i="53"/>
  <c r="AA209" i="53"/>
  <c r="Z209" i="53"/>
  <c r="Y209" i="53"/>
  <c r="X209" i="53"/>
  <c r="W209" i="53"/>
  <c r="V209" i="53"/>
  <c r="U209" i="53"/>
  <c r="T209" i="53"/>
  <c r="S209" i="53"/>
  <c r="R209" i="53"/>
  <c r="Q209" i="53"/>
  <c r="P209" i="53"/>
  <c r="O209" i="53"/>
  <c r="N209" i="53"/>
  <c r="M209" i="53"/>
  <c r="K209" i="53"/>
  <c r="J209" i="53"/>
  <c r="I209" i="53"/>
  <c r="H209" i="53"/>
  <c r="G209" i="53"/>
  <c r="F209" i="53"/>
  <c r="E209" i="53"/>
  <c r="D208" i="53"/>
  <c r="BA206" i="53"/>
  <c r="BA205" i="53" s="1"/>
  <c r="AN62" i="54" s="1"/>
  <c r="AZ206" i="53"/>
  <c r="AZ205" i="53" s="1"/>
  <c r="AN61" i="54" s="1"/>
  <c r="AY206" i="53"/>
  <c r="AY205" i="53" s="1"/>
  <c r="AN60" i="54" s="1"/>
  <c r="AX206" i="53"/>
  <c r="AW206" i="53"/>
  <c r="AW205" i="53" s="1"/>
  <c r="AN58" i="54" s="1"/>
  <c r="AV206" i="53"/>
  <c r="AV205" i="53" s="1"/>
  <c r="AN57" i="54" s="1"/>
  <c r="AU206" i="53"/>
  <c r="AT206" i="53"/>
  <c r="AS206" i="53"/>
  <c r="AS205" i="53" s="1"/>
  <c r="AN54" i="54" s="1"/>
  <c r="AR206" i="53"/>
  <c r="AR205" i="53" s="1"/>
  <c r="AN53" i="54" s="1"/>
  <c r="AQ206" i="53"/>
  <c r="AQ205" i="53" s="1"/>
  <c r="AN52" i="54" s="1"/>
  <c r="AP206" i="53"/>
  <c r="AO206" i="53"/>
  <c r="AO205" i="53" s="1"/>
  <c r="AN50" i="54" s="1"/>
  <c r="AN206" i="53"/>
  <c r="AN205" i="53" s="1"/>
  <c r="AN49" i="54" s="1"/>
  <c r="AM206" i="53"/>
  <c r="AL206" i="53"/>
  <c r="AK206" i="53"/>
  <c r="AK205" i="53" s="1"/>
  <c r="AN46" i="54" s="1"/>
  <c r="AJ206" i="53"/>
  <c r="AJ205" i="53" s="1"/>
  <c r="AN45" i="54" s="1"/>
  <c r="AI206" i="53"/>
  <c r="AI205" i="53" s="1"/>
  <c r="AH206" i="53"/>
  <c r="AF206" i="53"/>
  <c r="AF205" i="53" s="1"/>
  <c r="AN41" i="54" s="1"/>
  <c r="AE206" i="53"/>
  <c r="AE205" i="53" s="1"/>
  <c r="AN40" i="54" s="1"/>
  <c r="AD206" i="53"/>
  <c r="AC206" i="53"/>
  <c r="AB206" i="53"/>
  <c r="AB205" i="53" s="1"/>
  <c r="AN37" i="54" s="1"/>
  <c r="AA206" i="53"/>
  <c r="AA205" i="53" s="1"/>
  <c r="AN36" i="54" s="1"/>
  <c r="Z206" i="53"/>
  <c r="Z205" i="53" s="1"/>
  <c r="AN35" i="54" s="1"/>
  <c r="Y206" i="53"/>
  <c r="X206" i="53"/>
  <c r="X205" i="53" s="1"/>
  <c r="W206" i="53"/>
  <c r="W205" i="53" s="1"/>
  <c r="AN31" i="54" s="1"/>
  <c r="V206" i="53"/>
  <c r="U206" i="53"/>
  <c r="T206" i="53"/>
  <c r="T205" i="53" s="1"/>
  <c r="AN28" i="54" s="1"/>
  <c r="S206" i="53"/>
  <c r="S205" i="53" s="1"/>
  <c r="AN27" i="54" s="1"/>
  <c r="R206" i="53"/>
  <c r="R205" i="53" s="1"/>
  <c r="AN26" i="54" s="1"/>
  <c r="Q206" i="53"/>
  <c r="P206" i="53"/>
  <c r="P205" i="53" s="1"/>
  <c r="AN24" i="54" s="1"/>
  <c r="O206" i="53"/>
  <c r="O205" i="53" s="1"/>
  <c r="AN21" i="54" s="1"/>
  <c r="N206" i="53"/>
  <c r="M206" i="53"/>
  <c r="K206" i="53"/>
  <c r="J206" i="53"/>
  <c r="J205" i="53" s="1"/>
  <c r="AN16" i="54" s="1"/>
  <c r="I206" i="53"/>
  <c r="I205" i="53" s="1"/>
  <c r="AN15" i="54" s="1"/>
  <c r="H206" i="53"/>
  <c r="G206" i="53"/>
  <c r="G205" i="53" s="1"/>
  <c r="AN13" i="54" s="1"/>
  <c r="F206" i="53"/>
  <c r="F205" i="53" s="1"/>
  <c r="AN12" i="54" s="1"/>
  <c r="E206" i="53"/>
  <c r="C205" i="53"/>
  <c r="D204" i="53"/>
  <c r="D203" i="53"/>
  <c r="BA202" i="53"/>
  <c r="AZ202" i="53"/>
  <c r="AY202" i="53"/>
  <c r="AX202" i="53"/>
  <c r="AW202" i="53"/>
  <c r="AV202" i="53"/>
  <c r="AU202" i="53"/>
  <c r="AT202" i="53"/>
  <c r="AS202" i="53"/>
  <c r="AR202" i="53"/>
  <c r="AQ202" i="53"/>
  <c r="AP202" i="53"/>
  <c r="AO202" i="53"/>
  <c r="AN202" i="53"/>
  <c r="AM202" i="53"/>
  <c r="AL202" i="53"/>
  <c r="AK202" i="53"/>
  <c r="AJ202" i="53"/>
  <c r="AI202" i="53"/>
  <c r="AH202" i="53"/>
  <c r="AF202" i="53"/>
  <c r="AE202" i="53"/>
  <c r="AD202" i="53"/>
  <c r="AC202" i="53"/>
  <c r="AB202" i="53"/>
  <c r="AA202" i="53"/>
  <c r="Z202" i="53"/>
  <c r="Y202" i="53"/>
  <c r="X202" i="53"/>
  <c r="W202" i="53"/>
  <c r="V202" i="53"/>
  <c r="U202" i="53"/>
  <c r="T202" i="53"/>
  <c r="S202" i="53"/>
  <c r="R202" i="53"/>
  <c r="Q202" i="53"/>
  <c r="P202" i="53"/>
  <c r="O202" i="53"/>
  <c r="N202" i="53"/>
  <c r="M202" i="53"/>
  <c r="K202" i="53"/>
  <c r="J202" i="53"/>
  <c r="I202" i="53"/>
  <c r="H202" i="53"/>
  <c r="G202" i="53"/>
  <c r="F202" i="53"/>
  <c r="E202" i="53"/>
  <c r="D201" i="53"/>
  <c r="D200" i="53"/>
  <c r="BA199" i="53"/>
  <c r="AZ199" i="53"/>
  <c r="AY199" i="53"/>
  <c r="AX199" i="53"/>
  <c r="AW199" i="53"/>
  <c r="AV199" i="53"/>
  <c r="AU199" i="53"/>
  <c r="AT199" i="53"/>
  <c r="AS199" i="53"/>
  <c r="AR199" i="53"/>
  <c r="AQ199" i="53"/>
  <c r="AP199" i="53"/>
  <c r="AO199" i="53"/>
  <c r="AN199" i="53"/>
  <c r="AM199" i="53"/>
  <c r="AL199" i="53"/>
  <c r="AK199" i="53"/>
  <c r="AJ199" i="53"/>
  <c r="AI199" i="53"/>
  <c r="AH199" i="53"/>
  <c r="AF199" i="53"/>
  <c r="AE199" i="53"/>
  <c r="AD199" i="53"/>
  <c r="AC199" i="53"/>
  <c r="AB199" i="53"/>
  <c r="AA199" i="53"/>
  <c r="Z199" i="53"/>
  <c r="Y199" i="53"/>
  <c r="X199" i="53"/>
  <c r="W199" i="53"/>
  <c r="V199" i="53"/>
  <c r="U199" i="53"/>
  <c r="T199" i="53"/>
  <c r="S199" i="53"/>
  <c r="R199" i="53"/>
  <c r="Q199" i="53"/>
  <c r="P199" i="53"/>
  <c r="O199" i="53"/>
  <c r="N199" i="53"/>
  <c r="M199" i="53"/>
  <c r="K199" i="53"/>
  <c r="J199" i="53"/>
  <c r="I199" i="53"/>
  <c r="H199" i="53"/>
  <c r="G199" i="53"/>
  <c r="F199" i="53"/>
  <c r="E199" i="53"/>
  <c r="C198" i="53"/>
  <c r="D197" i="53"/>
  <c r="D196" i="53"/>
  <c r="BA195" i="53"/>
  <c r="AZ195" i="53"/>
  <c r="AY195" i="53"/>
  <c r="AX195" i="53"/>
  <c r="AW195" i="53"/>
  <c r="AV195" i="53"/>
  <c r="AU195" i="53"/>
  <c r="AT195" i="53"/>
  <c r="AS195" i="53"/>
  <c r="AR195" i="53"/>
  <c r="AQ195" i="53"/>
  <c r="AP195" i="53"/>
  <c r="AO195" i="53"/>
  <c r="AN195" i="53"/>
  <c r="AM195" i="53"/>
  <c r="AL195" i="53"/>
  <c r="AK195" i="53"/>
  <c r="AJ195" i="53"/>
  <c r="AI195" i="53"/>
  <c r="AH195" i="53"/>
  <c r="AG195" i="53"/>
  <c r="AF195" i="53"/>
  <c r="AE195" i="53"/>
  <c r="AD195" i="53"/>
  <c r="AC195" i="53"/>
  <c r="AB195" i="53"/>
  <c r="AA195" i="53"/>
  <c r="Z195" i="53"/>
  <c r="Y195" i="53"/>
  <c r="X195" i="53"/>
  <c r="W195" i="53"/>
  <c r="V195" i="53"/>
  <c r="U195" i="53"/>
  <c r="T195" i="53"/>
  <c r="S195" i="53"/>
  <c r="R195" i="53"/>
  <c r="Q195" i="53"/>
  <c r="P195" i="53"/>
  <c r="O195" i="53"/>
  <c r="N195" i="53"/>
  <c r="M195" i="53"/>
  <c r="L195" i="53"/>
  <c r="K195" i="53"/>
  <c r="J195" i="53"/>
  <c r="I195" i="53"/>
  <c r="H195" i="53"/>
  <c r="G195" i="53"/>
  <c r="F195" i="53"/>
  <c r="E195" i="53"/>
  <c r="D194" i="53"/>
  <c r="D193" i="53"/>
  <c r="BA192" i="53"/>
  <c r="AZ192" i="53"/>
  <c r="AY192" i="53"/>
  <c r="AX192" i="53"/>
  <c r="AW192" i="53"/>
  <c r="AV192" i="53"/>
  <c r="AU192" i="53"/>
  <c r="AT192" i="53"/>
  <c r="AS192" i="53"/>
  <c r="AR192" i="53"/>
  <c r="AQ192" i="53"/>
  <c r="AP192" i="53"/>
  <c r="AO192" i="53"/>
  <c r="AN192" i="53"/>
  <c r="AM192" i="53"/>
  <c r="AL192" i="53"/>
  <c r="AK192" i="53"/>
  <c r="AJ192" i="53"/>
  <c r="AI192" i="53"/>
  <c r="AH192" i="53"/>
  <c r="AG192" i="53"/>
  <c r="AF192" i="53"/>
  <c r="AE192" i="53"/>
  <c r="AD192" i="53"/>
  <c r="AC192" i="53"/>
  <c r="AB192" i="53"/>
  <c r="AA192" i="53"/>
  <c r="Z192" i="53"/>
  <c r="Y192" i="53"/>
  <c r="X192" i="53"/>
  <c r="W192" i="53"/>
  <c r="V192" i="53"/>
  <c r="U192" i="53"/>
  <c r="T192" i="53"/>
  <c r="S192" i="53"/>
  <c r="R192" i="53"/>
  <c r="Q192" i="53"/>
  <c r="P192" i="53"/>
  <c r="O192" i="53"/>
  <c r="N192" i="53"/>
  <c r="M192" i="53"/>
  <c r="L192" i="53"/>
  <c r="K192" i="53"/>
  <c r="J192" i="53"/>
  <c r="I192" i="53"/>
  <c r="H192" i="53"/>
  <c r="G192" i="53"/>
  <c r="F192" i="53"/>
  <c r="E192" i="53"/>
  <c r="C191" i="53"/>
  <c r="D190" i="53"/>
  <c r="D189" i="53"/>
  <c r="BA188" i="53"/>
  <c r="BA187" i="53" s="1"/>
  <c r="AK62" i="54" s="1"/>
  <c r="AZ188" i="53"/>
  <c r="AZ187" i="53" s="1"/>
  <c r="AK61" i="54" s="1"/>
  <c r="AY188" i="53"/>
  <c r="AY187" i="53" s="1"/>
  <c r="AK60" i="54" s="1"/>
  <c r="AX188" i="53"/>
  <c r="AX187" i="53" s="1"/>
  <c r="AK59" i="54" s="1"/>
  <c r="AW188" i="53"/>
  <c r="AW187" i="53" s="1"/>
  <c r="AK58" i="54" s="1"/>
  <c r="AV188" i="53"/>
  <c r="AV187" i="53" s="1"/>
  <c r="AK57" i="54" s="1"/>
  <c r="AU188" i="53"/>
  <c r="AU187" i="53" s="1"/>
  <c r="AK56" i="54" s="1"/>
  <c r="AT188" i="53"/>
  <c r="AT187" i="53" s="1"/>
  <c r="AK55" i="54" s="1"/>
  <c r="AS188" i="53"/>
  <c r="AS187" i="53" s="1"/>
  <c r="AK54" i="54" s="1"/>
  <c r="AR188" i="53"/>
  <c r="AR187" i="53" s="1"/>
  <c r="AK53" i="54" s="1"/>
  <c r="AQ188" i="53"/>
  <c r="AQ187" i="53" s="1"/>
  <c r="AK52" i="54" s="1"/>
  <c r="AP188" i="53"/>
  <c r="AP187" i="53" s="1"/>
  <c r="AK51" i="54" s="1"/>
  <c r="AO188" i="53"/>
  <c r="AO187" i="53" s="1"/>
  <c r="AK50" i="54" s="1"/>
  <c r="AN188" i="53"/>
  <c r="AN187" i="53" s="1"/>
  <c r="AK49" i="54" s="1"/>
  <c r="AM188" i="53"/>
  <c r="AM187" i="53" s="1"/>
  <c r="AK48" i="54" s="1"/>
  <c r="AL188" i="53"/>
  <c r="AL187" i="53" s="1"/>
  <c r="AK47" i="54" s="1"/>
  <c r="AK188" i="53"/>
  <c r="AK187" i="53" s="1"/>
  <c r="AK46" i="54" s="1"/>
  <c r="AJ188" i="53"/>
  <c r="AJ187" i="53" s="1"/>
  <c r="AK45" i="54" s="1"/>
  <c r="AI188" i="53"/>
  <c r="AI187" i="53" s="1"/>
  <c r="AK44" i="54" s="1"/>
  <c r="AH188" i="53"/>
  <c r="AH187" i="53" s="1"/>
  <c r="AK43" i="54" s="1"/>
  <c r="AG188" i="53"/>
  <c r="AG187" i="53" s="1"/>
  <c r="AF188" i="53"/>
  <c r="AF187" i="53" s="1"/>
  <c r="AE188" i="53"/>
  <c r="AE187" i="53" s="1"/>
  <c r="AK40" i="54" s="1"/>
  <c r="AD188" i="53"/>
  <c r="AD187" i="53" s="1"/>
  <c r="AK39" i="54" s="1"/>
  <c r="AC188" i="53"/>
  <c r="AC187" i="53" s="1"/>
  <c r="AK38" i="54" s="1"/>
  <c r="AB188" i="53"/>
  <c r="AB187" i="53" s="1"/>
  <c r="AK37" i="54" s="1"/>
  <c r="AA188" i="53"/>
  <c r="AA187" i="53" s="1"/>
  <c r="AK36" i="54" s="1"/>
  <c r="Z188" i="53"/>
  <c r="Z187" i="53" s="1"/>
  <c r="AK35" i="54" s="1"/>
  <c r="Y188" i="53"/>
  <c r="Y187" i="53" s="1"/>
  <c r="AK34" i="54" s="1"/>
  <c r="X188" i="53"/>
  <c r="X187" i="53" s="1"/>
  <c r="W188" i="53"/>
  <c r="W187" i="53" s="1"/>
  <c r="AK31" i="54" s="1"/>
  <c r="V188" i="53"/>
  <c r="V187" i="53" s="1"/>
  <c r="AK30" i="54" s="1"/>
  <c r="U188" i="53"/>
  <c r="U187" i="53" s="1"/>
  <c r="AK29" i="54" s="1"/>
  <c r="T188" i="53"/>
  <c r="T187" i="53" s="1"/>
  <c r="AK28" i="54" s="1"/>
  <c r="S188" i="53"/>
  <c r="S187" i="53" s="1"/>
  <c r="AK27" i="54" s="1"/>
  <c r="R188" i="53"/>
  <c r="R187" i="53" s="1"/>
  <c r="AK26" i="54" s="1"/>
  <c r="Q188" i="53"/>
  <c r="Q187" i="53" s="1"/>
  <c r="AK25" i="54" s="1"/>
  <c r="P188" i="53"/>
  <c r="P187" i="53" s="1"/>
  <c r="AK24" i="54" s="1"/>
  <c r="O188" i="53"/>
  <c r="O187" i="53" s="1"/>
  <c r="AK21" i="54" s="1"/>
  <c r="N188" i="53"/>
  <c r="N187" i="53" s="1"/>
  <c r="AK20" i="54" s="1"/>
  <c r="M188" i="53"/>
  <c r="M187" i="53" s="1"/>
  <c r="AK19" i="54" s="1"/>
  <c r="L188" i="53"/>
  <c r="L187" i="53" s="1"/>
  <c r="K188" i="53"/>
  <c r="J188" i="53"/>
  <c r="J187" i="53" s="1"/>
  <c r="AK16" i="54" s="1"/>
  <c r="I188" i="53"/>
  <c r="I187" i="53" s="1"/>
  <c r="AK15" i="54" s="1"/>
  <c r="H188" i="53"/>
  <c r="H187" i="53" s="1"/>
  <c r="AK14" i="54" s="1"/>
  <c r="G188" i="53"/>
  <c r="G187" i="53" s="1"/>
  <c r="AK13" i="54" s="1"/>
  <c r="F188" i="53"/>
  <c r="E188" i="53"/>
  <c r="E187" i="53" s="1"/>
  <c r="AK11" i="54" s="1"/>
  <c r="C187" i="53"/>
  <c r="D186" i="53"/>
  <c r="D185" i="53"/>
  <c r="BA184" i="53"/>
  <c r="BA183" i="53" s="1"/>
  <c r="AJ62" i="54" s="1"/>
  <c r="AZ184" i="53"/>
  <c r="AY184" i="53"/>
  <c r="AY183" i="53" s="1"/>
  <c r="AJ60" i="54" s="1"/>
  <c r="AX184" i="53"/>
  <c r="AX183" i="53" s="1"/>
  <c r="AJ59" i="54" s="1"/>
  <c r="AW184" i="53"/>
  <c r="AW183" i="53" s="1"/>
  <c r="AJ58" i="54" s="1"/>
  <c r="AV184" i="53"/>
  <c r="AV183" i="53" s="1"/>
  <c r="AJ57" i="54" s="1"/>
  <c r="AU184" i="53"/>
  <c r="AU183" i="53" s="1"/>
  <c r="AJ56" i="54" s="1"/>
  <c r="AT184" i="53"/>
  <c r="AT183" i="53" s="1"/>
  <c r="AJ55" i="54" s="1"/>
  <c r="AS184" i="53"/>
  <c r="AS183" i="53" s="1"/>
  <c r="AJ54" i="54" s="1"/>
  <c r="AR184" i="53"/>
  <c r="AR183" i="53" s="1"/>
  <c r="AJ53" i="54" s="1"/>
  <c r="AQ184" i="53"/>
  <c r="AQ183" i="53" s="1"/>
  <c r="AJ52" i="54" s="1"/>
  <c r="AP184" i="53"/>
  <c r="AP183" i="53" s="1"/>
  <c r="AJ51" i="54" s="1"/>
  <c r="AO184" i="53"/>
  <c r="AO183" i="53" s="1"/>
  <c r="AJ50" i="54" s="1"/>
  <c r="AN184" i="53"/>
  <c r="AN183" i="53" s="1"/>
  <c r="AJ49" i="54" s="1"/>
  <c r="AM184" i="53"/>
  <c r="AM183" i="53" s="1"/>
  <c r="AJ48" i="54" s="1"/>
  <c r="AL184" i="53"/>
  <c r="AL183" i="53" s="1"/>
  <c r="AJ47" i="54" s="1"/>
  <c r="AK184" i="53"/>
  <c r="AK183" i="53" s="1"/>
  <c r="AJ46" i="54" s="1"/>
  <c r="AJ184" i="53"/>
  <c r="AJ183" i="53" s="1"/>
  <c r="AJ45" i="54" s="1"/>
  <c r="AI184" i="53"/>
  <c r="AI183" i="53" s="1"/>
  <c r="AJ44" i="54" s="1"/>
  <c r="AH184" i="53"/>
  <c r="AH183" i="53" s="1"/>
  <c r="AJ43" i="54" s="1"/>
  <c r="AG184" i="53"/>
  <c r="AG183" i="53" s="1"/>
  <c r="AJ42" i="54" s="1"/>
  <c r="AF184" i="53"/>
  <c r="AF183" i="53" s="1"/>
  <c r="AJ41" i="54" s="1"/>
  <c r="AE184" i="53"/>
  <c r="AE183" i="53" s="1"/>
  <c r="AD184" i="53"/>
  <c r="AD183" i="53" s="1"/>
  <c r="AJ39" i="54" s="1"/>
  <c r="AC184" i="53"/>
  <c r="AC183" i="53" s="1"/>
  <c r="AJ38" i="54" s="1"/>
  <c r="AB184" i="53"/>
  <c r="AB183" i="53" s="1"/>
  <c r="AJ37" i="54" s="1"/>
  <c r="AA184" i="53"/>
  <c r="AA183" i="53" s="1"/>
  <c r="AJ36" i="54" s="1"/>
  <c r="Z184" i="53"/>
  <c r="Z183" i="53" s="1"/>
  <c r="AJ35" i="54" s="1"/>
  <c r="Y184" i="53"/>
  <c r="Y183" i="53" s="1"/>
  <c r="AJ34" i="54" s="1"/>
  <c r="X184" i="53"/>
  <c r="X183" i="53" s="1"/>
  <c r="W184" i="53"/>
  <c r="W183" i="53" s="1"/>
  <c r="AJ31" i="54" s="1"/>
  <c r="V184" i="53"/>
  <c r="V183" i="53" s="1"/>
  <c r="AJ30" i="54" s="1"/>
  <c r="U184" i="53"/>
  <c r="U183" i="53" s="1"/>
  <c r="AJ29" i="54" s="1"/>
  <c r="T184" i="53"/>
  <c r="T183" i="53" s="1"/>
  <c r="AJ28" i="54" s="1"/>
  <c r="S184" i="53"/>
  <c r="S183" i="53" s="1"/>
  <c r="AJ27" i="54" s="1"/>
  <c r="R184" i="53"/>
  <c r="R183" i="53" s="1"/>
  <c r="AJ26" i="54" s="1"/>
  <c r="Q184" i="53"/>
  <c r="Q183" i="53" s="1"/>
  <c r="AJ25" i="54" s="1"/>
  <c r="P184" i="53"/>
  <c r="P183" i="53" s="1"/>
  <c r="AJ24" i="54" s="1"/>
  <c r="O184" i="53"/>
  <c r="O183" i="53" s="1"/>
  <c r="AJ21" i="54" s="1"/>
  <c r="N184" i="53"/>
  <c r="N183" i="53" s="1"/>
  <c r="AJ20" i="54" s="1"/>
  <c r="M184" i="53"/>
  <c r="M183" i="53" s="1"/>
  <c r="AJ19" i="54" s="1"/>
  <c r="L184" i="53"/>
  <c r="L183" i="53" s="1"/>
  <c r="K184" i="53"/>
  <c r="J184" i="53"/>
  <c r="J183" i="53" s="1"/>
  <c r="AJ16" i="54" s="1"/>
  <c r="I184" i="53"/>
  <c r="I183" i="53" s="1"/>
  <c r="AJ15" i="54" s="1"/>
  <c r="H184" i="53"/>
  <c r="H183" i="53" s="1"/>
  <c r="AJ14" i="54" s="1"/>
  <c r="G184" i="53"/>
  <c r="G183" i="53" s="1"/>
  <c r="AJ13" i="54" s="1"/>
  <c r="F184" i="53"/>
  <c r="F183" i="53" s="1"/>
  <c r="AJ12" i="54" s="1"/>
  <c r="E184" i="53"/>
  <c r="AZ183" i="53"/>
  <c r="AJ61" i="54" s="1"/>
  <c r="C183" i="53"/>
  <c r="D182" i="53"/>
  <c r="D181" i="53"/>
  <c r="BA180" i="53"/>
  <c r="BA179" i="53" s="1"/>
  <c r="AI62" i="54" s="1"/>
  <c r="AZ180" i="53"/>
  <c r="AZ179" i="53" s="1"/>
  <c r="AI61" i="54" s="1"/>
  <c r="AY180" i="53"/>
  <c r="AY179" i="53" s="1"/>
  <c r="AI60" i="54" s="1"/>
  <c r="AX180" i="53"/>
  <c r="AX179" i="53" s="1"/>
  <c r="AI59" i="54" s="1"/>
  <c r="AW180" i="53"/>
  <c r="AW179" i="53" s="1"/>
  <c r="AI58" i="54" s="1"/>
  <c r="AV180" i="53"/>
  <c r="AV179" i="53" s="1"/>
  <c r="AI57" i="54" s="1"/>
  <c r="AU180" i="53"/>
  <c r="AU179" i="53" s="1"/>
  <c r="AI56" i="54" s="1"/>
  <c r="AT180" i="53"/>
  <c r="AT179" i="53" s="1"/>
  <c r="AI55" i="54" s="1"/>
  <c r="AS180" i="53"/>
  <c r="AS179" i="53" s="1"/>
  <c r="AI54" i="54" s="1"/>
  <c r="AR180" i="53"/>
  <c r="AR179" i="53" s="1"/>
  <c r="AI53" i="54" s="1"/>
  <c r="AQ180" i="53"/>
  <c r="AQ179" i="53" s="1"/>
  <c r="AI52" i="54" s="1"/>
  <c r="AP180" i="53"/>
  <c r="AP179" i="53" s="1"/>
  <c r="AI51" i="54" s="1"/>
  <c r="AO180" i="53"/>
  <c r="AO179" i="53" s="1"/>
  <c r="AI50" i="54" s="1"/>
  <c r="AN180" i="53"/>
  <c r="AN179" i="53" s="1"/>
  <c r="AI49" i="54" s="1"/>
  <c r="AM180" i="53"/>
  <c r="AM179" i="53" s="1"/>
  <c r="AI48" i="54" s="1"/>
  <c r="AL180" i="53"/>
  <c r="AL179" i="53" s="1"/>
  <c r="AI47" i="54" s="1"/>
  <c r="AK180" i="53"/>
  <c r="AK179" i="53" s="1"/>
  <c r="AI46" i="54" s="1"/>
  <c r="AJ180" i="53"/>
  <c r="AJ179" i="53" s="1"/>
  <c r="AI45" i="54" s="1"/>
  <c r="AI180" i="53"/>
  <c r="AI179" i="53" s="1"/>
  <c r="AI44" i="54" s="1"/>
  <c r="AH180" i="53"/>
  <c r="AH179" i="53" s="1"/>
  <c r="AI43" i="54" s="1"/>
  <c r="AG180" i="53"/>
  <c r="AG179" i="53" s="1"/>
  <c r="AI42" i="54" s="1"/>
  <c r="AF180" i="53"/>
  <c r="AF179" i="53" s="1"/>
  <c r="AI41" i="54" s="1"/>
  <c r="AE180" i="53"/>
  <c r="AE179" i="53" s="1"/>
  <c r="AI40" i="54" s="1"/>
  <c r="AD180" i="53"/>
  <c r="AD179" i="53" s="1"/>
  <c r="AC180" i="53"/>
  <c r="AC179" i="53" s="1"/>
  <c r="AI38" i="54" s="1"/>
  <c r="AB180" i="53"/>
  <c r="AB179" i="53" s="1"/>
  <c r="AI37" i="54" s="1"/>
  <c r="AA180" i="53"/>
  <c r="AA179" i="53" s="1"/>
  <c r="AI36" i="54" s="1"/>
  <c r="Z180" i="53"/>
  <c r="Z179" i="53" s="1"/>
  <c r="AI35" i="54" s="1"/>
  <c r="Y180" i="53"/>
  <c r="Y179" i="53" s="1"/>
  <c r="AI34" i="54" s="1"/>
  <c r="X180" i="53"/>
  <c r="X179" i="53" s="1"/>
  <c r="W180" i="53"/>
  <c r="W179" i="53" s="1"/>
  <c r="AI31" i="54" s="1"/>
  <c r="V180" i="53"/>
  <c r="V179" i="53" s="1"/>
  <c r="AI30" i="54" s="1"/>
  <c r="U180" i="53"/>
  <c r="U179" i="53" s="1"/>
  <c r="AI29" i="54" s="1"/>
  <c r="T180" i="53"/>
  <c r="T179" i="53" s="1"/>
  <c r="AI28" i="54" s="1"/>
  <c r="S180" i="53"/>
  <c r="S179" i="53" s="1"/>
  <c r="AI27" i="54" s="1"/>
  <c r="R180" i="53"/>
  <c r="R179" i="53" s="1"/>
  <c r="AI26" i="54" s="1"/>
  <c r="Q180" i="53"/>
  <c r="Q179" i="53" s="1"/>
  <c r="AI25" i="54" s="1"/>
  <c r="P180" i="53"/>
  <c r="P179" i="53" s="1"/>
  <c r="AI24" i="54" s="1"/>
  <c r="O180" i="53"/>
  <c r="O179" i="53" s="1"/>
  <c r="AI21" i="54" s="1"/>
  <c r="N180" i="53"/>
  <c r="N179" i="53" s="1"/>
  <c r="AI20" i="54" s="1"/>
  <c r="M180" i="53"/>
  <c r="M179" i="53" s="1"/>
  <c r="AI19" i="54" s="1"/>
  <c r="L180" i="53"/>
  <c r="L179" i="53" s="1"/>
  <c r="K180" i="53"/>
  <c r="J180" i="53"/>
  <c r="J179" i="53" s="1"/>
  <c r="I180" i="53"/>
  <c r="H180" i="53"/>
  <c r="H179" i="53" s="1"/>
  <c r="AI14" i="54" s="1"/>
  <c r="G180" i="53"/>
  <c r="G179" i="53" s="1"/>
  <c r="AI13" i="54" s="1"/>
  <c r="F180" i="53"/>
  <c r="F179" i="53" s="1"/>
  <c r="AI12" i="54" s="1"/>
  <c r="E180" i="53"/>
  <c r="E179" i="53" s="1"/>
  <c r="AI11" i="54" s="1"/>
  <c r="C179" i="53"/>
  <c r="D178" i="53"/>
  <c r="D177" i="53"/>
  <c r="BA176" i="53"/>
  <c r="BA175" i="53" s="1"/>
  <c r="AH62" i="54" s="1"/>
  <c r="AZ176" i="53"/>
  <c r="AZ175" i="53" s="1"/>
  <c r="AH61" i="54" s="1"/>
  <c r="AY176" i="53"/>
  <c r="AY175" i="53" s="1"/>
  <c r="AH60" i="54" s="1"/>
  <c r="AX176" i="53"/>
  <c r="AX175" i="53" s="1"/>
  <c r="AH59" i="54" s="1"/>
  <c r="AW176" i="53"/>
  <c r="AW175" i="53" s="1"/>
  <c r="AH58" i="54" s="1"/>
  <c r="AV176" i="53"/>
  <c r="AV175" i="53" s="1"/>
  <c r="AH57" i="54" s="1"/>
  <c r="AU176" i="53"/>
  <c r="AU175" i="53" s="1"/>
  <c r="AH56" i="54" s="1"/>
  <c r="AT176" i="53"/>
  <c r="AT175" i="53" s="1"/>
  <c r="AH55" i="54" s="1"/>
  <c r="AS176" i="53"/>
  <c r="AS175" i="53" s="1"/>
  <c r="AH54" i="54" s="1"/>
  <c r="AR176" i="53"/>
  <c r="AR175" i="53" s="1"/>
  <c r="AH53" i="54" s="1"/>
  <c r="AQ176" i="53"/>
  <c r="AQ175" i="53" s="1"/>
  <c r="AH52" i="54" s="1"/>
  <c r="AP176" i="53"/>
  <c r="AP175" i="53" s="1"/>
  <c r="AH51" i="54" s="1"/>
  <c r="AO176" i="53"/>
  <c r="AO175" i="53" s="1"/>
  <c r="AH50" i="54" s="1"/>
  <c r="AN176" i="53"/>
  <c r="AN175" i="53" s="1"/>
  <c r="AH49" i="54" s="1"/>
  <c r="AM176" i="53"/>
  <c r="AM175" i="53" s="1"/>
  <c r="AH48" i="54" s="1"/>
  <c r="AL176" i="53"/>
  <c r="AL175" i="53" s="1"/>
  <c r="AH47" i="54" s="1"/>
  <c r="AK176" i="53"/>
  <c r="AK175" i="53" s="1"/>
  <c r="AH46" i="54" s="1"/>
  <c r="AJ176" i="53"/>
  <c r="AJ175" i="53" s="1"/>
  <c r="AH45" i="54" s="1"/>
  <c r="AI176" i="53"/>
  <c r="AI175" i="53" s="1"/>
  <c r="AH44" i="54" s="1"/>
  <c r="AH176" i="53"/>
  <c r="AH175" i="53" s="1"/>
  <c r="AH43" i="54" s="1"/>
  <c r="AG176" i="53"/>
  <c r="AG175" i="53" s="1"/>
  <c r="AH42" i="54" s="1"/>
  <c r="AF176" i="53"/>
  <c r="AF175" i="53" s="1"/>
  <c r="AH41" i="54" s="1"/>
  <c r="AE176" i="53"/>
  <c r="AE175" i="53" s="1"/>
  <c r="AH40" i="54" s="1"/>
  <c r="AD176" i="53"/>
  <c r="AD175" i="53" s="1"/>
  <c r="AH39" i="54" s="1"/>
  <c r="AC176" i="53"/>
  <c r="AC175" i="53" s="1"/>
  <c r="AB176" i="53"/>
  <c r="AB175" i="53" s="1"/>
  <c r="AH37" i="54" s="1"/>
  <c r="AA176" i="53"/>
  <c r="AA175" i="53" s="1"/>
  <c r="AH36" i="54" s="1"/>
  <c r="Z176" i="53"/>
  <c r="Z175" i="53" s="1"/>
  <c r="AH35" i="54" s="1"/>
  <c r="Y176" i="53"/>
  <c r="Y175" i="53" s="1"/>
  <c r="AH34" i="54" s="1"/>
  <c r="X176" i="53"/>
  <c r="X175" i="53" s="1"/>
  <c r="W176" i="53"/>
  <c r="W175" i="53" s="1"/>
  <c r="AH31" i="54" s="1"/>
  <c r="V176" i="53"/>
  <c r="V175" i="53" s="1"/>
  <c r="AH30" i="54" s="1"/>
  <c r="U176" i="53"/>
  <c r="U175" i="53" s="1"/>
  <c r="AH29" i="54" s="1"/>
  <c r="T176" i="53"/>
  <c r="T175" i="53" s="1"/>
  <c r="AH28" i="54" s="1"/>
  <c r="S176" i="53"/>
  <c r="S175" i="53" s="1"/>
  <c r="R176" i="53"/>
  <c r="R175" i="53" s="1"/>
  <c r="AH26" i="54" s="1"/>
  <c r="Q176" i="53"/>
  <c r="Q175" i="53" s="1"/>
  <c r="AH25" i="54" s="1"/>
  <c r="P176" i="53"/>
  <c r="P175" i="53" s="1"/>
  <c r="AH24" i="54" s="1"/>
  <c r="O176" i="53"/>
  <c r="O175" i="53" s="1"/>
  <c r="AH21" i="54" s="1"/>
  <c r="N176" i="53"/>
  <c r="N175" i="53" s="1"/>
  <c r="AH20" i="54" s="1"/>
  <c r="M176" i="53"/>
  <c r="M175" i="53" s="1"/>
  <c r="AH19" i="54" s="1"/>
  <c r="L176" i="53"/>
  <c r="L175" i="53" s="1"/>
  <c r="K176" i="53"/>
  <c r="J176" i="53"/>
  <c r="J175" i="53" s="1"/>
  <c r="AH16" i="54" s="1"/>
  <c r="I176" i="53"/>
  <c r="I175" i="53" s="1"/>
  <c r="AH15" i="54" s="1"/>
  <c r="H176" i="53"/>
  <c r="H175" i="53" s="1"/>
  <c r="AH14" i="54" s="1"/>
  <c r="G176" i="53"/>
  <c r="G175" i="53" s="1"/>
  <c r="AH13" i="54" s="1"/>
  <c r="F176" i="53"/>
  <c r="F175" i="53" s="1"/>
  <c r="AH12" i="54" s="1"/>
  <c r="E176" i="53"/>
  <c r="E175" i="53" s="1"/>
  <c r="AH11" i="54" s="1"/>
  <c r="C175" i="53"/>
  <c r="D174" i="53"/>
  <c r="D173" i="53"/>
  <c r="BA172" i="53"/>
  <c r="BA171" i="53" s="1"/>
  <c r="AG62" i="54" s="1"/>
  <c r="AZ172" i="53"/>
  <c r="AZ171" i="53" s="1"/>
  <c r="AY172" i="53"/>
  <c r="AY171" i="53" s="1"/>
  <c r="AG60" i="54" s="1"/>
  <c r="AX172" i="53"/>
  <c r="AX171" i="53" s="1"/>
  <c r="AG59" i="54" s="1"/>
  <c r="AW172" i="53"/>
  <c r="AW171" i="53" s="1"/>
  <c r="AG58" i="54" s="1"/>
  <c r="AV172" i="53"/>
  <c r="AV171" i="53" s="1"/>
  <c r="AG57" i="54" s="1"/>
  <c r="AU172" i="53"/>
  <c r="AU171" i="53" s="1"/>
  <c r="AG56" i="54" s="1"/>
  <c r="AT172" i="53"/>
  <c r="AT171" i="53" s="1"/>
  <c r="AG55" i="54" s="1"/>
  <c r="AS172" i="53"/>
  <c r="AS171" i="53" s="1"/>
  <c r="AG54" i="54" s="1"/>
  <c r="AR172" i="53"/>
  <c r="AR171" i="53" s="1"/>
  <c r="AG53" i="54" s="1"/>
  <c r="AQ172" i="53"/>
  <c r="AQ171" i="53" s="1"/>
  <c r="AG52" i="54" s="1"/>
  <c r="AP172" i="53"/>
  <c r="AP171" i="53" s="1"/>
  <c r="AG51" i="54" s="1"/>
  <c r="AO172" i="53"/>
  <c r="AO171" i="53" s="1"/>
  <c r="AG50" i="54" s="1"/>
  <c r="AN172" i="53"/>
  <c r="AN171" i="53" s="1"/>
  <c r="AG49" i="54" s="1"/>
  <c r="AM172" i="53"/>
  <c r="AM171" i="53" s="1"/>
  <c r="AG48" i="54" s="1"/>
  <c r="AL172" i="53"/>
  <c r="AL171" i="53" s="1"/>
  <c r="AG47" i="54" s="1"/>
  <c r="AK172" i="53"/>
  <c r="AK171" i="53" s="1"/>
  <c r="AG46" i="54" s="1"/>
  <c r="AJ172" i="53"/>
  <c r="AJ171" i="53" s="1"/>
  <c r="AG45" i="54" s="1"/>
  <c r="AI172" i="53"/>
  <c r="AI171" i="53" s="1"/>
  <c r="AG44" i="54" s="1"/>
  <c r="AH172" i="53"/>
  <c r="AH171" i="53" s="1"/>
  <c r="AG43" i="54" s="1"/>
  <c r="AG172" i="53"/>
  <c r="AG171" i="53" s="1"/>
  <c r="AG42" i="54" s="1"/>
  <c r="AF172" i="53"/>
  <c r="AF171" i="53" s="1"/>
  <c r="AG41" i="54" s="1"/>
  <c r="AE172" i="53"/>
  <c r="AE171" i="53" s="1"/>
  <c r="AG40" i="54" s="1"/>
  <c r="AD172" i="53"/>
  <c r="AD171" i="53" s="1"/>
  <c r="AG39" i="54" s="1"/>
  <c r="AC172" i="53"/>
  <c r="AC171" i="53" s="1"/>
  <c r="AG38" i="54" s="1"/>
  <c r="AB172" i="53"/>
  <c r="AB171" i="53" s="1"/>
  <c r="AA172" i="53"/>
  <c r="AA171" i="53" s="1"/>
  <c r="AG36" i="54" s="1"/>
  <c r="Z172" i="53"/>
  <c r="Z171" i="53" s="1"/>
  <c r="AG35" i="54" s="1"/>
  <c r="Y172" i="53"/>
  <c r="Y171" i="53" s="1"/>
  <c r="AG34" i="54" s="1"/>
  <c r="X172" i="53"/>
  <c r="X171" i="53" s="1"/>
  <c r="W172" i="53"/>
  <c r="W171" i="53" s="1"/>
  <c r="AG31" i="54" s="1"/>
  <c r="V172" i="53"/>
  <c r="V171" i="53" s="1"/>
  <c r="AG30" i="54" s="1"/>
  <c r="U172" i="53"/>
  <c r="U171" i="53" s="1"/>
  <c r="AG29" i="54" s="1"/>
  <c r="T172" i="53"/>
  <c r="T171" i="53" s="1"/>
  <c r="AG28" i="54" s="1"/>
  <c r="S172" i="53"/>
  <c r="S171" i="53" s="1"/>
  <c r="AG27" i="54" s="1"/>
  <c r="R172" i="53"/>
  <c r="R171" i="53" s="1"/>
  <c r="AG26" i="54" s="1"/>
  <c r="Q172" i="53"/>
  <c r="Q171" i="53" s="1"/>
  <c r="AG25" i="54" s="1"/>
  <c r="P172" i="53"/>
  <c r="P171" i="53" s="1"/>
  <c r="AG24" i="54" s="1"/>
  <c r="O172" i="53"/>
  <c r="O171" i="53" s="1"/>
  <c r="AG21" i="54" s="1"/>
  <c r="N172" i="53"/>
  <c r="N171" i="53" s="1"/>
  <c r="AG20" i="54" s="1"/>
  <c r="M172" i="53"/>
  <c r="M171" i="53" s="1"/>
  <c r="AG19" i="54" s="1"/>
  <c r="L172" i="53"/>
  <c r="L171" i="53" s="1"/>
  <c r="K172" i="53"/>
  <c r="J172" i="53"/>
  <c r="J171" i="53" s="1"/>
  <c r="AG16" i="54" s="1"/>
  <c r="I172" i="53"/>
  <c r="I171" i="53" s="1"/>
  <c r="AG15" i="54" s="1"/>
  <c r="H172" i="53"/>
  <c r="H171" i="53" s="1"/>
  <c r="AG14" i="54" s="1"/>
  <c r="G172" i="53"/>
  <c r="G171" i="53" s="1"/>
  <c r="AG13" i="54" s="1"/>
  <c r="F172" i="53"/>
  <c r="E172" i="53"/>
  <c r="E171" i="53" s="1"/>
  <c r="AG11" i="54" s="1"/>
  <c r="C171" i="53"/>
  <c r="D170" i="53"/>
  <c r="D169" i="53"/>
  <c r="BA168" i="53"/>
  <c r="BA167" i="53" s="1"/>
  <c r="AZ168" i="53"/>
  <c r="AY168" i="53"/>
  <c r="AX168" i="53"/>
  <c r="AX167" i="53" s="1"/>
  <c r="AW168" i="53"/>
  <c r="AW167" i="53" s="1"/>
  <c r="AV168" i="53"/>
  <c r="AV167" i="53" s="1"/>
  <c r="AU168" i="53"/>
  <c r="AU167" i="53" s="1"/>
  <c r="AT168" i="53"/>
  <c r="AT167" i="53" s="1"/>
  <c r="AS168" i="53"/>
  <c r="AS167" i="53" s="1"/>
  <c r="AR168" i="53"/>
  <c r="AR167" i="53" s="1"/>
  <c r="AQ168" i="53"/>
  <c r="AQ167" i="53" s="1"/>
  <c r="AP168" i="53"/>
  <c r="AP167" i="53" s="1"/>
  <c r="AO168" i="53"/>
  <c r="AO167" i="53" s="1"/>
  <c r="AN168" i="53"/>
  <c r="AN167" i="53" s="1"/>
  <c r="AM168" i="53"/>
  <c r="AM167" i="53" s="1"/>
  <c r="AL168" i="53"/>
  <c r="AL167" i="53" s="1"/>
  <c r="AK168" i="53"/>
  <c r="AK167" i="53" s="1"/>
  <c r="AJ168" i="53"/>
  <c r="AJ167" i="53" s="1"/>
  <c r="AI168" i="53"/>
  <c r="AI167" i="53" s="1"/>
  <c r="AH168" i="53"/>
  <c r="AH167" i="53" s="1"/>
  <c r="AG168" i="53"/>
  <c r="AF168" i="53"/>
  <c r="AF167" i="53" s="1"/>
  <c r="AE168" i="53"/>
  <c r="AE167" i="53" s="1"/>
  <c r="AD168" i="53"/>
  <c r="AD167" i="53" s="1"/>
  <c r="AC168" i="53"/>
  <c r="AC167" i="53" s="1"/>
  <c r="AB168" i="53"/>
  <c r="AB167" i="53" s="1"/>
  <c r="AA168" i="53"/>
  <c r="AA167" i="53" s="1"/>
  <c r="Z168" i="53"/>
  <c r="Z167" i="53" s="1"/>
  <c r="Y168" i="53"/>
  <c r="Y167" i="53" s="1"/>
  <c r="X168" i="53"/>
  <c r="X167" i="53" s="1"/>
  <c r="W168" i="53"/>
  <c r="W167" i="53" s="1"/>
  <c r="V168" i="53"/>
  <c r="V167" i="53" s="1"/>
  <c r="U168" i="53"/>
  <c r="U167" i="53" s="1"/>
  <c r="T168" i="53"/>
  <c r="T167" i="53" s="1"/>
  <c r="S168" i="53"/>
  <c r="S167" i="53" s="1"/>
  <c r="R168" i="53"/>
  <c r="R167" i="53" s="1"/>
  <c r="Q168" i="53"/>
  <c r="Q167" i="53" s="1"/>
  <c r="P168" i="53"/>
  <c r="P167" i="53" s="1"/>
  <c r="O168" i="53"/>
  <c r="O167" i="53" s="1"/>
  <c r="N168" i="53"/>
  <c r="N167" i="53" s="1"/>
  <c r="M168" i="53"/>
  <c r="M167" i="53" s="1"/>
  <c r="L168" i="53"/>
  <c r="L167" i="53" s="1"/>
  <c r="K168" i="53"/>
  <c r="J168" i="53"/>
  <c r="J167" i="53" s="1"/>
  <c r="I168" i="53"/>
  <c r="I167" i="53" s="1"/>
  <c r="H168" i="53"/>
  <c r="H167" i="53" s="1"/>
  <c r="G168" i="53"/>
  <c r="G167" i="53" s="1"/>
  <c r="F168" i="53"/>
  <c r="F167" i="53" s="1"/>
  <c r="E168" i="53"/>
  <c r="AZ167" i="53"/>
  <c r="AY167" i="53"/>
  <c r="C167" i="53"/>
  <c r="D166" i="53"/>
  <c r="D165" i="53"/>
  <c r="BA164" i="53"/>
  <c r="BA163" i="53" s="1"/>
  <c r="AE62" i="54" s="1"/>
  <c r="AZ164" i="53"/>
  <c r="AZ163" i="53" s="1"/>
  <c r="AE61" i="54" s="1"/>
  <c r="AY164" i="53"/>
  <c r="AY163" i="53" s="1"/>
  <c r="AE60" i="54" s="1"/>
  <c r="AX164" i="53"/>
  <c r="AX163" i="53" s="1"/>
  <c r="AE59" i="54" s="1"/>
  <c r="AW164" i="53"/>
  <c r="AW163" i="53" s="1"/>
  <c r="AE58" i="54" s="1"/>
  <c r="AV164" i="53"/>
  <c r="AV163" i="53" s="1"/>
  <c r="AE57" i="54" s="1"/>
  <c r="AU164" i="53"/>
  <c r="AU163" i="53" s="1"/>
  <c r="AE56" i="54" s="1"/>
  <c r="AT164" i="53"/>
  <c r="AT163" i="53" s="1"/>
  <c r="AE55" i="54" s="1"/>
  <c r="AS164" i="53"/>
  <c r="AS163" i="53" s="1"/>
  <c r="AE54" i="54" s="1"/>
  <c r="AR164" i="53"/>
  <c r="AR163" i="53" s="1"/>
  <c r="AE53" i="54" s="1"/>
  <c r="AQ164" i="53"/>
  <c r="AQ163" i="53" s="1"/>
  <c r="AE52" i="54" s="1"/>
  <c r="AP164" i="53"/>
  <c r="AP163" i="53" s="1"/>
  <c r="AE51" i="54" s="1"/>
  <c r="AO164" i="53"/>
  <c r="AO163" i="53" s="1"/>
  <c r="AE50" i="54" s="1"/>
  <c r="AN164" i="53"/>
  <c r="AN163" i="53" s="1"/>
  <c r="AE49" i="54" s="1"/>
  <c r="AM164" i="53"/>
  <c r="AM163" i="53" s="1"/>
  <c r="AE48" i="54" s="1"/>
  <c r="AL164" i="53"/>
  <c r="AL163" i="53" s="1"/>
  <c r="AE47" i="54" s="1"/>
  <c r="AK164" i="53"/>
  <c r="AK163" i="53" s="1"/>
  <c r="AE46" i="54" s="1"/>
  <c r="AJ164" i="53"/>
  <c r="AJ163" i="53" s="1"/>
  <c r="AE45" i="54" s="1"/>
  <c r="AI164" i="53"/>
  <c r="AI163" i="53" s="1"/>
  <c r="AE44" i="54" s="1"/>
  <c r="AH164" i="53"/>
  <c r="AH163" i="53" s="1"/>
  <c r="AE43" i="54" s="1"/>
  <c r="AG164" i="53"/>
  <c r="AG163" i="53" s="1"/>
  <c r="AE42" i="54" s="1"/>
  <c r="AF164" i="53"/>
  <c r="AF163" i="53" s="1"/>
  <c r="AE41" i="54" s="1"/>
  <c r="AE164" i="53"/>
  <c r="AE163" i="53" s="1"/>
  <c r="AE40" i="54" s="1"/>
  <c r="AD164" i="53"/>
  <c r="AD163" i="53" s="1"/>
  <c r="AE39" i="54" s="1"/>
  <c r="AC164" i="53"/>
  <c r="AC163" i="53" s="1"/>
  <c r="AE38" i="54" s="1"/>
  <c r="AB164" i="53"/>
  <c r="AB163" i="53" s="1"/>
  <c r="AE37" i="54" s="1"/>
  <c r="AA164" i="53"/>
  <c r="AA163" i="53" s="1"/>
  <c r="AE36" i="54" s="1"/>
  <c r="Z164" i="53"/>
  <c r="Z163" i="53" s="1"/>
  <c r="Y164" i="53"/>
  <c r="Y163" i="53" s="1"/>
  <c r="AE34" i="54" s="1"/>
  <c r="X164" i="53"/>
  <c r="X163" i="53" s="1"/>
  <c r="W164" i="53"/>
  <c r="W163" i="53" s="1"/>
  <c r="AE31" i="54" s="1"/>
  <c r="V164" i="53"/>
  <c r="V163" i="53" s="1"/>
  <c r="AE30" i="54" s="1"/>
  <c r="U164" i="53"/>
  <c r="U163" i="53" s="1"/>
  <c r="AE29" i="54" s="1"/>
  <c r="T164" i="53"/>
  <c r="T163" i="53" s="1"/>
  <c r="AE28" i="54" s="1"/>
  <c r="S164" i="53"/>
  <c r="S163" i="53" s="1"/>
  <c r="AE27" i="54" s="1"/>
  <c r="R164" i="53"/>
  <c r="R163" i="53" s="1"/>
  <c r="AE26" i="54" s="1"/>
  <c r="Q164" i="53"/>
  <c r="Q163" i="53" s="1"/>
  <c r="AE25" i="54" s="1"/>
  <c r="P164" i="53"/>
  <c r="P163" i="53" s="1"/>
  <c r="AE24" i="54" s="1"/>
  <c r="O164" i="53"/>
  <c r="O163" i="53" s="1"/>
  <c r="AE21" i="54" s="1"/>
  <c r="N164" i="53"/>
  <c r="N163" i="53" s="1"/>
  <c r="AE20" i="54" s="1"/>
  <c r="M164" i="53"/>
  <c r="M163" i="53" s="1"/>
  <c r="AE19" i="54" s="1"/>
  <c r="L164" i="53"/>
  <c r="L163" i="53" s="1"/>
  <c r="K164" i="53"/>
  <c r="AE18" i="54" s="1"/>
  <c r="J164" i="53"/>
  <c r="J163" i="53" s="1"/>
  <c r="AE16" i="54" s="1"/>
  <c r="I164" i="53"/>
  <c r="I163" i="53" s="1"/>
  <c r="AE15" i="54" s="1"/>
  <c r="H164" i="53"/>
  <c r="H163" i="53" s="1"/>
  <c r="AE14" i="54" s="1"/>
  <c r="G164" i="53"/>
  <c r="G163" i="53" s="1"/>
  <c r="AE13" i="54" s="1"/>
  <c r="F164" i="53"/>
  <c r="F163" i="53" s="1"/>
  <c r="AE12" i="54" s="1"/>
  <c r="E164" i="53"/>
  <c r="C163" i="53"/>
  <c r="D162" i="53"/>
  <c r="D161" i="53"/>
  <c r="D144" i="53"/>
  <c r="BA143" i="53"/>
  <c r="BA142" i="53" s="1"/>
  <c r="AD62" i="54" s="1"/>
  <c r="AZ143" i="53"/>
  <c r="AZ142" i="53" s="1"/>
  <c r="AD61" i="54" s="1"/>
  <c r="AY143" i="53"/>
  <c r="AY142" i="53" s="1"/>
  <c r="AD60" i="54" s="1"/>
  <c r="AX143" i="53"/>
  <c r="AW143" i="53"/>
  <c r="AV143" i="53"/>
  <c r="AV142" i="53" s="1"/>
  <c r="AD57" i="54" s="1"/>
  <c r="AU143" i="53"/>
  <c r="AU142" i="53" s="1"/>
  <c r="AD56" i="54" s="1"/>
  <c r="AT143" i="53"/>
  <c r="AT142" i="53" s="1"/>
  <c r="AD55" i="54" s="1"/>
  <c r="AS143" i="53"/>
  <c r="AS142" i="53" s="1"/>
  <c r="AD54" i="54" s="1"/>
  <c r="AR143" i="53"/>
  <c r="AR142" i="53" s="1"/>
  <c r="AD53" i="54" s="1"/>
  <c r="AQ143" i="53"/>
  <c r="AQ142" i="53" s="1"/>
  <c r="AD52" i="54" s="1"/>
  <c r="AP143" i="53"/>
  <c r="AP142" i="53" s="1"/>
  <c r="AD51" i="54" s="1"/>
  <c r="AO143" i="53"/>
  <c r="AO142" i="53" s="1"/>
  <c r="AD50" i="54" s="1"/>
  <c r="AN143" i="53"/>
  <c r="AN142" i="53" s="1"/>
  <c r="AD49" i="54" s="1"/>
  <c r="AM143" i="53"/>
  <c r="AM142" i="53" s="1"/>
  <c r="AD48" i="54" s="1"/>
  <c r="AL143" i="53"/>
  <c r="AL142" i="53" s="1"/>
  <c r="AD47" i="54" s="1"/>
  <c r="AK143" i="53"/>
  <c r="AK142" i="53" s="1"/>
  <c r="AD46" i="54" s="1"/>
  <c r="AJ143" i="53"/>
  <c r="AJ142" i="53" s="1"/>
  <c r="AD45" i="54" s="1"/>
  <c r="AI143" i="53"/>
  <c r="AI142" i="53" s="1"/>
  <c r="AD44" i="54" s="1"/>
  <c r="AH143" i="53"/>
  <c r="AH142" i="53" s="1"/>
  <c r="AD43" i="54" s="1"/>
  <c r="AG143" i="53"/>
  <c r="AG142" i="53" s="1"/>
  <c r="AD42" i="54" s="1"/>
  <c r="AF143" i="53"/>
  <c r="AF142" i="53" s="1"/>
  <c r="AD41" i="54" s="1"/>
  <c r="AE143" i="53"/>
  <c r="AE142" i="53" s="1"/>
  <c r="AD40" i="54" s="1"/>
  <c r="AD143" i="53"/>
  <c r="AD142" i="53" s="1"/>
  <c r="AD39" i="54" s="1"/>
  <c r="AC143" i="53"/>
  <c r="AC142" i="53" s="1"/>
  <c r="AD38" i="54" s="1"/>
  <c r="AB143" i="53"/>
  <c r="AB142" i="53" s="1"/>
  <c r="AD37" i="54" s="1"/>
  <c r="AA143" i="53"/>
  <c r="AA142" i="53" s="1"/>
  <c r="AD36" i="54" s="1"/>
  <c r="Z143" i="53"/>
  <c r="Z142" i="53" s="1"/>
  <c r="AD35" i="54" s="1"/>
  <c r="Y143" i="53"/>
  <c r="Y142" i="53" s="1"/>
  <c r="X143" i="53"/>
  <c r="X142" i="53" s="1"/>
  <c r="W143" i="53"/>
  <c r="W142" i="53" s="1"/>
  <c r="AD31" i="54" s="1"/>
  <c r="V143" i="53"/>
  <c r="V142" i="53" s="1"/>
  <c r="AD30" i="54" s="1"/>
  <c r="U143" i="53"/>
  <c r="U142" i="53" s="1"/>
  <c r="AD29" i="54" s="1"/>
  <c r="T143" i="53"/>
  <c r="T142" i="53" s="1"/>
  <c r="AD28" i="54" s="1"/>
  <c r="S143" i="53"/>
  <c r="S142" i="53" s="1"/>
  <c r="AD27" i="54" s="1"/>
  <c r="R143" i="53"/>
  <c r="R142" i="53" s="1"/>
  <c r="AD26" i="54" s="1"/>
  <c r="Q143" i="53"/>
  <c r="Q142" i="53" s="1"/>
  <c r="AD25" i="54" s="1"/>
  <c r="P143" i="53"/>
  <c r="P142" i="53" s="1"/>
  <c r="AD24" i="54" s="1"/>
  <c r="O143" i="53"/>
  <c r="O142" i="53" s="1"/>
  <c r="AD21" i="54" s="1"/>
  <c r="N143" i="53"/>
  <c r="N142" i="53" s="1"/>
  <c r="AD20" i="54" s="1"/>
  <c r="M143" i="53"/>
  <c r="M142" i="53" s="1"/>
  <c r="AD19" i="54" s="1"/>
  <c r="L143" i="53"/>
  <c r="K143" i="53"/>
  <c r="AD18" i="54" s="1"/>
  <c r="J143" i="53"/>
  <c r="J142" i="53" s="1"/>
  <c r="AD16" i="54" s="1"/>
  <c r="I143" i="53"/>
  <c r="I142" i="53" s="1"/>
  <c r="AD15" i="54" s="1"/>
  <c r="H143" i="53"/>
  <c r="H142" i="53" s="1"/>
  <c r="AD14" i="54" s="1"/>
  <c r="G143" i="53"/>
  <c r="G142" i="53" s="1"/>
  <c r="AD13" i="54" s="1"/>
  <c r="F143" i="53"/>
  <c r="F142" i="53" s="1"/>
  <c r="AD12" i="54" s="1"/>
  <c r="E143" i="53"/>
  <c r="BD142" i="53"/>
  <c r="BC142" i="53"/>
  <c r="AX142" i="53"/>
  <c r="AD59" i="54" s="1"/>
  <c r="AW142" i="53"/>
  <c r="AD58" i="54" s="1"/>
  <c r="C142" i="53"/>
  <c r="D140" i="53"/>
  <c r="D139" i="53"/>
  <c r="BA138" i="53"/>
  <c r="AZ138" i="53"/>
  <c r="AY138" i="53"/>
  <c r="AX138" i="53"/>
  <c r="AW138" i="53"/>
  <c r="AV138" i="53"/>
  <c r="AU138" i="53"/>
  <c r="AT138" i="53"/>
  <c r="AS138" i="53"/>
  <c r="AR138" i="53"/>
  <c r="AQ138" i="53"/>
  <c r="AP138" i="53"/>
  <c r="AO138" i="53"/>
  <c r="AN138" i="53"/>
  <c r="AM138" i="53"/>
  <c r="AL138" i="53"/>
  <c r="AK138" i="53"/>
  <c r="AJ138" i="53"/>
  <c r="AI138" i="53"/>
  <c r="AH138" i="53"/>
  <c r="AF138" i="53"/>
  <c r="AE138" i="53"/>
  <c r="AD138" i="53"/>
  <c r="AC138" i="53"/>
  <c r="AB138" i="53"/>
  <c r="AA138" i="53"/>
  <c r="Z138" i="53"/>
  <c r="Y138" i="53"/>
  <c r="X138" i="53"/>
  <c r="W138" i="53"/>
  <c r="V138" i="53"/>
  <c r="U138" i="53"/>
  <c r="T138" i="53"/>
  <c r="S138" i="53"/>
  <c r="R138" i="53"/>
  <c r="Q138" i="53"/>
  <c r="P138" i="53"/>
  <c r="O138" i="53"/>
  <c r="N138" i="53"/>
  <c r="M138" i="53"/>
  <c r="K138" i="53"/>
  <c r="J138" i="53"/>
  <c r="I138" i="53"/>
  <c r="H138" i="53"/>
  <c r="G138" i="53"/>
  <c r="F138" i="53"/>
  <c r="E138" i="53"/>
  <c r="D137" i="53"/>
  <c r="D136" i="53"/>
  <c r="BA135" i="53"/>
  <c r="AZ135" i="53"/>
  <c r="AY135" i="53"/>
  <c r="AX135" i="53"/>
  <c r="AW135" i="53"/>
  <c r="AV135" i="53"/>
  <c r="AU135" i="53"/>
  <c r="AT135" i="53"/>
  <c r="AS135" i="53"/>
  <c r="AR135" i="53"/>
  <c r="AQ135" i="53"/>
  <c r="AP135" i="53"/>
  <c r="AO135" i="53"/>
  <c r="AN135" i="53"/>
  <c r="AM135" i="53"/>
  <c r="AL135" i="53"/>
  <c r="AK135" i="53"/>
  <c r="AJ135" i="53"/>
  <c r="AI135" i="53"/>
  <c r="AH135" i="53"/>
  <c r="AF135" i="53"/>
  <c r="AE135" i="53"/>
  <c r="AD135" i="53"/>
  <c r="AC135" i="53"/>
  <c r="AB135" i="53"/>
  <c r="AA135" i="53"/>
  <c r="Z135" i="53"/>
  <c r="Y135" i="53"/>
  <c r="X135" i="53"/>
  <c r="W135" i="53"/>
  <c r="V135" i="53"/>
  <c r="U135" i="53"/>
  <c r="T135" i="53"/>
  <c r="S135" i="53"/>
  <c r="R135" i="53"/>
  <c r="Q135" i="53"/>
  <c r="P135" i="53"/>
  <c r="O135" i="53"/>
  <c r="N135" i="53"/>
  <c r="M135" i="53"/>
  <c r="K135" i="53"/>
  <c r="J135" i="53"/>
  <c r="I135" i="53"/>
  <c r="H135" i="53"/>
  <c r="G135" i="53"/>
  <c r="F135" i="53"/>
  <c r="E135" i="53"/>
  <c r="C134" i="53"/>
  <c r="D133" i="53"/>
  <c r="D132" i="53"/>
  <c r="BA131" i="53"/>
  <c r="AZ131" i="53"/>
  <c r="AY131" i="53"/>
  <c r="AX131" i="53"/>
  <c r="AW131" i="53"/>
  <c r="AV131" i="53"/>
  <c r="AU131" i="53"/>
  <c r="AT131" i="53"/>
  <c r="AS131" i="53"/>
  <c r="AR131" i="53"/>
  <c r="AQ131" i="53"/>
  <c r="AP131" i="53"/>
  <c r="AO131" i="53"/>
  <c r="AN131" i="53"/>
  <c r="AM131" i="53"/>
  <c r="AL131" i="53"/>
  <c r="AK131" i="53"/>
  <c r="AJ131" i="53"/>
  <c r="AI131" i="53"/>
  <c r="AH131" i="53"/>
  <c r="AF131" i="53"/>
  <c r="AE131" i="53"/>
  <c r="AD131" i="53"/>
  <c r="AC131" i="53"/>
  <c r="AB131" i="53"/>
  <c r="AA131" i="53"/>
  <c r="Z131" i="53"/>
  <c r="Y131" i="53"/>
  <c r="X131" i="53"/>
  <c r="W131" i="53"/>
  <c r="V131" i="53"/>
  <c r="U131" i="53"/>
  <c r="T131" i="53"/>
  <c r="S131" i="53"/>
  <c r="R131" i="53"/>
  <c r="Q131" i="53"/>
  <c r="P131" i="53"/>
  <c r="O131" i="53"/>
  <c r="N131" i="53"/>
  <c r="M131" i="53"/>
  <c r="K131" i="53"/>
  <c r="J131" i="53"/>
  <c r="I131" i="53"/>
  <c r="H131" i="53"/>
  <c r="G131" i="53"/>
  <c r="F131" i="53"/>
  <c r="E131" i="53"/>
  <c r="D130" i="53"/>
  <c r="D129" i="53"/>
  <c r="BA128" i="53"/>
  <c r="AZ128" i="53"/>
  <c r="AY128" i="53"/>
  <c r="AX128" i="53"/>
  <c r="AW128" i="53"/>
  <c r="AV128" i="53"/>
  <c r="AU128" i="53"/>
  <c r="AT128" i="53"/>
  <c r="AS128" i="53"/>
  <c r="AR128" i="53"/>
  <c r="AQ128" i="53"/>
  <c r="AP128" i="53"/>
  <c r="AO128" i="53"/>
  <c r="AN128" i="53"/>
  <c r="AM128" i="53"/>
  <c r="AL128" i="53"/>
  <c r="AK128" i="53"/>
  <c r="AJ128" i="53"/>
  <c r="AI128" i="53"/>
  <c r="AH128" i="53"/>
  <c r="AF128" i="53"/>
  <c r="AE128" i="53"/>
  <c r="AD128" i="53"/>
  <c r="AC128" i="53"/>
  <c r="AB128" i="53"/>
  <c r="AA128" i="53"/>
  <c r="Z128" i="53"/>
  <c r="Y128" i="53"/>
  <c r="X128" i="53"/>
  <c r="W128" i="53"/>
  <c r="V128" i="53"/>
  <c r="U128" i="53"/>
  <c r="T128" i="53"/>
  <c r="S128" i="53"/>
  <c r="R128" i="53"/>
  <c r="Q128" i="53"/>
  <c r="P128" i="53"/>
  <c r="O128" i="53"/>
  <c r="N128" i="53"/>
  <c r="M128" i="53"/>
  <c r="K128" i="53"/>
  <c r="Z18" i="54" s="1"/>
  <c r="J128" i="53"/>
  <c r="I128" i="53"/>
  <c r="H128" i="53"/>
  <c r="G128" i="53"/>
  <c r="F128" i="53"/>
  <c r="E128" i="53"/>
  <c r="C127" i="53"/>
  <c r="D126" i="53"/>
  <c r="D125" i="53"/>
  <c r="BA124" i="53"/>
  <c r="AZ124" i="53"/>
  <c r="AY124" i="53"/>
  <c r="AX124" i="53"/>
  <c r="AW124" i="53"/>
  <c r="AV124" i="53"/>
  <c r="AU124" i="53"/>
  <c r="AT124" i="53"/>
  <c r="AS124" i="53"/>
  <c r="AR124" i="53"/>
  <c r="AQ124" i="53"/>
  <c r="AP124" i="53"/>
  <c r="AO124" i="53"/>
  <c r="AN124" i="53"/>
  <c r="AM124" i="53"/>
  <c r="AL124" i="53"/>
  <c r="AK124" i="53"/>
  <c r="AJ124" i="53"/>
  <c r="AI124" i="53"/>
  <c r="AH124" i="53"/>
  <c r="AF124" i="53"/>
  <c r="AE124" i="53"/>
  <c r="AD124" i="53"/>
  <c r="AC124" i="53"/>
  <c r="AB124" i="53"/>
  <c r="AA124" i="53"/>
  <c r="Z124" i="53"/>
  <c r="Y124" i="53"/>
  <c r="X124" i="53"/>
  <c r="W124" i="53"/>
  <c r="V124" i="53"/>
  <c r="U124" i="53"/>
  <c r="T124" i="53"/>
  <c r="S124" i="53"/>
  <c r="R124" i="53"/>
  <c r="Q124" i="53"/>
  <c r="P124" i="53"/>
  <c r="O124" i="53"/>
  <c r="N124" i="53"/>
  <c r="M124" i="53"/>
  <c r="K124" i="53"/>
  <c r="J124" i="53"/>
  <c r="I124" i="53"/>
  <c r="H124" i="53"/>
  <c r="G124" i="53"/>
  <c r="F124" i="53"/>
  <c r="E124" i="53"/>
  <c r="D123" i="53"/>
  <c r="D122" i="53"/>
  <c r="BA121" i="53"/>
  <c r="AZ121" i="53"/>
  <c r="AY121" i="53"/>
  <c r="AX121" i="53"/>
  <c r="AW121" i="53"/>
  <c r="AV121" i="53"/>
  <c r="AU121" i="53"/>
  <c r="AT121" i="53"/>
  <c r="AS121" i="53"/>
  <c r="AR121" i="53"/>
  <c r="AQ121" i="53"/>
  <c r="AP121" i="53"/>
  <c r="AO121" i="53"/>
  <c r="AN121" i="53"/>
  <c r="AM121" i="53"/>
  <c r="AL121" i="53"/>
  <c r="AK121" i="53"/>
  <c r="AJ121" i="53"/>
  <c r="AI121" i="53"/>
  <c r="AH121" i="53"/>
  <c r="AF121" i="53"/>
  <c r="AE121" i="53"/>
  <c r="AD121" i="53"/>
  <c r="AC121" i="53"/>
  <c r="AB121" i="53"/>
  <c r="AA121" i="53"/>
  <c r="Z121" i="53"/>
  <c r="Y121" i="53"/>
  <c r="X121" i="53"/>
  <c r="W121" i="53"/>
  <c r="V121" i="53"/>
  <c r="U121" i="53"/>
  <c r="T121" i="53"/>
  <c r="S121" i="53"/>
  <c r="R121" i="53"/>
  <c r="Q121" i="53"/>
  <c r="P121" i="53"/>
  <c r="O121" i="53"/>
  <c r="N121" i="53"/>
  <c r="M121" i="53"/>
  <c r="K121" i="53"/>
  <c r="Y18" i="54" s="1"/>
  <c r="J121" i="53"/>
  <c r="I121" i="53"/>
  <c r="H121" i="53"/>
  <c r="G121" i="53"/>
  <c r="F121" i="53"/>
  <c r="E121" i="53"/>
  <c r="C120" i="53"/>
  <c r="D119" i="53"/>
  <c r="D118" i="53"/>
  <c r="BA117" i="53"/>
  <c r="AZ117" i="53"/>
  <c r="AY117" i="53"/>
  <c r="AX117" i="53"/>
  <c r="AW117" i="53"/>
  <c r="AV117" i="53"/>
  <c r="AU117" i="53"/>
  <c r="AT117" i="53"/>
  <c r="AS117" i="53"/>
  <c r="AR117" i="53"/>
  <c r="AQ117" i="53"/>
  <c r="AP117" i="53"/>
  <c r="AO117" i="53"/>
  <c r="AN117" i="53"/>
  <c r="AM117" i="53"/>
  <c r="AL117" i="53"/>
  <c r="AK117" i="53"/>
  <c r="AJ117" i="53"/>
  <c r="AI117" i="53"/>
  <c r="AH117" i="53"/>
  <c r="AF117" i="53"/>
  <c r="AE117" i="53"/>
  <c r="AD117" i="53"/>
  <c r="AC117" i="53"/>
  <c r="AB117" i="53"/>
  <c r="AA117" i="53"/>
  <c r="Z117" i="53"/>
  <c r="Y117" i="53"/>
  <c r="X117" i="53"/>
  <c r="W117" i="53"/>
  <c r="V117" i="53"/>
  <c r="U117" i="53"/>
  <c r="T117" i="53"/>
  <c r="S117" i="53"/>
  <c r="R117" i="53"/>
  <c r="Q117" i="53"/>
  <c r="P117" i="53"/>
  <c r="O117" i="53"/>
  <c r="N117" i="53"/>
  <c r="M117" i="53"/>
  <c r="K117" i="53"/>
  <c r="J117" i="53"/>
  <c r="I117" i="53"/>
  <c r="H117" i="53"/>
  <c r="G117" i="53"/>
  <c r="F117" i="53"/>
  <c r="E117" i="53"/>
  <c r="D116" i="53"/>
  <c r="D114" i="53"/>
  <c r="BA113" i="53"/>
  <c r="AZ113" i="53"/>
  <c r="AY113" i="53"/>
  <c r="AX113" i="53"/>
  <c r="AW113" i="53"/>
  <c r="AV113" i="53"/>
  <c r="AU113" i="53"/>
  <c r="AT113" i="53"/>
  <c r="AS113" i="53"/>
  <c r="AR113" i="53"/>
  <c r="AQ113" i="53"/>
  <c r="AP113" i="53"/>
  <c r="AO113" i="53"/>
  <c r="AN113" i="53"/>
  <c r="AM113" i="53"/>
  <c r="AL113" i="53"/>
  <c r="AK113" i="53"/>
  <c r="AJ113" i="53"/>
  <c r="AI113" i="53"/>
  <c r="AH113" i="53"/>
  <c r="AF113" i="53"/>
  <c r="AE113" i="53"/>
  <c r="AD113" i="53"/>
  <c r="AC113" i="53"/>
  <c r="AB113" i="53"/>
  <c r="AA113" i="53"/>
  <c r="Z113" i="53"/>
  <c r="Y113" i="53"/>
  <c r="X113" i="53"/>
  <c r="W113" i="53"/>
  <c r="V113" i="53"/>
  <c r="U113" i="53"/>
  <c r="T113" i="53"/>
  <c r="S113" i="53"/>
  <c r="R113" i="53"/>
  <c r="Q113" i="53"/>
  <c r="P113" i="53"/>
  <c r="O113" i="53"/>
  <c r="N113" i="53"/>
  <c r="M113" i="53"/>
  <c r="K113" i="53"/>
  <c r="X18" i="54" s="1"/>
  <c r="J113" i="53"/>
  <c r="I113" i="53"/>
  <c r="H113" i="53"/>
  <c r="G113" i="53"/>
  <c r="F113" i="53"/>
  <c r="E113" i="53"/>
  <c r="C112" i="53"/>
  <c r="D111" i="53"/>
  <c r="D110" i="53"/>
  <c r="BA109" i="53"/>
  <c r="AZ109" i="53"/>
  <c r="AY109" i="53"/>
  <c r="AX109" i="53"/>
  <c r="AW109" i="53"/>
  <c r="AV109" i="53"/>
  <c r="AU109" i="53"/>
  <c r="AT109" i="53"/>
  <c r="AS109" i="53"/>
  <c r="AR109" i="53"/>
  <c r="AQ109" i="53"/>
  <c r="AP109" i="53"/>
  <c r="AO109" i="53"/>
  <c r="AN109" i="53"/>
  <c r="AM109" i="53"/>
  <c r="AL109" i="53"/>
  <c r="AK109" i="53"/>
  <c r="AJ109" i="53"/>
  <c r="AI109" i="53"/>
  <c r="AH109" i="53"/>
  <c r="AF109" i="53"/>
  <c r="AE109" i="53"/>
  <c r="AD109" i="53"/>
  <c r="AC109" i="53"/>
  <c r="AB109" i="53"/>
  <c r="AA109" i="53"/>
  <c r="Z109" i="53"/>
  <c r="Y109" i="53"/>
  <c r="X109" i="53"/>
  <c r="W109" i="53"/>
  <c r="V109" i="53"/>
  <c r="U109" i="53"/>
  <c r="T109" i="53"/>
  <c r="S109" i="53"/>
  <c r="R109" i="53"/>
  <c r="Q109" i="53"/>
  <c r="P109" i="53"/>
  <c r="O109" i="53"/>
  <c r="N109" i="53"/>
  <c r="M109" i="53"/>
  <c r="K109" i="53"/>
  <c r="J109" i="53"/>
  <c r="I109" i="53"/>
  <c r="H109" i="53"/>
  <c r="G109" i="53"/>
  <c r="F109" i="53"/>
  <c r="E109" i="53"/>
  <c r="D108" i="53"/>
  <c r="D107" i="53"/>
  <c r="BA106" i="53"/>
  <c r="AZ106" i="53"/>
  <c r="AY106" i="53"/>
  <c r="AX106" i="53"/>
  <c r="AW106" i="53"/>
  <c r="AV106" i="53"/>
  <c r="AU106" i="53"/>
  <c r="AT106" i="53"/>
  <c r="AS106" i="53"/>
  <c r="AR106" i="53"/>
  <c r="AQ106" i="53"/>
  <c r="AP106" i="53"/>
  <c r="AO106" i="53"/>
  <c r="AN106" i="53"/>
  <c r="AM106" i="53"/>
  <c r="AL106" i="53"/>
  <c r="AK106" i="53"/>
  <c r="AJ106" i="53"/>
  <c r="AI106" i="53"/>
  <c r="AH106" i="53"/>
  <c r="AF106" i="53"/>
  <c r="AE106" i="53"/>
  <c r="AD106" i="53"/>
  <c r="AC106" i="53"/>
  <c r="AB106" i="53"/>
  <c r="AA106" i="53"/>
  <c r="Z106" i="53"/>
  <c r="Y106" i="53"/>
  <c r="X106" i="53"/>
  <c r="W106" i="53"/>
  <c r="V106" i="53"/>
  <c r="U106" i="53"/>
  <c r="T106" i="53"/>
  <c r="S106" i="53"/>
  <c r="R106" i="53"/>
  <c r="Q106" i="53"/>
  <c r="P106" i="53"/>
  <c r="O106" i="53"/>
  <c r="N106" i="53"/>
  <c r="M106" i="53"/>
  <c r="K106" i="53"/>
  <c r="J106" i="53"/>
  <c r="I106" i="53"/>
  <c r="H106" i="53"/>
  <c r="G106" i="53"/>
  <c r="F106" i="53"/>
  <c r="E106" i="53"/>
  <c r="C105" i="53"/>
  <c r="D104" i="53"/>
  <c r="D103" i="53"/>
  <c r="BA102" i="53"/>
  <c r="AZ102" i="53"/>
  <c r="AY102" i="53"/>
  <c r="AX102" i="53"/>
  <c r="AW102" i="53"/>
  <c r="AV102" i="53"/>
  <c r="AU102" i="53"/>
  <c r="AT102" i="53"/>
  <c r="AS102" i="53"/>
  <c r="AR102" i="53"/>
  <c r="AQ102" i="53"/>
  <c r="AP102" i="53"/>
  <c r="AO102" i="53"/>
  <c r="AN102" i="53"/>
  <c r="AM102" i="53"/>
  <c r="AL102" i="53"/>
  <c r="AK102" i="53"/>
  <c r="AJ102" i="53"/>
  <c r="AI102" i="53"/>
  <c r="AH102" i="53"/>
  <c r="AF102" i="53"/>
  <c r="AE102" i="53"/>
  <c r="AD102" i="53"/>
  <c r="AC102" i="53"/>
  <c r="AB102" i="53"/>
  <c r="AA102" i="53"/>
  <c r="Z102" i="53"/>
  <c r="Y102" i="53"/>
  <c r="X102" i="53"/>
  <c r="W102" i="53"/>
  <c r="V102" i="53"/>
  <c r="U102" i="53"/>
  <c r="T102" i="53"/>
  <c r="S102" i="53"/>
  <c r="R102" i="53"/>
  <c r="Q102" i="53"/>
  <c r="P102" i="53"/>
  <c r="O102" i="53"/>
  <c r="N102" i="53"/>
  <c r="M102" i="53"/>
  <c r="K102" i="53"/>
  <c r="J102" i="53"/>
  <c r="I102" i="53"/>
  <c r="H102" i="53"/>
  <c r="G102" i="53"/>
  <c r="F102" i="53"/>
  <c r="E102" i="53"/>
  <c r="D101" i="53"/>
  <c r="D100" i="53"/>
  <c r="BA99" i="53"/>
  <c r="AZ99" i="53"/>
  <c r="AY99" i="53"/>
  <c r="AX99" i="53"/>
  <c r="AW99" i="53"/>
  <c r="AV99" i="53"/>
  <c r="AU99" i="53"/>
  <c r="AT99" i="53"/>
  <c r="AS99" i="53"/>
  <c r="AR99" i="53"/>
  <c r="AQ99" i="53"/>
  <c r="AP99" i="53"/>
  <c r="AO99" i="53"/>
  <c r="AN99" i="53"/>
  <c r="AM99" i="53"/>
  <c r="AL99" i="53"/>
  <c r="AK99" i="53"/>
  <c r="AJ99" i="53"/>
  <c r="AI99" i="53"/>
  <c r="AH99" i="53"/>
  <c r="AF99" i="53"/>
  <c r="AE99" i="53"/>
  <c r="AD99" i="53"/>
  <c r="AC99" i="53"/>
  <c r="AB99" i="53"/>
  <c r="AA99" i="53"/>
  <c r="Z99" i="53"/>
  <c r="Y99" i="53"/>
  <c r="X99" i="53"/>
  <c r="W99" i="53"/>
  <c r="V99" i="53"/>
  <c r="U99" i="53"/>
  <c r="T99" i="53"/>
  <c r="S99" i="53"/>
  <c r="R99" i="53"/>
  <c r="Q99" i="53"/>
  <c r="P99" i="53"/>
  <c r="O99" i="53"/>
  <c r="N99" i="53"/>
  <c r="M99" i="53"/>
  <c r="K99" i="53"/>
  <c r="V18" i="54" s="1"/>
  <c r="J99" i="53"/>
  <c r="I99" i="53"/>
  <c r="H99" i="53"/>
  <c r="G99" i="53"/>
  <c r="F99" i="53"/>
  <c r="E99" i="53"/>
  <c r="C98" i="53"/>
  <c r="D97" i="53"/>
  <c r="D96" i="53"/>
  <c r="BA95" i="53"/>
  <c r="AZ95" i="53"/>
  <c r="AY95" i="53"/>
  <c r="AX95" i="53"/>
  <c r="AW95" i="53"/>
  <c r="AV95" i="53"/>
  <c r="AU95" i="53"/>
  <c r="AT95" i="53"/>
  <c r="AS95" i="53"/>
  <c r="AR95" i="53"/>
  <c r="AQ95" i="53"/>
  <c r="AP95" i="53"/>
  <c r="AO95" i="53"/>
  <c r="AN95" i="53"/>
  <c r="AM95" i="53"/>
  <c r="AL95" i="53"/>
  <c r="AK95" i="53"/>
  <c r="AJ95" i="53"/>
  <c r="AI95" i="53"/>
  <c r="AH95" i="53"/>
  <c r="AF95" i="53"/>
  <c r="AE95" i="53"/>
  <c r="AD95" i="53"/>
  <c r="AC95" i="53"/>
  <c r="AB95" i="53"/>
  <c r="AA95" i="53"/>
  <c r="Z95" i="53"/>
  <c r="Y95" i="53"/>
  <c r="X95" i="53"/>
  <c r="W95" i="53"/>
  <c r="V95" i="53"/>
  <c r="U95" i="53"/>
  <c r="T95" i="53"/>
  <c r="S95" i="53"/>
  <c r="R95" i="53"/>
  <c r="Q95" i="53"/>
  <c r="P95" i="53"/>
  <c r="O95" i="53"/>
  <c r="N95" i="53"/>
  <c r="M95" i="53"/>
  <c r="K95" i="53"/>
  <c r="J95" i="53"/>
  <c r="I95" i="53"/>
  <c r="H95" i="53"/>
  <c r="G95" i="53"/>
  <c r="F95" i="53"/>
  <c r="E95" i="53"/>
  <c r="D94" i="53"/>
  <c r="D93" i="53"/>
  <c r="BA92" i="53"/>
  <c r="AZ92" i="53"/>
  <c r="AY92" i="53"/>
  <c r="AX92" i="53"/>
  <c r="AW92" i="53"/>
  <c r="AV92" i="53"/>
  <c r="AU92" i="53"/>
  <c r="AT92" i="53"/>
  <c r="AS92" i="53"/>
  <c r="AR92" i="53"/>
  <c r="AQ92" i="53"/>
  <c r="AP92" i="53"/>
  <c r="AO92" i="53"/>
  <c r="AN92" i="53"/>
  <c r="AM92" i="53"/>
  <c r="AL92" i="53"/>
  <c r="AK92" i="53"/>
  <c r="AJ92" i="53"/>
  <c r="AI92" i="53"/>
  <c r="AH92" i="53"/>
  <c r="AF92" i="53"/>
  <c r="AE92" i="53"/>
  <c r="AD92" i="53"/>
  <c r="AC92" i="53"/>
  <c r="AB92" i="53"/>
  <c r="AA92" i="53"/>
  <c r="Z92" i="53"/>
  <c r="Y92" i="53"/>
  <c r="X92" i="53"/>
  <c r="W92" i="53"/>
  <c r="V92" i="53"/>
  <c r="U92" i="53"/>
  <c r="T92" i="53"/>
  <c r="S92" i="53"/>
  <c r="R92" i="53"/>
  <c r="Q92" i="53"/>
  <c r="P92" i="53"/>
  <c r="O92" i="53"/>
  <c r="N92" i="53"/>
  <c r="M92" i="53"/>
  <c r="K92" i="53"/>
  <c r="U18" i="54" s="1"/>
  <c r="J92" i="53"/>
  <c r="I92" i="53"/>
  <c r="H92" i="53"/>
  <c r="G92" i="53"/>
  <c r="F92" i="53"/>
  <c r="E92" i="53"/>
  <c r="C91" i="53"/>
  <c r="D90" i="53"/>
  <c r="D89" i="53"/>
  <c r="BA88" i="53"/>
  <c r="AZ88" i="53"/>
  <c r="AY88" i="53"/>
  <c r="AX88" i="53"/>
  <c r="AW88" i="53"/>
  <c r="AV88" i="53"/>
  <c r="AU88" i="53"/>
  <c r="AT88" i="53"/>
  <c r="AS88" i="53"/>
  <c r="AR88" i="53"/>
  <c r="AQ88" i="53"/>
  <c r="AP88" i="53"/>
  <c r="AO88" i="53"/>
  <c r="AN88" i="53"/>
  <c r="AM88" i="53"/>
  <c r="AL88" i="53"/>
  <c r="AK88" i="53"/>
  <c r="AJ88" i="53"/>
  <c r="AI88" i="53"/>
  <c r="AH88" i="53"/>
  <c r="AF88" i="53"/>
  <c r="AE88" i="53"/>
  <c r="AD88" i="53"/>
  <c r="AC88" i="53"/>
  <c r="AB88" i="53"/>
  <c r="AA88" i="53"/>
  <c r="Z88" i="53"/>
  <c r="Y88" i="53"/>
  <c r="X88" i="53"/>
  <c r="W88" i="53"/>
  <c r="V88" i="53"/>
  <c r="U88" i="53"/>
  <c r="T88" i="53"/>
  <c r="S88" i="53"/>
  <c r="R88" i="53"/>
  <c r="Q88" i="53"/>
  <c r="P88" i="53"/>
  <c r="O88" i="53"/>
  <c r="N88" i="53"/>
  <c r="M88" i="53"/>
  <c r="K88" i="53"/>
  <c r="J88" i="53"/>
  <c r="I88" i="53"/>
  <c r="H88" i="53"/>
  <c r="G88" i="53"/>
  <c r="F88" i="53"/>
  <c r="E88" i="53"/>
  <c r="D87" i="53"/>
  <c r="D86" i="53"/>
  <c r="BA85" i="53"/>
  <c r="AZ85" i="53"/>
  <c r="AY85" i="53"/>
  <c r="AX85" i="53"/>
  <c r="AW85" i="53"/>
  <c r="AV85" i="53"/>
  <c r="AU85" i="53"/>
  <c r="AT85" i="53"/>
  <c r="AS85" i="53"/>
  <c r="AR85" i="53"/>
  <c r="AQ85" i="53"/>
  <c r="AP85" i="53"/>
  <c r="AO85" i="53"/>
  <c r="AN85" i="53"/>
  <c r="AM85" i="53"/>
  <c r="AL85" i="53"/>
  <c r="AK85" i="53"/>
  <c r="AJ85" i="53"/>
  <c r="AI85" i="53"/>
  <c r="AH85" i="53"/>
  <c r="AF85" i="53"/>
  <c r="AE85" i="53"/>
  <c r="AD85" i="53"/>
  <c r="AC85" i="53"/>
  <c r="AB85" i="53"/>
  <c r="AA85" i="53"/>
  <c r="Z85" i="53"/>
  <c r="Y85" i="53"/>
  <c r="X85" i="53"/>
  <c r="W85" i="53"/>
  <c r="V85" i="53"/>
  <c r="U85" i="53"/>
  <c r="T85" i="53"/>
  <c r="S85" i="53"/>
  <c r="R85" i="53"/>
  <c r="Q85" i="53"/>
  <c r="P85" i="53"/>
  <c r="O85" i="53"/>
  <c r="N85" i="53"/>
  <c r="M85" i="53"/>
  <c r="K85" i="53"/>
  <c r="T18" i="54" s="1"/>
  <c r="J85" i="53"/>
  <c r="I85" i="53"/>
  <c r="H85" i="53"/>
  <c r="G85" i="53"/>
  <c r="F85" i="53"/>
  <c r="E85" i="53"/>
  <c r="C84" i="53"/>
  <c r="D83" i="53"/>
  <c r="D82" i="53"/>
  <c r="BA81" i="53"/>
  <c r="AZ81" i="53"/>
  <c r="AY81" i="53"/>
  <c r="AX81" i="53"/>
  <c r="AW81" i="53"/>
  <c r="AV81" i="53"/>
  <c r="AU81" i="53"/>
  <c r="AT81" i="53"/>
  <c r="AS81" i="53"/>
  <c r="AR81" i="53"/>
  <c r="AQ81" i="53"/>
  <c r="AP81" i="53"/>
  <c r="AO81" i="53"/>
  <c r="AN81" i="53"/>
  <c r="AM81" i="53"/>
  <c r="AL81" i="53"/>
  <c r="AK81" i="53"/>
  <c r="AJ81" i="53"/>
  <c r="AI81" i="53"/>
  <c r="AH81" i="53"/>
  <c r="AF81" i="53"/>
  <c r="AE81" i="53"/>
  <c r="AD81" i="53"/>
  <c r="AC81" i="53"/>
  <c r="AB81" i="53"/>
  <c r="AA81" i="53"/>
  <c r="Z81" i="53"/>
  <c r="Y81" i="53"/>
  <c r="X81" i="53"/>
  <c r="W81" i="53"/>
  <c r="V81" i="53"/>
  <c r="U81" i="53"/>
  <c r="T81" i="53"/>
  <c r="S81" i="53"/>
  <c r="R81" i="53"/>
  <c r="Q81" i="53"/>
  <c r="P81" i="53"/>
  <c r="O81" i="53"/>
  <c r="N81" i="53"/>
  <c r="M81" i="53"/>
  <c r="K81" i="53"/>
  <c r="J81" i="53"/>
  <c r="I81" i="53"/>
  <c r="H81" i="53"/>
  <c r="G81" i="53"/>
  <c r="F81" i="53"/>
  <c r="E81" i="53"/>
  <c r="D80" i="53"/>
  <c r="D79" i="53"/>
  <c r="BA78" i="53"/>
  <c r="AZ78" i="53"/>
  <c r="AY78" i="53"/>
  <c r="AX78" i="53"/>
  <c r="AW78" i="53"/>
  <c r="AV78" i="53"/>
  <c r="AU78" i="53"/>
  <c r="AT78" i="53"/>
  <c r="AS78" i="53"/>
  <c r="AR78" i="53"/>
  <c r="AQ78" i="53"/>
  <c r="AP78" i="53"/>
  <c r="AO78" i="53"/>
  <c r="AN78" i="53"/>
  <c r="AM78" i="53"/>
  <c r="AL78" i="53"/>
  <c r="AK78" i="53"/>
  <c r="AJ78" i="53"/>
  <c r="AI78" i="53"/>
  <c r="AH78" i="53"/>
  <c r="AF78" i="53"/>
  <c r="AE78" i="53"/>
  <c r="AD78" i="53"/>
  <c r="AC78" i="53"/>
  <c r="AB78" i="53"/>
  <c r="AA78" i="53"/>
  <c r="Z78" i="53"/>
  <c r="Y78" i="53"/>
  <c r="X78" i="53"/>
  <c r="W78" i="53"/>
  <c r="V78" i="53"/>
  <c r="U78" i="53"/>
  <c r="T78" i="53"/>
  <c r="S78" i="53"/>
  <c r="R78" i="53"/>
  <c r="Q78" i="53"/>
  <c r="P78" i="53"/>
  <c r="O78" i="53"/>
  <c r="N78" i="53"/>
  <c r="M78" i="53"/>
  <c r="K78" i="53"/>
  <c r="J78" i="53"/>
  <c r="I78" i="53"/>
  <c r="H78" i="53"/>
  <c r="G78" i="53"/>
  <c r="F78" i="53"/>
  <c r="E78" i="53"/>
  <c r="C77" i="53"/>
  <c r="D76" i="53"/>
  <c r="D75" i="53"/>
  <c r="BA74" i="53"/>
  <c r="AZ74" i="53"/>
  <c r="AY74" i="53"/>
  <c r="AX74" i="53"/>
  <c r="AW74" i="53"/>
  <c r="AV74" i="53"/>
  <c r="AU74" i="53"/>
  <c r="AT74" i="53"/>
  <c r="AS74" i="53"/>
  <c r="AR74" i="53"/>
  <c r="AQ74" i="53"/>
  <c r="AP74" i="53"/>
  <c r="AO74" i="53"/>
  <c r="AN74" i="53"/>
  <c r="AM74" i="53"/>
  <c r="AL74" i="53"/>
  <c r="AK74" i="53"/>
  <c r="AJ74" i="53"/>
  <c r="AI74" i="53"/>
  <c r="AH74" i="53"/>
  <c r="AF74" i="53"/>
  <c r="AE74" i="53"/>
  <c r="AD74" i="53"/>
  <c r="AC74" i="53"/>
  <c r="AB74" i="53"/>
  <c r="AA74" i="53"/>
  <c r="Z74" i="53"/>
  <c r="Y74" i="53"/>
  <c r="X74" i="53"/>
  <c r="W74" i="53"/>
  <c r="V74" i="53"/>
  <c r="U74" i="53"/>
  <c r="T74" i="53"/>
  <c r="S74" i="53"/>
  <c r="R74" i="53"/>
  <c r="Q74" i="53"/>
  <c r="P74" i="53"/>
  <c r="O74" i="53"/>
  <c r="N74" i="53"/>
  <c r="M74" i="53"/>
  <c r="K74" i="53"/>
  <c r="J74" i="53"/>
  <c r="I74" i="53"/>
  <c r="H74" i="53"/>
  <c r="G74" i="53"/>
  <c r="F74" i="53"/>
  <c r="E74" i="53"/>
  <c r="D73" i="53"/>
  <c r="D72" i="53"/>
  <c r="BA71" i="53"/>
  <c r="AZ71" i="53"/>
  <c r="AY71" i="53"/>
  <c r="AX71" i="53"/>
  <c r="AW71" i="53"/>
  <c r="AV71" i="53"/>
  <c r="AU71" i="53"/>
  <c r="AT71" i="53"/>
  <c r="AS71" i="53"/>
  <c r="AR71" i="53"/>
  <c r="AQ71" i="53"/>
  <c r="AP71" i="53"/>
  <c r="AO71" i="53"/>
  <c r="AN71" i="53"/>
  <c r="AM71" i="53"/>
  <c r="AL71" i="53"/>
  <c r="AK71" i="53"/>
  <c r="AJ71" i="53"/>
  <c r="AI71" i="53"/>
  <c r="AH71" i="53"/>
  <c r="AF71" i="53"/>
  <c r="AE71" i="53"/>
  <c r="AD71" i="53"/>
  <c r="AC71" i="53"/>
  <c r="AB71" i="53"/>
  <c r="AA71" i="53"/>
  <c r="Z71" i="53"/>
  <c r="Y71" i="53"/>
  <c r="X71" i="53"/>
  <c r="W71" i="53"/>
  <c r="V71" i="53"/>
  <c r="U71" i="53"/>
  <c r="T71" i="53"/>
  <c r="S71" i="53"/>
  <c r="R71" i="53"/>
  <c r="Q71" i="53"/>
  <c r="P71" i="53"/>
  <c r="O71" i="53"/>
  <c r="N71" i="53"/>
  <c r="M71" i="53"/>
  <c r="K71" i="53"/>
  <c r="P18" i="54" s="1"/>
  <c r="J71" i="53"/>
  <c r="I71" i="53"/>
  <c r="H71" i="53"/>
  <c r="G71" i="53"/>
  <c r="F71" i="53"/>
  <c r="E71" i="53"/>
  <c r="C70" i="53"/>
  <c r="D69" i="53"/>
  <c r="D68" i="53"/>
  <c r="BA67" i="53"/>
  <c r="AZ67" i="53"/>
  <c r="AY67" i="53"/>
  <c r="AX67" i="53"/>
  <c r="AW67" i="53"/>
  <c r="AV67" i="53"/>
  <c r="AU67" i="53"/>
  <c r="AT67" i="53"/>
  <c r="AS67" i="53"/>
  <c r="AR67" i="53"/>
  <c r="AQ67" i="53"/>
  <c r="AP67" i="53"/>
  <c r="AO67" i="53"/>
  <c r="AN67" i="53"/>
  <c r="AM67" i="53"/>
  <c r="AL67" i="53"/>
  <c r="AK67" i="53"/>
  <c r="AJ67" i="53"/>
  <c r="AI67" i="53"/>
  <c r="AH67" i="53"/>
  <c r="AF67" i="53"/>
  <c r="AE67" i="53"/>
  <c r="AD67" i="53"/>
  <c r="AC67" i="53"/>
  <c r="AB67" i="53"/>
  <c r="AA67" i="53"/>
  <c r="Z67" i="53"/>
  <c r="Y67" i="53"/>
  <c r="X67" i="53"/>
  <c r="W67" i="53"/>
  <c r="V67" i="53"/>
  <c r="U67" i="53"/>
  <c r="T67" i="53"/>
  <c r="S67" i="53"/>
  <c r="R67" i="53"/>
  <c r="Q67" i="53"/>
  <c r="P67" i="53"/>
  <c r="O67" i="53"/>
  <c r="N67" i="53"/>
  <c r="M67" i="53"/>
  <c r="K67" i="53"/>
  <c r="J67" i="53"/>
  <c r="I67" i="53"/>
  <c r="H67" i="53"/>
  <c r="G67" i="53"/>
  <c r="F67" i="53"/>
  <c r="E67" i="53"/>
  <c r="D66" i="53"/>
  <c r="D65" i="53"/>
  <c r="BA64" i="53"/>
  <c r="AZ64" i="53"/>
  <c r="AY64" i="53"/>
  <c r="AX64" i="53"/>
  <c r="AW64" i="53"/>
  <c r="AV64" i="53"/>
  <c r="AU64" i="53"/>
  <c r="AT64" i="53"/>
  <c r="AS64" i="53"/>
  <c r="AR64" i="53"/>
  <c r="AQ64" i="53"/>
  <c r="AP64" i="53"/>
  <c r="AO64" i="53"/>
  <c r="AN64" i="53"/>
  <c r="AM64" i="53"/>
  <c r="AL64" i="53"/>
  <c r="AK64" i="53"/>
  <c r="AJ64" i="53"/>
  <c r="AI64" i="53"/>
  <c r="AH64" i="53"/>
  <c r="AF64" i="53"/>
  <c r="AE64" i="53"/>
  <c r="AD64" i="53"/>
  <c r="AC64" i="53"/>
  <c r="AB64" i="53"/>
  <c r="AA64" i="53"/>
  <c r="Z64" i="53"/>
  <c r="Y64" i="53"/>
  <c r="X64" i="53"/>
  <c r="W64" i="53"/>
  <c r="V64" i="53"/>
  <c r="U64" i="53"/>
  <c r="T64" i="53"/>
  <c r="S64" i="53"/>
  <c r="R64" i="53"/>
  <c r="Q64" i="53"/>
  <c r="P64" i="53"/>
  <c r="O64" i="53"/>
  <c r="N64" i="53"/>
  <c r="M64" i="53"/>
  <c r="K64" i="53"/>
  <c r="O18" i="54" s="1"/>
  <c r="J64" i="53"/>
  <c r="I64" i="53"/>
  <c r="H64" i="53"/>
  <c r="G64" i="53"/>
  <c r="F64" i="53"/>
  <c r="E64" i="53"/>
  <c r="C63" i="53"/>
  <c r="D62" i="53"/>
  <c r="D61" i="53"/>
  <c r="BA60" i="53"/>
  <c r="AZ60" i="53"/>
  <c r="AY60" i="53"/>
  <c r="AX60" i="53"/>
  <c r="AW60" i="53"/>
  <c r="AV60" i="53"/>
  <c r="AU60" i="53"/>
  <c r="AT60" i="53"/>
  <c r="AS60" i="53"/>
  <c r="AR60" i="53"/>
  <c r="AQ60" i="53"/>
  <c r="AP60" i="53"/>
  <c r="AO60" i="53"/>
  <c r="AN60" i="53"/>
  <c r="AM60" i="53"/>
  <c r="AL60" i="53"/>
  <c r="AK60" i="53"/>
  <c r="AJ60" i="53"/>
  <c r="AI60" i="53"/>
  <c r="AH60" i="53"/>
  <c r="AF60" i="53"/>
  <c r="AE60" i="53"/>
  <c r="AD60" i="53"/>
  <c r="AC60" i="53"/>
  <c r="AB60" i="53"/>
  <c r="AA60" i="53"/>
  <c r="Z60" i="53"/>
  <c r="Y60" i="53"/>
  <c r="X60" i="53"/>
  <c r="W60" i="53"/>
  <c r="V60" i="53"/>
  <c r="U60" i="53"/>
  <c r="T60" i="53"/>
  <c r="S60" i="53"/>
  <c r="R60" i="53"/>
  <c r="Q60" i="53"/>
  <c r="P60" i="53"/>
  <c r="O60" i="53"/>
  <c r="N60" i="53"/>
  <c r="M60" i="53"/>
  <c r="K60" i="53"/>
  <c r="J60" i="53"/>
  <c r="I60" i="53"/>
  <c r="H60" i="53"/>
  <c r="G60" i="53"/>
  <c r="F60" i="53"/>
  <c r="E60" i="53"/>
  <c r="D59" i="53"/>
  <c r="D58" i="53"/>
  <c r="BA57" i="53"/>
  <c r="AZ57" i="53"/>
  <c r="AY57" i="53"/>
  <c r="AX57" i="53"/>
  <c r="AW57" i="53"/>
  <c r="AV57" i="53"/>
  <c r="AU57" i="53"/>
  <c r="AT57" i="53"/>
  <c r="AS57" i="53"/>
  <c r="AR57" i="53"/>
  <c r="AQ57" i="53"/>
  <c r="AP57" i="53"/>
  <c r="AO57" i="53"/>
  <c r="AN57" i="53"/>
  <c r="AM57" i="53"/>
  <c r="AL57" i="53"/>
  <c r="AK57" i="53"/>
  <c r="AJ57" i="53"/>
  <c r="AI57" i="53"/>
  <c r="AH57" i="53"/>
  <c r="AF57" i="53"/>
  <c r="AE57" i="53"/>
  <c r="AD57" i="53"/>
  <c r="AC57" i="53"/>
  <c r="AB57" i="53"/>
  <c r="AA57" i="53"/>
  <c r="Z57" i="53"/>
  <c r="Y57" i="53"/>
  <c r="X57" i="53"/>
  <c r="W57" i="53"/>
  <c r="V57" i="53"/>
  <c r="U57" i="53"/>
  <c r="T57" i="53"/>
  <c r="S57" i="53"/>
  <c r="R57" i="53"/>
  <c r="Q57" i="53"/>
  <c r="P57" i="53"/>
  <c r="O57" i="53"/>
  <c r="N57" i="53"/>
  <c r="M57" i="53"/>
  <c r="K57" i="53"/>
  <c r="J57" i="53"/>
  <c r="I57" i="53"/>
  <c r="H57" i="53"/>
  <c r="G57" i="53"/>
  <c r="F57" i="53"/>
  <c r="E57" i="53"/>
  <c r="C56" i="53"/>
  <c r="D55" i="53"/>
  <c r="D54" i="53"/>
  <c r="BA53" i="53"/>
  <c r="AZ53" i="53"/>
  <c r="AY53" i="53"/>
  <c r="AX53" i="53"/>
  <c r="AW53" i="53"/>
  <c r="AV53" i="53"/>
  <c r="AU53" i="53"/>
  <c r="AT53" i="53"/>
  <c r="AS53" i="53"/>
  <c r="AR53" i="53"/>
  <c r="AQ53" i="53"/>
  <c r="AP53" i="53"/>
  <c r="AO53" i="53"/>
  <c r="AN53" i="53"/>
  <c r="AM53" i="53"/>
  <c r="AL53" i="53"/>
  <c r="AK53" i="53"/>
  <c r="AJ53" i="53"/>
  <c r="AI53" i="53"/>
  <c r="AH53" i="53"/>
  <c r="AF53" i="53"/>
  <c r="AE53" i="53"/>
  <c r="AD53" i="53"/>
  <c r="AC53" i="53"/>
  <c r="AB53" i="53"/>
  <c r="AA53" i="53"/>
  <c r="Z53" i="53"/>
  <c r="Y53" i="53"/>
  <c r="X53" i="53"/>
  <c r="W53" i="53"/>
  <c r="V53" i="53"/>
  <c r="U53" i="53"/>
  <c r="T53" i="53"/>
  <c r="S53" i="53"/>
  <c r="R53" i="53"/>
  <c r="Q53" i="53"/>
  <c r="P53" i="53"/>
  <c r="O53" i="53"/>
  <c r="N53" i="53"/>
  <c r="M53" i="53"/>
  <c r="K53" i="53"/>
  <c r="J53" i="53"/>
  <c r="I53" i="53"/>
  <c r="H53" i="53"/>
  <c r="G53" i="53"/>
  <c r="F53" i="53"/>
  <c r="E53" i="53"/>
  <c r="D52" i="53"/>
  <c r="D51" i="53"/>
  <c r="BA50" i="53"/>
  <c r="AZ50" i="53"/>
  <c r="AY50" i="53"/>
  <c r="AX50" i="53"/>
  <c r="AW50" i="53"/>
  <c r="AV50" i="53"/>
  <c r="AU50" i="53"/>
  <c r="AT50" i="53"/>
  <c r="AS50" i="53"/>
  <c r="AR50" i="53"/>
  <c r="AQ50" i="53"/>
  <c r="AP50" i="53"/>
  <c r="AO50" i="53"/>
  <c r="AN50" i="53"/>
  <c r="AM50" i="53"/>
  <c r="AL50" i="53"/>
  <c r="AK50" i="53"/>
  <c r="AJ50" i="53"/>
  <c r="AI50" i="53"/>
  <c r="AH50" i="53"/>
  <c r="AF50" i="53"/>
  <c r="AE50" i="53"/>
  <c r="AD50" i="53"/>
  <c r="AC50" i="53"/>
  <c r="AB50" i="53"/>
  <c r="AA50" i="53"/>
  <c r="Z50" i="53"/>
  <c r="Y50" i="53"/>
  <c r="X50" i="53"/>
  <c r="W50" i="53"/>
  <c r="V50" i="53"/>
  <c r="U50" i="53"/>
  <c r="T50" i="53"/>
  <c r="S50" i="53"/>
  <c r="R50" i="53"/>
  <c r="Q50" i="53"/>
  <c r="P50" i="53"/>
  <c r="O50" i="53"/>
  <c r="N50" i="53"/>
  <c r="M50" i="53"/>
  <c r="K50" i="53"/>
  <c r="J50" i="53"/>
  <c r="I50" i="53"/>
  <c r="H50" i="53"/>
  <c r="G50" i="53"/>
  <c r="F50" i="53"/>
  <c r="E50" i="53"/>
  <c r="C49" i="53"/>
  <c r="D48" i="53"/>
  <c r="D47" i="53"/>
  <c r="BA46" i="53"/>
  <c r="AZ46" i="53"/>
  <c r="AY46" i="53"/>
  <c r="AX46" i="53"/>
  <c r="AW46" i="53"/>
  <c r="AV46" i="53"/>
  <c r="AU46" i="53"/>
  <c r="AT46" i="53"/>
  <c r="AS46" i="53"/>
  <c r="AR46" i="53"/>
  <c r="AQ46" i="53"/>
  <c r="AP46" i="53"/>
  <c r="AO46" i="53"/>
  <c r="AN46" i="53"/>
  <c r="AM46" i="53"/>
  <c r="AL46" i="53"/>
  <c r="AK46" i="53"/>
  <c r="AJ46" i="53"/>
  <c r="AI46" i="53"/>
  <c r="AH46" i="53"/>
  <c r="AF46" i="53"/>
  <c r="AE46" i="53"/>
  <c r="AD46" i="53"/>
  <c r="AC46" i="53"/>
  <c r="AB46" i="53"/>
  <c r="AA46" i="53"/>
  <c r="Z46" i="53"/>
  <c r="Y46" i="53"/>
  <c r="X46" i="53"/>
  <c r="W46" i="53"/>
  <c r="V46" i="53"/>
  <c r="U46" i="53"/>
  <c r="T46" i="53"/>
  <c r="S46" i="53"/>
  <c r="R46" i="53"/>
  <c r="Q46" i="53"/>
  <c r="P46" i="53"/>
  <c r="O46" i="53"/>
  <c r="N46" i="53"/>
  <c r="M46" i="53"/>
  <c r="K46" i="53"/>
  <c r="J46" i="53"/>
  <c r="I46" i="53"/>
  <c r="H46" i="53"/>
  <c r="G46" i="53"/>
  <c r="F46" i="53"/>
  <c r="E46" i="53"/>
  <c r="D45" i="53"/>
  <c r="D44" i="53"/>
  <c r="BA43" i="53"/>
  <c r="AZ43" i="53"/>
  <c r="AY43" i="53"/>
  <c r="AX43" i="53"/>
  <c r="AW43" i="53"/>
  <c r="AV43" i="53"/>
  <c r="AU43" i="53"/>
  <c r="AT43" i="53"/>
  <c r="AS43" i="53"/>
  <c r="AR43" i="53"/>
  <c r="AQ43" i="53"/>
  <c r="AP43" i="53"/>
  <c r="AO43" i="53"/>
  <c r="AN43" i="53"/>
  <c r="AM43" i="53"/>
  <c r="AL43" i="53"/>
  <c r="AK43" i="53"/>
  <c r="AJ43" i="53"/>
  <c r="AI43" i="53"/>
  <c r="AH43" i="53"/>
  <c r="AF43" i="53"/>
  <c r="AE43" i="53"/>
  <c r="AD43" i="53"/>
  <c r="AC43" i="53"/>
  <c r="AB43" i="53"/>
  <c r="AA43" i="53"/>
  <c r="Z43" i="53"/>
  <c r="Y43" i="53"/>
  <c r="X43" i="53"/>
  <c r="W43" i="53"/>
  <c r="V43" i="53"/>
  <c r="U43" i="53"/>
  <c r="T43" i="53"/>
  <c r="S43" i="53"/>
  <c r="R43" i="53"/>
  <c r="Q43" i="53"/>
  <c r="P43" i="53"/>
  <c r="O43" i="53"/>
  <c r="N43" i="53"/>
  <c r="M43" i="53"/>
  <c r="K43" i="53"/>
  <c r="L18" i="54" s="1"/>
  <c r="J43" i="53"/>
  <c r="I43" i="53"/>
  <c r="H43" i="53"/>
  <c r="G43" i="53"/>
  <c r="F43" i="53"/>
  <c r="E43" i="53"/>
  <c r="C42" i="53"/>
  <c r="D41" i="53"/>
  <c r="D40" i="53"/>
  <c r="BA39" i="53"/>
  <c r="AZ39" i="53"/>
  <c r="AY39" i="53"/>
  <c r="AX39" i="53"/>
  <c r="AW39" i="53"/>
  <c r="AV39" i="53"/>
  <c r="AU39" i="53"/>
  <c r="AT39" i="53"/>
  <c r="AS39" i="53"/>
  <c r="AR39" i="53"/>
  <c r="AQ39" i="53"/>
  <c r="AP39" i="53"/>
  <c r="AO39" i="53"/>
  <c r="AN39" i="53"/>
  <c r="AM39" i="53"/>
  <c r="AL39" i="53"/>
  <c r="AK39" i="53"/>
  <c r="AJ39" i="53"/>
  <c r="AI39" i="53"/>
  <c r="AH39" i="53"/>
  <c r="AF39" i="53"/>
  <c r="AE39" i="53"/>
  <c r="AD39" i="53"/>
  <c r="AC39" i="53"/>
  <c r="AB39" i="53"/>
  <c r="AA39" i="53"/>
  <c r="Z39" i="53"/>
  <c r="Y39" i="53"/>
  <c r="X39" i="53"/>
  <c r="W39" i="53"/>
  <c r="V39" i="53"/>
  <c r="U39" i="53"/>
  <c r="T39" i="53"/>
  <c r="S39" i="53"/>
  <c r="R39" i="53"/>
  <c r="Q39" i="53"/>
  <c r="P39" i="53"/>
  <c r="O39" i="53"/>
  <c r="N39" i="53"/>
  <c r="M39" i="53"/>
  <c r="K39" i="53"/>
  <c r="J39" i="53"/>
  <c r="I39" i="53"/>
  <c r="H39" i="53"/>
  <c r="G39" i="53"/>
  <c r="F39" i="53"/>
  <c r="E39" i="53"/>
  <c r="D38" i="53"/>
  <c r="D37" i="53"/>
  <c r="BA36" i="53"/>
  <c r="AZ36" i="53"/>
  <c r="AY36" i="53"/>
  <c r="AX36" i="53"/>
  <c r="AW36" i="53"/>
  <c r="AV36" i="53"/>
  <c r="AU36" i="53"/>
  <c r="AT36" i="53"/>
  <c r="AS36" i="53"/>
  <c r="AR36" i="53"/>
  <c r="AQ36" i="53"/>
  <c r="AP36" i="53"/>
  <c r="AO36" i="53"/>
  <c r="AN36" i="53"/>
  <c r="AM36" i="53"/>
  <c r="AL36" i="53"/>
  <c r="AK36" i="53"/>
  <c r="AJ36" i="53"/>
  <c r="AI36" i="53"/>
  <c r="AH36" i="53"/>
  <c r="AF36" i="53"/>
  <c r="AE36" i="53"/>
  <c r="AD36" i="53"/>
  <c r="AC36" i="53"/>
  <c r="AB36" i="53"/>
  <c r="AA36" i="53"/>
  <c r="Z36" i="53"/>
  <c r="Y36" i="53"/>
  <c r="X36" i="53"/>
  <c r="W36" i="53"/>
  <c r="V36" i="53"/>
  <c r="U36" i="53"/>
  <c r="T36" i="53"/>
  <c r="S36" i="53"/>
  <c r="R36" i="53"/>
  <c r="Q36" i="53"/>
  <c r="P36" i="53"/>
  <c r="O36" i="53"/>
  <c r="N36" i="53"/>
  <c r="M36" i="53"/>
  <c r="K36" i="53"/>
  <c r="K18" i="54" s="1"/>
  <c r="J36" i="53"/>
  <c r="I36" i="53"/>
  <c r="H36" i="53"/>
  <c r="G36" i="53"/>
  <c r="F36" i="53"/>
  <c r="E36" i="53"/>
  <c r="C35" i="53"/>
  <c r="D34" i="53"/>
  <c r="D33" i="53"/>
  <c r="BA32" i="53"/>
  <c r="AZ32" i="53"/>
  <c r="AY32" i="53"/>
  <c r="AX32" i="53"/>
  <c r="AW32" i="53"/>
  <c r="AV32" i="53"/>
  <c r="AU32" i="53"/>
  <c r="AT32" i="53"/>
  <c r="AS32" i="53"/>
  <c r="AR32" i="53"/>
  <c r="AQ32" i="53"/>
  <c r="AP32" i="53"/>
  <c r="AO32" i="53"/>
  <c r="AN32" i="53"/>
  <c r="AM32" i="53"/>
  <c r="AL32" i="53"/>
  <c r="AK32" i="53"/>
  <c r="AJ32" i="53"/>
  <c r="AI32" i="53"/>
  <c r="AH32" i="53"/>
  <c r="AF32" i="53"/>
  <c r="AE32" i="53"/>
  <c r="AD32" i="53"/>
  <c r="AC32" i="53"/>
  <c r="AB32" i="53"/>
  <c r="AA32" i="53"/>
  <c r="Z32" i="53"/>
  <c r="Y32" i="53"/>
  <c r="X32" i="53"/>
  <c r="W32" i="53"/>
  <c r="V32" i="53"/>
  <c r="U32" i="53"/>
  <c r="T32" i="53"/>
  <c r="S32" i="53"/>
  <c r="R32" i="53"/>
  <c r="Q32" i="53"/>
  <c r="P32" i="53"/>
  <c r="O32" i="53"/>
  <c r="N32" i="53"/>
  <c r="M32" i="53"/>
  <c r="K32" i="53"/>
  <c r="J32" i="53"/>
  <c r="I32" i="53"/>
  <c r="H32" i="53"/>
  <c r="G32" i="53"/>
  <c r="F32" i="53"/>
  <c r="E32" i="53"/>
  <c r="D31" i="53"/>
  <c r="D30" i="53"/>
  <c r="BA29" i="53"/>
  <c r="AZ29" i="53"/>
  <c r="AY29" i="53"/>
  <c r="AX29" i="53"/>
  <c r="AW29" i="53"/>
  <c r="AV29" i="53"/>
  <c r="AU29" i="53"/>
  <c r="AT29" i="53"/>
  <c r="AS29" i="53"/>
  <c r="AR29" i="53"/>
  <c r="AQ29" i="53"/>
  <c r="AP29" i="53"/>
  <c r="AO29" i="53"/>
  <c r="AN29" i="53"/>
  <c r="AM29" i="53"/>
  <c r="AL29" i="53"/>
  <c r="AK29" i="53"/>
  <c r="AJ29" i="53"/>
  <c r="AI29" i="53"/>
  <c r="AH29" i="53"/>
  <c r="AF29" i="53"/>
  <c r="AE29" i="53"/>
  <c r="AD29" i="53"/>
  <c r="AC29" i="53"/>
  <c r="AB29" i="53"/>
  <c r="AA29" i="53"/>
  <c r="Z29" i="53"/>
  <c r="Y29" i="53"/>
  <c r="X29" i="53"/>
  <c r="W29" i="53"/>
  <c r="V29" i="53"/>
  <c r="U29" i="53"/>
  <c r="T29" i="53"/>
  <c r="S29" i="53"/>
  <c r="R29" i="53"/>
  <c r="Q29" i="53"/>
  <c r="P29" i="53"/>
  <c r="O29" i="53"/>
  <c r="N29" i="53"/>
  <c r="M29" i="53"/>
  <c r="K29" i="53"/>
  <c r="J18" i="54" s="1"/>
  <c r="J29" i="53"/>
  <c r="I29" i="53"/>
  <c r="H29" i="53"/>
  <c r="G29" i="53"/>
  <c r="F29" i="53"/>
  <c r="E29" i="53"/>
  <c r="C28" i="53"/>
  <c r="D27" i="53"/>
  <c r="D26" i="53"/>
  <c r="BA25" i="53"/>
  <c r="AZ25" i="53"/>
  <c r="AY25" i="53"/>
  <c r="AX25" i="53"/>
  <c r="AW25" i="53"/>
  <c r="AV25" i="53"/>
  <c r="AU25" i="53"/>
  <c r="AT25" i="53"/>
  <c r="AS25" i="53"/>
  <c r="AR25" i="53"/>
  <c r="AQ25" i="53"/>
  <c r="AP25" i="53"/>
  <c r="AO25" i="53"/>
  <c r="AN25" i="53"/>
  <c r="AM25" i="53"/>
  <c r="AL25" i="53"/>
  <c r="AK25" i="53"/>
  <c r="AJ25" i="53"/>
  <c r="AI25" i="53"/>
  <c r="AH25" i="53"/>
  <c r="AF25" i="53"/>
  <c r="AE25" i="53"/>
  <c r="AD25" i="53"/>
  <c r="AC25" i="53"/>
  <c r="AB25" i="53"/>
  <c r="AA25" i="53"/>
  <c r="Z25" i="53"/>
  <c r="Y25" i="53"/>
  <c r="X25" i="53"/>
  <c r="W25" i="53"/>
  <c r="V25" i="53"/>
  <c r="U25" i="53"/>
  <c r="T25" i="53"/>
  <c r="S25" i="53"/>
  <c r="R25" i="53"/>
  <c r="Q25" i="53"/>
  <c r="P25" i="53"/>
  <c r="O25" i="53"/>
  <c r="N25" i="53"/>
  <c r="M25" i="53"/>
  <c r="K25" i="53"/>
  <c r="J25" i="53"/>
  <c r="I25" i="53"/>
  <c r="H25" i="53"/>
  <c r="G25" i="53"/>
  <c r="F25" i="53"/>
  <c r="E25" i="53"/>
  <c r="D24" i="53"/>
  <c r="D23" i="53"/>
  <c r="BA22" i="53"/>
  <c r="AZ22" i="53"/>
  <c r="AY22" i="53"/>
  <c r="AX22" i="53"/>
  <c r="AW22" i="53"/>
  <c r="AV22" i="53"/>
  <c r="AU22" i="53"/>
  <c r="AT22" i="53"/>
  <c r="AS22" i="53"/>
  <c r="AR22" i="53"/>
  <c r="AQ22" i="53"/>
  <c r="AP22" i="53"/>
  <c r="AO22" i="53"/>
  <c r="AN22" i="53"/>
  <c r="AM22" i="53"/>
  <c r="AL22" i="53"/>
  <c r="AK22" i="53"/>
  <c r="AJ22" i="53"/>
  <c r="AI22" i="53"/>
  <c r="AH22" i="53"/>
  <c r="AF22" i="53"/>
  <c r="AE22" i="53"/>
  <c r="AD22" i="53"/>
  <c r="AC22" i="53"/>
  <c r="AB22" i="53"/>
  <c r="AA22" i="53"/>
  <c r="Z22" i="53"/>
  <c r="Y22" i="53"/>
  <c r="X22" i="53"/>
  <c r="W22" i="53"/>
  <c r="V22" i="53"/>
  <c r="U22" i="53"/>
  <c r="T22" i="53"/>
  <c r="S22" i="53"/>
  <c r="R22" i="53"/>
  <c r="Q22" i="53"/>
  <c r="P22" i="53"/>
  <c r="O22" i="53"/>
  <c r="N22" i="53"/>
  <c r="M22" i="53"/>
  <c r="K22" i="53"/>
  <c r="I18" i="54" s="1"/>
  <c r="J22" i="53"/>
  <c r="I22" i="53"/>
  <c r="H22" i="53"/>
  <c r="G22" i="53"/>
  <c r="F22" i="53"/>
  <c r="E22" i="53"/>
  <c r="C21" i="53"/>
  <c r="D20" i="53"/>
  <c r="D19" i="53"/>
  <c r="BA18" i="53"/>
  <c r="AZ18" i="53"/>
  <c r="AY18" i="53"/>
  <c r="AX18" i="53"/>
  <c r="AW18" i="53"/>
  <c r="AV18" i="53"/>
  <c r="AU18" i="53"/>
  <c r="AT18" i="53"/>
  <c r="AS18" i="53"/>
  <c r="AR18" i="53"/>
  <c r="AQ18" i="53"/>
  <c r="AP18" i="53"/>
  <c r="AO18" i="53"/>
  <c r="AN18" i="53"/>
  <c r="AM18" i="53"/>
  <c r="AL18" i="53"/>
  <c r="AK18" i="53"/>
  <c r="AJ18" i="53"/>
  <c r="AI18" i="53"/>
  <c r="AH18" i="53"/>
  <c r="AF18" i="53"/>
  <c r="AE18" i="53"/>
  <c r="AD18" i="53"/>
  <c r="AC18" i="53"/>
  <c r="AB18" i="53"/>
  <c r="AA18" i="53"/>
  <c r="Z18" i="53"/>
  <c r="Y18" i="53"/>
  <c r="X18" i="53"/>
  <c r="W18" i="53"/>
  <c r="V18" i="53"/>
  <c r="U18" i="53"/>
  <c r="T18" i="53"/>
  <c r="S18" i="53"/>
  <c r="R18" i="53"/>
  <c r="Q18" i="53"/>
  <c r="P18" i="53"/>
  <c r="O18" i="53"/>
  <c r="N18" i="53"/>
  <c r="M18" i="53"/>
  <c r="K18" i="53"/>
  <c r="J18" i="53"/>
  <c r="I18" i="53"/>
  <c r="H18" i="53"/>
  <c r="G18" i="53"/>
  <c r="F18" i="53"/>
  <c r="E18" i="53"/>
  <c r="D17" i="53"/>
  <c r="D16" i="53"/>
  <c r="BA15" i="53"/>
  <c r="AZ15" i="53"/>
  <c r="AY15" i="53"/>
  <c r="AX15" i="53"/>
  <c r="AW15" i="53"/>
  <c r="AV15" i="53"/>
  <c r="AU15" i="53"/>
  <c r="AT15" i="53"/>
  <c r="AS15" i="53"/>
  <c r="AR15" i="53"/>
  <c r="AQ15" i="53"/>
  <c r="AP15" i="53"/>
  <c r="AO15" i="53"/>
  <c r="AN15" i="53"/>
  <c r="AM15" i="53"/>
  <c r="AL15" i="53"/>
  <c r="AK15" i="53"/>
  <c r="AJ15" i="53"/>
  <c r="AI15" i="53"/>
  <c r="AH15" i="53"/>
  <c r="AF15" i="53"/>
  <c r="AE15" i="53"/>
  <c r="AD15" i="53"/>
  <c r="AC15" i="53"/>
  <c r="AB15" i="53"/>
  <c r="AA15" i="53"/>
  <c r="Z15" i="53"/>
  <c r="Y15" i="53"/>
  <c r="X15" i="53"/>
  <c r="W15" i="53"/>
  <c r="V15" i="53"/>
  <c r="U15" i="53"/>
  <c r="T15" i="53"/>
  <c r="S15" i="53"/>
  <c r="R15" i="53"/>
  <c r="Q15" i="53"/>
  <c r="P15" i="53"/>
  <c r="O15" i="53"/>
  <c r="N15" i="53"/>
  <c r="M15" i="53"/>
  <c r="K15" i="53"/>
  <c r="H18" i="54" s="1"/>
  <c r="J15" i="53"/>
  <c r="I15" i="53"/>
  <c r="H15" i="53"/>
  <c r="G15" i="53"/>
  <c r="F15" i="53"/>
  <c r="E15" i="53"/>
  <c r="C14" i="53"/>
  <c r="D13" i="53"/>
  <c r="D12" i="53"/>
  <c r="BA11" i="53"/>
  <c r="AZ11" i="53"/>
  <c r="AY11" i="53"/>
  <c r="AX11" i="53"/>
  <c r="AW11" i="53"/>
  <c r="AV11" i="53"/>
  <c r="AU11" i="53"/>
  <c r="AT11" i="53"/>
  <c r="AS11" i="53"/>
  <c r="AR11" i="53"/>
  <c r="AQ11" i="53"/>
  <c r="AP11" i="53"/>
  <c r="AO11" i="53"/>
  <c r="AN11" i="53"/>
  <c r="AM11" i="53"/>
  <c r="AL11" i="53"/>
  <c r="AK11" i="53"/>
  <c r="AJ11" i="53"/>
  <c r="AI11" i="53"/>
  <c r="AH11" i="53"/>
  <c r="AF11" i="53"/>
  <c r="AE11" i="53"/>
  <c r="AD11" i="53"/>
  <c r="AC11" i="53"/>
  <c r="AB11" i="53"/>
  <c r="AA11" i="53"/>
  <c r="Z11" i="53"/>
  <c r="Y11" i="53"/>
  <c r="X11" i="53"/>
  <c r="W11" i="53"/>
  <c r="V11" i="53"/>
  <c r="U11" i="53"/>
  <c r="T11" i="53"/>
  <c r="S11" i="53"/>
  <c r="R11" i="53"/>
  <c r="Q11" i="53"/>
  <c r="P11" i="53"/>
  <c r="O11" i="53"/>
  <c r="N11" i="53"/>
  <c r="M11" i="53"/>
  <c r="K11" i="53"/>
  <c r="J11" i="53"/>
  <c r="I11" i="53"/>
  <c r="H11" i="53"/>
  <c r="G11" i="53"/>
  <c r="F11" i="53"/>
  <c r="E11" i="53"/>
  <c r="D10" i="53"/>
  <c r="D9" i="53"/>
  <c r="BA8" i="53"/>
  <c r="AZ8" i="53"/>
  <c r="AY8" i="53"/>
  <c r="AX8" i="53"/>
  <c r="AW8" i="53"/>
  <c r="AV8" i="53"/>
  <c r="AU8" i="53"/>
  <c r="AT8" i="53"/>
  <c r="AS8" i="53"/>
  <c r="AR8" i="53"/>
  <c r="AQ8" i="53"/>
  <c r="AP8" i="53"/>
  <c r="AO8" i="53"/>
  <c r="AN8" i="53"/>
  <c r="AM8" i="53"/>
  <c r="AL8" i="53"/>
  <c r="AK8" i="53"/>
  <c r="AJ8" i="53"/>
  <c r="AI8" i="53"/>
  <c r="AH8" i="53"/>
  <c r="AF8" i="53"/>
  <c r="AE8" i="53"/>
  <c r="AD8" i="53"/>
  <c r="AC8" i="53"/>
  <c r="AB8" i="53"/>
  <c r="AA8" i="53"/>
  <c r="Z8" i="53"/>
  <c r="Y8" i="53"/>
  <c r="X8" i="53"/>
  <c r="W8" i="53"/>
  <c r="V8" i="53"/>
  <c r="U8" i="53"/>
  <c r="T8" i="53"/>
  <c r="S8" i="53"/>
  <c r="R8" i="53"/>
  <c r="Q8" i="53"/>
  <c r="P8" i="53"/>
  <c r="O8" i="53"/>
  <c r="N8" i="53"/>
  <c r="M8" i="53"/>
  <c r="K8" i="53"/>
  <c r="J8" i="53"/>
  <c r="I8" i="53"/>
  <c r="H8" i="53"/>
  <c r="G8" i="53"/>
  <c r="F8" i="53"/>
  <c r="E8" i="53"/>
  <c r="C7" i="53"/>
  <c r="D336" i="55"/>
  <c r="D335" i="55"/>
  <c r="BA334" i="55"/>
  <c r="AZ334" i="55"/>
  <c r="AY334" i="55"/>
  <c r="AX334" i="55"/>
  <c r="AW334" i="55"/>
  <c r="AV334" i="55"/>
  <c r="AU334" i="55"/>
  <c r="AT334" i="55"/>
  <c r="AS334" i="55"/>
  <c r="AR334" i="55"/>
  <c r="AQ334" i="55"/>
  <c r="AP334" i="55"/>
  <c r="AO334" i="55"/>
  <c r="AN334" i="55"/>
  <c r="AM334" i="55"/>
  <c r="AL334" i="55"/>
  <c r="AK334" i="55"/>
  <c r="AJ334" i="55"/>
  <c r="AI334" i="55"/>
  <c r="AH334" i="55"/>
  <c r="AF334" i="55"/>
  <c r="AE334" i="55"/>
  <c r="AD334" i="55"/>
  <c r="AC334" i="55"/>
  <c r="AB334" i="55"/>
  <c r="AA334" i="55"/>
  <c r="Z334" i="55"/>
  <c r="Y334" i="55"/>
  <c r="X334" i="55"/>
  <c r="W334" i="55"/>
  <c r="V334" i="55"/>
  <c r="U334" i="55"/>
  <c r="T334" i="55"/>
  <c r="S334" i="55"/>
  <c r="R334" i="55"/>
  <c r="Q334" i="55"/>
  <c r="P334" i="55"/>
  <c r="O334" i="55"/>
  <c r="N334" i="55"/>
  <c r="M334" i="55"/>
  <c r="K334" i="55"/>
  <c r="J334" i="55"/>
  <c r="I334" i="55"/>
  <c r="H334" i="55"/>
  <c r="G334" i="55"/>
  <c r="F334" i="55"/>
  <c r="E334" i="55"/>
  <c r="D333" i="55"/>
  <c r="D332" i="55"/>
  <c r="BA331" i="55"/>
  <c r="AZ331" i="55"/>
  <c r="AY331" i="55"/>
  <c r="AX331" i="55"/>
  <c r="AW331" i="55"/>
  <c r="AV331" i="55"/>
  <c r="AU331" i="55"/>
  <c r="AT331" i="55"/>
  <c r="AS331" i="55"/>
  <c r="AR331" i="55"/>
  <c r="AQ331" i="55"/>
  <c r="AP331" i="55"/>
  <c r="AO331" i="55"/>
  <c r="AN331" i="55"/>
  <c r="AM331" i="55"/>
  <c r="AL331" i="55"/>
  <c r="AK331" i="55"/>
  <c r="AJ331" i="55"/>
  <c r="AI331" i="55"/>
  <c r="AH331" i="55"/>
  <c r="AF331" i="55"/>
  <c r="AE331" i="55"/>
  <c r="AD331" i="55"/>
  <c r="AC331" i="55"/>
  <c r="AB331" i="55"/>
  <c r="AA331" i="55"/>
  <c r="Z331" i="55"/>
  <c r="Y331" i="55"/>
  <c r="X331" i="55"/>
  <c r="W331" i="55"/>
  <c r="V331" i="55"/>
  <c r="U331" i="55"/>
  <c r="T331" i="55"/>
  <c r="S331" i="55"/>
  <c r="R331" i="55"/>
  <c r="Q331" i="55"/>
  <c r="P331" i="55"/>
  <c r="O331" i="55"/>
  <c r="N331" i="55"/>
  <c r="M331" i="55"/>
  <c r="K331" i="55"/>
  <c r="BF18" i="56" s="1"/>
  <c r="J331" i="55"/>
  <c r="I331" i="55"/>
  <c r="H331" i="55"/>
  <c r="G331" i="55"/>
  <c r="F331" i="55"/>
  <c r="E331" i="55"/>
  <c r="C330" i="55"/>
  <c r="D329" i="55"/>
  <c r="D328" i="55"/>
  <c r="BA327" i="55"/>
  <c r="AZ327" i="55"/>
  <c r="AY327" i="55"/>
  <c r="AX327" i="55"/>
  <c r="AW327" i="55"/>
  <c r="AV327" i="55"/>
  <c r="AU327" i="55"/>
  <c r="AT327" i="55"/>
  <c r="AS327" i="55"/>
  <c r="AR327" i="55"/>
  <c r="AQ327" i="55"/>
  <c r="AP327" i="55"/>
  <c r="AO327" i="55"/>
  <c r="AN327" i="55"/>
  <c r="AM327" i="55"/>
  <c r="AL327" i="55"/>
  <c r="AK327" i="55"/>
  <c r="AJ327" i="55"/>
  <c r="AI327" i="55"/>
  <c r="AH327" i="55"/>
  <c r="AF327" i="55"/>
  <c r="AE327" i="55"/>
  <c r="AD327" i="55"/>
  <c r="AC327" i="55"/>
  <c r="AB327" i="55"/>
  <c r="AA327" i="55"/>
  <c r="Z327" i="55"/>
  <c r="Y327" i="55"/>
  <c r="X327" i="55"/>
  <c r="W327" i="55"/>
  <c r="V327" i="55"/>
  <c r="U327" i="55"/>
  <c r="T327" i="55"/>
  <c r="S327" i="55"/>
  <c r="R327" i="55"/>
  <c r="Q327" i="55"/>
  <c r="P327" i="55"/>
  <c r="O327" i="55"/>
  <c r="N327" i="55"/>
  <c r="M327" i="55"/>
  <c r="K327" i="55"/>
  <c r="J327" i="55"/>
  <c r="I327" i="55"/>
  <c r="H327" i="55"/>
  <c r="G327" i="55"/>
  <c r="F327" i="55"/>
  <c r="E327" i="55"/>
  <c r="D326" i="55"/>
  <c r="D325" i="55"/>
  <c r="BA324" i="55"/>
  <c r="AZ324" i="55"/>
  <c r="AY324" i="55"/>
  <c r="AX324" i="55"/>
  <c r="AW324" i="55"/>
  <c r="AV324" i="55"/>
  <c r="AU324" i="55"/>
  <c r="AT324" i="55"/>
  <c r="AS324" i="55"/>
  <c r="AR324" i="55"/>
  <c r="AQ324" i="55"/>
  <c r="AP324" i="55"/>
  <c r="AO324" i="55"/>
  <c r="AN324" i="55"/>
  <c r="AM324" i="55"/>
  <c r="AL324" i="55"/>
  <c r="AK324" i="55"/>
  <c r="AJ324" i="55"/>
  <c r="AI324" i="55"/>
  <c r="AH324" i="55"/>
  <c r="AF324" i="55"/>
  <c r="AE324" i="55"/>
  <c r="AD324" i="55"/>
  <c r="AC324" i="55"/>
  <c r="AB324" i="55"/>
  <c r="AA324" i="55"/>
  <c r="Z324" i="55"/>
  <c r="Y324" i="55"/>
  <c r="X324" i="55"/>
  <c r="W324" i="55"/>
  <c r="V324" i="55"/>
  <c r="U324" i="55"/>
  <c r="T324" i="55"/>
  <c r="S324" i="55"/>
  <c r="R324" i="55"/>
  <c r="Q324" i="55"/>
  <c r="P324" i="55"/>
  <c r="O324" i="55"/>
  <c r="N324" i="55"/>
  <c r="M324" i="55"/>
  <c r="K324" i="55"/>
  <c r="BE18" i="56" s="1"/>
  <c r="J324" i="55"/>
  <c r="I324" i="55"/>
  <c r="H324" i="55"/>
  <c r="G324" i="55"/>
  <c r="F324" i="55"/>
  <c r="E324" i="55"/>
  <c r="C323" i="55"/>
  <c r="D322" i="55"/>
  <c r="D321" i="55"/>
  <c r="BA320" i="55"/>
  <c r="AZ320" i="55"/>
  <c r="AY320" i="55"/>
  <c r="AX320" i="55"/>
  <c r="AW320" i="55"/>
  <c r="AV320" i="55"/>
  <c r="AU320" i="55"/>
  <c r="AT320" i="55"/>
  <c r="AS320" i="55"/>
  <c r="AR320" i="55"/>
  <c r="AQ320" i="55"/>
  <c r="AP320" i="55"/>
  <c r="AO320" i="55"/>
  <c r="AN320" i="55"/>
  <c r="AM320" i="55"/>
  <c r="AL320" i="55"/>
  <c r="AK320" i="55"/>
  <c r="AJ320" i="55"/>
  <c r="AI320" i="55"/>
  <c r="AH320" i="55"/>
  <c r="AF320" i="55"/>
  <c r="AE320" i="55"/>
  <c r="AD320" i="55"/>
  <c r="AC320" i="55"/>
  <c r="AB320" i="55"/>
  <c r="AA320" i="55"/>
  <c r="Z320" i="55"/>
  <c r="Y320" i="55"/>
  <c r="X320" i="55"/>
  <c r="W320" i="55"/>
  <c r="V320" i="55"/>
  <c r="U320" i="55"/>
  <c r="T320" i="55"/>
  <c r="S320" i="55"/>
  <c r="R320" i="55"/>
  <c r="Q320" i="55"/>
  <c r="P320" i="55"/>
  <c r="O320" i="55"/>
  <c r="N320" i="55"/>
  <c r="M320" i="55"/>
  <c r="K320" i="55"/>
  <c r="J320" i="55"/>
  <c r="I320" i="55"/>
  <c r="H320" i="55"/>
  <c r="G320" i="55"/>
  <c r="F320" i="55"/>
  <c r="E320" i="55"/>
  <c r="D319" i="55"/>
  <c r="D318" i="55"/>
  <c r="BA317" i="55"/>
  <c r="AZ317" i="55"/>
  <c r="AY317" i="55"/>
  <c r="AX317" i="55"/>
  <c r="AW317" i="55"/>
  <c r="AV317" i="55"/>
  <c r="AU317" i="55"/>
  <c r="AT317" i="55"/>
  <c r="AS317" i="55"/>
  <c r="AR317" i="55"/>
  <c r="AQ317" i="55"/>
  <c r="AP317" i="55"/>
  <c r="AO317" i="55"/>
  <c r="AN317" i="55"/>
  <c r="AM317" i="55"/>
  <c r="AL317" i="55"/>
  <c r="AK317" i="55"/>
  <c r="AJ317" i="55"/>
  <c r="AI317" i="55"/>
  <c r="AH317" i="55"/>
  <c r="AF317" i="55"/>
  <c r="AE317" i="55"/>
  <c r="AD317" i="55"/>
  <c r="AC317" i="55"/>
  <c r="AB317" i="55"/>
  <c r="AA317" i="55"/>
  <c r="Z317" i="55"/>
  <c r="Y317" i="55"/>
  <c r="X317" i="55"/>
  <c r="W317" i="55"/>
  <c r="V317" i="55"/>
  <c r="U317" i="55"/>
  <c r="T317" i="55"/>
  <c r="S317" i="55"/>
  <c r="R317" i="55"/>
  <c r="Q317" i="55"/>
  <c r="P317" i="55"/>
  <c r="O317" i="55"/>
  <c r="N317" i="55"/>
  <c r="M317" i="55"/>
  <c r="K317" i="55"/>
  <c r="BD18" i="56" s="1"/>
  <c r="J317" i="55"/>
  <c r="I317" i="55"/>
  <c r="H317" i="55"/>
  <c r="G317" i="55"/>
  <c r="F317" i="55"/>
  <c r="E317" i="55"/>
  <c r="C316" i="55"/>
  <c r="D315" i="55"/>
  <c r="D314" i="55"/>
  <c r="BA313" i="55"/>
  <c r="AZ313" i="55"/>
  <c r="AY313" i="55"/>
  <c r="AX313" i="55"/>
  <c r="AW313" i="55"/>
  <c r="AV313" i="55"/>
  <c r="AU313" i="55"/>
  <c r="AT313" i="55"/>
  <c r="AS313" i="55"/>
  <c r="AR313" i="55"/>
  <c r="AQ313" i="55"/>
  <c r="AP313" i="55"/>
  <c r="AO313" i="55"/>
  <c r="AN313" i="55"/>
  <c r="AM313" i="55"/>
  <c r="AL313" i="55"/>
  <c r="AK313" i="55"/>
  <c r="AJ313" i="55"/>
  <c r="AI313" i="55"/>
  <c r="AH313" i="55"/>
  <c r="AF313" i="55"/>
  <c r="AE313" i="55"/>
  <c r="AD313" i="55"/>
  <c r="AC313" i="55"/>
  <c r="AB313" i="55"/>
  <c r="AA313" i="55"/>
  <c r="Z313" i="55"/>
  <c r="Y313" i="55"/>
  <c r="X313" i="55"/>
  <c r="W313" i="55"/>
  <c r="V313" i="55"/>
  <c r="U313" i="55"/>
  <c r="T313" i="55"/>
  <c r="S313" i="55"/>
  <c r="R313" i="55"/>
  <c r="Q313" i="55"/>
  <c r="P313" i="55"/>
  <c r="O313" i="55"/>
  <c r="N313" i="55"/>
  <c r="M313" i="55"/>
  <c r="K313" i="55"/>
  <c r="J313" i="55"/>
  <c r="I313" i="55"/>
  <c r="H313" i="55"/>
  <c r="G313" i="55"/>
  <c r="F313" i="55"/>
  <c r="E313" i="55"/>
  <c r="D312" i="55"/>
  <c r="D311" i="55"/>
  <c r="BA310" i="55"/>
  <c r="AZ310" i="55"/>
  <c r="AY310" i="55"/>
  <c r="AX310" i="55"/>
  <c r="AW310" i="55"/>
  <c r="AV310" i="55"/>
  <c r="AU310" i="55"/>
  <c r="AT310" i="55"/>
  <c r="AS310" i="55"/>
  <c r="AR310" i="55"/>
  <c r="AQ310" i="55"/>
  <c r="AP310" i="55"/>
  <c r="AO310" i="55"/>
  <c r="AN310" i="55"/>
  <c r="AM310" i="55"/>
  <c r="AL310" i="55"/>
  <c r="AK310" i="55"/>
  <c r="AJ310" i="55"/>
  <c r="AI310" i="55"/>
  <c r="AH310" i="55"/>
  <c r="AF310" i="55"/>
  <c r="AE310" i="55"/>
  <c r="AD310" i="55"/>
  <c r="AC310" i="55"/>
  <c r="AB310" i="55"/>
  <c r="AA310" i="55"/>
  <c r="Z310" i="55"/>
  <c r="Y310" i="55"/>
  <c r="X310" i="55"/>
  <c r="W310" i="55"/>
  <c r="V310" i="55"/>
  <c r="U310" i="55"/>
  <c r="T310" i="55"/>
  <c r="S310" i="55"/>
  <c r="R310" i="55"/>
  <c r="Q310" i="55"/>
  <c r="P310" i="55"/>
  <c r="O310" i="55"/>
  <c r="N310" i="55"/>
  <c r="M310" i="55"/>
  <c r="K310" i="55"/>
  <c r="BC18" i="56" s="1"/>
  <c r="J310" i="55"/>
  <c r="I310" i="55"/>
  <c r="H310" i="55"/>
  <c r="G310" i="55"/>
  <c r="F310" i="55"/>
  <c r="E310" i="55"/>
  <c r="C309" i="55"/>
  <c r="D308" i="55"/>
  <c r="D307" i="55"/>
  <c r="BA306" i="55"/>
  <c r="AZ306" i="55"/>
  <c r="AY306" i="55"/>
  <c r="AX306" i="55"/>
  <c r="AW306" i="55"/>
  <c r="AV306" i="55"/>
  <c r="AU306" i="55"/>
  <c r="AT306" i="55"/>
  <c r="AS306" i="55"/>
  <c r="AR306" i="55"/>
  <c r="AQ306" i="55"/>
  <c r="AP306" i="55"/>
  <c r="AO306" i="55"/>
  <c r="AN306" i="55"/>
  <c r="AM306" i="55"/>
  <c r="AL306" i="55"/>
  <c r="AK306" i="55"/>
  <c r="AJ306" i="55"/>
  <c r="AI306" i="55"/>
  <c r="AH306" i="55"/>
  <c r="AF306" i="55"/>
  <c r="AE306" i="55"/>
  <c r="AD306" i="55"/>
  <c r="AC306" i="55"/>
  <c r="AB306" i="55"/>
  <c r="AA306" i="55"/>
  <c r="Z306" i="55"/>
  <c r="Y306" i="55"/>
  <c r="X306" i="55"/>
  <c r="W306" i="55"/>
  <c r="V306" i="55"/>
  <c r="U306" i="55"/>
  <c r="T306" i="55"/>
  <c r="S306" i="55"/>
  <c r="R306" i="55"/>
  <c r="Q306" i="55"/>
  <c r="P306" i="55"/>
  <c r="O306" i="55"/>
  <c r="N306" i="55"/>
  <c r="M306" i="55"/>
  <c r="K306" i="55"/>
  <c r="J306" i="55"/>
  <c r="I306" i="55"/>
  <c r="H306" i="55"/>
  <c r="G306" i="55"/>
  <c r="F306" i="55"/>
  <c r="E306" i="55"/>
  <c r="D305" i="55"/>
  <c r="D304" i="55"/>
  <c r="BA303" i="55"/>
  <c r="AZ303" i="55"/>
  <c r="AY303" i="55"/>
  <c r="AX303" i="55"/>
  <c r="AW303" i="55"/>
  <c r="AV303" i="55"/>
  <c r="AU303" i="55"/>
  <c r="AT303" i="55"/>
  <c r="AS303" i="55"/>
  <c r="AR303" i="55"/>
  <c r="AQ303" i="55"/>
  <c r="AP303" i="55"/>
  <c r="AO303" i="55"/>
  <c r="AN303" i="55"/>
  <c r="AM303" i="55"/>
  <c r="AL303" i="55"/>
  <c r="AK303" i="55"/>
  <c r="AJ303" i="55"/>
  <c r="AI303" i="55"/>
  <c r="AH303" i="55"/>
  <c r="AF303" i="55"/>
  <c r="AE303" i="55"/>
  <c r="AD303" i="55"/>
  <c r="AC303" i="55"/>
  <c r="AB303" i="55"/>
  <c r="AA303" i="55"/>
  <c r="Z303" i="55"/>
  <c r="Y303" i="55"/>
  <c r="X303" i="55"/>
  <c r="W303" i="55"/>
  <c r="V303" i="55"/>
  <c r="U303" i="55"/>
  <c r="T303" i="55"/>
  <c r="S303" i="55"/>
  <c r="R303" i="55"/>
  <c r="Q303" i="55"/>
  <c r="P303" i="55"/>
  <c r="O303" i="55"/>
  <c r="N303" i="55"/>
  <c r="M303" i="55"/>
  <c r="K303" i="55"/>
  <c r="BB18" i="56" s="1"/>
  <c r="J303" i="55"/>
  <c r="I303" i="55"/>
  <c r="H303" i="55"/>
  <c r="G303" i="55"/>
  <c r="F303" i="55"/>
  <c r="E303" i="55"/>
  <c r="C302" i="55"/>
  <c r="D301" i="55"/>
  <c r="D300" i="55"/>
  <c r="BA299" i="55"/>
  <c r="AZ299" i="55"/>
  <c r="AY299" i="55"/>
  <c r="AX299" i="55"/>
  <c r="AW299" i="55"/>
  <c r="AV299" i="55"/>
  <c r="AU299" i="55"/>
  <c r="AT299" i="55"/>
  <c r="AS299" i="55"/>
  <c r="AR299" i="55"/>
  <c r="AQ299" i="55"/>
  <c r="AP299" i="55"/>
  <c r="AO299" i="55"/>
  <c r="AN299" i="55"/>
  <c r="AM299" i="55"/>
  <c r="AL299" i="55"/>
  <c r="AK299" i="55"/>
  <c r="AJ299" i="55"/>
  <c r="AI299" i="55"/>
  <c r="AH299" i="55"/>
  <c r="AF299" i="55"/>
  <c r="AE299" i="55"/>
  <c r="AD299" i="55"/>
  <c r="AC299" i="55"/>
  <c r="AB299" i="55"/>
  <c r="AA299" i="55"/>
  <c r="Z299" i="55"/>
  <c r="Y299" i="55"/>
  <c r="X299" i="55"/>
  <c r="W299" i="55"/>
  <c r="V299" i="55"/>
  <c r="U299" i="55"/>
  <c r="T299" i="55"/>
  <c r="S299" i="55"/>
  <c r="R299" i="55"/>
  <c r="Q299" i="55"/>
  <c r="P299" i="55"/>
  <c r="O299" i="55"/>
  <c r="N299" i="55"/>
  <c r="M299" i="55"/>
  <c r="K299" i="55"/>
  <c r="J299" i="55"/>
  <c r="I299" i="55"/>
  <c r="H299" i="55"/>
  <c r="G299" i="55"/>
  <c r="F299" i="55"/>
  <c r="E299" i="55"/>
  <c r="D298" i="55"/>
  <c r="D297" i="55"/>
  <c r="BA296" i="55"/>
  <c r="AZ296" i="55"/>
  <c r="AY296" i="55"/>
  <c r="AX296" i="55"/>
  <c r="AW296" i="55"/>
  <c r="AV296" i="55"/>
  <c r="AU296" i="55"/>
  <c r="AT296" i="55"/>
  <c r="AS296" i="55"/>
  <c r="AR296" i="55"/>
  <c r="AQ296" i="55"/>
  <c r="AP296" i="55"/>
  <c r="AO296" i="55"/>
  <c r="AN296" i="55"/>
  <c r="AM296" i="55"/>
  <c r="AL296" i="55"/>
  <c r="AK296" i="55"/>
  <c r="AJ296" i="55"/>
  <c r="AI296" i="55"/>
  <c r="AH296" i="55"/>
  <c r="AF296" i="55"/>
  <c r="AE296" i="55"/>
  <c r="AD296" i="55"/>
  <c r="AC296" i="55"/>
  <c r="AB296" i="55"/>
  <c r="AA296" i="55"/>
  <c r="Z296" i="55"/>
  <c r="Y296" i="55"/>
  <c r="X296" i="55"/>
  <c r="W296" i="55"/>
  <c r="V296" i="55"/>
  <c r="U296" i="55"/>
  <c r="T296" i="55"/>
  <c r="S296" i="55"/>
  <c r="R296" i="55"/>
  <c r="Q296" i="55"/>
  <c r="P296" i="55"/>
  <c r="O296" i="55"/>
  <c r="N296" i="55"/>
  <c r="M296" i="55"/>
  <c r="K296" i="55"/>
  <c r="BA18" i="56" s="1"/>
  <c r="J296" i="55"/>
  <c r="I296" i="55"/>
  <c r="H296" i="55"/>
  <c r="G296" i="55"/>
  <c r="F296" i="55"/>
  <c r="E296" i="55"/>
  <c r="C295" i="55"/>
  <c r="BA292" i="55"/>
  <c r="AZ292" i="55"/>
  <c r="AY292" i="55"/>
  <c r="AX292" i="55"/>
  <c r="AW292" i="55"/>
  <c r="AV292" i="55"/>
  <c r="AU292" i="55"/>
  <c r="AT292" i="55"/>
  <c r="AS292" i="55"/>
  <c r="AR292" i="55"/>
  <c r="AQ292" i="55"/>
  <c r="AP292" i="55"/>
  <c r="AO292" i="55"/>
  <c r="AN292" i="55"/>
  <c r="AM292" i="55"/>
  <c r="AL292" i="55"/>
  <c r="AK292" i="55"/>
  <c r="AJ292" i="55"/>
  <c r="AI292" i="55"/>
  <c r="AH292" i="55"/>
  <c r="AF292" i="55"/>
  <c r="AE292" i="55"/>
  <c r="AD292" i="55"/>
  <c r="AC292" i="55"/>
  <c r="AB292" i="55"/>
  <c r="AA292" i="55"/>
  <c r="Z292" i="55"/>
  <c r="Y292" i="55"/>
  <c r="X292" i="55"/>
  <c r="W292" i="55"/>
  <c r="V292" i="55"/>
  <c r="U292" i="55"/>
  <c r="T292" i="55"/>
  <c r="S292" i="55"/>
  <c r="R292" i="55"/>
  <c r="Q292" i="55"/>
  <c r="P292" i="55"/>
  <c r="O292" i="55"/>
  <c r="N292" i="55"/>
  <c r="M292" i="55"/>
  <c r="K292" i="55"/>
  <c r="J292" i="55"/>
  <c r="I292" i="55"/>
  <c r="H292" i="55"/>
  <c r="G292" i="55"/>
  <c r="F292" i="55"/>
  <c r="E292" i="55"/>
  <c r="D291" i="55"/>
  <c r="D290" i="55"/>
  <c r="BA289" i="55"/>
  <c r="AZ289" i="55"/>
  <c r="AY289" i="55"/>
  <c r="AX289" i="55"/>
  <c r="AW289" i="55"/>
  <c r="AV289" i="55"/>
  <c r="AU289" i="55"/>
  <c r="AT289" i="55"/>
  <c r="AS289" i="55"/>
  <c r="AR289" i="55"/>
  <c r="AQ289" i="55"/>
  <c r="AP289" i="55"/>
  <c r="AO289" i="55"/>
  <c r="AN289" i="55"/>
  <c r="AM289" i="55"/>
  <c r="AL289" i="55"/>
  <c r="AK289" i="55"/>
  <c r="AJ289" i="55"/>
  <c r="AI289" i="55"/>
  <c r="AH289" i="55"/>
  <c r="AF289" i="55"/>
  <c r="AE289" i="55"/>
  <c r="AD289" i="55"/>
  <c r="AC289" i="55"/>
  <c r="AB289" i="55"/>
  <c r="AA289" i="55"/>
  <c r="Z289" i="55"/>
  <c r="Y289" i="55"/>
  <c r="X289" i="55"/>
  <c r="W289" i="55"/>
  <c r="V289" i="55"/>
  <c r="U289" i="55"/>
  <c r="T289" i="55"/>
  <c r="S289" i="55"/>
  <c r="R289" i="55"/>
  <c r="Q289" i="55"/>
  <c r="P289" i="55"/>
  <c r="O289" i="55"/>
  <c r="N289" i="55"/>
  <c r="M289" i="55"/>
  <c r="K289" i="55"/>
  <c r="AZ18" i="56" s="1"/>
  <c r="J289" i="55"/>
  <c r="I289" i="55"/>
  <c r="H289" i="55"/>
  <c r="G289" i="55"/>
  <c r="F289" i="55"/>
  <c r="E289" i="55"/>
  <c r="C288" i="55"/>
  <c r="D287" i="55"/>
  <c r="BA285" i="55"/>
  <c r="AZ285" i="55"/>
  <c r="AY285" i="55"/>
  <c r="AX285" i="55"/>
  <c r="AW285" i="55"/>
  <c r="AV285" i="55"/>
  <c r="AU285" i="55"/>
  <c r="AT285" i="55"/>
  <c r="AS285" i="55"/>
  <c r="AR285" i="55"/>
  <c r="AQ285" i="55"/>
  <c r="AP285" i="55"/>
  <c r="AO285" i="55"/>
  <c r="AN285" i="55"/>
  <c r="AM285" i="55"/>
  <c r="AL285" i="55"/>
  <c r="AK285" i="55"/>
  <c r="AJ285" i="55"/>
  <c r="AI285" i="55"/>
  <c r="AH285" i="55"/>
  <c r="AF285" i="55"/>
  <c r="AE285" i="55"/>
  <c r="AD285" i="55"/>
  <c r="AC285" i="55"/>
  <c r="AB285" i="55"/>
  <c r="AA285" i="55"/>
  <c r="Z285" i="55"/>
  <c r="Y285" i="55"/>
  <c r="X285" i="55"/>
  <c r="W285" i="55"/>
  <c r="V285" i="55"/>
  <c r="U285" i="55"/>
  <c r="T285" i="55"/>
  <c r="S285" i="55"/>
  <c r="R285" i="55"/>
  <c r="Q285" i="55"/>
  <c r="P285" i="55"/>
  <c r="O285" i="55"/>
  <c r="N285" i="55"/>
  <c r="M285" i="55"/>
  <c r="K285" i="55"/>
  <c r="J285" i="55"/>
  <c r="I285" i="55"/>
  <c r="H285" i="55"/>
  <c r="G285" i="55"/>
  <c r="F285" i="55"/>
  <c r="E285" i="55"/>
  <c r="D284" i="55"/>
  <c r="D283" i="55"/>
  <c r="BA282" i="55"/>
  <c r="AZ282" i="55"/>
  <c r="AY282" i="55"/>
  <c r="AX282" i="55"/>
  <c r="AW282" i="55"/>
  <c r="AV282" i="55"/>
  <c r="AU282" i="55"/>
  <c r="AT282" i="55"/>
  <c r="AS282" i="55"/>
  <c r="AR282" i="55"/>
  <c r="AQ282" i="55"/>
  <c r="AP282" i="55"/>
  <c r="AO282" i="55"/>
  <c r="AN282" i="55"/>
  <c r="AM282" i="55"/>
  <c r="AL282" i="55"/>
  <c r="AK282" i="55"/>
  <c r="AJ282" i="55"/>
  <c r="AI282" i="55"/>
  <c r="AH282" i="55"/>
  <c r="AF282" i="55"/>
  <c r="AE282" i="55"/>
  <c r="AD282" i="55"/>
  <c r="AC282" i="55"/>
  <c r="AB282" i="55"/>
  <c r="AA282" i="55"/>
  <c r="Z282" i="55"/>
  <c r="Y282" i="55"/>
  <c r="X282" i="55"/>
  <c r="W282" i="55"/>
  <c r="V282" i="55"/>
  <c r="U282" i="55"/>
  <c r="T282" i="55"/>
  <c r="S282" i="55"/>
  <c r="R282" i="55"/>
  <c r="Q282" i="55"/>
  <c r="P282" i="55"/>
  <c r="O282" i="55"/>
  <c r="N282" i="55"/>
  <c r="M282" i="55"/>
  <c r="K282" i="55"/>
  <c r="AY18" i="56" s="1"/>
  <c r="J282" i="55"/>
  <c r="I282" i="55"/>
  <c r="H282" i="55"/>
  <c r="G282" i="55"/>
  <c r="F282" i="55"/>
  <c r="E282" i="55"/>
  <c r="C281" i="55"/>
  <c r="D280" i="55"/>
  <c r="D279" i="55"/>
  <c r="BA278" i="55"/>
  <c r="AZ278" i="55"/>
  <c r="AY278" i="55"/>
  <c r="AX278" i="55"/>
  <c r="AW278" i="55"/>
  <c r="AV278" i="55"/>
  <c r="AU278" i="55"/>
  <c r="AT278" i="55"/>
  <c r="AS278" i="55"/>
  <c r="AR278" i="55"/>
  <c r="AQ278" i="55"/>
  <c r="AP278" i="55"/>
  <c r="AO278" i="55"/>
  <c r="AN278" i="55"/>
  <c r="AM278" i="55"/>
  <c r="AL278" i="55"/>
  <c r="AK278" i="55"/>
  <c r="AJ278" i="55"/>
  <c r="AI278" i="55"/>
  <c r="AH278" i="55"/>
  <c r="AF278" i="55"/>
  <c r="AE278" i="55"/>
  <c r="AD278" i="55"/>
  <c r="AC278" i="55"/>
  <c r="AB278" i="55"/>
  <c r="AA278" i="55"/>
  <c r="Z278" i="55"/>
  <c r="Y278" i="55"/>
  <c r="X278" i="55"/>
  <c r="W278" i="55"/>
  <c r="V278" i="55"/>
  <c r="U278" i="55"/>
  <c r="T278" i="55"/>
  <c r="S278" i="55"/>
  <c r="R278" i="55"/>
  <c r="Q278" i="55"/>
  <c r="P278" i="55"/>
  <c r="O278" i="55"/>
  <c r="N278" i="55"/>
  <c r="M278" i="55"/>
  <c r="K278" i="55"/>
  <c r="J278" i="55"/>
  <c r="I278" i="55"/>
  <c r="H278" i="55"/>
  <c r="G278" i="55"/>
  <c r="F278" i="55"/>
  <c r="E278" i="55"/>
  <c r="D277" i="55"/>
  <c r="D276" i="55"/>
  <c r="BA275" i="55"/>
  <c r="AZ275" i="55"/>
  <c r="AY275" i="55"/>
  <c r="AX275" i="55"/>
  <c r="AW275" i="55"/>
  <c r="AV275" i="55"/>
  <c r="AU275" i="55"/>
  <c r="AT275" i="55"/>
  <c r="AS275" i="55"/>
  <c r="AR275" i="55"/>
  <c r="AQ275" i="55"/>
  <c r="AP275" i="55"/>
  <c r="AO275" i="55"/>
  <c r="AN275" i="55"/>
  <c r="AM275" i="55"/>
  <c r="AL275" i="55"/>
  <c r="AK275" i="55"/>
  <c r="AJ275" i="55"/>
  <c r="AI275" i="55"/>
  <c r="AH275" i="55"/>
  <c r="AF275" i="55"/>
  <c r="AE275" i="55"/>
  <c r="AD275" i="55"/>
  <c r="AC275" i="55"/>
  <c r="AB275" i="55"/>
  <c r="AA275" i="55"/>
  <c r="Z275" i="55"/>
  <c r="Y275" i="55"/>
  <c r="X275" i="55"/>
  <c r="W275" i="55"/>
  <c r="V275" i="55"/>
  <c r="U275" i="55"/>
  <c r="T275" i="55"/>
  <c r="S275" i="55"/>
  <c r="R275" i="55"/>
  <c r="Q275" i="55"/>
  <c r="P275" i="55"/>
  <c r="O275" i="55"/>
  <c r="N275" i="55"/>
  <c r="M275" i="55"/>
  <c r="K275" i="55"/>
  <c r="AX18" i="56" s="1"/>
  <c r="J275" i="55"/>
  <c r="I275" i="55"/>
  <c r="H275" i="55"/>
  <c r="G275" i="55"/>
  <c r="F275" i="55"/>
  <c r="E275" i="55"/>
  <c r="C274" i="55"/>
  <c r="D273" i="55"/>
  <c r="D272" i="55"/>
  <c r="BA271" i="55"/>
  <c r="AZ271" i="55"/>
  <c r="AY271" i="55"/>
  <c r="AX271" i="55"/>
  <c r="AW271" i="55"/>
  <c r="AV271" i="55"/>
  <c r="AU271" i="55"/>
  <c r="AT271" i="55"/>
  <c r="AS271" i="55"/>
  <c r="AR271" i="55"/>
  <c r="AQ271" i="55"/>
  <c r="AP271" i="55"/>
  <c r="AO271" i="55"/>
  <c r="AN271" i="55"/>
  <c r="AM271" i="55"/>
  <c r="AL271" i="55"/>
  <c r="AK271" i="55"/>
  <c r="AJ271" i="55"/>
  <c r="AI271" i="55"/>
  <c r="AH271" i="55"/>
  <c r="AF271" i="55"/>
  <c r="AE271" i="55"/>
  <c r="AD271" i="55"/>
  <c r="AC271" i="55"/>
  <c r="AB271" i="55"/>
  <c r="AA271" i="55"/>
  <c r="Z271" i="55"/>
  <c r="Y271" i="55"/>
  <c r="X271" i="55"/>
  <c r="W271" i="55"/>
  <c r="V271" i="55"/>
  <c r="U271" i="55"/>
  <c r="T271" i="55"/>
  <c r="S271" i="55"/>
  <c r="R271" i="55"/>
  <c r="Q271" i="55"/>
  <c r="P271" i="55"/>
  <c r="O271" i="55"/>
  <c r="N271" i="55"/>
  <c r="M271" i="55"/>
  <c r="K271" i="55"/>
  <c r="J271" i="55"/>
  <c r="I271" i="55"/>
  <c r="H271" i="55"/>
  <c r="G271" i="55"/>
  <c r="F271" i="55"/>
  <c r="E271" i="55"/>
  <c r="D270" i="55"/>
  <c r="D269" i="55"/>
  <c r="BA268" i="55"/>
  <c r="AZ268" i="55"/>
  <c r="AY268" i="55"/>
  <c r="AX268" i="55"/>
  <c r="AW268" i="55"/>
  <c r="AV268" i="55"/>
  <c r="AU268" i="55"/>
  <c r="AT268" i="55"/>
  <c r="AS268" i="55"/>
  <c r="AR268" i="55"/>
  <c r="AQ268" i="55"/>
  <c r="AP268" i="55"/>
  <c r="AO268" i="55"/>
  <c r="AN268" i="55"/>
  <c r="AM268" i="55"/>
  <c r="AL268" i="55"/>
  <c r="AK268" i="55"/>
  <c r="AJ268" i="55"/>
  <c r="AI268" i="55"/>
  <c r="AH268" i="55"/>
  <c r="AF268" i="55"/>
  <c r="AE268" i="55"/>
  <c r="AD268" i="55"/>
  <c r="AC268" i="55"/>
  <c r="AB268" i="55"/>
  <c r="AA268" i="55"/>
  <c r="Z268" i="55"/>
  <c r="Y268" i="55"/>
  <c r="X268" i="55"/>
  <c r="W268" i="55"/>
  <c r="V268" i="55"/>
  <c r="U268" i="55"/>
  <c r="T268" i="55"/>
  <c r="S268" i="55"/>
  <c r="R268" i="55"/>
  <c r="Q268" i="55"/>
  <c r="P268" i="55"/>
  <c r="O268" i="55"/>
  <c r="N268" i="55"/>
  <c r="M268" i="55"/>
  <c r="K268" i="55"/>
  <c r="AW18" i="56" s="1"/>
  <c r="J268" i="55"/>
  <c r="I268" i="55"/>
  <c r="H268" i="55"/>
  <c r="G268" i="55"/>
  <c r="F268" i="55"/>
  <c r="E268" i="55"/>
  <c r="C267" i="55"/>
  <c r="D266" i="55"/>
  <c r="D265" i="55"/>
  <c r="BA264" i="55"/>
  <c r="AZ264" i="55"/>
  <c r="AY264" i="55"/>
  <c r="AX264" i="55"/>
  <c r="AW264" i="55"/>
  <c r="AV264" i="55"/>
  <c r="AU264" i="55"/>
  <c r="AT264" i="55"/>
  <c r="AS264" i="55"/>
  <c r="AR264" i="55"/>
  <c r="AQ264" i="55"/>
  <c r="AP264" i="55"/>
  <c r="AO264" i="55"/>
  <c r="AN264" i="55"/>
  <c r="AM264" i="55"/>
  <c r="AL264" i="55"/>
  <c r="AK264" i="55"/>
  <c r="AJ264" i="55"/>
  <c r="AI264" i="55"/>
  <c r="AH264" i="55"/>
  <c r="AF264" i="55"/>
  <c r="AE264" i="55"/>
  <c r="AD264" i="55"/>
  <c r="AC264" i="55"/>
  <c r="AB264" i="55"/>
  <c r="AA264" i="55"/>
  <c r="Z264" i="55"/>
  <c r="Y264" i="55"/>
  <c r="X264" i="55"/>
  <c r="W264" i="55"/>
  <c r="V264" i="55"/>
  <c r="U264" i="55"/>
  <c r="T264" i="55"/>
  <c r="S264" i="55"/>
  <c r="R264" i="55"/>
  <c r="Q264" i="55"/>
  <c r="P264" i="55"/>
  <c r="O264" i="55"/>
  <c r="N264" i="55"/>
  <c r="M264" i="55"/>
  <c r="K264" i="55"/>
  <c r="J264" i="55"/>
  <c r="I264" i="55"/>
  <c r="H264" i="55"/>
  <c r="G264" i="55"/>
  <c r="F264" i="55"/>
  <c r="E264" i="55"/>
  <c r="D263" i="55"/>
  <c r="D262" i="55"/>
  <c r="BA261" i="55"/>
  <c r="AZ261" i="55"/>
  <c r="AY261" i="55"/>
  <c r="AX261" i="55"/>
  <c r="AW261" i="55"/>
  <c r="AV261" i="55"/>
  <c r="AU261" i="55"/>
  <c r="AT261" i="55"/>
  <c r="AS261" i="55"/>
  <c r="AR261" i="55"/>
  <c r="AQ261" i="55"/>
  <c r="AP261" i="55"/>
  <c r="AO261" i="55"/>
  <c r="AN261" i="55"/>
  <c r="AM261" i="55"/>
  <c r="AL261" i="55"/>
  <c r="AK261" i="55"/>
  <c r="AJ261" i="55"/>
  <c r="AI261" i="55"/>
  <c r="AH261" i="55"/>
  <c r="AF261" i="55"/>
  <c r="AE261" i="55"/>
  <c r="AD261" i="55"/>
  <c r="AC261" i="55"/>
  <c r="AB261" i="55"/>
  <c r="AA261" i="55"/>
  <c r="Z261" i="55"/>
  <c r="Y261" i="55"/>
  <c r="X261" i="55"/>
  <c r="W261" i="55"/>
  <c r="V261" i="55"/>
  <c r="U261" i="55"/>
  <c r="T261" i="55"/>
  <c r="S261" i="55"/>
  <c r="R261" i="55"/>
  <c r="Q261" i="55"/>
  <c r="P261" i="55"/>
  <c r="O261" i="55"/>
  <c r="N261" i="55"/>
  <c r="M261" i="55"/>
  <c r="K261" i="55"/>
  <c r="AV18" i="56" s="1"/>
  <c r="J261" i="55"/>
  <c r="I261" i="55"/>
  <c r="H261" i="55"/>
  <c r="G261" i="55"/>
  <c r="E261" i="55"/>
  <c r="C260" i="55"/>
  <c r="D259" i="55"/>
  <c r="D256" i="55"/>
  <c r="BD255" i="55"/>
  <c r="BC255" i="55"/>
  <c r="BA255" i="55"/>
  <c r="AZ255" i="55"/>
  <c r="AY255" i="55"/>
  <c r="AX255" i="55"/>
  <c r="AW255" i="55"/>
  <c r="AV255" i="55"/>
  <c r="AU255" i="55"/>
  <c r="AT255" i="55"/>
  <c r="AS255" i="55"/>
  <c r="AR255" i="55"/>
  <c r="AQ255" i="55"/>
  <c r="AP255" i="55"/>
  <c r="AO255" i="55"/>
  <c r="AN255" i="55"/>
  <c r="AM255" i="55"/>
  <c r="AL255" i="55"/>
  <c r="AK255" i="55"/>
  <c r="AJ255" i="55"/>
  <c r="AI255" i="55"/>
  <c r="AH255" i="55"/>
  <c r="AF255" i="55"/>
  <c r="AE255" i="55"/>
  <c r="AD255" i="55"/>
  <c r="AC255" i="55"/>
  <c r="AB255" i="55"/>
  <c r="AA255" i="55"/>
  <c r="Z255" i="55"/>
  <c r="Y255" i="55"/>
  <c r="X255" i="55"/>
  <c r="W255" i="55"/>
  <c r="V255" i="55"/>
  <c r="U255" i="55"/>
  <c r="T255" i="55"/>
  <c r="S255" i="55"/>
  <c r="R255" i="55"/>
  <c r="Q255" i="55"/>
  <c r="P255" i="55"/>
  <c r="O255" i="55"/>
  <c r="N255" i="55"/>
  <c r="M255" i="55"/>
  <c r="K255" i="55"/>
  <c r="J255" i="55"/>
  <c r="I255" i="55"/>
  <c r="H255" i="55"/>
  <c r="G255" i="55"/>
  <c r="F255" i="55"/>
  <c r="E255" i="55"/>
  <c r="D254" i="55"/>
  <c r="D253" i="55"/>
  <c r="BA252" i="55"/>
  <c r="AZ252" i="55"/>
  <c r="AY252" i="55"/>
  <c r="AX252" i="55"/>
  <c r="AW252" i="55"/>
  <c r="AV252" i="55"/>
  <c r="AU252" i="55"/>
  <c r="AT252" i="55"/>
  <c r="AS252" i="55"/>
  <c r="AR252" i="55"/>
  <c r="AQ252" i="55"/>
  <c r="AP252" i="55"/>
  <c r="AO252" i="55"/>
  <c r="AN252" i="55"/>
  <c r="AM252" i="55"/>
  <c r="AL252" i="55"/>
  <c r="AK252" i="55"/>
  <c r="AJ252" i="55"/>
  <c r="AI252" i="55"/>
  <c r="AH252" i="55"/>
  <c r="AF252" i="55"/>
  <c r="AE252" i="55"/>
  <c r="AD252" i="55"/>
  <c r="AC252" i="55"/>
  <c r="AB252" i="55"/>
  <c r="AA252" i="55"/>
  <c r="Z252" i="55"/>
  <c r="Y252" i="55"/>
  <c r="X252" i="55"/>
  <c r="W252" i="55"/>
  <c r="V252" i="55"/>
  <c r="U252" i="55"/>
  <c r="T252" i="55"/>
  <c r="S252" i="55"/>
  <c r="R252" i="55"/>
  <c r="Q252" i="55"/>
  <c r="P252" i="55"/>
  <c r="O252" i="55"/>
  <c r="N252" i="55"/>
  <c r="M252" i="55"/>
  <c r="K252" i="55"/>
  <c r="AU18" i="56" s="1"/>
  <c r="J252" i="55"/>
  <c r="I252" i="55"/>
  <c r="H252" i="55"/>
  <c r="G252" i="55"/>
  <c r="F252" i="55"/>
  <c r="E252" i="55"/>
  <c r="C251" i="55"/>
  <c r="D250" i="55"/>
  <c r="D249" i="55"/>
  <c r="BA248" i="55"/>
  <c r="AZ248" i="55"/>
  <c r="AY248" i="55"/>
  <c r="AX248" i="55"/>
  <c r="AW248" i="55"/>
  <c r="AV248" i="55"/>
  <c r="AU248" i="55"/>
  <c r="AT248" i="55"/>
  <c r="AS248" i="55"/>
  <c r="AR248" i="55"/>
  <c r="AQ248" i="55"/>
  <c r="AP248" i="55"/>
  <c r="AO248" i="55"/>
  <c r="AN248" i="55"/>
  <c r="AM248" i="55"/>
  <c r="AL248" i="55"/>
  <c r="AK248" i="55"/>
  <c r="AJ248" i="55"/>
  <c r="AI248" i="55"/>
  <c r="AH248" i="55"/>
  <c r="AF248" i="55"/>
  <c r="AE248" i="55"/>
  <c r="AD248" i="55"/>
  <c r="AC248" i="55"/>
  <c r="AB248" i="55"/>
  <c r="AA248" i="55"/>
  <c r="Z248" i="55"/>
  <c r="Y248" i="55"/>
  <c r="X248" i="55"/>
  <c r="W248" i="55"/>
  <c r="V248" i="55"/>
  <c r="U248" i="55"/>
  <c r="T248" i="55"/>
  <c r="S248" i="55"/>
  <c r="R248" i="55"/>
  <c r="Q248" i="55"/>
  <c r="P248" i="55"/>
  <c r="O248" i="55"/>
  <c r="N248" i="55"/>
  <c r="M248" i="55"/>
  <c r="K248" i="55"/>
  <c r="J248" i="55"/>
  <c r="I248" i="55"/>
  <c r="H248" i="55"/>
  <c r="G248" i="55"/>
  <c r="F248" i="55"/>
  <c r="E248" i="55"/>
  <c r="D247" i="55"/>
  <c r="D246" i="55"/>
  <c r="BA245" i="55"/>
  <c r="AZ245" i="55"/>
  <c r="AY245" i="55"/>
  <c r="AX245" i="55"/>
  <c r="AW245" i="55"/>
  <c r="AV245" i="55"/>
  <c r="AU245" i="55"/>
  <c r="AT245" i="55"/>
  <c r="AS245" i="55"/>
  <c r="AR245" i="55"/>
  <c r="AQ245" i="55"/>
  <c r="AP245" i="55"/>
  <c r="AO245" i="55"/>
  <c r="AN245" i="55"/>
  <c r="AM245" i="55"/>
  <c r="AL245" i="55"/>
  <c r="AK245" i="55"/>
  <c r="AJ245" i="55"/>
  <c r="AI245" i="55"/>
  <c r="AH245" i="55"/>
  <c r="AF245" i="55"/>
  <c r="AE245" i="55"/>
  <c r="AD245" i="55"/>
  <c r="AC245" i="55"/>
  <c r="AB245" i="55"/>
  <c r="AA245" i="55"/>
  <c r="Z245" i="55"/>
  <c r="Y245" i="55"/>
  <c r="X245" i="55"/>
  <c r="W245" i="55"/>
  <c r="V245" i="55"/>
  <c r="U245" i="55"/>
  <c r="T245" i="55"/>
  <c r="S245" i="55"/>
  <c r="R245" i="55"/>
  <c r="Q245" i="55"/>
  <c r="P245" i="55"/>
  <c r="O245" i="55"/>
  <c r="N245" i="55"/>
  <c r="M245" i="55"/>
  <c r="K245" i="55"/>
  <c r="AT18" i="56" s="1"/>
  <c r="J245" i="55"/>
  <c r="I245" i="55"/>
  <c r="H245" i="55"/>
  <c r="G245" i="55"/>
  <c r="F245" i="55"/>
  <c r="E245" i="55"/>
  <c r="C244" i="55"/>
  <c r="D243" i="55"/>
  <c r="D242" i="55"/>
  <c r="BA241" i="55"/>
  <c r="BA240" i="55" s="1"/>
  <c r="AS62" i="56" s="1"/>
  <c r="AZ241" i="55"/>
  <c r="AZ240" i="55" s="1"/>
  <c r="AS61" i="56" s="1"/>
  <c r="AY241" i="55"/>
  <c r="AY240" i="55" s="1"/>
  <c r="AS60" i="56" s="1"/>
  <c r="AX241" i="55"/>
  <c r="AX240" i="55" s="1"/>
  <c r="AS59" i="56" s="1"/>
  <c r="AW241" i="55"/>
  <c r="AW240" i="55" s="1"/>
  <c r="AS58" i="56" s="1"/>
  <c r="AV241" i="55"/>
  <c r="AV240" i="55" s="1"/>
  <c r="AS57" i="56" s="1"/>
  <c r="AU241" i="55"/>
  <c r="AU240" i="55" s="1"/>
  <c r="AS56" i="56" s="1"/>
  <c r="AT241" i="55"/>
  <c r="AT240" i="55" s="1"/>
  <c r="AS55" i="56" s="1"/>
  <c r="AS241" i="55"/>
  <c r="AS240" i="55" s="1"/>
  <c r="AS54" i="56" s="1"/>
  <c r="AR241" i="55"/>
  <c r="AR240" i="55" s="1"/>
  <c r="AS53" i="56" s="1"/>
  <c r="AQ241" i="55"/>
  <c r="AQ240" i="55" s="1"/>
  <c r="AS52" i="56" s="1"/>
  <c r="AP241" i="55"/>
  <c r="AP240" i="55" s="1"/>
  <c r="AS51" i="56" s="1"/>
  <c r="AO241" i="55"/>
  <c r="AO240" i="55" s="1"/>
  <c r="AS50" i="56" s="1"/>
  <c r="AN241" i="55"/>
  <c r="AN240" i="55" s="1"/>
  <c r="AM241" i="55"/>
  <c r="AM240" i="55" s="1"/>
  <c r="AS48" i="56" s="1"/>
  <c r="AL241" i="55"/>
  <c r="AL240" i="55" s="1"/>
  <c r="AS47" i="56" s="1"/>
  <c r="AK241" i="55"/>
  <c r="AK240" i="55" s="1"/>
  <c r="AS46" i="56" s="1"/>
  <c r="AJ241" i="55"/>
  <c r="AJ240" i="55" s="1"/>
  <c r="AS45" i="56" s="1"/>
  <c r="AI241" i="55"/>
  <c r="AI240" i="55" s="1"/>
  <c r="AS44" i="56" s="1"/>
  <c r="AH241" i="55"/>
  <c r="AH240" i="55" s="1"/>
  <c r="AS43" i="56" s="1"/>
  <c r="AG241" i="55"/>
  <c r="AG240" i="55" s="1"/>
  <c r="AS42" i="56" s="1"/>
  <c r="AF241" i="55"/>
  <c r="AF240" i="55" s="1"/>
  <c r="AS41" i="56" s="1"/>
  <c r="AE241" i="55"/>
  <c r="AE240" i="55" s="1"/>
  <c r="AS40" i="56" s="1"/>
  <c r="AD241" i="55"/>
  <c r="AD240" i="55" s="1"/>
  <c r="AS39" i="56" s="1"/>
  <c r="AC241" i="55"/>
  <c r="AC240" i="55" s="1"/>
  <c r="AS38" i="56" s="1"/>
  <c r="AB241" i="55"/>
  <c r="AB240" i="55" s="1"/>
  <c r="AS37" i="56" s="1"/>
  <c r="AA241" i="55"/>
  <c r="AA240" i="55" s="1"/>
  <c r="AS36" i="56" s="1"/>
  <c r="Z241" i="55"/>
  <c r="Z240" i="55" s="1"/>
  <c r="AS35" i="56" s="1"/>
  <c r="Y241" i="55"/>
  <c r="Y240" i="55" s="1"/>
  <c r="AS34" i="56" s="1"/>
  <c r="X241" i="55"/>
  <c r="X240" i="55" s="1"/>
  <c r="W241" i="55"/>
  <c r="W240" i="55" s="1"/>
  <c r="AS31" i="56" s="1"/>
  <c r="V241" i="55"/>
  <c r="V240" i="55" s="1"/>
  <c r="AS30" i="56" s="1"/>
  <c r="U241" i="55"/>
  <c r="U240" i="55" s="1"/>
  <c r="AS29" i="56" s="1"/>
  <c r="T241" i="55"/>
  <c r="T240" i="55" s="1"/>
  <c r="AS28" i="56" s="1"/>
  <c r="S241" i="55"/>
  <c r="S240" i="55" s="1"/>
  <c r="AS27" i="56" s="1"/>
  <c r="R241" i="55"/>
  <c r="R240" i="55" s="1"/>
  <c r="AS26" i="56" s="1"/>
  <c r="Q241" i="55"/>
  <c r="Q240" i="55" s="1"/>
  <c r="AS25" i="56" s="1"/>
  <c r="P241" i="55"/>
  <c r="P240" i="55" s="1"/>
  <c r="AS24" i="56" s="1"/>
  <c r="O241" i="55"/>
  <c r="O240" i="55" s="1"/>
  <c r="AS21" i="56" s="1"/>
  <c r="N241" i="55"/>
  <c r="N240" i="55" s="1"/>
  <c r="AS20" i="56" s="1"/>
  <c r="M241" i="55"/>
  <c r="M240" i="55" s="1"/>
  <c r="AS19" i="56" s="1"/>
  <c r="L241" i="55"/>
  <c r="L240" i="55" s="1"/>
  <c r="K241" i="55"/>
  <c r="J241" i="55"/>
  <c r="J240" i="55" s="1"/>
  <c r="AS16" i="56" s="1"/>
  <c r="I241" i="55"/>
  <c r="I240" i="55" s="1"/>
  <c r="AS15" i="56" s="1"/>
  <c r="H241" i="55"/>
  <c r="H240" i="55" s="1"/>
  <c r="AS14" i="56" s="1"/>
  <c r="G241" i="55"/>
  <c r="G240" i="55" s="1"/>
  <c r="AS13" i="56" s="1"/>
  <c r="F241" i="55"/>
  <c r="F240" i="55" s="1"/>
  <c r="AS12" i="56" s="1"/>
  <c r="E241" i="55"/>
  <c r="E240" i="55" s="1"/>
  <c r="AS11" i="56" s="1"/>
  <c r="C240" i="55"/>
  <c r="D239" i="55"/>
  <c r="D238" i="55"/>
  <c r="BA237" i="55"/>
  <c r="BA236" i="55" s="1"/>
  <c r="AR62" i="56" s="1"/>
  <c r="AZ237" i="55"/>
  <c r="AZ236" i="55" s="1"/>
  <c r="AR61" i="56" s="1"/>
  <c r="AY237" i="55"/>
  <c r="AY236" i="55" s="1"/>
  <c r="AR60" i="56" s="1"/>
  <c r="AX237" i="55"/>
  <c r="AX236" i="55" s="1"/>
  <c r="AR59" i="56" s="1"/>
  <c r="AW237" i="55"/>
  <c r="AW236" i="55" s="1"/>
  <c r="AR58" i="56" s="1"/>
  <c r="AV237" i="55"/>
  <c r="AV236" i="55" s="1"/>
  <c r="AR57" i="56" s="1"/>
  <c r="AU237" i="55"/>
  <c r="AU236" i="55" s="1"/>
  <c r="AR56" i="56" s="1"/>
  <c r="AT237" i="55"/>
  <c r="AT236" i="55" s="1"/>
  <c r="AR55" i="56" s="1"/>
  <c r="AS237" i="55"/>
  <c r="AS236" i="55" s="1"/>
  <c r="AR54" i="56" s="1"/>
  <c r="AR237" i="55"/>
  <c r="AR236" i="55" s="1"/>
  <c r="AR53" i="56" s="1"/>
  <c r="AQ237" i="55"/>
  <c r="AQ236" i="55" s="1"/>
  <c r="AR52" i="56" s="1"/>
  <c r="AP237" i="55"/>
  <c r="AP236" i="55" s="1"/>
  <c r="AR51" i="56" s="1"/>
  <c r="AO237" i="55"/>
  <c r="AO236" i="55" s="1"/>
  <c r="AR50" i="56" s="1"/>
  <c r="AN237" i="55"/>
  <c r="AN236" i="55" s="1"/>
  <c r="AR49" i="56" s="1"/>
  <c r="AM237" i="55"/>
  <c r="AM236" i="55" s="1"/>
  <c r="AL237" i="55"/>
  <c r="AL236" i="55" s="1"/>
  <c r="AR47" i="56" s="1"/>
  <c r="AK237" i="55"/>
  <c r="AK236" i="55" s="1"/>
  <c r="AR46" i="56" s="1"/>
  <c r="AJ237" i="55"/>
  <c r="AJ236" i="55" s="1"/>
  <c r="AR45" i="56" s="1"/>
  <c r="AI237" i="55"/>
  <c r="AI236" i="55" s="1"/>
  <c r="AR44" i="56" s="1"/>
  <c r="AH237" i="55"/>
  <c r="AH236" i="55" s="1"/>
  <c r="AR43" i="56" s="1"/>
  <c r="AG237" i="55"/>
  <c r="AG236" i="55" s="1"/>
  <c r="AR42" i="56" s="1"/>
  <c r="AF237" i="55"/>
  <c r="AF236" i="55" s="1"/>
  <c r="AR41" i="56" s="1"/>
  <c r="AE237" i="55"/>
  <c r="AE236" i="55" s="1"/>
  <c r="AR40" i="56" s="1"/>
  <c r="AD237" i="55"/>
  <c r="AD236" i="55" s="1"/>
  <c r="AR39" i="56" s="1"/>
  <c r="AC237" i="55"/>
  <c r="AC236" i="55" s="1"/>
  <c r="AR38" i="56" s="1"/>
  <c r="AB237" i="55"/>
  <c r="AB236" i="55" s="1"/>
  <c r="AR37" i="56" s="1"/>
  <c r="AA237" i="55"/>
  <c r="AA236" i="55" s="1"/>
  <c r="AR36" i="56" s="1"/>
  <c r="Z237" i="55"/>
  <c r="Z236" i="55" s="1"/>
  <c r="AR35" i="56" s="1"/>
  <c r="Y237" i="55"/>
  <c r="Y236" i="55" s="1"/>
  <c r="AR34" i="56" s="1"/>
  <c r="X237" i="55"/>
  <c r="X236" i="55" s="1"/>
  <c r="W237" i="55"/>
  <c r="W236" i="55" s="1"/>
  <c r="AR31" i="56" s="1"/>
  <c r="V237" i="55"/>
  <c r="V236" i="55" s="1"/>
  <c r="AR30" i="56" s="1"/>
  <c r="U237" i="55"/>
  <c r="U236" i="55" s="1"/>
  <c r="AR29" i="56" s="1"/>
  <c r="T237" i="55"/>
  <c r="T236" i="55" s="1"/>
  <c r="AR28" i="56" s="1"/>
  <c r="S237" i="55"/>
  <c r="S236" i="55" s="1"/>
  <c r="AR27" i="56" s="1"/>
  <c r="R237" i="55"/>
  <c r="R236" i="55" s="1"/>
  <c r="AR26" i="56" s="1"/>
  <c r="Q237" i="55"/>
  <c r="Q236" i="55" s="1"/>
  <c r="AR25" i="56" s="1"/>
  <c r="P237" i="55"/>
  <c r="P236" i="55" s="1"/>
  <c r="AR24" i="56" s="1"/>
  <c r="O237" i="55"/>
  <c r="O236" i="55" s="1"/>
  <c r="AR21" i="56" s="1"/>
  <c r="N237" i="55"/>
  <c r="N236" i="55" s="1"/>
  <c r="AR20" i="56" s="1"/>
  <c r="M237" i="55"/>
  <c r="M236" i="55" s="1"/>
  <c r="AR19" i="56" s="1"/>
  <c r="L237" i="55"/>
  <c r="L236" i="55" s="1"/>
  <c r="K237" i="55"/>
  <c r="J237" i="55"/>
  <c r="J236" i="55" s="1"/>
  <c r="AR16" i="56" s="1"/>
  <c r="I237" i="55"/>
  <c r="I236" i="55" s="1"/>
  <c r="AR15" i="56" s="1"/>
  <c r="H237" i="55"/>
  <c r="H236" i="55" s="1"/>
  <c r="AR14" i="56" s="1"/>
  <c r="G237" i="55"/>
  <c r="G236" i="55" s="1"/>
  <c r="AR13" i="56" s="1"/>
  <c r="F237" i="55"/>
  <c r="F236" i="55" s="1"/>
  <c r="AR12" i="56" s="1"/>
  <c r="E237" i="55"/>
  <c r="E236" i="55" s="1"/>
  <c r="AR11" i="56" s="1"/>
  <c r="C236" i="55"/>
  <c r="D235" i="55"/>
  <c r="D234" i="55"/>
  <c r="BA233" i="55"/>
  <c r="BA232" i="55" s="1"/>
  <c r="AQ62" i="56" s="1"/>
  <c r="AZ233" i="55"/>
  <c r="AZ232" i="55" s="1"/>
  <c r="AQ61" i="56" s="1"/>
  <c r="AY233" i="55"/>
  <c r="AY232" i="55" s="1"/>
  <c r="AQ60" i="56" s="1"/>
  <c r="AX233" i="55"/>
  <c r="AX232" i="55" s="1"/>
  <c r="AQ59" i="56" s="1"/>
  <c r="AW233" i="55"/>
  <c r="AW232" i="55" s="1"/>
  <c r="AQ58" i="56" s="1"/>
  <c r="AV233" i="55"/>
  <c r="AV232" i="55" s="1"/>
  <c r="AQ57" i="56" s="1"/>
  <c r="AU233" i="55"/>
  <c r="AU232" i="55" s="1"/>
  <c r="AQ56" i="56" s="1"/>
  <c r="AT233" i="55"/>
  <c r="AT232" i="55" s="1"/>
  <c r="AQ55" i="56" s="1"/>
  <c r="AS233" i="55"/>
  <c r="AS232" i="55" s="1"/>
  <c r="AQ54" i="56" s="1"/>
  <c r="AR233" i="55"/>
  <c r="AR232" i="55" s="1"/>
  <c r="AQ53" i="56" s="1"/>
  <c r="AQ233" i="55"/>
  <c r="AQ232" i="55" s="1"/>
  <c r="AQ52" i="56" s="1"/>
  <c r="AP233" i="55"/>
  <c r="AP232" i="55" s="1"/>
  <c r="AQ51" i="56" s="1"/>
  <c r="AO233" i="55"/>
  <c r="AO232" i="55" s="1"/>
  <c r="AQ50" i="56" s="1"/>
  <c r="AN233" i="55"/>
  <c r="AN232" i="55" s="1"/>
  <c r="AQ49" i="56" s="1"/>
  <c r="AM233" i="55"/>
  <c r="AL233" i="55"/>
  <c r="AL232" i="55" s="1"/>
  <c r="AK233" i="55"/>
  <c r="AK232" i="55" s="1"/>
  <c r="AQ46" i="56" s="1"/>
  <c r="AJ233" i="55"/>
  <c r="AJ232" i="55" s="1"/>
  <c r="AQ45" i="56" s="1"/>
  <c r="AI233" i="55"/>
  <c r="AI232" i="55" s="1"/>
  <c r="AQ44" i="56" s="1"/>
  <c r="AH233" i="55"/>
  <c r="AH232" i="55" s="1"/>
  <c r="AQ43" i="56" s="1"/>
  <c r="AG233" i="55"/>
  <c r="AG232" i="55" s="1"/>
  <c r="AQ42" i="56" s="1"/>
  <c r="AF233" i="55"/>
  <c r="AF232" i="55" s="1"/>
  <c r="AQ41" i="56" s="1"/>
  <c r="AE233" i="55"/>
  <c r="AE232" i="55" s="1"/>
  <c r="AQ40" i="56" s="1"/>
  <c r="AD233" i="55"/>
  <c r="AD232" i="55" s="1"/>
  <c r="AQ39" i="56" s="1"/>
  <c r="AC233" i="55"/>
  <c r="AC232" i="55" s="1"/>
  <c r="AQ38" i="56" s="1"/>
  <c r="AB233" i="55"/>
  <c r="AB232" i="55" s="1"/>
  <c r="AQ37" i="56" s="1"/>
  <c r="AA233" i="55"/>
  <c r="AA232" i="55" s="1"/>
  <c r="AQ36" i="56" s="1"/>
  <c r="Z233" i="55"/>
  <c r="Z232" i="55" s="1"/>
  <c r="AQ35" i="56" s="1"/>
  <c r="Y233" i="55"/>
  <c r="Y232" i="55" s="1"/>
  <c r="AQ34" i="56" s="1"/>
  <c r="X233" i="55"/>
  <c r="X232" i="55" s="1"/>
  <c r="W233" i="55"/>
  <c r="W232" i="55" s="1"/>
  <c r="AQ31" i="56" s="1"/>
  <c r="V233" i="55"/>
  <c r="V232" i="55" s="1"/>
  <c r="AQ30" i="56" s="1"/>
  <c r="U233" i="55"/>
  <c r="U232" i="55" s="1"/>
  <c r="AQ29" i="56" s="1"/>
  <c r="T233" i="55"/>
  <c r="T232" i="55" s="1"/>
  <c r="AQ28" i="56" s="1"/>
  <c r="S233" i="55"/>
  <c r="S232" i="55" s="1"/>
  <c r="AQ27" i="56" s="1"/>
  <c r="R233" i="55"/>
  <c r="R232" i="55" s="1"/>
  <c r="AQ26" i="56" s="1"/>
  <c r="Q233" i="55"/>
  <c r="Q232" i="55" s="1"/>
  <c r="AQ25" i="56" s="1"/>
  <c r="P233" i="55"/>
  <c r="P232" i="55" s="1"/>
  <c r="AQ24" i="56" s="1"/>
  <c r="O233" i="55"/>
  <c r="O232" i="55" s="1"/>
  <c r="AQ21" i="56" s="1"/>
  <c r="N233" i="55"/>
  <c r="N232" i="55" s="1"/>
  <c r="AQ20" i="56" s="1"/>
  <c r="M233" i="55"/>
  <c r="M232" i="55" s="1"/>
  <c r="AQ19" i="56" s="1"/>
  <c r="L233" i="55"/>
  <c r="L232" i="55" s="1"/>
  <c r="K233" i="55"/>
  <c r="J233" i="55"/>
  <c r="J232" i="55" s="1"/>
  <c r="AQ16" i="56" s="1"/>
  <c r="I233" i="55"/>
  <c r="I232" i="55" s="1"/>
  <c r="AQ15" i="56" s="1"/>
  <c r="H233" i="55"/>
  <c r="H232" i="55" s="1"/>
  <c r="AQ14" i="56" s="1"/>
  <c r="G233" i="55"/>
  <c r="G232" i="55" s="1"/>
  <c r="AQ13" i="56" s="1"/>
  <c r="F233" i="55"/>
  <c r="F232" i="55" s="1"/>
  <c r="AQ12" i="56" s="1"/>
  <c r="E233" i="55"/>
  <c r="E232" i="55" s="1"/>
  <c r="AQ11" i="56" s="1"/>
  <c r="C232" i="55"/>
  <c r="D231" i="55"/>
  <c r="D230" i="55"/>
  <c r="BA229" i="55"/>
  <c r="AZ229" i="55"/>
  <c r="AY229" i="55"/>
  <c r="AX229" i="55"/>
  <c r="AW229" i="55"/>
  <c r="AV229" i="55"/>
  <c r="AU229" i="55"/>
  <c r="AT229" i="55"/>
  <c r="AS229" i="55"/>
  <c r="AR229" i="55"/>
  <c r="AQ229" i="55"/>
  <c r="AP229" i="55"/>
  <c r="AO229" i="55"/>
  <c r="AN229" i="55"/>
  <c r="AM229" i="55"/>
  <c r="AL229" i="55"/>
  <c r="AK229" i="55"/>
  <c r="AJ229" i="55"/>
  <c r="AI229" i="55"/>
  <c r="AH229" i="55"/>
  <c r="AF229" i="55"/>
  <c r="AE229" i="55"/>
  <c r="AD229" i="55"/>
  <c r="AC229" i="55"/>
  <c r="AB229" i="55"/>
  <c r="AA229" i="55"/>
  <c r="Z229" i="55"/>
  <c r="Y229" i="55"/>
  <c r="X229" i="55"/>
  <c r="W229" i="55"/>
  <c r="V229" i="55"/>
  <c r="U229" i="55"/>
  <c r="T229" i="55"/>
  <c r="S229" i="55"/>
  <c r="R229" i="55"/>
  <c r="Q229" i="55"/>
  <c r="P229" i="55"/>
  <c r="O229" i="55"/>
  <c r="N229" i="55"/>
  <c r="M229" i="55"/>
  <c r="K229" i="55"/>
  <c r="J229" i="55"/>
  <c r="I229" i="55"/>
  <c r="H229" i="55"/>
  <c r="G229" i="55"/>
  <c r="F229" i="55"/>
  <c r="E229" i="55"/>
  <c r="D228" i="55"/>
  <c r="D227" i="55"/>
  <c r="BA226" i="55"/>
  <c r="AZ226" i="55"/>
  <c r="AY226" i="55"/>
  <c r="AX226" i="55"/>
  <c r="AW226" i="55"/>
  <c r="AV226" i="55"/>
  <c r="AU226" i="55"/>
  <c r="AT226" i="55"/>
  <c r="AS226" i="55"/>
  <c r="AR226" i="55"/>
  <c r="AQ226" i="55"/>
  <c r="AP226" i="55"/>
  <c r="AO226" i="55"/>
  <c r="AN226" i="55"/>
  <c r="AM226" i="55"/>
  <c r="AL226" i="55"/>
  <c r="AK226" i="55"/>
  <c r="AJ226" i="55"/>
  <c r="AI226" i="55"/>
  <c r="AH226" i="55"/>
  <c r="AF226" i="55"/>
  <c r="AE226" i="55"/>
  <c r="AD226" i="55"/>
  <c r="AC226" i="55"/>
  <c r="AB226" i="55"/>
  <c r="AA226" i="55"/>
  <c r="Z226" i="55"/>
  <c r="Y226" i="55"/>
  <c r="X226" i="55"/>
  <c r="W226" i="55"/>
  <c r="V226" i="55"/>
  <c r="U226" i="55"/>
  <c r="T226" i="55"/>
  <c r="S226" i="55"/>
  <c r="R226" i="55"/>
  <c r="Q226" i="55"/>
  <c r="P226" i="55"/>
  <c r="O226" i="55"/>
  <c r="N226" i="55"/>
  <c r="M226" i="55"/>
  <c r="K226" i="55"/>
  <c r="AP18" i="56" s="1"/>
  <c r="J226" i="55"/>
  <c r="I226" i="55"/>
  <c r="H226" i="55"/>
  <c r="G226" i="55"/>
  <c r="F226" i="55"/>
  <c r="E226" i="55"/>
  <c r="C225" i="55"/>
  <c r="D224" i="55"/>
  <c r="D223" i="55"/>
  <c r="BA222" i="55"/>
  <c r="AZ222" i="55"/>
  <c r="AY222" i="55"/>
  <c r="AX222" i="55"/>
  <c r="AW222" i="55"/>
  <c r="AV222" i="55"/>
  <c r="AU222" i="55"/>
  <c r="AT222" i="55"/>
  <c r="AS222" i="55"/>
  <c r="AR222" i="55"/>
  <c r="AQ222" i="55"/>
  <c r="AP222" i="55"/>
  <c r="AO222" i="55"/>
  <c r="AN222" i="55"/>
  <c r="AM222" i="55"/>
  <c r="AL222" i="55"/>
  <c r="AK222" i="55"/>
  <c r="AJ222" i="55"/>
  <c r="AI222" i="55"/>
  <c r="AH222" i="55"/>
  <c r="AF222" i="55"/>
  <c r="AE222" i="55"/>
  <c r="AD222" i="55"/>
  <c r="AC222" i="55"/>
  <c r="AB222" i="55"/>
  <c r="AA222" i="55"/>
  <c r="Z222" i="55"/>
  <c r="Y222" i="55"/>
  <c r="X222" i="55"/>
  <c r="W222" i="55"/>
  <c r="V222" i="55"/>
  <c r="U222" i="55"/>
  <c r="T222" i="55"/>
  <c r="S222" i="55"/>
  <c r="R222" i="55"/>
  <c r="Q222" i="55"/>
  <c r="P222" i="55"/>
  <c r="O222" i="55"/>
  <c r="N222" i="55"/>
  <c r="M222" i="55"/>
  <c r="K222" i="55"/>
  <c r="J222" i="55"/>
  <c r="I222" i="55"/>
  <c r="H222" i="55"/>
  <c r="G222" i="55"/>
  <c r="F222" i="55"/>
  <c r="E222" i="55"/>
  <c r="D221" i="55"/>
  <c r="D220" i="55"/>
  <c r="BA219" i="55"/>
  <c r="AZ219" i="55"/>
  <c r="AY219" i="55"/>
  <c r="AX219" i="55"/>
  <c r="AW219" i="55"/>
  <c r="AV219" i="55"/>
  <c r="AU219" i="55"/>
  <c r="AT219" i="55"/>
  <c r="AS219" i="55"/>
  <c r="AR219" i="55"/>
  <c r="AQ219" i="55"/>
  <c r="AP219" i="55"/>
  <c r="AO219" i="55"/>
  <c r="AN219" i="55"/>
  <c r="AM219" i="55"/>
  <c r="AL219" i="55"/>
  <c r="AK219" i="55"/>
  <c r="AJ219" i="55"/>
  <c r="AI219" i="55"/>
  <c r="AH219" i="55"/>
  <c r="AF219" i="55"/>
  <c r="AE219" i="55"/>
  <c r="AD219" i="55"/>
  <c r="AC219" i="55"/>
  <c r="AB219" i="55"/>
  <c r="AA219" i="55"/>
  <c r="Z219" i="55"/>
  <c r="Y219" i="55"/>
  <c r="X219" i="55"/>
  <c r="W219" i="55"/>
  <c r="V219" i="55"/>
  <c r="U219" i="55"/>
  <c r="T219" i="55"/>
  <c r="S219" i="55"/>
  <c r="R219" i="55"/>
  <c r="Q219" i="55"/>
  <c r="P219" i="55"/>
  <c r="O219" i="55"/>
  <c r="N219" i="55"/>
  <c r="M219" i="55"/>
  <c r="K219" i="55"/>
  <c r="AO18" i="56" s="1"/>
  <c r="J219" i="55"/>
  <c r="I219" i="55"/>
  <c r="H219" i="55"/>
  <c r="G219" i="55"/>
  <c r="F219" i="55"/>
  <c r="E219" i="55"/>
  <c r="C218" i="55"/>
  <c r="D217" i="55"/>
  <c r="D216" i="55"/>
  <c r="BA215" i="55"/>
  <c r="AZ215" i="55"/>
  <c r="AY215" i="55"/>
  <c r="AX215" i="55"/>
  <c r="AW215" i="55"/>
  <c r="AV215" i="55"/>
  <c r="AU215" i="55"/>
  <c r="AT215" i="55"/>
  <c r="AS215" i="55"/>
  <c r="AR215" i="55"/>
  <c r="AQ215" i="55"/>
  <c r="AP215" i="55"/>
  <c r="AO215" i="55"/>
  <c r="AN215" i="55"/>
  <c r="AM215" i="55"/>
  <c r="AL215" i="55"/>
  <c r="AK215" i="55"/>
  <c r="AJ215" i="55"/>
  <c r="AI215" i="55"/>
  <c r="AH215" i="55"/>
  <c r="AF215" i="55"/>
  <c r="AE215" i="55"/>
  <c r="AD215" i="55"/>
  <c r="AC215" i="55"/>
  <c r="AB215" i="55"/>
  <c r="AA215" i="55"/>
  <c r="Z215" i="55"/>
  <c r="Y215" i="55"/>
  <c r="X215" i="55"/>
  <c r="W215" i="55"/>
  <c r="V215" i="55"/>
  <c r="U215" i="55"/>
  <c r="T215" i="55"/>
  <c r="S215" i="55"/>
  <c r="R215" i="55"/>
  <c r="Q215" i="55"/>
  <c r="P215" i="55"/>
  <c r="O215" i="55"/>
  <c r="N215" i="55"/>
  <c r="M215" i="55"/>
  <c r="K215" i="55"/>
  <c r="J215" i="55"/>
  <c r="I215" i="55"/>
  <c r="H215" i="55"/>
  <c r="G215" i="55"/>
  <c r="F215" i="55"/>
  <c r="E215" i="55"/>
  <c r="D214" i="55"/>
  <c r="BA212" i="55"/>
  <c r="BA211" i="55" s="1"/>
  <c r="AN62" i="56" s="1"/>
  <c r="AZ212" i="55"/>
  <c r="AY212" i="55"/>
  <c r="AY211" i="55" s="1"/>
  <c r="AN60" i="56" s="1"/>
  <c r="AX212" i="55"/>
  <c r="AX211" i="55" s="1"/>
  <c r="AN59" i="56" s="1"/>
  <c r="AW212" i="55"/>
  <c r="AV212" i="55"/>
  <c r="AU212" i="55"/>
  <c r="AT212" i="55"/>
  <c r="AS212" i="55"/>
  <c r="AR212" i="55"/>
  <c r="AQ212" i="55"/>
  <c r="AQ211" i="55" s="1"/>
  <c r="AN52" i="56" s="1"/>
  <c r="AP212" i="55"/>
  <c r="AP211" i="55" s="1"/>
  <c r="AN51" i="56" s="1"/>
  <c r="AO212" i="55"/>
  <c r="AN212" i="55"/>
  <c r="AN211" i="55" s="1"/>
  <c r="AN49" i="56" s="1"/>
  <c r="AM212" i="55"/>
  <c r="AL212" i="55"/>
  <c r="AL211" i="55" s="1"/>
  <c r="AN47" i="56" s="1"/>
  <c r="AK212" i="55"/>
  <c r="AK211" i="55" s="1"/>
  <c r="AN46" i="56" s="1"/>
  <c r="AJ212" i="55"/>
  <c r="AI212" i="55"/>
  <c r="AI211" i="55" s="1"/>
  <c r="AH212" i="55"/>
  <c r="AH211" i="55" s="1"/>
  <c r="AN43" i="56" s="1"/>
  <c r="AF212" i="55"/>
  <c r="AE212" i="55"/>
  <c r="AE211" i="55" s="1"/>
  <c r="AN40" i="56" s="1"/>
  <c r="AD212" i="55"/>
  <c r="AC212" i="55"/>
  <c r="AC211" i="55" s="1"/>
  <c r="AN38" i="56" s="1"/>
  <c r="AB212" i="55"/>
  <c r="AB211" i="55" s="1"/>
  <c r="AN37" i="56" s="1"/>
  <c r="AA212" i="55"/>
  <c r="Z212" i="55"/>
  <c r="Z211" i="55" s="1"/>
  <c r="AN35" i="56" s="1"/>
  <c r="Y212" i="55"/>
  <c r="X212" i="55"/>
  <c r="W212" i="55"/>
  <c r="W211" i="55" s="1"/>
  <c r="AN31" i="56" s="1"/>
  <c r="V212" i="55"/>
  <c r="U212" i="55"/>
  <c r="U211" i="55" s="1"/>
  <c r="AN29" i="56" s="1"/>
  <c r="T212" i="55"/>
  <c r="T211" i="55" s="1"/>
  <c r="AN28" i="56" s="1"/>
  <c r="S212" i="55"/>
  <c r="R212" i="55"/>
  <c r="R211" i="55" s="1"/>
  <c r="AN26" i="56" s="1"/>
  <c r="Q212" i="55"/>
  <c r="Q211" i="55" s="1"/>
  <c r="AN25" i="56" s="1"/>
  <c r="P212" i="55"/>
  <c r="O212" i="55"/>
  <c r="O211" i="55" s="1"/>
  <c r="AN21" i="56" s="1"/>
  <c r="N212" i="55"/>
  <c r="M212" i="55"/>
  <c r="M211" i="55" s="1"/>
  <c r="AN19" i="56" s="1"/>
  <c r="K212" i="55"/>
  <c r="AN18" i="56" s="1"/>
  <c r="J212" i="55"/>
  <c r="I212" i="55"/>
  <c r="I211" i="55" s="1"/>
  <c r="AN15" i="56" s="1"/>
  <c r="H212" i="55"/>
  <c r="H211" i="55" s="1"/>
  <c r="AN14" i="56" s="1"/>
  <c r="G212" i="55"/>
  <c r="F212" i="55"/>
  <c r="F211" i="55" s="1"/>
  <c r="AN12" i="56" s="1"/>
  <c r="E212" i="55"/>
  <c r="AT211" i="55"/>
  <c r="AN55" i="56" s="1"/>
  <c r="AS211" i="55"/>
  <c r="AN54" i="56" s="1"/>
  <c r="C211" i="55"/>
  <c r="D210" i="55"/>
  <c r="D209" i="55"/>
  <c r="BA208" i="55"/>
  <c r="AZ208" i="55"/>
  <c r="AY208" i="55"/>
  <c r="AX208" i="55"/>
  <c r="AW208" i="55"/>
  <c r="AV208" i="55"/>
  <c r="AU208" i="55"/>
  <c r="AT208" i="55"/>
  <c r="AS208" i="55"/>
  <c r="AR208" i="55"/>
  <c r="AQ208" i="55"/>
  <c r="AP208" i="55"/>
  <c r="AO208" i="55"/>
  <c r="AN208" i="55"/>
  <c r="AM208" i="55"/>
  <c r="AL208" i="55"/>
  <c r="AK208" i="55"/>
  <c r="AJ208" i="55"/>
  <c r="AI208" i="55"/>
  <c r="AH208" i="55"/>
  <c r="AF208" i="55"/>
  <c r="AE208" i="55"/>
  <c r="AD208" i="55"/>
  <c r="AC208" i="55"/>
  <c r="AB208" i="55"/>
  <c r="AA208" i="55"/>
  <c r="Z208" i="55"/>
  <c r="Y208" i="55"/>
  <c r="X208" i="55"/>
  <c r="W208" i="55"/>
  <c r="V208" i="55"/>
  <c r="U208" i="55"/>
  <c r="T208" i="55"/>
  <c r="S208" i="55"/>
  <c r="R208" i="55"/>
  <c r="Q208" i="55"/>
  <c r="P208" i="55"/>
  <c r="O208" i="55"/>
  <c r="N208" i="55"/>
  <c r="M208" i="55"/>
  <c r="K208" i="55"/>
  <c r="J208" i="55"/>
  <c r="I208" i="55"/>
  <c r="H208" i="55"/>
  <c r="G208" i="55"/>
  <c r="F208" i="55"/>
  <c r="E208" i="55"/>
  <c r="D207" i="55"/>
  <c r="D206" i="55"/>
  <c r="BA205" i="55"/>
  <c r="AZ205" i="55"/>
  <c r="AY205" i="55"/>
  <c r="AX205" i="55"/>
  <c r="AW205" i="55"/>
  <c r="AV205" i="55"/>
  <c r="AU205" i="55"/>
  <c r="AT205" i="55"/>
  <c r="AS205" i="55"/>
  <c r="AR205" i="55"/>
  <c r="AQ205" i="55"/>
  <c r="AP205" i="55"/>
  <c r="AO205" i="55"/>
  <c r="AN205" i="55"/>
  <c r="AM205" i="55"/>
  <c r="AL205" i="55"/>
  <c r="AK205" i="55"/>
  <c r="AJ205" i="55"/>
  <c r="AI205" i="55"/>
  <c r="AH205" i="55"/>
  <c r="AF205" i="55"/>
  <c r="AE205" i="55"/>
  <c r="AD205" i="55"/>
  <c r="AC205" i="55"/>
  <c r="AB205" i="55"/>
  <c r="AA205" i="55"/>
  <c r="Z205" i="55"/>
  <c r="Y205" i="55"/>
  <c r="X205" i="55"/>
  <c r="W205" i="55"/>
  <c r="V205" i="55"/>
  <c r="U205" i="55"/>
  <c r="T205" i="55"/>
  <c r="S205" i="55"/>
  <c r="R205" i="55"/>
  <c r="Q205" i="55"/>
  <c r="P205" i="55"/>
  <c r="O205" i="55"/>
  <c r="N205" i="55"/>
  <c r="M205" i="55"/>
  <c r="K205" i="55"/>
  <c r="AM18" i="56" s="1"/>
  <c r="J205" i="55"/>
  <c r="I205" i="55"/>
  <c r="H205" i="55"/>
  <c r="G205" i="55"/>
  <c r="F205" i="55"/>
  <c r="E205" i="55"/>
  <c r="C204" i="55"/>
  <c r="D203" i="55"/>
  <c r="D202" i="55"/>
  <c r="BA201" i="55"/>
  <c r="AZ201" i="55"/>
  <c r="AY201" i="55"/>
  <c r="AX201" i="55"/>
  <c r="AW201" i="55"/>
  <c r="AV201" i="55"/>
  <c r="AU201" i="55"/>
  <c r="AT201" i="55"/>
  <c r="AS201" i="55"/>
  <c r="AR201" i="55"/>
  <c r="AQ201" i="55"/>
  <c r="AP201" i="55"/>
  <c r="AO201" i="55"/>
  <c r="AN201" i="55"/>
  <c r="AM201" i="55"/>
  <c r="AL201" i="55"/>
  <c r="AK201" i="55"/>
  <c r="AJ201" i="55"/>
  <c r="AI201" i="55"/>
  <c r="AH201" i="55"/>
  <c r="AG201" i="55"/>
  <c r="AF201" i="55"/>
  <c r="AE201" i="55"/>
  <c r="AD201" i="55"/>
  <c r="AC201" i="55"/>
  <c r="AB201" i="55"/>
  <c r="AA201" i="55"/>
  <c r="Z201" i="55"/>
  <c r="Y201" i="55"/>
  <c r="X201" i="55"/>
  <c r="W201" i="55"/>
  <c r="V201" i="55"/>
  <c r="U201" i="55"/>
  <c r="T201" i="55"/>
  <c r="S201" i="55"/>
  <c r="R201" i="55"/>
  <c r="Q201" i="55"/>
  <c r="P201" i="55"/>
  <c r="O201" i="55"/>
  <c r="N201" i="55"/>
  <c r="M201" i="55"/>
  <c r="L201" i="55"/>
  <c r="K201" i="55"/>
  <c r="J201" i="55"/>
  <c r="I201" i="55"/>
  <c r="H201" i="55"/>
  <c r="G201" i="55"/>
  <c r="F201" i="55"/>
  <c r="E201" i="55"/>
  <c r="D200" i="55"/>
  <c r="D199" i="55"/>
  <c r="BA198" i="55"/>
  <c r="AZ198" i="55"/>
  <c r="AY198" i="55"/>
  <c r="AX198" i="55"/>
  <c r="AW198" i="55"/>
  <c r="AV198" i="55"/>
  <c r="AU198" i="55"/>
  <c r="AT198" i="55"/>
  <c r="AS198" i="55"/>
  <c r="AR198" i="55"/>
  <c r="AQ198" i="55"/>
  <c r="AP198" i="55"/>
  <c r="AO198" i="55"/>
  <c r="AN198" i="55"/>
  <c r="AM198" i="55"/>
  <c r="AL198" i="55"/>
  <c r="AK198" i="55"/>
  <c r="AJ198" i="55"/>
  <c r="AI198" i="55"/>
  <c r="AH198" i="55"/>
  <c r="AG198" i="55"/>
  <c r="AF198" i="55"/>
  <c r="AE198" i="55"/>
  <c r="AD198" i="55"/>
  <c r="AC198" i="55"/>
  <c r="AB198" i="55"/>
  <c r="AA198" i="55"/>
  <c r="Z198" i="55"/>
  <c r="Y198" i="55"/>
  <c r="X198" i="55"/>
  <c r="W198" i="55"/>
  <c r="V198" i="55"/>
  <c r="U198" i="55"/>
  <c r="T198" i="55"/>
  <c r="S198" i="55"/>
  <c r="R198" i="55"/>
  <c r="Q198" i="55"/>
  <c r="P198" i="55"/>
  <c r="O198" i="55"/>
  <c r="N198" i="55"/>
  <c r="M198" i="55"/>
  <c r="L198" i="55"/>
  <c r="K198" i="55"/>
  <c r="J198" i="55"/>
  <c r="I198" i="55"/>
  <c r="H198" i="55"/>
  <c r="G198" i="55"/>
  <c r="F198" i="55"/>
  <c r="E198" i="55"/>
  <c r="C197" i="55"/>
  <c r="D196" i="55"/>
  <c r="D195" i="55"/>
  <c r="BA194" i="55"/>
  <c r="BA193" i="55" s="1"/>
  <c r="AK62" i="56" s="1"/>
  <c r="AZ194" i="55"/>
  <c r="AY194" i="55"/>
  <c r="AY193" i="55" s="1"/>
  <c r="AK60" i="56" s="1"/>
  <c r="AX194" i="55"/>
  <c r="AX193" i="55" s="1"/>
  <c r="AK59" i="56" s="1"/>
  <c r="AW194" i="55"/>
  <c r="AW193" i="55" s="1"/>
  <c r="AK58" i="56" s="1"/>
  <c r="AV194" i="55"/>
  <c r="AV193" i="55" s="1"/>
  <c r="AK57" i="56" s="1"/>
  <c r="AU194" i="55"/>
  <c r="AU193" i="55" s="1"/>
  <c r="AK56" i="56" s="1"/>
  <c r="AT194" i="55"/>
  <c r="AT193" i="55" s="1"/>
  <c r="AK55" i="56" s="1"/>
  <c r="AS194" i="55"/>
  <c r="AS193" i="55" s="1"/>
  <c r="AK54" i="56" s="1"/>
  <c r="AR194" i="55"/>
  <c r="AR193" i="55" s="1"/>
  <c r="AK53" i="56" s="1"/>
  <c r="AQ194" i="55"/>
  <c r="AQ193" i="55" s="1"/>
  <c r="AK52" i="56" s="1"/>
  <c r="AP194" i="55"/>
  <c r="AP193" i="55" s="1"/>
  <c r="AK51" i="56" s="1"/>
  <c r="AO194" i="55"/>
  <c r="AO193" i="55" s="1"/>
  <c r="AK50" i="56" s="1"/>
  <c r="AN194" i="55"/>
  <c r="AN193" i="55" s="1"/>
  <c r="AK49" i="56" s="1"/>
  <c r="AM194" i="55"/>
  <c r="AM193" i="55" s="1"/>
  <c r="AK48" i="56" s="1"/>
  <c r="AL194" i="55"/>
  <c r="AL193" i="55" s="1"/>
  <c r="AK47" i="56" s="1"/>
  <c r="AK194" i="55"/>
  <c r="AK193" i="55" s="1"/>
  <c r="AK46" i="56" s="1"/>
  <c r="AJ194" i="55"/>
  <c r="AJ193" i="55" s="1"/>
  <c r="AK45" i="56" s="1"/>
  <c r="AI194" i="55"/>
  <c r="AI193" i="55" s="1"/>
  <c r="AK44" i="56" s="1"/>
  <c r="AH194" i="55"/>
  <c r="AH193" i="55" s="1"/>
  <c r="AK43" i="56" s="1"/>
  <c r="AG194" i="55"/>
  <c r="AG193" i="55" s="1"/>
  <c r="AF194" i="55"/>
  <c r="AF193" i="55" s="1"/>
  <c r="AE194" i="55"/>
  <c r="AE193" i="55" s="1"/>
  <c r="AK40" i="56" s="1"/>
  <c r="AD194" i="55"/>
  <c r="AD193" i="55" s="1"/>
  <c r="AK39" i="56" s="1"/>
  <c r="AC194" i="55"/>
  <c r="AC193" i="55" s="1"/>
  <c r="AK38" i="56" s="1"/>
  <c r="AB194" i="55"/>
  <c r="AB193" i="55" s="1"/>
  <c r="AK37" i="56" s="1"/>
  <c r="AA194" i="55"/>
  <c r="AA193" i="55" s="1"/>
  <c r="AK36" i="56" s="1"/>
  <c r="Z194" i="55"/>
  <c r="Z193" i="55" s="1"/>
  <c r="AK35" i="56" s="1"/>
  <c r="Y194" i="55"/>
  <c r="Y193" i="55" s="1"/>
  <c r="AK34" i="56" s="1"/>
  <c r="X194" i="55"/>
  <c r="X193" i="55" s="1"/>
  <c r="W194" i="55"/>
  <c r="W193" i="55" s="1"/>
  <c r="AK31" i="56" s="1"/>
  <c r="V194" i="55"/>
  <c r="V193" i="55" s="1"/>
  <c r="AK30" i="56" s="1"/>
  <c r="U194" i="55"/>
  <c r="U193" i="55" s="1"/>
  <c r="AK29" i="56" s="1"/>
  <c r="T194" i="55"/>
  <c r="T193" i="55" s="1"/>
  <c r="AK28" i="56" s="1"/>
  <c r="S194" i="55"/>
  <c r="S193" i="55" s="1"/>
  <c r="AK27" i="56" s="1"/>
  <c r="R194" i="55"/>
  <c r="R193" i="55" s="1"/>
  <c r="Q194" i="55"/>
  <c r="Q193" i="55" s="1"/>
  <c r="AK25" i="56" s="1"/>
  <c r="P194" i="55"/>
  <c r="P193" i="55" s="1"/>
  <c r="AK24" i="56" s="1"/>
  <c r="O194" i="55"/>
  <c r="O193" i="55" s="1"/>
  <c r="AK21" i="56" s="1"/>
  <c r="N194" i="55"/>
  <c r="N193" i="55" s="1"/>
  <c r="AK20" i="56" s="1"/>
  <c r="M194" i="55"/>
  <c r="M193" i="55" s="1"/>
  <c r="AK19" i="56" s="1"/>
  <c r="L194" i="55"/>
  <c r="L193" i="55" s="1"/>
  <c r="K194" i="55"/>
  <c r="J194" i="55"/>
  <c r="J193" i="55" s="1"/>
  <c r="AK16" i="56" s="1"/>
  <c r="I194" i="55"/>
  <c r="I193" i="55" s="1"/>
  <c r="AK15" i="56" s="1"/>
  <c r="H194" i="55"/>
  <c r="H193" i="55" s="1"/>
  <c r="AK14" i="56" s="1"/>
  <c r="G194" i="55"/>
  <c r="G193" i="55" s="1"/>
  <c r="AK13" i="56" s="1"/>
  <c r="F194" i="55"/>
  <c r="F193" i="55" s="1"/>
  <c r="AK12" i="56" s="1"/>
  <c r="E194" i="55"/>
  <c r="AZ193" i="55"/>
  <c r="AK61" i="56" s="1"/>
  <c r="C193" i="55"/>
  <c r="D192" i="55"/>
  <c r="D191" i="55"/>
  <c r="BA190" i="55"/>
  <c r="BA189" i="55" s="1"/>
  <c r="AJ62" i="56" s="1"/>
  <c r="AZ190" i="55"/>
  <c r="AZ189" i="55" s="1"/>
  <c r="AJ61" i="56" s="1"/>
  <c r="AY190" i="55"/>
  <c r="AY189" i="55" s="1"/>
  <c r="AJ60" i="56" s="1"/>
  <c r="AX190" i="55"/>
  <c r="AX189" i="55" s="1"/>
  <c r="AJ59" i="56" s="1"/>
  <c r="AW190" i="55"/>
  <c r="AW189" i="55" s="1"/>
  <c r="AJ58" i="56" s="1"/>
  <c r="AV190" i="55"/>
  <c r="AV189" i="55" s="1"/>
  <c r="AJ57" i="56" s="1"/>
  <c r="AU190" i="55"/>
  <c r="AU189" i="55" s="1"/>
  <c r="AJ56" i="56" s="1"/>
  <c r="AT190" i="55"/>
  <c r="AT189" i="55" s="1"/>
  <c r="AJ55" i="56" s="1"/>
  <c r="AS190" i="55"/>
  <c r="AS189" i="55" s="1"/>
  <c r="AJ54" i="56" s="1"/>
  <c r="AR190" i="55"/>
  <c r="AR189" i="55" s="1"/>
  <c r="AJ53" i="56" s="1"/>
  <c r="AQ190" i="55"/>
  <c r="AQ189" i="55" s="1"/>
  <c r="AJ52" i="56" s="1"/>
  <c r="AP190" i="55"/>
  <c r="AP189" i="55" s="1"/>
  <c r="AJ51" i="56" s="1"/>
  <c r="AO190" i="55"/>
  <c r="AO189" i="55" s="1"/>
  <c r="AN190" i="55"/>
  <c r="AN189" i="55" s="1"/>
  <c r="AJ49" i="56" s="1"/>
  <c r="AM190" i="55"/>
  <c r="AM189" i="55" s="1"/>
  <c r="AJ48" i="56" s="1"/>
  <c r="AL190" i="55"/>
  <c r="AL189" i="55" s="1"/>
  <c r="AJ47" i="56" s="1"/>
  <c r="AK190" i="55"/>
  <c r="AK189" i="55" s="1"/>
  <c r="AJ46" i="56" s="1"/>
  <c r="AJ190" i="55"/>
  <c r="AJ189" i="55" s="1"/>
  <c r="AJ45" i="56" s="1"/>
  <c r="AI190" i="55"/>
  <c r="AI189" i="55" s="1"/>
  <c r="AJ44" i="56" s="1"/>
  <c r="AH190" i="55"/>
  <c r="AH189" i="55" s="1"/>
  <c r="AJ43" i="56" s="1"/>
  <c r="AG190" i="55"/>
  <c r="AG189" i="55" s="1"/>
  <c r="AJ42" i="56" s="1"/>
  <c r="AF190" i="55"/>
  <c r="AF189" i="55" s="1"/>
  <c r="AJ41" i="56" s="1"/>
  <c r="AE190" i="55"/>
  <c r="AE189" i="55" s="1"/>
  <c r="AD190" i="55"/>
  <c r="AD189" i="55" s="1"/>
  <c r="AJ39" i="56" s="1"/>
  <c r="AC190" i="55"/>
  <c r="AC189" i="55" s="1"/>
  <c r="AJ38" i="56" s="1"/>
  <c r="AB190" i="55"/>
  <c r="AB189" i="55" s="1"/>
  <c r="AJ37" i="56" s="1"/>
  <c r="AA190" i="55"/>
  <c r="AA189" i="55" s="1"/>
  <c r="AJ36" i="56" s="1"/>
  <c r="Z190" i="55"/>
  <c r="Z189" i="55" s="1"/>
  <c r="AJ35" i="56" s="1"/>
  <c r="Y190" i="55"/>
  <c r="X190" i="55"/>
  <c r="X189" i="55" s="1"/>
  <c r="W190" i="55"/>
  <c r="W189" i="55" s="1"/>
  <c r="AJ31" i="56" s="1"/>
  <c r="V190" i="55"/>
  <c r="V189" i="55" s="1"/>
  <c r="AJ30" i="56" s="1"/>
  <c r="U190" i="55"/>
  <c r="U189" i="55" s="1"/>
  <c r="AJ29" i="56" s="1"/>
  <c r="T190" i="55"/>
  <c r="T189" i="55" s="1"/>
  <c r="AJ28" i="56" s="1"/>
  <c r="S190" i="55"/>
  <c r="S189" i="55" s="1"/>
  <c r="AJ27" i="56" s="1"/>
  <c r="R190" i="55"/>
  <c r="R189" i="55" s="1"/>
  <c r="AJ26" i="56" s="1"/>
  <c r="Q190" i="55"/>
  <c r="P190" i="55"/>
  <c r="P189" i="55" s="1"/>
  <c r="AJ24" i="56" s="1"/>
  <c r="O190" i="55"/>
  <c r="O189" i="55" s="1"/>
  <c r="AJ21" i="56" s="1"/>
  <c r="N190" i="55"/>
  <c r="N189" i="55" s="1"/>
  <c r="AJ20" i="56" s="1"/>
  <c r="M190" i="55"/>
  <c r="M189" i="55" s="1"/>
  <c r="AJ19" i="56" s="1"/>
  <c r="L190" i="55"/>
  <c r="L189" i="55" s="1"/>
  <c r="K190" i="55"/>
  <c r="AJ18" i="56" s="1"/>
  <c r="J190" i="55"/>
  <c r="J189" i="55" s="1"/>
  <c r="AJ16" i="56" s="1"/>
  <c r="I190" i="55"/>
  <c r="H190" i="55"/>
  <c r="H189" i="55" s="1"/>
  <c r="AJ14" i="56" s="1"/>
  <c r="G190" i="55"/>
  <c r="G189" i="55" s="1"/>
  <c r="AJ13" i="56" s="1"/>
  <c r="F190" i="55"/>
  <c r="F189" i="55" s="1"/>
  <c r="AJ12" i="56" s="1"/>
  <c r="E190" i="55"/>
  <c r="E189" i="55" s="1"/>
  <c r="AJ11" i="56" s="1"/>
  <c r="C189" i="55"/>
  <c r="D188" i="55"/>
  <c r="D187" i="55"/>
  <c r="BA186" i="55"/>
  <c r="BA185" i="55" s="1"/>
  <c r="AI62" i="56" s="1"/>
  <c r="AZ186" i="55"/>
  <c r="AZ185" i="55" s="1"/>
  <c r="AI61" i="56" s="1"/>
  <c r="AY186" i="55"/>
  <c r="AY185" i="55" s="1"/>
  <c r="AI60" i="56" s="1"/>
  <c r="AX186" i="55"/>
  <c r="AX185" i="55" s="1"/>
  <c r="AI59" i="56" s="1"/>
  <c r="AW186" i="55"/>
  <c r="AW185" i="55" s="1"/>
  <c r="AI58" i="56" s="1"/>
  <c r="AV186" i="55"/>
  <c r="AV185" i="55" s="1"/>
  <c r="AI57" i="56" s="1"/>
  <c r="AU186" i="55"/>
  <c r="AU185" i="55" s="1"/>
  <c r="AI56" i="56" s="1"/>
  <c r="AT186" i="55"/>
  <c r="AT185" i="55" s="1"/>
  <c r="AI55" i="56" s="1"/>
  <c r="AS186" i="55"/>
  <c r="AS185" i="55" s="1"/>
  <c r="AI54" i="56" s="1"/>
  <c r="AR186" i="55"/>
  <c r="AR185" i="55" s="1"/>
  <c r="AI53" i="56" s="1"/>
  <c r="AQ186" i="55"/>
  <c r="AQ185" i="55" s="1"/>
  <c r="AI52" i="56" s="1"/>
  <c r="AP186" i="55"/>
  <c r="AP185" i="55" s="1"/>
  <c r="AI51" i="56" s="1"/>
  <c r="AO186" i="55"/>
  <c r="AO185" i="55" s="1"/>
  <c r="AI50" i="56" s="1"/>
  <c r="AN186" i="55"/>
  <c r="AN185" i="55" s="1"/>
  <c r="AI49" i="56" s="1"/>
  <c r="AM186" i="55"/>
  <c r="AM185" i="55" s="1"/>
  <c r="AI48" i="56" s="1"/>
  <c r="AL186" i="55"/>
  <c r="AL185" i="55" s="1"/>
  <c r="AK186" i="55"/>
  <c r="AK185" i="55" s="1"/>
  <c r="AI46" i="56" s="1"/>
  <c r="AJ186" i="55"/>
  <c r="AJ185" i="55" s="1"/>
  <c r="AI45" i="56" s="1"/>
  <c r="AI186" i="55"/>
  <c r="AI185" i="55" s="1"/>
  <c r="AI44" i="56" s="1"/>
  <c r="AH186" i="55"/>
  <c r="AH185" i="55" s="1"/>
  <c r="AI43" i="56" s="1"/>
  <c r="AG186" i="55"/>
  <c r="AG185" i="55" s="1"/>
  <c r="AI42" i="56" s="1"/>
  <c r="AF186" i="55"/>
  <c r="AF185" i="55" s="1"/>
  <c r="AI41" i="56" s="1"/>
  <c r="AE186" i="55"/>
  <c r="AE185" i="55" s="1"/>
  <c r="AI40" i="56" s="1"/>
  <c r="AD186" i="55"/>
  <c r="AD185" i="55" s="1"/>
  <c r="AC186" i="55"/>
  <c r="AC185" i="55" s="1"/>
  <c r="AI38" i="56" s="1"/>
  <c r="AB186" i="55"/>
  <c r="AB185" i="55" s="1"/>
  <c r="AI37" i="56" s="1"/>
  <c r="AA186" i="55"/>
  <c r="AA185" i="55" s="1"/>
  <c r="AI36" i="56" s="1"/>
  <c r="Z186" i="55"/>
  <c r="Z185" i="55" s="1"/>
  <c r="Y186" i="55"/>
  <c r="Y185" i="55" s="1"/>
  <c r="AI34" i="56" s="1"/>
  <c r="X186" i="55"/>
  <c r="X185" i="55" s="1"/>
  <c r="W186" i="55"/>
  <c r="W185" i="55" s="1"/>
  <c r="AI31" i="56" s="1"/>
  <c r="V186" i="55"/>
  <c r="V185" i="55" s="1"/>
  <c r="AI30" i="56" s="1"/>
  <c r="U186" i="55"/>
  <c r="U185" i="55" s="1"/>
  <c r="AI29" i="56" s="1"/>
  <c r="T186" i="55"/>
  <c r="T185" i="55" s="1"/>
  <c r="AI28" i="56" s="1"/>
  <c r="S186" i="55"/>
  <c r="S185" i="55" s="1"/>
  <c r="AI27" i="56" s="1"/>
  <c r="R186" i="55"/>
  <c r="R185" i="55" s="1"/>
  <c r="AI26" i="56" s="1"/>
  <c r="Q186" i="55"/>
  <c r="Q185" i="55" s="1"/>
  <c r="AI25" i="56" s="1"/>
  <c r="P186" i="55"/>
  <c r="P185" i="55" s="1"/>
  <c r="AI24" i="56" s="1"/>
  <c r="O186" i="55"/>
  <c r="O185" i="55" s="1"/>
  <c r="AI21" i="56" s="1"/>
  <c r="N186" i="55"/>
  <c r="N185" i="55" s="1"/>
  <c r="AI20" i="56" s="1"/>
  <c r="M186" i="55"/>
  <c r="M185" i="55" s="1"/>
  <c r="AI19" i="56" s="1"/>
  <c r="L186" i="55"/>
  <c r="L185" i="55" s="1"/>
  <c r="K186" i="55"/>
  <c r="J186" i="55"/>
  <c r="J185" i="55" s="1"/>
  <c r="AI16" i="56" s="1"/>
  <c r="I186" i="55"/>
  <c r="I185" i="55" s="1"/>
  <c r="AI15" i="56" s="1"/>
  <c r="H186" i="55"/>
  <c r="H185" i="55" s="1"/>
  <c r="AI14" i="56" s="1"/>
  <c r="G186" i="55"/>
  <c r="G185" i="55" s="1"/>
  <c r="AI13" i="56" s="1"/>
  <c r="F186" i="55"/>
  <c r="F185" i="55" s="1"/>
  <c r="AI12" i="56" s="1"/>
  <c r="E186" i="55"/>
  <c r="E185" i="55" s="1"/>
  <c r="AI11" i="56" s="1"/>
  <c r="C185" i="55"/>
  <c r="D184" i="55"/>
  <c r="D177" i="55"/>
  <c r="BA176" i="55"/>
  <c r="BA175" i="55" s="1"/>
  <c r="AH62" i="56" s="1"/>
  <c r="AZ176" i="55"/>
  <c r="AZ175" i="55" s="1"/>
  <c r="AH61" i="56" s="1"/>
  <c r="AY176" i="55"/>
  <c r="AY175" i="55" s="1"/>
  <c r="AH60" i="56" s="1"/>
  <c r="AX176" i="55"/>
  <c r="AX175" i="55" s="1"/>
  <c r="AH59" i="56" s="1"/>
  <c r="AW176" i="55"/>
  <c r="AW175" i="55" s="1"/>
  <c r="AH58" i="56" s="1"/>
  <c r="AV176" i="55"/>
  <c r="AV175" i="55" s="1"/>
  <c r="AH57" i="56" s="1"/>
  <c r="AU176" i="55"/>
  <c r="AU175" i="55" s="1"/>
  <c r="AH56" i="56" s="1"/>
  <c r="AT176" i="55"/>
  <c r="AT175" i="55" s="1"/>
  <c r="AH55" i="56" s="1"/>
  <c r="AS176" i="55"/>
  <c r="AS175" i="55" s="1"/>
  <c r="AH54" i="56" s="1"/>
  <c r="AR176" i="55"/>
  <c r="AR175" i="55" s="1"/>
  <c r="AH53" i="56" s="1"/>
  <c r="AQ176" i="55"/>
  <c r="AQ175" i="55" s="1"/>
  <c r="AH52" i="56" s="1"/>
  <c r="AP176" i="55"/>
  <c r="AP175" i="55" s="1"/>
  <c r="AH51" i="56" s="1"/>
  <c r="AO176" i="55"/>
  <c r="AO175" i="55" s="1"/>
  <c r="AH50" i="56" s="1"/>
  <c r="AN176" i="55"/>
  <c r="AN175" i="55" s="1"/>
  <c r="AH49" i="56" s="1"/>
  <c r="AM176" i="55"/>
  <c r="AM175" i="55" s="1"/>
  <c r="AH48" i="56" s="1"/>
  <c r="AL176" i="55"/>
  <c r="AL175" i="55" s="1"/>
  <c r="AH47" i="56" s="1"/>
  <c r="AK176" i="55"/>
  <c r="AK175" i="55" s="1"/>
  <c r="AH46" i="56" s="1"/>
  <c r="AJ176" i="55"/>
  <c r="AJ175" i="55" s="1"/>
  <c r="AH45" i="56" s="1"/>
  <c r="AI176" i="55"/>
  <c r="AI175" i="55" s="1"/>
  <c r="AH44" i="56" s="1"/>
  <c r="AH176" i="55"/>
  <c r="AH175" i="55" s="1"/>
  <c r="AH43" i="56" s="1"/>
  <c r="AG176" i="55"/>
  <c r="AG175" i="55" s="1"/>
  <c r="AH42" i="56" s="1"/>
  <c r="AF176" i="55"/>
  <c r="AF175" i="55" s="1"/>
  <c r="AH41" i="56" s="1"/>
  <c r="AE176" i="55"/>
  <c r="AE175" i="55" s="1"/>
  <c r="AH40" i="56" s="1"/>
  <c r="AD176" i="55"/>
  <c r="AD175" i="55" s="1"/>
  <c r="AH39" i="56" s="1"/>
  <c r="AC176" i="55"/>
  <c r="AC175" i="55" s="1"/>
  <c r="AB176" i="55"/>
  <c r="AB175" i="55" s="1"/>
  <c r="AH37" i="56" s="1"/>
  <c r="AA176" i="55"/>
  <c r="AA175" i="55" s="1"/>
  <c r="AH36" i="56" s="1"/>
  <c r="Z176" i="55"/>
  <c r="Z175" i="55" s="1"/>
  <c r="AH35" i="56" s="1"/>
  <c r="Y176" i="55"/>
  <c r="Y175" i="55" s="1"/>
  <c r="AH34" i="56" s="1"/>
  <c r="X176" i="55"/>
  <c r="X175" i="55" s="1"/>
  <c r="W176" i="55"/>
  <c r="W175" i="55" s="1"/>
  <c r="AH31" i="56" s="1"/>
  <c r="V176" i="55"/>
  <c r="V175" i="55" s="1"/>
  <c r="AH30" i="56" s="1"/>
  <c r="U176" i="55"/>
  <c r="U175" i="55" s="1"/>
  <c r="AH29" i="56" s="1"/>
  <c r="T176" i="55"/>
  <c r="T175" i="55" s="1"/>
  <c r="AH28" i="56" s="1"/>
  <c r="S176" i="55"/>
  <c r="S175" i="55" s="1"/>
  <c r="AH27" i="56" s="1"/>
  <c r="R176" i="55"/>
  <c r="R175" i="55" s="1"/>
  <c r="AH26" i="56" s="1"/>
  <c r="Q176" i="55"/>
  <c r="Q175" i="55" s="1"/>
  <c r="AH25" i="56" s="1"/>
  <c r="P176" i="55"/>
  <c r="P175" i="55" s="1"/>
  <c r="AH24" i="56" s="1"/>
  <c r="O176" i="55"/>
  <c r="O175" i="55" s="1"/>
  <c r="AH21" i="56" s="1"/>
  <c r="N176" i="55"/>
  <c r="N175" i="55" s="1"/>
  <c r="AH20" i="56" s="1"/>
  <c r="M176" i="55"/>
  <c r="M175" i="55" s="1"/>
  <c r="L176" i="55"/>
  <c r="L175" i="55" s="1"/>
  <c r="K176" i="55"/>
  <c r="J176" i="55"/>
  <c r="J175" i="55" s="1"/>
  <c r="AH16" i="56" s="1"/>
  <c r="I176" i="55"/>
  <c r="I175" i="55" s="1"/>
  <c r="AH15" i="56" s="1"/>
  <c r="H176" i="55"/>
  <c r="H175" i="55" s="1"/>
  <c r="AH14" i="56" s="1"/>
  <c r="G176" i="55"/>
  <c r="G175" i="55" s="1"/>
  <c r="AH13" i="56" s="1"/>
  <c r="F176" i="55"/>
  <c r="F175" i="55" s="1"/>
  <c r="AH12" i="56" s="1"/>
  <c r="E176" i="55"/>
  <c r="E175" i="55" s="1"/>
  <c r="AH11" i="56" s="1"/>
  <c r="C175" i="55"/>
  <c r="D174" i="55"/>
  <c r="D173" i="55"/>
  <c r="BA172" i="55"/>
  <c r="BA171" i="55" s="1"/>
  <c r="AG62" i="56" s="1"/>
  <c r="AZ172" i="55"/>
  <c r="AZ171" i="55" s="1"/>
  <c r="AG61" i="56" s="1"/>
  <c r="AY172" i="55"/>
  <c r="AY171" i="55" s="1"/>
  <c r="AG60" i="56" s="1"/>
  <c r="AX172" i="55"/>
  <c r="AX171" i="55" s="1"/>
  <c r="AG59" i="56" s="1"/>
  <c r="AW172" i="55"/>
  <c r="AW171" i="55" s="1"/>
  <c r="AG58" i="56" s="1"/>
  <c r="AV172" i="55"/>
  <c r="AV171" i="55" s="1"/>
  <c r="AG57" i="56" s="1"/>
  <c r="AU172" i="55"/>
  <c r="AU171" i="55" s="1"/>
  <c r="AG56" i="56" s="1"/>
  <c r="AT172" i="55"/>
  <c r="AT171" i="55" s="1"/>
  <c r="AG55" i="56" s="1"/>
  <c r="AS172" i="55"/>
  <c r="AS171" i="55" s="1"/>
  <c r="AG54" i="56" s="1"/>
  <c r="AR172" i="55"/>
  <c r="AR171" i="55" s="1"/>
  <c r="AG53" i="56" s="1"/>
  <c r="AQ172" i="55"/>
  <c r="AQ171" i="55" s="1"/>
  <c r="AG52" i="56" s="1"/>
  <c r="AP172" i="55"/>
  <c r="AP171" i="55" s="1"/>
  <c r="AG51" i="56" s="1"/>
  <c r="AO172" i="55"/>
  <c r="AO171" i="55" s="1"/>
  <c r="AG50" i="56" s="1"/>
  <c r="AN172" i="55"/>
  <c r="AN171" i="55" s="1"/>
  <c r="AG49" i="56" s="1"/>
  <c r="AM172" i="55"/>
  <c r="AM171" i="55" s="1"/>
  <c r="AG48" i="56" s="1"/>
  <c r="AL172" i="55"/>
  <c r="AL171" i="55" s="1"/>
  <c r="AG47" i="56" s="1"/>
  <c r="AK172" i="55"/>
  <c r="AK171" i="55" s="1"/>
  <c r="AG46" i="56" s="1"/>
  <c r="AJ172" i="55"/>
  <c r="AJ171" i="55" s="1"/>
  <c r="AG45" i="56" s="1"/>
  <c r="AI172" i="55"/>
  <c r="AI171" i="55" s="1"/>
  <c r="AG44" i="56" s="1"/>
  <c r="AH172" i="55"/>
  <c r="AH171" i="55" s="1"/>
  <c r="AG43" i="56" s="1"/>
  <c r="AG172" i="55"/>
  <c r="AG171" i="55" s="1"/>
  <c r="AG42" i="56" s="1"/>
  <c r="AF172" i="55"/>
  <c r="AF171" i="55" s="1"/>
  <c r="AG41" i="56" s="1"/>
  <c r="AE172" i="55"/>
  <c r="AE171" i="55" s="1"/>
  <c r="AG40" i="56" s="1"/>
  <c r="AD172" i="55"/>
  <c r="AD171" i="55" s="1"/>
  <c r="AG39" i="56" s="1"/>
  <c r="AC172" i="55"/>
  <c r="AC171" i="55" s="1"/>
  <c r="AG38" i="56" s="1"/>
  <c r="AB172" i="55"/>
  <c r="AB171" i="55" s="1"/>
  <c r="AA172" i="55"/>
  <c r="AA171" i="55" s="1"/>
  <c r="AG36" i="56" s="1"/>
  <c r="Z172" i="55"/>
  <c r="Z171" i="55" s="1"/>
  <c r="AG35" i="56" s="1"/>
  <c r="Y172" i="55"/>
  <c r="Y171" i="55" s="1"/>
  <c r="AG34" i="56" s="1"/>
  <c r="X172" i="55"/>
  <c r="X171" i="55" s="1"/>
  <c r="W172" i="55"/>
  <c r="W171" i="55" s="1"/>
  <c r="AG31" i="56" s="1"/>
  <c r="V172" i="55"/>
  <c r="V171" i="55" s="1"/>
  <c r="U172" i="55"/>
  <c r="U171" i="55" s="1"/>
  <c r="AG29" i="56" s="1"/>
  <c r="T172" i="55"/>
  <c r="T171" i="55" s="1"/>
  <c r="S172" i="55"/>
  <c r="S171" i="55" s="1"/>
  <c r="AG27" i="56" s="1"/>
  <c r="R172" i="55"/>
  <c r="R171" i="55" s="1"/>
  <c r="AG26" i="56" s="1"/>
  <c r="Q172" i="55"/>
  <c r="Q171" i="55" s="1"/>
  <c r="AG25" i="56" s="1"/>
  <c r="P172" i="55"/>
  <c r="P171" i="55" s="1"/>
  <c r="AG24" i="56" s="1"/>
  <c r="O172" i="55"/>
  <c r="O171" i="55" s="1"/>
  <c r="AG21" i="56" s="1"/>
  <c r="N172" i="55"/>
  <c r="N171" i="55" s="1"/>
  <c r="AG20" i="56" s="1"/>
  <c r="M172" i="55"/>
  <c r="M171" i="55" s="1"/>
  <c r="AG19" i="56" s="1"/>
  <c r="L172" i="55"/>
  <c r="K172" i="55"/>
  <c r="AG18" i="56" s="1"/>
  <c r="J172" i="55"/>
  <c r="J171" i="55" s="1"/>
  <c r="AG16" i="56" s="1"/>
  <c r="I172" i="55"/>
  <c r="I171" i="55" s="1"/>
  <c r="AG15" i="56" s="1"/>
  <c r="H172" i="55"/>
  <c r="H171" i="55" s="1"/>
  <c r="AG14" i="56" s="1"/>
  <c r="G172" i="55"/>
  <c r="G171" i="55" s="1"/>
  <c r="AG13" i="56" s="1"/>
  <c r="F172" i="55"/>
  <c r="F171" i="55" s="1"/>
  <c r="AG12" i="56" s="1"/>
  <c r="E172" i="55"/>
  <c r="E171" i="55" s="1"/>
  <c r="AG11" i="56" s="1"/>
  <c r="C171" i="55"/>
  <c r="D170" i="55"/>
  <c r="D169" i="55"/>
  <c r="BA168" i="55"/>
  <c r="BA167" i="55" s="1"/>
  <c r="AZ168" i="55"/>
  <c r="AZ167" i="55" s="1"/>
  <c r="AY168" i="55"/>
  <c r="AY167" i="55" s="1"/>
  <c r="AX168" i="55"/>
  <c r="AX167" i="55" s="1"/>
  <c r="AW168" i="55"/>
  <c r="AW167" i="55" s="1"/>
  <c r="AV168" i="55"/>
  <c r="AV167" i="55" s="1"/>
  <c r="AU168" i="55"/>
  <c r="AU167" i="55" s="1"/>
  <c r="AT168" i="55"/>
  <c r="AT167" i="55" s="1"/>
  <c r="AS168" i="55"/>
  <c r="AS167" i="55" s="1"/>
  <c r="AR168" i="55"/>
  <c r="AR167" i="55" s="1"/>
  <c r="AQ168" i="55"/>
  <c r="AQ167" i="55" s="1"/>
  <c r="AP168" i="55"/>
  <c r="AP167" i="55" s="1"/>
  <c r="AO168" i="55"/>
  <c r="AO167" i="55" s="1"/>
  <c r="AN168" i="55"/>
  <c r="AN167" i="55" s="1"/>
  <c r="AM168" i="55"/>
  <c r="AM167" i="55" s="1"/>
  <c r="AL168" i="55"/>
  <c r="AL167" i="55" s="1"/>
  <c r="AK168" i="55"/>
  <c r="AK167" i="55" s="1"/>
  <c r="AJ168" i="55"/>
  <c r="AJ167" i="55" s="1"/>
  <c r="AI168" i="55"/>
  <c r="AI167" i="55" s="1"/>
  <c r="AH168" i="55"/>
  <c r="AH167" i="55" s="1"/>
  <c r="AG168" i="55"/>
  <c r="AG167" i="55" s="1"/>
  <c r="AF168" i="55"/>
  <c r="AF167" i="55" s="1"/>
  <c r="AE168" i="55"/>
  <c r="AE167" i="55" s="1"/>
  <c r="AD168" i="55"/>
  <c r="AD167" i="55" s="1"/>
  <c r="AC168" i="55"/>
  <c r="AC167" i="55" s="1"/>
  <c r="AB168" i="55"/>
  <c r="AB167" i="55" s="1"/>
  <c r="AA168" i="55"/>
  <c r="AA167" i="55" s="1"/>
  <c r="Z168" i="55"/>
  <c r="Z167" i="55" s="1"/>
  <c r="Y168" i="55"/>
  <c r="Y167" i="55" s="1"/>
  <c r="X168" i="55"/>
  <c r="X167" i="55" s="1"/>
  <c r="W168" i="55"/>
  <c r="W167" i="55" s="1"/>
  <c r="V168" i="55"/>
  <c r="V167" i="55" s="1"/>
  <c r="U168" i="55"/>
  <c r="U167" i="55" s="1"/>
  <c r="T168" i="55"/>
  <c r="T167" i="55" s="1"/>
  <c r="S168" i="55"/>
  <c r="S167" i="55" s="1"/>
  <c r="R168" i="55"/>
  <c r="R167" i="55" s="1"/>
  <c r="Q168" i="55"/>
  <c r="Q167" i="55" s="1"/>
  <c r="P168" i="55"/>
  <c r="P167" i="55" s="1"/>
  <c r="O168" i="55"/>
  <c r="O167" i="55" s="1"/>
  <c r="N168" i="55"/>
  <c r="N167" i="55" s="1"/>
  <c r="M168" i="55"/>
  <c r="M167" i="55" s="1"/>
  <c r="L168" i="55"/>
  <c r="L167" i="55" s="1"/>
  <c r="K168" i="55"/>
  <c r="AF18" i="56" s="1"/>
  <c r="J168" i="55"/>
  <c r="J167" i="55" s="1"/>
  <c r="I168" i="55"/>
  <c r="I167" i="55" s="1"/>
  <c r="H168" i="55"/>
  <c r="H167" i="55" s="1"/>
  <c r="G168" i="55"/>
  <c r="G167" i="55" s="1"/>
  <c r="F168" i="55"/>
  <c r="F167" i="55" s="1"/>
  <c r="E168" i="55"/>
  <c r="C167" i="55"/>
  <c r="D166" i="55"/>
  <c r="D161" i="55"/>
  <c r="BA160" i="55"/>
  <c r="BA159" i="55" s="1"/>
  <c r="AE62" i="56" s="1"/>
  <c r="AZ160" i="55"/>
  <c r="AZ159" i="55" s="1"/>
  <c r="AE61" i="56" s="1"/>
  <c r="AY160" i="55"/>
  <c r="AY159" i="55" s="1"/>
  <c r="AE60" i="56" s="1"/>
  <c r="AX160" i="55"/>
  <c r="AX159" i="55" s="1"/>
  <c r="AE59" i="56" s="1"/>
  <c r="AW160" i="55"/>
  <c r="AW159" i="55" s="1"/>
  <c r="AE58" i="56" s="1"/>
  <c r="AV160" i="55"/>
  <c r="AV159" i="55" s="1"/>
  <c r="AE57" i="56" s="1"/>
  <c r="AU160" i="55"/>
  <c r="AU159" i="55" s="1"/>
  <c r="AE56" i="56" s="1"/>
  <c r="AT160" i="55"/>
  <c r="AT159" i="55" s="1"/>
  <c r="AE55" i="56" s="1"/>
  <c r="AS160" i="55"/>
  <c r="AS159" i="55" s="1"/>
  <c r="AE54" i="56" s="1"/>
  <c r="AR160" i="55"/>
  <c r="AR159" i="55" s="1"/>
  <c r="AE53" i="56" s="1"/>
  <c r="AQ160" i="55"/>
  <c r="AQ159" i="55" s="1"/>
  <c r="AE52" i="56" s="1"/>
  <c r="AP160" i="55"/>
  <c r="AP159" i="55" s="1"/>
  <c r="AE51" i="56" s="1"/>
  <c r="AO160" i="55"/>
  <c r="AO159" i="55" s="1"/>
  <c r="AE50" i="56" s="1"/>
  <c r="AN160" i="55"/>
  <c r="AN159" i="55" s="1"/>
  <c r="AE49" i="56" s="1"/>
  <c r="AM160" i="55"/>
  <c r="AM159" i="55" s="1"/>
  <c r="AE48" i="56" s="1"/>
  <c r="AL160" i="55"/>
  <c r="AL159" i="55" s="1"/>
  <c r="AE47" i="56" s="1"/>
  <c r="AK160" i="55"/>
  <c r="AK159" i="55" s="1"/>
  <c r="AE46" i="56" s="1"/>
  <c r="AJ160" i="55"/>
  <c r="AJ159" i="55" s="1"/>
  <c r="AE45" i="56" s="1"/>
  <c r="AI160" i="55"/>
  <c r="AI159" i="55" s="1"/>
  <c r="AE44" i="56" s="1"/>
  <c r="AH160" i="55"/>
  <c r="AH159" i="55" s="1"/>
  <c r="AE43" i="56" s="1"/>
  <c r="AG160" i="55"/>
  <c r="AG159" i="55" s="1"/>
  <c r="AE42" i="56" s="1"/>
  <c r="AF160" i="55"/>
  <c r="AF159" i="55" s="1"/>
  <c r="AE41" i="56" s="1"/>
  <c r="AE160" i="55"/>
  <c r="AE159" i="55" s="1"/>
  <c r="AE40" i="56" s="1"/>
  <c r="AD160" i="55"/>
  <c r="AD159" i="55" s="1"/>
  <c r="AE39" i="56" s="1"/>
  <c r="AC160" i="55"/>
  <c r="AC159" i="55" s="1"/>
  <c r="AE38" i="56" s="1"/>
  <c r="AB160" i="55"/>
  <c r="AB159" i="55" s="1"/>
  <c r="AE37" i="56" s="1"/>
  <c r="AA160" i="55"/>
  <c r="AA159" i="55" s="1"/>
  <c r="AE36" i="56" s="1"/>
  <c r="Z160" i="55"/>
  <c r="Z159" i="55" s="1"/>
  <c r="Y160" i="55"/>
  <c r="Y159" i="55" s="1"/>
  <c r="AE34" i="56" s="1"/>
  <c r="X160" i="55"/>
  <c r="X159" i="55" s="1"/>
  <c r="W160" i="55"/>
  <c r="W159" i="55" s="1"/>
  <c r="AE31" i="56" s="1"/>
  <c r="V160" i="55"/>
  <c r="V159" i="55" s="1"/>
  <c r="AE30" i="56" s="1"/>
  <c r="U160" i="55"/>
  <c r="U159" i="55" s="1"/>
  <c r="AE29" i="56" s="1"/>
  <c r="T160" i="55"/>
  <c r="T159" i="55" s="1"/>
  <c r="AE28" i="56" s="1"/>
  <c r="S160" i="55"/>
  <c r="S159" i="55" s="1"/>
  <c r="AE27" i="56" s="1"/>
  <c r="R160" i="55"/>
  <c r="R159" i="55" s="1"/>
  <c r="AE26" i="56" s="1"/>
  <c r="Q160" i="55"/>
  <c r="Q159" i="55" s="1"/>
  <c r="AE25" i="56" s="1"/>
  <c r="P160" i="55"/>
  <c r="P159" i="55" s="1"/>
  <c r="AE24" i="56" s="1"/>
  <c r="O160" i="55"/>
  <c r="O159" i="55" s="1"/>
  <c r="AE21" i="56" s="1"/>
  <c r="N160" i="55"/>
  <c r="N159" i="55" s="1"/>
  <c r="AE20" i="56" s="1"/>
  <c r="M160" i="55"/>
  <c r="M159" i="55" s="1"/>
  <c r="AE19" i="56" s="1"/>
  <c r="L160" i="55"/>
  <c r="L159" i="55" s="1"/>
  <c r="K160" i="55"/>
  <c r="AE18" i="56" s="1"/>
  <c r="J160" i="55"/>
  <c r="J159" i="55" s="1"/>
  <c r="I160" i="55"/>
  <c r="I159" i="55" s="1"/>
  <c r="AE15" i="56" s="1"/>
  <c r="H160" i="55"/>
  <c r="H159" i="55" s="1"/>
  <c r="AE14" i="56" s="1"/>
  <c r="G160" i="55"/>
  <c r="G159" i="55" s="1"/>
  <c r="AE13" i="56" s="1"/>
  <c r="F160" i="55"/>
  <c r="F159" i="55" s="1"/>
  <c r="AE12" i="56" s="1"/>
  <c r="E160" i="55"/>
  <c r="C159" i="55"/>
  <c r="D158" i="55"/>
  <c r="D157" i="55"/>
  <c r="D143" i="55"/>
  <c r="BA142" i="55"/>
  <c r="BA141" i="55" s="1"/>
  <c r="AD62" i="56" s="1"/>
  <c r="AZ142" i="55"/>
  <c r="AZ141" i="55" s="1"/>
  <c r="AD61" i="56" s="1"/>
  <c r="AY142" i="55"/>
  <c r="AY141" i="55" s="1"/>
  <c r="AD60" i="56" s="1"/>
  <c r="AX142" i="55"/>
  <c r="AX141" i="55" s="1"/>
  <c r="AD59" i="56" s="1"/>
  <c r="AW142" i="55"/>
  <c r="AW141" i="55" s="1"/>
  <c r="AD58" i="56" s="1"/>
  <c r="AV142" i="55"/>
  <c r="AV141" i="55" s="1"/>
  <c r="AD57" i="56" s="1"/>
  <c r="AU142" i="55"/>
  <c r="AU141" i="55" s="1"/>
  <c r="AD56" i="56" s="1"/>
  <c r="AT142" i="55"/>
  <c r="AT141" i="55" s="1"/>
  <c r="AD55" i="56" s="1"/>
  <c r="AS142" i="55"/>
  <c r="AS141" i="55" s="1"/>
  <c r="AD54" i="56" s="1"/>
  <c r="AR142" i="55"/>
  <c r="AR141" i="55" s="1"/>
  <c r="AD53" i="56" s="1"/>
  <c r="AQ142" i="55"/>
  <c r="AQ141" i="55" s="1"/>
  <c r="AD52" i="56" s="1"/>
  <c r="AP142" i="55"/>
  <c r="AP141" i="55" s="1"/>
  <c r="AD51" i="56" s="1"/>
  <c r="AO142" i="55"/>
  <c r="AO141" i="55" s="1"/>
  <c r="AD50" i="56" s="1"/>
  <c r="AN142" i="55"/>
  <c r="AN141" i="55" s="1"/>
  <c r="AD49" i="56" s="1"/>
  <c r="AM142" i="55"/>
  <c r="AM141" i="55" s="1"/>
  <c r="AD48" i="56" s="1"/>
  <c r="AL142" i="55"/>
  <c r="AL141" i="55" s="1"/>
  <c r="AD47" i="56" s="1"/>
  <c r="AK142" i="55"/>
  <c r="AK141" i="55" s="1"/>
  <c r="AD46" i="56" s="1"/>
  <c r="AJ142" i="55"/>
  <c r="AJ141" i="55" s="1"/>
  <c r="AD45" i="56" s="1"/>
  <c r="AI142" i="55"/>
  <c r="AI141" i="55" s="1"/>
  <c r="AD44" i="56" s="1"/>
  <c r="AH142" i="55"/>
  <c r="AH141" i="55" s="1"/>
  <c r="AD43" i="56" s="1"/>
  <c r="AG142" i="55"/>
  <c r="AG141" i="55" s="1"/>
  <c r="AD42" i="56" s="1"/>
  <c r="AF142" i="55"/>
  <c r="AF141" i="55" s="1"/>
  <c r="AD41" i="56" s="1"/>
  <c r="AE142" i="55"/>
  <c r="AE141" i="55" s="1"/>
  <c r="AD40" i="56" s="1"/>
  <c r="AD142" i="55"/>
  <c r="AD141" i="55" s="1"/>
  <c r="AD39" i="56" s="1"/>
  <c r="AC142" i="55"/>
  <c r="AC141" i="55" s="1"/>
  <c r="AD38" i="56" s="1"/>
  <c r="AB142" i="55"/>
  <c r="AB141" i="55" s="1"/>
  <c r="AD37" i="56" s="1"/>
  <c r="AA142" i="55"/>
  <c r="AA141" i="55" s="1"/>
  <c r="AD36" i="56" s="1"/>
  <c r="Z142" i="55"/>
  <c r="Z141" i="55" s="1"/>
  <c r="AD35" i="56" s="1"/>
  <c r="Y142" i="55"/>
  <c r="Y141" i="55" s="1"/>
  <c r="X142" i="55"/>
  <c r="X141" i="55" s="1"/>
  <c r="W142" i="55"/>
  <c r="W141" i="55" s="1"/>
  <c r="AD31" i="56" s="1"/>
  <c r="V142" i="55"/>
  <c r="V141" i="55" s="1"/>
  <c r="AD30" i="56" s="1"/>
  <c r="U142" i="55"/>
  <c r="U141" i="55" s="1"/>
  <c r="AD29" i="56" s="1"/>
  <c r="T142" i="55"/>
  <c r="T141" i="55" s="1"/>
  <c r="AD28" i="56" s="1"/>
  <c r="S142" i="55"/>
  <c r="S141" i="55" s="1"/>
  <c r="AD27" i="56" s="1"/>
  <c r="R142" i="55"/>
  <c r="R141" i="55" s="1"/>
  <c r="AD26" i="56" s="1"/>
  <c r="Q142" i="55"/>
  <c r="Q141" i="55" s="1"/>
  <c r="AD25" i="56" s="1"/>
  <c r="P142" i="55"/>
  <c r="P141" i="55" s="1"/>
  <c r="AD24" i="56" s="1"/>
  <c r="O142" i="55"/>
  <c r="O141" i="55" s="1"/>
  <c r="AD21" i="56" s="1"/>
  <c r="N142" i="55"/>
  <c r="N141" i="55" s="1"/>
  <c r="AD20" i="56" s="1"/>
  <c r="M142" i="55"/>
  <c r="M141" i="55" s="1"/>
  <c r="AD19" i="56" s="1"/>
  <c r="L142" i="55"/>
  <c r="K142" i="55"/>
  <c r="AD18" i="56" s="1"/>
  <c r="J142" i="55"/>
  <c r="J141" i="55" s="1"/>
  <c r="AD16" i="56" s="1"/>
  <c r="I142" i="55"/>
  <c r="I141" i="55" s="1"/>
  <c r="AD15" i="56" s="1"/>
  <c r="H142" i="55"/>
  <c r="G141" i="55"/>
  <c r="AD13" i="56" s="1"/>
  <c r="F142" i="55"/>
  <c r="F141" i="55" s="1"/>
  <c r="AD12" i="56" s="1"/>
  <c r="E142" i="55"/>
  <c r="E141" i="55" s="1"/>
  <c r="AD11" i="56" s="1"/>
  <c r="BD141" i="55"/>
  <c r="BC141" i="55"/>
  <c r="C141" i="55"/>
  <c r="D139" i="55"/>
  <c r="D138" i="55"/>
  <c r="BA137" i="55"/>
  <c r="AZ137" i="55"/>
  <c r="AY137" i="55"/>
  <c r="AX137" i="55"/>
  <c r="AW137" i="55"/>
  <c r="AV137" i="55"/>
  <c r="AU137" i="55"/>
  <c r="AT137" i="55"/>
  <c r="AS137" i="55"/>
  <c r="AR137" i="55"/>
  <c r="AQ137" i="55"/>
  <c r="AP137" i="55"/>
  <c r="AO137" i="55"/>
  <c r="AN137" i="55"/>
  <c r="AM137" i="55"/>
  <c r="AL137" i="55"/>
  <c r="AK137" i="55"/>
  <c r="AJ137" i="55"/>
  <c r="AI137" i="55"/>
  <c r="AH137" i="55"/>
  <c r="AF137" i="55"/>
  <c r="AE137" i="55"/>
  <c r="AD137" i="55"/>
  <c r="AC137" i="55"/>
  <c r="AB137" i="55"/>
  <c r="AA137" i="55"/>
  <c r="Z137" i="55"/>
  <c r="Y137" i="55"/>
  <c r="X137" i="55"/>
  <c r="W137" i="55"/>
  <c r="V137" i="55"/>
  <c r="U137" i="55"/>
  <c r="T137" i="55"/>
  <c r="S137" i="55"/>
  <c r="R137" i="55"/>
  <c r="Q137" i="55"/>
  <c r="P137" i="55"/>
  <c r="O137" i="55"/>
  <c r="N137" i="55"/>
  <c r="M137" i="55"/>
  <c r="K137" i="55"/>
  <c r="J137" i="55"/>
  <c r="I137" i="55"/>
  <c r="H137" i="55"/>
  <c r="G137" i="55"/>
  <c r="F137" i="55"/>
  <c r="E137" i="55"/>
  <c r="D136" i="55"/>
  <c r="D135" i="55"/>
  <c r="BA134" i="55"/>
  <c r="AZ134" i="55"/>
  <c r="AY134" i="55"/>
  <c r="AX134" i="55"/>
  <c r="AW134" i="55"/>
  <c r="AV134" i="55"/>
  <c r="AU134" i="55"/>
  <c r="AT134" i="55"/>
  <c r="AS134" i="55"/>
  <c r="AR134" i="55"/>
  <c r="AQ134" i="55"/>
  <c r="AP134" i="55"/>
  <c r="AO134" i="55"/>
  <c r="AN134" i="55"/>
  <c r="AM134" i="55"/>
  <c r="AL134" i="55"/>
  <c r="AK134" i="55"/>
  <c r="AJ134" i="55"/>
  <c r="AI134" i="55"/>
  <c r="AH134" i="55"/>
  <c r="AF134" i="55"/>
  <c r="AE134" i="55"/>
  <c r="AD134" i="55"/>
  <c r="AC134" i="55"/>
  <c r="AB134" i="55"/>
  <c r="AA134" i="55"/>
  <c r="Z134" i="55"/>
  <c r="Y134" i="55"/>
  <c r="X134" i="55"/>
  <c r="W134" i="55"/>
  <c r="V134" i="55"/>
  <c r="U134" i="55"/>
  <c r="T134" i="55"/>
  <c r="S134" i="55"/>
  <c r="R134" i="55"/>
  <c r="Q134" i="55"/>
  <c r="P134" i="55"/>
  <c r="O134" i="55"/>
  <c r="N134" i="55"/>
  <c r="M134" i="55"/>
  <c r="K134" i="55"/>
  <c r="J134" i="55"/>
  <c r="I134" i="55"/>
  <c r="H134" i="55"/>
  <c r="G134" i="55"/>
  <c r="F134" i="55"/>
  <c r="E134" i="55"/>
  <c r="C133" i="55"/>
  <c r="D132" i="55"/>
  <c r="D131" i="55"/>
  <c r="BA130" i="55"/>
  <c r="AZ130" i="55"/>
  <c r="AY130" i="55"/>
  <c r="AX130" i="55"/>
  <c r="AW130" i="55"/>
  <c r="AV130" i="55"/>
  <c r="AU130" i="55"/>
  <c r="AT130" i="55"/>
  <c r="AS130" i="55"/>
  <c r="AR130" i="55"/>
  <c r="AQ130" i="55"/>
  <c r="AP130" i="55"/>
  <c r="AO130" i="55"/>
  <c r="AN130" i="55"/>
  <c r="AM130" i="55"/>
  <c r="AL130" i="55"/>
  <c r="AK130" i="55"/>
  <c r="AJ130" i="55"/>
  <c r="AI130" i="55"/>
  <c r="AH130" i="55"/>
  <c r="AF130" i="55"/>
  <c r="AE130" i="55"/>
  <c r="AD130" i="55"/>
  <c r="AC130" i="55"/>
  <c r="AB130" i="55"/>
  <c r="AA130" i="55"/>
  <c r="Z130" i="55"/>
  <c r="Y130" i="55"/>
  <c r="X130" i="55"/>
  <c r="W130" i="55"/>
  <c r="V130" i="55"/>
  <c r="U130" i="55"/>
  <c r="T130" i="55"/>
  <c r="S130" i="55"/>
  <c r="R130" i="55"/>
  <c r="Q130" i="55"/>
  <c r="P130" i="55"/>
  <c r="O130" i="55"/>
  <c r="N130" i="55"/>
  <c r="M130" i="55"/>
  <c r="K130" i="55"/>
  <c r="J130" i="55"/>
  <c r="I130" i="55"/>
  <c r="H130" i="55"/>
  <c r="G130" i="55"/>
  <c r="F130" i="55"/>
  <c r="E130" i="55"/>
  <c r="D129" i="55"/>
  <c r="D128" i="55"/>
  <c r="BA127" i="55"/>
  <c r="AZ127" i="55"/>
  <c r="AY127" i="55"/>
  <c r="AX127" i="55"/>
  <c r="AW127" i="55"/>
  <c r="AV127" i="55"/>
  <c r="AU127" i="55"/>
  <c r="AT127" i="55"/>
  <c r="AS127" i="55"/>
  <c r="AR127" i="55"/>
  <c r="AQ127" i="55"/>
  <c r="AP127" i="55"/>
  <c r="AO127" i="55"/>
  <c r="AN127" i="55"/>
  <c r="AM127" i="55"/>
  <c r="AL127" i="55"/>
  <c r="AK127" i="55"/>
  <c r="AJ127" i="55"/>
  <c r="AI127" i="55"/>
  <c r="AH127" i="55"/>
  <c r="AF127" i="55"/>
  <c r="AE127" i="55"/>
  <c r="AD127" i="55"/>
  <c r="AC127" i="55"/>
  <c r="AB127" i="55"/>
  <c r="AA127" i="55"/>
  <c r="Z127" i="55"/>
  <c r="Y127" i="55"/>
  <c r="X127" i="55"/>
  <c r="W127" i="55"/>
  <c r="V127" i="55"/>
  <c r="U127" i="55"/>
  <c r="T127" i="55"/>
  <c r="S127" i="55"/>
  <c r="R127" i="55"/>
  <c r="Q127" i="55"/>
  <c r="P127" i="55"/>
  <c r="O127" i="55"/>
  <c r="N127" i="55"/>
  <c r="M127" i="55"/>
  <c r="K127" i="55"/>
  <c r="J127" i="55"/>
  <c r="I127" i="55"/>
  <c r="H127" i="55"/>
  <c r="G127" i="55"/>
  <c r="F127" i="55"/>
  <c r="E127" i="55"/>
  <c r="C126" i="55"/>
  <c r="D125" i="55"/>
  <c r="D124" i="55"/>
  <c r="BA123" i="55"/>
  <c r="AZ123" i="55"/>
  <c r="AY123" i="55"/>
  <c r="AX123" i="55"/>
  <c r="AW123" i="55"/>
  <c r="AV123" i="55"/>
  <c r="AU123" i="55"/>
  <c r="AT123" i="55"/>
  <c r="AS123" i="55"/>
  <c r="AR123" i="55"/>
  <c r="AQ123" i="55"/>
  <c r="AP123" i="55"/>
  <c r="AO123" i="55"/>
  <c r="AN123" i="55"/>
  <c r="AM123" i="55"/>
  <c r="AL123" i="55"/>
  <c r="AK123" i="55"/>
  <c r="AJ123" i="55"/>
  <c r="AI123" i="55"/>
  <c r="AH123" i="55"/>
  <c r="AF123" i="55"/>
  <c r="AE123" i="55"/>
  <c r="AD123" i="55"/>
  <c r="AC123" i="55"/>
  <c r="AB123" i="55"/>
  <c r="AA123" i="55"/>
  <c r="Z123" i="55"/>
  <c r="Y123" i="55"/>
  <c r="X123" i="55"/>
  <c r="W123" i="55"/>
  <c r="V123" i="55"/>
  <c r="U123" i="55"/>
  <c r="T123" i="55"/>
  <c r="S123" i="55"/>
  <c r="R123" i="55"/>
  <c r="Q123" i="55"/>
  <c r="P123" i="55"/>
  <c r="O123" i="55"/>
  <c r="N123" i="55"/>
  <c r="M123" i="55"/>
  <c r="K123" i="55"/>
  <c r="J123" i="55"/>
  <c r="I123" i="55"/>
  <c r="H123" i="55"/>
  <c r="G123" i="55"/>
  <c r="F123" i="55"/>
  <c r="E123" i="55"/>
  <c r="D122" i="55"/>
  <c r="D121" i="55"/>
  <c r="BA120" i="55"/>
  <c r="AZ120" i="55"/>
  <c r="AY120" i="55"/>
  <c r="AX120" i="55"/>
  <c r="AW120" i="55"/>
  <c r="AV120" i="55"/>
  <c r="AU120" i="55"/>
  <c r="AT120" i="55"/>
  <c r="AS120" i="55"/>
  <c r="AR120" i="55"/>
  <c r="AQ120" i="55"/>
  <c r="AP120" i="55"/>
  <c r="AO120" i="55"/>
  <c r="AN120" i="55"/>
  <c r="AM120" i="55"/>
  <c r="AL120" i="55"/>
  <c r="AK120" i="55"/>
  <c r="AJ120" i="55"/>
  <c r="AI120" i="55"/>
  <c r="AH120" i="55"/>
  <c r="AF120" i="55"/>
  <c r="AE120" i="55"/>
  <c r="AD120" i="55"/>
  <c r="AC120" i="55"/>
  <c r="AB120" i="55"/>
  <c r="AA120" i="55"/>
  <c r="Z120" i="55"/>
  <c r="Y120" i="55"/>
  <c r="X120" i="55"/>
  <c r="W120" i="55"/>
  <c r="V120" i="55"/>
  <c r="U120" i="55"/>
  <c r="T120" i="55"/>
  <c r="S120" i="55"/>
  <c r="R120" i="55"/>
  <c r="Q120" i="55"/>
  <c r="P120" i="55"/>
  <c r="O120" i="55"/>
  <c r="N120" i="55"/>
  <c r="M120" i="55"/>
  <c r="K120" i="55"/>
  <c r="Y18" i="56" s="1"/>
  <c r="J120" i="55"/>
  <c r="I120" i="55"/>
  <c r="H120" i="55"/>
  <c r="G120" i="55"/>
  <c r="F120" i="55"/>
  <c r="E120" i="55"/>
  <c r="C119" i="55"/>
  <c r="D118" i="55"/>
  <c r="D117" i="55"/>
  <c r="BA116" i="55"/>
  <c r="AZ116" i="55"/>
  <c r="AY116" i="55"/>
  <c r="AX116" i="55"/>
  <c r="AW116" i="55"/>
  <c r="AV116" i="55"/>
  <c r="AU116" i="55"/>
  <c r="AT116" i="55"/>
  <c r="AS116" i="55"/>
  <c r="AR116" i="55"/>
  <c r="AQ116" i="55"/>
  <c r="AP116" i="55"/>
  <c r="AO116" i="55"/>
  <c r="AN116" i="55"/>
  <c r="AM116" i="55"/>
  <c r="AL116" i="55"/>
  <c r="AK116" i="55"/>
  <c r="AJ116" i="55"/>
  <c r="AI116" i="55"/>
  <c r="AH116" i="55"/>
  <c r="AF116" i="55"/>
  <c r="AE116" i="55"/>
  <c r="AD116" i="55"/>
  <c r="AC116" i="55"/>
  <c r="AB116" i="55"/>
  <c r="AA116" i="55"/>
  <c r="Z116" i="55"/>
  <c r="Y116" i="55"/>
  <c r="X116" i="55"/>
  <c r="W116" i="55"/>
  <c r="V116" i="55"/>
  <c r="U116" i="55"/>
  <c r="T116" i="55"/>
  <c r="S116" i="55"/>
  <c r="R116" i="55"/>
  <c r="Q116" i="55"/>
  <c r="P116" i="55"/>
  <c r="O116" i="55"/>
  <c r="N116" i="55"/>
  <c r="M116" i="55"/>
  <c r="K116" i="55"/>
  <c r="J116" i="55"/>
  <c r="I116" i="55"/>
  <c r="H116" i="55"/>
  <c r="G116" i="55"/>
  <c r="F116" i="55"/>
  <c r="E116" i="55"/>
  <c r="D115" i="55"/>
  <c r="D114" i="55"/>
  <c r="BA113" i="55"/>
  <c r="AZ113" i="55"/>
  <c r="AY113" i="55"/>
  <c r="AX113" i="55"/>
  <c r="AW113" i="55"/>
  <c r="AV113" i="55"/>
  <c r="AU113" i="55"/>
  <c r="AT113" i="55"/>
  <c r="AS113" i="55"/>
  <c r="AR113" i="55"/>
  <c r="AQ113" i="55"/>
  <c r="AP113" i="55"/>
  <c r="AO113" i="55"/>
  <c r="AN113" i="55"/>
  <c r="AM113" i="55"/>
  <c r="AL113" i="55"/>
  <c r="AK113" i="55"/>
  <c r="AJ113" i="55"/>
  <c r="AI113" i="55"/>
  <c r="AH113" i="55"/>
  <c r="AF113" i="55"/>
  <c r="AE113" i="55"/>
  <c r="AD113" i="55"/>
  <c r="AC113" i="55"/>
  <c r="AB113" i="55"/>
  <c r="AA113" i="55"/>
  <c r="Z113" i="55"/>
  <c r="Y113" i="55"/>
  <c r="X113" i="55"/>
  <c r="W113" i="55"/>
  <c r="V113" i="55"/>
  <c r="U113" i="55"/>
  <c r="T113" i="55"/>
  <c r="S113" i="55"/>
  <c r="R113" i="55"/>
  <c r="Q113" i="55"/>
  <c r="P113" i="55"/>
  <c r="O113" i="55"/>
  <c r="N113" i="55"/>
  <c r="M113" i="55"/>
  <c r="K113" i="55"/>
  <c r="X18" i="56" s="1"/>
  <c r="J113" i="55"/>
  <c r="I113" i="55"/>
  <c r="H113" i="55"/>
  <c r="G113" i="55"/>
  <c r="F113" i="55"/>
  <c r="E113" i="55"/>
  <c r="C112" i="55"/>
  <c r="D111" i="55"/>
  <c r="D110" i="55"/>
  <c r="BA109" i="55"/>
  <c r="AZ109" i="55"/>
  <c r="AY109" i="55"/>
  <c r="AX109" i="55"/>
  <c r="AW109" i="55"/>
  <c r="AV109" i="55"/>
  <c r="AU109" i="55"/>
  <c r="AT109" i="55"/>
  <c r="AS109" i="55"/>
  <c r="AR109" i="55"/>
  <c r="AQ109" i="55"/>
  <c r="AP109" i="55"/>
  <c r="AO109" i="55"/>
  <c r="AN109" i="55"/>
  <c r="AM109" i="55"/>
  <c r="AL109" i="55"/>
  <c r="AK109" i="55"/>
  <c r="AJ109" i="55"/>
  <c r="AI109" i="55"/>
  <c r="AH109" i="55"/>
  <c r="AF109" i="55"/>
  <c r="AE109" i="55"/>
  <c r="AD109" i="55"/>
  <c r="AC109" i="55"/>
  <c r="AB109" i="55"/>
  <c r="AA109" i="55"/>
  <c r="Z109" i="55"/>
  <c r="Y109" i="55"/>
  <c r="X109" i="55"/>
  <c r="W109" i="55"/>
  <c r="V109" i="55"/>
  <c r="U109" i="55"/>
  <c r="T109" i="55"/>
  <c r="S109" i="55"/>
  <c r="R109" i="55"/>
  <c r="Q109" i="55"/>
  <c r="P109" i="55"/>
  <c r="O109" i="55"/>
  <c r="N109" i="55"/>
  <c r="M109" i="55"/>
  <c r="K109" i="55"/>
  <c r="J109" i="55"/>
  <c r="I109" i="55"/>
  <c r="H109" i="55"/>
  <c r="G109" i="55"/>
  <c r="F109" i="55"/>
  <c r="E109" i="55"/>
  <c r="D108" i="55"/>
  <c r="D107" i="55"/>
  <c r="BA106" i="55"/>
  <c r="AZ106" i="55"/>
  <c r="AY106" i="55"/>
  <c r="AX106" i="55"/>
  <c r="AW106" i="55"/>
  <c r="AV106" i="55"/>
  <c r="AU106" i="55"/>
  <c r="AT106" i="55"/>
  <c r="AS106" i="55"/>
  <c r="AR106" i="55"/>
  <c r="AQ106" i="55"/>
  <c r="AP106" i="55"/>
  <c r="AO106" i="55"/>
  <c r="AN106" i="55"/>
  <c r="AM106" i="55"/>
  <c r="AL106" i="55"/>
  <c r="AK106" i="55"/>
  <c r="AJ106" i="55"/>
  <c r="AI106" i="55"/>
  <c r="AH106" i="55"/>
  <c r="AF106" i="55"/>
  <c r="AE106" i="55"/>
  <c r="AD106" i="55"/>
  <c r="AC106" i="55"/>
  <c r="AB106" i="55"/>
  <c r="AA106" i="55"/>
  <c r="Z106" i="55"/>
  <c r="Y106" i="55"/>
  <c r="X106" i="55"/>
  <c r="W106" i="55"/>
  <c r="V106" i="55"/>
  <c r="U106" i="55"/>
  <c r="T106" i="55"/>
  <c r="S106" i="55"/>
  <c r="R106" i="55"/>
  <c r="Q106" i="55"/>
  <c r="P106" i="55"/>
  <c r="O106" i="55"/>
  <c r="N106" i="55"/>
  <c r="M106" i="55"/>
  <c r="K106" i="55"/>
  <c r="W18" i="56" s="1"/>
  <c r="J106" i="55"/>
  <c r="I106" i="55"/>
  <c r="H106" i="55"/>
  <c r="G106" i="55"/>
  <c r="F106" i="55"/>
  <c r="E106" i="55"/>
  <c r="C105" i="55"/>
  <c r="D104" i="55"/>
  <c r="D103" i="55"/>
  <c r="BA102" i="55"/>
  <c r="AZ102" i="55"/>
  <c r="AY102" i="55"/>
  <c r="AX102" i="55"/>
  <c r="AW102" i="55"/>
  <c r="AV102" i="55"/>
  <c r="AU102" i="55"/>
  <c r="AT102" i="55"/>
  <c r="AS102" i="55"/>
  <c r="AR102" i="55"/>
  <c r="AQ102" i="55"/>
  <c r="AP102" i="55"/>
  <c r="AO102" i="55"/>
  <c r="AN102" i="55"/>
  <c r="AM102" i="55"/>
  <c r="AL102" i="55"/>
  <c r="AK102" i="55"/>
  <c r="AJ102" i="55"/>
  <c r="AI102" i="55"/>
  <c r="AH102" i="55"/>
  <c r="AF102" i="55"/>
  <c r="AE102" i="55"/>
  <c r="AD102" i="55"/>
  <c r="AC102" i="55"/>
  <c r="AB102" i="55"/>
  <c r="AA102" i="55"/>
  <c r="Z102" i="55"/>
  <c r="Y102" i="55"/>
  <c r="X102" i="55"/>
  <c r="W102" i="55"/>
  <c r="V102" i="55"/>
  <c r="U102" i="55"/>
  <c r="T102" i="55"/>
  <c r="S102" i="55"/>
  <c r="R102" i="55"/>
  <c r="Q102" i="55"/>
  <c r="P102" i="55"/>
  <c r="O102" i="55"/>
  <c r="N102" i="55"/>
  <c r="M102" i="55"/>
  <c r="K102" i="55"/>
  <c r="J102" i="55"/>
  <c r="I102" i="55"/>
  <c r="H102" i="55"/>
  <c r="G102" i="55"/>
  <c r="F102" i="55"/>
  <c r="E102" i="55"/>
  <c r="D101" i="55"/>
  <c r="D100" i="55"/>
  <c r="BA99" i="55"/>
  <c r="AZ99" i="55"/>
  <c r="AY99" i="55"/>
  <c r="AX99" i="55"/>
  <c r="AW99" i="55"/>
  <c r="AV99" i="55"/>
  <c r="AU99" i="55"/>
  <c r="AT99" i="55"/>
  <c r="AS99" i="55"/>
  <c r="AR99" i="55"/>
  <c r="AQ99" i="55"/>
  <c r="AP99" i="55"/>
  <c r="AO99" i="55"/>
  <c r="AN99" i="55"/>
  <c r="AM99" i="55"/>
  <c r="AL99" i="55"/>
  <c r="AK99" i="55"/>
  <c r="AJ99" i="55"/>
  <c r="AI99" i="55"/>
  <c r="AH99" i="55"/>
  <c r="AF99" i="55"/>
  <c r="AE99" i="55"/>
  <c r="AD99" i="55"/>
  <c r="AC99" i="55"/>
  <c r="AB99" i="55"/>
  <c r="AA99" i="55"/>
  <c r="Z99" i="55"/>
  <c r="Y99" i="55"/>
  <c r="X99" i="55"/>
  <c r="W99" i="55"/>
  <c r="V99" i="55"/>
  <c r="U99" i="55"/>
  <c r="T99" i="55"/>
  <c r="S99" i="55"/>
  <c r="R99" i="55"/>
  <c r="Q99" i="55"/>
  <c r="P99" i="55"/>
  <c r="O99" i="55"/>
  <c r="N99" i="55"/>
  <c r="M99" i="55"/>
  <c r="K99" i="55"/>
  <c r="V18" i="56" s="1"/>
  <c r="J99" i="55"/>
  <c r="I99" i="55"/>
  <c r="H99" i="55"/>
  <c r="G99" i="55"/>
  <c r="F99" i="55"/>
  <c r="E99" i="55"/>
  <c r="C98" i="55"/>
  <c r="D97" i="55"/>
  <c r="D96" i="55"/>
  <c r="BA95" i="55"/>
  <c r="AZ95" i="55"/>
  <c r="AY95" i="55"/>
  <c r="AX95" i="55"/>
  <c r="AW95" i="55"/>
  <c r="AV95" i="55"/>
  <c r="AU95" i="55"/>
  <c r="AT95" i="55"/>
  <c r="AS95" i="55"/>
  <c r="AR95" i="55"/>
  <c r="AQ95" i="55"/>
  <c r="AP95" i="55"/>
  <c r="AO95" i="55"/>
  <c r="AN95" i="55"/>
  <c r="AM95" i="55"/>
  <c r="AL95" i="55"/>
  <c r="AK95" i="55"/>
  <c r="AJ95" i="55"/>
  <c r="AI95" i="55"/>
  <c r="AH95" i="55"/>
  <c r="AF95" i="55"/>
  <c r="AE95" i="55"/>
  <c r="AD95" i="55"/>
  <c r="AC95" i="55"/>
  <c r="AB95" i="55"/>
  <c r="AA95" i="55"/>
  <c r="Z95" i="55"/>
  <c r="Y95" i="55"/>
  <c r="X95" i="55"/>
  <c r="W95" i="55"/>
  <c r="V95" i="55"/>
  <c r="U95" i="55"/>
  <c r="T95" i="55"/>
  <c r="S95" i="55"/>
  <c r="R95" i="55"/>
  <c r="Q95" i="55"/>
  <c r="P95" i="55"/>
  <c r="O95" i="55"/>
  <c r="N95" i="55"/>
  <c r="M95" i="55"/>
  <c r="K95" i="55"/>
  <c r="J95" i="55"/>
  <c r="I95" i="55"/>
  <c r="H95" i="55"/>
  <c r="G95" i="55"/>
  <c r="F95" i="55"/>
  <c r="E95" i="55"/>
  <c r="D94" i="55"/>
  <c r="D93" i="55"/>
  <c r="BA92" i="55"/>
  <c r="AZ92" i="55"/>
  <c r="AY92" i="55"/>
  <c r="AX92" i="55"/>
  <c r="AW92" i="55"/>
  <c r="AV92" i="55"/>
  <c r="AU92" i="55"/>
  <c r="AT92" i="55"/>
  <c r="AS92" i="55"/>
  <c r="AR92" i="55"/>
  <c r="AQ92" i="55"/>
  <c r="AP92" i="55"/>
  <c r="AO92" i="55"/>
  <c r="AN92" i="55"/>
  <c r="AM92" i="55"/>
  <c r="AL92" i="55"/>
  <c r="AK92" i="55"/>
  <c r="AJ92" i="55"/>
  <c r="AI92" i="55"/>
  <c r="AH92" i="55"/>
  <c r="AF92" i="55"/>
  <c r="AE92" i="55"/>
  <c r="AD92" i="55"/>
  <c r="AC92" i="55"/>
  <c r="AB92" i="55"/>
  <c r="AA92" i="55"/>
  <c r="Z92" i="55"/>
  <c r="Y92" i="55"/>
  <c r="X92" i="55"/>
  <c r="W92" i="55"/>
  <c r="V92" i="55"/>
  <c r="U92" i="55"/>
  <c r="T92" i="55"/>
  <c r="S92" i="55"/>
  <c r="R92" i="55"/>
  <c r="Q92" i="55"/>
  <c r="P92" i="55"/>
  <c r="O92" i="55"/>
  <c r="N92" i="55"/>
  <c r="M92" i="55"/>
  <c r="K92" i="55"/>
  <c r="U18" i="56" s="1"/>
  <c r="J92" i="55"/>
  <c r="I92" i="55"/>
  <c r="H92" i="55"/>
  <c r="G92" i="55"/>
  <c r="F92" i="55"/>
  <c r="E92" i="55"/>
  <c r="C91" i="55"/>
  <c r="D90" i="55"/>
  <c r="D89" i="55"/>
  <c r="BA88" i="55"/>
  <c r="AZ88" i="55"/>
  <c r="AY88" i="55"/>
  <c r="AX88" i="55"/>
  <c r="AW88" i="55"/>
  <c r="AV88" i="55"/>
  <c r="AU88" i="55"/>
  <c r="AT88" i="55"/>
  <c r="AS88" i="55"/>
  <c r="AR88" i="55"/>
  <c r="AQ88" i="55"/>
  <c r="AP88" i="55"/>
  <c r="AO88" i="55"/>
  <c r="AN88" i="55"/>
  <c r="AM88" i="55"/>
  <c r="AL88" i="55"/>
  <c r="AK88" i="55"/>
  <c r="AJ88" i="55"/>
  <c r="AI88" i="55"/>
  <c r="AH88" i="55"/>
  <c r="AF88" i="55"/>
  <c r="AE88" i="55"/>
  <c r="AD88" i="55"/>
  <c r="AC88" i="55"/>
  <c r="AB88" i="55"/>
  <c r="AA88" i="55"/>
  <c r="Z88" i="55"/>
  <c r="Y88" i="55"/>
  <c r="X88" i="55"/>
  <c r="W88" i="55"/>
  <c r="V88" i="55"/>
  <c r="U88" i="55"/>
  <c r="T88" i="55"/>
  <c r="S88" i="55"/>
  <c r="R88" i="55"/>
  <c r="Q88" i="55"/>
  <c r="P88" i="55"/>
  <c r="O88" i="55"/>
  <c r="N88" i="55"/>
  <c r="M88" i="55"/>
  <c r="K88" i="55"/>
  <c r="J88" i="55"/>
  <c r="I88" i="55"/>
  <c r="H88" i="55"/>
  <c r="G88" i="55"/>
  <c r="F88" i="55"/>
  <c r="E88" i="55"/>
  <c r="D87" i="55"/>
  <c r="D86" i="55"/>
  <c r="BA85" i="55"/>
  <c r="AZ85" i="55"/>
  <c r="AY85" i="55"/>
  <c r="AX85" i="55"/>
  <c r="AW85" i="55"/>
  <c r="AV85" i="55"/>
  <c r="AU85" i="55"/>
  <c r="AT85" i="55"/>
  <c r="AS85" i="55"/>
  <c r="AR85" i="55"/>
  <c r="AQ85" i="55"/>
  <c r="AP85" i="55"/>
  <c r="AO85" i="55"/>
  <c r="AN85" i="55"/>
  <c r="AM85" i="55"/>
  <c r="AL85" i="55"/>
  <c r="AK85" i="55"/>
  <c r="AJ85" i="55"/>
  <c r="AI85" i="55"/>
  <c r="AH85" i="55"/>
  <c r="AF85" i="55"/>
  <c r="AE85" i="55"/>
  <c r="AD85" i="55"/>
  <c r="AC85" i="55"/>
  <c r="AB85" i="55"/>
  <c r="AA85" i="55"/>
  <c r="Z85" i="55"/>
  <c r="Y85" i="55"/>
  <c r="X85" i="55"/>
  <c r="W85" i="55"/>
  <c r="V85" i="55"/>
  <c r="U85" i="55"/>
  <c r="T85" i="55"/>
  <c r="S85" i="55"/>
  <c r="R85" i="55"/>
  <c r="Q85" i="55"/>
  <c r="P85" i="55"/>
  <c r="O85" i="55"/>
  <c r="N85" i="55"/>
  <c r="M85" i="55"/>
  <c r="K85" i="55"/>
  <c r="J85" i="55"/>
  <c r="I85" i="55"/>
  <c r="H85" i="55"/>
  <c r="G85" i="55"/>
  <c r="F85" i="55"/>
  <c r="E85" i="55"/>
  <c r="C84" i="55"/>
  <c r="D83" i="55"/>
  <c r="D82" i="55"/>
  <c r="BA81" i="55"/>
  <c r="AZ81" i="55"/>
  <c r="AY81" i="55"/>
  <c r="AX81" i="55"/>
  <c r="AW81" i="55"/>
  <c r="AV81" i="55"/>
  <c r="AU81" i="55"/>
  <c r="AT81" i="55"/>
  <c r="AS81" i="55"/>
  <c r="AR81" i="55"/>
  <c r="AQ81" i="55"/>
  <c r="AP81" i="55"/>
  <c r="AO81" i="55"/>
  <c r="AN81" i="55"/>
  <c r="AM81" i="55"/>
  <c r="AL81" i="55"/>
  <c r="AK81" i="55"/>
  <c r="AJ81" i="55"/>
  <c r="AI81" i="55"/>
  <c r="AH81" i="55"/>
  <c r="AF81" i="55"/>
  <c r="AE81" i="55"/>
  <c r="AD81" i="55"/>
  <c r="AC81" i="55"/>
  <c r="AB81" i="55"/>
  <c r="AA81" i="55"/>
  <c r="Z81" i="55"/>
  <c r="Y81" i="55"/>
  <c r="X81" i="55"/>
  <c r="W81" i="55"/>
  <c r="V81" i="55"/>
  <c r="U81" i="55"/>
  <c r="T81" i="55"/>
  <c r="S81" i="55"/>
  <c r="R81" i="55"/>
  <c r="Q81" i="55"/>
  <c r="P81" i="55"/>
  <c r="O81" i="55"/>
  <c r="N81" i="55"/>
  <c r="M81" i="55"/>
  <c r="K81" i="55"/>
  <c r="J81" i="55"/>
  <c r="I81" i="55"/>
  <c r="H81" i="55"/>
  <c r="G81" i="55"/>
  <c r="F81" i="55"/>
  <c r="E81" i="55"/>
  <c r="D80" i="55"/>
  <c r="D79" i="55"/>
  <c r="BA78" i="55"/>
  <c r="AZ78" i="55"/>
  <c r="AY78" i="55"/>
  <c r="AX78" i="55"/>
  <c r="AW78" i="55"/>
  <c r="AV78" i="55"/>
  <c r="AU78" i="55"/>
  <c r="AT78" i="55"/>
  <c r="AS78" i="55"/>
  <c r="AR78" i="55"/>
  <c r="AQ78" i="55"/>
  <c r="AP78" i="55"/>
  <c r="AO78" i="55"/>
  <c r="AN78" i="55"/>
  <c r="AM78" i="55"/>
  <c r="AL78" i="55"/>
  <c r="AK78" i="55"/>
  <c r="AJ78" i="55"/>
  <c r="AI78" i="55"/>
  <c r="AH78" i="55"/>
  <c r="AF78" i="55"/>
  <c r="AE78" i="55"/>
  <c r="AD78" i="55"/>
  <c r="AC78" i="55"/>
  <c r="AB78" i="55"/>
  <c r="AA78" i="55"/>
  <c r="Z78" i="55"/>
  <c r="Y78" i="55"/>
  <c r="X78" i="55"/>
  <c r="W78" i="55"/>
  <c r="V78" i="55"/>
  <c r="U78" i="55"/>
  <c r="T78" i="55"/>
  <c r="S78" i="55"/>
  <c r="R78" i="55"/>
  <c r="Q78" i="55"/>
  <c r="P78" i="55"/>
  <c r="O78" i="55"/>
  <c r="N78" i="55"/>
  <c r="M78" i="55"/>
  <c r="K78" i="55"/>
  <c r="Q18" i="56" s="1"/>
  <c r="J78" i="55"/>
  <c r="I78" i="55"/>
  <c r="H78" i="55"/>
  <c r="G78" i="55"/>
  <c r="F78" i="55"/>
  <c r="E78" i="55"/>
  <c r="C77" i="55"/>
  <c r="D76" i="55"/>
  <c r="D75" i="55"/>
  <c r="BA74" i="55"/>
  <c r="AZ74" i="55"/>
  <c r="AY74" i="55"/>
  <c r="AX74" i="55"/>
  <c r="AW74" i="55"/>
  <c r="AV74" i="55"/>
  <c r="AU74" i="55"/>
  <c r="AT74" i="55"/>
  <c r="AS74" i="55"/>
  <c r="AR74" i="55"/>
  <c r="AQ74" i="55"/>
  <c r="AP74" i="55"/>
  <c r="AO74" i="55"/>
  <c r="AN74" i="55"/>
  <c r="AM74" i="55"/>
  <c r="AL74" i="55"/>
  <c r="AK74" i="55"/>
  <c r="AJ74" i="55"/>
  <c r="AI74" i="55"/>
  <c r="AH74" i="55"/>
  <c r="AF74" i="55"/>
  <c r="AE74" i="55"/>
  <c r="AD74" i="55"/>
  <c r="AC74" i="55"/>
  <c r="AB74" i="55"/>
  <c r="AA74" i="55"/>
  <c r="Z74" i="55"/>
  <c r="Y74" i="55"/>
  <c r="X74" i="55"/>
  <c r="W74" i="55"/>
  <c r="V74" i="55"/>
  <c r="U74" i="55"/>
  <c r="T74" i="55"/>
  <c r="S74" i="55"/>
  <c r="R74" i="55"/>
  <c r="Q74" i="55"/>
  <c r="P74" i="55"/>
  <c r="O74" i="55"/>
  <c r="N74" i="55"/>
  <c r="M74" i="55"/>
  <c r="K74" i="55"/>
  <c r="J74" i="55"/>
  <c r="I74" i="55"/>
  <c r="H74" i="55"/>
  <c r="G74" i="55"/>
  <c r="F74" i="55"/>
  <c r="E74" i="55"/>
  <c r="D73" i="55"/>
  <c r="D72" i="55"/>
  <c r="BA71" i="55"/>
  <c r="AZ71" i="55"/>
  <c r="AY71" i="55"/>
  <c r="AX71" i="55"/>
  <c r="AW71" i="55"/>
  <c r="AV71" i="55"/>
  <c r="AU71" i="55"/>
  <c r="AT71" i="55"/>
  <c r="AS71" i="55"/>
  <c r="AR71" i="55"/>
  <c r="AQ71" i="55"/>
  <c r="AP71" i="55"/>
  <c r="AO71" i="55"/>
  <c r="AN71" i="55"/>
  <c r="AM71" i="55"/>
  <c r="AL71" i="55"/>
  <c r="AK71" i="55"/>
  <c r="AJ71" i="55"/>
  <c r="AI71" i="55"/>
  <c r="AH71" i="55"/>
  <c r="AF71" i="55"/>
  <c r="AE71" i="55"/>
  <c r="AD71" i="55"/>
  <c r="AC71" i="55"/>
  <c r="AB71" i="55"/>
  <c r="AA71" i="55"/>
  <c r="Z71" i="55"/>
  <c r="Y71" i="55"/>
  <c r="X71" i="55"/>
  <c r="W71" i="55"/>
  <c r="V71" i="55"/>
  <c r="U71" i="55"/>
  <c r="T71" i="55"/>
  <c r="S71" i="55"/>
  <c r="R71" i="55"/>
  <c r="Q71" i="55"/>
  <c r="P71" i="55"/>
  <c r="O71" i="55"/>
  <c r="N71" i="55"/>
  <c r="M71" i="55"/>
  <c r="K71" i="55"/>
  <c r="P18" i="56" s="1"/>
  <c r="J71" i="55"/>
  <c r="I71" i="55"/>
  <c r="H71" i="55"/>
  <c r="G71" i="55"/>
  <c r="F71" i="55"/>
  <c r="E71" i="55"/>
  <c r="C70" i="55"/>
  <c r="D69" i="55"/>
  <c r="D68" i="55"/>
  <c r="BA67" i="55"/>
  <c r="AZ67" i="55"/>
  <c r="AY67" i="55"/>
  <c r="AX67" i="55"/>
  <c r="AW67" i="55"/>
  <c r="AV67" i="55"/>
  <c r="AU67" i="55"/>
  <c r="AT67" i="55"/>
  <c r="AS67" i="55"/>
  <c r="AR67" i="55"/>
  <c r="AQ67" i="55"/>
  <c r="AP67" i="55"/>
  <c r="AO67" i="55"/>
  <c r="AN67" i="55"/>
  <c r="AM67" i="55"/>
  <c r="AL67" i="55"/>
  <c r="AK67" i="55"/>
  <c r="AJ67" i="55"/>
  <c r="AI67" i="55"/>
  <c r="AH67" i="55"/>
  <c r="AF67" i="55"/>
  <c r="AE67" i="55"/>
  <c r="AD67" i="55"/>
  <c r="AC67" i="55"/>
  <c r="AB67" i="55"/>
  <c r="AA67" i="55"/>
  <c r="Z67" i="55"/>
  <c r="Y67" i="55"/>
  <c r="X67" i="55"/>
  <c r="W67" i="55"/>
  <c r="V67" i="55"/>
  <c r="U67" i="55"/>
  <c r="T67" i="55"/>
  <c r="S67" i="55"/>
  <c r="R67" i="55"/>
  <c r="Q67" i="55"/>
  <c r="P67" i="55"/>
  <c r="O67" i="55"/>
  <c r="N67" i="55"/>
  <c r="M67" i="55"/>
  <c r="K67" i="55"/>
  <c r="J67" i="55"/>
  <c r="I67" i="55"/>
  <c r="H67" i="55"/>
  <c r="G67" i="55"/>
  <c r="F67" i="55"/>
  <c r="E67" i="55"/>
  <c r="D66" i="55"/>
  <c r="D65" i="55"/>
  <c r="BA64" i="55"/>
  <c r="AZ64" i="55"/>
  <c r="AY64" i="55"/>
  <c r="AX64" i="55"/>
  <c r="AW64" i="55"/>
  <c r="AV64" i="55"/>
  <c r="AU64" i="55"/>
  <c r="AT64" i="55"/>
  <c r="AS64" i="55"/>
  <c r="AR64" i="55"/>
  <c r="AQ64" i="55"/>
  <c r="AP64" i="55"/>
  <c r="AO64" i="55"/>
  <c r="AN64" i="55"/>
  <c r="AM64" i="55"/>
  <c r="AL64" i="55"/>
  <c r="AK64" i="55"/>
  <c r="AJ64" i="55"/>
  <c r="AI64" i="55"/>
  <c r="AH64" i="55"/>
  <c r="AF64" i="55"/>
  <c r="AE64" i="55"/>
  <c r="AD64" i="55"/>
  <c r="AC64" i="55"/>
  <c r="AB64" i="55"/>
  <c r="AA64" i="55"/>
  <c r="Z64" i="55"/>
  <c r="Y64" i="55"/>
  <c r="X64" i="55"/>
  <c r="W64" i="55"/>
  <c r="V64" i="55"/>
  <c r="U64" i="55"/>
  <c r="T64" i="55"/>
  <c r="S64" i="55"/>
  <c r="R64" i="55"/>
  <c r="Q64" i="55"/>
  <c r="P64" i="55"/>
  <c r="O64" i="55"/>
  <c r="N64" i="55"/>
  <c r="M64" i="55"/>
  <c r="K64" i="55"/>
  <c r="O18" i="56" s="1"/>
  <c r="J64" i="55"/>
  <c r="I64" i="55"/>
  <c r="H64" i="55"/>
  <c r="G64" i="55"/>
  <c r="F64" i="55"/>
  <c r="E64" i="55"/>
  <c r="C63" i="55"/>
  <c r="D62" i="55"/>
  <c r="D61" i="55"/>
  <c r="BA60" i="55"/>
  <c r="AZ60" i="55"/>
  <c r="AY60" i="55"/>
  <c r="AX60" i="55"/>
  <c r="AW60" i="55"/>
  <c r="AV60" i="55"/>
  <c r="AU60" i="55"/>
  <c r="AT60" i="55"/>
  <c r="AS60" i="55"/>
  <c r="AR60" i="55"/>
  <c r="AQ60" i="55"/>
  <c r="AP60" i="55"/>
  <c r="AO60" i="55"/>
  <c r="AN60" i="55"/>
  <c r="AM60" i="55"/>
  <c r="AL60" i="55"/>
  <c r="AK60" i="55"/>
  <c r="AJ60" i="55"/>
  <c r="AI60" i="55"/>
  <c r="AH60" i="55"/>
  <c r="AF60" i="55"/>
  <c r="AE60" i="55"/>
  <c r="AD60" i="55"/>
  <c r="AC60" i="55"/>
  <c r="AB60" i="55"/>
  <c r="AA60" i="55"/>
  <c r="Z60" i="55"/>
  <c r="Y60" i="55"/>
  <c r="X60" i="55"/>
  <c r="W60" i="55"/>
  <c r="V60" i="55"/>
  <c r="U60" i="55"/>
  <c r="T60" i="55"/>
  <c r="S60" i="55"/>
  <c r="R60" i="55"/>
  <c r="Q60" i="55"/>
  <c r="P60" i="55"/>
  <c r="O60" i="55"/>
  <c r="N60" i="55"/>
  <c r="M60" i="55"/>
  <c r="K60" i="55"/>
  <c r="J60" i="55"/>
  <c r="I60" i="55"/>
  <c r="H60" i="55"/>
  <c r="G60" i="55"/>
  <c r="F60" i="55"/>
  <c r="E60" i="55"/>
  <c r="D59" i="55"/>
  <c r="D58" i="55"/>
  <c r="BA57" i="55"/>
  <c r="AZ57" i="55"/>
  <c r="AY57" i="55"/>
  <c r="AX57" i="55"/>
  <c r="AW57" i="55"/>
  <c r="AV57" i="55"/>
  <c r="AU57" i="55"/>
  <c r="AT57" i="55"/>
  <c r="AS57" i="55"/>
  <c r="AR57" i="55"/>
  <c r="AQ57" i="55"/>
  <c r="AP57" i="55"/>
  <c r="AO57" i="55"/>
  <c r="AN57" i="55"/>
  <c r="AM57" i="55"/>
  <c r="AL57" i="55"/>
  <c r="AK57" i="55"/>
  <c r="AJ57" i="55"/>
  <c r="AI57" i="55"/>
  <c r="AH57" i="55"/>
  <c r="AF57" i="55"/>
  <c r="AE57" i="55"/>
  <c r="AD57" i="55"/>
  <c r="AC57" i="55"/>
  <c r="AB57" i="55"/>
  <c r="AA57" i="55"/>
  <c r="Z57" i="55"/>
  <c r="Y57" i="55"/>
  <c r="X57" i="55"/>
  <c r="W57" i="55"/>
  <c r="V57" i="55"/>
  <c r="U57" i="55"/>
  <c r="T57" i="55"/>
  <c r="S57" i="55"/>
  <c r="R57" i="55"/>
  <c r="Q57" i="55"/>
  <c r="P57" i="55"/>
  <c r="O57" i="55"/>
  <c r="N57" i="55"/>
  <c r="M57" i="55"/>
  <c r="K57" i="55"/>
  <c r="J57" i="55"/>
  <c r="I57" i="55"/>
  <c r="H57" i="55"/>
  <c r="G57" i="55"/>
  <c r="F57" i="55"/>
  <c r="E57" i="55"/>
  <c r="C56" i="55"/>
  <c r="D55" i="55"/>
  <c r="D54" i="55"/>
  <c r="BA53" i="55"/>
  <c r="AZ53" i="55"/>
  <c r="AY53" i="55"/>
  <c r="AX53" i="55"/>
  <c r="AW53" i="55"/>
  <c r="AV53" i="55"/>
  <c r="AU53" i="55"/>
  <c r="AT53" i="55"/>
  <c r="AS53" i="55"/>
  <c r="AR53" i="55"/>
  <c r="AQ53" i="55"/>
  <c r="AP53" i="55"/>
  <c r="AO53" i="55"/>
  <c r="AN53" i="55"/>
  <c r="AM53" i="55"/>
  <c r="AL53" i="55"/>
  <c r="AK53" i="55"/>
  <c r="AJ53" i="55"/>
  <c r="AI53" i="55"/>
  <c r="AH53" i="55"/>
  <c r="AF53" i="55"/>
  <c r="AE53" i="55"/>
  <c r="AD53" i="55"/>
  <c r="AC53" i="55"/>
  <c r="AB53" i="55"/>
  <c r="AA53" i="55"/>
  <c r="Z53" i="55"/>
  <c r="Y53" i="55"/>
  <c r="X53" i="55"/>
  <c r="W53" i="55"/>
  <c r="V53" i="55"/>
  <c r="U53" i="55"/>
  <c r="T53" i="55"/>
  <c r="S53" i="55"/>
  <c r="R53" i="55"/>
  <c r="Q53" i="55"/>
  <c r="P53" i="55"/>
  <c r="O53" i="55"/>
  <c r="N53" i="55"/>
  <c r="M53" i="55"/>
  <c r="K53" i="55"/>
  <c r="J53" i="55"/>
  <c r="I53" i="55"/>
  <c r="H53" i="55"/>
  <c r="G53" i="55"/>
  <c r="F53" i="55"/>
  <c r="E53" i="55"/>
  <c r="D52" i="55"/>
  <c r="D51" i="55"/>
  <c r="BA50" i="55"/>
  <c r="AZ50" i="55"/>
  <c r="AY50" i="55"/>
  <c r="AX50" i="55"/>
  <c r="AW50" i="55"/>
  <c r="AV50" i="55"/>
  <c r="AU50" i="55"/>
  <c r="AT50" i="55"/>
  <c r="AS50" i="55"/>
  <c r="AR50" i="55"/>
  <c r="AQ50" i="55"/>
  <c r="AP50" i="55"/>
  <c r="AO50" i="55"/>
  <c r="AN50" i="55"/>
  <c r="AM50" i="55"/>
  <c r="AL50" i="55"/>
  <c r="AK50" i="55"/>
  <c r="AJ50" i="55"/>
  <c r="AI50" i="55"/>
  <c r="AH50" i="55"/>
  <c r="AF50" i="55"/>
  <c r="AE50" i="55"/>
  <c r="AD50" i="55"/>
  <c r="AC50" i="55"/>
  <c r="AB50" i="55"/>
  <c r="AA50" i="55"/>
  <c r="Z50" i="55"/>
  <c r="Y50" i="55"/>
  <c r="X50" i="55"/>
  <c r="W50" i="55"/>
  <c r="V50" i="55"/>
  <c r="U50" i="55"/>
  <c r="T50" i="55"/>
  <c r="S50" i="55"/>
  <c r="R50" i="55"/>
  <c r="Q50" i="55"/>
  <c r="P50" i="55"/>
  <c r="O50" i="55"/>
  <c r="N50" i="55"/>
  <c r="M50" i="55"/>
  <c r="K50" i="55"/>
  <c r="J50" i="55"/>
  <c r="I50" i="55"/>
  <c r="H50" i="55"/>
  <c r="G50" i="55"/>
  <c r="F50" i="55"/>
  <c r="E50" i="55"/>
  <c r="C49" i="55"/>
  <c r="D48" i="55"/>
  <c r="D47" i="55"/>
  <c r="BA46" i="55"/>
  <c r="AZ46" i="55"/>
  <c r="AY46" i="55"/>
  <c r="AX46" i="55"/>
  <c r="AW46" i="55"/>
  <c r="AV46" i="55"/>
  <c r="AU46" i="55"/>
  <c r="AT46" i="55"/>
  <c r="AS46" i="55"/>
  <c r="AR46" i="55"/>
  <c r="AQ46" i="55"/>
  <c r="AP46" i="55"/>
  <c r="AO46" i="55"/>
  <c r="AN46" i="55"/>
  <c r="AM46" i="55"/>
  <c r="AL46" i="55"/>
  <c r="AK46" i="55"/>
  <c r="AJ46" i="55"/>
  <c r="AI46" i="55"/>
  <c r="AH46" i="55"/>
  <c r="AF46" i="55"/>
  <c r="AE46" i="55"/>
  <c r="AD46" i="55"/>
  <c r="AC46" i="55"/>
  <c r="AB46" i="55"/>
  <c r="AA46" i="55"/>
  <c r="Z46" i="55"/>
  <c r="Y46" i="55"/>
  <c r="X46" i="55"/>
  <c r="W46" i="55"/>
  <c r="V46" i="55"/>
  <c r="U46" i="55"/>
  <c r="T46" i="55"/>
  <c r="S46" i="55"/>
  <c r="R46" i="55"/>
  <c r="Q46" i="55"/>
  <c r="P46" i="55"/>
  <c r="O46" i="55"/>
  <c r="N46" i="55"/>
  <c r="M46" i="55"/>
  <c r="K46" i="55"/>
  <c r="J46" i="55"/>
  <c r="I46" i="55"/>
  <c r="H46" i="55"/>
  <c r="G46" i="55"/>
  <c r="F46" i="55"/>
  <c r="E46" i="55"/>
  <c r="D45" i="55"/>
  <c r="D44" i="55"/>
  <c r="BA43" i="55"/>
  <c r="AZ43" i="55"/>
  <c r="AY43" i="55"/>
  <c r="AX43" i="55"/>
  <c r="AW43" i="55"/>
  <c r="AV43" i="55"/>
  <c r="AU43" i="55"/>
  <c r="AT43" i="55"/>
  <c r="AS43" i="55"/>
  <c r="AR43" i="55"/>
  <c r="AQ43" i="55"/>
  <c r="AP43" i="55"/>
  <c r="AO43" i="55"/>
  <c r="AN43" i="55"/>
  <c r="AM43" i="55"/>
  <c r="AL43" i="55"/>
  <c r="AK43" i="55"/>
  <c r="AJ43" i="55"/>
  <c r="AI43" i="55"/>
  <c r="AH43" i="55"/>
  <c r="AF43" i="55"/>
  <c r="AE43" i="55"/>
  <c r="AD43" i="55"/>
  <c r="AC43" i="55"/>
  <c r="AB43" i="55"/>
  <c r="AA43" i="55"/>
  <c r="Z43" i="55"/>
  <c r="Y43" i="55"/>
  <c r="X43" i="55"/>
  <c r="W43" i="55"/>
  <c r="V43" i="55"/>
  <c r="U43" i="55"/>
  <c r="T43" i="55"/>
  <c r="S43" i="55"/>
  <c r="R43" i="55"/>
  <c r="Q43" i="55"/>
  <c r="P43" i="55"/>
  <c r="O43" i="55"/>
  <c r="N43" i="55"/>
  <c r="M43" i="55"/>
  <c r="M18" i="56" s="1"/>
  <c r="K43" i="55"/>
  <c r="L18" i="56" s="1"/>
  <c r="J43" i="55"/>
  <c r="I43" i="55"/>
  <c r="H43" i="55"/>
  <c r="G43" i="55"/>
  <c r="F43" i="55"/>
  <c r="E43" i="55"/>
  <c r="C42" i="55"/>
  <c r="D41" i="55"/>
  <c r="D40" i="55"/>
  <c r="BA39" i="55"/>
  <c r="AZ39" i="55"/>
  <c r="AY39" i="55"/>
  <c r="AX39" i="55"/>
  <c r="AW39" i="55"/>
  <c r="AV39" i="55"/>
  <c r="AU39" i="55"/>
  <c r="AT39" i="55"/>
  <c r="AS39" i="55"/>
  <c r="AR39" i="55"/>
  <c r="AQ39" i="55"/>
  <c r="AP39" i="55"/>
  <c r="AO39" i="55"/>
  <c r="AN39" i="55"/>
  <c r="AM39" i="55"/>
  <c r="AL39" i="55"/>
  <c r="AK39" i="55"/>
  <c r="AJ39" i="55"/>
  <c r="AI39" i="55"/>
  <c r="AH39" i="55"/>
  <c r="AF39" i="55"/>
  <c r="AE39" i="55"/>
  <c r="AD39" i="55"/>
  <c r="AC39" i="55"/>
  <c r="AB39" i="55"/>
  <c r="AA39" i="55"/>
  <c r="Z39" i="55"/>
  <c r="Y39" i="55"/>
  <c r="X39" i="55"/>
  <c r="W39" i="55"/>
  <c r="V39" i="55"/>
  <c r="U39" i="55"/>
  <c r="T39" i="55"/>
  <c r="S39" i="55"/>
  <c r="R39" i="55"/>
  <c r="Q39" i="55"/>
  <c r="P39" i="55"/>
  <c r="O39" i="55"/>
  <c r="N39" i="55"/>
  <c r="M39" i="55"/>
  <c r="K39" i="55"/>
  <c r="J39" i="55"/>
  <c r="I39" i="55"/>
  <c r="H39" i="55"/>
  <c r="G39" i="55"/>
  <c r="F39" i="55"/>
  <c r="E39" i="55"/>
  <c r="D38" i="55"/>
  <c r="D37" i="55"/>
  <c r="BA36" i="55"/>
  <c r="AZ36" i="55"/>
  <c r="AY36" i="55"/>
  <c r="AX36" i="55"/>
  <c r="AW36" i="55"/>
  <c r="AV36" i="55"/>
  <c r="AU36" i="55"/>
  <c r="AT36" i="55"/>
  <c r="AS36" i="55"/>
  <c r="AR36" i="55"/>
  <c r="AQ36" i="55"/>
  <c r="AP36" i="55"/>
  <c r="AO36" i="55"/>
  <c r="AN36" i="55"/>
  <c r="AM36" i="55"/>
  <c r="AL36" i="55"/>
  <c r="AK36" i="55"/>
  <c r="AJ36" i="55"/>
  <c r="AI36" i="55"/>
  <c r="AH36" i="55"/>
  <c r="AF36" i="55"/>
  <c r="AE36" i="55"/>
  <c r="AD36" i="55"/>
  <c r="AC36" i="55"/>
  <c r="AB36" i="55"/>
  <c r="AA36" i="55"/>
  <c r="Z36" i="55"/>
  <c r="Y36" i="55"/>
  <c r="X36" i="55"/>
  <c r="W36" i="55"/>
  <c r="V36" i="55"/>
  <c r="U36" i="55"/>
  <c r="T36" i="55"/>
  <c r="S36" i="55"/>
  <c r="R36" i="55"/>
  <c r="Q36" i="55"/>
  <c r="P36" i="55"/>
  <c r="O36" i="55"/>
  <c r="N36" i="55"/>
  <c r="M36" i="55"/>
  <c r="K36" i="55"/>
  <c r="K18" i="56" s="1"/>
  <c r="J36" i="55"/>
  <c r="I36" i="55"/>
  <c r="H36" i="55"/>
  <c r="G36" i="55"/>
  <c r="F36" i="55"/>
  <c r="E36" i="55"/>
  <c r="C35" i="55"/>
  <c r="D34" i="55"/>
  <c r="D33" i="55"/>
  <c r="BA32" i="55"/>
  <c r="AZ32" i="55"/>
  <c r="AY32" i="55"/>
  <c r="AX32" i="55"/>
  <c r="AW32" i="55"/>
  <c r="AV32" i="55"/>
  <c r="AU32" i="55"/>
  <c r="AT32" i="55"/>
  <c r="AS32" i="55"/>
  <c r="AR32" i="55"/>
  <c r="AQ32" i="55"/>
  <c r="AP32" i="55"/>
  <c r="AO32" i="55"/>
  <c r="AN32" i="55"/>
  <c r="AM32" i="55"/>
  <c r="AL32" i="55"/>
  <c r="AK32" i="55"/>
  <c r="AJ32" i="55"/>
  <c r="AI32" i="55"/>
  <c r="AH32" i="55"/>
  <c r="AF32" i="55"/>
  <c r="AE32" i="55"/>
  <c r="AD32" i="55"/>
  <c r="AC32" i="55"/>
  <c r="AB32" i="55"/>
  <c r="AA32" i="55"/>
  <c r="Z32" i="55"/>
  <c r="Y32" i="55"/>
  <c r="X32" i="55"/>
  <c r="W32" i="55"/>
  <c r="V32" i="55"/>
  <c r="U32" i="55"/>
  <c r="T32" i="55"/>
  <c r="S32" i="55"/>
  <c r="R32" i="55"/>
  <c r="Q32" i="55"/>
  <c r="P32" i="55"/>
  <c r="O32" i="55"/>
  <c r="N32" i="55"/>
  <c r="M32" i="55"/>
  <c r="K32" i="55"/>
  <c r="J32" i="55"/>
  <c r="I32" i="55"/>
  <c r="H32" i="55"/>
  <c r="G32" i="55"/>
  <c r="F32" i="55"/>
  <c r="E32" i="55"/>
  <c r="D31" i="55"/>
  <c r="D30" i="55"/>
  <c r="BA29" i="55"/>
  <c r="AZ29" i="55"/>
  <c r="AY29" i="55"/>
  <c r="AX29" i="55"/>
  <c r="AW29" i="55"/>
  <c r="AV29" i="55"/>
  <c r="AU29" i="55"/>
  <c r="AT29" i="55"/>
  <c r="AS29" i="55"/>
  <c r="AR29" i="55"/>
  <c r="AQ29" i="55"/>
  <c r="AP29" i="55"/>
  <c r="AO29" i="55"/>
  <c r="AN29" i="55"/>
  <c r="AM29" i="55"/>
  <c r="AL29" i="55"/>
  <c r="AK29" i="55"/>
  <c r="AJ29" i="55"/>
  <c r="AI29" i="55"/>
  <c r="AH29" i="55"/>
  <c r="AF29" i="55"/>
  <c r="AE29" i="55"/>
  <c r="AD29" i="55"/>
  <c r="AC29" i="55"/>
  <c r="AB29" i="55"/>
  <c r="AA29" i="55"/>
  <c r="Z29" i="55"/>
  <c r="Y29" i="55"/>
  <c r="X29" i="55"/>
  <c r="W29" i="55"/>
  <c r="V29" i="55"/>
  <c r="U29" i="55"/>
  <c r="T29" i="55"/>
  <c r="S29" i="55"/>
  <c r="R29" i="55"/>
  <c r="Q29" i="55"/>
  <c r="P29" i="55"/>
  <c r="O29" i="55"/>
  <c r="N29" i="55"/>
  <c r="M29" i="55"/>
  <c r="K29" i="55"/>
  <c r="J18" i="56" s="1"/>
  <c r="J29" i="55"/>
  <c r="I29" i="55"/>
  <c r="H29" i="55"/>
  <c r="G29" i="55"/>
  <c r="F29" i="55"/>
  <c r="E29" i="55"/>
  <c r="C28" i="55"/>
  <c r="D27" i="55"/>
  <c r="D26" i="55"/>
  <c r="BA25" i="55"/>
  <c r="AZ25" i="55"/>
  <c r="AY25" i="55"/>
  <c r="AX25" i="55"/>
  <c r="AW25" i="55"/>
  <c r="AV25" i="55"/>
  <c r="AU25" i="55"/>
  <c r="AT25" i="55"/>
  <c r="AS25" i="55"/>
  <c r="AR25" i="55"/>
  <c r="AQ25" i="55"/>
  <c r="AP25" i="55"/>
  <c r="AO25" i="55"/>
  <c r="AN25" i="55"/>
  <c r="AM25" i="55"/>
  <c r="AL25" i="55"/>
  <c r="AK25" i="55"/>
  <c r="AJ25" i="55"/>
  <c r="AI25" i="55"/>
  <c r="AH25" i="55"/>
  <c r="AF25" i="55"/>
  <c r="AE25" i="55"/>
  <c r="AD25" i="55"/>
  <c r="AC25" i="55"/>
  <c r="AB25" i="55"/>
  <c r="AA25" i="55"/>
  <c r="Z25" i="55"/>
  <c r="Y25" i="55"/>
  <c r="X25" i="55"/>
  <c r="W25" i="55"/>
  <c r="V25" i="55"/>
  <c r="U25" i="55"/>
  <c r="T25" i="55"/>
  <c r="S25" i="55"/>
  <c r="R25" i="55"/>
  <c r="Q25" i="55"/>
  <c r="P25" i="55"/>
  <c r="O25" i="55"/>
  <c r="N25" i="55"/>
  <c r="M25" i="55"/>
  <c r="K25" i="55"/>
  <c r="J25" i="55"/>
  <c r="I25" i="55"/>
  <c r="H25" i="55"/>
  <c r="G25" i="55"/>
  <c r="F25" i="55"/>
  <c r="E25" i="55"/>
  <c r="D24" i="55"/>
  <c r="D23" i="55"/>
  <c r="BA22" i="55"/>
  <c r="AZ22" i="55"/>
  <c r="AY22" i="55"/>
  <c r="AX22" i="55"/>
  <c r="AW22" i="55"/>
  <c r="AV22" i="55"/>
  <c r="AU22" i="55"/>
  <c r="AT22" i="55"/>
  <c r="AS22" i="55"/>
  <c r="AR22" i="55"/>
  <c r="AQ22" i="55"/>
  <c r="AP22" i="55"/>
  <c r="AO22" i="55"/>
  <c r="AN22" i="55"/>
  <c r="AM22" i="55"/>
  <c r="AL22" i="55"/>
  <c r="AK22" i="55"/>
  <c r="AJ22" i="55"/>
  <c r="AI22" i="55"/>
  <c r="AH22" i="55"/>
  <c r="AF22" i="55"/>
  <c r="AE22" i="55"/>
  <c r="AD22" i="55"/>
  <c r="AC22" i="55"/>
  <c r="AB22" i="55"/>
  <c r="AA22" i="55"/>
  <c r="Z22" i="55"/>
  <c r="Y22" i="55"/>
  <c r="X22" i="55"/>
  <c r="W22" i="55"/>
  <c r="V22" i="55"/>
  <c r="U22" i="55"/>
  <c r="T22" i="55"/>
  <c r="S22" i="55"/>
  <c r="R22" i="55"/>
  <c r="Q22" i="55"/>
  <c r="P22" i="55"/>
  <c r="O22" i="55"/>
  <c r="N22" i="55"/>
  <c r="M22" i="55"/>
  <c r="K22" i="55"/>
  <c r="I18" i="56" s="1"/>
  <c r="J22" i="55"/>
  <c r="I22" i="55"/>
  <c r="H22" i="55"/>
  <c r="G22" i="55"/>
  <c r="F22" i="55"/>
  <c r="E22" i="55"/>
  <c r="C21" i="55"/>
  <c r="D20" i="55"/>
  <c r="D19" i="55"/>
  <c r="BA18" i="55"/>
  <c r="AZ18" i="55"/>
  <c r="AY18" i="55"/>
  <c r="AX18" i="55"/>
  <c r="AW18" i="55"/>
  <c r="AV18" i="55"/>
  <c r="AU18" i="55"/>
  <c r="AT18" i="55"/>
  <c r="AS18" i="55"/>
  <c r="AR18" i="55"/>
  <c r="AQ18" i="55"/>
  <c r="AP18" i="55"/>
  <c r="AO18" i="55"/>
  <c r="AN18" i="55"/>
  <c r="AM18" i="55"/>
  <c r="AL18" i="55"/>
  <c r="AK18" i="55"/>
  <c r="AJ18" i="55"/>
  <c r="AI18" i="55"/>
  <c r="AH18" i="55"/>
  <c r="AF18" i="55"/>
  <c r="AE18" i="55"/>
  <c r="AD18" i="55"/>
  <c r="AC18" i="55"/>
  <c r="AB18" i="55"/>
  <c r="AA18" i="55"/>
  <c r="Z18" i="55"/>
  <c r="Y18" i="55"/>
  <c r="X18" i="55"/>
  <c r="W18" i="55"/>
  <c r="V18" i="55"/>
  <c r="U18" i="55"/>
  <c r="T18" i="55"/>
  <c r="S18" i="55"/>
  <c r="R18" i="55"/>
  <c r="Q18" i="55"/>
  <c r="P18" i="55"/>
  <c r="O18" i="55"/>
  <c r="N18" i="55"/>
  <c r="M18" i="55"/>
  <c r="K18" i="55"/>
  <c r="J18" i="55"/>
  <c r="I18" i="55"/>
  <c r="H18" i="55"/>
  <c r="G18" i="55"/>
  <c r="F18" i="55"/>
  <c r="E18" i="55"/>
  <c r="D17" i="55"/>
  <c r="D16" i="55"/>
  <c r="BA15" i="55"/>
  <c r="AZ15" i="55"/>
  <c r="AY15" i="55"/>
  <c r="AX15" i="55"/>
  <c r="AW15" i="55"/>
  <c r="AV15" i="55"/>
  <c r="AU15" i="55"/>
  <c r="AT15" i="55"/>
  <c r="AS15" i="55"/>
  <c r="AR15" i="55"/>
  <c r="AQ15" i="55"/>
  <c r="AP15" i="55"/>
  <c r="AO15" i="55"/>
  <c r="AN15" i="55"/>
  <c r="AM15" i="55"/>
  <c r="AL15" i="55"/>
  <c r="AK15" i="55"/>
  <c r="AJ15" i="55"/>
  <c r="AI15" i="55"/>
  <c r="AH15" i="55"/>
  <c r="AF15" i="55"/>
  <c r="AE15" i="55"/>
  <c r="AD15" i="55"/>
  <c r="AC15" i="55"/>
  <c r="AB15" i="55"/>
  <c r="AA15" i="55"/>
  <c r="Z15" i="55"/>
  <c r="Y15" i="55"/>
  <c r="X15" i="55"/>
  <c r="W15" i="55"/>
  <c r="V15" i="55"/>
  <c r="U15" i="55"/>
  <c r="T15" i="55"/>
  <c r="S15" i="55"/>
  <c r="R15" i="55"/>
  <c r="Q15" i="55"/>
  <c r="P15" i="55"/>
  <c r="O15" i="55"/>
  <c r="N15" i="55"/>
  <c r="M15" i="55"/>
  <c r="K15" i="55"/>
  <c r="H18" i="56" s="1"/>
  <c r="J15" i="55"/>
  <c r="I15" i="55"/>
  <c r="H15" i="55"/>
  <c r="G15" i="55"/>
  <c r="F15" i="55"/>
  <c r="E15" i="55"/>
  <c r="C14" i="55"/>
  <c r="D13" i="55"/>
  <c r="D12" i="55"/>
  <c r="BA11" i="55"/>
  <c r="AZ11" i="55"/>
  <c r="AY11" i="55"/>
  <c r="AX11" i="55"/>
  <c r="AW11" i="55"/>
  <c r="AV11" i="55"/>
  <c r="AU11" i="55"/>
  <c r="AT11" i="55"/>
  <c r="AS11" i="55"/>
  <c r="AR11" i="55"/>
  <c r="AQ11" i="55"/>
  <c r="AP11" i="55"/>
  <c r="AO11" i="55"/>
  <c r="AN11" i="55"/>
  <c r="AM11" i="55"/>
  <c r="AL11" i="55"/>
  <c r="AK11" i="55"/>
  <c r="AJ11" i="55"/>
  <c r="AI11" i="55"/>
  <c r="AH11" i="55"/>
  <c r="AF11" i="55"/>
  <c r="AE11" i="55"/>
  <c r="AD11" i="55"/>
  <c r="AC11" i="55"/>
  <c r="AB11" i="55"/>
  <c r="AA11" i="55"/>
  <c r="Z11" i="55"/>
  <c r="Y11" i="55"/>
  <c r="X11" i="55"/>
  <c r="W11" i="55"/>
  <c r="V11" i="55"/>
  <c r="U11" i="55"/>
  <c r="T11" i="55"/>
  <c r="S11" i="55"/>
  <c r="R11" i="55"/>
  <c r="Q11" i="55"/>
  <c r="P11" i="55"/>
  <c r="O11" i="55"/>
  <c r="N11" i="55"/>
  <c r="M11" i="55"/>
  <c r="K11" i="55"/>
  <c r="J11" i="55"/>
  <c r="I11" i="55"/>
  <c r="H11" i="55"/>
  <c r="G11" i="55"/>
  <c r="F11" i="55"/>
  <c r="E11" i="55"/>
  <c r="D10" i="55"/>
  <c r="D9" i="55"/>
  <c r="BA8" i="55"/>
  <c r="AZ8" i="55"/>
  <c r="AY8" i="55"/>
  <c r="AX8" i="55"/>
  <c r="AW8" i="55"/>
  <c r="AV8" i="55"/>
  <c r="AU8" i="55"/>
  <c r="AT8" i="55"/>
  <c r="AS8" i="55"/>
  <c r="AR8" i="55"/>
  <c r="AQ8" i="55"/>
  <c r="AP8" i="55"/>
  <c r="AO8" i="55"/>
  <c r="AN8" i="55"/>
  <c r="AM8" i="55"/>
  <c r="AL8" i="55"/>
  <c r="AK8" i="55"/>
  <c r="AJ8" i="55"/>
  <c r="AI8" i="55"/>
  <c r="AH8" i="55"/>
  <c r="AF8" i="55"/>
  <c r="AE8" i="55"/>
  <c r="AD8" i="55"/>
  <c r="AC8" i="55"/>
  <c r="AB8" i="55"/>
  <c r="AA8" i="55"/>
  <c r="Z8" i="55"/>
  <c r="Y8" i="55"/>
  <c r="X8" i="55"/>
  <c r="W8" i="55"/>
  <c r="V8" i="55"/>
  <c r="U8" i="55"/>
  <c r="T8" i="55"/>
  <c r="S8" i="55"/>
  <c r="R8" i="55"/>
  <c r="Q8" i="55"/>
  <c r="P8" i="55"/>
  <c r="O8" i="55"/>
  <c r="N8" i="55"/>
  <c r="M8" i="55"/>
  <c r="K8" i="55"/>
  <c r="J8" i="55"/>
  <c r="I8" i="55"/>
  <c r="H8" i="55"/>
  <c r="G8" i="55"/>
  <c r="F8" i="55"/>
  <c r="E8" i="55"/>
  <c r="C7" i="55"/>
  <c r="D319" i="57"/>
  <c r="D318" i="57"/>
  <c r="BA317" i="57"/>
  <c r="AZ317" i="57"/>
  <c r="AY317" i="57"/>
  <c r="AX317" i="57"/>
  <c r="AW317" i="57"/>
  <c r="AV317" i="57"/>
  <c r="AU317" i="57"/>
  <c r="AT317" i="57"/>
  <c r="AS317" i="57"/>
  <c r="AR317" i="57"/>
  <c r="AQ317" i="57"/>
  <c r="AP317" i="57"/>
  <c r="AO317" i="57"/>
  <c r="AN317" i="57"/>
  <c r="AM317" i="57"/>
  <c r="AL317" i="57"/>
  <c r="AK317" i="57"/>
  <c r="AJ317" i="57"/>
  <c r="AI317" i="57"/>
  <c r="AH317" i="57"/>
  <c r="AF317" i="57"/>
  <c r="AE317" i="57"/>
  <c r="AD317" i="57"/>
  <c r="AC317" i="57"/>
  <c r="AB317" i="57"/>
  <c r="AA317" i="57"/>
  <c r="Z317" i="57"/>
  <c r="Y317" i="57"/>
  <c r="X317" i="57"/>
  <c r="W317" i="57"/>
  <c r="V317" i="57"/>
  <c r="U317" i="57"/>
  <c r="T317" i="57"/>
  <c r="S317" i="57"/>
  <c r="R317" i="57"/>
  <c r="Q317" i="57"/>
  <c r="P317" i="57"/>
  <c r="O317" i="57"/>
  <c r="N317" i="57"/>
  <c r="M317" i="57"/>
  <c r="K317" i="57"/>
  <c r="J317" i="57"/>
  <c r="I317" i="57"/>
  <c r="H317" i="57"/>
  <c r="G317" i="57"/>
  <c r="F317" i="57"/>
  <c r="E317" i="57"/>
  <c r="D316" i="57"/>
  <c r="D315" i="57"/>
  <c r="BA314" i="57"/>
  <c r="AZ314" i="57"/>
  <c r="AY314" i="57"/>
  <c r="AX314" i="57"/>
  <c r="AW314" i="57"/>
  <c r="AV314" i="57"/>
  <c r="AU314" i="57"/>
  <c r="AT314" i="57"/>
  <c r="AS314" i="57"/>
  <c r="AR314" i="57"/>
  <c r="AQ314" i="57"/>
  <c r="AP314" i="57"/>
  <c r="AO314" i="57"/>
  <c r="AN314" i="57"/>
  <c r="AM314" i="57"/>
  <c r="AL314" i="57"/>
  <c r="AK314" i="57"/>
  <c r="AJ314" i="57"/>
  <c r="AI314" i="57"/>
  <c r="AH314" i="57"/>
  <c r="AF314" i="57"/>
  <c r="AE314" i="57"/>
  <c r="AD314" i="57"/>
  <c r="AC314" i="57"/>
  <c r="AB314" i="57"/>
  <c r="AA314" i="57"/>
  <c r="Z314" i="57"/>
  <c r="Y314" i="57"/>
  <c r="X314" i="57"/>
  <c r="W314" i="57"/>
  <c r="V314" i="57"/>
  <c r="U314" i="57"/>
  <c r="T314" i="57"/>
  <c r="S314" i="57"/>
  <c r="R314" i="57"/>
  <c r="Q314" i="57"/>
  <c r="P314" i="57"/>
  <c r="O314" i="57"/>
  <c r="N314" i="57"/>
  <c r="M314" i="57"/>
  <c r="K314" i="57"/>
  <c r="J314" i="57"/>
  <c r="I314" i="57"/>
  <c r="H314" i="57"/>
  <c r="G314" i="57"/>
  <c r="F314" i="57"/>
  <c r="E314" i="57"/>
  <c r="C313" i="57"/>
  <c r="D312" i="57"/>
  <c r="D311" i="57"/>
  <c r="BA310" i="57"/>
  <c r="AZ310" i="57"/>
  <c r="AY310" i="57"/>
  <c r="AX310" i="57"/>
  <c r="AW310" i="57"/>
  <c r="AV310" i="57"/>
  <c r="AU310" i="57"/>
  <c r="AT310" i="57"/>
  <c r="AS310" i="57"/>
  <c r="AR310" i="57"/>
  <c r="AQ310" i="57"/>
  <c r="AP310" i="57"/>
  <c r="AO310" i="57"/>
  <c r="AN310" i="57"/>
  <c r="AM310" i="57"/>
  <c r="AL310" i="57"/>
  <c r="AK310" i="57"/>
  <c r="AJ310" i="57"/>
  <c r="AI310" i="57"/>
  <c r="AH310" i="57"/>
  <c r="AF310" i="57"/>
  <c r="AE310" i="57"/>
  <c r="AD310" i="57"/>
  <c r="AC310" i="57"/>
  <c r="AB310" i="57"/>
  <c r="AA310" i="57"/>
  <c r="Z310" i="57"/>
  <c r="Y310" i="57"/>
  <c r="X310" i="57"/>
  <c r="W310" i="57"/>
  <c r="V310" i="57"/>
  <c r="U310" i="57"/>
  <c r="T310" i="57"/>
  <c r="S310" i="57"/>
  <c r="R310" i="57"/>
  <c r="Q310" i="57"/>
  <c r="P310" i="57"/>
  <c r="O310" i="57"/>
  <c r="N310" i="57"/>
  <c r="M310" i="57"/>
  <c r="K310" i="57"/>
  <c r="J310" i="57"/>
  <c r="I310" i="57"/>
  <c r="H310" i="57"/>
  <c r="G310" i="57"/>
  <c r="F310" i="57"/>
  <c r="E310" i="57"/>
  <c r="D309" i="57"/>
  <c r="D308" i="57"/>
  <c r="BA307" i="57"/>
  <c r="AZ307" i="57"/>
  <c r="AY307" i="57"/>
  <c r="AX307" i="57"/>
  <c r="AW307" i="57"/>
  <c r="AV307" i="57"/>
  <c r="AU307" i="57"/>
  <c r="AT307" i="57"/>
  <c r="AS307" i="57"/>
  <c r="AR307" i="57"/>
  <c r="AQ307" i="57"/>
  <c r="AP307" i="57"/>
  <c r="AO307" i="57"/>
  <c r="AN307" i="57"/>
  <c r="AM307" i="57"/>
  <c r="AL307" i="57"/>
  <c r="AK307" i="57"/>
  <c r="AJ307" i="57"/>
  <c r="AI307" i="57"/>
  <c r="AH307" i="57"/>
  <c r="AF307" i="57"/>
  <c r="AE307" i="57"/>
  <c r="AD307" i="57"/>
  <c r="AC307" i="57"/>
  <c r="AB307" i="57"/>
  <c r="AA307" i="57"/>
  <c r="Z307" i="57"/>
  <c r="Y307" i="57"/>
  <c r="X307" i="57"/>
  <c r="W307" i="57"/>
  <c r="V307" i="57"/>
  <c r="U307" i="57"/>
  <c r="T307" i="57"/>
  <c r="S307" i="57"/>
  <c r="R307" i="57"/>
  <c r="Q307" i="57"/>
  <c r="P307" i="57"/>
  <c r="O307" i="57"/>
  <c r="N307" i="57"/>
  <c r="M307" i="57"/>
  <c r="K307" i="57"/>
  <c r="BE18" i="58" s="1"/>
  <c r="J307" i="57"/>
  <c r="I307" i="57"/>
  <c r="H307" i="57"/>
  <c r="G307" i="57"/>
  <c r="F307" i="57"/>
  <c r="E307" i="57"/>
  <c r="C306" i="57"/>
  <c r="D305" i="57"/>
  <c r="D304" i="57"/>
  <c r="BA303" i="57"/>
  <c r="AZ303" i="57"/>
  <c r="AY303" i="57"/>
  <c r="AX303" i="57"/>
  <c r="AW303" i="57"/>
  <c r="AV303" i="57"/>
  <c r="AU303" i="57"/>
  <c r="AT303" i="57"/>
  <c r="AS303" i="57"/>
  <c r="AR303" i="57"/>
  <c r="AQ303" i="57"/>
  <c r="AP303" i="57"/>
  <c r="AO303" i="57"/>
  <c r="AN303" i="57"/>
  <c r="AM303" i="57"/>
  <c r="AL303" i="57"/>
  <c r="AK303" i="57"/>
  <c r="AJ303" i="57"/>
  <c r="AI303" i="57"/>
  <c r="AH303" i="57"/>
  <c r="AF303" i="57"/>
  <c r="AE303" i="57"/>
  <c r="AD303" i="57"/>
  <c r="AC303" i="57"/>
  <c r="AB303" i="57"/>
  <c r="AA303" i="57"/>
  <c r="Z303" i="57"/>
  <c r="Y303" i="57"/>
  <c r="X303" i="57"/>
  <c r="W303" i="57"/>
  <c r="V303" i="57"/>
  <c r="U303" i="57"/>
  <c r="T303" i="57"/>
  <c r="S303" i="57"/>
  <c r="R303" i="57"/>
  <c r="Q303" i="57"/>
  <c r="P303" i="57"/>
  <c r="O303" i="57"/>
  <c r="N303" i="57"/>
  <c r="M303" i="57"/>
  <c r="K303" i="57"/>
  <c r="J303" i="57"/>
  <c r="I303" i="57"/>
  <c r="H303" i="57"/>
  <c r="G303" i="57"/>
  <c r="F303" i="57"/>
  <c r="E303" i="57"/>
  <c r="D302" i="57"/>
  <c r="D301" i="57"/>
  <c r="BA300" i="57"/>
  <c r="AZ300" i="57"/>
  <c r="AY300" i="57"/>
  <c r="AX300" i="57"/>
  <c r="AW300" i="57"/>
  <c r="AV300" i="57"/>
  <c r="AU300" i="57"/>
  <c r="AT300" i="57"/>
  <c r="AS300" i="57"/>
  <c r="AR300" i="57"/>
  <c r="AQ300" i="57"/>
  <c r="AP300" i="57"/>
  <c r="AO300" i="57"/>
  <c r="AN300" i="57"/>
  <c r="AM300" i="57"/>
  <c r="AL300" i="57"/>
  <c r="AK300" i="57"/>
  <c r="AJ300" i="57"/>
  <c r="AI300" i="57"/>
  <c r="AH300" i="57"/>
  <c r="AF300" i="57"/>
  <c r="AE300" i="57"/>
  <c r="AD300" i="57"/>
  <c r="AC300" i="57"/>
  <c r="AB300" i="57"/>
  <c r="AA300" i="57"/>
  <c r="Z300" i="57"/>
  <c r="Y300" i="57"/>
  <c r="X300" i="57"/>
  <c r="W300" i="57"/>
  <c r="V300" i="57"/>
  <c r="U300" i="57"/>
  <c r="T300" i="57"/>
  <c r="S300" i="57"/>
  <c r="R300" i="57"/>
  <c r="Q300" i="57"/>
  <c r="P300" i="57"/>
  <c r="O300" i="57"/>
  <c r="N300" i="57"/>
  <c r="M300" i="57"/>
  <c r="K300" i="57"/>
  <c r="BD18" i="58" s="1"/>
  <c r="J300" i="57"/>
  <c r="I300" i="57"/>
  <c r="H300" i="57"/>
  <c r="G300" i="57"/>
  <c r="F300" i="57"/>
  <c r="E300" i="57"/>
  <c r="C299" i="57"/>
  <c r="D298" i="57"/>
  <c r="D297" i="57"/>
  <c r="BA296" i="57"/>
  <c r="AZ296" i="57"/>
  <c r="AY296" i="57"/>
  <c r="AX296" i="57"/>
  <c r="AW296" i="57"/>
  <c r="AV296" i="57"/>
  <c r="AU296" i="57"/>
  <c r="AT296" i="57"/>
  <c r="AS296" i="57"/>
  <c r="AR296" i="57"/>
  <c r="AQ296" i="57"/>
  <c r="AP296" i="57"/>
  <c r="AO296" i="57"/>
  <c r="AN296" i="57"/>
  <c r="AM296" i="57"/>
  <c r="AL296" i="57"/>
  <c r="AK296" i="57"/>
  <c r="AJ296" i="57"/>
  <c r="AI296" i="57"/>
  <c r="AH296" i="57"/>
  <c r="AF296" i="57"/>
  <c r="AE296" i="57"/>
  <c r="AD296" i="57"/>
  <c r="AC296" i="57"/>
  <c r="AB296" i="57"/>
  <c r="AA296" i="57"/>
  <c r="Z296" i="57"/>
  <c r="Y296" i="57"/>
  <c r="X296" i="57"/>
  <c r="W296" i="57"/>
  <c r="V296" i="57"/>
  <c r="U296" i="57"/>
  <c r="T296" i="57"/>
  <c r="S296" i="57"/>
  <c r="R296" i="57"/>
  <c r="Q296" i="57"/>
  <c r="P296" i="57"/>
  <c r="O296" i="57"/>
  <c r="N296" i="57"/>
  <c r="M296" i="57"/>
  <c r="K296" i="57"/>
  <c r="J296" i="57"/>
  <c r="I296" i="57"/>
  <c r="H296" i="57"/>
  <c r="G296" i="57"/>
  <c r="F296" i="57"/>
  <c r="E296" i="57"/>
  <c r="D295" i="57"/>
  <c r="D294" i="57"/>
  <c r="BA293" i="57"/>
  <c r="AZ293" i="57"/>
  <c r="AY293" i="57"/>
  <c r="AX293" i="57"/>
  <c r="AW293" i="57"/>
  <c r="AV293" i="57"/>
  <c r="AU293" i="57"/>
  <c r="AT293" i="57"/>
  <c r="AS293" i="57"/>
  <c r="AR293" i="57"/>
  <c r="AQ293" i="57"/>
  <c r="AP293" i="57"/>
  <c r="AO293" i="57"/>
  <c r="AN293" i="57"/>
  <c r="AM293" i="57"/>
  <c r="AL293" i="57"/>
  <c r="AK293" i="57"/>
  <c r="AJ293" i="57"/>
  <c r="AI293" i="57"/>
  <c r="AH293" i="57"/>
  <c r="AF293" i="57"/>
  <c r="AE293" i="57"/>
  <c r="AD293" i="57"/>
  <c r="AC293" i="57"/>
  <c r="AB293" i="57"/>
  <c r="AA293" i="57"/>
  <c r="Z293" i="57"/>
  <c r="Y293" i="57"/>
  <c r="X293" i="57"/>
  <c r="W293" i="57"/>
  <c r="V293" i="57"/>
  <c r="U293" i="57"/>
  <c r="T293" i="57"/>
  <c r="S293" i="57"/>
  <c r="R293" i="57"/>
  <c r="Q293" i="57"/>
  <c r="P293" i="57"/>
  <c r="O293" i="57"/>
  <c r="N293" i="57"/>
  <c r="M293" i="57"/>
  <c r="K293" i="57"/>
  <c r="BC18" i="58" s="1"/>
  <c r="J293" i="57"/>
  <c r="I293" i="57"/>
  <c r="H293" i="57"/>
  <c r="G293" i="57"/>
  <c r="F293" i="57"/>
  <c r="E293" i="57"/>
  <c r="C292" i="57"/>
  <c r="D291" i="57"/>
  <c r="D290" i="57"/>
  <c r="BA289" i="57"/>
  <c r="AZ289" i="57"/>
  <c r="AY289" i="57"/>
  <c r="AX289" i="57"/>
  <c r="AW289" i="57"/>
  <c r="AV289" i="57"/>
  <c r="AU289" i="57"/>
  <c r="AT289" i="57"/>
  <c r="AS289" i="57"/>
  <c r="AR289" i="57"/>
  <c r="AQ289" i="57"/>
  <c r="AP289" i="57"/>
  <c r="AO289" i="57"/>
  <c r="AN289" i="57"/>
  <c r="AM289" i="57"/>
  <c r="AL289" i="57"/>
  <c r="AK289" i="57"/>
  <c r="AJ289" i="57"/>
  <c r="AI289" i="57"/>
  <c r="AH289" i="57"/>
  <c r="AF289" i="57"/>
  <c r="AE289" i="57"/>
  <c r="AD289" i="57"/>
  <c r="AC289" i="57"/>
  <c r="AB289" i="57"/>
  <c r="AA289" i="57"/>
  <c r="Z289" i="57"/>
  <c r="Y289" i="57"/>
  <c r="X289" i="57"/>
  <c r="W289" i="57"/>
  <c r="V289" i="57"/>
  <c r="U289" i="57"/>
  <c r="T289" i="57"/>
  <c r="S289" i="57"/>
  <c r="R289" i="57"/>
  <c r="Q289" i="57"/>
  <c r="P289" i="57"/>
  <c r="O289" i="57"/>
  <c r="N289" i="57"/>
  <c r="M289" i="57"/>
  <c r="K289" i="57"/>
  <c r="J289" i="57"/>
  <c r="I289" i="57"/>
  <c r="H289" i="57"/>
  <c r="G289" i="57"/>
  <c r="F289" i="57"/>
  <c r="E289" i="57"/>
  <c r="D288" i="57"/>
  <c r="D287" i="57"/>
  <c r="BA286" i="57"/>
  <c r="AZ286" i="57"/>
  <c r="AY286" i="57"/>
  <c r="AX286" i="57"/>
  <c r="AW286" i="57"/>
  <c r="AV286" i="57"/>
  <c r="AU286" i="57"/>
  <c r="AT286" i="57"/>
  <c r="AS286" i="57"/>
  <c r="AR286" i="57"/>
  <c r="AQ286" i="57"/>
  <c r="AP286" i="57"/>
  <c r="AO286" i="57"/>
  <c r="AN286" i="57"/>
  <c r="AM286" i="57"/>
  <c r="AL286" i="57"/>
  <c r="AK286" i="57"/>
  <c r="AJ286" i="57"/>
  <c r="AI286" i="57"/>
  <c r="AH286" i="57"/>
  <c r="AF286" i="57"/>
  <c r="AE286" i="57"/>
  <c r="AD286" i="57"/>
  <c r="AC286" i="57"/>
  <c r="AB286" i="57"/>
  <c r="AA286" i="57"/>
  <c r="Z286" i="57"/>
  <c r="Y286" i="57"/>
  <c r="X286" i="57"/>
  <c r="W286" i="57"/>
  <c r="V286" i="57"/>
  <c r="U286" i="57"/>
  <c r="T286" i="57"/>
  <c r="S286" i="57"/>
  <c r="R286" i="57"/>
  <c r="Q286" i="57"/>
  <c r="P286" i="57"/>
  <c r="O286" i="57"/>
  <c r="N286" i="57"/>
  <c r="M286" i="57"/>
  <c r="K286" i="57"/>
  <c r="J286" i="57"/>
  <c r="I286" i="57"/>
  <c r="H286" i="57"/>
  <c r="G286" i="57"/>
  <c r="F286" i="57"/>
  <c r="E286" i="57"/>
  <c r="C285" i="57"/>
  <c r="D284" i="57"/>
  <c r="D283" i="57"/>
  <c r="BA282" i="57"/>
  <c r="AZ282" i="57"/>
  <c r="AY282" i="57"/>
  <c r="AX282" i="57"/>
  <c r="AW282" i="57"/>
  <c r="AV282" i="57"/>
  <c r="AU282" i="57"/>
  <c r="AT282" i="57"/>
  <c r="AS282" i="57"/>
  <c r="AR282" i="57"/>
  <c r="AQ282" i="57"/>
  <c r="AP282" i="57"/>
  <c r="AO282" i="57"/>
  <c r="AN282" i="57"/>
  <c r="AM282" i="57"/>
  <c r="AL282" i="57"/>
  <c r="AK282" i="57"/>
  <c r="AJ282" i="57"/>
  <c r="AI282" i="57"/>
  <c r="AH282" i="57"/>
  <c r="AF282" i="57"/>
  <c r="AE282" i="57"/>
  <c r="AD282" i="57"/>
  <c r="AC282" i="57"/>
  <c r="AB282" i="57"/>
  <c r="AA282" i="57"/>
  <c r="Z282" i="57"/>
  <c r="Y282" i="57"/>
  <c r="X282" i="57"/>
  <c r="W282" i="57"/>
  <c r="V282" i="57"/>
  <c r="U282" i="57"/>
  <c r="T282" i="57"/>
  <c r="S282" i="57"/>
  <c r="R282" i="57"/>
  <c r="Q282" i="57"/>
  <c r="P282" i="57"/>
  <c r="O282" i="57"/>
  <c r="N282" i="57"/>
  <c r="M282" i="57"/>
  <c r="K282" i="57"/>
  <c r="J282" i="57"/>
  <c r="I282" i="57"/>
  <c r="H282" i="57"/>
  <c r="G282" i="57"/>
  <c r="F282" i="57"/>
  <c r="E282" i="57"/>
  <c r="D281" i="57"/>
  <c r="D280" i="57"/>
  <c r="BA279" i="57"/>
  <c r="AZ279" i="57"/>
  <c r="AY279" i="57"/>
  <c r="AX279" i="57"/>
  <c r="AW279" i="57"/>
  <c r="AV279" i="57"/>
  <c r="AU279" i="57"/>
  <c r="AU278" i="57" s="1"/>
  <c r="BA56" i="58" s="1"/>
  <c r="AT279" i="57"/>
  <c r="AS279" i="57"/>
  <c r="AR279" i="57"/>
  <c r="AQ279" i="57"/>
  <c r="AP279" i="57"/>
  <c r="AO279" i="57"/>
  <c r="AN279" i="57"/>
  <c r="AM279" i="57"/>
  <c r="AM278" i="57" s="1"/>
  <c r="BA48" i="58" s="1"/>
  <c r="AL279" i="57"/>
  <c r="AK279" i="57"/>
  <c r="AJ279" i="57"/>
  <c r="AI279" i="57"/>
  <c r="AH279" i="57"/>
  <c r="AF279" i="57"/>
  <c r="AE279" i="57"/>
  <c r="AD279" i="57"/>
  <c r="AD278" i="57" s="1"/>
  <c r="BA39" i="58" s="1"/>
  <c r="AC279" i="57"/>
  <c r="AB279" i="57"/>
  <c r="AA279" i="57"/>
  <c r="Z279" i="57"/>
  <c r="Y279" i="57"/>
  <c r="X279" i="57"/>
  <c r="W279" i="57"/>
  <c r="V279" i="57"/>
  <c r="V278" i="57" s="1"/>
  <c r="BA30" i="58" s="1"/>
  <c r="U279" i="57"/>
  <c r="T279" i="57"/>
  <c r="S279" i="57"/>
  <c r="R279" i="57"/>
  <c r="Q279" i="57"/>
  <c r="P279" i="57"/>
  <c r="O279" i="57"/>
  <c r="N279" i="57"/>
  <c r="N278" i="57" s="1"/>
  <c r="BA20" i="58" s="1"/>
  <c r="M279" i="57"/>
  <c r="K279" i="57"/>
  <c r="BA18" i="58" s="1"/>
  <c r="J279" i="57"/>
  <c r="I279" i="57"/>
  <c r="H279" i="57"/>
  <c r="G279" i="57"/>
  <c r="F279" i="57"/>
  <c r="E279" i="57"/>
  <c r="E278" i="57" s="1"/>
  <c r="BA11" i="58" s="1"/>
  <c r="C278" i="57"/>
  <c r="BA275" i="57"/>
  <c r="AZ275" i="57"/>
  <c r="AY275" i="57"/>
  <c r="AX275" i="57"/>
  <c r="AW275" i="57"/>
  <c r="AV275" i="57"/>
  <c r="AU275" i="57"/>
  <c r="AT275" i="57"/>
  <c r="AS275" i="57"/>
  <c r="AR275" i="57"/>
  <c r="AQ275" i="57"/>
  <c r="AP275" i="57"/>
  <c r="AO275" i="57"/>
  <c r="AN275" i="57"/>
  <c r="AM275" i="57"/>
  <c r="AL275" i="57"/>
  <c r="AK275" i="57"/>
  <c r="AJ275" i="57"/>
  <c r="AI275" i="57"/>
  <c r="AH275" i="57"/>
  <c r="AF275" i="57"/>
  <c r="AE275" i="57"/>
  <c r="AD275" i="57"/>
  <c r="AC275" i="57"/>
  <c r="AB275" i="57"/>
  <c r="AA275" i="57"/>
  <c r="Z275" i="57"/>
  <c r="Y275" i="57"/>
  <c r="X275" i="57"/>
  <c r="W275" i="57"/>
  <c r="V275" i="57"/>
  <c r="U275" i="57"/>
  <c r="T275" i="57"/>
  <c r="S275" i="57"/>
  <c r="R275" i="57"/>
  <c r="Q275" i="57"/>
  <c r="P275" i="57"/>
  <c r="O275" i="57"/>
  <c r="N275" i="57"/>
  <c r="M275" i="57"/>
  <c r="K275" i="57"/>
  <c r="J275" i="57"/>
  <c r="I275" i="57"/>
  <c r="H275" i="57"/>
  <c r="G275" i="57"/>
  <c r="F275" i="57"/>
  <c r="E275" i="57"/>
  <c r="D274" i="57"/>
  <c r="D273" i="57"/>
  <c r="BA272" i="57"/>
  <c r="AZ272" i="57"/>
  <c r="AY272" i="57"/>
  <c r="AX272" i="57"/>
  <c r="AW272" i="57"/>
  <c r="AV272" i="57"/>
  <c r="AU272" i="57"/>
  <c r="AT272" i="57"/>
  <c r="AS272" i="57"/>
  <c r="AR272" i="57"/>
  <c r="AQ272" i="57"/>
  <c r="AP272" i="57"/>
  <c r="AO272" i="57"/>
  <c r="AN272" i="57"/>
  <c r="AM272" i="57"/>
  <c r="AL272" i="57"/>
  <c r="AK272" i="57"/>
  <c r="AJ272" i="57"/>
  <c r="AI272" i="57"/>
  <c r="AH272" i="57"/>
  <c r="AF272" i="57"/>
  <c r="AE272" i="57"/>
  <c r="AD272" i="57"/>
  <c r="AC272" i="57"/>
  <c r="AB272" i="57"/>
  <c r="AA272" i="57"/>
  <c r="Z272" i="57"/>
  <c r="Y272" i="57"/>
  <c r="X272" i="57"/>
  <c r="W272" i="57"/>
  <c r="V272" i="57"/>
  <c r="U272" i="57"/>
  <c r="T272" i="57"/>
  <c r="S272" i="57"/>
  <c r="R272" i="57"/>
  <c r="Q272" i="57"/>
  <c r="P272" i="57"/>
  <c r="O272" i="57"/>
  <c r="N272" i="57"/>
  <c r="M272" i="57"/>
  <c r="K272" i="57"/>
  <c r="J272" i="57"/>
  <c r="I272" i="57"/>
  <c r="H272" i="57"/>
  <c r="G272" i="57"/>
  <c r="F272" i="57"/>
  <c r="E272" i="57"/>
  <c r="C271" i="57"/>
  <c r="D270" i="57"/>
  <c r="BA268" i="57"/>
  <c r="AZ268" i="57"/>
  <c r="AY268" i="57"/>
  <c r="AX268" i="57"/>
  <c r="AW268" i="57"/>
  <c r="AV268" i="57"/>
  <c r="AU268" i="57"/>
  <c r="AT268" i="57"/>
  <c r="AS268" i="57"/>
  <c r="AR268" i="57"/>
  <c r="AQ268" i="57"/>
  <c r="AP268" i="57"/>
  <c r="AO268" i="57"/>
  <c r="AN268" i="57"/>
  <c r="AM268" i="57"/>
  <c r="AL268" i="57"/>
  <c r="AK268" i="57"/>
  <c r="AJ268" i="57"/>
  <c r="AI268" i="57"/>
  <c r="AH268" i="57"/>
  <c r="AF268" i="57"/>
  <c r="AE268" i="57"/>
  <c r="AD268" i="57"/>
  <c r="AC268" i="57"/>
  <c r="AB268" i="57"/>
  <c r="AA268" i="57"/>
  <c r="Z268" i="57"/>
  <c r="Y268" i="57"/>
  <c r="X268" i="57"/>
  <c r="W268" i="57"/>
  <c r="V268" i="57"/>
  <c r="U268" i="57"/>
  <c r="T268" i="57"/>
  <c r="S268" i="57"/>
  <c r="R268" i="57"/>
  <c r="Q268" i="57"/>
  <c r="P268" i="57"/>
  <c r="O268" i="57"/>
  <c r="N268" i="57"/>
  <c r="M268" i="57"/>
  <c r="K268" i="57"/>
  <c r="J268" i="57"/>
  <c r="I268" i="57"/>
  <c r="H268" i="57"/>
  <c r="G268" i="57"/>
  <c r="F268" i="57"/>
  <c r="E268" i="57"/>
  <c r="D267" i="57"/>
  <c r="D266" i="57"/>
  <c r="BA265" i="57"/>
  <c r="AZ265" i="57"/>
  <c r="AY265" i="57"/>
  <c r="AX265" i="57"/>
  <c r="AW265" i="57"/>
  <c r="AV265" i="57"/>
  <c r="AU265" i="57"/>
  <c r="AT265" i="57"/>
  <c r="AS265" i="57"/>
  <c r="AR265" i="57"/>
  <c r="AQ265" i="57"/>
  <c r="AP265" i="57"/>
  <c r="AO265" i="57"/>
  <c r="AN265" i="57"/>
  <c r="AM265" i="57"/>
  <c r="AL265" i="57"/>
  <c r="AK265" i="57"/>
  <c r="AJ265" i="57"/>
  <c r="AI265" i="57"/>
  <c r="AH265" i="57"/>
  <c r="AF265" i="57"/>
  <c r="AE265" i="57"/>
  <c r="AD265" i="57"/>
  <c r="AC265" i="57"/>
  <c r="AB265" i="57"/>
  <c r="AA265" i="57"/>
  <c r="Z265" i="57"/>
  <c r="Y265" i="57"/>
  <c r="X265" i="57"/>
  <c r="W265" i="57"/>
  <c r="V265" i="57"/>
  <c r="U265" i="57"/>
  <c r="T265" i="57"/>
  <c r="S265" i="57"/>
  <c r="R265" i="57"/>
  <c r="Q265" i="57"/>
  <c r="P265" i="57"/>
  <c r="O265" i="57"/>
  <c r="N265" i="57"/>
  <c r="M265" i="57"/>
  <c r="K265" i="57"/>
  <c r="J265" i="57"/>
  <c r="I265" i="57"/>
  <c r="H265" i="57"/>
  <c r="G265" i="57"/>
  <c r="F265" i="57"/>
  <c r="E265" i="57"/>
  <c r="C264" i="57"/>
  <c r="D263" i="57"/>
  <c r="D262" i="57"/>
  <c r="BA261" i="57"/>
  <c r="AZ261" i="57"/>
  <c r="AY261" i="57"/>
  <c r="AX261" i="57"/>
  <c r="AW261" i="57"/>
  <c r="AV261" i="57"/>
  <c r="AU261" i="57"/>
  <c r="AT261" i="57"/>
  <c r="AS261" i="57"/>
  <c r="AR261" i="57"/>
  <c r="AQ261" i="57"/>
  <c r="AP261" i="57"/>
  <c r="AO261" i="57"/>
  <c r="AN261" i="57"/>
  <c r="AM261" i="57"/>
  <c r="AL261" i="57"/>
  <c r="AK261" i="57"/>
  <c r="AJ261" i="57"/>
  <c r="AI261" i="57"/>
  <c r="AH261" i="57"/>
  <c r="AF261" i="57"/>
  <c r="AE261" i="57"/>
  <c r="AD261" i="57"/>
  <c r="AC261" i="57"/>
  <c r="AB261" i="57"/>
  <c r="AA261" i="57"/>
  <c r="Z261" i="57"/>
  <c r="Y261" i="57"/>
  <c r="X261" i="57"/>
  <c r="W261" i="57"/>
  <c r="V261" i="57"/>
  <c r="U261" i="57"/>
  <c r="T261" i="57"/>
  <c r="S261" i="57"/>
  <c r="R261" i="57"/>
  <c r="Q261" i="57"/>
  <c r="P261" i="57"/>
  <c r="O261" i="57"/>
  <c r="N261" i="57"/>
  <c r="M261" i="57"/>
  <c r="K261" i="57"/>
  <c r="J261" i="57"/>
  <c r="I261" i="57"/>
  <c r="H261" i="57"/>
  <c r="G261" i="57"/>
  <c r="F261" i="57"/>
  <c r="E261" i="57"/>
  <c r="D260" i="57"/>
  <c r="D259" i="57"/>
  <c r="BA258" i="57"/>
  <c r="AZ258" i="57"/>
  <c r="AY258" i="57"/>
  <c r="AX258" i="57"/>
  <c r="AW258" i="57"/>
  <c r="AV258" i="57"/>
  <c r="AU258" i="57"/>
  <c r="AT258" i="57"/>
  <c r="AS258" i="57"/>
  <c r="AR258" i="57"/>
  <c r="AQ258" i="57"/>
  <c r="AP258" i="57"/>
  <c r="AO258" i="57"/>
  <c r="AN258" i="57"/>
  <c r="AM258" i="57"/>
  <c r="AL258" i="57"/>
  <c r="AK258" i="57"/>
  <c r="AJ258" i="57"/>
  <c r="AI258" i="57"/>
  <c r="AH258" i="57"/>
  <c r="AF258" i="57"/>
  <c r="AE258" i="57"/>
  <c r="AD258" i="57"/>
  <c r="AC258" i="57"/>
  <c r="AB258" i="57"/>
  <c r="AA258" i="57"/>
  <c r="Z258" i="57"/>
  <c r="Y258" i="57"/>
  <c r="X258" i="57"/>
  <c r="W258" i="57"/>
  <c r="V258" i="57"/>
  <c r="U258" i="57"/>
  <c r="T258" i="57"/>
  <c r="S258" i="57"/>
  <c r="R258" i="57"/>
  <c r="Q258" i="57"/>
  <c r="P258" i="57"/>
  <c r="O258" i="57"/>
  <c r="N258" i="57"/>
  <c r="M258" i="57"/>
  <c r="K258" i="57"/>
  <c r="AX18" i="58" s="1"/>
  <c r="J258" i="57"/>
  <c r="I258" i="57"/>
  <c r="H258" i="57"/>
  <c r="G258" i="57"/>
  <c r="F258" i="57"/>
  <c r="E258" i="57"/>
  <c r="C257" i="57"/>
  <c r="D256" i="57"/>
  <c r="D255" i="57"/>
  <c r="BA254" i="57"/>
  <c r="AZ254" i="57"/>
  <c r="AY254" i="57"/>
  <c r="AX254" i="57"/>
  <c r="AW254" i="57"/>
  <c r="AV254" i="57"/>
  <c r="AU254" i="57"/>
  <c r="AT254" i="57"/>
  <c r="AS254" i="57"/>
  <c r="AR254" i="57"/>
  <c r="AQ254" i="57"/>
  <c r="AP254" i="57"/>
  <c r="AO254" i="57"/>
  <c r="AN254" i="57"/>
  <c r="AM254" i="57"/>
  <c r="AL254" i="57"/>
  <c r="AK254" i="57"/>
  <c r="AJ254" i="57"/>
  <c r="AI254" i="57"/>
  <c r="AH254" i="57"/>
  <c r="AF254" i="57"/>
  <c r="AE254" i="57"/>
  <c r="AD254" i="57"/>
  <c r="AC254" i="57"/>
  <c r="AB254" i="57"/>
  <c r="AA254" i="57"/>
  <c r="Z254" i="57"/>
  <c r="Y254" i="57"/>
  <c r="X254" i="57"/>
  <c r="W254" i="57"/>
  <c r="V254" i="57"/>
  <c r="U254" i="57"/>
  <c r="T254" i="57"/>
  <c r="S254" i="57"/>
  <c r="R254" i="57"/>
  <c r="Q254" i="57"/>
  <c r="P254" i="57"/>
  <c r="O254" i="57"/>
  <c r="N254" i="57"/>
  <c r="M254" i="57"/>
  <c r="K254" i="57"/>
  <c r="J254" i="57"/>
  <c r="I254" i="57"/>
  <c r="H254" i="57"/>
  <c r="G254" i="57"/>
  <c r="F254" i="57"/>
  <c r="E254" i="57"/>
  <c r="D253" i="57"/>
  <c r="D251" i="57"/>
  <c r="BA250" i="57"/>
  <c r="AZ250" i="57"/>
  <c r="AY250" i="57"/>
  <c r="AX250" i="57"/>
  <c r="AW250" i="57"/>
  <c r="AV250" i="57"/>
  <c r="AV249" i="57" s="1"/>
  <c r="AW57" i="58" s="1"/>
  <c r="AU250" i="57"/>
  <c r="AT250" i="57"/>
  <c r="AS250" i="57"/>
  <c r="AR250" i="57"/>
  <c r="AQ250" i="57"/>
  <c r="AP250" i="57"/>
  <c r="AO250" i="57"/>
  <c r="AN250" i="57"/>
  <c r="AN249" i="57" s="1"/>
  <c r="AW49" i="58" s="1"/>
  <c r="AM250" i="57"/>
  <c r="AL250" i="57"/>
  <c r="AK250" i="57"/>
  <c r="AJ250" i="57"/>
  <c r="AI250" i="57"/>
  <c r="AH250" i="57"/>
  <c r="AF250" i="57"/>
  <c r="AE250" i="57"/>
  <c r="AE249" i="57" s="1"/>
  <c r="AW40" i="58" s="1"/>
  <c r="AD250" i="57"/>
  <c r="AC250" i="57"/>
  <c r="AB250" i="57"/>
  <c r="AA250" i="57"/>
  <c r="Z250" i="57"/>
  <c r="Y250" i="57"/>
  <c r="X250" i="57"/>
  <c r="W250" i="57"/>
  <c r="W249" i="57" s="1"/>
  <c r="AW31" i="58" s="1"/>
  <c r="V250" i="57"/>
  <c r="U250" i="57"/>
  <c r="T250" i="57"/>
  <c r="S250" i="57"/>
  <c r="R250" i="57"/>
  <c r="Q250" i="57"/>
  <c r="P250" i="57"/>
  <c r="O250" i="57"/>
  <c r="O249" i="57" s="1"/>
  <c r="AW21" i="58" s="1"/>
  <c r="N250" i="57"/>
  <c r="M250" i="57"/>
  <c r="K250" i="57"/>
  <c r="AW18" i="58" s="1"/>
  <c r="J250" i="57"/>
  <c r="I250" i="57"/>
  <c r="H250" i="57"/>
  <c r="G250" i="57"/>
  <c r="F250" i="57"/>
  <c r="F249" i="57" s="1"/>
  <c r="AW12" i="58" s="1"/>
  <c r="E250" i="57"/>
  <c r="C249" i="57"/>
  <c r="D248" i="57"/>
  <c r="D247" i="57"/>
  <c r="BA246" i="57"/>
  <c r="AZ246" i="57"/>
  <c r="AY246" i="57"/>
  <c r="AX246" i="57"/>
  <c r="AW246" i="57"/>
  <c r="AV246" i="57"/>
  <c r="AU246" i="57"/>
  <c r="AT246" i="57"/>
  <c r="AS246" i="57"/>
  <c r="AR246" i="57"/>
  <c r="AQ246" i="57"/>
  <c r="AP246" i="57"/>
  <c r="AO246" i="57"/>
  <c r="AN246" i="57"/>
  <c r="AM246" i="57"/>
  <c r="AL246" i="57"/>
  <c r="AK246" i="57"/>
  <c r="AJ246" i="57"/>
  <c r="AI246" i="57"/>
  <c r="AH246" i="57"/>
  <c r="AF246" i="57"/>
  <c r="AE246" i="57"/>
  <c r="AD246" i="57"/>
  <c r="AC246" i="57"/>
  <c r="AB246" i="57"/>
  <c r="AA246" i="57"/>
  <c r="Z246" i="57"/>
  <c r="Y246" i="57"/>
  <c r="X246" i="57"/>
  <c r="W246" i="57"/>
  <c r="V246" i="57"/>
  <c r="U246" i="57"/>
  <c r="T246" i="57"/>
  <c r="S246" i="57"/>
  <c r="R246" i="57"/>
  <c r="Q246" i="57"/>
  <c r="P246" i="57"/>
  <c r="O246" i="57"/>
  <c r="N246" i="57"/>
  <c r="M246" i="57"/>
  <c r="K246" i="57"/>
  <c r="J246" i="57"/>
  <c r="I246" i="57"/>
  <c r="H246" i="57"/>
  <c r="G246" i="57"/>
  <c r="F246" i="57"/>
  <c r="F242" i="57" s="1"/>
  <c r="AV12" i="58" s="1"/>
  <c r="E246" i="57"/>
  <c r="D245" i="57"/>
  <c r="D244" i="57"/>
  <c r="BA243" i="57"/>
  <c r="AZ243" i="57"/>
  <c r="AY243" i="57"/>
  <c r="AX243" i="57"/>
  <c r="AW243" i="57"/>
  <c r="AV243" i="57"/>
  <c r="AU243" i="57"/>
  <c r="AT243" i="57"/>
  <c r="AS243" i="57"/>
  <c r="AR243" i="57"/>
  <c r="AQ243" i="57"/>
  <c r="AP243" i="57"/>
  <c r="AO243" i="57"/>
  <c r="AN243" i="57"/>
  <c r="AM243" i="57"/>
  <c r="AL243" i="57"/>
  <c r="AK243" i="57"/>
  <c r="AJ243" i="57"/>
  <c r="AI243" i="57"/>
  <c r="AH243" i="57"/>
  <c r="AF243" i="57"/>
  <c r="AE243" i="57"/>
  <c r="AD243" i="57"/>
  <c r="AC243" i="57"/>
  <c r="AB243" i="57"/>
  <c r="AA243" i="57"/>
  <c r="Z243" i="57"/>
  <c r="Y243" i="57"/>
  <c r="X243" i="57"/>
  <c r="W243" i="57"/>
  <c r="V243" i="57"/>
  <c r="U243" i="57"/>
  <c r="T243" i="57"/>
  <c r="S243" i="57"/>
  <c r="R243" i="57"/>
  <c r="Q243" i="57"/>
  <c r="P243" i="57"/>
  <c r="O243" i="57"/>
  <c r="N243" i="57"/>
  <c r="M243" i="57"/>
  <c r="K243" i="57"/>
  <c r="AV18" i="58" s="1"/>
  <c r="J243" i="57"/>
  <c r="I243" i="57"/>
  <c r="H243" i="57"/>
  <c r="G243" i="57"/>
  <c r="E243" i="57"/>
  <c r="C242" i="57"/>
  <c r="D241" i="57"/>
  <c r="D240" i="57"/>
  <c r="BD239" i="57"/>
  <c r="BC239" i="57"/>
  <c r="BA239" i="57"/>
  <c r="AZ239" i="57"/>
  <c r="AY239" i="57"/>
  <c r="AX239" i="57"/>
  <c r="AW239" i="57"/>
  <c r="AV239" i="57"/>
  <c r="AU239" i="57"/>
  <c r="AT239" i="57"/>
  <c r="AS239" i="57"/>
  <c r="AR239" i="57"/>
  <c r="AQ239" i="57"/>
  <c r="AP239" i="57"/>
  <c r="AO239" i="57"/>
  <c r="AN239" i="57"/>
  <c r="AM239" i="57"/>
  <c r="AL239" i="57"/>
  <c r="AK239" i="57"/>
  <c r="AJ239" i="57"/>
  <c r="AI239" i="57"/>
  <c r="AH239" i="57"/>
  <c r="AF239" i="57"/>
  <c r="AE239" i="57"/>
  <c r="AD239" i="57"/>
  <c r="AC239" i="57"/>
  <c r="AB239" i="57"/>
  <c r="AA239" i="57"/>
  <c r="Z239" i="57"/>
  <c r="Y239" i="57"/>
  <c r="X239" i="57"/>
  <c r="W239" i="57"/>
  <c r="V239" i="57"/>
  <c r="U239" i="57"/>
  <c r="T239" i="57"/>
  <c r="S239" i="57"/>
  <c r="R239" i="57"/>
  <c r="Q239" i="57"/>
  <c r="P239" i="57"/>
  <c r="O239" i="57"/>
  <c r="N239" i="57"/>
  <c r="M239" i="57"/>
  <c r="K239" i="57"/>
  <c r="J239" i="57"/>
  <c r="I239" i="57"/>
  <c r="H239" i="57"/>
  <c r="G239" i="57"/>
  <c r="F239" i="57"/>
  <c r="E239" i="57"/>
  <c r="D238" i="57"/>
  <c r="D237" i="57"/>
  <c r="BA236" i="57"/>
  <c r="AZ236" i="57"/>
  <c r="AY236" i="57"/>
  <c r="AX236" i="57"/>
  <c r="AW236" i="57"/>
  <c r="AV236" i="57"/>
  <c r="AU236" i="57"/>
  <c r="AT236" i="57"/>
  <c r="AS236" i="57"/>
  <c r="AR236" i="57"/>
  <c r="AQ236" i="57"/>
  <c r="AP236" i="57"/>
  <c r="AO236" i="57"/>
  <c r="AN236" i="57"/>
  <c r="AM236" i="57"/>
  <c r="AL236" i="57"/>
  <c r="AK236" i="57"/>
  <c r="AJ236" i="57"/>
  <c r="AI236" i="57"/>
  <c r="AH236" i="57"/>
  <c r="AF236" i="57"/>
  <c r="AE236" i="57"/>
  <c r="AD236" i="57"/>
  <c r="AC236" i="57"/>
  <c r="AB236" i="57"/>
  <c r="AA236" i="57"/>
  <c r="Z236" i="57"/>
  <c r="Y236" i="57"/>
  <c r="X236" i="57"/>
  <c r="W236" i="57"/>
  <c r="V236" i="57"/>
  <c r="U236" i="57"/>
  <c r="T236" i="57"/>
  <c r="S236" i="57"/>
  <c r="R236" i="57"/>
  <c r="Q236" i="57"/>
  <c r="P236" i="57"/>
  <c r="O236" i="57"/>
  <c r="N236" i="57"/>
  <c r="M236" i="57"/>
  <c r="K236" i="57"/>
  <c r="AU18" i="58" s="1"/>
  <c r="J236" i="57"/>
  <c r="I236" i="57"/>
  <c r="H236" i="57"/>
  <c r="G236" i="57"/>
  <c r="F236" i="57"/>
  <c r="E236" i="57"/>
  <c r="C235" i="57"/>
  <c r="D234" i="57"/>
  <c r="D233" i="57"/>
  <c r="BA232" i="57"/>
  <c r="AZ232" i="57"/>
  <c r="AY232" i="57"/>
  <c r="AX232" i="57"/>
  <c r="AW232" i="57"/>
  <c r="AV232" i="57"/>
  <c r="AU232" i="57"/>
  <c r="AT232" i="57"/>
  <c r="AS232" i="57"/>
  <c r="AR232" i="57"/>
  <c r="AQ232" i="57"/>
  <c r="AP232" i="57"/>
  <c r="AO232" i="57"/>
  <c r="AN232" i="57"/>
  <c r="AM232" i="57"/>
  <c r="AL232" i="57"/>
  <c r="AK232" i="57"/>
  <c r="AJ232" i="57"/>
  <c r="AI232" i="57"/>
  <c r="AH232" i="57"/>
  <c r="AF232" i="57"/>
  <c r="AE232" i="57"/>
  <c r="AD232" i="57"/>
  <c r="AC232" i="57"/>
  <c r="AB232" i="57"/>
  <c r="AA232" i="57"/>
  <c r="Z232" i="57"/>
  <c r="Y232" i="57"/>
  <c r="X232" i="57"/>
  <c r="W232" i="57"/>
  <c r="V232" i="57"/>
  <c r="U232" i="57"/>
  <c r="T232" i="57"/>
  <c r="S232" i="57"/>
  <c r="R232" i="57"/>
  <c r="Q232" i="57"/>
  <c r="P232" i="57"/>
  <c r="O232" i="57"/>
  <c r="N232" i="57"/>
  <c r="M232" i="57"/>
  <c r="K232" i="57"/>
  <c r="J232" i="57"/>
  <c r="I232" i="57"/>
  <c r="H232" i="57"/>
  <c r="G232" i="57"/>
  <c r="F232" i="57"/>
  <c r="E232" i="57"/>
  <c r="D231" i="57"/>
  <c r="D230" i="57"/>
  <c r="BA229" i="57"/>
  <c r="AZ229" i="57"/>
  <c r="AY229" i="57"/>
  <c r="AX229" i="57"/>
  <c r="AW229" i="57"/>
  <c r="AV229" i="57"/>
  <c r="AU229" i="57"/>
  <c r="AT229" i="57"/>
  <c r="AS229" i="57"/>
  <c r="AR229" i="57"/>
  <c r="AQ229" i="57"/>
  <c r="AP229" i="57"/>
  <c r="AO229" i="57"/>
  <c r="AN229" i="57"/>
  <c r="AM229" i="57"/>
  <c r="AL229" i="57"/>
  <c r="AK229" i="57"/>
  <c r="AJ229" i="57"/>
  <c r="AI229" i="57"/>
  <c r="AH229" i="57"/>
  <c r="AF229" i="57"/>
  <c r="AE229" i="57"/>
  <c r="AD229" i="57"/>
  <c r="AC229" i="57"/>
  <c r="AB229" i="57"/>
  <c r="AA229" i="57"/>
  <c r="Z229" i="57"/>
  <c r="Y229" i="57"/>
  <c r="X229" i="57"/>
  <c r="W229" i="57"/>
  <c r="V229" i="57"/>
  <c r="U229" i="57"/>
  <c r="T229" i="57"/>
  <c r="S229" i="57"/>
  <c r="R229" i="57"/>
  <c r="Q229" i="57"/>
  <c r="P229" i="57"/>
  <c r="O229" i="57"/>
  <c r="N229" i="57"/>
  <c r="M229" i="57"/>
  <c r="K229" i="57"/>
  <c r="AT18" i="58" s="1"/>
  <c r="J229" i="57"/>
  <c r="I229" i="57"/>
  <c r="H229" i="57"/>
  <c r="G229" i="57"/>
  <c r="F229" i="57"/>
  <c r="E229" i="57"/>
  <c r="C228" i="57"/>
  <c r="D227" i="57"/>
  <c r="D226" i="57"/>
  <c r="BA225" i="57"/>
  <c r="BA224" i="57" s="1"/>
  <c r="AS62" i="58" s="1"/>
  <c r="R47" i="8" s="1"/>
  <c r="AZ225" i="57"/>
  <c r="AZ224" i="57" s="1"/>
  <c r="AS61" i="58" s="1"/>
  <c r="AY225" i="57"/>
  <c r="AY224" i="57" s="1"/>
  <c r="AS60" i="58" s="1"/>
  <c r="AX225" i="57"/>
  <c r="AX224" i="57" s="1"/>
  <c r="AS59" i="58" s="1"/>
  <c r="AW225" i="57"/>
  <c r="AW224" i="57" s="1"/>
  <c r="AS58" i="58" s="1"/>
  <c r="AV225" i="57"/>
  <c r="AV224" i="57" s="1"/>
  <c r="AS57" i="58" s="1"/>
  <c r="AU225" i="57"/>
  <c r="AU224" i="57" s="1"/>
  <c r="AS56" i="58" s="1"/>
  <c r="AT225" i="57"/>
  <c r="AT224" i="57" s="1"/>
  <c r="AS55" i="58" s="1"/>
  <c r="AS225" i="57"/>
  <c r="AS224" i="57" s="1"/>
  <c r="AS54" i="58" s="1"/>
  <c r="AR225" i="57"/>
  <c r="AR224" i="57" s="1"/>
  <c r="AS53" i="58" s="1"/>
  <c r="AQ225" i="57"/>
  <c r="AQ224" i="57" s="1"/>
  <c r="AS52" i="58" s="1"/>
  <c r="AP225" i="57"/>
  <c r="AP224" i="57" s="1"/>
  <c r="AS51" i="58" s="1"/>
  <c r="AO225" i="57"/>
  <c r="AO224" i="57" s="1"/>
  <c r="AS50" i="58" s="1"/>
  <c r="AN225" i="57"/>
  <c r="AN224" i="57" s="1"/>
  <c r="AM225" i="57"/>
  <c r="AM224" i="57" s="1"/>
  <c r="AS48" i="58" s="1"/>
  <c r="AL225" i="57"/>
  <c r="AL224" i="57" s="1"/>
  <c r="AS47" i="58" s="1"/>
  <c r="AK225" i="57"/>
  <c r="AK224" i="57" s="1"/>
  <c r="AS46" i="58" s="1"/>
  <c r="AJ225" i="57"/>
  <c r="AJ224" i="57" s="1"/>
  <c r="AS45" i="58" s="1"/>
  <c r="AI225" i="57"/>
  <c r="AI224" i="57" s="1"/>
  <c r="AS44" i="58" s="1"/>
  <c r="AH225" i="57"/>
  <c r="AH224" i="57" s="1"/>
  <c r="AS43" i="58" s="1"/>
  <c r="AG225" i="57"/>
  <c r="AG224" i="57" s="1"/>
  <c r="AS42" i="58" s="1"/>
  <c r="AF225" i="57"/>
  <c r="AF224" i="57" s="1"/>
  <c r="AS41" i="58" s="1"/>
  <c r="AE225" i="57"/>
  <c r="AE224" i="57" s="1"/>
  <c r="AS40" i="58" s="1"/>
  <c r="AD225" i="57"/>
  <c r="AD224" i="57" s="1"/>
  <c r="AS39" i="58" s="1"/>
  <c r="AC225" i="57"/>
  <c r="AC224" i="57" s="1"/>
  <c r="AS38" i="58" s="1"/>
  <c r="AB225" i="57"/>
  <c r="AB224" i="57" s="1"/>
  <c r="AS37" i="58" s="1"/>
  <c r="AA225" i="57"/>
  <c r="AA224" i="57" s="1"/>
  <c r="AS36" i="58" s="1"/>
  <c r="Z225" i="57"/>
  <c r="Z224" i="57" s="1"/>
  <c r="AS35" i="58" s="1"/>
  <c r="Y225" i="57"/>
  <c r="Y224" i="57" s="1"/>
  <c r="AS34" i="58" s="1"/>
  <c r="X225" i="57"/>
  <c r="X224" i="57" s="1"/>
  <c r="W225" i="57"/>
  <c r="W224" i="57" s="1"/>
  <c r="AS31" i="58" s="1"/>
  <c r="V225" i="57"/>
  <c r="V224" i="57" s="1"/>
  <c r="AS30" i="58" s="1"/>
  <c r="U225" i="57"/>
  <c r="U224" i="57" s="1"/>
  <c r="AS29" i="58" s="1"/>
  <c r="T225" i="57"/>
  <c r="T224" i="57" s="1"/>
  <c r="AS28" i="58" s="1"/>
  <c r="S225" i="57"/>
  <c r="S224" i="57" s="1"/>
  <c r="AS27" i="58" s="1"/>
  <c r="R225" i="57"/>
  <c r="R224" i="57" s="1"/>
  <c r="AS26" i="58" s="1"/>
  <c r="Q225" i="57"/>
  <c r="Q224" i="57" s="1"/>
  <c r="AS25" i="58" s="1"/>
  <c r="P225" i="57"/>
  <c r="P224" i="57" s="1"/>
  <c r="AS24" i="58" s="1"/>
  <c r="O225" i="57"/>
  <c r="O224" i="57" s="1"/>
  <c r="AS21" i="58" s="1"/>
  <c r="N225" i="57"/>
  <c r="N224" i="57" s="1"/>
  <c r="AS20" i="58" s="1"/>
  <c r="M225" i="57"/>
  <c r="M224" i="57" s="1"/>
  <c r="AS19" i="58" s="1"/>
  <c r="L225" i="57"/>
  <c r="L224" i="57" s="1"/>
  <c r="K225" i="57"/>
  <c r="J225" i="57"/>
  <c r="J224" i="57" s="1"/>
  <c r="AS16" i="58" s="1"/>
  <c r="I225" i="57"/>
  <c r="I224" i="57" s="1"/>
  <c r="AS15" i="58" s="1"/>
  <c r="H225" i="57"/>
  <c r="H224" i="57" s="1"/>
  <c r="AS14" i="58" s="1"/>
  <c r="G225" i="57"/>
  <c r="G224" i="57" s="1"/>
  <c r="AS13" i="58" s="1"/>
  <c r="F225" i="57"/>
  <c r="F224" i="57" s="1"/>
  <c r="AS12" i="58" s="1"/>
  <c r="E225" i="57"/>
  <c r="E224" i="57" s="1"/>
  <c r="AS11" i="58" s="1"/>
  <c r="C224" i="57"/>
  <c r="D223" i="57"/>
  <c r="D222" i="57"/>
  <c r="BA221" i="57"/>
  <c r="BA220" i="57" s="1"/>
  <c r="AR62" i="58" s="1"/>
  <c r="R46" i="8" s="1"/>
  <c r="AZ221" i="57"/>
  <c r="AZ220" i="57" s="1"/>
  <c r="AR61" i="58" s="1"/>
  <c r="AY221" i="57"/>
  <c r="AY220" i="57" s="1"/>
  <c r="AR60" i="58" s="1"/>
  <c r="AX221" i="57"/>
  <c r="AX220" i="57" s="1"/>
  <c r="AR59" i="58" s="1"/>
  <c r="AW221" i="57"/>
  <c r="AW220" i="57" s="1"/>
  <c r="AR58" i="58" s="1"/>
  <c r="AV221" i="57"/>
  <c r="AV220" i="57" s="1"/>
  <c r="AR57" i="58" s="1"/>
  <c r="AU221" i="57"/>
  <c r="AU220" i="57" s="1"/>
  <c r="AR56" i="58" s="1"/>
  <c r="AT221" i="57"/>
  <c r="AT220" i="57" s="1"/>
  <c r="AR55" i="58" s="1"/>
  <c r="AS221" i="57"/>
  <c r="AS220" i="57" s="1"/>
  <c r="AR54" i="58" s="1"/>
  <c r="AR221" i="57"/>
  <c r="AR220" i="57" s="1"/>
  <c r="AR53" i="58" s="1"/>
  <c r="AQ221" i="57"/>
  <c r="AQ220" i="57" s="1"/>
  <c r="AR52" i="58" s="1"/>
  <c r="AP221" i="57"/>
  <c r="AP220" i="57" s="1"/>
  <c r="AR51" i="58" s="1"/>
  <c r="AO221" i="57"/>
  <c r="AO220" i="57" s="1"/>
  <c r="AR50" i="58" s="1"/>
  <c r="AN221" i="57"/>
  <c r="AN220" i="57" s="1"/>
  <c r="AR49" i="58" s="1"/>
  <c r="AM221" i="57"/>
  <c r="AM220" i="57" s="1"/>
  <c r="AL221" i="57"/>
  <c r="AL220" i="57" s="1"/>
  <c r="AR47" i="58" s="1"/>
  <c r="AK221" i="57"/>
  <c r="AK220" i="57" s="1"/>
  <c r="AR46" i="58" s="1"/>
  <c r="AJ221" i="57"/>
  <c r="AJ220" i="57" s="1"/>
  <c r="AR45" i="58" s="1"/>
  <c r="AI221" i="57"/>
  <c r="AI220" i="57" s="1"/>
  <c r="AR44" i="58" s="1"/>
  <c r="AH221" i="57"/>
  <c r="AH220" i="57" s="1"/>
  <c r="AR43" i="58" s="1"/>
  <c r="AG221" i="57"/>
  <c r="AG220" i="57" s="1"/>
  <c r="AR42" i="58" s="1"/>
  <c r="AF221" i="57"/>
  <c r="AF220" i="57" s="1"/>
  <c r="AR41" i="58" s="1"/>
  <c r="AE221" i="57"/>
  <c r="AE220" i="57" s="1"/>
  <c r="AR40" i="58" s="1"/>
  <c r="AD221" i="57"/>
  <c r="AD220" i="57" s="1"/>
  <c r="AR39" i="58" s="1"/>
  <c r="AC221" i="57"/>
  <c r="AC220" i="57" s="1"/>
  <c r="AR38" i="58" s="1"/>
  <c r="AB221" i="57"/>
  <c r="AB220" i="57" s="1"/>
  <c r="AR37" i="58" s="1"/>
  <c r="AA221" i="57"/>
  <c r="AA220" i="57" s="1"/>
  <c r="AR36" i="58" s="1"/>
  <c r="Z221" i="57"/>
  <c r="Z220" i="57" s="1"/>
  <c r="AR35" i="58" s="1"/>
  <c r="Y221" i="57"/>
  <c r="Y220" i="57" s="1"/>
  <c r="AR34" i="58" s="1"/>
  <c r="X221" i="57"/>
  <c r="X220" i="57" s="1"/>
  <c r="W221" i="57"/>
  <c r="W220" i="57" s="1"/>
  <c r="AR31" i="58" s="1"/>
  <c r="V221" i="57"/>
  <c r="V220" i="57" s="1"/>
  <c r="AR30" i="58" s="1"/>
  <c r="U221" i="57"/>
  <c r="U220" i="57" s="1"/>
  <c r="AR29" i="58" s="1"/>
  <c r="T221" i="57"/>
  <c r="T220" i="57" s="1"/>
  <c r="AR28" i="58" s="1"/>
  <c r="S221" i="57"/>
  <c r="S220" i="57" s="1"/>
  <c r="AR27" i="58" s="1"/>
  <c r="R221" i="57"/>
  <c r="R220" i="57" s="1"/>
  <c r="AR26" i="58" s="1"/>
  <c r="Q221" i="57"/>
  <c r="Q220" i="57" s="1"/>
  <c r="AR25" i="58" s="1"/>
  <c r="P221" i="57"/>
  <c r="P220" i="57" s="1"/>
  <c r="AR24" i="58" s="1"/>
  <c r="O221" i="57"/>
  <c r="O220" i="57" s="1"/>
  <c r="AR21" i="58" s="1"/>
  <c r="N221" i="57"/>
  <c r="N220" i="57" s="1"/>
  <c r="AR20" i="58" s="1"/>
  <c r="M221" i="57"/>
  <c r="M220" i="57" s="1"/>
  <c r="AR19" i="58" s="1"/>
  <c r="L221" i="57"/>
  <c r="L220" i="57" s="1"/>
  <c r="K221" i="57"/>
  <c r="J221" i="57"/>
  <c r="J220" i="57" s="1"/>
  <c r="AR16" i="58" s="1"/>
  <c r="I221" i="57"/>
  <c r="I220" i="57" s="1"/>
  <c r="AR15" i="58" s="1"/>
  <c r="H221" i="57"/>
  <c r="H220" i="57" s="1"/>
  <c r="AR14" i="58" s="1"/>
  <c r="G221" i="57"/>
  <c r="G220" i="57" s="1"/>
  <c r="AR13" i="58" s="1"/>
  <c r="F221" i="57"/>
  <c r="F220" i="57" s="1"/>
  <c r="AR12" i="58" s="1"/>
  <c r="E221" i="57"/>
  <c r="E220" i="57" s="1"/>
  <c r="AR11" i="58" s="1"/>
  <c r="C220" i="57"/>
  <c r="D219" i="57"/>
  <c r="D218" i="57"/>
  <c r="BA217" i="57"/>
  <c r="AZ217" i="57"/>
  <c r="AZ216" i="57" s="1"/>
  <c r="AQ61" i="58" s="1"/>
  <c r="AY217" i="57"/>
  <c r="AY216" i="57" s="1"/>
  <c r="AQ60" i="58" s="1"/>
  <c r="AX217" i="57"/>
  <c r="AX216" i="57" s="1"/>
  <c r="AQ59" i="58" s="1"/>
  <c r="AW217" i="57"/>
  <c r="AW216" i="57" s="1"/>
  <c r="AQ58" i="58" s="1"/>
  <c r="AV217" i="57"/>
  <c r="AV216" i="57" s="1"/>
  <c r="AQ57" i="58" s="1"/>
  <c r="AU217" i="57"/>
  <c r="AU216" i="57" s="1"/>
  <c r="AQ56" i="58" s="1"/>
  <c r="AT217" i="57"/>
  <c r="AT216" i="57" s="1"/>
  <c r="AQ55" i="58" s="1"/>
  <c r="AS217" i="57"/>
  <c r="AR217" i="57"/>
  <c r="AR216" i="57" s="1"/>
  <c r="AQ53" i="58" s="1"/>
  <c r="AQ217" i="57"/>
  <c r="AQ216" i="57" s="1"/>
  <c r="AQ52" i="58" s="1"/>
  <c r="AP217" i="57"/>
  <c r="AP216" i="57" s="1"/>
  <c r="AQ51" i="58" s="1"/>
  <c r="AO217" i="57"/>
  <c r="AO216" i="57" s="1"/>
  <c r="AQ50" i="58" s="1"/>
  <c r="AN217" i="57"/>
  <c r="AN216" i="57" s="1"/>
  <c r="AQ49" i="58" s="1"/>
  <c r="AM217" i="57"/>
  <c r="AM216" i="57" s="1"/>
  <c r="AQ48" i="58" s="1"/>
  <c r="AL217" i="57"/>
  <c r="AL216" i="57" s="1"/>
  <c r="AK217" i="57"/>
  <c r="AK216" i="57" s="1"/>
  <c r="AQ46" i="58" s="1"/>
  <c r="AJ217" i="57"/>
  <c r="AJ216" i="57" s="1"/>
  <c r="AQ45" i="58" s="1"/>
  <c r="AI217" i="57"/>
  <c r="AI216" i="57" s="1"/>
  <c r="AQ44" i="58" s="1"/>
  <c r="AH217" i="57"/>
  <c r="AH216" i="57" s="1"/>
  <c r="AQ43" i="58" s="1"/>
  <c r="AG217" i="57"/>
  <c r="AG216" i="57" s="1"/>
  <c r="AQ42" i="58" s="1"/>
  <c r="AF217" i="57"/>
  <c r="AF216" i="57" s="1"/>
  <c r="AQ41" i="58" s="1"/>
  <c r="AE217" i="57"/>
  <c r="AE216" i="57" s="1"/>
  <c r="AQ40" i="58" s="1"/>
  <c r="AD217" i="57"/>
  <c r="AD216" i="57" s="1"/>
  <c r="AQ39" i="58" s="1"/>
  <c r="AC217" i="57"/>
  <c r="AC216" i="57" s="1"/>
  <c r="AQ38" i="58" s="1"/>
  <c r="AB217" i="57"/>
  <c r="AB216" i="57" s="1"/>
  <c r="AQ37" i="58" s="1"/>
  <c r="AA217" i="57"/>
  <c r="AA216" i="57" s="1"/>
  <c r="AQ36" i="58" s="1"/>
  <c r="Z217" i="57"/>
  <c r="Z216" i="57" s="1"/>
  <c r="AQ35" i="58" s="1"/>
  <c r="Y217" i="57"/>
  <c r="Y216" i="57" s="1"/>
  <c r="AQ34" i="58" s="1"/>
  <c r="X217" i="57"/>
  <c r="X216" i="57" s="1"/>
  <c r="W217" i="57"/>
  <c r="W216" i="57" s="1"/>
  <c r="AQ31" i="58" s="1"/>
  <c r="V217" i="57"/>
  <c r="V216" i="57" s="1"/>
  <c r="AQ30" i="58" s="1"/>
  <c r="U217" i="57"/>
  <c r="U216" i="57" s="1"/>
  <c r="AQ29" i="58" s="1"/>
  <c r="T217" i="57"/>
  <c r="T216" i="57" s="1"/>
  <c r="AQ28" i="58" s="1"/>
  <c r="S217" i="57"/>
  <c r="S216" i="57" s="1"/>
  <c r="AQ27" i="58" s="1"/>
  <c r="R217" i="57"/>
  <c r="R216" i="57" s="1"/>
  <c r="AQ26" i="58" s="1"/>
  <c r="Q217" i="57"/>
  <c r="Q216" i="57" s="1"/>
  <c r="AQ25" i="58" s="1"/>
  <c r="P217" i="57"/>
  <c r="P216" i="57" s="1"/>
  <c r="AQ24" i="58" s="1"/>
  <c r="O217" i="57"/>
  <c r="O216" i="57" s="1"/>
  <c r="AQ21" i="58" s="1"/>
  <c r="N217" i="57"/>
  <c r="N216" i="57" s="1"/>
  <c r="AQ20" i="58" s="1"/>
  <c r="M217" i="57"/>
  <c r="M216" i="57" s="1"/>
  <c r="AQ19" i="58" s="1"/>
  <c r="L217" i="57"/>
  <c r="L216" i="57" s="1"/>
  <c r="K217" i="57"/>
  <c r="J217" i="57"/>
  <c r="J216" i="57" s="1"/>
  <c r="AQ16" i="58" s="1"/>
  <c r="I217" i="57"/>
  <c r="I216" i="57" s="1"/>
  <c r="AQ15" i="58" s="1"/>
  <c r="H217" i="57"/>
  <c r="H216" i="57" s="1"/>
  <c r="AQ14" i="58" s="1"/>
  <c r="G217" i="57"/>
  <c r="G216" i="57" s="1"/>
  <c r="AQ13" i="58" s="1"/>
  <c r="F217" i="57"/>
  <c r="F216" i="57" s="1"/>
  <c r="AQ12" i="58" s="1"/>
  <c r="E217" i="57"/>
  <c r="E216" i="57" s="1"/>
  <c r="AQ11" i="58" s="1"/>
  <c r="C216" i="57"/>
  <c r="D215" i="57"/>
  <c r="D214" i="57"/>
  <c r="BA213" i="57"/>
  <c r="AZ213" i="57"/>
  <c r="AY213" i="57"/>
  <c r="AX213" i="57"/>
  <c r="AW213" i="57"/>
  <c r="AV213" i="57"/>
  <c r="AU213" i="57"/>
  <c r="AT213" i="57"/>
  <c r="AS213" i="57"/>
  <c r="AR213" i="57"/>
  <c r="AQ213" i="57"/>
  <c r="AP213" i="57"/>
  <c r="AO213" i="57"/>
  <c r="AN213" i="57"/>
  <c r="AM213" i="57"/>
  <c r="AL213" i="57"/>
  <c r="AK213" i="57"/>
  <c r="AJ213" i="57"/>
  <c r="AI213" i="57"/>
  <c r="AH213" i="57"/>
  <c r="AF213" i="57"/>
  <c r="AE213" i="57"/>
  <c r="AD213" i="57"/>
  <c r="AC213" i="57"/>
  <c r="AB213" i="57"/>
  <c r="AA213" i="57"/>
  <c r="Z213" i="57"/>
  <c r="Y213" i="57"/>
  <c r="X213" i="57"/>
  <c r="W213" i="57"/>
  <c r="V213" i="57"/>
  <c r="U213" i="57"/>
  <c r="T213" i="57"/>
  <c r="S213" i="57"/>
  <c r="R213" i="57"/>
  <c r="Q213" i="57"/>
  <c r="P213" i="57"/>
  <c r="O213" i="57"/>
  <c r="N213" i="57"/>
  <c r="M213" i="57"/>
  <c r="K213" i="57"/>
  <c r="J213" i="57"/>
  <c r="I213" i="57"/>
  <c r="H213" i="57"/>
  <c r="G213" i="57"/>
  <c r="F213" i="57"/>
  <c r="E213" i="57"/>
  <c r="D212" i="57"/>
  <c r="D211" i="57"/>
  <c r="BA210" i="57"/>
  <c r="AZ210" i="57"/>
  <c r="AY210" i="57"/>
  <c r="AX210" i="57"/>
  <c r="AW210" i="57"/>
  <c r="AV210" i="57"/>
  <c r="AU210" i="57"/>
  <c r="AT210" i="57"/>
  <c r="AS210" i="57"/>
  <c r="AR210" i="57"/>
  <c r="AQ210" i="57"/>
  <c r="AP210" i="57"/>
  <c r="AO210" i="57"/>
  <c r="AN210" i="57"/>
  <c r="AM210" i="57"/>
  <c r="AL210" i="57"/>
  <c r="AK210" i="57"/>
  <c r="AJ210" i="57"/>
  <c r="AI210" i="57"/>
  <c r="AH210" i="57"/>
  <c r="AF210" i="57"/>
  <c r="AE210" i="57"/>
  <c r="AD210" i="57"/>
  <c r="AC210" i="57"/>
  <c r="AB210" i="57"/>
  <c r="AA210" i="57"/>
  <c r="Z210" i="57"/>
  <c r="Y210" i="57"/>
  <c r="X210" i="57"/>
  <c r="W210" i="57"/>
  <c r="V210" i="57"/>
  <c r="U210" i="57"/>
  <c r="T210" i="57"/>
  <c r="S210" i="57"/>
  <c r="R210" i="57"/>
  <c r="Q210" i="57"/>
  <c r="P210" i="57"/>
  <c r="O210" i="57"/>
  <c r="N210" i="57"/>
  <c r="M210" i="57"/>
  <c r="K210" i="57"/>
  <c r="AP18" i="58" s="1"/>
  <c r="J210" i="57"/>
  <c r="I210" i="57"/>
  <c r="H210" i="57"/>
  <c r="G210" i="57"/>
  <c r="F210" i="57"/>
  <c r="E210" i="57"/>
  <c r="C209" i="57"/>
  <c r="D208" i="57"/>
  <c r="D207" i="57"/>
  <c r="BA206" i="57"/>
  <c r="AZ206" i="57"/>
  <c r="AY206" i="57"/>
  <c r="AX206" i="57"/>
  <c r="AW206" i="57"/>
  <c r="AV206" i="57"/>
  <c r="AU206" i="57"/>
  <c r="AT206" i="57"/>
  <c r="AS206" i="57"/>
  <c r="AR206" i="57"/>
  <c r="AQ206" i="57"/>
  <c r="AP206" i="57"/>
  <c r="AO206" i="57"/>
  <c r="AN206" i="57"/>
  <c r="AM206" i="57"/>
  <c r="AL206" i="57"/>
  <c r="AK206" i="57"/>
  <c r="AJ206" i="57"/>
  <c r="AI206" i="57"/>
  <c r="AH206" i="57"/>
  <c r="AF206" i="57"/>
  <c r="AE206" i="57"/>
  <c r="AD206" i="57"/>
  <c r="AC206" i="57"/>
  <c r="AB206" i="57"/>
  <c r="AA206" i="57"/>
  <c r="Z206" i="57"/>
  <c r="Y206" i="57"/>
  <c r="X206" i="57"/>
  <c r="W206" i="57"/>
  <c r="V206" i="57"/>
  <c r="U206" i="57"/>
  <c r="T206" i="57"/>
  <c r="S206" i="57"/>
  <c r="R206" i="57"/>
  <c r="Q206" i="57"/>
  <c r="P206" i="57"/>
  <c r="O206" i="57"/>
  <c r="N206" i="57"/>
  <c r="M206" i="57"/>
  <c r="K206" i="57"/>
  <c r="J206" i="57"/>
  <c r="I206" i="57"/>
  <c r="H206" i="57"/>
  <c r="G206" i="57"/>
  <c r="F206" i="57"/>
  <c r="E206" i="57"/>
  <c r="D205" i="57"/>
  <c r="D204" i="57"/>
  <c r="BA203" i="57"/>
  <c r="AZ203" i="57"/>
  <c r="AY203" i="57"/>
  <c r="AX203" i="57"/>
  <c r="AW203" i="57"/>
  <c r="AV203" i="57"/>
  <c r="AU203" i="57"/>
  <c r="AT203" i="57"/>
  <c r="AS203" i="57"/>
  <c r="AR203" i="57"/>
  <c r="AQ203" i="57"/>
  <c r="AP203" i="57"/>
  <c r="AO203" i="57"/>
  <c r="AN203" i="57"/>
  <c r="AM203" i="57"/>
  <c r="AL203" i="57"/>
  <c r="AK203" i="57"/>
  <c r="AJ203" i="57"/>
  <c r="AI203" i="57"/>
  <c r="AH203" i="57"/>
  <c r="AF203" i="57"/>
  <c r="AE203" i="57"/>
  <c r="AD203" i="57"/>
  <c r="AC203" i="57"/>
  <c r="AB203" i="57"/>
  <c r="AA203" i="57"/>
  <c r="Z203" i="57"/>
  <c r="Y203" i="57"/>
  <c r="X203" i="57"/>
  <c r="W203" i="57"/>
  <c r="V203" i="57"/>
  <c r="U203" i="57"/>
  <c r="T203" i="57"/>
  <c r="S203" i="57"/>
  <c r="R203" i="57"/>
  <c r="Q203" i="57"/>
  <c r="P203" i="57"/>
  <c r="O203" i="57"/>
  <c r="N203" i="57"/>
  <c r="M203" i="57"/>
  <c r="K203" i="57"/>
  <c r="AO18" i="58" s="1"/>
  <c r="J203" i="57"/>
  <c r="I203" i="57"/>
  <c r="H203" i="57"/>
  <c r="G203" i="57"/>
  <c r="F203" i="57"/>
  <c r="E203" i="57"/>
  <c r="C202" i="57"/>
  <c r="D201" i="57"/>
  <c r="D200" i="57"/>
  <c r="BA199" i="57"/>
  <c r="AZ199" i="57"/>
  <c r="AY199" i="57"/>
  <c r="AX199" i="57"/>
  <c r="AW199" i="57"/>
  <c r="AV199" i="57"/>
  <c r="AU199" i="57"/>
  <c r="AT199" i="57"/>
  <c r="AS199" i="57"/>
  <c r="AR199" i="57"/>
  <c r="AQ199" i="57"/>
  <c r="AP199" i="57"/>
  <c r="AO199" i="57"/>
  <c r="AN199" i="57"/>
  <c r="AM199" i="57"/>
  <c r="AL199" i="57"/>
  <c r="AK199" i="57"/>
  <c r="AJ199" i="57"/>
  <c r="AI199" i="57"/>
  <c r="AH199" i="57"/>
  <c r="AF199" i="57"/>
  <c r="AE199" i="57"/>
  <c r="AD199" i="57"/>
  <c r="AC199" i="57"/>
  <c r="AB199" i="57"/>
  <c r="AA199" i="57"/>
  <c r="Z199" i="57"/>
  <c r="Y199" i="57"/>
  <c r="X199" i="57"/>
  <c r="W199" i="57"/>
  <c r="V199" i="57"/>
  <c r="U199" i="57"/>
  <c r="T199" i="57"/>
  <c r="S199" i="57"/>
  <c r="R199" i="57"/>
  <c r="Q199" i="57"/>
  <c r="P199" i="57"/>
  <c r="O199" i="57"/>
  <c r="N199" i="57"/>
  <c r="M199" i="57"/>
  <c r="K199" i="57"/>
  <c r="J199" i="57"/>
  <c r="I199" i="57"/>
  <c r="H199" i="57"/>
  <c r="G199" i="57"/>
  <c r="F199" i="57"/>
  <c r="E199" i="57"/>
  <c r="D198" i="57"/>
  <c r="BA196" i="57"/>
  <c r="BA195" i="57" s="1"/>
  <c r="AN62" i="58" s="1"/>
  <c r="R42" i="8" s="1"/>
  <c r="AZ196" i="57"/>
  <c r="AY196" i="57"/>
  <c r="AY195" i="57" s="1"/>
  <c r="AN60" i="58" s="1"/>
  <c r="AX196" i="57"/>
  <c r="AW196" i="57"/>
  <c r="AW195" i="57" s="1"/>
  <c r="AN58" i="58" s="1"/>
  <c r="AV196" i="57"/>
  <c r="AV195" i="57" s="1"/>
  <c r="AN57" i="58" s="1"/>
  <c r="AU196" i="57"/>
  <c r="AT196" i="57"/>
  <c r="AS196" i="57"/>
  <c r="AS195" i="57" s="1"/>
  <c r="AN54" i="58" s="1"/>
  <c r="AR196" i="57"/>
  <c r="AQ196" i="57"/>
  <c r="AQ195" i="57" s="1"/>
  <c r="AN52" i="58" s="1"/>
  <c r="AP196" i="57"/>
  <c r="AO196" i="57"/>
  <c r="AO195" i="57" s="1"/>
  <c r="AN50" i="58" s="1"/>
  <c r="AN196" i="57"/>
  <c r="AN195" i="57" s="1"/>
  <c r="AN49" i="58" s="1"/>
  <c r="AM196" i="57"/>
  <c r="AM195" i="57" s="1"/>
  <c r="AN48" i="58" s="1"/>
  <c r="AL196" i="57"/>
  <c r="AK196" i="57"/>
  <c r="AK195" i="57" s="1"/>
  <c r="AN46" i="58" s="1"/>
  <c r="AJ196" i="57"/>
  <c r="AI196" i="57"/>
  <c r="AI195" i="57" s="1"/>
  <c r="AH196" i="57"/>
  <c r="AF196" i="57"/>
  <c r="AF195" i="57" s="1"/>
  <c r="AN41" i="58" s="1"/>
  <c r="AE196" i="57"/>
  <c r="AE195" i="57" s="1"/>
  <c r="AN40" i="58" s="1"/>
  <c r="AD196" i="57"/>
  <c r="AD195" i="57" s="1"/>
  <c r="AN39" i="58" s="1"/>
  <c r="AC196" i="57"/>
  <c r="AB196" i="57"/>
  <c r="AB195" i="57" s="1"/>
  <c r="AN37" i="58" s="1"/>
  <c r="AA196" i="57"/>
  <c r="Z196" i="57"/>
  <c r="Z195" i="57" s="1"/>
  <c r="AN35" i="58" s="1"/>
  <c r="Y196" i="57"/>
  <c r="X196" i="57"/>
  <c r="X195" i="57" s="1"/>
  <c r="W196" i="57"/>
  <c r="W195" i="57" s="1"/>
  <c r="AN31" i="58" s="1"/>
  <c r="V196" i="57"/>
  <c r="V195" i="57" s="1"/>
  <c r="AN30" i="58" s="1"/>
  <c r="U196" i="57"/>
  <c r="T196" i="57"/>
  <c r="T195" i="57" s="1"/>
  <c r="AN28" i="58" s="1"/>
  <c r="S196" i="57"/>
  <c r="R196" i="57"/>
  <c r="R195" i="57" s="1"/>
  <c r="AN26" i="58" s="1"/>
  <c r="Q196" i="57"/>
  <c r="P196" i="57"/>
  <c r="P195" i="57" s="1"/>
  <c r="AN24" i="58" s="1"/>
  <c r="O196" i="57"/>
  <c r="O195" i="57" s="1"/>
  <c r="AN21" i="58" s="1"/>
  <c r="N196" i="57"/>
  <c r="M196" i="57"/>
  <c r="K196" i="57"/>
  <c r="AN18" i="58" s="1"/>
  <c r="J196" i="57"/>
  <c r="I196" i="57"/>
  <c r="I195" i="57" s="1"/>
  <c r="AN15" i="58" s="1"/>
  <c r="H196" i="57"/>
  <c r="G196" i="57"/>
  <c r="G195" i="57" s="1"/>
  <c r="AN13" i="58" s="1"/>
  <c r="F196" i="57"/>
  <c r="F195" i="57" s="1"/>
  <c r="AN12" i="58" s="1"/>
  <c r="E196" i="57"/>
  <c r="AU195" i="57"/>
  <c r="AN56" i="58" s="1"/>
  <c r="C195" i="57"/>
  <c r="D194" i="57"/>
  <c r="D193" i="57"/>
  <c r="BA192" i="57"/>
  <c r="AZ192" i="57"/>
  <c r="AY192" i="57"/>
  <c r="AX192" i="57"/>
  <c r="AW192" i="57"/>
  <c r="AV192" i="57"/>
  <c r="AU192" i="57"/>
  <c r="AT192" i="57"/>
  <c r="AS192" i="57"/>
  <c r="AR192" i="57"/>
  <c r="AQ192" i="57"/>
  <c r="AP192" i="57"/>
  <c r="AO192" i="57"/>
  <c r="AN192" i="57"/>
  <c r="AM192" i="57"/>
  <c r="AL192" i="57"/>
  <c r="AK192" i="57"/>
  <c r="AJ192" i="57"/>
  <c r="AI192" i="57"/>
  <c r="AH192" i="57"/>
  <c r="AF192" i="57"/>
  <c r="AE192" i="57"/>
  <c r="AD192" i="57"/>
  <c r="AC192" i="57"/>
  <c r="AB192" i="57"/>
  <c r="AA192" i="57"/>
  <c r="Z192" i="57"/>
  <c r="Y192" i="57"/>
  <c r="X192" i="57"/>
  <c r="W192" i="57"/>
  <c r="V192" i="57"/>
  <c r="U192" i="57"/>
  <c r="T192" i="57"/>
  <c r="S192" i="57"/>
  <c r="R192" i="57"/>
  <c r="Q192" i="57"/>
  <c r="P192" i="57"/>
  <c r="O192" i="57"/>
  <c r="N192" i="57"/>
  <c r="M192" i="57"/>
  <c r="K192" i="57"/>
  <c r="J192" i="57"/>
  <c r="I192" i="57"/>
  <c r="H192" i="57"/>
  <c r="G192" i="57"/>
  <c r="F192" i="57"/>
  <c r="E192" i="57"/>
  <c r="D191" i="57"/>
  <c r="D190" i="57"/>
  <c r="BA189" i="57"/>
  <c r="AZ189" i="57"/>
  <c r="AY189" i="57"/>
  <c r="AX189" i="57"/>
  <c r="AW189" i="57"/>
  <c r="AV189" i="57"/>
  <c r="AU189" i="57"/>
  <c r="AT189" i="57"/>
  <c r="AS189" i="57"/>
  <c r="AR189" i="57"/>
  <c r="AQ189" i="57"/>
  <c r="AP189" i="57"/>
  <c r="AO189" i="57"/>
  <c r="AN189" i="57"/>
  <c r="AM189" i="57"/>
  <c r="AL189" i="57"/>
  <c r="AK189" i="57"/>
  <c r="AJ189" i="57"/>
  <c r="AI189" i="57"/>
  <c r="AH189" i="57"/>
  <c r="AF189" i="57"/>
  <c r="AE189" i="57"/>
  <c r="AD189" i="57"/>
  <c r="AC189" i="57"/>
  <c r="AB189" i="57"/>
  <c r="AA189" i="57"/>
  <c r="Z189" i="57"/>
  <c r="Y189" i="57"/>
  <c r="X189" i="57"/>
  <c r="W189" i="57"/>
  <c r="V189" i="57"/>
  <c r="U189" i="57"/>
  <c r="T189" i="57"/>
  <c r="S189" i="57"/>
  <c r="R189" i="57"/>
  <c r="Q189" i="57"/>
  <c r="P189" i="57"/>
  <c r="O189" i="57"/>
  <c r="N189" i="57"/>
  <c r="M189" i="57"/>
  <c r="K189" i="57"/>
  <c r="AM18" i="58" s="1"/>
  <c r="J189" i="57"/>
  <c r="I189" i="57"/>
  <c r="H189" i="57"/>
  <c r="G189" i="57"/>
  <c r="F189" i="57"/>
  <c r="E189" i="57"/>
  <c r="C188" i="57"/>
  <c r="D187" i="57"/>
  <c r="D186" i="57"/>
  <c r="BA185" i="57"/>
  <c r="AZ185" i="57"/>
  <c r="AY185" i="57"/>
  <c r="AX185" i="57"/>
  <c r="AW185" i="57"/>
  <c r="AV185" i="57"/>
  <c r="AU185" i="57"/>
  <c r="AT185" i="57"/>
  <c r="AS185" i="57"/>
  <c r="AR185" i="57"/>
  <c r="AQ185" i="57"/>
  <c r="AP185" i="57"/>
  <c r="AO185" i="57"/>
  <c r="AN185" i="57"/>
  <c r="AM185" i="57"/>
  <c r="AL185" i="57"/>
  <c r="AK185" i="57"/>
  <c r="AJ185" i="57"/>
  <c r="AI185" i="57"/>
  <c r="AH185" i="57"/>
  <c r="AG185" i="57"/>
  <c r="AF185" i="57"/>
  <c r="AE185" i="57"/>
  <c r="AD185" i="57"/>
  <c r="AC185" i="57"/>
  <c r="AB185" i="57"/>
  <c r="AA185" i="57"/>
  <c r="Z185" i="57"/>
  <c r="Y185" i="57"/>
  <c r="X185" i="57"/>
  <c r="W185" i="57"/>
  <c r="V185" i="57"/>
  <c r="U185" i="57"/>
  <c r="T185" i="57"/>
  <c r="S185" i="57"/>
  <c r="R185" i="57"/>
  <c r="Q185" i="57"/>
  <c r="P185" i="57"/>
  <c r="O185" i="57"/>
  <c r="N185" i="57"/>
  <c r="M185" i="57"/>
  <c r="L185" i="57"/>
  <c r="K185" i="57"/>
  <c r="J185" i="57"/>
  <c r="I185" i="57"/>
  <c r="H185" i="57"/>
  <c r="G185" i="57"/>
  <c r="F185" i="57"/>
  <c r="E185" i="57"/>
  <c r="D184" i="57"/>
  <c r="D183" i="57"/>
  <c r="BA182" i="57"/>
  <c r="AZ182" i="57"/>
  <c r="AY182" i="57"/>
  <c r="AX182" i="57"/>
  <c r="AW182" i="57"/>
  <c r="AV182" i="57"/>
  <c r="AU182" i="57"/>
  <c r="AT182" i="57"/>
  <c r="AS182" i="57"/>
  <c r="AR182" i="57"/>
  <c r="AQ182" i="57"/>
  <c r="AP182" i="57"/>
  <c r="AO182" i="57"/>
  <c r="AN182" i="57"/>
  <c r="AM182" i="57"/>
  <c r="AL182" i="57"/>
  <c r="AK182" i="57"/>
  <c r="AJ182" i="57"/>
  <c r="AI182" i="57"/>
  <c r="AH182" i="57"/>
  <c r="AG182" i="57"/>
  <c r="AF182" i="57"/>
  <c r="AE182" i="57"/>
  <c r="AD182" i="57"/>
  <c r="AC182" i="57"/>
  <c r="AB182" i="57"/>
  <c r="AA182" i="57"/>
  <c r="Z182" i="57"/>
  <c r="Y182" i="57"/>
  <c r="X182" i="57"/>
  <c r="W182" i="57"/>
  <c r="V182" i="57"/>
  <c r="U182" i="57"/>
  <c r="T182" i="57"/>
  <c r="S182" i="57"/>
  <c r="R182" i="57"/>
  <c r="Q182" i="57"/>
  <c r="P182" i="57"/>
  <c r="O182" i="57"/>
  <c r="N182" i="57"/>
  <c r="M182" i="57"/>
  <c r="L182" i="57"/>
  <c r="K182" i="57"/>
  <c r="J182" i="57"/>
  <c r="I182" i="57"/>
  <c r="H182" i="57"/>
  <c r="G182" i="57"/>
  <c r="F182" i="57"/>
  <c r="E182" i="57"/>
  <c r="C181" i="57"/>
  <c r="D180" i="57"/>
  <c r="D179" i="57"/>
  <c r="BA178" i="57"/>
  <c r="BA177" i="57" s="1"/>
  <c r="AK62" i="58" s="1"/>
  <c r="R39" i="8" s="1"/>
  <c r="AZ178" i="57"/>
  <c r="AY178" i="57"/>
  <c r="AY177" i="57" s="1"/>
  <c r="AK60" i="58" s="1"/>
  <c r="AX178" i="57"/>
  <c r="AX177" i="57" s="1"/>
  <c r="AK59" i="58" s="1"/>
  <c r="AW178" i="57"/>
  <c r="AW177" i="57" s="1"/>
  <c r="AK58" i="58" s="1"/>
  <c r="AV178" i="57"/>
  <c r="AV177" i="57" s="1"/>
  <c r="AK57" i="58" s="1"/>
  <c r="AU178" i="57"/>
  <c r="AU177" i="57" s="1"/>
  <c r="AK56" i="58" s="1"/>
  <c r="AT178" i="57"/>
  <c r="AT177" i="57" s="1"/>
  <c r="AK55" i="58" s="1"/>
  <c r="AS178" i="57"/>
  <c r="AS177" i="57" s="1"/>
  <c r="AK54" i="58" s="1"/>
  <c r="AR178" i="57"/>
  <c r="AR177" i="57" s="1"/>
  <c r="AK53" i="58" s="1"/>
  <c r="AQ178" i="57"/>
  <c r="AQ177" i="57" s="1"/>
  <c r="AK52" i="58" s="1"/>
  <c r="AP178" i="57"/>
  <c r="AP177" i="57" s="1"/>
  <c r="AK51" i="58" s="1"/>
  <c r="AO178" i="57"/>
  <c r="AO177" i="57" s="1"/>
  <c r="AK50" i="58" s="1"/>
  <c r="AN178" i="57"/>
  <c r="AN177" i="57" s="1"/>
  <c r="AK49" i="58" s="1"/>
  <c r="AM178" i="57"/>
  <c r="AM177" i="57" s="1"/>
  <c r="AK48" i="58" s="1"/>
  <c r="AL178" i="57"/>
  <c r="AL177" i="57" s="1"/>
  <c r="AK47" i="58" s="1"/>
  <c r="AK178" i="57"/>
  <c r="AK177" i="57" s="1"/>
  <c r="AK46" i="58" s="1"/>
  <c r="AJ178" i="57"/>
  <c r="AJ177" i="57" s="1"/>
  <c r="AK45" i="58" s="1"/>
  <c r="AI178" i="57"/>
  <c r="AI177" i="57" s="1"/>
  <c r="AK44" i="58" s="1"/>
  <c r="AH178" i="57"/>
  <c r="AH177" i="57" s="1"/>
  <c r="AK43" i="58" s="1"/>
  <c r="AG178" i="57"/>
  <c r="AG177" i="57" s="1"/>
  <c r="AF178" i="57"/>
  <c r="AF177" i="57" s="1"/>
  <c r="AE178" i="57"/>
  <c r="AE177" i="57" s="1"/>
  <c r="AK40" i="58" s="1"/>
  <c r="AD178" i="57"/>
  <c r="AD177" i="57" s="1"/>
  <c r="AK39" i="58" s="1"/>
  <c r="AC178" i="57"/>
  <c r="AC177" i="57" s="1"/>
  <c r="AK38" i="58" s="1"/>
  <c r="AB178" i="57"/>
  <c r="AB177" i="57" s="1"/>
  <c r="AK37" i="58" s="1"/>
  <c r="AA178" i="57"/>
  <c r="AA177" i="57" s="1"/>
  <c r="AK36" i="58" s="1"/>
  <c r="Z178" i="57"/>
  <c r="Z177" i="57" s="1"/>
  <c r="AK35" i="58" s="1"/>
  <c r="Y178" i="57"/>
  <c r="Y177" i="57" s="1"/>
  <c r="AK34" i="58" s="1"/>
  <c r="X178" i="57"/>
  <c r="X177" i="57" s="1"/>
  <c r="W178" i="57"/>
  <c r="W177" i="57" s="1"/>
  <c r="AK31" i="58" s="1"/>
  <c r="V178" i="57"/>
  <c r="V177" i="57" s="1"/>
  <c r="AK30" i="58" s="1"/>
  <c r="U178" i="57"/>
  <c r="U177" i="57" s="1"/>
  <c r="AK29" i="58" s="1"/>
  <c r="T178" i="57"/>
  <c r="T177" i="57" s="1"/>
  <c r="AK28" i="58" s="1"/>
  <c r="S178" i="57"/>
  <c r="S177" i="57" s="1"/>
  <c r="AK27" i="58" s="1"/>
  <c r="R178" i="57"/>
  <c r="R177" i="57" s="1"/>
  <c r="AK26" i="58" s="1"/>
  <c r="Q178" i="57"/>
  <c r="Q177" i="57" s="1"/>
  <c r="AK25" i="58" s="1"/>
  <c r="P178" i="57"/>
  <c r="P177" i="57" s="1"/>
  <c r="AK24" i="58" s="1"/>
  <c r="O178" i="57"/>
  <c r="O177" i="57" s="1"/>
  <c r="AK21" i="58" s="1"/>
  <c r="N178" i="57"/>
  <c r="N177" i="57" s="1"/>
  <c r="AK20" i="58" s="1"/>
  <c r="M178" i="57"/>
  <c r="M177" i="57" s="1"/>
  <c r="AK19" i="58" s="1"/>
  <c r="L178" i="57"/>
  <c r="L177" i="57" s="1"/>
  <c r="K178" i="57"/>
  <c r="J178" i="57"/>
  <c r="J177" i="57" s="1"/>
  <c r="AK16" i="58" s="1"/>
  <c r="I178" i="57"/>
  <c r="I177" i="57" s="1"/>
  <c r="AK15" i="58" s="1"/>
  <c r="H178" i="57"/>
  <c r="H177" i="57" s="1"/>
  <c r="AK14" i="58" s="1"/>
  <c r="G178" i="57"/>
  <c r="G177" i="57" s="1"/>
  <c r="AK13" i="58" s="1"/>
  <c r="F178" i="57"/>
  <c r="F177" i="57" s="1"/>
  <c r="AK12" i="58" s="1"/>
  <c r="E178" i="57"/>
  <c r="E177" i="57" s="1"/>
  <c r="AK11" i="58" s="1"/>
  <c r="AZ177" i="57"/>
  <c r="AK61" i="58" s="1"/>
  <c r="C177" i="57"/>
  <c r="D176" i="57"/>
  <c r="D175" i="57"/>
  <c r="BA174" i="57"/>
  <c r="BA173" i="57" s="1"/>
  <c r="AJ62" i="58" s="1"/>
  <c r="R38" i="8" s="1"/>
  <c r="AZ174" i="57"/>
  <c r="AY174" i="57"/>
  <c r="AY173" i="57" s="1"/>
  <c r="AJ60" i="58" s="1"/>
  <c r="AX174" i="57"/>
  <c r="AX173" i="57" s="1"/>
  <c r="AJ59" i="58" s="1"/>
  <c r="AW174" i="57"/>
  <c r="AW173" i="57" s="1"/>
  <c r="AJ58" i="58" s="1"/>
  <c r="AV174" i="57"/>
  <c r="AV173" i="57" s="1"/>
  <c r="AJ57" i="58" s="1"/>
  <c r="AU174" i="57"/>
  <c r="AU173" i="57" s="1"/>
  <c r="AJ56" i="58" s="1"/>
  <c r="AT174" i="57"/>
  <c r="AT173" i="57" s="1"/>
  <c r="AJ55" i="58" s="1"/>
  <c r="AS174" i="57"/>
  <c r="AS173" i="57" s="1"/>
  <c r="AJ54" i="58" s="1"/>
  <c r="AR174" i="57"/>
  <c r="AR173" i="57" s="1"/>
  <c r="AJ53" i="58" s="1"/>
  <c r="AQ174" i="57"/>
  <c r="AQ173" i="57" s="1"/>
  <c r="AJ52" i="58" s="1"/>
  <c r="AP174" i="57"/>
  <c r="AP173" i="57" s="1"/>
  <c r="AJ51" i="58" s="1"/>
  <c r="AO174" i="57"/>
  <c r="AO173" i="57" s="1"/>
  <c r="AJ50" i="58" s="1"/>
  <c r="AN174" i="57"/>
  <c r="AN173" i="57" s="1"/>
  <c r="AJ49" i="58" s="1"/>
  <c r="AM174" i="57"/>
  <c r="AM173" i="57" s="1"/>
  <c r="AJ48" i="58" s="1"/>
  <c r="AL174" i="57"/>
  <c r="AL173" i="57" s="1"/>
  <c r="AJ47" i="58" s="1"/>
  <c r="AK174" i="57"/>
  <c r="AK173" i="57" s="1"/>
  <c r="AJ46" i="58" s="1"/>
  <c r="AJ174" i="57"/>
  <c r="AJ173" i="57" s="1"/>
  <c r="AJ45" i="58" s="1"/>
  <c r="AI174" i="57"/>
  <c r="AI173" i="57" s="1"/>
  <c r="AJ44" i="58" s="1"/>
  <c r="AH174" i="57"/>
  <c r="AH173" i="57" s="1"/>
  <c r="AJ43" i="58" s="1"/>
  <c r="AG174" i="57"/>
  <c r="AG173" i="57" s="1"/>
  <c r="AJ42" i="58" s="1"/>
  <c r="AF174" i="57"/>
  <c r="AF173" i="57" s="1"/>
  <c r="AJ41" i="58" s="1"/>
  <c r="AE174" i="57"/>
  <c r="AE173" i="57" s="1"/>
  <c r="AD174" i="57"/>
  <c r="AD173" i="57" s="1"/>
  <c r="AJ39" i="58" s="1"/>
  <c r="AC174" i="57"/>
  <c r="AC173" i="57" s="1"/>
  <c r="AJ38" i="58" s="1"/>
  <c r="AB174" i="57"/>
  <c r="AB173" i="57" s="1"/>
  <c r="AJ37" i="58" s="1"/>
  <c r="AA174" i="57"/>
  <c r="AA173" i="57" s="1"/>
  <c r="Z174" i="57"/>
  <c r="Z173" i="57" s="1"/>
  <c r="AJ35" i="58" s="1"/>
  <c r="Y174" i="57"/>
  <c r="Y173" i="57" s="1"/>
  <c r="AJ34" i="58" s="1"/>
  <c r="X174" i="57"/>
  <c r="X173" i="57" s="1"/>
  <c r="W174" i="57"/>
  <c r="W173" i="57" s="1"/>
  <c r="AJ31" i="58" s="1"/>
  <c r="V174" i="57"/>
  <c r="V173" i="57" s="1"/>
  <c r="AJ30" i="58" s="1"/>
  <c r="U174" i="57"/>
  <c r="U173" i="57" s="1"/>
  <c r="AJ29" i="58" s="1"/>
  <c r="T174" i="57"/>
  <c r="T173" i="57" s="1"/>
  <c r="AJ28" i="58" s="1"/>
  <c r="S174" i="57"/>
  <c r="S173" i="57" s="1"/>
  <c r="AJ27" i="58" s="1"/>
  <c r="R174" i="57"/>
  <c r="R173" i="57" s="1"/>
  <c r="AJ26" i="58" s="1"/>
  <c r="Q174" i="57"/>
  <c r="Q173" i="57" s="1"/>
  <c r="AJ25" i="58" s="1"/>
  <c r="P174" i="57"/>
  <c r="P173" i="57" s="1"/>
  <c r="AJ24" i="58" s="1"/>
  <c r="O174" i="57"/>
  <c r="O173" i="57" s="1"/>
  <c r="AJ21" i="58" s="1"/>
  <c r="N174" i="57"/>
  <c r="N173" i="57" s="1"/>
  <c r="AJ20" i="58" s="1"/>
  <c r="M174" i="57"/>
  <c r="M173" i="57" s="1"/>
  <c r="AJ19" i="58" s="1"/>
  <c r="L174" i="57"/>
  <c r="L173" i="57" s="1"/>
  <c r="K174" i="57"/>
  <c r="J174" i="57"/>
  <c r="J173" i="57" s="1"/>
  <c r="AJ16" i="58" s="1"/>
  <c r="I174" i="57"/>
  <c r="I173" i="57" s="1"/>
  <c r="AJ15" i="58" s="1"/>
  <c r="H174" i="57"/>
  <c r="H173" i="57" s="1"/>
  <c r="AJ14" i="58" s="1"/>
  <c r="G174" i="57"/>
  <c r="G173" i="57" s="1"/>
  <c r="AJ13" i="58" s="1"/>
  <c r="F174" i="57"/>
  <c r="F173" i="57" s="1"/>
  <c r="AJ12" i="58" s="1"/>
  <c r="E174" i="57"/>
  <c r="E173" i="57" s="1"/>
  <c r="AJ11" i="58" s="1"/>
  <c r="AZ173" i="57"/>
  <c r="AJ61" i="58" s="1"/>
  <c r="C173" i="57"/>
  <c r="D172" i="57"/>
  <c r="D171" i="57"/>
  <c r="BA170" i="57"/>
  <c r="BA169" i="57" s="1"/>
  <c r="AI62" i="58" s="1"/>
  <c r="R37" i="8" s="1"/>
  <c r="AZ170" i="57"/>
  <c r="AY170" i="57"/>
  <c r="AX170" i="57"/>
  <c r="AX169" i="57" s="1"/>
  <c r="AI59" i="58" s="1"/>
  <c r="AW170" i="57"/>
  <c r="AW169" i="57" s="1"/>
  <c r="AI58" i="58" s="1"/>
  <c r="AV170" i="57"/>
  <c r="AV169" i="57" s="1"/>
  <c r="AI57" i="58" s="1"/>
  <c r="AU170" i="57"/>
  <c r="AU169" i="57" s="1"/>
  <c r="AI56" i="58" s="1"/>
  <c r="AT170" i="57"/>
  <c r="AT169" i="57" s="1"/>
  <c r="AI55" i="58" s="1"/>
  <c r="AS170" i="57"/>
  <c r="AS169" i="57" s="1"/>
  <c r="AI54" i="58" s="1"/>
  <c r="AR170" i="57"/>
  <c r="AR169" i="57" s="1"/>
  <c r="AQ170" i="57"/>
  <c r="AQ169" i="57" s="1"/>
  <c r="AI52" i="58" s="1"/>
  <c r="AP170" i="57"/>
  <c r="AP169" i="57" s="1"/>
  <c r="AI51" i="58" s="1"/>
  <c r="AO170" i="57"/>
  <c r="AO169" i="57" s="1"/>
  <c r="AI50" i="58" s="1"/>
  <c r="AN170" i="57"/>
  <c r="AN169" i="57" s="1"/>
  <c r="AI49" i="58" s="1"/>
  <c r="AM170" i="57"/>
  <c r="AM169" i="57" s="1"/>
  <c r="AI48" i="58" s="1"/>
  <c r="AL170" i="57"/>
  <c r="AL169" i="57" s="1"/>
  <c r="AI47" i="58" s="1"/>
  <c r="AK170" i="57"/>
  <c r="AK169" i="57" s="1"/>
  <c r="AI46" i="58" s="1"/>
  <c r="AJ170" i="57"/>
  <c r="AJ169" i="57" s="1"/>
  <c r="AI45" i="58" s="1"/>
  <c r="AI170" i="57"/>
  <c r="AI169" i="57" s="1"/>
  <c r="AI44" i="58" s="1"/>
  <c r="AH170" i="57"/>
  <c r="AH169" i="57" s="1"/>
  <c r="AI43" i="58" s="1"/>
  <c r="AG170" i="57"/>
  <c r="AG169" i="57" s="1"/>
  <c r="AI42" i="58" s="1"/>
  <c r="AF170" i="57"/>
  <c r="AF169" i="57" s="1"/>
  <c r="AI41" i="58" s="1"/>
  <c r="AE170" i="57"/>
  <c r="AE169" i="57" s="1"/>
  <c r="AI40" i="58" s="1"/>
  <c r="AD170" i="57"/>
  <c r="AD169" i="57" s="1"/>
  <c r="AC170" i="57"/>
  <c r="AC169" i="57" s="1"/>
  <c r="AI38" i="58" s="1"/>
  <c r="AB170" i="57"/>
  <c r="AB169" i="57" s="1"/>
  <c r="AI37" i="58" s="1"/>
  <c r="AA170" i="57"/>
  <c r="AA169" i="57" s="1"/>
  <c r="AI36" i="58" s="1"/>
  <c r="Z170" i="57"/>
  <c r="Z169" i="57" s="1"/>
  <c r="AI35" i="58" s="1"/>
  <c r="Y170" i="57"/>
  <c r="Y169" i="57" s="1"/>
  <c r="AI34" i="58" s="1"/>
  <c r="X170" i="57"/>
  <c r="X169" i="57" s="1"/>
  <c r="W170" i="57"/>
  <c r="W169" i="57" s="1"/>
  <c r="AI31" i="58" s="1"/>
  <c r="V170" i="57"/>
  <c r="V169" i="57" s="1"/>
  <c r="AI30" i="58" s="1"/>
  <c r="U170" i="57"/>
  <c r="U169" i="57" s="1"/>
  <c r="AI29" i="58" s="1"/>
  <c r="T170" i="57"/>
  <c r="T169" i="57" s="1"/>
  <c r="AI28" i="58" s="1"/>
  <c r="S170" i="57"/>
  <c r="S169" i="57" s="1"/>
  <c r="AI27" i="58" s="1"/>
  <c r="R170" i="57"/>
  <c r="R169" i="57" s="1"/>
  <c r="Q170" i="57"/>
  <c r="Q169" i="57" s="1"/>
  <c r="AI25" i="58" s="1"/>
  <c r="P170" i="57"/>
  <c r="P169" i="57" s="1"/>
  <c r="AI24" i="58" s="1"/>
  <c r="O170" i="57"/>
  <c r="O169" i="57" s="1"/>
  <c r="AI21" i="58" s="1"/>
  <c r="N170" i="57"/>
  <c r="N169" i="57" s="1"/>
  <c r="AI20" i="58" s="1"/>
  <c r="M170" i="57"/>
  <c r="M169" i="57" s="1"/>
  <c r="AI19" i="58" s="1"/>
  <c r="L170" i="57"/>
  <c r="L169" i="57" s="1"/>
  <c r="K170" i="57"/>
  <c r="AI18" i="58" s="1"/>
  <c r="J170" i="57"/>
  <c r="J169" i="57" s="1"/>
  <c r="I170" i="57"/>
  <c r="I169" i="57" s="1"/>
  <c r="AI15" i="58" s="1"/>
  <c r="H170" i="57"/>
  <c r="G170" i="57"/>
  <c r="G169" i="57" s="1"/>
  <c r="AI13" i="58" s="1"/>
  <c r="F170" i="57"/>
  <c r="F169" i="57" s="1"/>
  <c r="AI12" i="58" s="1"/>
  <c r="E170" i="57"/>
  <c r="E169" i="57" s="1"/>
  <c r="AI11" i="58" s="1"/>
  <c r="AZ169" i="57"/>
  <c r="AI61" i="58" s="1"/>
  <c r="AY169" i="57"/>
  <c r="C169" i="57"/>
  <c r="D168" i="57"/>
  <c r="D167" i="57"/>
  <c r="BA166" i="57"/>
  <c r="BA165" i="57" s="1"/>
  <c r="AH62" i="58" s="1"/>
  <c r="R36" i="8" s="1"/>
  <c r="AZ166" i="57"/>
  <c r="AZ165" i="57" s="1"/>
  <c r="AH61" i="58" s="1"/>
  <c r="AY166" i="57"/>
  <c r="AY165" i="57" s="1"/>
  <c r="AH60" i="58" s="1"/>
  <c r="AX166" i="57"/>
  <c r="AX165" i="57" s="1"/>
  <c r="AH59" i="58" s="1"/>
  <c r="AW166" i="57"/>
  <c r="AW165" i="57" s="1"/>
  <c r="AH58" i="58" s="1"/>
  <c r="AV166" i="57"/>
  <c r="AV165" i="57" s="1"/>
  <c r="AH57" i="58" s="1"/>
  <c r="AU166" i="57"/>
  <c r="AU165" i="57" s="1"/>
  <c r="AH56" i="58" s="1"/>
  <c r="AT166" i="57"/>
  <c r="AT165" i="57" s="1"/>
  <c r="AH55" i="58" s="1"/>
  <c r="AS166" i="57"/>
  <c r="AS165" i="57" s="1"/>
  <c r="AH54" i="58" s="1"/>
  <c r="AR166" i="57"/>
  <c r="AR165" i="57" s="1"/>
  <c r="AH53" i="58" s="1"/>
  <c r="AQ166" i="57"/>
  <c r="AQ165" i="57" s="1"/>
  <c r="AP166" i="57"/>
  <c r="AP165" i="57" s="1"/>
  <c r="AH51" i="58" s="1"/>
  <c r="AO166" i="57"/>
  <c r="AO165" i="57" s="1"/>
  <c r="AH50" i="58" s="1"/>
  <c r="AN166" i="57"/>
  <c r="AN165" i="57" s="1"/>
  <c r="AH49" i="58" s="1"/>
  <c r="AM166" i="57"/>
  <c r="AM165" i="57" s="1"/>
  <c r="AH48" i="58" s="1"/>
  <c r="AL166" i="57"/>
  <c r="AL165" i="57" s="1"/>
  <c r="AH47" i="58" s="1"/>
  <c r="AK166" i="57"/>
  <c r="AK165" i="57" s="1"/>
  <c r="AH46" i="58" s="1"/>
  <c r="AJ166" i="57"/>
  <c r="AJ165" i="57" s="1"/>
  <c r="AH45" i="58" s="1"/>
  <c r="AI166" i="57"/>
  <c r="AI165" i="57" s="1"/>
  <c r="AH44" i="58" s="1"/>
  <c r="AH166" i="57"/>
  <c r="AH165" i="57" s="1"/>
  <c r="AH43" i="58" s="1"/>
  <c r="AG166" i="57"/>
  <c r="AG165" i="57" s="1"/>
  <c r="AH42" i="58" s="1"/>
  <c r="AF166" i="57"/>
  <c r="AF165" i="57" s="1"/>
  <c r="AH41" i="58" s="1"/>
  <c r="AE166" i="57"/>
  <c r="AE165" i="57" s="1"/>
  <c r="AH40" i="58" s="1"/>
  <c r="AD166" i="57"/>
  <c r="AD165" i="57" s="1"/>
  <c r="AH39" i="58" s="1"/>
  <c r="AC166" i="57"/>
  <c r="AC165" i="57" s="1"/>
  <c r="AB166" i="57"/>
  <c r="AB165" i="57" s="1"/>
  <c r="AH37" i="58" s="1"/>
  <c r="AA166" i="57"/>
  <c r="AA165" i="57" s="1"/>
  <c r="AH36" i="58" s="1"/>
  <c r="Z166" i="57"/>
  <c r="Z165" i="57" s="1"/>
  <c r="AH35" i="58" s="1"/>
  <c r="Y166" i="57"/>
  <c r="Y165" i="57" s="1"/>
  <c r="AH34" i="58" s="1"/>
  <c r="X166" i="57"/>
  <c r="X165" i="57" s="1"/>
  <c r="W166" i="57"/>
  <c r="W165" i="57" s="1"/>
  <c r="AH31" i="58" s="1"/>
  <c r="V166" i="57"/>
  <c r="V165" i="57" s="1"/>
  <c r="AH30" i="58" s="1"/>
  <c r="U166" i="57"/>
  <c r="U165" i="57" s="1"/>
  <c r="AH29" i="58" s="1"/>
  <c r="T166" i="57"/>
  <c r="T165" i="57" s="1"/>
  <c r="AH28" i="58" s="1"/>
  <c r="S166" i="57"/>
  <c r="S165" i="57" s="1"/>
  <c r="AH27" i="58" s="1"/>
  <c r="R166" i="57"/>
  <c r="R165" i="57" s="1"/>
  <c r="AH26" i="58" s="1"/>
  <c r="Q166" i="57"/>
  <c r="Q165" i="57" s="1"/>
  <c r="AH25" i="58" s="1"/>
  <c r="P166" i="57"/>
  <c r="P165" i="57" s="1"/>
  <c r="AH24" i="58" s="1"/>
  <c r="O166" i="57"/>
  <c r="O165" i="57" s="1"/>
  <c r="AH21" i="58" s="1"/>
  <c r="N166" i="57"/>
  <c r="N165" i="57" s="1"/>
  <c r="AH20" i="58" s="1"/>
  <c r="M166" i="57"/>
  <c r="M165" i="57" s="1"/>
  <c r="AH19" i="58" s="1"/>
  <c r="L166" i="57"/>
  <c r="L165" i="57" s="1"/>
  <c r="K166" i="57"/>
  <c r="AH18" i="58" s="1"/>
  <c r="J166" i="57"/>
  <c r="J165" i="57" s="1"/>
  <c r="AH16" i="58" s="1"/>
  <c r="I166" i="57"/>
  <c r="I165" i="57" s="1"/>
  <c r="H166" i="57"/>
  <c r="H165" i="57" s="1"/>
  <c r="AH14" i="58" s="1"/>
  <c r="G166" i="57"/>
  <c r="G165" i="57" s="1"/>
  <c r="AH13" i="58" s="1"/>
  <c r="F166" i="57"/>
  <c r="F165" i="57" s="1"/>
  <c r="AH12" i="58" s="1"/>
  <c r="E166" i="57"/>
  <c r="E165" i="57" s="1"/>
  <c r="AH11" i="58" s="1"/>
  <c r="C165" i="57"/>
  <c r="D164" i="57"/>
  <c r="D163" i="57"/>
  <c r="BA162" i="57"/>
  <c r="BA161" i="57" s="1"/>
  <c r="AG62" i="58" s="1"/>
  <c r="R35" i="8" s="1"/>
  <c r="AZ162" i="57"/>
  <c r="AZ161" i="57" s="1"/>
  <c r="AG61" i="58" s="1"/>
  <c r="AY162" i="57"/>
  <c r="AY161" i="57" s="1"/>
  <c r="AG60" i="58" s="1"/>
  <c r="AX162" i="57"/>
  <c r="AX161" i="57" s="1"/>
  <c r="AG59" i="58" s="1"/>
  <c r="AW162" i="57"/>
  <c r="AW161" i="57" s="1"/>
  <c r="AG58" i="58" s="1"/>
  <c r="AV162" i="57"/>
  <c r="AV161" i="57" s="1"/>
  <c r="AG57" i="58" s="1"/>
  <c r="AU162" i="57"/>
  <c r="AU161" i="57" s="1"/>
  <c r="AG56" i="58" s="1"/>
  <c r="AT162" i="57"/>
  <c r="AT161" i="57" s="1"/>
  <c r="AG55" i="58" s="1"/>
  <c r="AS162" i="57"/>
  <c r="AS161" i="57" s="1"/>
  <c r="AG54" i="58" s="1"/>
  <c r="AR162" i="57"/>
  <c r="AQ162" i="57"/>
  <c r="AQ161" i="57" s="1"/>
  <c r="AG52" i="58" s="1"/>
  <c r="AP162" i="57"/>
  <c r="AP161" i="57" s="1"/>
  <c r="AG51" i="58" s="1"/>
  <c r="AO162" i="57"/>
  <c r="AO161" i="57" s="1"/>
  <c r="AG50" i="58" s="1"/>
  <c r="AN162" i="57"/>
  <c r="AN161" i="57" s="1"/>
  <c r="AG49" i="58" s="1"/>
  <c r="AM162" i="57"/>
  <c r="AM161" i="57" s="1"/>
  <c r="AG48" i="58" s="1"/>
  <c r="AL162" i="57"/>
  <c r="AL161" i="57" s="1"/>
  <c r="AG47" i="58" s="1"/>
  <c r="AK162" i="57"/>
  <c r="AK161" i="57" s="1"/>
  <c r="AJ162" i="57"/>
  <c r="AJ161" i="57" s="1"/>
  <c r="AG45" i="58" s="1"/>
  <c r="AI162" i="57"/>
  <c r="AI161" i="57" s="1"/>
  <c r="AG44" i="58" s="1"/>
  <c r="AH162" i="57"/>
  <c r="AH161" i="57" s="1"/>
  <c r="AG43" i="58" s="1"/>
  <c r="AG162" i="57"/>
  <c r="AG161" i="57" s="1"/>
  <c r="AG42" i="58" s="1"/>
  <c r="AF162" i="57"/>
  <c r="AF161" i="57" s="1"/>
  <c r="AG41" i="58" s="1"/>
  <c r="AE162" i="57"/>
  <c r="AE161" i="57" s="1"/>
  <c r="AG40" i="58" s="1"/>
  <c r="AD162" i="57"/>
  <c r="AD161" i="57" s="1"/>
  <c r="AG39" i="58" s="1"/>
  <c r="AC162" i="57"/>
  <c r="AC161" i="57" s="1"/>
  <c r="AG38" i="58" s="1"/>
  <c r="AB162" i="57"/>
  <c r="AB161" i="57" s="1"/>
  <c r="AA162" i="57"/>
  <c r="AA161" i="57" s="1"/>
  <c r="AG36" i="58" s="1"/>
  <c r="Z162" i="57"/>
  <c r="Z161" i="57" s="1"/>
  <c r="AG35" i="58" s="1"/>
  <c r="Y162" i="57"/>
  <c r="Y161" i="57" s="1"/>
  <c r="AG34" i="58" s="1"/>
  <c r="X162" i="57"/>
  <c r="X161" i="57" s="1"/>
  <c r="W162" i="57"/>
  <c r="W161" i="57" s="1"/>
  <c r="AG31" i="58" s="1"/>
  <c r="V162" i="57"/>
  <c r="V161" i="57" s="1"/>
  <c r="AG30" i="58" s="1"/>
  <c r="U162" i="57"/>
  <c r="U161" i="57" s="1"/>
  <c r="AG29" i="58" s="1"/>
  <c r="T162" i="57"/>
  <c r="T161" i="57" s="1"/>
  <c r="AG28" i="58" s="1"/>
  <c r="S162" i="57"/>
  <c r="S161" i="57" s="1"/>
  <c r="AG27" i="58" s="1"/>
  <c r="R162" i="57"/>
  <c r="R161" i="57" s="1"/>
  <c r="AG26" i="58" s="1"/>
  <c r="Q162" i="57"/>
  <c r="Q161" i="57" s="1"/>
  <c r="AG25" i="58" s="1"/>
  <c r="P162" i="57"/>
  <c r="P161" i="57" s="1"/>
  <c r="AG24" i="58" s="1"/>
  <c r="O162" i="57"/>
  <c r="O161" i="57" s="1"/>
  <c r="AG21" i="58" s="1"/>
  <c r="N162" i="57"/>
  <c r="N161" i="57" s="1"/>
  <c r="AG20" i="58" s="1"/>
  <c r="M162" i="57"/>
  <c r="M161" i="57" s="1"/>
  <c r="AG19" i="58" s="1"/>
  <c r="L162" i="57"/>
  <c r="L161" i="57" s="1"/>
  <c r="K162" i="57"/>
  <c r="AG18" i="58" s="1"/>
  <c r="J162" i="57"/>
  <c r="J161" i="57" s="1"/>
  <c r="AG16" i="58" s="1"/>
  <c r="I162" i="57"/>
  <c r="I161" i="57" s="1"/>
  <c r="AG15" i="58" s="1"/>
  <c r="H162" i="57"/>
  <c r="H161" i="57" s="1"/>
  <c r="AG14" i="58" s="1"/>
  <c r="G162" i="57"/>
  <c r="G161" i="57" s="1"/>
  <c r="AG13" i="58" s="1"/>
  <c r="F162" i="57"/>
  <c r="E162" i="57"/>
  <c r="E161" i="57" s="1"/>
  <c r="AG11" i="58" s="1"/>
  <c r="AR161" i="57"/>
  <c r="AG53" i="58" s="1"/>
  <c r="C161" i="57"/>
  <c r="D160" i="57"/>
  <c r="D159" i="57"/>
  <c r="BA158" i="57"/>
  <c r="BA157" i="57" s="1"/>
  <c r="AZ158" i="57"/>
  <c r="AY158" i="57"/>
  <c r="AX158" i="57"/>
  <c r="AW158" i="57"/>
  <c r="AV158" i="57"/>
  <c r="AU158" i="57"/>
  <c r="AT158" i="57"/>
  <c r="AT157" i="57" s="1"/>
  <c r="AS158" i="57"/>
  <c r="AS157" i="57" s="1"/>
  <c r="AR158" i="57"/>
  <c r="AR157" i="57" s="1"/>
  <c r="AQ158" i="57"/>
  <c r="AQ157" i="57" s="1"/>
  <c r="AP158" i="57"/>
  <c r="AP157" i="57" s="1"/>
  <c r="AO158" i="57"/>
  <c r="AO157" i="57" s="1"/>
  <c r="AN158" i="57"/>
  <c r="AN157" i="57" s="1"/>
  <c r="AM158" i="57"/>
  <c r="AM157" i="57" s="1"/>
  <c r="AL158" i="57"/>
  <c r="AL157" i="57" s="1"/>
  <c r="AK158" i="57"/>
  <c r="AK157" i="57" s="1"/>
  <c r="AJ158" i="57"/>
  <c r="AJ157" i="57" s="1"/>
  <c r="AI158" i="57"/>
  <c r="AI157" i="57" s="1"/>
  <c r="AH158" i="57"/>
  <c r="AH157" i="57" s="1"/>
  <c r="AG158" i="57"/>
  <c r="AG157" i="57" s="1"/>
  <c r="AF158" i="57"/>
  <c r="AF157" i="57" s="1"/>
  <c r="AE158" i="57"/>
  <c r="AE157" i="57" s="1"/>
  <c r="AD158" i="57"/>
  <c r="AD157" i="57" s="1"/>
  <c r="AC158" i="57"/>
  <c r="AC157" i="57" s="1"/>
  <c r="AB158" i="57"/>
  <c r="AB157" i="57" s="1"/>
  <c r="AA158" i="57"/>
  <c r="AA157" i="57" s="1"/>
  <c r="Z158" i="57"/>
  <c r="Z157" i="57" s="1"/>
  <c r="Y158" i="57"/>
  <c r="Y157" i="57" s="1"/>
  <c r="X158" i="57"/>
  <c r="X157" i="57" s="1"/>
  <c r="W158" i="57"/>
  <c r="W157" i="57" s="1"/>
  <c r="V158" i="57"/>
  <c r="V157" i="57" s="1"/>
  <c r="U158" i="57"/>
  <c r="U157" i="57" s="1"/>
  <c r="T158" i="57"/>
  <c r="T157" i="57" s="1"/>
  <c r="S158" i="57"/>
  <c r="S157" i="57" s="1"/>
  <c r="R158" i="57"/>
  <c r="R157" i="57" s="1"/>
  <c r="Q158" i="57"/>
  <c r="Q157" i="57" s="1"/>
  <c r="P158" i="57"/>
  <c r="P157" i="57" s="1"/>
  <c r="O158" i="57"/>
  <c r="O157" i="57" s="1"/>
  <c r="N158" i="57"/>
  <c r="N157" i="57" s="1"/>
  <c r="M158" i="57"/>
  <c r="M157" i="57" s="1"/>
  <c r="L158" i="57"/>
  <c r="L157" i="57" s="1"/>
  <c r="K158" i="57"/>
  <c r="AF18" i="58" s="1"/>
  <c r="J158" i="57"/>
  <c r="J157" i="57" s="1"/>
  <c r="I158" i="57"/>
  <c r="I157" i="57" s="1"/>
  <c r="H158" i="57"/>
  <c r="H157" i="57" s="1"/>
  <c r="G158" i="57"/>
  <c r="G157" i="57" s="1"/>
  <c r="F158" i="57"/>
  <c r="F157" i="57" s="1"/>
  <c r="E158" i="57"/>
  <c r="AZ157" i="57"/>
  <c r="AY157" i="57"/>
  <c r="AX157" i="57"/>
  <c r="AW157" i="57"/>
  <c r="AV157" i="57"/>
  <c r="AU157" i="57"/>
  <c r="C157" i="57"/>
  <c r="D156" i="57"/>
  <c r="D154" i="57"/>
  <c r="BA153" i="57"/>
  <c r="BA152" i="57" s="1"/>
  <c r="AE62" i="58" s="1"/>
  <c r="AZ153" i="57"/>
  <c r="AZ152" i="57" s="1"/>
  <c r="AE61" i="58" s="1"/>
  <c r="AY153" i="57"/>
  <c r="AY152" i="57" s="1"/>
  <c r="AE60" i="58" s="1"/>
  <c r="AX153" i="57"/>
  <c r="AX152" i="57" s="1"/>
  <c r="AE59" i="58" s="1"/>
  <c r="AW153" i="57"/>
  <c r="AW152" i="57" s="1"/>
  <c r="AE58" i="58" s="1"/>
  <c r="AV153" i="57"/>
  <c r="AV152" i="57" s="1"/>
  <c r="AE57" i="58" s="1"/>
  <c r="AU153" i="57"/>
  <c r="AU152" i="57" s="1"/>
  <c r="AE56" i="58" s="1"/>
  <c r="AT153" i="57"/>
  <c r="AT152" i="57" s="1"/>
  <c r="AE55" i="58" s="1"/>
  <c r="AS153" i="57"/>
  <c r="AS152" i="57" s="1"/>
  <c r="AE54" i="58" s="1"/>
  <c r="AR153" i="57"/>
  <c r="AR152" i="57" s="1"/>
  <c r="AE53" i="58" s="1"/>
  <c r="AQ153" i="57"/>
  <c r="AQ152" i="57" s="1"/>
  <c r="AE52" i="58" s="1"/>
  <c r="AP153" i="57"/>
  <c r="AP152" i="57" s="1"/>
  <c r="AE51" i="58" s="1"/>
  <c r="AO153" i="57"/>
  <c r="AO152" i="57" s="1"/>
  <c r="AE50" i="58" s="1"/>
  <c r="AN153" i="57"/>
  <c r="AN152" i="57" s="1"/>
  <c r="AE49" i="58" s="1"/>
  <c r="AM153" i="57"/>
  <c r="AM152" i="57" s="1"/>
  <c r="AE48" i="58" s="1"/>
  <c r="AL153" i="57"/>
  <c r="AL152" i="57" s="1"/>
  <c r="AE47" i="58" s="1"/>
  <c r="AK153" i="57"/>
  <c r="AK152" i="57" s="1"/>
  <c r="AE46" i="58" s="1"/>
  <c r="AJ153" i="57"/>
  <c r="AJ152" i="57" s="1"/>
  <c r="AE45" i="58" s="1"/>
  <c r="AI153" i="57"/>
  <c r="AI152" i="57" s="1"/>
  <c r="AE44" i="58" s="1"/>
  <c r="AH153" i="57"/>
  <c r="AH152" i="57" s="1"/>
  <c r="AE43" i="58" s="1"/>
  <c r="AG153" i="57"/>
  <c r="AG152" i="57" s="1"/>
  <c r="AE42" i="58" s="1"/>
  <c r="AF153" i="57"/>
  <c r="AF152" i="57" s="1"/>
  <c r="AE41" i="58" s="1"/>
  <c r="AE153" i="57"/>
  <c r="AE152" i="57" s="1"/>
  <c r="AE40" i="58" s="1"/>
  <c r="AD153" i="57"/>
  <c r="AD152" i="57" s="1"/>
  <c r="AE39" i="58" s="1"/>
  <c r="AC153" i="57"/>
  <c r="AC152" i="57" s="1"/>
  <c r="AE38" i="58" s="1"/>
  <c r="AB153" i="57"/>
  <c r="AB152" i="57" s="1"/>
  <c r="AE37" i="58" s="1"/>
  <c r="AA153" i="57"/>
  <c r="AA152" i="57" s="1"/>
  <c r="AE36" i="58" s="1"/>
  <c r="Z153" i="57"/>
  <c r="Z152" i="57" s="1"/>
  <c r="Y153" i="57"/>
  <c r="Y152" i="57" s="1"/>
  <c r="AE34" i="58" s="1"/>
  <c r="X153" i="57"/>
  <c r="X152" i="57" s="1"/>
  <c r="W153" i="57"/>
  <c r="W152" i="57" s="1"/>
  <c r="AE31" i="58" s="1"/>
  <c r="V153" i="57"/>
  <c r="V152" i="57" s="1"/>
  <c r="AE30" i="58" s="1"/>
  <c r="U153" i="57"/>
  <c r="U152" i="57" s="1"/>
  <c r="AE29" i="58" s="1"/>
  <c r="T153" i="57"/>
  <c r="T152" i="57" s="1"/>
  <c r="S153" i="57"/>
  <c r="S152" i="57" s="1"/>
  <c r="AE27" i="58" s="1"/>
  <c r="R153" i="57"/>
  <c r="R152" i="57" s="1"/>
  <c r="AE26" i="58" s="1"/>
  <c r="Q153" i="57"/>
  <c r="Q152" i="57" s="1"/>
  <c r="AE25" i="58" s="1"/>
  <c r="P153" i="57"/>
  <c r="P152" i="57" s="1"/>
  <c r="AE24" i="58" s="1"/>
  <c r="O153" i="57"/>
  <c r="O152" i="57" s="1"/>
  <c r="AE21" i="58" s="1"/>
  <c r="N153" i="57"/>
  <c r="N152" i="57" s="1"/>
  <c r="AE20" i="58" s="1"/>
  <c r="M153" i="57"/>
  <c r="M152" i="57" s="1"/>
  <c r="AE19" i="58" s="1"/>
  <c r="L153" i="57"/>
  <c r="L152" i="57" s="1"/>
  <c r="K153" i="57"/>
  <c r="J153" i="57"/>
  <c r="J152" i="57" s="1"/>
  <c r="AE16" i="58" s="1"/>
  <c r="I153" i="57"/>
  <c r="I152" i="57" s="1"/>
  <c r="AE15" i="58" s="1"/>
  <c r="H153" i="57"/>
  <c r="H152" i="57" s="1"/>
  <c r="AE14" i="58" s="1"/>
  <c r="G153" i="57"/>
  <c r="G152" i="57" s="1"/>
  <c r="AE13" i="58" s="1"/>
  <c r="F153" i="57"/>
  <c r="F152" i="57" s="1"/>
  <c r="AE12" i="58" s="1"/>
  <c r="E153" i="57"/>
  <c r="E152" i="57" s="1"/>
  <c r="AE11" i="58" s="1"/>
  <c r="C152" i="57"/>
  <c r="D151" i="57"/>
  <c r="D150" i="57"/>
  <c r="D143" i="57"/>
  <c r="BA142" i="57"/>
  <c r="BA141" i="57" s="1"/>
  <c r="AD62" i="58" s="1"/>
  <c r="AZ142" i="57"/>
  <c r="AZ141" i="57" s="1"/>
  <c r="AY142" i="57"/>
  <c r="AY141" i="57" s="1"/>
  <c r="AD60" i="58" s="1"/>
  <c r="AX142" i="57"/>
  <c r="AX141" i="57" s="1"/>
  <c r="AD59" i="58" s="1"/>
  <c r="AW142" i="57"/>
  <c r="AW141" i="57" s="1"/>
  <c r="AD58" i="58" s="1"/>
  <c r="AV142" i="57"/>
  <c r="AV141" i="57" s="1"/>
  <c r="AD57" i="58" s="1"/>
  <c r="AU142" i="57"/>
  <c r="AU141" i="57" s="1"/>
  <c r="AD56" i="58" s="1"/>
  <c r="AT142" i="57"/>
  <c r="AT141" i="57" s="1"/>
  <c r="AD55" i="58" s="1"/>
  <c r="AS142" i="57"/>
  <c r="AS141" i="57" s="1"/>
  <c r="AD54" i="58" s="1"/>
  <c r="AR142" i="57"/>
  <c r="AR141" i="57" s="1"/>
  <c r="AD53" i="58" s="1"/>
  <c r="AQ142" i="57"/>
  <c r="AQ141" i="57" s="1"/>
  <c r="AD52" i="58" s="1"/>
  <c r="AP142" i="57"/>
  <c r="AP141" i="57" s="1"/>
  <c r="AD51" i="58" s="1"/>
  <c r="AO142" i="57"/>
  <c r="AO141" i="57" s="1"/>
  <c r="AD50" i="58" s="1"/>
  <c r="AN142" i="57"/>
  <c r="AN141" i="57" s="1"/>
  <c r="AD49" i="58" s="1"/>
  <c r="AM142" i="57"/>
  <c r="AM141" i="57" s="1"/>
  <c r="AD48" i="58" s="1"/>
  <c r="AL142" i="57"/>
  <c r="AL141" i="57" s="1"/>
  <c r="AD47" i="58" s="1"/>
  <c r="AK142" i="57"/>
  <c r="AK141" i="57" s="1"/>
  <c r="AD46" i="58" s="1"/>
  <c r="AJ142" i="57"/>
  <c r="AJ141" i="57" s="1"/>
  <c r="AD45" i="58" s="1"/>
  <c r="AI142" i="57"/>
  <c r="AI141" i="57" s="1"/>
  <c r="AD44" i="58" s="1"/>
  <c r="AH142" i="57"/>
  <c r="AH141" i="57" s="1"/>
  <c r="AD43" i="58" s="1"/>
  <c r="AG142" i="57"/>
  <c r="AG141" i="57" s="1"/>
  <c r="AD42" i="58" s="1"/>
  <c r="AF142" i="57"/>
  <c r="AF141" i="57" s="1"/>
  <c r="AD41" i="58" s="1"/>
  <c r="AE142" i="57"/>
  <c r="AE141" i="57" s="1"/>
  <c r="AD40" i="58" s="1"/>
  <c r="AD142" i="57"/>
  <c r="AD141" i="57" s="1"/>
  <c r="AD39" i="58" s="1"/>
  <c r="AC142" i="57"/>
  <c r="AC141" i="57" s="1"/>
  <c r="AD38" i="58" s="1"/>
  <c r="AB142" i="57"/>
  <c r="AB141" i="57" s="1"/>
  <c r="AA142" i="57"/>
  <c r="AA141" i="57" s="1"/>
  <c r="AD36" i="58" s="1"/>
  <c r="Z142" i="57"/>
  <c r="Z141" i="57" s="1"/>
  <c r="AD35" i="58" s="1"/>
  <c r="Y142" i="57"/>
  <c r="Y141" i="57" s="1"/>
  <c r="X142" i="57"/>
  <c r="X141" i="57" s="1"/>
  <c r="W142" i="57"/>
  <c r="W141" i="57" s="1"/>
  <c r="AD31" i="58" s="1"/>
  <c r="V142" i="57"/>
  <c r="V141" i="57" s="1"/>
  <c r="AD30" i="58" s="1"/>
  <c r="U142" i="57"/>
  <c r="U141" i="57" s="1"/>
  <c r="AD29" i="58" s="1"/>
  <c r="T142" i="57"/>
  <c r="T141" i="57" s="1"/>
  <c r="AD28" i="58" s="1"/>
  <c r="S142" i="57"/>
  <c r="S141" i="57" s="1"/>
  <c r="AD27" i="58" s="1"/>
  <c r="R142" i="57"/>
  <c r="R141" i="57" s="1"/>
  <c r="AD26" i="58" s="1"/>
  <c r="Q142" i="57"/>
  <c r="Q141" i="57" s="1"/>
  <c r="AD25" i="58" s="1"/>
  <c r="P142" i="57"/>
  <c r="P141" i="57" s="1"/>
  <c r="AD24" i="58" s="1"/>
  <c r="O142" i="57"/>
  <c r="O141" i="57" s="1"/>
  <c r="AD21" i="58" s="1"/>
  <c r="N142" i="57"/>
  <c r="N141" i="57" s="1"/>
  <c r="AD20" i="58" s="1"/>
  <c r="M142" i="57"/>
  <c r="M141" i="57" s="1"/>
  <c r="AD19" i="58" s="1"/>
  <c r="L142" i="57"/>
  <c r="K142" i="57"/>
  <c r="AD18" i="58" s="1"/>
  <c r="J142" i="57"/>
  <c r="J141" i="57" s="1"/>
  <c r="AD16" i="58" s="1"/>
  <c r="I142" i="57"/>
  <c r="I141" i="57" s="1"/>
  <c r="AD15" i="58" s="1"/>
  <c r="H142" i="57"/>
  <c r="H141" i="57" s="1"/>
  <c r="AD14" i="58" s="1"/>
  <c r="G142" i="57"/>
  <c r="G141" i="57" s="1"/>
  <c r="AD13" i="58" s="1"/>
  <c r="F142" i="57"/>
  <c r="F141" i="57" s="1"/>
  <c r="AD12" i="58" s="1"/>
  <c r="E142" i="57"/>
  <c r="E141" i="57" s="1"/>
  <c r="AD11" i="58" s="1"/>
  <c r="BD141" i="57"/>
  <c r="BC141" i="57"/>
  <c r="C141" i="57"/>
  <c r="D139" i="57"/>
  <c r="D138" i="57"/>
  <c r="BA137" i="57"/>
  <c r="AZ137" i="57"/>
  <c r="AY137" i="57"/>
  <c r="AX137" i="57"/>
  <c r="AW137" i="57"/>
  <c r="AV137" i="57"/>
  <c r="AU137" i="57"/>
  <c r="AT137" i="57"/>
  <c r="AS137" i="57"/>
  <c r="AR137" i="57"/>
  <c r="AQ137" i="57"/>
  <c r="AP137" i="57"/>
  <c r="AO137" i="57"/>
  <c r="AN137" i="57"/>
  <c r="AM137" i="57"/>
  <c r="AL137" i="57"/>
  <c r="AK137" i="57"/>
  <c r="AJ137" i="57"/>
  <c r="AI137" i="57"/>
  <c r="AH137" i="57"/>
  <c r="AF137" i="57"/>
  <c r="AE137" i="57"/>
  <c r="AD137" i="57"/>
  <c r="AC137" i="57"/>
  <c r="AB137" i="57"/>
  <c r="AA137" i="57"/>
  <c r="Z137" i="57"/>
  <c r="Y137" i="57"/>
  <c r="X137" i="57"/>
  <c r="W137" i="57"/>
  <c r="V137" i="57"/>
  <c r="U137" i="57"/>
  <c r="T137" i="57"/>
  <c r="S137" i="57"/>
  <c r="R137" i="57"/>
  <c r="Q137" i="57"/>
  <c r="P137" i="57"/>
  <c r="O137" i="57"/>
  <c r="N137" i="57"/>
  <c r="M137" i="57"/>
  <c r="K137" i="57"/>
  <c r="J137" i="57"/>
  <c r="I137" i="57"/>
  <c r="H137" i="57"/>
  <c r="G137" i="57"/>
  <c r="F137" i="57"/>
  <c r="E137" i="57"/>
  <c r="D136" i="57"/>
  <c r="D135" i="57"/>
  <c r="BA134" i="57"/>
  <c r="AZ134" i="57"/>
  <c r="AY134" i="57"/>
  <c r="AX134" i="57"/>
  <c r="AW134" i="57"/>
  <c r="AV134" i="57"/>
  <c r="AU134" i="57"/>
  <c r="AT134" i="57"/>
  <c r="AS134" i="57"/>
  <c r="AR134" i="57"/>
  <c r="AQ134" i="57"/>
  <c r="AP134" i="57"/>
  <c r="AO134" i="57"/>
  <c r="AN134" i="57"/>
  <c r="AM134" i="57"/>
  <c r="AL134" i="57"/>
  <c r="AK134" i="57"/>
  <c r="AJ134" i="57"/>
  <c r="AI134" i="57"/>
  <c r="AH134" i="57"/>
  <c r="AF134" i="57"/>
  <c r="AE134" i="57"/>
  <c r="AD134" i="57"/>
  <c r="AC134" i="57"/>
  <c r="AB134" i="57"/>
  <c r="AA134" i="57"/>
  <c r="Z134" i="57"/>
  <c r="Y134" i="57"/>
  <c r="X134" i="57"/>
  <c r="W134" i="57"/>
  <c r="V134" i="57"/>
  <c r="U134" i="57"/>
  <c r="T134" i="57"/>
  <c r="S134" i="57"/>
  <c r="R134" i="57"/>
  <c r="Q134" i="57"/>
  <c r="P134" i="57"/>
  <c r="O134" i="57"/>
  <c r="N134" i="57"/>
  <c r="M134" i="57"/>
  <c r="K134" i="57"/>
  <c r="AA18" i="58" s="1"/>
  <c r="J134" i="57"/>
  <c r="I134" i="57"/>
  <c r="H134" i="57"/>
  <c r="G134" i="57"/>
  <c r="F134" i="57"/>
  <c r="E134" i="57"/>
  <c r="C133" i="57"/>
  <c r="D132" i="57"/>
  <c r="D131" i="57"/>
  <c r="BA130" i="57"/>
  <c r="AZ130" i="57"/>
  <c r="AY130" i="57"/>
  <c r="AX130" i="57"/>
  <c r="AW130" i="57"/>
  <c r="AV130" i="57"/>
  <c r="AU130" i="57"/>
  <c r="AT130" i="57"/>
  <c r="AS130" i="57"/>
  <c r="AR130" i="57"/>
  <c r="AQ130" i="57"/>
  <c r="AP130" i="57"/>
  <c r="AO130" i="57"/>
  <c r="AN130" i="57"/>
  <c r="AM130" i="57"/>
  <c r="AL130" i="57"/>
  <c r="AK130" i="57"/>
  <c r="AJ130" i="57"/>
  <c r="AI130" i="57"/>
  <c r="AH130" i="57"/>
  <c r="AF130" i="57"/>
  <c r="AE130" i="57"/>
  <c r="AD130" i="57"/>
  <c r="AC130" i="57"/>
  <c r="AB130" i="57"/>
  <c r="AA130" i="57"/>
  <c r="Z130" i="57"/>
  <c r="Y130" i="57"/>
  <c r="X130" i="57"/>
  <c r="W130" i="57"/>
  <c r="V130" i="57"/>
  <c r="U130" i="57"/>
  <c r="T130" i="57"/>
  <c r="S130" i="57"/>
  <c r="R130" i="57"/>
  <c r="Q130" i="57"/>
  <c r="P130" i="57"/>
  <c r="O130" i="57"/>
  <c r="N130" i="57"/>
  <c r="M130" i="57"/>
  <c r="K130" i="57"/>
  <c r="J130" i="57"/>
  <c r="I130" i="57"/>
  <c r="H130" i="57"/>
  <c r="G130" i="57"/>
  <c r="F130" i="57"/>
  <c r="E130" i="57"/>
  <c r="D129" i="57"/>
  <c r="D128" i="57"/>
  <c r="BA127" i="57"/>
  <c r="AZ127" i="57"/>
  <c r="AY127" i="57"/>
  <c r="AX127" i="57"/>
  <c r="AW127" i="57"/>
  <c r="AV127" i="57"/>
  <c r="AU127" i="57"/>
  <c r="AT127" i="57"/>
  <c r="AS127" i="57"/>
  <c r="AR127" i="57"/>
  <c r="AQ127" i="57"/>
  <c r="AP127" i="57"/>
  <c r="AO127" i="57"/>
  <c r="AN127" i="57"/>
  <c r="AM127" i="57"/>
  <c r="AL127" i="57"/>
  <c r="AK127" i="57"/>
  <c r="AJ127" i="57"/>
  <c r="AI127" i="57"/>
  <c r="AH127" i="57"/>
  <c r="AF127" i="57"/>
  <c r="AE127" i="57"/>
  <c r="AD127" i="57"/>
  <c r="AC127" i="57"/>
  <c r="AB127" i="57"/>
  <c r="AA127" i="57"/>
  <c r="Z127" i="57"/>
  <c r="Y127" i="57"/>
  <c r="X127" i="57"/>
  <c r="W127" i="57"/>
  <c r="V127" i="57"/>
  <c r="U127" i="57"/>
  <c r="T127" i="57"/>
  <c r="S127" i="57"/>
  <c r="R127" i="57"/>
  <c r="Q127" i="57"/>
  <c r="P127" i="57"/>
  <c r="O127" i="57"/>
  <c r="N127" i="57"/>
  <c r="M127" i="57"/>
  <c r="K127" i="57"/>
  <c r="Z18" i="58" s="1"/>
  <c r="J127" i="57"/>
  <c r="I127" i="57"/>
  <c r="H127" i="57"/>
  <c r="G127" i="57"/>
  <c r="F127" i="57"/>
  <c r="E127" i="57"/>
  <c r="C126" i="57"/>
  <c r="D125" i="57"/>
  <c r="D124" i="57"/>
  <c r="BA123" i="57"/>
  <c r="AZ123" i="57"/>
  <c r="AY123" i="57"/>
  <c r="AX123" i="57"/>
  <c r="AW123" i="57"/>
  <c r="AV123" i="57"/>
  <c r="AU123" i="57"/>
  <c r="AT123" i="57"/>
  <c r="AS123" i="57"/>
  <c r="AR123" i="57"/>
  <c r="AQ123" i="57"/>
  <c r="AP123" i="57"/>
  <c r="AO123" i="57"/>
  <c r="AN123" i="57"/>
  <c r="AM123" i="57"/>
  <c r="AL123" i="57"/>
  <c r="AK123" i="57"/>
  <c r="AJ123" i="57"/>
  <c r="AI123" i="57"/>
  <c r="AH123" i="57"/>
  <c r="AF123" i="57"/>
  <c r="AE123" i="57"/>
  <c r="AD123" i="57"/>
  <c r="AC123" i="57"/>
  <c r="AB123" i="57"/>
  <c r="AA123" i="57"/>
  <c r="Z123" i="57"/>
  <c r="Y123" i="57"/>
  <c r="X123" i="57"/>
  <c r="W123" i="57"/>
  <c r="V123" i="57"/>
  <c r="U123" i="57"/>
  <c r="T123" i="57"/>
  <c r="S123" i="57"/>
  <c r="R123" i="57"/>
  <c r="Q123" i="57"/>
  <c r="P123" i="57"/>
  <c r="O123" i="57"/>
  <c r="N123" i="57"/>
  <c r="M123" i="57"/>
  <c r="K123" i="57"/>
  <c r="J123" i="57"/>
  <c r="I123" i="57"/>
  <c r="H123" i="57"/>
  <c r="G123" i="57"/>
  <c r="F123" i="57"/>
  <c r="E123" i="57"/>
  <c r="D122" i="57"/>
  <c r="D121" i="57"/>
  <c r="BA120" i="57"/>
  <c r="AZ120" i="57"/>
  <c r="AY120" i="57"/>
  <c r="AX120" i="57"/>
  <c r="AW120" i="57"/>
  <c r="AV120" i="57"/>
  <c r="AU120" i="57"/>
  <c r="AT120" i="57"/>
  <c r="AS120" i="57"/>
  <c r="AR120" i="57"/>
  <c r="AQ120" i="57"/>
  <c r="AP120" i="57"/>
  <c r="AO120" i="57"/>
  <c r="AN120" i="57"/>
  <c r="AM120" i="57"/>
  <c r="AL120" i="57"/>
  <c r="AK120" i="57"/>
  <c r="AJ120" i="57"/>
  <c r="AI120" i="57"/>
  <c r="AH120" i="57"/>
  <c r="AF120" i="57"/>
  <c r="AE120" i="57"/>
  <c r="AD120" i="57"/>
  <c r="AC120" i="57"/>
  <c r="AB120" i="57"/>
  <c r="AA120" i="57"/>
  <c r="Z120" i="57"/>
  <c r="Y120" i="57"/>
  <c r="X120" i="57"/>
  <c r="W120" i="57"/>
  <c r="V120" i="57"/>
  <c r="U120" i="57"/>
  <c r="T120" i="57"/>
  <c r="S120" i="57"/>
  <c r="R120" i="57"/>
  <c r="Q120" i="57"/>
  <c r="P120" i="57"/>
  <c r="O120" i="57"/>
  <c r="N120" i="57"/>
  <c r="M120" i="57"/>
  <c r="K120" i="57"/>
  <c r="Y18" i="58" s="1"/>
  <c r="J120" i="57"/>
  <c r="I120" i="57"/>
  <c r="H120" i="57"/>
  <c r="G120" i="57"/>
  <c r="F120" i="57"/>
  <c r="E120" i="57"/>
  <c r="C119" i="57"/>
  <c r="D118" i="57"/>
  <c r="D117" i="57"/>
  <c r="BA116" i="57"/>
  <c r="AZ116" i="57"/>
  <c r="AY116" i="57"/>
  <c r="AX116" i="57"/>
  <c r="AW116" i="57"/>
  <c r="AV116" i="57"/>
  <c r="AU116" i="57"/>
  <c r="AT116" i="57"/>
  <c r="AS116" i="57"/>
  <c r="AR116" i="57"/>
  <c r="AQ116" i="57"/>
  <c r="AP116" i="57"/>
  <c r="AO116" i="57"/>
  <c r="AN116" i="57"/>
  <c r="AM116" i="57"/>
  <c r="AL116" i="57"/>
  <c r="AK116" i="57"/>
  <c r="AJ116" i="57"/>
  <c r="AI116" i="57"/>
  <c r="AH116" i="57"/>
  <c r="AF116" i="57"/>
  <c r="AE116" i="57"/>
  <c r="AD116" i="57"/>
  <c r="AC116" i="57"/>
  <c r="AB116" i="57"/>
  <c r="AA116" i="57"/>
  <c r="Z116" i="57"/>
  <c r="Y116" i="57"/>
  <c r="X116" i="57"/>
  <c r="W116" i="57"/>
  <c r="V116" i="57"/>
  <c r="U116" i="57"/>
  <c r="T116" i="57"/>
  <c r="S116" i="57"/>
  <c r="R116" i="57"/>
  <c r="Q116" i="57"/>
  <c r="P116" i="57"/>
  <c r="O116" i="57"/>
  <c r="N116" i="57"/>
  <c r="M116" i="57"/>
  <c r="K116" i="57"/>
  <c r="J116" i="57"/>
  <c r="I116" i="57"/>
  <c r="H116" i="57"/>
  <c r="G116" i="57"/>
  <c r="F116" i="57"/>
  <c r="E116" i="57"/>
  <c r="D115" i="57"/>
  <c r="D114" i="57"/>
  <c r="BA113" i="57"/>
  <c r="AZ113" i="57"/>
  <c r="AY113" i="57"/>
  <c r="AX113" i="57"/>
  <c r="AW113" i="57"/>
  <c r="AV113" i="57"/>
  <c r="AU113" i="57"/>
  <c r="AT113" i="57"/>
  <c r="AS113" i="57"/>
  <c r="AR113" i="57"/>
  <c r="AQ113" i="57"/>
  <c r="AP113" i="57"/>
  <c r="AO113" i="57"/>
  <c r="AN113" i="57"/>
  <c r="AM113" i="57"/>
  <c r="AL113" i="57"/>
  <c r="AK113" i="57"/>
  <c r="AJ113" i="57"/>
  <c r="AI113" i="57"/>
  <c r="AH113" i="57"/>
  <c r="AF113" i="57"/>
  <c r="AE113" i="57"/>
  <c r="AD113" i="57"/>
  <c r="AC113" i="57"/>
  <c r="AB113" i="57"/>
  <c r="AA113" i="57"/>
  <c r="Z113" i="57"/>
  <c r="Y113" i="57"/>
  <c r="X113" i="57"/>
  <c r="W113" i="57"/>
  <c r="V113" i="57"/>
  <c r="U113" i="57"/>
  <c r="T113" i="57"/>
  <c r="S113" i="57"/>
  <c r="R113" i="57"/>
  <c r="Q113" i="57"/>
  <c r="P113" i="57"/>
  <c r="O113" i="57"/>
  <c r="N113" i="57"/>
  <c r="M113" i="57"/>
  <c r="K113" i="57"/>
  <c r="X18" i="58" s="1"/>
  <c r="J113" i="57"/>
  <c r="I113" i="57"/>
  <c r="H113" i="57"/>
  <c r="G113" i="57"/>
  <c r="F113" i="57"/>
  <c r="E113" i="57"/>
  <c r="C112" i="57"/>
  <c r="D111" i="57"/>
  <c r="D110" i="57"/>
  <c r="BA109" i="57"/>
  <c r="AZ109" i="57"/>
  <c r="AY109" i="57"/>
  <c r="AX109" i="57"/>
  <c r="AW109" i="57"/>
  <c r="AV109" i="57"/>
  <c r="AU109" i="57"/>
  <c r="AT109" i="57"/>
  <c r="AS109" i="57"/>
  <c r="AR109" i="57"/>
  <c r="AQ109" i="57"/>
  <c r="AP109" i="57"/>
  <c r="AO109" i="57"/>
  <c r="AN109" i="57"/>
  <c r="AM109" i="57"/>
  <c r="AL109" i="57"/>
  <c r="AK109" i="57"/>
  <c r="AJ109" i="57"/>
  <c r="AI109" i="57"/>
  <c r="AH109" i="57"/>
  <c r="AF109" i="57"/>
  <c r="AE109" i="57"/>
  <c r="AD109" i="57"/>
  <c r="AC109" i="57"/>
  <c r="AB109" i="57"/>
  <c r="AA109" i="57"/>
  <c r="Z109" i="57"/>
  <c r="Y109" i="57"/>
  <c r="X109" i="57"/>
  <c r="W109" i="57"/>
  <c r="V109" i="57"/>
  <c r="U109" i="57"/>
  <c r="T109" i="57"/>
  <c r="S109" i="57"/>
  <c r="R109" i="57"/>
  <c r="Q109" i="57"/>
  <c r="P109" i="57"/>
  <c r="O109" i="57"/>
  <c r="N109" i="57"/>
  <c r="M109" i="57"/>
  <c r="K109" i="57"/>
  <c r="J109" i="57"/>
  <c r="I109" i="57"/>
  <c r="H109" i="57"/>
  <c r="G109" i="57"/>
  <c r="F109" i="57"/>
  <c r="E109" i="57"/>
  <c r="D108" i="57"/>
  <c r="D107" i="57"/>
  <c r="BA106" i="57"/>
  <c r="AZ106" i="57"/>
  <c r="AY106" i="57"/>
  <c r="AX106" i="57"/>
  <c r="AW106" i="57"/>
  <c r="AV106" i="57"/>
  <c r="AU106" i="57"/>
  <c r="AT106" i="57"/>
  <c r="AS106" i="57"/>
  <c r="AR106" i="57"/>
  <c r="AQ106" i="57"/>
  <c r="AP106" i="57"/>
  <c r="AO106" i="57"/>
  <c r="AN106" i="57"/>
  <c r="AM106" i="57"/>
  <c r="AL106" i="57"/>
  <c r="AK106" i="57"/>
  <c r="AJ106" i="57"/>
  <c r="AI106" i="57"/>
  <c r="AH106" i="57"/>
  <c r="AF106" i="57"/>
  <c r="AE106" i="57"/>
  <c r="AD106" i="57"/>
  <c r="AC106" i="57"/>
  <c r="AB106" i="57"/>
  <c r="AA106" i="57"/>
  <c r="Z106" i="57"/>
  <c r="Y106" i="57"/>
  <c r="X106" i="57"/>
  <c r="W106" i="57"/>
  <c r="V106" i="57"/>
  <c r="U106" i="57"/>
  <c r="T106" i="57"/>
  <c r="S106" i="57"/>
  <c r="R106" i="57"/>
  <c r="Q106" i="57"/>
  <c r="P106" i="57"/>
  <c r="O106" i="57"/>
  <c r="N106" i="57"/>
  <c r="M106" i="57"/>
  <c r="K106" i="57"/>
  <c r="W18" i="58" s="1"/>
  <c r="J106" i="57"/>
  <c r="I106" i="57"/>
  <c r="H106" i="57"/>
  <c r="G106" i="57"/>
  <c r="F106" i="57"/>
  <c r="E106" i="57"/>
  <c r="C105" i="57"/>
  <c r="D104" i="57"/>
  <c r="D103" i="57"/>
  <c r="BA102" i="57"/>
  <c r="AZ102" i="57"/>
  <c r="AY102" i="57"/>
  <c r="AX102" i="57"/>
  <c r="AW102" i="57"/>
  <c r="AV102" i="57"/>
  <c r="AU102" i="57"/>
  <c r="AT102" i="57"/>
  <c r="AS102" i="57"/>
  <c r="AR102" i="57"/>
  <c r="AQ102" i="57"/>
  <c r="AP102" i="57"/>
  <c r="AO102" i="57"/>
  <c r="AN102" i="57"/>
  <c r="AM102" i="57"/>
  <c r="AL102" i="57"/>
  <c r="AK102" i="57"/>
  <c r="AJ102" i="57"/>
  <c r="AI102" i="57"/>
  <c r="AH102" i="57"/>
  <c r="AF102" i="57"/>
  <c r="AE102" i="57"/>
  <c r="AD102" i="57"/>
  <c r="AC102" i="57"/>
  <c r="AB102" i="57"/>
  <c r="AA102" i="57"/>
  <c r="Z102" i="57"/>
  <c r="Y102" i="57"/>
  <c r="X102" i="57"/>
  <c r="W102" i="57"/>
  <c r="V102" i="57"/>
  <c r="U102" i="57"/>
  <c r="T102" i="57"/>
  <c r="S102" i="57"/>
  <c r="R102" i="57"/>
  <c r="Q102" i="57"/>
  <c r="P102" i="57"/>
  <c r="O102" i="57"/>
  <c r="N102" i="57"/>
  <c r="M102" i="57"/>
  <c r="K102" i="57"/>
  <c r="J102" i="57"/>
  <c r="I102" i="57"/>
  <c r="H102" i="57"/>
  <c r="G102" i="57"/>
  <c r="F102" i="57"/>
  <c r="E102" i="57"/>
  <c r="D101" i="57"/>
  <c r="D100" i="57"/>
  <c r="BA99" i="57"/>
  <c r="AZ99" i="57"/>
  <c r="AY99" i="57"/>
  <c r="AX99" i="57"/>
  <c r="AW99" i="57"/>
  <c r="AV99" i="57"/>
  <c r="AU99" i="57"/>
  <c r="AT99" i="57"/>
  <c r="AS99" i="57"/>
  <c r="AR99" i="57"/>
  <c r="AQ99" i="57"/>
  <c r="AP99" i="57"/>
  <c r="AO99" i="57"/>
  <c r="AN99" i="57"/>
  <c r="AM99" i="57"/>
  <c r="AL99" i="57"/>
  <c r="AK99" i="57"/>
  <c r="AJ99" i="57"/>
  <c r="AI99" i="57"/>
  <c r="AH99" i="57"/>
  <c r="AF99" i="57"/>
  <c r="AE99" i="57"/>
  <c r="AD99" i="57"/>
  <c r="AC99" i="57"/>
  <c r="AB99" i="57"/>
  <c r="AA99" i="57"/>
  <c r="Z99" i="57"/>
  <c r="Y99" i="57"/>
  <c r="X99" i="57"/>
  <c r="W99" i="57"/>
  <c r="V99" i="57"/>
  <c r="U99" i="57"/>
  <c r="T99" i="57"/>
  <c r="S99" i="57"/>
  <c r="R99" i="57"/>
  <c r="Q99" i="57"/>
  <c r="P99" i="57"/>
  <c r="O99" i="57"/>
  <c r="N99" i="57"/>
  <c r="M99" i="57"/>
  <c r="K99" i="57"/>
  <c r="V18" i="58" s="1"/>
  <c r="J99" i="57"/>
  <c r="I99" i="57"/>
  <c r="H99" i="57"/>
  <c r="G99" i="57"/>
  <c r="F99" i="57"/>
  <c r="E99" i="57"/>
  <c r="C98" i="57"/>
  <c r="D97" i="57"/>
  <c r="D96" i="57"/>
  <c r="BA95" i="57"/>
  <c r="AZ95" i="57"/>
  <c r="AY95" i="57"/>
  <c r="AX95" i="57"/>
  <c r="AW95" i="57"/>
  <c r="AV95" i="57"/>
  <c r="AU95" i="57"/>
  <c r="AT95" i="57"/>
  <c r="AS95" i="57"/>
  <c r="AR95" i="57"/>
  <c r="AQ95" i="57"/>
  <c r="AP95" i="57"/>
  <c r="AO95" i="57"/>
  <c r="AN95" i="57"/>
  <c r="AM95" i="57"/>
  <c r="AL95" i="57"/>
  <c r="AK95" i="57"/>
  <c r="AJ95" i="57"/>
  <c r="AI95" i="57"/>
  <c r="AH95" i="57"/>
  <c r="AF95" i="57"/>
  <c r="AE95" i="57"/>
  <c r="AD95" i="57"/>
  <c r="AC95" i="57"/>
  <c r="AB95" i="57"/>
  <c r="AA95" i="57"/>
  <c r="Z95" i="57"/>
  <c r="Y95" i="57"/>
  <c r="X95" i="57"/>
  <c r="W95" i="57"/>
  <c r="V95" i="57"/>
  <c r="U95" i="57"/>
  <c r="T95" i="57"/>
  <c r="S95" i="57"/>
  <c r="R95" i="57"/>
  <c r="Q95" i="57"/>
  <c r="P95" i="57"/>
  <c r="O95" i="57"/>
  <c r="N95" i="57"/>
  <c r="M95" i="57"/>
  <c r="K95" i="57"/>
  <c r="J95" i="57"/>
  <c r="I95" i="57"/>
  <c r="H95" i="57"/>
  <c r="G95" i="57"/>
  <c r="F95" i="57"/>
  <c r="E95" i="57"/>
  <c r="D94" i="57"/>
  <c r="D93" i="57"/>
  <c r="BA92" i="57"/>
  <c r="AZ92" i="57"/>
  <c r="AY92" i="57"/>
  <c r="AX92" i="57"/>
  <c r="AW92" i="57"/>
  <c r="AV92" i="57"/>
  <c r="AU92" i="57"/>
  <c r="AT92" i="57"/>
  <c r="AS92" i="57"/>
  <c r="AR92" i="57"/>
  <c r="AQ92" i="57"/>
  <c r="AP92" i="57"/>
  <c r="AO92" i="57"/>
  <c r="AN92" i="57"/>
  <c r="AM92" i="57"/>
  <c r="AL92" i="57"/>
  <c r="AK92" i="57"/>
  <c r="AJ92" i="57"/>
  <c r="AI92" i="57"/>
  <c r="AH92" i="57"/>
  <c r="AF92" i="57"/>
  <c r="AE92" i="57"/>
  <c r="AD92" i="57"/>
  <c r="AC92" i="57"/>
  <c r="AB92" i="57"/>
  <c r="AA92" i="57"/>
  <c r="Z92" i="57"/>
  <c r="Y92" i="57"/>
  <c r="X92" i="57"/>
  <c r="W92" i="57"/>
  <c r="V92" i="57"/>
  <c r="U92" i="57"/>
  <c r="T92" i="57"/>
  <c r="S92" i="57"/>
  <c r="R92" i="57"/>
  <c r="Q92" i="57"/>
  <c r="P92" i="57"/>
  <c r="O92" i="57"/>
  <c r="N92" i="57"/>
  <c r="M92" i="57"/>
  <c r="K92" i="57"/>
  <c r="U18" i="58" s="1"/>
  <c r="J92" i="57"/>
  <c r="I92" i="57"/>
  <c r="H92" i="57"/>
  <c r="G92" i="57"/>
  <c r="F92" i="57"/>
  <c r="E92" i="57"/>
  <c r="C91" i="57"/>
  <c r="D90" i="57"/>
  <c r="D89" i="57"/>
  <c r="BA88" i="57"/>
  <c r="AZ88" i="57"/>
  <c r="AY88" i="57"/>
  <c r="AX88" i="57"/>
  <c r="AW88" i="57"/>
  <c r="AV88" i="57"/>
  <c r="AU88" i="57"/>
  <c r="AT88" i="57"/>
  <c r="AS88" i="57"/>
  <c r="AR88" i="57"/>
  <c r="AQ88" i="57"/>
  <c r="AP88" i="57"/>
  <c r="AO88" i="57"/>
  <c r="AN88" i="57"/>
  <c r="AM88" i="57"/>
  <c r="AL88" i="57"/>
  <c r="AK88" i="57"/>
  <c r="AJ88" i="57"/>
  <c r="AI88" i="57"/>
  <c r="AH88" i="57"/>
  <c r="AF88" i="57"/>
  <c r="AE88" i="57"/>
  <c r="AD88" i="57"/>
  <c r="AC88" i="57"/>
  <c r="AB88" i="57"/>
  <c r="AA88" i="57"/>
  <c r="Z88" i="57"/>
  <c r="Y88" i="57"/>
  <c r="X88" i="57"/>
  <c r="W88" i="57"/>
  <c r="V88" i="57"/>
  <c r="U88" i="57"/>
  <c r="T88" i="57"/>
  <c r="S88" i="57"/>
  <c r="R88" i="57"/>
  <c r="Q88" i="57"/>
  <c r="P88" i="57"/>
  <c r="O88" i="57"/>
  <c r="N88" i="57"/>
  <c r="M88" i="57"/>
  <c r="K88" i="57"/>
  <c r="J88" i="57"/>
  <c r="I88" i="57"/>
  <c r="H88" i="57"/>
  <c r="G88" i="57"/>
  <c r="F88" i="57"/>
  <c r="E88" i="57"/>
  <c r="D87" i="57"/>
  <c r="D86" i="57"/>
  <c r="BA85" i="57"/>
  <c r="AZ85" i="57"/>
  <c r="AY85" i="57"/>
  <c r="AX85" i="57"/>
  <c r="AW85" i="57"/>
  <c r="AV85" i="57"/>
  <c r="AU85" i="57"/>
  <c r="AT85" i="57"/>
  <c r="AS85" i="57"/>
  <c r="AR85" i="57"/>
  <c r="AQ85" i="57"/>
  <c r="AP85" i="57"/>
  <c r="AO85" i="57"/>
  <c r="AN85" i="57"/>
  <c r="AM85" i="57"/>
  <c r="AL85" i="57"/>
  <c r="AK85" i="57"/>
  <c r="AJ85" i="57"/>
  <c r="AI85" i="57"/>
  <c r="AH85" i="57"/>
  <c r="AF85" i="57"/>
  <c r="AE85" i="57"/>
  <c r="AD85" i="57"/>
  <c r="AC85" i="57"/>
  <c r="AB85" i="57"/>
  <c r="AA85" i="57"/>
  <c r="Z85" i="57"/>
  <c r="Y85" i="57"/>
  <c r="X85" i="57"/>
  <c r="W85" i="57"/>
  <c r="V85" i="57"/>
  <c r="U85" i="57"/>
  <c r="T85" i="57"/>
  <c r="S85" i="57"/>
  <c r="R85" i="57"/>
  <c r="Q85" i="57"/>
  <c r="P85" i="57"/>
  <c r="O85" i="57"/>
  <c r="N85" i="57"/>
  <c r="M85" i="57"/>
  <c r="K85" i="57"/>
  <c r="T18" i="58" s="1"/>
  <c r="J85" i="57"/>
  <c r="I85" i="57"/>
  <c r="H85" i="57"/>
  <c r="G85" i="57"/>
  <c r="F85" i="57"/>
  <c r="E85" i="57"/>
  <c r="C84" i="57"/>
  <c r="D83" i="57"/>
  <c r="D82" i="57"/>
  <c r="BA81" i="57"/>
  <c r="AZ81" i="57"/>
  <c r="AY81" i="57"/>
  <c r="AX81" i="57"/>
  <c r="AW81" i="57"/>
  <c r="AV81" i="57"/>
  <c r="AU81" i="57"/>
  <c r="AT81" i="57"/>
  <c r="AS81" i="57"/>
  <c r="AR81" i="57"/>
  <c r="AQ81" i="57"/>
  <c r="AP81" i="57"/>
  <c r="AO81" i="57"/>
  <c r="AN81" i="57"/>
  <c r="AM81" i="57"/>
  <c r="AL81" i="57"/>
  <c r="AK81" i="57"/>
  <c r="AJ81" i="57"/>
  <c r="AI81" i="57"/>
  <c r="AH81" i="57"/>
  <c r="AF81" i="57"/>
  <c r="AE81" i="57"/>
  <c r="AD81" i="57"/>
  <c r="AC81" i="57"/>
  <c r="AB81" i="57"/>
  <c r="AA81" i="57"/>
  <c r="Z81" i="57"/>
  <c r="Y81" i="57"/>
  <c r="X81" i="57"/>
  <c r="W81" i="57"/>
  <c r="V81" i="57"/>
  <c r="U81" i="57"/>
  <c r="T81" i="57"/>
  <c r="S81" i="57"/>
  <c r="R81" i="57"/>
  <c r="Q81" i="57"/>
  <c r="P81" i="57"/>
  <c r="O81" i="57"/>
  <c r="N81" i="57"/>
  <c r="M81" i="57"/>
  <c r="K81" i="57"/>
  <c r="J81" i="57"/>
  <c r="I81" i="57"/>
  <c r="H81" i="57"/>
  <c r="G81" i="57"/>
  <c r="F81" i="57"/>
  <c r="E81" i="57"/>
  <c r="D80" i="57"/>
  <c r="D79" i="57"/>
  <c r="BA78" i="57"/>
  <c r="AZ78" i="57"/>
  <c r="AY78" i="57"/>
  <c r="AX78" i="57"/>
  <c r="AW78" i="57"/>
  <c r="AV78" i="57"/>
  <c r="AU78" i="57"/>
  <c r="AT78" i="57"/>
  <c r="AS78" i="57"/>
  <c r="AR78" i="57"/>
  <c r="AQ78" i="57"/>
  <c r="AP78" i="57"/>
  <c r="AO78" i="57"/>
  <c r="AN78" i="57"/>
  <c r="AM78" i="57"/>
  <c r="AL78" i="57"/>
  <c r="AK78" i="57"/>
  <c r="AJ78" i="57"/>
  <c r="AI78" i="57"/>
  <c r="AH78" i="57"/>
  <c r="AF78" i="57"/>
  <c r="AE78" i="57"/>
  <c r="AD78" i="57"/>
  <c r="AC78" i="57"/>
  <c r="AB78" i="57"/>
  <c r="AA78" i="57"/>
  <c r="Z78" i="57"/>
  <c r="Y78" i="57"/>
  <c r="X78" i="57"/>
  <c r="W78" i="57"/>
  <c r="V78" i="57"/>
  <c r="U78" i="57"/>
  <c r="T78" i="57"/>
  <c r="S78" i="57"/>
  <c r="R78" i="57"/>
  <c r="Q78" i="57"/>
  <c r="P78" i="57"/>
  <c r="O78" i="57"/>
  <c r="N78" i="57"/>
  <c r="M78" i="57"/>
  <c r="K78" i="57"/>
  <c r="Q18" i="58" s="1"/>
  <c r="J78" i="57"/>
  <c r="I78" i="57"/>
  <c r="H78" i="57"/>
  <c r="G78" i="57"/>
  <c r="F78" i="57"/>
  <c r="E78" i="57"/>
  <c r="C77" i="57"/>
  <c r="D76" i="57"/>
  <c r="D75" i="57"/>
  <c r="BA74" i="57"/>
  <c r="AZ74" i="57"/>
  <c r="AY74" i="57"/>
  <c r="AX74" i="57"/>
  <c r="AW74" i="57"/>
  <c r="AV74" i="57"/>
  <c r="AU74" i="57"/>
  <c r="AT74" i="57"/>
  <c r="AS74" i="57"/>
  <c r="AR74" i="57"/>
  <c r="AQ74" i="57"/>
  <c r="AP74" i="57"/>
  <c r="AO74" i="57"/>
  <c r="AN74" i="57"/>
  <c r="AM74" i="57"/>
  <c r="AL74" i="57"/>
  <c r="AK74" i="57"/>
  <c r="AJ74" i="57"/>
  <c r="AI74" i="57"/>
  <c r="AH74" i="57"/>
  <c r="AF74" i="57"/>
  <c r="AE74" i="57"/>
  <c r="AD74" i="57"/>
  <c r="AC74" i="57"/>
  <c r="AB74" i="57"/>
  <c r="AA74" i="57"/>
  <c r="Z74" i="57"/>
  <c r="Y74" i="57"/>
  <c r="X74" i="57"/>
  <c r="W74" i="57"/>
  <c r="V74" i="57"/>
  <c r="U74" i="57"/>
  <c r="T74" i="57"/>
  <c r="S74" i="57"/>
  <c r="R74" i="57"/>
  <c r="Q74" i="57"/>
  <c r="P74" i="57"/>
  <c r="O74" i="57"/>
  <c r="N74" i="57"/>
  <c r="M74" i="57"/>
  <c r="K74" i="57"/>
  <c r="J74" i="57"/>
  <c r="I74" i="57"/>
  <c r="H74" i="57"/>
  <c r="G74" i="57"/>
  <c r="F74" i="57"/>
  <c r="E74" i="57"/>
  <c r="D73" i="57"/>
  <c r="D72" i="57"/>
  <c r="BA71" i="57"/>
  <c r="AZ71" i="57"/>
  <c r="AY71" i="57"/>
  <c r="AX71" i="57"/>
  <c r="AW71" i="57"/>
  <c r="AV71" i="57"/>
  <c r="AU71" i="57"/>
  <c r="AT71" i="57"/>
  <c r="AS71" i="57"/>
  <c r="AR71" i="57"/>
  <c r="AQ71" i="57"/>
  <c r="AP71" i="57"/>
  <c r="AO71" i="57"/>
  <c r="AN71" i="57"/>
  <c r="AM71" i="57"/>
  <c r="AL71" i="57"/>
  <c r="AK71" i="57"/>
  <c r="AJ71" i="57"/>
  <c r="AI71" i="57"/>
  <c r="AH71" i="57"/>
  <c r="AF71" i="57"/>
  <c r="AE71" i="57"/>
  <c r="AD71" i="57"/>
  <c r="AC71" i="57"/>
  <c r="AB71" i="57"/>
  <c r="AA71" i="57"/>
  <c r="Z71" i="57"/>
  <c r="Y71" i="57"/>
  <c r="X71" i="57"/>
  <c r="W71" i="57"/>
  <c r="V71" i="57"/>
  <c r="U71" i="57"/>
  <c r="T71" i="57"/>
  <c r="S71" i="57"/>
  <c r="R71" i="57"/>
  <c r="Q71" i="57"/>
  <c r="P71" i="57"/>
  <c r="O71" i="57"/>
  <c r="N71" i="57"/>
  <c r="M71" i="57"/>
  <c r="K71" i="57"/>
  <c r="P18" i="58" s="1"/>
  <c r="J71" i="57"/>
  <c r="I71" i="57"/>
  <c r="H71" i="57"/>
  <c r="G71" i="57"/>
  <c r="F71" i="57"/>
  <c r="E71" i="57"/>
  <c r="C70" i="57"/>
  <c r="D69" i="57"/>
  <c r="D68" i="57"/>
  <c r="BA67" i="57"/>
  <c r="AZ67" i="57"/>
  <c r="AY67" i="57"/>
  <c r="AX67" i="57"/>
  <c r="AW67" i="57"/>
  <c r="AV67" i="57"/>
  <c r="AU67" i="57"/>
  <c r="AT67" i="57"/>
  <c r="AS67" i="57"/>
  <c r="AR67" i="57"/>
  <c r="AQ67" i="57"/>
  <c r="AP67" i="57"/>
  <c r="AO67" i="57"/>
  <c r="AN67" i="57"/>
  <c r="AM67" i="57"/>
  <c r="AL67" i="57"/>
  <c r="AK67" i="57"/>
  <c r="AJ67" i="57"/>
  <c r="AI67" i="57"/>
  <c r="AH67" i="57"/>
  <c r="AF67" i="57"/>
  <c r="AE67" i="57"/>
  <c r="AD67" i="57"/>
  <c r="AC67" i="57"/>
  <c r="AB67" i="57"/>
  <c r="AA67" i="57"/>
  <c r="Z67" i="57"/>
  <c r="Y67" i="57"/>
  <c r="X67" i="57"/>
  <c r="W67" i="57"/>
  <c r="V67" i="57"/>
  <c r="U67" i="57"/>
  <c r="T67" i="57"/>
  <c r="S67" i="57"/>
  <c r="R67" i="57"/>
  <c r="Q67" i="57"/>
  <c r="P67" i="57"/>
  <c r="O67" i="57"/>
  <c r="N67" i="57"/>
  <c r="M67" i="57"/>
  <c r="K67" i="57"/>
  <c r="J67" i="57"/>
  <c r="I67" i="57"/>
  <c r="H67" i="57"/>
  <c r="G67" i="57"/>
  <c r="F67" i="57"/>
  <c r="E67" i="57"/>
  <c r="D66" i="57"/>
  <c r="D65" i="57"/>
  <c r="BA64" i="57"/>
  <c r="AZ64" i="57"/>
  <c r="AY64" i="57"/>
  <c r="AX64" i="57"/>
  <c r="AW64" i="57"/>
  <c r="AV64" i="57"/>
  <c r="AU64" i="57"/>
  <c r="AT64" i="57"/>
  <c r="AS64" i="57"/>
  <c r="AR64" i="57"/>
  <c r="AQ64" i="57"/>
  <c r="AP64" i="57"/>
  <c r="AO64" i="57"/>
  <c r="AN64" i="57"/>
  <c r="AM64" i="57"/>
  <c r="AL64" i="57"/>
  <c r="AK64" i="57"/>
  <c r="AJ64" i="57"/>
  <c r="AI64" i="57"/>
  <c r="AH64" i="57"/>
  <c r="AF64" i="57"/>
  <c r="AE64" i="57"/>
  <c r="AD64" i="57"/>
  <c r="AC64" i="57"/>
  <c r="AB64" i="57"/>
  <c r="AA64" i="57"/>
  <c r="Z64" i="57"/>
  <c r="Y64" i="57"/>
  <c r="X64" i="57"/>
  <c r="W64" i="57"/>
  <c r="V64" i="57"/>
  <c r="U64" i="57"/>
  <c r="T64" i="57"/>
  <c r="S64" i="57"/>
  <c r="R64" i="57"/>
  <c r="Q64" i="57"/>
  <c r="P64" i="57"/>
  <c r="O64" i="57"/>
  <c r="N64" i="57"/>
  <c r="M64" i="57"/>
  <c r="K64" i="57"/>
  <c r="O18" i="58" s="1"/>
  <c r="J64" i="57"/>
  <c r="I64" i="57"/>
  <c r="H64" i="57"/>
  <c r="G64" i="57"/>
  <c r="F64" i="57"/>
  <c r="E64" i="57"/>
  <c r="C63" i="57"/>
  <c r="D62" i="57"/>
  <c r="D61" i="57"/>
  <c r="BA60" i="57"/>
  <c r="AZ60" i="57"/>
  <c r="AY60" i="57"/>
  <c r="AX60" i="57"/>
  <c r="AW60" i="57"/>
  <c r="AV60" i="57"/>
  <c r="AU60" i="57"/>
  <c r="AT60" i="57"/>
  <c r="AS60" i="57"/>
  <c r="AR60" i="57"/>
  <c r="AQ60" i="57"/>
  <c r="AP60" i="57"/>
  <c r="AO60" i="57"/>
  <c r="AN60" i="57"/>
  <c r="AM60" i="57"/>
  <c r="AL60" i="57"/>
  <c r="AK60" i="57"/>
  <c r="AJ60" i="57"/>
  <c r="AI60" i="57"/>
  <c r="AH60" i="57"/>
  <c r="AF60" i="57"/>
  <c r="AE60" i="57"/>
  <c r="AD60" i="57"/>
  <c r="AC60" i="57"/>
  <c r="AB60" i="57"/>
  <c r="AA60" i="57"/>
  <c r="Z60" i="57"/>
  <c r="Y60" i="57"/>
  <c r="X60" i="57"/>
  <c r="W60" i="57"/>
  <c r="V60" i="57"/>
  <c r="U60" i="57"/>
  <c r="T60" i="57"/>
  <c r="S60" i="57"/>
  <c r="R60" i="57"/>
  <c r="Q60" i="57"/>
  <c r="P60" i="57"/>
  <c r="O60" i="57"/>
  <c r="N60" i="57"/>
  <c r="M60" i="57"/>
  <c r="K60" i="57"/>
  <c r="J60" i="57"/>
  <c r="I60" i="57"/>
  <c r="H60" i="57"/>
  <c r="G60" i="57"/>
  <c r="F60" i="57"/>
  <c r="E60" i="57"/>
  <c r="D59" i="57"/>
  <c r="D58" i="57"/>
  <c r="BA57" i="57"/>
  <c r="AZ57" i="57"/>
  <c r="AY57" i="57"/>
  <c r="AX57" i="57"/>
  <c r="AW57" i="57"/>
  <c r="AV57" i="57"/>
  <c r="AU57" i="57"/>
  <c r="AT57" i="57"/>
  <c r="AS57" i="57"/>
  <c r="AR57" i="57"/>
  <c r="AQ57" i="57"/>
  <c r="AP57" i="57"/>
  <c r="AO57" i="57"/>
  <c r="AN57" i="57"/>
  <c r="AM57" i="57"/>
  <c r="AL57" i="57"/>
  <c r="AK57" i="57"/>
  <c r="AJ57" i="57"/>
  <c r="AI57" i="57"/>
  <c r="AH57" i="57"/>
  <c r="AF57" i="57"/>
  <c r="AE57" i="57"/>
  <c r="AD57" i="57"/>
  <c r="AC57" i="57"/>
  <c r="AB57" i="57"/>
  <c r="AA57" i="57"/>
  <c r="Z57" i="57"/>
  <c r="Y57" i="57"/>
  <c r="X57" i="57"/>
  <c r="W57" i="57"/>
  <c r="V57" i="57"/>
  <c r="U57" i="57"/>
  <c r="T57" i="57"/>
  <c r="S57" i="57"/>
  <c r="R57" i="57"/>
  <c r="Q57" i="57"/>
  <c r="P57" i="57"/>
  <c r="O57" i="57"/>
  <c r="N57" i="57"/>
  <c r="M57" i="57"/>
  <c r="K57" i="57"/>
  <c r="J57" i="57"/>
  <c r="I57" i="57"/>
  <c r="H57" i="57"/>
  <c r="G57" i="57"/>
  <c r="F57" i="57"/>
  <c r="E57" i="57"/>
  <c r="C56" i="57"/>
  <c r="D55" i="57"/>
  <c r="D54" i="57"/>
  <c r="BA53" i="57"/>
  <c r="AZ53" i="57"/>
  <c r="AY53" i="57"/>
  <c r="AX53" i="57"/>
  <c r="AW53" i="57"/>
  <c r="AV53" i="57"/>
  <c r="AU53" i="57"/>
  <c r="AT53" i="57"/>
  <c r="AS53" i="57"/>
  <c r="AR53" i="57"/>
  <c r="AQ53" i="57"/>
  <c r="AP53" i="57"/>
  <c r="AO53" i="57"/>
  <c r="AN53" i="57"/>
  <c r="AM53" i="57"/>
  <c r="AL53" i="57"/>
  <c r="AK53" i="57"/>
  <c r="AJ53" i="57"/>
  <c r="AI53" i="57"/>
  <c r="AH53" i="57"/>
  <c r="AF53" i="57"/>
  <c r="AE53" i="57"/>
  <c r="AD53" i="57"/>
  <c r="AC53" i="57"/>
  <c r="AB53" i="57"/>
  <c r="AA53" i="57"/>
  <c r="Z53" i="57"/>
  <c r="Y53" i="57"/>
  <c r="X53" i="57"/>
  <c r="W53" i="57"/>
  <c r="V53" i="57"/>
  <c r="U53" i="57"/>
  <c r="T53" i="57"/>
  <c r="S53" i="57"/>
  <c r="R53" i="57"/>
  <c r="Q53" i="57"/>
  <c r="P53" i="57"/>
  <c r="O53" i="57"/>
  <c r="N53" i="57"/>
  <c r="M53" i="57"/>
  <c r="K53" i="57"/>
  <c r="J53" i="57"/>
  <c r="I53" i="57"/>
  <c r="H53" i="57"/>
  <c r="G53" i="57"/>
  <c r="F53" i="57"/>
  <c r="E53" i="57"/>
  <c r="D52" i="57"/>
  <c r="D51" i="57"/>
  <c r="BA50" i="57"/>
  <c r="AZ50" i="57"/>
  <c r="AY50" i="57"/>
  <c r="AX50" i="57"/>
  <c r="AW50" i="57"/>
  <c r="AV50" i="57"/>
  <c r="AU50" i="57"/>
  <c r="AT50" i="57"/>
  <c r="AS50" i="57"/>
  <c r="AR50" i="57"/>
  <c r="AQ50" i="57"/>
  <c r="AP50" i="57"/>
  <c r="AO50" i="57"/>
  <c r="AN50" i="57"/>
  <c r="AM50" i="57"/>
  <c r="AL50" i="57"/>
  <c r="AK50" i="57"/>
  <c r="AJ50" i="57"/>
  <c r="AI50" i="57"/>
  <c r="AH50" i="57"/>
  <c r="AF50" i="57"/>
  <c r="AE50" i="57"/>
  <c r="AD50" i="57"/>
  <c r="AC50" i="57"/>
  <c r="AB50" i="57"/>
  <c r="AA50" i="57"/>
  <c r="Z50" i="57"/>
  <c r="Y50" i="57"/>
  <c r="X50" i="57"/>
  <c r="W50" i="57"/>
  <c r="V50" i="57"/>
  <c r="U50" i="57"/>
  <c r="T50" i="57"/>
  <c r="S50" i="57"/>
  <c r="R50" i="57"/>
  <c r="Q50" i="57"/>
  <c r="P50" i="57"/>
  <c r="O50" i="57"/>
  <c r="N50" i="57"/>
  <c r="M50" i="57"/>
  <c r="K50" i="57"/>
  <c r="J50" i="57"/>
  <c r="I50" i="57"/>
  <c r="H50" i="57"/>
  <c r="G50" i="57"/>
  <c r="F50" i="57"/>
  <c r="E50" i="57"/>
  <c r="C49" i="57"/>
  <c r="D48" i="57"/>
  <c r="D47" i="57"/>
  <c r="BA46" i="57"/>
  <c r="AZ46" i="57"/>
  <c r="AY46" i="57"/>
  <c r="AX46" i="57"/>
  <c r="AW46" i="57"/>
  <c r="AV46" i="57"/>
  <c r="AU46" i="57"/>
  <c r="AT46" i="57"/>
  <c r="AS46" i="57"/>
  <c r="AR46" i="57"/>
  <c r="AQ46" i="57"/>
  <c r="AP46" i="57"/>
  <c r="AO46" i="57"/>
  <c r="AN46" i="57"/>
  <c r="AM46" i="57"/>
  <c r="AL46" i="57"/>
  <c r="AK46" i="57"/>
  <c r="AJ46" i="57"/>
  <c r="AI46" i="57"/>
  <c r="AH46" i="57"/>
  <c r="AF46" i="57"/>
  <c r="AE46" i="57"/>
  <c r="AD46" i="57"/>
  <c r="AC46" i="57"/>
  <c r="AB46" i="57"/>
  <c r="AA46" i="57"/>
  <c r="Z46" i="57"/>
  <c r="Y46" i="57"/>
  <c r="X46" i="57"/>
  <c r="W46" i="57"/>
  <c r="V46" i="57"/>
  <c r="U46" i="57"/>
  <c r="T46" i="57"/>
  <c r="S46" i="57"/>
  <c r="R46" i="57"/>
  <c r="Q46" i="57"/>
  <c r="P46" i="57"/>
  <c r="O46" i="57"/>
  <c r="N46" i="57"/>
  <c r="M46" i="57"/>
  <c r="K46" i="57"/>
  <c r="J46" i="57"/>
  <c r="I46" i="57"/>
  <c r="H46" i="57"/>
  <c r="G46" i="57"/>
  <c r="F46" i="57"/>
  <c r="E46" i="57"/>
  <c r="D45" i="57"/>
  <c r="D44" i="57"/>
  <c r="BA43" i="57"/>
  <c r="AZ43" i="57"/>
  <c r="AY43" i="57"/>
  <c r="AX43" i="57"/>
  <c r="AW43" i="57"/>
  <c r="AV43" i="57"/>
  <c r="AU43" i="57"/>
  <c r="AT43" i="57"/>
  <c r="AS43" i="57"/>
  <c r="AR43" i="57"/>
  <c r="AQ43" i="57"/>
  <c r="AP43" i="57"/>
  <c r="AO43" i="57"/>
  <c r="AN43" i="57"/>
  <c r="AM43" i="57"/>
  <c r="AL43" i="57"/>
  <c r="AK43" i="57"/>
  <c r="AJ43" i="57"/>
  <c r="AI43" i="57"/>
  <c r="AH43" i="57"/>
  <c r="AF43" i="57"/>
  <c r="AE43" i="57"/>
  <c r="AD43" i="57"/>
  <c r="AC43" i="57"/>
  <c r="AB43" i="57"/>
  <c r="AA43" i="57"/>
  <c r="Z43" i="57"/>
  <c r="Y43" i="57"/>
  <c r="X43" i="57"/>
  <c r="W43" i="57"/>
  <c r="V43" i="57"/>
  <c r="U43" i="57"/>
  <c r="T43" i="57"/>
  <c r="S43" i="57"/>
  <c r="R43" i="57"/>
  <c r="Q43" i="57"/>
  <c r="P43" i="57"/>
  <c r="O43" i="57"/>
  <c r="N43" i="57"/>
  <c r="M43" i="57"/>
  <c r="M18" i="58" s="1"/>
  <c r="K43" i="57"/>
  <c r="J43" i="57"/>
  <c r="I43" i="57"/>
  <c r="H43" i="57"/>
  <c r="G43" i="57"/>
  <c r="F43" i="57"/>
  <c r="E43" i="57"/>
  <c r="C42" i="57"/>
  <c r="D41" i="57"/>
  <c r="D40" i="57"/>
  <c r="BA39" i="57"/>
  <c r="AZ39" i="57"/>
  <c r="AY39" i="57"/>
  <c r="AX39" i="57"/>
  <c r="AW39" i="57"/>
  <c r="AV39" i="57"/>
  <c r="AU39" i="57"/>
  <c r="AT39" i="57"/>
  <c r="AS39" i="57"/>
  <c r="AR39" i="57"/>
  <c r="AQ39" i="57"/>
  <c r="AP39" i="57"/>
  <c r="AO39" i="57"/>
  <c r="AN39" i="57"/>
  <c r="AM39" i="57"/>
  <c r="AL39" i="57"/>
  <c r="AK39" i="57"/>
  <c r="AJ39" i="57"/>
  <c r="AI39" i="57"/>
  <c r="AH39" i="57"/>
  <c r="AF39" i="57"/>
  <c r="AE39" i="57"/>
  <c r="AD39" i="57"/>
  <c r="AC39" i="57"/>
  <c r="AB39" i="57"/>
  <c r="AA39" i="57"/>
  <c r="Z39" i="57"/>
  <c r="Y39" i="57"/>
  <c r="X39" i="57"/>
  <c r="W39" i="57"/>
  <c r="V39" i="57"/>
  <c r="U39" i="57"/>
  <c r="T39" i="57"/>
  <c r="S39" i="57"/>
  <c r="R39" i="57"/>
  <c r="Q39" i="57"/>
  <c r="P39" i="57"/>
  <c r="O39" i="57"/>
  <c r="N39" i="57"/>
  <c r="M39" i="57"/>
  <c r="K39" i="57"/>
  <c r="J39" i="57"/>
  <c r="I39" i="57"/>
  <c r="H39" i="57"/>
  <c r="G39" i="57"/>
  <c r="F39" i="57"/>
  <c r="E39" i="57"/>
  <c r="D38" i="57"/>
  <c r="D37" i="57"/>
  <c r="BA36" i="57"/>
  <c r="AZ36" i="57"/>
  <c r="AY36" i="57"/>
  <c r="AX36" i="57"/>
  <c r="AW36" i="57"/>
  <c r="AV36" i="57"/>
  <c r="AU36" i="57"/>
  <c r="AT36" i="57"/>
  <c r="AS36" i="57"/>
  <c r="AR36" i="57"/>
  <c r="AQ36" i="57"/>
  <c r="AP36" i="57"/>
  <c r="AO36" i="57"/>
  <c r="AN36" i="57"/>
  <c r="AM36" i="57"/>
  <c r="AL36" i="57"/>
  <c r="AK36" i="57"/>
  <c r="AJ36" i="57"/>
  <c r="AI36" i="57"/>
  <c r="AH36" i="57"/>
  <c r="AF36" i="57"/>
  <c r="AE36" i="57"/>
  <c r="AD36" i="57"/>
  <c r="AC36" i="57"/>
  <c r="AB36" i="57"/>
  <c r="AA36" i="57"/>
  <c r="Z36" i="57"/>
  <c r="Y36" i="57"/>
  <c r="X36" i="57"/>
  <c r="W36" i="57"/>
  <c r="V36" i="57"/>
  <c r="U36" i="57"/>
  <c r="T36" i="57"/>
  <c r="S36" i="57"/>
  <c r="R36" i="57"/>
  <c r="Q36" i="57"/>
  <c r="P36" i="57"/>
  <c r="O36" i="57"/>
  <c r="N36" i="57"/>
  <c r="M36" i="57"/>
  <c r="K36" i="57"/>
  <c r="K18" i="58" s="1"/>
  <c r="J36" i="57"/>
  <c r="I36" i="57"/>
  <c r="H36" i="57"/>
  <c r="G36" i="57"/>
  <c r="F36" i="57"/>
  <c r="E36" i="57"/>
  <c r="C35" i="57"/>
  <c r="D34" i="57"/>
  <c r="D33" i="57"/>
  <c r="BA32" i="57"/>
  <c r="AZ32" i="57"/>
  <c r="AY32" i="57"/>
  <c r="AX32" i="57"/>
  <c r="AW32" i="57"/>
  <c r="AV32" i="57"/>
  <c r="AU32" i="57"/>
  <c r="AT32" i="57"/>
  <c r="AS32" i="57"/>
  <c r="AR32" i="57"/>
  <c r="AQ32" i="57"/>
  <c r="AP32" i="57"/>
  <c r="AO32" i="57"/>
  <c r="AN32" i="57"/>
  <c r="AM32" i="57"/>
  <c r="AL32" i="57"/>
  <c r="AK32" i="57"/>
  <c r="AJ32" i="57"/>
  <c r="AI32" i="57"/>
  <c r="AH32" i="57"/>
  <c r="AF32" i="57"/>
  <c r="AE32" i="57"/>
  <c r="AD32" i="57"/>
  <c r="AC32" i="57"/>
  <c r="AB32" i="57"/>
  <c r="AA32" i="57"/>
  <c r="Z32" i="57"/>
  <c r="Y32" i="57"/>
  <c r="X32" i="57"/>
  <c r="W32" i="57"/>
  <c r="V32" i="57"/>
  <c r="U32" i="57"/>
  <c r="T32" i="57"/>
  <c r="S32" i="57"/>
  <c r="R32" i="57"/>
  <c r="Q32" i="57"/>
  <c r="P32" i="57"/>
  <c r="O32" i="57"/>
  <c r="N32" i="57"/>
  <c r="M32" i="57"/>
  <c r="K32" i="57"/>
  <c r="J32" i="57"/>
  <c r="I32" i="57"/>
  <c r="H32" i="57"/>
  <c r="G32" i="57"/>
  <c r="F32" i="57"/>
  <c r="E32" i="57"/>
  <c r="D31" i="57"/>
  <c r="D30" i="57"/>
  <c r="BA29" i="57"/>
  <c r="AZ29" i="57"/>
  <c r="AY29" i="57"/>
  <c r="AX29" i="57"/>
  <c r="AW29" i="57"/>
  <c r="AV29" i="57"/>
  <c r="AU29" i="57"/>
  <c r="AT29" i="57"/>
  <c r="AS29" i="57"/>
  <c r="AR29" i="57"/>
  <c r="AQ29" i="57"/>
  <c r="AP29" i="57"/>
  <c r="AO29" i="57"/>
  <c r="AN29" i="57"/>
  <c r="AM29" i="57"/>
  <c r="AL29" i="57"/>
  <c r="AK29" i="57"/>
  <c r="AJ29" i="57"/>
  <c r="AI29" i="57"/>
  <c r="AH29" i="57"/>
  <c r="AF29" i="57"/>
  <c r="AE29" i="57"/>
  <c r="AD29" i="57"/>
  <c r="AC29" i="57"/>
  <c r="AB29" i="57"/>
  <c r="AA29" i="57"/>
  <c r="Z29" i="57"/>
  <c r="Y29" i="57"/>
  <c r="X29" i="57"/>
  <c r="W29" i="57"/>
  <c r="V29" i="57"/>
  <c r="U29" i="57"/>
  <c r="T29" i="57"/>
  <c r="S29" i="57"/>
  <c r="R29" i="57"/>
  <c r="Q29" i="57"/>
  <c r="P29" i="57"/>
  <c r="O29" i="57"/>
  <c r="N29" i="57"/>
  <c r="M29" i="57"/>
  <c r="K29" i="57"/>
  <c r="J18" i="58" s="1"/>
  <c r="J29" i="57"/>
  <c r="I29" i="57"/>
  <c r="H29" i="57"/>
  <c r="G29" i="57"/>
  <c r="F29" i="57"/>
  <c r="E29" i="57"/>
  <c r="C28" i="57"/>
  <c r="D27" i="57"/>
  <c r="D26" i="57"/>
  <c r="BA25" i="57"/>
  <c r="AZ25" i="57"/>
  <c r="AY25" i="57"/>
  <c r="AX25" i="57"/>
  <c r="AW25" i="57"/>
  <c r="AV25" i="57"/>
  <c r="AU25" i="57"/>
  <c r="AT25" i="57"/>
  <c r="AS25" i="57"/>
  <c r="AR25" i="57"/>
  <c r="AQ25" i="57"/>
  <c r="AP25" i="57"/>
  <c r="AO25" i="57"/>
  <c r="AN25" i="57"/>
  <c r="AM25" i="57"/>
  <c r="AL25" i="57"/>
  <c r="AK25" i="57"/>
  <c r="AJ25" i="57"/>
  <c r="AI25" i="57"/>
  <c r="AH25" i="57"/>
  <c r="AF25" i="57"/>
  <c r="AE25" i="57"/>
  <c r="AD25" i="57"/>
  <c r="AC25" i="57"/>
  <c r="AB25" i="57"/>
  <c r="AA25" i="57"/>
  <c r="Z25" i="57"/>
  <c r="Y25" i="57"/>
  <c r="X25" i="57"/>
  <c r="W25" i="57"/>
  <c r="V25" i="57"/>
  <c r="U25" i="57"/>
  <c r="T25" i="57"/>
  <c r="S25" i="57"/>
  <c r="R25" i="57"/>
  <c r="Q25" i="57"/>
  <c r="P25" i="57"/>
  <c r="O25" i="57"/>
  <c r="N25" i="57"/>
  <c r="M25" i="57"/>
  <c r="K25" i="57"/>
  <c r="J25" i="57"/>
  <c r="I25" i="57"/>
  <c r="H25" i="57"/>
  <c r="G25" i="57"/>
  <c r="F25" i="57"/>
  <c r="E25" i="57"/>
  <c r="D24" i="57"/>
  <c r="D23" i="57"/>
  <c r="BA22" i="57"/>
  <c r="AZ22" i="57"/>
  <c r="AY22" i="57"/>
  <c r="AX22" i="57"/>
  <c r="AW22" i="57"/>
  <c r="AV22" i="57"/>
  <c r="AU22" i="57"/>
  <c r="AT22" i="57"/>
  <c r="AS22" i="57"/>
  <c r="AR22" i="57"/>
  <c r="AQ22" i="57"/>
  <c r="AP22" i="57"/>
  <c r="AO22" i="57"/>
  <c r="AN22" i="57"/>
  <c r="AM22" i="57"/>
  <c r="AL22" i="57"/>
  <c r="AK22" i="57"/>
  <c r="AJ22" i="57"/>
  <c r="AI22" i="57"/>
  <c r="AH22" i="57"/>
  <c r="AF22" i="57"/>
  <c r="AE22" i="57"/>
  <c r="AD22" i="57"/>
  <c r="AC22" i="57"/>
  <c r="AB22" i="57"/>
  <c r="AA22" i="57"/>
  <c r="Z22" i="57"/>
  <c r="Y22" i="57"/>
  <c r="X22" i="57"/>
  <c r="W22" i="57"/>
  <c r="V22" i="57"/>
  <c r="U22" i="57"/>
  <c r="T22" i="57"/>
  <c r="S22" i="57"/>
  <c r="R22" i="57"/>
  <c r="Q22" i="57"/>
  <c r="P22" i="57"/>
  <c r="O22" i="57"/>
  <c r="N22" i="57"/>
  <c r="M22" i="57"/>
  <c r="K22" i="57"/>
  <c r="J22" i="57"/>
  <c r="I22" i="57"/>
  <c r="H22" i="57"/>
  <c r="G22" i="57"/>
  <c r="F22" i="57"/>
  <c r="E22" i="57"/>
  <c r="C21" i="57"/>
  <c r="D20" i="57"/>
  <c r="D19" i="57"/>
  <c r="BA18" i="57"/>
  <c r="AZ18" i="57"/>
  <c r="AY18" i="57"/>
  <c r="AX18" i="57"/>
  <c r="AW18" i="57"/>
  <c r="AV18" i="57"/>
  <c r="AU18" i="57"/>
  <c r="AT18" i="57"/>
  <c r="AS18" i="57"/>
  <c r="AR18" i="57"/>
  <c r="AQ18" i="57"/>
  <c r="AP18" i="57"/>
  <c r="AO18" i="57"/>
  <c r="AN18" i="57"/>
  <c r="AM18" i="57"/>
  <c r="AL18" i="57"/>
  <c r="AK18" i="57"/>
  <c r="AJ18" i="57"/>
  <c r="AI18" i="57"/>
  <c r="AH18" i="57"/>
  <c r="AF18" i="57"/>
  <c r="AE18" i="57"/>
  <c r="AD18" i="57"/>
  <c r="AC18" i="57"/>
  <c r="AB18" i="57"/>
  <c r="AA18" i="57"/>
  <c r="Z18" i="57"/>
  <c r="Y18" i="57"/>
  <c r="X18" i="57"/>
  <c r="W18" i="57"/>
  <c r="V18" i="57"/>
  <c r="U18" i="57"/>
  <c r="T18" i="57"/>
  <c r="S18" i="57"/>
  <c r="R18" i="57"/>
  <c r="Q18" i="57"/>
  <c r="P18" i="57"/>
  <c r="O18" i="57"/>
  <c r="N18" i="57"/>
  <c r="M18" i="57"/>
  <c r="K18" i="57"/>
  <c r="J18" i="57"/>
  <c r="I18" i="57"/>
  <c r="H18" i="57"/>
  <c r="G18" i="57"/>
  <c r="F18" i="57"/>
  <c r="E18" i="57"/>
  <c r="D17" i="57"/>
  <c r="D16" i="57"/>
  <c r="BA15" i="57"/>
  <c r="AZ15" i="57"/>
  <c r="AY15" i="57"/>
  <c r="AX15" i="57"/>
  <c r="AW15" i="57"/>
  <c r="AV15" i="57"/>
  <c r="AU15" i="57"/>
  <c r="AT15" i="57"/>
  <c r="AS15" i="57"/>
  <c r="AR15" i="57"/>
  <c r="AQ15" i="57"/>
  <c r="AP15" i="57"/>
  <c r="AO15" i="57"/>
  <c r="AN15" i="57"/>
  <c r="AM15" i="57"/>
  <c r="AL15" i="57"/>
  <c r="AK15" i="57"/>
  <c r="AJ15" i="57"/>
  <c r="AI15" i="57"/>
  <c r="AH15" i="57"/>
  <c r="AF15" i="57"/>
  <c r="AE15" i="57"/>
  <c r="AD15" i="57"/>
  <c r="AC15" i="57"/>
  <c r="AB15" i="57"/>
  <c r="AA15" i="57"/>
  <c r="Z15" i="57"/>
  <c r="Y15" i="57"/>
  <c r="X15" i="57"/>
  <c r="W15" i="57"/>
  <c r="V15" i="57"/>
  <c r="U15" i="57"/>
  <c r="T15" i="57"/>
  <c r="S15" i="57"/>
  <c r="R15" i="57"/>
  <c r="Q15" i="57"/>
  <c r="P15" i="57"/>
  <c r="O15" i="57"/>
  <c r="N15" i="57"/>
  <c r="M15" i="57"/>
  <c r="K15" i="57"/>
  <c r="H18" i="58" s="1"/>
  <c r="J15" i="57"/>
  <c r="I15" i="57"/>
  <c r="H15" i="57"/>
  <c r="G15" i="57"/>
  <c r="F15" i="57"/>
  <c r="E15" i="57"/>
  <c r="C14" i="57"/>
  <c r="D13" i="57"/>
  <c r="D12" i="57"/>
  <c r="BA11" i="57"/>
  <c r="AZ11" i="57"/>
  <c r="AY11" i="57"/>
  <c r="AX11" i="57"/>
  <c r="AW11" i="57"/>
  <c r="AV11" i="57"/>
  <c r="AU11" i="57"/>
  <c r="AT11" i="57"/>
  <c r="AS11" i="57"/>
  <c r="AR11" i="57"/>
  <c r="AQ11" i="57"/>
  <c r="AP11" i="57"/>
  <c r="AO11" i="57"/>
  <c r="AN11" i="57"/>
  <c r="AM11" i="57"/>
  <c r="AL11" i="57"/>
  <c r="AK11" i="57"/>
  <c r="AJ11" i="57"/>
  <c r="AI11" i="57"/>
  <c r="AH11" i="57"/>
  <c r="AF11" i="57"/>
  <c r="AE11" i="57"/>
  <c r="AD11" i="57"/>
  <c r="AC11" i="57"/>
  <c r="AB11" i="57"/>
  <c r="AA11" i="57"/>
  <c r="Z11" i="57"/>
  <c r="Y11" i="57"/>
  <c r="X11" i="57"/>
  <c r="W11" i="57"/>
  <c r="V11" i="57"/>
  <c r="U11" i="57"/>
  <c r="T11" i="57"/>
  <c r="S11" i="57"/>
  <c r="R11" i="57"/>
  <c r="Q11" i="57"/>
  <c r="P11" i="57"/>
  <c r="O11" i="57"/>
  <c r="N11" i="57"/>
  <c r="M11" i="57"/>
  <c r="K11" i="57"/>
  <c r="J11" i="57"/>
  <c r="I11" i="57"/>
  <c r="H11" i="57"/>
  <c r="G11" i="57"/>
  <c r="F11" i="57"/>
  <c r="E11" i="57"/>
  <c r="D10" i="57"/>
  <c r="D9" i="57"/>
  <c r="BA8" i="57"/>
  <c r="AZ8" i="57"/>
  <c r="AY8" i="57"/>
  <c r="AX8" i="57"/>
  <c r="AW8" i="57"/>
  <c r="AV8" i="57"/>
  <c r="AU8" i="57"/>
  <c r="AT8" i="57"/>
  <c r="AS8" i="57"/>
  <c r="AR8" i="57"/>
  <c r="AQ8" i="57"/>
  <c r="AP8" i="57"/>
  <c r="AO8" i="57"/>
  <c r="AN8" i="57"/>
  <c r="AM8" i="57"/>
  <c r="AL8" i="57"/>
  <c r="AK8" i="57"/>
  <c r="AJ8" i="57"/>
  <c r="AI8" i="57"/>
  <c r="AH8" i="57"/>
  <c r="AF8" i="57"/>
  <c r="AE8" i="57"/>
  <c r="AD8" i="57"/>
  <c r="AC8" i="57"/>
  <c r="AB8" i="57"/>
  <c r="AA8" i="57"/>
  <c r="Z8" i="57"/>
  <c r="Y8" i="57"/>
  <c r="X8" i="57"/>
  <c r="W8" i="57"/>
  <c r="V8" i="57"/>
  <c r="U8" i="57"/>
  <c r="T8" i="57"/>
  <c r="S8" i="57"/>
  <c r="R8" i="57"/>
  <c r="Q8" i="57"/>
  <c r="P8" i="57"/>
  <c r="O8" i="57"/>
  <c r="N8" i="57"/>
  <c r="M8" i="57"/>
  <c r="K8" i="57"/>
  <c r="J8" i="57"/>
  <c r="I8" i="57"/>
  <c r="H8" i="57"/>
  <c r="G8" i="57"/>
  <c r="F8" i="57"/>
  <c r="E8" i="57"/>
  <c r="C7" i="57"/>
  <c r="D339" i="59"/>
  <c r="D338" i="59"/>
  <c r="BA337" i="59"/>
  <c r="AZ337" i="59"/>
  <c r="AY337" i="59"/>
  <c r="AX337" i="59"/>
  <c r="AW337" i="59"/>
  <c r="AV337" i="59"/>
  <c r="AU337" i="59"/>
  <c r="AT337" i="59"/>
  <c r="AS337" i="59"/>
  <c r="AR337" i="59"/>
  <c r="AQ337" i="59"/>
  <c r="AP337" i="59"/>
  <c r="AO337" i="59"/>
  <c r="AN337" i="59"/>
  <c r="AM337" i="59"/>
  <c r="AL337" i="59"/>
  <c r="AK337" i="59"/>
  <c r="AJ337" i="59"/>
  <c r="AI337" i="59"/>
  <c r="AH337" i="59"/>
  <c r="AF337" i="59"/>
  <c r="AE337" i="59"/>
  <c r="AD337" i="59"/>
  <c r="AC337" i="59"/>
  <c r="AB337" i="59"/>
  <c r="AA337" i="59"/>
  <c r="Z337" i="59"/>
  <c r="Y337" i="59"/>
  <c r="X337" i="59"/>
  <c r="W337" i="59"/>
  <c r="V337" i="59"/>
  <c r="U337" i="59"/>
  <c r="T337" i="59"/>
  <c r="S337" i="59"/>
  <c r="R337" i="59"/>
  <c r="Q337" i="59"/>
  <c r="P337" i="59"/>
  <c r="O337" i="59"/>
  <c r="N337" i="59"/>
  <c r="M337" i="59"/>
  <c r="K337" i="59"/>
  <c r="J337" i="59"/>
  <c r="I337" i="59"/>
  <c r="H337" i="59"/>
  <c r="G337" i="59"/>
  <c r="F337" i="59"/>
  <c r="E337" i="59"/>
  <c r="D336" i="59"/>
  <c r="D335" i="59"/>
  <c r="BA334" i="59"/>
  <c r="AZ334" i="59"/>
  <c r="AY334" i="59"/>
  <c r="AX334" i="59"/>
  <c r="AW334" i="59"/>
  <c r="AV334" i="59"/>
  <c r="AU334" i="59"/>
  <c r="AT334" i="59"/>
  <c r="AS334" i="59"/>
  <c r="AR334" i="59"/>
  <c r="AQ334" i="59"/>
  <c r="AP334" i="59"/>
  <c r="AO334" i="59"/>
  <c r="AN334" i="59"/>
  <c r="AM334" i="59"/>
  <c r="AL334" i="59"/>
  <c r="AK334" i="59"/>
  <c r="AJ334" i="59"/>
  <c r="AI334" i="59"/>
  <c r="AH334" i="59"/>
  <c r="AF334" i="59"/>
  <c r="AE334" i="59"/>
  <c r="AD334" i="59"/>
  <c r="AC334" i="59"/>
  <c r="AB334" i="59"/>
  <c r="AA334" i="59"/>
  <c r="Z334" i="59"/>
  <c r="Y334" i="59"/>
  <c r="X334" i="59"/>
  <c r="W334" i="59"/>
  <c r="V334" i="59"/>
  <c r="U334" i="59"/>
  <c r="T334" i="59"/>
  <c r="S334" i="59"/>
  <c r="R334" i="59"/>
  <c r="Q334" i="59"/>
  <c r="P334" i="59"/>
  <c r="O334" i="59"/>
  <c r="N334" i="59"/>
  <c r="M334" i="59"/>
  <c r="K334" i="59"/>
  <c r="BF18" i="60" s="1"/>
  <c r="J334" i="59"/>
  <c r="I334" i="59"/>
  <c r="H334" i="59"/>
  <c r="G334" i="59"/>
  <c r="F334" i="59"/>
  <c r="E334" i="59"/>
  <c r="C333" i="59"/>
  <c r="D332" i="59"/>
  <c r="D331" i="59"/>
  <c r="BA330" i="59"/>
  <c r="AZ330" i="59"/>
  <c r="AY330" i="59"/>
  <c r="AX330" i="59"/>
  <c r="AW330" i="59"/>
  <c r="AV330" i="59"/>
  <c r="AU330" i="59"/>
  <c r="AT330" i="59"/>
  <c r="AS330" i="59"/>
  <c r="AR330" i="59"/>
  <c r="AQ330" i="59"/>
  <c r="AP330" i="59"/>
  <c r="AO330" i="59"/>
  <c r="AN330" i="59"/>
  <c r="AM330" i="59"/>
  <c r="AL330" i="59"/>
  <c r="AK330" i="59"/>
  <c r="AJ330" i="59"/>
  <c r="AI330" i="59"/>
  <c r="AH330" i="59"/>
  <c r="AF330" i="59"/>
  <c r="AE330" i="59"/>
  <c r="AD330" i="59"/>
  <c r="AC330" i="59"/>
  <c r="AB330" i="59"/>
  <c r="AA330" i="59"/>
  <c r="Z330" i="59"/>
  <c r="Y330" i="59"/>
  <c r="X330" i="59"/>
  <c r="W330" i="59"/>
  <c r="V330" i="59"/>
  <c r="U330" i="59"/>
  <c r="T330" i="59"/>
  <c r="S330" i="59"/>
  <c r="R330" i="59"/>
  <c r="Q330" i="59"/>
  <c r="P330" i="59"/>
  <c r="O330" i="59"/>
  <c r="N330" i="59"/>
  <c r="M330" i="59"/>
  <c r="K330" i="59"/>
  <c r="J330" i="59"/>
  <c r="I330" i="59"/>
  <c r="H330" i="59"/>
  <c r="G330" i="59"/>
  <c r="F330" i="59"/>
  <c r="E330" i="59"/>
  <c r="D329" i="59"/>
  <c r="D328" i="59"/>
  <c r="BA327" i="59"/>
  <c r="AZ327" i="59"/>
  <c r="AY327" i="59"/>
  <c r="AX327" i="59"/>
  <c r="AW327" i="59"/>
  <c r="AV327" i="59"/>
  <c r="AU327" i="59"/>
  <c r="AT327" i="59"/>
  <c r="AS327" i="59"/>
  <c r="AR327" i="59"/>
  <c r="AQ327" i="59"/>
  <c r="AP327" i="59"/>
  <c r="AO327" i="59"/>
  <c r="AN327" i="59"/>
  <c r="AM327" i="59"/>
  <c r="AL327" i="59"/>
  <c r="AK327" i="59"/>
  <c r="AJ327" i="59"/>
  <c r="AI327" i="59"/>
  <c r="AH327" i="59"/>
  <c r="AF327" i="59"/>
  <c r="AE327" i="59"/>
  <c r="AD327" i="59"/>
  <c r="AC327" i="59"/>
  <c r="AB327" i="59"/>
  <c r="AA327" i="59"/>
  <c r="Z327" i="59"/>
  <c r="Y327" i="59"/>
  <c r="X327" i="59"/>
  <c r="W327" i="59"/>
  <c r="V327" i="59"/>
  <c r="U327" i="59"/>
  <c r="T327" i="59"/>
  <c r="S327" i="59"/>
  <c r="R327" i="59"/>
  <c r="Q327" i="59"/>
  <c r="P327" i="59"/>
  <c r="O327" i="59"/>
  <c r="N327" i="59"/>
  <c r="M327" i="59"/>
  <c r="K327" i="59"/>
  <c r="BE18" i="60" s="1"/>
  <c r="J327" i="59"/>
  <c r="I327" i="59"/>
  <c r="H327" i="59"/>
  <c r="G327" i="59"/>
  <c r="F327" i="59"/>
  <c r="E327" i="59"/>
  <c r="C326" i="59"/>
  <c r="D325" i="59"/>
  <c r="D324" i="59"/>
  <c r="BA323" i="59"/>
  <c r="AZ323" i="59"/>
  <c r="AY323" i="59"/>
  <c r="AX323" i="59"/>
  <c r="AW323" i="59"/>
  <c r="AV323" i="59"/>
  <c r="AU323" i="59"/>
  <c r="AT323" i="59"/>
  <c r="AS323" i="59"/>
  <c r="AR323" i="59"/>
  <c r="AQ323" i="59"/>
  <c r="AP323" i="59"/>
  <c r="AO323" i="59"/>
  <c r="AN323" i="59"/>
  <c r="AM323" i="59"/>
  <c r="AL323" i="59"/>
  <c r="AK323" i="59"/>
  <c r="AJ323" i="59"/>
  <c r="AI323" i="59"/>
  <c r="AH323" i="59"/>
  <c r="AF323" i="59"/>
  <c r="AE323" i="59"/>
  <c r="AD323" i="59"/>
  <c r="AC323" i="59"/>
  <c r="AB323" i="59"/>
  <c r="AA323" i="59"/>
  <c r="Z323" i="59"/>
  <c r="Y323" i="59"/>
  <c r="X323" i="59"/>
  <c r="W323" i="59"/>
  <c r="V323" i="59"/>
  <c r="U323" i="59"/>
  <c r="T323" i="59"/>
  <c r="S323" i="59"/>
  <c r="R323" i="59"/>
  <c r="Q323" i="59"/>
  <c r="P323" i="59"/>
  <c r="O323" i="59"/>
  <c r="N323" i="59"/>
  <c r="M323" i="59"/>
  <c r="K323" i="59"/>
  <c r="J323" i="59"/>
  <c r="I323" i="59"/>
  <c r="H323" i="59"/>
  <c r="G323" i="59"/>
  <c r="F323" i="59"/>
  <c r="E323" i="59"/>
  <c r="D322" i="59"/>
  <c r="D321" i="59"/>
  <c r="BA320" i="59"/>
  <c r="AZ320" i="59"/>
  <c r="AY320" i="59"/>
  <c r="AX320" i="59"/>
  <c r="AW320" i="59"/>
  <c r="AV320" i="59"/>
  <c r="AU320" i="59"/>
  <c r="AT320" i="59"/>
  <c r="AS320" i="59"/>
  <c r="AR320" i="59"/>
  <c r="AQ320" i="59"/>
  <c r="AP320" i="59"/>
  <c r="AO320" i="59"/>
  <c r="AN320" i="59"/>
  <c r="AM320" i="59"/>
  <c r="AL320" i="59"/>
  <c r="AK320" i="59"/>
  <c r="AJ320" i="59"/>
  <c r="AI320" i="59"/>
  <c r="AH320" i="59"/>
  <c r="AF320" i="59"/>
  <c r="AE320" i="59"/>
  <c r="AD320" i="59"/>
  <c r="AC320" i="59"/>
  <c r="AB320" i="59"/>
  <c r="AA320" i="59"/>
  <c r="Z320" i="59"/>
  <c r="Y320" i="59"/>
  <c r="X320" i="59"/>
  <c r="W320" i="59"/>
  <c r="V320" i="59"/>
  <c r="U320" i="59"/>
  <c r="T320" i="59"/>
  <c r="S320" i="59"/>
  <c r="R320" i="59"/>
  <c r="Q320" i="59"/>
  <c r="P320" i="59"/>
  <c r="O320" i="59"/>
  <c r="N320" i="59"/>
  <c r="M320" i="59"/>
  <c r="K320" i="59"/>
  <c r="J320" i="59"/>
  <c r="I320" i="59"/>
  <c r="H320" i="59"/>
  <c r="G320" i="59"/>
  <c r="F320" i="59"/>
  <c r="E320" i="59"/>
  <c r="C319" i="59"/>
  <c r="D318" i="59"/>
  <c r="D317" i="59"/>
  <c r="BA316" i="59"/>
  <c r="AZ316" i="59"/>
  <c r="AY316" i="59"/>
  <c r="AX316" i="59"/>
  <c r="AW316" i="59"/>
  <c r="AV316" i="59"/>
  <c r="AU316" i="59"/>
  <c r="AT316" i="59"/>
  <c r="AS316" i="59"/>
  <c r="AR316" i="59"/>
  <c r="AQ316" i="59"/>
  <c r="AP316" i="59"/>
  <c r="AO316" i="59"/>
  <c r="AN316" i="59"/>
  <c r="AM316" i="59"/>
  <c r="AL316" i="59"/>
  <c r="AK316" i="59"/>
  <c r="AJ316" i="59"/>
  <c r="AI316" i="59"/>
  <c r="AH316" i="59"/>
  <c r="AF316" i="59"/>
  <c r="AE316" i="59"/>
  <c r="AD316" i="59"/>
  <c r="AC316" i="59"/>
  <c r="AB316" i="59"/>
  <c r="AA316" i="59"/>
  <c r="Z316" i="59"/>
  <c r="Y316" i="59"/>
  <c r="X316" i="59"/>
  <c r="W316" i="59"/>
  <c r="V316" i="59"/>
  <c r="U316" i="59"/>
  <c r="T316" i="59"/>
  <c r="S316" i="59"/>
  <c r="R316" i="59"/>
  <c r="Q316" i="59"/>
  <c r="P316" i="59"/>
  <c r="O316" i="59"/>
  <c r="N316" i="59"/>
  <c r="M316" i="59"/>
  <c r="K316" i="59"/>
  <c r="J316" i="59"/>
  <c r="I316" i="59"/>
  <c r="H316" i="59"/>
  <c r="G316" i="59"/>
  <c r="F316" i="59"/>
  <c r="E316" i="59"/>
  <c r="D315" i="59"/>
  <c r="D314" i="59"/>
  <c r="BA313" i="59"/>
  <c r="AZ313" i="59"/>
  <c r="AY313" i="59"/>
  <c r="AX313" i="59"/>
  <c r="AW313" i="59"/>
  <c r="AV313" i="59"/>
  <c r="AU313" i="59"/>
  <c r="AT313" i="59"/>
  <c r="AS313" i="59"/>
  <c r="AR313" i="59"/>
  <c r="AQ313" i="59"/>
  <c r="AP313" i="59"/>
  <c r="AO313" i="59"/>
  <c r="AN313" i="59"/>
  <c r="AM313" i="59"/>
  <c r="AL313" i="59"/>
  <c r="AK313" i="59"/>
  <c r="AJ313" i="59"/>
  <c r="AI313" i="59"/>
  <c r="AH313" i="59"/>
  <c r="AF313" i="59"/>
  <c r="AE313" i="59"/>
  <c r="AD313" i="59"/>
  <c r="AC313" i="59"/>
  <c r="AB313" i="59"/>
  <c r="AA313" i="59"/>
  <c r="Z313" i="59"/>
  <c r="Y313" i="59"/>
  <c r="X313" i="59"/>
  <c r="W313" i="59"/>
  <c r="V313" i="59"/>
  <c r="U313" i="59"/>
  <c r="T313" i="59"/>
  <c r="S313" i="59"/>
  <c r="R313" i="59"/>
  <c r="Q313" i="59"/>
  <c r="P313" i="59"/>
  <c r="O313" i="59"/>
  <c r="N313" i="59"/>
  <c r="M313" i="59"/>
  <c r="K313" i="59"/>
  <c r="J313" i="59"/>
  <c r="I313" i="59"/>
  <c r="H313" i="59"/>
  <c r="G313" i="59"/>
  <c r="F313" i="59"/>
  <c r="E313" i="59"/>
  <c r="C312" i="59"/>
  <c r="D311" i="59"/>
  <c r="D310" i="59"/>
  <c r="BA309" i="59"/>
  <c r="AZ309" i="59"/>
  <c r="AY309" i="59"/>
  <c r="AX309" i="59"/>
  <c r="AW309" i="59"/>
  <c r="AV309" i="59"/>
  <c r="AU309" i="59"/>
  <c r="AT309" i="59"/>
  <c r="AS309" i="59"/>
  <c r="AR309" i="59"/>
  <c r="AQ309" i="59"/>
  <c r="AP309" i="59"/>
  <c r="AO309" i="59"/>
  <c r="AN309" i="59"/>
  <c r="AM309" i="59"/>
  <c r="AL309" i="59"/>
  <c r="AK309" i="59"/>
  <c r="AJ309" i="59"/>
  <c r="AI309" i="59"/>
  <c r="AH309" i="59"/>
  <c r="AF309" i="59"/>
  <c r="AE309" i="59"/>
  <c r="AD309" i="59"/>
  <c r="AC309" i="59"/>
  <c r="AB309" i="59"/>
  <c r="AA309" i="59"/>
  <c r="Z309" i="59"/>
  <c r="Y309" i="59"/>
  <c r="X309" i="59"/>
  <c r="W309" i="59"/>
  <c r="V309" i="59"/>
  <c r="U309" i="59"/>
  <c r="T309" i="59"/>
  <c r="S309" i="59"/>
  <c r="R309" i="59"/>
  <c r="Q309" i="59"/>
  <c r="P309" i="59"/>
  <c r="O309" i="59"/>
  <c r="N309" i="59"/>
  <c r="M309" i="59"/>
  <c r="K309" i="59"/>
  <c r="J309" i="59"/>
  <c r="I309" i="59"/>
  <c r="H309" i="59"/>
  <c r="G309" i="59"/>
  <c r="F309" i="59"/>
  <c r="E309" i="59"/>
  <c r="D308" i="59"/>
  <c r="D307" i="59"/>
  <c r="BA306" i="59"/>
  <c r="AZ306" i="59"/>
  <c r="AY306" i="59"/>
  <c r="AX306" i="59"/>
  <c r="AW306" i="59"/>
  <c r="AV306" i="59"/>
  <c r="AU306" i="59"/>
  <c r="AT306" i="59"/>
  <c r="AS306" i="59"/>
  <c r="AR306" i="59"/>
  <c r="AQ306" i="59"/>
  <c r="AP306" i="59"/>
  <c r="AO306" i="59"/>
  <c r="AN306" i="59"/>
  <c r="AM306" i="59"/>
  <c r="AL306" i="59"/>
  <c r="AK306" i="59"/>
  <c r="AJ306" i="59"/>
  <c r="AI306" i="59"/>
  <c r="AH306" i="59"/>
  <c r="AF306" i="59"/>
  <c r="AE306" i="59"/>
  <c r="AD306" i="59"/>
  <c r="AC306" i="59"/>
  <c r="AB306" i="59"/>
  <c r="AA306" i="59"/>
  <c r="Z306" i="59"/>
  <c r="Y306" i="59"/>
  <c r="X306" i="59"/>
  <c r="W306" i="59"/>
  <c r="V306" i="59"/>
  <c r="U306" i="59"/>
  <c r="T306" i="59"/>
  <c r="S306" i="59"/>
  <c r="R306" i="59"/>
  <c r="Q306" i="59"/>
  <c r="P306" i="59"/>
  <c r="O306" i="59"/>
  <c r="N306" i="59"/>
  <c r="M306" i="59"/>
  <c r="K306" i="59"/>
  <c r="BB18" i="60" s="1"/>
  <c r="J306" i="59"/>
  <c r="I306" i="59"/>
  <c r="H306" i="59"/>
  <c r="G306" i="59"/>
  <c r="F306" i="59"/>
  <c r="E306" i="59"/>
  <c r="C305" i="59"/>
  <c r="D304" i="59"/>
  <c r="D303" i="59"/>
  <c r="BA302" i="59"/>
  <c r="AZ302" i="59"/>
  <c r="AY302" i="59"/>
  <c r="AX302" i="59"/>
  <c r="AW302" i="59"/>
  <c r="AV302" i="59"/>
  <c r="AU302" i="59"/>
  <c r="AT302" i="59"/>
  <c r="AS302" i="59"/>
  <c r="AR302" i="59"/>
  <c r="AQ302" i="59"/>
  <c r="AP302" i="59"/>
  <c r="AO302" i="59"/>
  <c r="AN302" i="59"/>
  <c r="AM302" i="59"/>
  <c r="AL302" i="59"/>
  <c r="AK302" i="59"/>
  <c r="AJ302" i="59"/>
  <c r="AI302" i="59"/>
  <c r="AH302" i="59"/>
  <c r="AF302" i="59"/>
  <c r="AE302" i="59"/>
  <c r="AD302" i="59"/>
  <c r="AC302" i="59"/>
  <c r="AB302" i="59"/>
  <c r="AA302" i="59"/>
  <c r="Z302" i="59"/>
  <c r="Y302" i="59"/>
  <c r="X302" i="59"/>
  <c r="W302" i="59"/>
  <c r="V302" i="59"/>
  <c r="U302" i="59"/>
  <c r="T302" i="59"/>
  <c r="S302" i="59"/>
  <c r="R302" i="59"/>
  <c r="Q302" i="59"/>
  <c r="P302" i="59"/>
  <c r="O302" i="59"/>
  <c r="N302" i="59"/>
  <c r="M302" i="59"/>
  <c r="K302" i="59"/>
  <c r="J302" i="59"/>
  <c r="I302" i="59"/>
  <c r="H302" i="59"/>
  <c r="G302" i="59"/>
  <c r="F302" i="59"/>
  <c r="E302" i="59"/>
  <c r="D301" i="59"/>
  <c r="D300" i="59"/>
  <c r="BA299" i="59"/>
  <c r="AZ299" i="59"/>
  <c r="AY299" i="59"/>
  <c r="AX299" i="59"/>
  <c r="AW299" i="59"/>
  <c r="AV299" i="59"/>
  <c r="AU299" i="59"/>
  <c r="AT299" i="59"/>
  <c r="AS299" i="59"/>
  <c r="AR299" i="59"/>
  <c r="AQ299" i="59"/>
  <c r="AP299" i="59"/>
  <c r="AO299" i="59"/>
  <c r="AN299" i="59"/>
  <c r="AM299" i="59"/>
  <c r="AL299" i="59"/>
  <c r="AK299" i="59"/>
  <c r="AJ299" i="59"/>
  <c r="AI299" i="59"/>
  <c r="AH299" i="59"/>
  <c r="AF299" i="59"/>
  <c r="AE299" i="59"/>
  <c r="AD299" i="59"/>
  <c r="AC299" i="59"/>
  <c r="AB299" i="59"/>
  <c r="AA299" i="59"/>
  <c r="Z299" i="59"/>
  <c r="Y299" i="59"/>
  <c r="X299" i="59"/>
  <c r="W299" i="59"/>
  <c r="V299" i="59"/>
  <c r="U299" i="59"/>
  <c r="T299" i="59"/>
  <c r="S299" i="59"/>
  <c r="R299" i="59"/>
  <c r="Q299" i="59"/>
  <c r="P299" i="59"/>
  <c r="O299" i="59"/>
  <c r="N299" i="59"/>
  <c r="M299" i="59"/>
  <c r="K299" i="59"/>
  <c r="J299" i="59"/>
  <c r="I299" i="59"/>
  <c r="H299" i="59"/>
  <c r="G299" i="59"/>
  <c r="F299" i="59"/>
  <c r="E299" i="59"/>
  <c r="C298" i="59"/>
  <c r="BA295" i="59"/>
  <c r="AZ295" i="59"/>
  <c r="AY295" i="59"/>
  <c r="AX295" i="59"/>
  <c r="AW295" i="59"/>
  <c r="AV295" i="59"/>
  <c r="AU295" i="59"/>
  <c r="AT295" i="59"/>
  <c r="AS295" i="59"/>
  <c r="AR295" i="59"/>
  <c r="AQ295" i="59"/>
  <c r="AP295" i="59"/>
  <c r="AO295" i="59"/>
  <c r="AN295" i="59"/>
  <c r="AM295" i="59"/>
  <c r="AL295" i="59"/>
  <c r="AK295" i="59"/>
  <c r="AJ295" i="59"/>
  <c r="AI295" i="59"/>
  <c r="AH295" i="59"/>
  <c r="AF295" i="59"/>
  <c r="AE295" i="59"/>
  <c r="AD295" i="59"/>
  <c r="AC295" i="59"/>
  <c r="AB295" i="59"/>
  <c r="AA295" i="59"/>
  <c r="Z295" i="59"/>
  <c r="Y295" i="59"/>
  <c r="X295" i="59"/>
  <c r="W295" i="59"/>
  <c r="V295" i="59"/>
  <c r="U295" i="59"/>
  <c r="T295" i="59"/>
  <c r="S295" i="59"/>
  <c r="R295" i="59"/>
  <c r="Q295" i="59"/>
  <c r="P295" i="59"/>
  <c r="O295" i="59"/>
  <c r="N295" i="59"/>
  <c r="M295" i="59"/>
  <c r="K295" i="59"/>
  <c r="J295" i="59"/>
  <c r="I295" i="59"/>
  <c r="H295" i="59"/>
  <c r="G295" i="59"/>
  <c r="F295" i="59"/>
  <c r="E295" i="59"/>
  <c r="D294" i="59"/>
  <c r="D293" i="59"/>
  <c r="BA292" i="59"/>
  <c r="AZ292" i="59"/>
  <c r="AY292" i="59"/>
  <c r="AX292" i="59"/>
  <c r="AW292" i="59"/>
  <c r="AV292" i="59"/>
  <c r="AU292" i="59"/>
  <c r="AT292" i="59"/>
  <c r="AS292" i="59"/>
  <c r="AR292" i="59"/>
  <c r="AQ292" i="59"/>
  <c r="AP292" i="59"/>
  <c r="AO292" i="59"/>
  <c r="AN292" i="59"/>
  <c r="AM292" i="59"/>
  <c r="AL292" i="59"/>
  <c r="AK292" i="59"/>
  <c r="AJ292" i="59"/>
  <c r="AI292" i="59"/>
  <c r="AH292" i="59"/>
  <c r="AF292" i="59"/>
  <c r="AE292" i="59"/>
  <c r="AD292" i="59"/>
  <c r="AC292" i="59"/>
  <c r="AB292" i="59"/>
  <c r="AA292" i="59"/>
  <c r="Z292" i="59"/>
  <c r="Y292" i="59"/>
  <c r="X292" i="59"/>
  <c r="W292" i="59"/>
  <c r="V292" i="59"/>
  <c r="U292" i="59"/>
  <c r="T292" i="59"/>
  <c r="S292" i="59"/>
  <c r="R292" i="59"/>
  <c r="Q292" i="59"/>
  <c r="P292" i="59"/>
  <c r="O292" i="59"/>
  <c r="N292" i="59"/>
  <c r="M292" i="59"/>
  <c r="K292" i="59"/>
  <c r="AZ18" i="60" s="1"/>
  <c r="J292" i="59"/>
  <c r="I292" i="59"/>
  <c r="H292" i="59"/>
  <c r="G292" i="59"/>
  <c r="F292" i="59"/>
  <c r="E292" i="59"/>
  <c r="C291" i="59"/>
  <c r="D290" i="59"/>
  <c r="BA288" i="59"/>
  <c r="AZ288" i="59"/>
  <c r="AY288" i="59"/>
  <c r="AX288" i="59"/>
  <c r="AW288" i="59"/>
  <c r="AV288" i="59"/>
  <c r="AU288" i="59"/>
  <c r="AT288" i="59"/>
  <c r="AS288" i="59"/>
  <c r="AR288" i="59"/>
  <c r="AQ288" i="59"/>
  <c r="AP288" i="59"/>
  <c r="AO288" i="59"/>
  <c r="AN288" i="59"/>
  <c r="AM288" i="59"/>
  <c r="AL288" i="59"/>
  <c r="AK288" i="59"/>
  <c r="AJ288" i="59"/>
  <c r="AI288" i="59"/>
  <c r="AH288" i="59"/>
  <c r="AF288" i="59"/>
  <c r="AE288" i="59"/>
  <c r="AD288" i="59"/>
  <c r="AC288" i="59"/>
  <c r="AB288" i="59"/>
  <c r="AA288" i="59"/>
  <c r="Z288" i="59"/>
  <c r="Y288" i="59"/>
  <c r="X288" i="59"/>
  <c r="W288" i="59"/>
  <c r="V288" i="59"/>
  <c r="U288" i="59"/>
  <c r="T288" i="59"/>
  <c r="S288" i="59"/>
  <c r="R288" i="59"/>
  <c r="Q288" i="59"/>
  <c r="P288" i="59"/>
  <c r="O288" i="59"/>
  <c r="N288" i="59"/>
  <c r="M288" i="59"/>
  <c r="K288" i="59"/>
  <c r="J288" i="59"/>
  <c r="I288" i="59"/>
  <c r="H288" i="59"/>
  <c r="G288" i="59"/>
  <c r="F288" i="59"/>
  <c r="E288" i="59"/>
  <c r="D287" i="59"/>
  <c r="D286" i="59"/>
  <c r="BA285" i="59"/>
  <c r="AZ285" i="59"/>
  <c r="AY285" i="59"/>
  <c r="AX285" i="59"/>
  <c r="AW285" i="59"/>
  <c r="AV285" i="59"/>
  <c r="AU285" i="59"/>
  <c r="AT285" i="59"/>
  <c r="AS285" i="59"/>
  <c r="AR285" i="59"/>
  <c r="AQ285" i="59"/>
  <c r="AP285" i="59"/>
  <c r="AO285" i="59"/>
  <c r="AN285" i="59"/>
  <c r="AM285" i="59"/>
  <c r="AL285" i="59"/>
  <c r="AK285" i="59"/>
  <c r="AJ285" i="59"/>
  <c r="AI285" i="59"/>
  <c r="AH285" i="59"/>
  <c r="AF285" i="59"/>
  <c r="AE285" i="59"/>
  <c r="AD285" i="59"/>
  <c r="AC285" i="59"/>
  <c r="AB285" i="59"/>
  <c r="AA285" i="59"/>
  <c r="Z285" i="59"/>
  <c r="Y285" i="59"/>
  <c r="X285" i="59"/>
  <c r="W285" i="59"/>
  <c r="V285" i="59"/>
  <c r="U285" i="59"/>
  <c r="T285" i="59"/>
  <c r="S285" i="59"/>
  <c r="R285" i="59"/>
  <c r="Q285" i="59"/>
  <c r="P285" i="59"/>
  <c r="O285" i="59"/>
  <c r="N285" i="59"/>
  <c r="M285" i="59"/>
  <c r="K285" i="59"/>
  <c r="AY18" i="60" s="1"/>
  <c r="J285" i="59"/>
  <c r="I285" i="59"/>
  <c r="H285" i="59"/>
  <c r="G285" i="59"/>
  <c r="F285" i="59"/>
  <c r="E285" i="59"/>
  <c r="C284" i="59"/>
  <c r="D283" i="59"/>
  <c r="D282" i="59"/>
  <c r="BA281" i="59"/>
  <c r="AZ281" i="59"/>
  <c r="AY281" i="59"/>
  <c r="AX281" i="59"/>
  <c r="AW281" i="59"/>
  <c r="AV281" i="59"/>
  <c r="AU281" i="59"/>
  <c r="AT281" i="59"/>
  <c r="AS281" i="59"/>
  <c r="AR281" i="59"/>
  <c r="AQ281" i="59"/>
  <c r="AP281" i="59"/>
  <c r="AO281" i="59"/>
  <c r="AN281" i="59"/>
  <c r="AM281" i="59"/>
  <c r="AL281" i="59"/>
  <c r="AK281" i="59"/>
  <c r="AJ281" i="59"/>
  <c r="AI281" i="59"/>
  <c r="AH281" i="59"/>
  <c r="AF281" i="59"/>
  <c r="AE281" i="59"/>
  <c r="AD281" i="59"/>
  <c r="AC281" i="59"/>
  <c r="AB281" i="59"/>
  <c r="AA281" i="59"/>
  <c r="Z281" i="59"/>
  <c r="Y281" i="59"/>
  <c r="X281" i="59"/>
  <c r="W281" i="59"/>
  <c r="V281" i="59"/>
  <c r="U281" i="59"/>
  <c r="T281" i="59"/>
  <c r="S281" i="59"/>
  <c r="R281" i="59"/>
  <c r="Q281" i="59"/>
  <c r="P281" i="59"/>
  <c r="O281" i="59"/>
  <c r="N281" i="59"/>
  <c r="M281" i="59"/>
  <c r="K281" i="59"/>
  <c r="J281" i="59"/>
  <c r="I281" i="59"/>
  <c r="H281" i="59"/>
  <c r="G281" i="59"/>
  <c r="F281" i="59"/>
  <c r="E281" i="59"/>
  <c r="D280" i="59"/>
  <c r="D279" i="59"/>
  <c r="BA278" i="59"/>
  <c r="AZ278" i="59"/>
  <c r="AY278" i="59"/>
  <c r="AX278" i="59"/>
  <c r="AW278" i="59"/>
  <c r="AV278" i="59"/>
  <c r="AU278" i="59"/>
  <c r="AT278" i="59"/>
  <c r="AS278" i="59"/>
  <c r="AR278" i="59"/>
  <c r="AQ278" i="59"/>
  <c r="AP278" i="59"/>
  <c r="AO278" i="59"/>
  <c r="AN278" i="59"/>
  <c r="AM278" i="59"/>
  <c r="AL278" i="59"/>
  <c r="AK278" i="59"/>
  <c r="AJ278" i="59"/>
  <c r="AI278" i="59"/>
  <c r="AH278" i="59"/>
  <c r="AF278" i="59"/>
  <c r="AE278" i="59"/>
  <c r="AD278" i="59"/>
  <c r="AC278" i="59"/>
  <c r="AB278" i="59"/>
  <c r="AA278" i="59"/>
  <c r="Z278" i="59"/>
  <c r="Y278" i="59"/>
  <c r="X278" i="59"/>
  <c r="W278" i="59"/>
  <c r="V278" i="59"/>
  <c r="U278" i="59"/>
  <c r="T278" i="59"/>
  <c r="S278" i="59"/>
  <c r="R278" i="59"/>
  <c r="Q278" i="59"/>
  <c r="P278" i="59"/>
  <c r="O278" i="59"/>
  <c r="N278" i="59"/>
  <c r="M278" i="59"/>
  <c r="K278" i="59"/>
  <c r="AX18" i="60" s="1"/>
  <c r="J278" i="59"/>
  <c r="I278" i="59"/>
  <c r="H278" i="59"/>
  <c r="G278" i="59"/>
  <c r="F278" i="59"/>
  <c r="E278" i="59"/>
  <c r="C277" i="59"/>
  <c r="D276" i="59"/>
  <c r="D275" i="59"/>
  <c r="BA274" i="59"/>
  <c r="AZ274" i="59"/>
  <c r="AY274" i="59"/>
  <c r="AX274" i="59"/>
  <c r="AW274" i="59"/>
  <c r="AV274" i="59"/>
  <c r="AU274" i="59"/>
  <c r="AT274" i="59"/>
  <c r="AS274" i="59"/>
  <c r="AR274" i="59"/>
  <c r="AQ274" i="59"/>
  <c r="AP274" i="59"/>
  <c r="AO274" i="59"/>
  <c r="AN274" i="59"/>
  <c r="AM274" i="59"/>
  <c r="AL274" i="59"/>
  <c r="AK274" i="59"/>
  <c r="AJ274" i="59"/>
  <c r="AI274" i="59"/>
  <c r="AH274" i="59"/>
  <c r="AF274" i="59"/>
  <c r="AE274" i="59"/>
  <c r="AD274" i="59"/>
  <c r="AC274" i="59"/>
  <c r="AB274" i="59"/>
  <c r="AA274" i="59"/>
  <c r="Z274" i="59"/>
  <c r="Y274" i="59"/>
  <c r="X274" i="59"/>
  <c r="W274" i="59"/>
  <c r="V274" i="59"/>
  <c r="U274" i="59"/>
  <c r="T274" i="59"/>
  <c r="S274" i="59"/>
  <c r="R274" i="59"/>
  <c r="Q274" i="59"/>
  <c r="P274" i="59"/>
  <c r="O274" i="59"/>
  <c r="N274" i="59"/>
  <c r="M274" i="59"/>
  <c r="K274" i="59"/>
  <c r="J274" i="59"/>
  <c r="I274" i="59"/>
  <c r="H274" i="59"/>
  <c r="G274" i="59"/>
  <c r="F274" i="59"/>
  <c r="E274" i="59"/>
  <c r="D273" i="59"/>
  <c r="D272" i="59"/>
  <c r="BA271" i="59"/>
  <c r="AZ271" i="59"/>
  <c r="AY271" i="59"/>
  <c r="AX271" i="59"/>
  <c r="AW271" i="59"/>
  <c r="AV271" i="59"/>
  <c r="AU271" i="59"/>
  <c r="AT271" i="59"/>
  <c r="AS271" i="59"/>
  <c r="AR271" i="59"/>
  <c r="AQ271" i="59"/>
  <c r="AP271" i="59"/>
  <c r="AO271" i="59"/>
  <c r="AN271" i="59"/>
  <c r="AM271" i="59"/>
  <c r="AL271" i="59"/>
  <c r="AK271" i="59"/>
  <c r="AJ271" i="59"/>
  <c r="AI271" i="59"/>
  <c r="AH271" i="59"/>
  <c r="AF271" i="59"/>
  <c r="AE271" i="59"/>
  <c r="AD271" i="59"/>
  <c r="AC271" i="59"/>
  <c r="AB271" i="59"/>
  <c r="AA271" i="59"/>
  <c r="Z271" i="59"/>
  <c r="Y271" i="59"/>
  <c r="X271" i="59"/>
  <c r="W271" i="59"/>
  <c r="V271" i="59"/>
  <c r="U271" i="59"/>
  <c r="T271" i="59"/>
  <c r="S271" i="59"/>
  <c r="R271" i="59"/>
  <c r="Q271" i="59"/>
  <c r="P271" i="59"/>
  <c r="O271" i="59"/>
  <c r="N271" i="59"/>
  <c r="M271" i="59"/>
  <c r="K271" i="59"/>
  <c r="AW18" i="60" s="1"/>
  <c r="J271" i="59"/>
  <c r="I271" i="59"/>
  <c r="H271" i="59"/>
  <c r="G271" i="59"/>
  <c r="F271" i="59"/>
  <c r="E271" i="59"/>
  <c r="C270" i="59"/>
  <c r="D269" i="59"/>
  <c r="D268" i="59"/>
  <c r="BA267" i="59"/>
  <c r="AZ267" i="59"/>
  <c r="AY267" i="59"/>
  <c r="AX267" i="59"/>
  <c r="AW267" i="59"/>
  <c r="AV267" i="59"/>
  <c r="AU267" i="59"/>
  <c r="AT267" i="59"/>
  <c r="AS267" i="59"/>
  <c r="AR267" i="59"/>
  <c r="AQ267" i="59"/>
  <c r="AP267" i="59"/>
  <c r="AO267" i="59"/>
  <c r="AN267" i="59"/>
  <c r="AM267" i="59"/>
  <c r="AL267" i="59"/>
  <c r="AK267" i="59"/>
  <c r="AJ267" i="59"/>
  <c r="AI267" i="59"/>
  <c r="AH267" i="59"/>
  <c r="AF267" i="59"/>
  <c r="AE267" i="59"/>
  <c r="AD267" i="59"/>
  <c r="AC267" i="59"/>
  <c r="AB267" i="59"/>
  <c r="AA267" i="59"/>
  <c r="Z267" i="59"/>
  <c r="Y267" i="59"/>
  <c r="X267" i="59"/>
  <c r="W267" i="59"/>
  <c r="V267" i="59"/>
  <c r="U267" i="59"/>
  <c r="T267" i="59"/>
  <c r="S267" i="59"/>
  <c r="R267" i="59"/>
  <c r="Q267" i="59"/>
  <c r="P267" i="59"/>
  <c r="O267" i="59"/>
  <c r="N267" i="59"/>
  <c r="M267" i="59"/>
  <c r="K267" i="59"/>
  <c r="J267" i="59"/>
  <c r="I267" i="59"/>
  <c r="H267" i="59"/>
  <c r="G267" i="59"/>
  <c r="F267" i="59"/>
  <c r="E267" i="59"/>
  <c r="D266" i="59"/>
  <c r="D265" i="59"/>
  <c r="BA264" i="59"/>
  <c r="AZ264" i="59"/>
  <c r="AY264" i="59"/>
  <c r="AX264" i="59"/>
  <c r="AW264" i="59"/>
  <c r="AV264" i="59"/>
  <c r="AU264" i="59"/>
  <c r="AT264" i="59"/>
  <c r="AS264" i="59"/>
  <c r="AR264" i="59"/>
  <c r="AQ264" i="59"/>
  <c r="AP264" i="59"/>
  <c r="AO264" i="59"/>
  <c r="AN264" i="59"/>
  <c r="AM264" i="59"/>
  <c r="AL264" i="59"/>
  <c r="AK264" i="59"/>
  <c r="AJ264" i="59"/>
  <c r="AI264" i="59"/>
  <c r="AH264" i="59"/>
  <c r="AF264" i="59"/>
  <c r="AE264" i="59"/>
  <c r="AD264" i="59"/>
  <c r="AC264" i="59"/>
  <c r="AB264" i="59"/>
  <c r="AA264" i="59"/>
  <c r="Z264" i="59"/>
  <c r="Y264" i="59"/>
  <c r="X264" i="59"/>
  <c r="W264" i="59"/>
  <c r="V264" i="59"/>
  <c r="U264" i="59"/>
  <c r="T264" i="59"/>
  <c r="S264" i="59"/>
  <c r="R264" i="59"/>
  <c r="Q264" i="59"/>
  <c r="P264" i="59"/>
  <c r="O264" i="59"/>
  <c r="N264" i="59"/>
  <c r="M264" i="59"/>
  <c r="K264" i="59"/>
  <c r="J264" i="59"/>
  <c r="I264" i="59"/>
  <c r="H264" i="59"/>
  <c r="G264" i="59"/>
  <c r="E264" i="59"/>
  <c r="C263" i="59"/>
  <c r="D262" i="59"/>
  <c r="D261" i="59"/>
  <c r="BD260" i="59"/>
  <c r="BC260" i="59"/>
  <c r="BA260" i="59"/>
  <c r="AZ260" i="59"/>
  <c r="AY260" i="59"/>
  <c r="AX260" i="59"/>
  <c r="AW260" i="59"/>
  <c r="AV260" i="59"/>
  <c r="AU260" i="59"/>
  <c r="AT260" i="59"/>
  <c r="AS260" i="59"/>
  <c r="AR260" i="59"/>
  <c r="AQ260" i="59"/>
  <c r="AP260" i="59"/>
  <c r="AO260" i="59"/>
  <c r="AN260" i="59"/>
  <c r="AM260" i="59"/>
  <c r="AL260" i="59"/>
  <c r="AK260" i="59"/>
  <c r="AJ260" i="59"/>
  <c r="AI260" i="59"/>
  <c r="AH260" i="59"/>
  <c r="AF260" i="59"/>
  <c r="AE260" i="59"/>
  <c r="AD260" i="59"/>
  <c r="AC260" i="59"/>
  <c r="AB260" i="59"/>
  <c r="AA260" i="59"/>
  <c r="Z260" i="59"/>
  <c r="Y260" i="59"/>
  <c r="X260" i="59"/>
  <c r="W260" i="59"/>
  <c r="V260" i="59"/>
  <c r="U260" i="59"/>
  <c r="T260" i="59"/>
  <c r="S260" i="59"/>
  <c r="R260" i="59"/>
  <c r="Q260" i="59"/>
  <c r="P260" i="59"/>
  <c r="O260" i="59"/>
  <c r="N260" i="59"/>
  <c r="M260" i="59"/>
  <c r="K260" i="59"/>
  <c r="J260" i="59"/>
  <c r="I260" i="59"/>
  <c r="H260" i="59"/>
  <c r="G260" i="59"/>
  <c r="F260" i="59"/>
  <c r="E260" i="59"/>
  <c r="D259" i="59"/>
  <c r="D258" i="59"/>
  <c r="BA257" i="59"/>
  <c r="AZ257" i="59"/>
  <c r="AY257" i="59"/>
  <c r="AX257" i="59"/>
  <c r="AW257" i="59"/>
  <c r="AV257" i="59"/>
  <c r="AU257" i="59"/>
  <c r="AT257" i="59"/>
  <c r="AS257" i="59"/>
  <c r="AR257" i="59"/>
  <c r="AQ257" i="59"/>
  <c r="AP257" i="59"/>
  <c r="AO257" i="59"/>
  <c r="AN257" i="59"/>
  <c r="AM257" i="59"/>
  <c r="AL257" i="59"/>
  <c r="AK257" i="59"/>
  <c r="AJ257" i="59"/>
  <c r="AI257" i="59"/>
  <c r="AH257" i="59"/>
  <c r="AF257" i="59"/>
  <c r="AE257" i="59"/>
  <c r="AD257" i="59"/>
  <c r="AC257" i="59"/>
  <c r="AB257" i="59"/>
  <c r="AA257" i="59"/>
  <c r="Z257" i="59"/>
  <c r="Y257" i="59"/>
  <c r="X257" i="59"/>
  <c r="W257" i="59"/>
  <c r="V257" i="59"/>
  <c r="U257" i="59"/>
  <c r="T257" i="59"/>
  <c r="S257" i="59"/>
  <c r="R257" i="59"/>
  <c r="Q257" i="59"/>
  <c r="P257" i="59"/>
  <c r="O257" i="59"/>
  <c r="N257" i="59"/>
  <c r="M257" i="59"/>
  <c r="K257" i="59"/>
  <c r="AU18" i="60" s="1"/>
  <c r="J257" i="59"/>
  <c r="I257" i="59"/>
  <c r="H257" i="59"/>
  <c r="G257" i="59"/>
  <c r="F257" i="59"/>
  <c r="E257" i="59"/>
  <c r="C256" i="59"/>
  <c r="D255" i="59"/>
  <c r="D254" i="59"/>
  <c r="BA253" i="59"/>
  <c r="AZ253" i="59"/>
  <c r="AY253" i="59"/>
  <c r="AX253" i="59"/>
  <c r="AW253" i="59"/>
  <c r="AV253" i="59"/>
  <c r="AU253" i="59"/>
  <c r="AT253" i="59"/>
  <c r="AS253" i="59"/>
  <c r="AR253" i="59"/>
  <c r="AQ253" i="59"/>
  <c r="AP253" i="59"/>
  <c r="AO253" i="59"/>
  <c r="AN253" i="59"/>
  <c r="AM253" i="59"/>
  <c r="AL253" i="59"/>
  <c r="AK253" i="59"/>
  <c r="AJ253" i="59"/>
  <c r="AI253" i="59"/>
  <c r="AH253" i="59"/>
  <c r="AF253" i="59"/>
  <c r="AE253" i="59"/>
  <c r="AD253" i="59"/>
  <c r="AC253" i="59"/>
  <c r="AB253" i="59"/>
  <c r="AA253" i="59"/>
  <c r="Z253" i="59"/>
  <c r="Y253" i="59"/>
  <c r="X253" i="59"/>
  <c r="W253" i="59"/>
  <c r="V253" i="59"/>
  <c r="U253" i="59"/>
  <c r="T253" i="59"/>
  <c r="S253" i="59"/>
  <c r="R253" i="59"/>
  <c r="Q253" i="59"/>
  <c r="P253" i="59"/>
  <c r="O253" i="59"/>
  <c r="N253" i="59"/>
  <c r="M253" i="59"/>
  <c r="K253" i="59"/>
  <c r="J253" i="59"/>
  <c r="I253" i="59"/>
  <c r="H253" i="59"/>
  <c r="G253" i="59"/>
  <c r="F253" i="59"/>
  <c r="E253" i="59"/>
  <c r="D252" i="59"/>
  <c r="D251" i="59"/>
  <c r="BA250" i="59"/>
  <c r="AZ250" i="59"/>
  <c r="AY250" i="59"/>
  <c r="AX250" i="59"/>
  <c r="AW250" i="59"/>
  <c r="AV250" i="59"/>
  <c r="AU250" i="59"/>
  <c r="AT250" i="59"/>
  <c r="AS250" i="59"/>
  <c r="AR250" i="59"/>
  <c r="AQ250" i="59"/>
  <c r="AP250" i="59"/>
  <c r="AO250" i="59"/>
  <c r="AN250" i="59"/>
  <c r="AM250" i="59"/>
  <c r="AL250" i="59"/>
  <c r="AK250" i="59"/>
  <c r="AJ250" i="59"/>
  <c r="AI250" i="59"/>
  <c r="AH250" i="59"/>
  <c r="AF250" i="59"/>
  <c r="AE250" i="59"/>
  <c r="AD250" i="59"/>
  <c r="AC250" i="59"/>
  <c r="AB250" i="59"/>
  <c r="AA250" i="59"/>
  <c r="Z250" i="59"/>
  <c r="Y250" i="59"/>
  <c r="X250" i="59"/>
  <c r="W250" i="59"/>
  <c r="V250" i="59"/>
  <c r="U250" i="59"/>
  <c r="T250" i="59"/>
  <c r="S250" i="59"/>
  <c r="R250" i="59"/>
  <c r="Q250" i="59"/>
  <c r="P250" i="59"/>
  <c r="O250" i="59"/>
  <c r="N250" i="59"/>
  <c r="M250" i="59"/>
  <c r="K250" i="59"/>
  <c r="AT18" i="60" s="1"/>
  <c r="J250" i="59"/>
  <c r="I250" i="59"/>
  <c r="H250" i="59"/>
  <c r="G250" i="59"/>
  <c r="F250" i="59"/>
  <c r="E250" i="59"/>
  <c r="C249" i="59"/>
  <c r="D248" i="59"/>
  <c r="D247" i="59"/>
  <c r="BA246" i="59"/>
  <c r="BA245" i="59" s="1"/>
  <c r="AS62" i="60" s="1"/>
  <c r="S47" i="8" s="1"/>
  <c r="AZ246" i="59"/>
  <c r="AZ245" i="59" s="1"/>
  <c r="AS61" i="60" s="1"/>
  <c r="AY246" i="59"/>
  <c r="AY245" i="59" s="1"/>
  <c r="AS60" i="60" s="1"/>
  <c r="AX246" i="59"/>
  <c r="AX245" i="59" s="1"/>
  <c r="AS59" i="60" s="1"/>
  <c r="AW246" i="59"/>
  <c r="AW245" i="59" s="1"/>
  <c r="AS58" i="60" s="1"/>
  <c r="AV246" i="59"/>
  <c r="AV245" i="59" s="1"/>
  <c r="AS57" i="60" s="1"/>
  <c r="AU246" i="59"/>
  <c r="AU245" i="59" s="1"/>
  <c r="AS56" i="60" s="1"/>
  <c r="AT246" i="59"/>
  <c r="AT245" i="59" s="1"/>
  <c r="AS55" i="60" s="1"/>
  <c r="AS246" i="59"/>
  <c r="AS245" i="59" s="1"/>
  <c r="AS54" i="60" s="1"/>
  <c r="AR246" i="59"/>
  <c r="AR245" i="59" s="1"/>
  <c r="AS53" i="60" s="1"/>
  <c r="AQ246" i="59"/>
  <c r="AQ245" i="59" s="1"/>
  <c r="AS52" i="60" s="1"/>
  <c r="AP246" i="59"/>
  <c r="AP245" i="59" s="1"/>
  <c r="AS51" i="60" s="1"/>
  <c r="AO246" i="59"/>
  <c r="AO245" i="59" s="1"/>
  <c r="AS50" i="60" s="1"/>
  <c r="AN246" i="59"/>
  <c r="AN245" i="59" s="1"/>
  <c r="AM246" i="59"/>
  <c r="AM245" i="59" s="1"/>
  <c r="AS48" i="60" s="1"/>
  <c r="AL246" i="59"/>
  <c r="AL245" i="59" s="1"/>
  <c r="AS47" i="60" s="1"/>
  <c r="AK246" i="59"/>
  <c r="AK245" i="59" s="1"/>
  <c r="AS46" i="60" s="1"/>
  <c r="AJ246" i="59"/>
  <c r="AJ245" i="59" s="1"/>
  <c r="AS45" i="60" s="1"/>
  <c r="AI246" i="59"/>
  <c r="AI245" i="59" s="1"/>
  <c r="AS44" i="60" s="1"/>
  <c r="AH246" i="59"/>
  <c r="AH245" i="59" s="1"/>
  <c r="AS43" i="60" s="1"/>
  <c r="AG246" i="59"/>
  <c r="AG245" i="59" s="1"/>
  <c r="AS42" i="60" s="1"/>
  <c r="AF246" i="59"/>
  <c r="AF245" i="59" s="1"/>
  <c r="AS41" i="60" s="1"/>
  <c r="AE246" i="59"/>
  <c r="AE245" i="59" s="1"/>
  <c r="AS40" i="60" s="1"/>
  <c r="AD246" i="59"/>
  <c r="AD245" i="59" s="1"/>
  <c r="AS39" i="60" s="1"/>
  <c r="AC246" i="59"/>
  <c r="AC245" i="59" s="1"/>
  <c r="AS38" i="60" s="1"/>
  <c r="AB246" i="59"/>
  <c r="AB245" i="59" s="1"/>
  <c r="AS37" i="60" s="1"/>
  <c r="AA246" i="59"/>
  <c r="AA245" i="59" s="1"/>
  <c r="AS36" i="60" s="1"/>
  <c r="Z246" i="59"/>
  <c r="Z245" i="59" s="1"/>
  <c r="AS35" i="60" s="1"/>
  <c r="Y246" i="59"/>
  <c r="Y245" i="59" s="1"/>
  <c r="AS34" i="60" s="1"/>
  <c r="X246" i="59"/>
  <c r="X245" i="59" s="1"/>
  <c r="W246" i="59"/>
  <c r="W245" i="59" s="1"/>
  <c r="AS31" i="60" s="1"/>
  <c r="V246" i="59"/>
  <c r="V245" i="59" s="1"/>
  <c r="AS30" i="60" s="1"/>
  <c r="U246" i="59"/>
  <c r="U245" i="59" s="1"/>
  <c r="AS29" i="60" s="1"/>
  <c r="T246" i="59"/>
  <c r="T245" i="59" s="1"/>
  <c r="AS28" i="60" s="1"/>
  <c r="S246" i="59"/>
  <c r="S245" i="59" s="1"/>
  <c r="AS27" i="60" s="1"/>
  <c r="R246" i="59"/>
  <c r="R245" i="59" s="1"/>
  <c r="AS26" i="60" s="1"/>
  <c r="Q246" i="59"/>
  <c r="Q245" i="59" s="1"/>
  <c r="AS25" i="60" s="1"/>
  <c r="P246" i="59"/>
  <c r="P245" i="59" s="1"/>
  <c r="AS24" i="60" s="1"/>
  <c r="O246" i="59"/>
  <c r="O245" i="59" s="1"/>
  <c r="AS21" i="60" s="1"/>
  <c r="N246" i="59"/>
  <c r="N245" i="59" s="1"/>
  <c r="AS20" i="60" s="1"/>
  <c r="M246" i="59"/>
  <c r="M245" i="59" s="1"/>
  <c r="AS19" i="60" s="1"/>
  <c r="L246" i="59"/>
  <c r="L245" i="59" s="1"/>
  <c r="K246" i="59"/>
  <c r="J246" i="59"/>
  <c r="J245" i="59" s="1"/>
  <c r="AS16" i="60" s="1"/>
  <c r="I246" i="59"/>
  <c r="I245" i="59" s="1"/>
  <c r="AS15" i="60" s="1"/>
  <c r="H246" i="59"/>
  <c r="H245" i="59" s="1"/>
  <c r="AS14" i="60" s="1"/>
  <c r="G246" i="59"/>
  <c r="G245" i="59" s="1"/>
  <c r="AS13" i="60" s="1"/>
  <c r="F246" i="59"/>
  <c r="F245" i="59" s="1"/>
  <c r="AS12" i="60" s="1"/>
  <c r="E246" i="59"/>
  <c r="E245" i="59" s="1"/>
  <c r="AS11" i="60" s="1"/>
  <c r="D244" i="59"/>
  <c r="D243" i="59"/>
  <c r="BA242" i="59"/>
  <c r="BA241" i="59" s="1"/>
  <c r="AR62" i="60" s="1"/>
  <c r="S46" i="8" s="1"/>
  <c r="AZ242" i="59"/>
  <c r="AZ241" i="59" s="1"/>
  <c r="AR61" i="60" s="1"/>
  <c r="AY242" i="59"/>
  <c r="AY241" i="59" s="1"/>
  <c r="AR60" i="60" s="1"/>
  <c r="AX242" i="59"/>
  <c r="AX241" i="59" s="1"/>
  <c r="AR59" i="60" s="1"/>
  <c r="AW242" i="59"/>
  <c r="AW241" i="59" s="1"/>
  <c r="AR58" i="60" s="1"/>
  <c r="AV242" i="59"/>
  <c r="AV241" i="59" s="1"/>
  <c r="AR57" i="60" s="1"/>
  <c r="AU242" i="59"/>
  <c r="AU241" i="59" s="1"/>
  <c r="AR56" i="60" s="1"/>
  <c r="AT242" i="59"/>
  <c r="AT241" i="59" s="1"/>
  <c r="AR55" i="60" s="1"/>
  <c r="AS242" i="59"/>
  <c r="AS241" i="59" s="1"/>
  <c r="AR54" i="60" s="1"/>
  <c r="AR242" i="59"/>
  <c r="AR241" i="59" s="1"/>
  <c r="AR53" i="60" s="1"/>
  <c r="AQ242" i="59"/>
  <c r="AP242" i="59"/>
  <c r="AP241" i="59" s="1"/>
  <c r="AR51" i="60" s="1"/>
  <c r="AO242" i="59"/>
  <c r="AO241" i="59" s="1"/>
  <c r="AR50" i="60" s="1"/>
  <c r="AN242" i="59"/>
  <c r="AN241" i="59" s="1"/>
  <c r="AR49" i="60" s="1"/>
  <c r="AM242" i="59"/>
  <c r="AM241" i="59" s="1"/>
  <c r="AL242" i="59"/>
  <c r="AL241" i="59" s="1"/>
  <c r="AR47" i="60" s="1"/>
  <c r="AK242" i="59"/>
  <c r="AK241" i="59" s="1"/>
  <c r="AR46" i="60" s="1"/>
  <c r="AJ242" i="59"/>
  <c r="AJ241" i="59" s="1"/>
  <c r="AR45" i="60" s="1"/>
  <c r="AI242" i="59"/>
  <c r="AI241" i="59" s="1"/>
  <c r="AR44" i="60" s="1"/>
  <c r="AH242" i="59"/>
  <c r="AH241" i="59" s="1"/>
  <c r="AR43" i="60" s="1"/>
  <c r="AG242" i="59"/>
  <c r="AG241" i="59" s="1"/>
  <c r="AR42" i="60" s="1"/>
  <c r="AF242" i="59"/>
  <c r="AF241" i="59" s="1"/>
  <c r="AR41" i="60" s="1"/>
  <c r="AE242" i="59"/>
  <c r="AE241" i="59" s="1"/>
  <c r="AR40" i="60" s="1"/>
  <c r="AD242" i="59"/>
  <c r="AD241" i="59" s="1"/>
  <c r="AR39" i="60" s="1"/>
  <c r="AC242" i="59"/>
  <c r="AC241" i="59" s="1"/>
  <c r="AR38" i="60" s="1"/>
  <c r="AB242" i="59"/>
  <c r="AB241" i="59" s="1"/>
  <c r="AR37" i="60" s="1"/>
  <c r="AA242" i="59"/>
  <c r="AA241" i="59" s="1"/>
  <c r="AR36" i="60" s="1"/>
  <c r="Z242" i="59"/>
  <c r="Z241" i="59" s="1"/>
  <c r="AR35" i="60" s="1"/>
  <c r="Y242" i="59"/>
  <c r="Y241" i="59" s="1"/>
  <c r="AR34" i="60" s="1"/>
  <c r="X242" i="59"/>
  <c r="X241" i="59" s="1"/>
  <c r="W242" i="59"/>
  <c r="W241" i="59" s="1"/>
  <c r="AR31" i="60" s="1"/>
  <c r="V242" i="59"/>
  <c r="V241" i="59" s="1"/>
  <c r="AR30" i="60" s="1"/>
  <c r="U242" i="59"/>
  <c r="U241" i="59" s="1"/>
  <c r="AR29" i="60" s="1"/>
  <c r="T242" i="59"/>
  <c r="T241" i="59" s="1"/>
  <c r="AR28" i="60" s="1"/>
  <c r="S242" i="59"/>
  <c r="S241" i="59" s="1"/>
  <c r="AR27" i="60" s="1"/>
  <c r="R242" i="59"/>
  <c r="R241" i="59" s="1"/>
  <c r="AR26" i="60" s="1"/>
  <c r="Q242" i="59"/>
  <c r="Q241" i="59" s="1"/>
  <c r="AR25" i="60" s="1"/>
  <c r="P242" i="59"/>
  <c r="P241" i="59" s="1"/>
  <c r="AR24" i="60" s="1"/>
  <c r="O242" i="59"/>
  <c r="O241" i="59" s="1"/>
  <c r="AR21" i="60" s="1"/>
  <c r="N242" i="59"/>
  <c r="N241" i="59" s="1"/>
  <c r="AR20" i="60" s="1"/>
  <c r="M242" i="59"/>
  <c r="M241" i="59" s="1"/>
  <c r="AR19" i="60" s="1"/>
  <c r="L242" i="59"/>
  <c r="L241" i="59" s="1"/>
  <c r="K242" i="59"/>
  <c r="J242" i="59"/>
  <c r="J241" i="59" s="1"/>
  <c r="AR16" i="60" s="1"/>
  <c r="I242" i="59"/>
  <c r="I241" i="59" s="1"/>
  <c r="AR15" i="60" s="1"/>
  <c r="H242" i="59"/>
  <c r="H241" i="59" s="1"/>
  <c r="AR14" i="60" s="1"/>
  <c r="G242" i="59"/>
  <c r="G241" i="59" s="1"/>
  <c r="AR13" i="60" s="1"/>
  <c r="F242" i="59"/>
  <c r="F241" i="59" s="1"/>
  <c r="AR12" i="60" s="1"/>
  <c r="E242" i="59"/>
  <c r="E241" i="59" s="1"/>
  <c r="AR11" i="60" s="1"/>
  <c r="C241" i="59"/>
  <c r="D240" i="59"/>
  <c r="D239" i="59"/>
  <c r="BA238" i="59"/>
  <c r="BA237" i="59" s="1"/>
  <c r="AQ62" i="60" s="1"/>
  <c r="S45" i="8" s="1"/>
  <c r="AZ238" i="59"/>
  <c r="AZ237" i="59" s="1"/>
  <c r="AQ61" i="60" s="1"/>
  <c r="AY238" i="59"/>
  <c r="AY237" i="59" s="1"/>
  <c r="AQ60" i="60" s="1"/>
  <c r="AX238" i="59"/>
  <c r="AX237" i="59" s="1"/>
  <c r="AQ59" i="60" s="1"/>
  <c r="AW238" i="59"/>
  <c r="AW237" i="59" s="1"/>
  <c r="AQ58" i="60" s="1"/>
  <c r="AV238" i="59"/>
  <c r="AV237" i="59" s="1"/>
  <c r="AQ57" i="60" s="1"/>
  <c r="AU238" i="59"/>
  <c r="AU237" i="59" s="1"/>
  <c r="AQ56" i="60" s="1"/>
  <c r="AT238" i="59"/>
  <c r="AT237" i="59" s="1"/>
  <c r="AQ55" i="60" s="1"/>
  <c r="AS238" i="59"/>
  <c r="AS237" i="59" s="1"/>
  <c r="AQ54" i="60" s="1"/>
  <c r="AR238" i="59"/>
  <c r="AR237" i="59" s="1"/>
  <c r="AQ53" i="60" s="1"/>
  <c r="AQ238" i="59"/>
  <c r="AQ237" i="59" s="1"/>
  <c r="AQ52" i="60" s="1"/>
  <c r="AP238" i="59"/>
  <c r="AP237" i="59" s="1"/>
  <c r="AQ51" i="60" s="1"/>
  <c r="AO238" i="59"/>
  <c r="AO237" i="59" s="1"/>
  <c r="AQ50" i="60" s="1"/>
  <c r="AN238" i="59"/>
  <c r="AN237" i="59" s="1"/>
  <c r="AQ49" i="60" s="1"/>
  <c r="AM238" i="59"/>
  <c r="AM237" i="59" s="1"/>
  <c r="AQ48" i="60" s="1"/>
  <c r="AL238" i="59"/>
  <c r="AL237" i="59" s="1"/>
  <c r="AK238" i="59"/>
  <c r="AK237" i="59" s="1"/>
  <c r="AQ46" i="60" s="1"/>
  <c r="AJ238" i="59"/>
  <c r="AJ237" i="59" s="1"/>
  <c r="AQ45" i="60" s="1"/>
  <c r="AI238" i="59"/>
  <c r="AI237" i="59" s="1"/>
  <c r="AQ44" i="60" s="1"/>
  <c r="AH238" i="59"/>
  <c r="AH237" i="59" s="1"/>
  <c r="AQ43" i="60" s="1"/>
  <c r="AG238" i="59"/>
  <c r="AG237" i="59" s="1"/>
  <c r="AQ42" i="60" s="1"/>
  <c r="AF238" i="59"/>
  <c r="AF237" i="59" s="1"/>
  <c r="AQ41" i="60" s="1"/>
  <c r="AE238" i="59"/>
  <c r="AE237" i="59" s="1"/>
  <c r="AQ40" i="60" s="1"/>
  <c r="AD238" i="59"/>
  <c r="AD237" i="59" s="1"/>
  <c r="AQ39" i="60" s="1"/>
  <c r="AC238" i="59"/>
  <c r="AC237" i="59" s="1"/>
  <c r="AQ38" i="60" s="1"/>
  <c r="AB238" i="59"/>
  <c r="AB237" i="59" s="1"/>
  <c r="AQ37" i="60" s="1"/>
  <c r="AA238" i="59"/>
  <c r="AA237" i="59" s="1"/>
  <c r="AQ36" i="60" s="1"/>
  <c r="Z238" i="59"/>
  <c r="Z237" i="59" s="1"/>
  <c r="AQ35" i="60" s="1"/>
  <c r="Y238" i="59"/>
  <c r="Y237" i="59" s="1"/>
  <c r="AQ34" i="60" s="1"/>
  <c r="X238" i="59"/>
  <c r="X237" i="59" s="1"/>
  <c r="W238" i="59"/>
  <c r="W237" i="59" s="1"/>
  <c r="AQ31" i="60" s="1"/>
  <c r="V238" i="59"/>
  <c r="V237" i="59" s="1"/>
  <c r="AQ30" i="60" s="1"/>
  <c r="U238" i="59"/>
  <c r="U237" i="59" s="1"/>
  <c r="AQ29" i="60" s="1"/>
  <c r="T238" i="59"/>
  <c r="T237" i="59" s="1"/>
  <c r="AQ28" i="60" s="1"/>
  <c r="S238" i="59"/>
  <c r="S237" i="59" s="1"/>
  <c r="AQ27" i="60" s="1"/>
  <c r="R238" i="59"/>
  <c r="R237" i="59" s="1"/>
  <c r="AQ26" i="60" s="1"/>
  <c r="Q238" i="59"/>
  <c r="Q237" i="59" s="1"/>
  <c r="AQ25" i="60" s="1"/>
  <c r="P238" i="59"/>
  <c r="P237" i="59" s="1"/>
  <c r="AQ24" i="60" s="1"/>
  <c r="O238" i="59"/>
  <c r="O237" i="59" s="1"/>
  <c r="AQ21" i="60" s="1"/>
  <c r="N238" i="59"/>
  <c r="N237" i="59" s="1"/>
  <c r="AQ20" i="60" s="1"/>
  <c r="M238" i="59"/>
  <c r="M237" i="59" s="1"/>
  <c r="AQ19" i="60" s="1"/>
  <c r="L238" i="59"/>
  <c r="L237" i="59" s="1"/>
  <c r="K238" i="59"/>
  <c r="J238" i="59"/>
  <c r="J237" i="59" s="1"/>
  <c r="AQ16" i="60" s="1"/>
  <c r="I238" i="59"/>
  <c r="I237" i="59" s="1"/>
  <c r="AQ15" i="60" s="1"/>
  <c r="H238" i="59"/>
  <c r="H237" i="59" s="1"/>
  <c r="AQ14" i="60" s="1"/>
  <c r="G238" i="59"/>
  <c r="G237" i="59" s="1"/>
  <c r="AQ13" i="60" s="1"/>
  <c r="F238" i="59"/>
  <c r="F237" i="59" s="1"/>
  <c r="AQ12" i="60" s="1"/>
  <c r="E238" i="59"/>
  <c r="E237" i="59" s="1"/>
  <c r="AQ11" i="60" s="1"/>
  <c r="C237" i="59"/>
  <c r="BA234" i="59"/>
  <c r="AZ234" i="59"/>
  <c r="AY234" i="59"/>
  <c r="AX234" i="59"/>
  <c r="AW234" i="59"/>
  <c r="AV234" i="59"/>
  <c r="AU234" i="59"/>
  <c r="AT234" i="59"/>
  <c r="AS234" i="59"/>
  <c r="AR234" i="59"/>
  <c r="AQ234" i="59"/>
  <c r="AP234" i="59"/>
  <c r="AO234" i="59"/>
  <c r="AN234" i="59"/>
  <c r="AM234" i="59"/>
  <c r="AL234" i="59"/>
  <c r="AK234" i="59"/>
  <c r="AJ234" i="59"/>
  <c r="AI234" i="59"/>
  <c r="AH234" i="59"/>
  <c r="AF234" i="59"/>
  <c r="AE234" i="59"/>
  <c r="AD234" i="59"/>
  <c r="AC234" i="59"/>
  <c r="AB234" i="59"/>
  <c r="AA234" i="59"/>
  <c r="Z234" i="59"/>
  <c r="Y234" i="59"/>
  <c r="X234" i="59"/>
  <c r="W234" i="59"/>
  <c r="V234" i="59"/>
  <c r="U234" i="59"/>
  <c r="T234" i="59"/>
  <c r="S234" i="59"/>
  <c r="R234" i="59"/>
  <c r="Q234" i="59"/>
  <c r="P234" i="59"/>
  <c r="O234" i="59"/>
  <c r="N234" i="59"/>
  <c r="M234" i="59"/>
  <c r="K234" i="59"/>
  <c r="J234" i="59"/>
  <c r="I234" i="59"/>
  <c r="H234" i="59"/>
  <c r="G234" i="59"/>
  <c r="F234" i="59"/>
  <c r="D233" i="59"/>
  <c r="D232" i="59"/>
  <c r="BA231" i="59"/>
  <c r="AZ231" i="59"/>
  <c r="AY231" i="59"/>
  <c r="AX231" i="59"/>
  <c r="AW231" i="59"/>
  <c r="AV231" i="59"/>
  <c r="AU231" i="59"/>
  <c r="AT231" i="59"/>
  <c r="AS231" i="59"/>
  <c r="AR231" i="59"/>
  <c r="AQ231" i="59"/>
  <c r="AP231" i="59"/>
  <c r="AO231" i="59"/>
  <c r="AN231" i="59"/>
  <c r="AM231" i="59"/>
  <c r="AL231" i="59"/>
  <c r="AK231" i="59"/>
  <c r="AJ231" i="59"/>
  <c r="AI231" i="59"/>
  <c r="AH231" i="59"/>
  <c r="AF231" i="59"/>
  <c r="AE231" i="59"/>
  <c r="AD231" i="59"/>
  <c r="AC231" i="59"/>
  <c r="AB231" i="59"/>
  <c r="AA231" i="59"/>
  <c r="Z231" i="59"/>
  <c r="Y231" i="59"/>
  <c r="X231" i="59"/>
  <c r="W231" i="59"/>
  <c r="V231" i="59"/>
  <c r="U231" i="59"/>
  <c r="T231" i="59"/>
  <c r="S231" i="59"/>
  <c r="R231" i="59"/>
  <c r="Q231" i="59"/>
  <c r="P231" i="59"/>
  <c r="O231" i="59"/>
  <c r="N231" i="59"/>
  <c r="M231" i="59"/>
  <c r="K231" i="59"/>
  <c r="J231" i="59"/>
  <c r="I231" i="59"/>
  <c r="H231" i="59"/>
  <c r="G231" i="59"/>
  <c r="F231" i="59"/>
  <c r="E231" i="59"/>
  <c r="C230" i="59"/>
  <c r="D229" i="59"/>
  <c r="D228" i="59"/>
  <c r="BA227" i="59"/>
  <c r="AZ227" i="59"/>
  <c r="AY227" i="59"/>
  <c r="AX227" i="59"/>
  <c r="AW227" i="59"/>
  <c r="AV227" i="59"/>
  <c r="AU227" i="59"/>
  <c r="AT227" i="59"/>
  <c r="AS227" i="59"/>
  <c r="AR227" i="59"/>
  <c r="AQ227" i="59"/>
  <c r="AP227" i="59"/>
  <c r="AO227" i="59"/>
  <c r="AN227" i="59"/>
  <c r="AM227" i="59"/>
  <c r="AL227" i="59"/>
  <c r="AK227" i="59"/>
  <c r="AJ227" i="59"/>
  <c r="AI227" i="59"/>
  <c r="AH227" i="59"/>
  <c r="AF227" i="59"/>
  <c r="AE227" i="59"/>
  <c r="AD227" i="59"/>
  <c r="AC227" i="59"/>
  <c r="AB227" i="59"/>
  <c r="AA227" i="59"/>
  <c r="Z227" i="59"/>
  <c r="Y227" i="59"/>
  <c r="X227" i="59"/>
  <c r="W227" i="59"/>
  <c r="V227" i="59"/>
  <c r="U227" i="59"/>
  <c r="T227" i="59"/>
  <c r="S227" i="59"/>
  <c r="R227" i="59"/>
  <c r="Q227" i="59"/>
  <c r="P227" i="59"/>
  <c r="O227" i="59"/>
  <c r="N227" i="59"/>
  <c r="M227" i="59"/>
  <c r="K227" i="59"/>
  <c r="J227" i="59"/>
  <c r="I227" i="59"/>
  <c r="H227" i="59"/>
  <c r="G227" i="59"/>
  <c r="F227" i="59"/>
  <c r="E227" i="59"/>
  <c r="D226" i="59"/>
  <c r="D225" i="59"/>
  <c r="BA224" i="59"/>
  <c r="AZ224" i="59"/>
  <c r="AY224" i="59"/>
  <c r="AX224" i="59"/>
  <c r="AW224" i="59"/>
  <c r="AV224" i="59"/>
  <c r="AU224" i="59"/>
  <c r="AT224" i="59"/>
  <c r="AS224" i="59"/>
  <c r="AR224" i="59"/>
  <c r="AQ224" i="59"/>
  <c r="AP224" i="59"/>
  <c r="AO224" i="59"/>
  <c r="AN224" i="59"/>
  <c r="AM224" i="59"/>
  <c r="AL224" i="59"/>
  <c r="AK224" i="59"/>
  <c r="AJ224" i="59"/>
  <c r="AI224" i="59"/>
  <c r="AH224" i="59"/>
  <c r="AF224" i="59"/>
  <c r="AE224" i="59"/>
  <c r="AD224" i="59"/>
  <c r="AC224" i="59"/>
  <c r="AB224" i="59"/>
  <c r="AA224" i="59"/>
  <c r="Z224" i="59"/>
  <c r="Y224" i="59"/>
  <c r="X224" i="59"/>
  <c r="W224" i="59"/>
  <c r="V224" i="59"/>
  <c r="U224" i="59"/>
  <c r="T224" i="59"/>
  <c r="S224" i="59"/>
  <c r="R224" i="59"/>
  <c r="Q224" i="59"/>
  <c r="P224" i="59"/>
  <c r="O224" i="59"/>
  <c r="N224" i="59"/>
  <c r="M224" i="59"/>
  <c r="K224" i="59"/>
  <c r="J224" i="59"/>
  <c r="I224" i="59"/>
  <c r="H224" i="59"/>
  <c r="G224" i="59"/>
  <c r="F224" i="59"/>
  <c r="E224" i="59"/>
  <c r="C223" i="59"/>
  <c r="D222" i="59"/>
  <c r="D221" i="59"/>
  <c r="BA220" i="59"/>
  <c r="AZ220" i="59"/>
  <c r="AY220" i="59"/>
  <c r="AX220" i="59"/>
  <c r="AW220" i="59"/>
  <c r="AV220" i="59"/>
  <c r="AU220" i="59"/>
  <c r="AT220" i="59"/>
  <c r="AS220" i="59"/>
  <c r="AR220" i="59"/>
  <c r="AQ220" i="59"/>
  <c r="AP220" i="59"/>
  <c r="AO220" i="59"/>
  <c r="AN220" i="59"/>
  <c r="AM220" i="59"/>
  <c r="AL220" i="59"/>
  <c r="AK220" i="59"/>
  <c r="AJ220" i="59"/>
  <c r="AI220" i="59"/>
  <c r="AH220" i="59"/>
  <c r="AF220" i="59"/>
  <c r="AE220" i="59"/>
  <c r="AD220" i="59"/>
  <c r="AC220" i="59"/>
  <c r="AB220" i="59"/>
  <c r="AA220" i="59"/>
  <c r="Z220" i="59"/>
  <c r="Y220" i="59"/>
  <c r="X220" i="59"/>
  <c r="W220" i="59"/>
  <c r="V220" i="59"/>
  <c r="U220" i="59"/>
  <c r="T220" i="59"/>
  <c r="S220" i="59"/>
  <c r="R220" i="59"/>
  <c r="Q220" i="59"/>
  <c r="P220" i="59"/>
  <c r="O220" i="59"/>
  <c r="N220" i="59"/>
  <c r="M220" i="59"/>
  <c r="K220" i="59"/>
  <c r="J220" i="59"/>
  <c r="I220" i="59"/>
  <c r="H220" i="59"/>
  <c r="G220" i="59"/>
  <c r="F220" i="59"/>
  <c r="E220" i="59"/>
  <c r="D219" i="59"/>
  <c r="BA217" i="59"/>
  <c r="BA216" i="59" s="1"/>
  <c r="AN62" i="60" s="1"/>
  <c r="S42" i="8" s="1"/>
  <c r="AZ217" i="59"/>
  <c r="AZ216" i="59" s="1"/>
  <c r="AN61" i="60" s="1"/>
  <c r="AY217" i="59"/>
  <c r="AY216" i="59" s="1"/>
  <c r="AN60" i="60" s="1"/>
  <c r="AX217" i="59"/>
  <c r="AX216" i="59" s="1"/>
  <c r="AN59" i="60" s="1"/>
  <c r="AW217" i="59"/>
  <c r="AV217" i="59"/>
  <c r="AU217" i="59"/>
  <c r="AU216" i="59" s="1"/>
  <c r="AN56" i="60" s="1"/>
  <c r="AT217" i="59"/>
  <c r="AS217" i="59"/>
  <c r="AS216" i="59" s="1"/>
  <c r="AN54" i="60" s="1"/>
  <c r="AR217" i="59"/>
  <c r="AR216" i="59" s="1"/>
  <c r="AN53" i="60" s="1"/>
  <c r="AQ217" i="59"/>
  <c r="AQ216" i="59" s="1"/>
  <c r="AN52" i="60" s="1"/>
  <c r="AP217" i="59"/>
  <c r="AP216" i="59" s="1"/>
  <c r="AN51" i="60" s="1"/>
  <c r="AO217" i="59"/>
  <c r="AO216" i="59" s="1"/>
  <c r="AN50" i="60" s="1"/>
  <c r="AN217" i="59"/>
  <c r="AM217" i="59"/>
  <c r="AM216" i="59" s="1"/>
  <c r="AN48" i="60" s="1"/>
  <c r="AL217" i="59"/>
  <c r="AK217" i="59"/>
  <c r="AK216" i="59" s="1"/>
  <c r="AN46" i="60" s="1"/>
  <c r="AJ217" i="59"/>
  <c r="AJ216" i="59" s="1"/>
  <c r="AN45" i="60" s="1"/>
  <c r="AI217" i="59"/>
  <c r="AI216" i="59" s="1"/>
  <c r="AH217" i="59"/>
  <c r="AH216" i="59" s="1"/>
  <c r="AN43" i="60" s="1"/>
  <c r="AF217" i="59"/>
  <c r="AF216" i="59" s="1"/>
  <c r="AN41" i="60" s="1"/>
  <c r="AE217" i="59"/>
  <c r="AD217" i="59"/>
  <c r="AD216" i="59" s="1"/>
  <c r="AN39" i="60" s="1"/>
  <c r="AC217" i="59"/>
  <c r="AB217" i="59"/>
  <c r="AB216" i="59" s="1"/>
  <c r="AN37" i="60" s="1"/>
  <c r="AA217" i="59"/>
  <c r="AA216" i="59" s="1"/>
  <c r="AN36" i="60" s="1"/>
  <c r="Z217" i="59"/>
  <c r="Z216" i="59" s="1"/>
  <c r="AN35" i="60" s="1"/>
  <c r="Y217" i="59"/>
  <c r="Y216" i="59" s="1"/>
  <c r="AN34" i="60" s="1"/>
  <c r="X217" i="59"/>
  <c r="X216" i="59" s="1"/>
  <c r="W217" i="59"/>
  <c r="V217" i="59"/>
  <c r="V216" i="59" s="1"/>
  <c r="AN30" i="60" s="1"/>
  <c r="U217" i="59"/>
  <c r="T217" i="59"/>
  <c r="T216" i="59" s="1"/>
  <c r="AN28" i="60" s="1"/>
  <c r="S217" i="59"/>
  <c r="S216" i="59" s="1"/>
  <c r="AN27" i="60" s="1"/>
  <c r="R217" i="59"/>
  <c r="R216" i="59" s="1"/>
  <c r="AN26" i="60" s="1"/>
  <c r="Q217" i="59"/>
  <c r="Q216" i="59" s="1"/>
  <c r="AN25" i="60" s="1"/>
  <c r="P217" i="59"/>
  <c r="P216" i="59" s="1"/>
  <c r="AN24" i="60" s="1"/>
  <c r="O217" i="59"/>
  <c r="N217" i="59"/>
  <c r="N216" i="59" s="1"/>
  <c r="AN20" i="60" s="1"/>
  <c r="M217" i="59"/>
  <c r="M216" i="59" s="1"/>
  <c r="AN19" i="60" s="1"/>
  <c r="K217" i="59"/>
  <c r="J217" i="59"/>
  <c r="J216" i="59" s="1"/>
  <c r="AN16" i="60" s="1"/>
  <c r="I217" i="59"/>
  <c r="I216" i="59" s="1"/>
  <c r="AN15" i="60" s="1"/>
  <c r="H217" i="59"/>
  <c r="H216" i="59" s="1"/>
  <c r="AN14" i="60" s="1"/>
  <c r="G217" i="59"/>
  <c r="G216" i="59" s="1"/>
  <c r="AN13" i="60" s="1"/>
  <c r="F217" i="59"/>
  <c r="E217" i="59"/>
  <c r="E216" i="59" s="1"/>
  <c r="AN11" i="60" s="1"/>
  <c r="U216" i="59"/>
  <c r="AN29" i="60" s="1"/>
  <c r="C216" i="59"/>
  <c r="D215" i="59"/>
  <c r="D214" i="59"/>
  <c r="BA213" i="59"/>
  <c r="AZ213" i="59"/>
  <c r="AY213" i="59"/>
  <c r="AX213" i="59"/>
  <c r="AW213" i="59"/>
  <c r="AV213" i="59"/>
  <c r="AU213" i="59"/>
  <c r="AT213" i="59"/>
  <c r="AS213" i="59"/>
  <c r="AR213" i="59"/>
  <c r="AQ213" i="59"/>
  <c r="AP213" i="59"/>
  <c r="AO213" i="59"/>
  <c r="AN213" i="59"/>
  <c r="AM213" i="59"/>
  <c r="AL213" i="59"/>
  <c r="AK213" i="59"/>
  <c r="AJ213" i="59"/>
  <c r="AI213" i="59"/>
  <c r="AH213" i="59"/>
  <c r="AF213" i="59"/>
  <c r="AE213" i="59"/>
  <c r="AD213" i="59"/>
  <c r="AC213" i="59"/>
  <c r="AB213" i="59"/>
  <c r="AA213" i="59"/>
  <c r="Z213" i="59"/>
  <c r="Y213" i="59"/>
  <c r="X213" i="59"/>
  <c r="W213" i="59"/>
  <c r="V213" i="59"/>
  <c r="U213" i="59"/>
  <c r="T213" i="59"/>
  <c r="S213" i="59"/>
  <c r="R213" i="59"/>
  <c r="Q213" i="59"/>
  <c r="P213" i="59"/>
  <c r="O213" i="59"/>
  <c r="N213" i="59"/>
  <c r="M213" i="59"/>
  <c r="K213" i="59"/>
  <c r="J213" i="59"/>
  <c r="I213" i="59"/>
  <c r="H213" i="59"/>
  <c r="G213" i="59"/>
  <c r="F213" i="59"/>
  <c r="E213" i="59"/>
  <c r="D212" i="59"/>
  <c r="D211" i="59"/>
  <c r="BA210" i="59"/>
  <c r="AZ210" i="59"/>
  <c r="AY210" i="59"/>
  <c r="AX210" i="59"/>
  <c r="AW210" i="59"/>
  <c r="AV210" i="59"/>
  <c r="AU210" i="59"/>
  <c r="AT210" i="59"/>
  <c r="AS210" i="59"/>
  <c r="AR210" i="59"/>
  <c r="AQ210" i="59"/>
  <c r="AP210" i="59"/>
  <c r="AO210" i="59"/>
  <c r="AN210" i="59"/>
  <c r="AM210" i="59"/>
  <c r="AL210" i="59"/>
  <c r="AK210" i="59"/>
  <c r="AJ210" i="59"/>
  <c r="AI210" i="59"/>
  <c r="AH210" i="59"/>
  <c r="AF210" i="59"/>
  <c r="AE210" i="59"/>
  <c r="AD210" i="59"/>
  <c r="AC210" i="59"/>
  <c r="AB210" i="59"/>
  <c r="AA210" i="59"/>
  <c r="Z210" i="59"/>
  <c r="Y210" i="59"/>
  <c r="X210" i="59"/>
  <c r="W210" i="59"/>
  <c r="V210" i="59"/>
  <c r="U210" i="59"/>
  <c r="T210" i="59"/>
  <c r="S210" i="59"/>
  <c r="R210" i="59"/>
  <c r="Q210" i="59"/>
  <c r="P210" i="59"/>
  <c r="O210" i="59"/>
  <c r="N210" i="59"/>
  <c r="M210" i="59"/>
  <c r="K210" i="59"/>
  <c r="AM18" i="60" s="1"/>
  <c r="J210" i="59"/>
  <c r="I210" i="59"/>
  <c r="H210" i="59"/>
  <c r="G210" i="59"/>
  <c r="F210" i="59"/>
  <c r="E210" i="59"/>
  <c r="C209" i="59"/>
  <c r="D208" i="59"/>
  <c r="D207" i="59"/>
  <c r="BA206" i="59"/>
  <c r="AZ206" i="59"/>
  <c r="AY206" i="59"/>
  <c r="AX206" i="59"/>
  <c r="AW206" i="59"/>
  <c r="AV206" i="59"/>
  <c r="AU206" i="59"/>
  <c r="AT206" i="59"/>
  <c r="AS206" i="59"/>
  <c r="AR206" i="59"/>
  <c r="AQ206" i="59"/>
  <c r="AP206" i="59"/>
  <c r="AO206" i="59"/>
  <c r="AN206" i="59"/>
  <c r="AM206" i="59"/>
  <c r="AL206" i="59"/>
  <c r="AK206" i="59"/>
  <c r="AJ206" i="59"/>
  <c r="AI206" i="59"/>
  <c r="AH206" i="59"/>
  <c r="AG206" i="59"/>
  <c r="AF206" i="59"/>
  <c r="AE206" i="59"/>
  <c r="AD206" i="59"/>
  <c r="AC206" i="59"/>
  <c r="AB206" i="59"/>
  <c r="AA206" i="59"/>
  <c r="Z206" i="59"/>
  <c r="Y206" i="59"/>
  <c r="X206" i="59"/>
  <c r="W206" i="59"/>
  <c r="V206" i="59"/>
  <c r="U206" i="59"/>
  <c r="T206" i="59"/>
  <c r="S206" i="59"/>
  <c r="R206" i="59"/>
  <c r="Q206" i="59"/>
  <c r="P206" i="59"/>
  <c r="O206" i="59"/>
  <c r="N206" i="59"/>
  <c r="M206" i="59"/>
  <c r="L206" i="59"/>
  <c r="K206" i="59"/>
  <c r="J206" i="59"/>
  <c r="I206" i="59"/>
  <c r="H206" i="59"/>
  <c r="G206" i="59"/>
  <c r="F206" i="59"/>
  <c r="E206" i="59"/>
  <c r="D205" i="59"/>
  <c r="D204" i="59"/>
  <c r="BA203" i="59"/>
  <c r="AZ203" i="59"/>
  <c r="AY203" i="59"/>
  <c r="AX203" i="59"/>
  <c r="AW203" i="59"/>
  <c r="AV203" i="59"/>
  <c r="AU203" i="59"/>
  <c r="AT203" i="59"/>
  <c r="AS203" i="59"/>
  <c r="AR203" i="59"/>
  <c r="AQ203" i="59"/>
  <c r="AP203" i="59"/>
  <c r="AO203" i="59"/>
  <c r="AN203" i="59"/>
  <c r="AM203" i="59"/>
  <c r="AL203" i="59"/>
  <c r="AK203" i="59"/>
  <c r="AJ203" i="59"/>
  <c r="AI203" i="59"/>
  <c r="AH203" i="59"/>
  <c r="AG203" i="59"/>
  <c r="AF203" i="59"/>
  <c r="AE203" i="59"/>
  <c r="AD203" i="59"/>
  <c r="AC203" i="59"/>
  <c r="AB203" i="59"/>
  <c r="AA203" i="59"/>
  <c r="Z203" i="59"/>
  <c r="Y203" i="59"/>
  <c r="X203" i="59"/>
  <c r="W203" i="59"/>
  <c r="V203" i="59"/>
  <c r="U203" i="59"/>
  <c r="T203" i="59"/>
  <c r="S203" i="59"/>
  <c r="R203" i="59"/>
  <c r="Q203" i="59"/>
  <c r="P203" i="59"/>
  <c r="O203" i="59"/>
  <c r="N203" i="59"/>
  <c r="M203" i="59"/>
  <c r="L203" i="59"/>
  <c r="K203" i="59"/>
  <c r="J203" i="59"/>
  <c r="I203" i="59"/>
  <c r="H203" i="59"/>
  <c r="G203" i="59"/>
  <c r="F203" i="59"/>
  <c r="E203" i="59"/>
  <c r="C202" i="59"/>
  <c r="D201" i="59"/>
  <c r="D200" i="59"/>
  <c r="BA199" i="59"/>
  <c r="BA198" i="59" s="1"/>
  <c r="AK62" i="60" s="1"/>
  <c r="S39" i="8" s="1"/>
  <c r="AZ199" i="59"/>
  <c r="AZ198" i="59" s="1"/>
  <c r="AK61" i="60" s="1"/>
  <c r="AY199" i="59"/>
  <c r="AY198" i="59" s="1"/>
  <c r="AK60" i="60" s="1"/>
  <c r="AX199" i="59"/>
  <c r="AX198" i="59" s="1"/>
  <c r="AK59" i="60" s="1"/>
  <c r="AW199" i="59"/>
  <c r="AW198" i="59" s="1"/>
  <c r="AK58" i="60" s="1"/>
  <c r="AV199" i="59"/>
  <c r="AV198" i="59" s="1"/>
  <c r="AK57" i="60" s="1"/>
  <c r="AU199" i="59"/>
  <c r="AU198" i="59" s="1"/>
  <c r="AK56" i="60" s="1"/>
  <c r="AT199" i="59"/>
  <c r="AT198" i="59" s="1"/>
  <c r="AK55" i="60" s="1"/>
  <c r="AS199" i="59"/>
  <c r="AS198" i="59" s="1"/>
  <c r="AK54" i="60" s="1"/>
  <c r="AR199" i="59"/>
  <c r="AR198" i="59" s="1"/>
  <c r="AK53" i="60" s="1"/>
  <c r="AQ199" i="59"/>
  <c r="AQ198" i="59" s="1"/>
  <c r="AK52" i="60" s="1"/>
  <c r="AP199" i="59"/>
  <c r="AP198" i="59" s="1"/>
  <c r="AK51" i="60" s="1"/>
  <c r="AO199" i="59"/>
  <c r="AO198" i="59" s="1"/>
  <c r="AK50" i="60" s="1"/>
  <c r="AN199" i="59"/>
  <c r="AN198" i="59" s="1"/>
  <c r="AK49" i="60" s="1"/>
  <c r="AM199" i="59"/>
  <c r="AM198" i="59" s="1"/>
  <c r="AK48" i="60" s="1"/>
  <c r="AL199" i="59"/>
  <c r="AL198" i="59" s="1"/>
  <c r="AK47" i="60" s="1"/>
  <c r="AK199" i="59"/>
  <c r="AK198" i="59" s="1"/>
  <c r="AK46" i="60" s="1"/>
  <c r="AJ199" i="59"/>
  <c r="AJ198" i="59" s="1"/>
  <c r="AK45" i="60" s="1"/>
  <c r="AI199" i="59"/>
  <c r="AI198" i="59" s="1"/>
  <c r="AK44" i="60" s="1"/>
  <c r="AH199" i="59"/>
  <c r="AH198" i="59" s="1"/>
  <c r="AK43" i="60" s="1"/>
  <c r="AG199" i="59"/>
  <c r="AG198" i="59" s="1"/>
  <c r="AF199" i="59"/>
  <c r="AF198" i="59" s="1"/>
  <c r="AE199" i="59"/>
  <c r="AE198" i="59" s="1"/>
  <c r="AK40" i="60" s="1"/>
  <c r="AD199" i="59"/>
  <c r="AD198" i="59" s="1"/>
  <c r="AK39" i="60" s="1"/>
  <c r="AC199" i="59"/>
  <c r="AC198" i="59" s="1"/>
  <c r="AK38" i="60" s="1"/>
  <c r="AB199" i="59"/>
  <c r="AB198" i="59" s="1"/>
  <c r="AK37" i="60" s="1"/>
  <c r="AA199" i="59"/>
  <c r="AA198" i="59" s="1"/>
  <c r="AK36" i="60" s="1"/>
  <c r="Z199" i="59"/>
  <c r="Z198" i="59" s="1"/>
  <c r="AK35" i="60" s="1"/>
  <c r="Y199" i="59"/>
  <c r="Y198" i="59" s="1"/>
  <c r="AK34" i="60" s="1"/>
  <c r="X199" i="59"/>
  <c r="X198" i="59" s="1"/>
  <c r="W199" i="59"/>
  <c r="W198" i="59" s="1"/>
  <c r="AK31" i="60" s="1"/>
  <c r="V199" i="59"/>
  <c r="V198" i="59" s="1"/>
  <c r="AK30" i="60" s="1"/>
  <c r="U199" i="59"/>
  <c r="U198" i="59" s="1"/>
  <c r="AK29" i="60" s="1"/>
  <c r="T199" i="59"/>
  <c r="T198" i="59" s="1"/>
  <c r="AK28" i="60" s="1"/>
  <c r="S199" i="59"/>
  <c r="S198" i="59" s="1"/>
  <c r="AK27" i="60" s="1"/>
  <c r="R199" i="59"/>
  <c r="R198" i="59" s="1"/>
  <c r="AK26" i="60" s="1"/>
  <c r="Q199" i="59"/>
  <c r="Q198" i="59" s="1"/>
  <c r="AK25" i="60" s="1"/>
  <c r="P199" i="59"/>
  <c r="P198" i="59" s="1"/>
  <c r="AK24" i="60" s="1"/>
  <c r="O199" i="59"/>
  <c r="O198" i="59" s="1"/>
  <c r="AK21" i="60" s="1"/>
  <c r="N199" i="59"/>
  <c r="N198" i="59" s="1"/>
  <c r="AK20" i="60" s="1"/>
  <c r="M199" i="59"/>
  <c r="M198" i="59" s="1"/>
  <c r="AK19" i="60" s="1"/>
  <c r="L199" i="59"/>
  <c r="L198" i="59" s="1"/>
  <c r="K199" i="59"/>
  <c r="K198" i="59" s="1"/>
  <c r="AK17" i="60" s="1"/>
  <c r="J199" i="59"/>
  <c r="J198" i="59" s="1"/>
  <c r="AK16" i="60" s="1"/>
  <c r="I199" i="59"/>
  <c r="I198" i="59" s="1"/>
  <c r="AK15" i="60" s="1"/>
  <c r="H199" i="59"/>
  <c r="H198" i="59" s="1"/>
  <c r="AK14" i="60" s="1"/>
  <c r="G199" i="59"/>
  <c r="G198" i="59" s="1"/>
  <c r="AK13" i="60" s="1"/>
  <c r="F199" i="59"/>
  <c r="F198" i="59" s="1"/>
  <c r="AK12" i="60" s="1"/>
  <c r="E199" i="59"/>
  <c r="E198" i="59" s="1"/>
  <c r="AK11" i="60" s="1"/>
  <c r="C198" i="59"/>
  <c r="D197" i="59"/>
  <c r="D196" i="59"/>
  <c r="BA195" i="59"/>
  <c r="BA194" i="59" s="1"/>
  <c r="AJ62" i="60" s="1"/>
  <c r="S38" i="8" s="1"/>
  <c r="AZ195" i="59"/>
  <c r="AZ194" i="59" s="1"/>
  <c r="AJ61" i="60" s="1"/>
  <c r="AY195" i="59"/>
  <c r="AY194" i="59" s="1"/>
  <c r="AJ60" i="60" s="1"/>
  <c r="AX195" i="59"/>
  <c r="AX194" i="59" s="1"/>
  <c r="AJ59" i="60" s="1"/>
  <c r="AW195" i="59"/>
  <c r="AW194" i="59" s="1"/>
  <c r="AJ58" i="60" s="1"/>
  <c r="AV195" i="59"/>
  <c r="AV194" i="59" s="1"/>
  <c r="AJ57" i="60" s="1"/>
  <c r="AU195" i="59"/>
  <c r="AU194" i="59" s="1"/>
  <c r="AJ56" i="60" s="1"/>
  <c r="AT195" i="59"/>
  <c r="AT194" i="59" s="1"/>
  <c r="AJ55" i="60" s="1"/>
  <c r="AS195" i="59"/>
  <c r="AS194" i="59" s="1"/>
  <c r="AJ54" i="60" s="1"/>
  <c r="AR195" i="59"/>
  <c r="AR194" i="59" s="1"/>
  <c r="AJ53" i="60" s="1"/>
  <c r="AQ195" i="59"/>
  <c r="AQ194" i="59" s="1"/>
  <c r="AJ52" i="60" s="1"/>
  <c r="AP195" i="59"/>
  <c r="AP194" i="59" s="1"/>
  <c r="AJ51" i="60" s="1"/>
  <c r="AO195" i="59"/>
  <c r="AO194" i="59" s="1"/>
  <c r="AJ50" i="60" s="1"/>
  <c r="AN195" i="59"/>
  <c r="AN194" i="59" s="1"/>
  <c r="AJ49" i="60" s="1"/>
  <c r="AM195" i="59"/>
  <c r="AM194" i="59" s="1"/>
  <c r="AJ48" i="60" s="1"/>
  <c r="AL195" i="59"/>
  <c r="AL194" i="59" s="1"/>
  <c r="AJ47" i="60" s="1"/>
  <c r="AK195" i="59"/>
  <c r="AK194" i="59" s="1"/>
  <c r="AJ46" i="60" s="1"/>
  <c r="AJ195" i="59"/>
  <c r="AJ194" i="59" s="1"/>
  <c r="AJ45" i="60" s="1"/>
  <c r="AI195" i="59"/>
  <c r="AI194" i="59" s="1"/>
  <c r="AJ44" i="60" s="1"/>
  <c r="AH195" i="59"/>
  <c r="AH194" i="59" s="1"/>
  <c r="AJ43" i="60" s="1"/>
  <c r="AG195" i="59"/>
  <c r="AG194" i="59" s="1"/>
  <c r="AJ42" i="60" s="1"/>
  <c r="AF195" i="59"/>
  <c r="AF194" i="59" s="1"/>
  <c r="AJ41" i="60" s="1"/>
  <c r="AE195" i="59"/>
  <c r="AE194" i="59" s="1"/>
  <c r="AD195" i="59"/>
  <c r="AD194" i="59" s="1"/>
  <c r="AJ39" i="60" s="1"/>
  <c r="AC195" i="59"/>
  <c r="AC194" i="59" s="1"/>
  <c r="AJ38" i="60" s="1"/>
  <c r="AB195" i="59"/>
  <c r="AB194" i="59" s="1"/>
  <c r="AJ37" i="60" s="1"/>
  <c r="AA195" i="59"/>
  <c r="AA194" i="59" s="1"/>
  <c r="AJ36" i="60" s="1"/>
  <c r="Z195" i="59"/>
  <c r="Z194" i="59" s="1"/>
  <c r="AJ35" i="60" s="1"/>
  <c r="Y195" i="59"/>
  <c r="Y194" i="59" s="1"/>
  <c r="AJ34" i="60" s="1"/>
  <c r="X195" i="59"/>
  <c r="X194" i="59" s="1"/>
  <c r="W195" i="59"/>
  <c r="W194" i="59" s="1"/>
  <c r="AJ31" i="60" s="1"/>
  <c r="V195" i="59"/>
  <c r="V194" i="59" s="1"/>
  <c r="AJ30" i="60" s="1"/>
  <c r="U195" i="59"/>
  <c r="U194" i="59" s="1"/>
  <c r="AJ29" i="60" s="1"/>
  <c r="T195" i="59"/>
  <c r="T194" i="59" s="1"/>
  <c r="AJ28" i="60" s="1"/>
  <c r="S195" i="59"/>
  <c r="S194" i="59" s="1"/>
  <c r="AJ27" i="60" s="1"/>
  <c r="R195" i="59"/>
  <c r="R194" i="59" s="1"/>
  <c r="AJ26" i="60" s="1"/>
  <c r="Q195" i="59"/>
  <c r="Q194" i="59" s="1"/>
  <c r="AJ25" i="60" s="1"/>
  <c r="P195" i="59"/>
  <c r="P194" i="59" s="1"/>
  <c r="AJ24" i="60" s="1"/>
  <c r="O195" i="59"/>
  <c r="O194" i="59" s="1"/>
  <c r="AJ21" i="60" s="1"/>
  <c r="N195" i="59"/>
  <c r="N194" i="59" s="1"/>
  <c r="AJ20" i="60" s="1"/>
  <c r="M195" i="59"/>
  <c r="M194" i="59" s="1"/>
  <c r="AJ19" i="60" s="1"/>
  <c r="L195" i="59"/>
  <c r="L194" i="59" s="1"/>
  <c r="K195" i="59"/>
  <c r="J195" i="59"/>
  <c r="J194" i="59" s="1"/>
  <c r="AJ16" i="60" s="1"/>
  <c r="I195" i="59"/>
  <c r="I194" i="59" s="1"/>
  <c r="AJ15" i="60" s="1"/>
  <c r="H195" i="59"/>
  <c r="H194" i="59" s="1"/>
  <c r="AJ14" i="60" s="1"/>
  <c r="G195" i="59"/>
  <c r="G194" i="59" s="1"/>
  <c r="AJ13" i="60" s="1"/>
  <c r="F195" i="59"/>
  <c r="F194" i="59" s="1"/>
  <c r="AJ12" i="60" s="1"/>
  <c r="E195" i="59"/>
  <c r="E194" i="59" s="1"/>
  <c r="AJ11" i="60" s="1"/>
  <c r="C194" i="59"/>
  <c r="D193" i="59"/>
  <c r="D192" i="59"/>
  <c r="BA191" i="59"/>
  <c r="BA190" i="59" s="1"/>
  <c r="AI62" i="60" s="1"/>
  <c r="S37" i="8" s="1"/>
  <c r="AZ191" i="59"/>
  <c r="AZ190" i="59" s="1"/>
  <c r="AI61" i="60" s="1"/>
  <c r="AY191" i="59"/>
  <c r="AY190" i="59" s="1"/>
  <c r="AI60" i="60" s="1"/>
  <c r="AX191" i="59"/>
  <c r="AX190" i="59" s="1"/>
  <c r="AI59" i="60" s="1"/>
  <c r="AW191" i="59"/>
  <c r="AW190" i="59" s="1"/>
  <c r="AI58" i="60" s="1"/>
  <c r="AV191" i="59"/>
  <c r="AV190" i="59" s="1"/>
  <c r="AI57" i="60" s="1"/>
  <c r="AU191" i="59"/>
  <c r="AU190" i="59" s="1"/>
  <c r="AI56" i="60" s="1"/>
  <c r="AT191" i="59"/>
  <c r="AT190" i="59" s="1"/>
  <c r="AI55" i="60" s="1"/>
  <c r="AS191" i="59"/>
  <c r="AS190" i="59" s="1"/>
  <c r="AI54" i="60" s="1"/>
  <c r="AR191" i="59"/>
  <c r="AR190" i="59" s="1"/>
  <c r="AI53" i="60" s="1"/>
  <c r="AQ191" i="59"/>
  <c r="AQ190" i="59" s="1"/>
  <c r="AI52" i="60" s="1"/>
  <c r="AP191" i="59"/>
  <c r="AP190" i="59" s="1"/>
  <c r="AI51" i="60" s="1"/>
  <c r="AO191" i="59"/>
  <c r="AO190" i="59" s="1"/>
  <c r="AI50" i="60" s="1"/>
  <c r="AN191" i="59"/>
  <c r="AN190" i="59" s="1"/>
  <c r="AI49" i="60" s="1"/>
  <c r="AM191" i="59"/>
  <c r="AM190" i="59" s="1"/>
  <c r="AI48" i="60" s="1"/>
  <c r="AL191" i="59"/>
  <c r="AL190" i="59" s="1"/>
  <c r="AI47" i="60" s="1"/>
  <c r="AK191" i="59"/>
  <c r="AK190" i="59" s="1"/>
  <c r="AI46" i="60" s="1"/>
  <c r="AJ191" i="59"/>
  <c r="AJ190" i="59" s="1"/>
  <c r="AI45" i="60" s="1"/>
  <c r="AI191" i="59"/>
  <c r="AI190" i="59" s="1"/>
  <c r="AI44" i="60" s="1"/>
  <c r="AH191" i="59"/>
  <c r="AH190" i="59" s="1"/>
  <c r="AI43" i="60" s="1"/>
  <c r="AG191" i="59"/>
  <c r="AG190" i="59" s="1"/>
  <c r="AI42" i="60" s="1"/>
  <c r="AF191" i="59"/>
  <c r="AF190" i="59" s="1"/>
  <c r="AI41" i="60" s="1"/>
  <c r="AE191" i="59"/>
  <c r="AE190" i="59" s="1"/>
  <c r="AI40" i="60" s="1"/>
  <c r="AD191" i="59"/>
  <c r="AD190" i="59" s="1"/>
  <c r="AC191" i="59"/>
  <c r="AC190" i="59" s="1"/>
  <c r="AI38" i="60" s="1"/>
  <c r="AB191" i="59"/>
  <c r="AB190" i="59" s="1"/>
  <c r="AA191" i="59"/>
  <c r="AA190" i="59" s="1"/>
  <c r="AI36" i="60" s="1"/>
  <c r="Z191" i="59"/>
  <c r="Z190" i="59" s="1"/>
  <c r="AI35" i="60" s="1"/>
  <c r="Y191" i="59"/>
  <c r="Y190" i="59" s="1"/>
  <c r="AI34" i="60" s="1"/>
  <c r="X191" i="59"/>
  <c r="X190" i="59" s="1"/>
  <c r="W191" i="59"/>
  <c r="W190" i="59" s="1"/>
  <c r="AI31" i="60" s="1"/>
  <c r="V191" i="59"/>
  <c r="V190" i="59" s="1"/>
  <c r="AI30" i="60" s="1"/>
  <c r="U191" i="59"/>
  <c r="U190" i="59" s="1"/>
  <c r="AI29" i="60" s="1"/>
  <c r="T191" i="59"/>
  <c r="T190" i="59" s="1"/>
  <c r="AI28" i="60" s="1"/>
  <c r="S191" i="59"/>
  <c r="S190" i="59" s="1"/>
  <c r="AI27" i="60" s="1"/>
  <c r="R191" i="59"/>
  <c r="R190" i="59" s="1"/>
  <c r="AI26" i="60" s="1"/>
  <c r="Q191" i="59"/>
  <c r="Q190" i="59" s="1"/>
  <c r="AI25" i="60" s="1"/>
  <c r="P191" i="59"/>
  <c r="P190" i="59" s="1"/>
  <c r="AI24" i="60" s="1"/>
  <c r="O191" i="59"/>
  <c r="O190" i="59" s="1"/>
  <c r="AI21" i="60" s="1"/>
  <c r="N191" i="59"/>
  <c r="N190" i="59" s="1"/>
  <c r="AI20" i="60" s="1"/>
  <c r="M191" i="59"/>
  <c r="M190" i="59" s="1"/>
  <c r="AI19" i="60" s="1"/>
  <c r="L191" i="59"/>
  <c r="L190" i="59" s="1"/>
  <c r="K191" i="59"/>
  <c r="AI18" i="60" s="1"/>
  <c r="J191" i="59"/>
  <c r="J190" i="59" s="1"/>
  <c r="AI16" i="60" s="1"/>
  <c r="I191" i="59"/>
  <c r="I190" i="59" s="1"/>
  <c r="AI15" i="60" s="1"/>
  <c r="H191" i="59"/>
  <c r="H190" i="59" s="1"/>
  <c r="AI14" i="60" s="1"/>
  <c r="G191" i="59"/>
  <c r="G190" i="59" s="1"/>
  <c r="AI13" i="60" s="1"/>
  <c r="F191" i="59"/>
  <c r="E191" i="59"/>
  <c r="E190" i="59" s="1"/>
  <c r="AI11" i="60" s="1"/>
  <c r="C190" i="59"/>
  <c r="D189" i="59"/>
  <c r="D188" i="59"/>
  <c r="BA187" i="59"/>
  <c r="BA186" i="59" s="1"/>
  <c r="AZ187" i="59"/>
  <c r="AY187" i="59"/>
  <c r="AY186" i="59" s="1"/>
  <c r="AH60" i="60" s="1"/>
  <c r="AX187" i="59"/>
  <c r="AX186" i="59" s="1"/>
  <c r="AH59" i="60" s="1"/>
  <c r="AW187" i="59"/>
  <c r="AW186" i="59" s="1"/>
  <c r="AH58" i="60" s="1"/>
  <c r="AV187" i="59"/>
  <c r="AV186" i="59" s="1"/>
  <c r="AH57" i="60" s="1"/>
  <c r="AU187" i="59"/>
  <c r="AU186" i="59" s="1"/>
  <c r="AH56" i="60" s="1"/>
  <c r="AT187" i="59"/>
  <c r="AT186" i="59" s="1"/>
  <c r="AH55" i="60" s="1"/>
  <c r="AS187" i="59"/>
  <c r="AS186" i="59" s="1"/>
  <c r="AH54" i="60" s="1"/>
  <c r="AR187" i="59"/>
  <c r="AR186" i="59" s="1"/>
  <c r="AH53" i="60" s="1"/>
  <c r="AQ187" i="59"/>
  <c r="AQ186" i="59" s="1"/>
  <c r="AH52" i="60" s="1"/>
  <c r="AP187" i="59"/>
  <c r="AP186" i="59" s="1"/>
  <c r="AH51" i="60" s="1"/>
  <c r="AO187" i="59"/>
  <c r="AO186" i="59" s="1"/>
  <c r="AH50" i="60" s="1"/>
  <c r="AN187" i="59"/>
  <c r="AN186" i="59" s="1"/>
  <c r="AH49" i="60" s="1"/>
  <c r="AM187" i="59"/>
  <c r="AM186" i="59" s="1"/>
  <c r="AH48" i="60" s="1"/>
  <c r="AL187" i="59"/>
  <c r="AL186" i="59" s="1"/>
  <c r="AH47" i="60" s="1"/>
  <c r="AK187" i="59"/>
  <c r="AK186" i="59" s="1"/>
  <c r="AH46" i="60" s="1"/>
  <c r="AJ187" i="59"/>
  <c r="AJ186" i="59" s="1"/>
  <c r="AH45" i="60" s="1"/>
  <c r="AI187" i="59"/>
  <c r="AI186" i="59" s="1"/>
  <c r="AH187" i="59"/>
  <c r="AH186" i="59" s="1"/>
  <c r="AH43" i="60" s="1"/>
  <c r="AG187" i="59"/>
  <c r="AG186" i="59" s="1"/>
  <c r="AH42" i="60" s="1"/>
  <c r="AF187" i="59"/>
  <c r="AF186" i="59" s="1"/>
  <c r="AH41" i="60" s="1"/>
  <c r="AE187" i="59"/>
  <c r="AE186" i="59" s="1"/>
  <c r="AH40" i="60" s="1"/>
  <c r="AD187" i="59"/>
  <c r="AD186" i="59" s="1"/>
  <c r="AH39" i="60" s="1"/>
  <c r="AC187" i="59"/>
  <c r="AC186" i="59" s="1"/>
  <c r="AB187" i="59"/>
  <c r="AB186" i="59" s="1"/>
  <c r="AH37" i="60" s="1"/>
  <c r="AA187" i="59"/>
  <c r="AA186" i="59" s="1"/>
  <c r="AH36" i="60" s="1"/>
  <c r="Z187" i="59"/>
  <c r="Z186" i="59" s="1"/>
  <c r="AH35" i="60" s="1"/>
  <c r="Y187" i="59"/>
  <c r="Y186" i="59" s="1"/>
  <c r="AH34" i="60" s="1"/>
  <c r="X187" i="59"/>
  <c r="X186" i="59" s="1"/>
  <c r="W187" i="59"/>
  <c r="W186" i="59" s="1"/>
  <c r="AH31" i="60" s="1"/>
  <c r="V187" i="59"/>
  <c r="V186" i="59" s="1"/>
  <c r="AH30" i="60" s="1"/>
  <c r="U187" i="59"/>
  <c r="U186" i="59" s="1"/>
  <c r="AH29" i="60" s="1"/>
  <c r="T187" i="59"/>
  <c r="T186" i="59" s="1"/>
  <c r="AH28" i="60" s="1"/>
  <c r="S187" i="59"/>
  <c r="S186" i="59" s="1"/>
  <c r="AH27" i="60" s="1"/>
  <c r="R187" i="59"/>
  <c r="R186" i="59" s="1"/>
  <c r="AH26" i="60" s="1"/>
  <c r="Q187" i="59"/>
  <c r="Q186" i="59" s="1"/>
  <c r="AH25" i="60" s="1"/>
  <c r="P187" i="59"/>
  <c r="P186" i="59" s="1"/>
  <c r="AH24" i="60" s="1"/>
  <c r="O187" i="59"/>
  <c r="O186" i="59" s="1"/>
  <c r="AH21" i="60" s="1"/>
  <c r="N187" i="59"/>
  <c r="N186" i="59" s="1"/>
  <c r="AH20" i="60" s="1"/>
  <c r="M187" i="59"/>
  <c r="M186" i="59" s="1"/>
  <c r="AH19" i="60" s="1"/>
  <c r="L187" i="59"/>
  <c r="L186" i="59" s="1"/>
  <c r="K187" i="59"/>
  <c r="AH18" i="60" s="1"/>
  <c r="J187" i="59"/>
  <c r="J186" i="59" s="1"/>
  <c r="AH16" i="60" s="1"/>
  <c r="I187" i="59"/>
  <c r="I186" i="59" s="1"/>
  <c r="AH15" i="60" s="1"/>
  <c r="H187" i="59"/>
  <c r="H186" i="59" s="1"/>
  <c r="AH14" i="60" s="1"/>
  <c r="G187" i="59"/>
  <c r="G186" i="59" s="1"/>
  <c r="AH13" i="60" s="1"/>
  <c r="F187" i="59"/>
  <c r="F186" i="59" s="1"/>
  <c r="AH12" i="60" s="1"/>
  <c r="E187" i="59"/>
  <c r="E186" i="59" s="1"/>
  <c r="AH11" i="60" s="1"/>
  <c r="AZ186" i="59"/>
  <c r="AH61" i="60" s="1"/>
  <c r="C186" i="59"/>
  <c r="D185" i="59"/>
  <c r="D184" i="59"/>
  <c r="BA183" i="59"/>
  <c r="BA182" i="59" s="1"/>
  <c r="AG62" i="60" s="1"/>
  <c r="S35" i="8" s="1"/>
  <c r="AZ183" i="59"/>
  <c r="AZ182" i="59" s="1"/>
  <c r="AG61" i="60" s="1"/>
  <c r="AY183" i="59"/>
  <c r="AY182" i="59" s="1"/>
  <c r="AG60" i="60" s="1"/>
  <c r="AX183" i="59"/>
  <c r="AX182" i="59" s="1"/>
  <c r="AG59" i="60" s="1"/>
  <c r="AW183" i="59"/>
  <c r="AW182" i="59" s="1"/>
  <c r="AG58" i="60" s="1"/>
  <c r="AV183" i="59"/>
  <c r="AV182" i="59" s="1"/>
  <c r="AG57" i="60" s="1"/>
  <c r="AU183" i="59"/>
  <c r="AU182" i="59" s="1"/>
  <c r="AG56" i="60" s="1"/>
  <c r="AT183" i="59"/>
  <c r="AT182" i="59" s="1"/>
  <c r="AG55" i="60" s="1"/>
  <c r="AS183" i="59"/>
  <c r="AS182" i="59" s="1"/>
  <c r="AR183" i="59"/>
  <c r="AR182" i="59" s="1"/>
  <c r="AG53" i="60" s="1"/>
  <c r="AQ183" i="59"/>
  <c r="AQ182" i="59" s="1"/>
  <c r="AG52" i="60" s="1"/>
  <c r="AP183" i="59"/>
  <c r="AP182" i="59" s="1"/>
  <c r="AG51" i="60" s="1"/>
  <c r="AO183" i="59"/>
  <c r="AO182" i="59" s="1"/>
  <c r="AG50" i="60" s="1"/>
  <c r="AN183" i="59"/>
  <c r="AN182" i="59" s="1"/>
  <c r="AG49" i="60" s="1"/>
  <c r="AM183" i="59"/>
  <c r="AM182" i="59" s="1"/>
  <c r="AG48" i="60" s="1"/>
  <c r="AL183" i="59"/>
  <c r="AL182" i="59" s="1"/>
  <c r="AG47" i="60" s="1"/>
  <c r="AK183" i="59"/>
  <c r="AK182" i="59" s="1"/>
  <c r="AG46" i="60" s="1"/>
  <c r="AJ183" i="59"/>
  <c r="AJ182" i="59" s="1"/>
  <c r="AG45" i="60" s="1"/>
  <c r="AI183" i="59"/>
  <c r="AI182" i="59" s="1"/>
  <c r="AG44" i="60" s="1"/>
  <c r="AH183" i="59"/>
  <c r="AH182" i="59" s="1"/>
  <c r="AG43" i="60" s="1"/>
  <c r="AG183" i="59"/>
  <c r="AG182" i="59" s="1"/>
  <c r="AG42" i="60" s="1"/>
  <c r="AF183" i="59"/>
  <c r="AF182" i="59" s="1"/>
  <c r="AG41" i="60" s="1"/>
  <c r="AE183" i="59"/>
  <c r="AE182" i="59" s="1"/>
  <c r="AG40" i="60" s="1"/>
  <c r="AD183" i="59"/>
  <c r="AD182" i="59" s="1"/>
  <c r="AG39" i="60" s="1"/>
  <c r="AC183" i="59"/>
  <c r="AC182" i="59" s="1"/>
  <c r="AG38" i="60" s="1"/>
  <c r="AB183" i="59"/>
  <c r="AB182" i="59" s="1"/>
  <c r="AA183" i="59"/>
  <c r="AA182" i="59" s="1"/>
  <c r="AG36" i="60" s="1"/>
  <c r="Z183" i="59"/>
  <c r="Z182" i="59" s="1"/>
  <c r="AG35" i="60" s="1"/>
  <c r="Y183" i="59"/>
  <c r="Y182" i="59" s="1"/>
  <c r="AG34" i="60" s="1"/>
  <c r="X183" i="59"/>
  <c r="X182" i="59" s="1"/>
  <c r="W183" i="59"/>
  <c r="W182" i="59" s="1"/>
  <c r="AG31" i="60" s="1"/>
  <c r="V183" i="59"/>
  <c r="V182" i="59" s="1"/>
  <c r="AG30" i="60" s="1"/>
  <c r="U183" i="59"/>
  <c r="U182" i="59" s="1"/>
  <c r="AG29" i="60" s="1"/>
  <c r="T183" i="59"/>
  <c r="T182" i="59" s="1"/>
  <c r="S183" i="59"/>
  <c r="S182" i="59" s="1"/>
  <c r="AG27" i="60" s="1"/>
  <c r="R183" i="59"/>
  <c r="R182" i="59" s="1"/>
  <c r="AG26" i="60" s="1"/>
  <c r="Q183" i="59"/>
  <c r="Q182" i="59" s="1"/>
  <c r="AG25" i="60" s="1"/>
  <c r="P183" i="59"/>
  <c r="P182" i="59" s="1"/>
  <c r="AG24" i="60" s="1"/>
  <c r="O183" i="59"/>
  <c r="O182" i="59" s="1"/>
  <c r="AG21" i="60" s="1"/>
  <c r="N183" i="59"/>
  <c r="N182" i="59" s="1"/>
  <c r="AG20" i="60" s="1"/>
  <c r="M183" i="59"/>
  <c r="M182" i="59" s="1"/>
  <c r="AG19" i="60" s="1"/>
  <c r="L183" i="59"/>
  <c r="L182" i="59" s="1"/>
  <c r="K183" i="59"/>
  <c r="AG18" i="60" s="1"/>
  <c r="J183" i="59"/>
  <c r="J182" i="59" s="1"/>
  <c r="AG16" i="60" s="1"/>
  <c r="I183" i="59"/>
  <c r="I182" i="59" s="1"/>
  <c r="AG15" i="60" s="1"/>
  <c r="H183" i="59"/>
  <c r="H182" i="59" s="1"/>
  <c r="AG14" i="60" s="1"/>
  <c r="G183" i="59"/>
  <c r="F183" i="59"/>
  <c r="F182" i="59" s="1"/>
  <c r="AG12" i="60" s="1"/>
  <c r="E183" i="59"/>
  <c r="E182" i="59" s="1"/>
  <c r="AG11" i="60" s="1"/>
  <c r="C182" i="59"/>
  <c r="D181" i="59"/>
  <c r="D180" i="59"/>
  <c r="BA179" i="59"/>
  <c r="BA178" i="59" s="1"/>
  <c r="AZ179" i="59"/>
  <c r="AZ178" i="59" s="1"/>
  <c r="AY179" i="59"/>
  <c r="AY178" i="59" s="1"/>
  <c r="AX179" i="59"/>
  <c r="AX178" i="59" s="1"/>
  <c r="AW179" i="59"/>
  <c r="AW178" i="59" s="1"/>
  <c r="AV179" i="59"/>
  <c r="AV178" i="59" s="1"/>
  <c r="AU179" i="59"/>
  <c r="AU178" i="59" s="1"/>
  <c r="AT179" i="59"/>
  <c r="AT178" i="59" s="1"/>
  <c r="AS179" i="59"/>
  <c r="AS178" i="59" s="1"/>
  <c r="AR179" i="59"/>
  <c r="AR178" i="59" s="1"/>
  <c r="AQ179" i="59"/>
  <c r="AQ178" i="59" s="1"/>
  <c r="AP179" i="59"/>
  <c r="AP178" i="59" s="1"/>
  <c r="AO179" i="59"/>
  <c r="AO178" i="59" s="1"/>
  <c r="AN179" i="59"/>
  <c r="AN178" i="59" s="1"/>
  <c r="AM179" i="59"/>
  <c r="AM178" i="59" s="1"/>
  <c r="AL179" i="59"/>
  <c r="AL178" i="59" s="1"/>
  <c r="AK179" i="59"/>
  <c r="AK178" i="59" s="1"/>
  <c r="AJ179" i="59"/>
  <c r="AJ178" i="59" s="1"/>
  <c r="AI179" i="59"/>
  <c r="AI178" i="59" s="1"/>
  <c r="AH179" i="59"/>
  <c r="AH178" i="59" s="1"/>
  <c r="AG179" i="59"/>
  <c r="AG178" i="59" s="1"/>
  <c r="AF179" i="59"/>
  <c r="AF178" i="59" s="1"/>
  <c r="AE179" i="59"/>
  <c r="AE178" i="59" s="1"/>
  <c r="AD179" i="59"/>
  <c r="AD178" i="59" s="1"/>
  <c r="AC179" i="59"/>
  <c r="AC178" i="59" s="1"/>
  <c r="AB179" i="59"/>
  <c r="AB178" i="59" s="1"/>
  <c r="AA179" i="59"/>
  <c r="AA178" i="59" s="1"/>
  <c r="Z179" i="59"/>
  <c r="Z178" i="59" s="1"/>
  <c r="Y179" i="59"/>
  <c r="Y178" i="59" s="1"/>
  <c r="X179" i="59"/>
  <c r="X178" i="59" s="1"/>
  <c r="W179" i="59"/>
  <c r="W178" i="59" s="1"/>
  <c r="V179" i="59"/>
  <c r="V178" i="59" s="1"/>
  <c r="U179" i="59"/>
  <c r="U178" i="59" s="1"/>
  <c r="T179" i="59"/>
  <c r="T178" i="59" s="1"/>
  <c r="S179" i="59"/>
  <c r="S178" i="59" s="1"/>
  <c r="R179" i="59"/>
  <c r="R178" i="59" s="1"/>
  <c r="Q179" i="59"/>
  <c r="Q178" i="59" s="1"/>
  <c r="P179" i="59"/>
  <c r="P178" i="59" s="1"/>
  <c r="O179" i="59"/>
  <c r="O178" i="59" s="1"/>
  <c r="N179" i="59"/>
  <c r="N178" i="59" s="1"/>
  <c r="M179" i="59"/>
  <c r="M178" i="59" s="1"/>
  <c r="L179" i="59"/>
  <c r="L178" i="59" s="1"/>
  <c r="K179" i="59"/>
  <c r="J179" i="59"/>
  <c r="J178" i="59" s="1"/>
  <c r="I179" i="59"/>
  <c r="I178" i="59" s="1"/>
  <c r="H179" i="59"/>
  <c r="H178" i="59" s="1"/>
  <c r="G179" i="59"/>
  <c r="G178" i="59" s="1"/>
  <c r="F179" i="59"/>
  <c r="F178" i="59" s="1"/>
  <c r="E179" i="59"/>
  <c r="E178" i="59" s="1"/>
  <c r="C178" i="59"/>
  <c r="D177" i="59"/>
  <c r="D172" i="59"/>
  <c r="BA171" i="59"/>
  <c r="BA170" i="59" s="1"/>
  <c r="AE62" i="60" s="1"/>
  <c r="AZ171" i="59"/>
  <c r="AY171" i="59"/>
  <c r="AX171" i="59"/>
  <c r="AX170" i="59" s="1"/>
  <c r="AE59" i="60" s="1"/>
  <c r="AW171" i="59"/>
  <c r="AW170" i="59" s="1"/>
  <c r="AE58" i="60" s="1"/>
  <c r="AV171" i="59"/>
  <c r="AV170" i="59" s="1"/>
  <c r="AE57" i="60" s="1"/>
  <c r="AU171" i="59"/>
  <c r="AU170" i="59" s="1"/>
  <c r="AE56" i="60" s="1"/>
  <c r="AT171" i="59"/>
  <c r="AT170" i="59" s="1"/>
  <c r="AE55" i="60" s="1"/>
  <c r="AS171" i="59"/>
  <c r="AS170" i="59" s="1"/>
  <c r="AE54" i="60" s="1"/>
  <c r="AR171" i="59"/>
  <c r="AR170" i="59" s="1"/>
  <c r="AE53" i="60" s="1"/>
  <c r="AQ171" i="59"/>
  <c r="AQ170" i="59" s="1"/>
  <c r="AE52" i="60" s="1"/>
  <c r="AP171" i="59"/>
  <c r="AP170" i="59" s="1"/>
  <c r="AE51" i="60" s="1"/>
  <c r="AO171" i="59"/>
  <c r="AO170" i="59" s="1"/>
  <c r="AE50" i="60" s="1"/>
  <c r="AN171" i="59"/>
  <c r="AN170" i="59" s="1"/>
  <c r="AE49" i="60" s="1"/>
  <c r="AM171" i="59"/>
  <c r="AM170" i="59" s="1"/>
  <c r="AE48" i="60" s="1"/>
  <c r="AL171" i="59"/>
  <c r="AL170" i="59" s="1"/>
  <c r="AE47" i="60" s="1"/>
  <c r="AK171" i="59"/>
  <c r="AK170" i="59" s="1"/>
  <c r="AE46" i="60" s="1"/>
  <c r="AJ171" i="59"/>
  <c r="AJ170" i="59" s="1"/>
  <c r="AE45" i="60" s="1"/>
  <c r="AI171" i="59"/>
  <c r="AI170" i="59" s="1"/>
  <c r="AE44" i="60" s="1"/>
  <c r="AH171" i="59"/>
  <c r="AH170" i="59" s="1"/>
  <c r="AE43" i="60" s="1"/>
  <c r="AG171" i="59"/>
  <c r="AG170" i="59" s="1"/>
  <c r="AE42" i="60" s="1"/>
  <c r="AF171" i="59"/>
  <c r="AF170" i="59" s="1"/>
  <c r="AE41" i="60" s="1"/>
  <c r="AE171" i="59"/>
  <c r="AE170" i="59" s="1"/>
  <c r="AE40" i="60" s="1"/>
  <c r="AD171" i="59"/>
  <c r="AD170" i="59" s="1"/>
  <c r="AE39" i="60" s="1"/>
  <c r="AC171" i="59"/>
  <c r="AC170" i="59" s="1"/>
  <c r="AE38" i="60" s="1"/>
  <c r="AB171" i="59"/>
  <c r="AB170" i="59" s="1"/>
  <c r="AE37" i="60" s="1"/>
  <c r="AA171" i="59"/>
  <c r="AA170" i="59" s="1"/>
  <c r="AE36" i="60" s="1"/>
  <c r="Z171" i="59"/>
  <c r="Z170" i="59" s="1"/>
  <c r="Y171" i="59"/>
  <c r="Y170" i="59" s="1"/>
  <c r="AE34" i="60" s="1"/>
  <c r="X171" i="59"/>
  <c r="X170" i="59" s="1"/>
  <c r="W171" i="59"/>
  <c r="W170" i="59" s="1"/>
  <c r="AE31" i="60" s="1"/>
  <c r="V171" i="59"/>
  <c r="V170" i="59" s="1"/>
  <c r="AE30" i="60" s="1"/>
  <c r="U171" i="59"/>
  <c r="U170" i="59" s="1"/>
  <c r="AE29" i="60" s="1"/>
  <c r="T171" i="59"/>
  <c r="T170" i="59" s="1"/>
  <c r="AE28" i="60" s="1"/>
  <c r="S171" i="59"/>
  <c r="S170" i="59" s="1"/>
  <c r="AE27" i="60" s="1"/>
  <c r="R171" i="59"/>
  <c r="R170" i="59" s="1"/>
  <c r="AE26" i="60" s="1"/>
  <c r="Q171" i="59"/>
  <c r="Q170" i="59" s="1"/>
  <c r="AE25" i="60" s="1"/>
  <c r="P171" i="59"/>
  <c r="P170" i="59" s="1"/>
  <c r="AE24" i="60" s="1"/>
  <c r="O171" i="59"/>
  <c r="O170" i="59" s="1"/>
  <c r="AE21" i="60" s="1"/>
  <c r="N171" i="59"/>
  <c r="N170" i="59" s="1"/>
  <c r="AE20" i="60" s="1"/>
  <c r="M171" i="59"/>
  <c r="M170" i="59" s="1"/>
  <c r="AE19" i="60" s="1"/>
  <c r="L171" i="59"/>
  <c r="L170" i="59" s="1"/>
  <c r="K171" i="59"/>
  <c r="AE18" i="60" s="1"/>
  <c r="J171" i="59"/>
  <c r="J170" i="59" s="1"/>
  <c r="AE16" i="60" s="1"/>
  <c r="I171" i="59"/>
  <c r="I170" i="59" s="1"/>
  <c r="AE15" i="60" s="1"/>
  <c r="H171" i="59"/>
  <c r="H170" i="59" s="1"/>
  <c r="AE14" i="60" s="1"/>
  <c r="G171" i="59"/>
  <c r="G170" i="59" s="1"/>
  <c r="AE13" i="60" s="1"/>
  <c r="F171" i="59"/>
  <c r="F170" i="59" s="1"/>
  <c r="AE12" i="60" s="1"/>
  <c r="E171" i="59"/>
  <c r="AZ170" i="59"/>
  <c r="AE61" i="60" s="1"/>
  <c r="AY170" i="59"/>
  <c r="AE60" i="60" s="1"/>
  <c r="C170" i="59"/>
  <c r="D169" i="59"/>
  <c r="D168" i="59"/>
  <c r="D143" i="59"/>
  <c r="BA142" i="59"/>
  <c r="BA141" i="59" s="1"/>
  <c r="AD62" i="60" s="1"/>
  <c r="AZ142" i="59"/>
  <c r="AZ141" i="59" s="1"/>
  <c r="AD61" i="60" s="1"/>
  <c r="AY142" i="59"/>
  <c r="AY141" i="59" s="1"/>
  <c r="AD60" i="60" s="1"/>
  <c r="AX142" i="59"/>
  <c r="AX141" i="59" s="1"/>
  <c r="AD59" i="60" s="1"/>
  <c r="AW142" i="59"/>
  <c r="AW141" i="59" s="1"/>
  <c r="AD58" i="60" s="1"/>
  <c r="AV142" i="59"/>
  <c r="AV141" i="59" s="1"/>
  <c r="AD57" i="60" s="1"/>
  <c r="AU142" i="59"/>
  <c r="AU141" i="59" s="1"/>
  <c r="AD56" i="60" s="1"/>
  <c r="AT142" i="59"/>
  <c r="AT141" i="59" s="1"/>
  <c r="AD55" i="60" s="1"/>
  <c r="AS142" i="59"/>
  <c r="AS141" i="59" s="1"/>
  <c r="AD54" i="60" s="1"/>
  <c r="AR142" i="59"/>
  <c r="AR141" i="59" s="1"/>
  <c r="AD53" i="60" s="1"/>
  <c r="AQ142" i="59"/>
  <c r="AQ141" i="59" s="1"/>
  <c r="AD52" i="60" s="1"/>
  <c r="AP142" i="59"/>
  <c r="AP141" i="59" s="1"/>
  <c r="AD51" i="60" s="1"/>
  <c r="AO142" i="59"/>
  <c r="AO141" i="59" s="1"/>
  <c r="AD50" i="60" s="1"/>
  <c r="AN142" i="59"/>
  <c r="AN141" i="59" s="1"/>
  <c r="AD49" i="60" s="1"/>
  <c r="AM142" i="59"/>
  <c r="AM141" i="59" s="1"/>
  <c r="AD48" i="60" s="1"/>
  <c r="AL142" i="59"/>
  <c r="AL141" i="59" s="1"/>
  <c r="AD47" i="60" s="1"/>
  <c r="AK142" i="59"/>
  <c r="AK141" i="59" s="1"/>
  <c r="AD46" i="60" s="1"/>
  <c r="AJ142" i="59"/>
  <c r="AJ141" i="59" s="1"/>
  <c r="AD45" i="60" s="1"/>
  <c r="AI142" i="59"/>
  <c r="AI141" i="59" s="1"/>
  <c r="AD44" i="60" s="1"/>
  <c r="AH142" i="59"/>
  <c r="AH141" i="59" s="1"/>
  <c r="AD43" i="60" s="1"/>
  <c r="AG142" i="59"/>
  <c r="AF142" i="59"/>
  <c r="AF141" i="59" s="1"/>
  <c r="AD41" i="60" s="1"/>
  <c r="AE142" i="59"/>
  <c r="AE141" i="59" s="1"/>
  <c r="AD40" i="60" s="1"/>
  <c r="AD142" i="59"/>
  <c r="AD141" i="59" s="1"/>
  <c r="AD39" i="60" s="1"/>
  <c r="AC142" i="59"/>
  <c r="AC141" i="59" s="1"/>
  <c r="AD38" i="60" s="1"/>
  <c r="AB142" i="59"/>
  <c r="AB141" i="59" s="1"/>
  <c r="AD37" i="60" s="1"/>
  <c r="AA142" i="59"/>
  <c r="AA141" i="59" s="1"/>
  <c r="AD36" i="60" s="1"/>
  <c r="Z142" i="59"/>
  <c r="Z141" i="59" s="1"/>
  <c r="AD35" i="60" s="1"/>
  <c r="Y142" i="59"/>
  <c r="Y141" i="59" s="1"/>
  <c r="X142" i="59"/>
  <c r="X141" i="59" s="1"/>
  <c r="W142" i="59"/>
  <c r="W141" i="59" s="1"/>
  <c r="AD31" i="60" s="1"/>
  <c r="V142" i="59"/>
  <c r="V141" i="59" s="1"/>
  <c r="AD30" i="60" s="1"/>
  <c r="U142" i="59"/>
  <c r="U141" i="59" s="1"/>
  <c r="AD29" i="60" s="1"/>
  <c r="T142" i="59"/>
  <c r="T141" i="59" s="1"/>
  <c r="AD28" i="60" s="1"/>
  <c r="S142" i="59"/>
  <c r="S141" i="59" s="1"/>
  <c r="AD27" i="60" s="1"/>
  <c r="R142" i="59"/>
  <c r="R141" i="59" s="1"/>
  <c r="AD26" i="60" s="1"/>
  <c r="Q142" i="59"/>
  <c r="Q141" i="59" s="1"/>
  <c r="AD25" i="60" s="1"/>
  <c r="P142" i="59"/>
  <c r="P141" i="59" s="1"/>
  <c r="AD24" i="60" s="1"/>
  <c r="O142" i="59"/>
  <c r="O141" i="59" s="1"/>
  <c r="AD21" i="60" s="1"/>
  <c r="N142" i="59"/>
  <c r="N141" i="59" s="1"/>
  <c r="AD20" i="60" s="1"/>
  <c r="M142" i="59"/>
  <c r="M141" i="59" s="1"/>
  <c r="AD19" i="60" s="1"/>
  <c r="L142" i="59"/>
  <c r="K142" i="59"/>
  <c r="J142" i="59"/>
  <c r="J141" i="59" s="1"/>
  <c r="AD16" i="60" s="1"/>
  <c r="I142" i="59"/>
  <c r="I141" i="59" s="1"/>
  <c r="AD15" i="60" s="1"/>
  <c r="H142" i="59"/>
  <c r="H141" i="59" s="1"/>
  <c r="AD14" i="60" s="1"/>
  <c r="G142" i="59"/>
  <c r="G141" i="59" s="1"/>
  <c r="AD13" i="60" s="1"/>
  <c r="F142" i="59"/>
  <c r="E142" i="59"/>
  <c r="E141" i="59" s="1"/>
  <c r="AD11" i="60" s="1"/>
  <c r="BD141" i="59"/>
  <c r="BC141" i="59"/>
  <c r="C141" i="59"/>
  <c r="D139" i="59"/>
  <c r="D138" i="59"/>
  <c r="BA137" i="59"/>
  <c r="AZ137" i="59"/>
  <c r="AY137" i="59"/>
  <c r="AX137" i="59"/>
  <c r="AW137" i="59"/>
  <c r="AV137" i="59"/>
  <c r="AU137" i="59"/>
  <c r="AT137" i="59"/>
  <c r="AS137" i="59"/>
  <c r="AR137" i="59"/>
  <c r="AQ137" i="59"/>
  <c r="AP137" i="59"/>
  <c r="AO137" i="59"/>
  <c r="AN137" i="59"/>
  <c r="AM137" i="59"/>
  <c r="AL137" i="59"/>
  <c r="AK137" i="59"/>
  <c r="AJ137" i="59"/>
  <c r="AI137" i="59"/>
  <c r="AH137" i="59"/>
  <c r="AF137" i="59"/>
  <c r="AE137" i="59"/>
  <c r="AD137" i="59"/>
  <c r="AC137" i="59"/>
  <c r="AB137" i="59"/>
  <c r="AA137" i="59"/>
  <c r="Z137" i="59"/>
  <c r="Y137" i="59"/>
  <c r="X137" i="59"/>
  <c r="W137" i="59"/>
  <c r="V137" i="59"/>
  <c r="U137" i="59"/>
  <c r="T137" i="59"/>
  <c r="S137" i="59"/>
  <c r="R137" i="59"/>
  <c r="Q137" i="59"/>
  <c r="P137" i="59"/>
  <c r="O137" i="59"/>
  <c r="N137" i="59"/>
  <c r="M137" i="59"/>
  <c r="K137" i="59"/>
  <c r="J137" i="59"/>
  <c r="I137" i="59"/>
  <c r="H137" i="59"/>
  <c r="G137" i="59"/>
  <c r="F137" i="59"/>
  <c r="E137" i="59"/>
  <c r="D136" i="59"/>
  <c r="D135" i="59"/>
  <c r="BA134" i="59"/>
  <c r="AZ134" i="59"/>
  <c r="AY134" i="59"/>
  <c r="AX134" i="59"/>
  <c r="AW134" i="59"/>
  <c r="AV134" i="59"/>
  <c r="AU134" i="59"/>
  <c r="AT134" i="59"/>
  <c r="AS134" i="59"/>
  <c r="AR134" i="59"/>
  <c r="AQ134" i="59"/>
  <c r="AP134" i="59"/>
  <c r="AO134" i="59"/>
  <c r="AN134" i="59"/>
  <c r="AM134" i="59"/>
  <c r="AL134" i="59"/>
  <c r="AK134" i="59"/>
  <c r="AJ134" i="59"/>
  <c r="AI134" i="59"/>
  <c r="AH134" i="59"/>
  <c r="AF134" i="59"/>
  <c r="AE134" i="59"/>
  <c r="AD134" i="59"/>
  <c r="AC134" i="59"/>
  <c r="AB134" i="59"/>
  <c r="AA134" i="59"/>
  <c r="Z134" i="59"/>
  <c r="Y134" i="59"/>
  <c r="X134" i="59"/>
  <c r="W134" i="59"/>
  <c r="V134" i="59"/>
  <c r="U134" i="59"/>
  <c r="T134" i="59"/>
  <c r="S134" i="59"/>
  <c r="R134" i="59"/>
  <c r="Q134" i="59"/>
  <c r="P134" i="59"/>
  <c r="O134" i="59"/>
  <c r="N134" i="59"/>
  <c r="M134" i="59"/>
  <c r="K134" i="59"/>
  <c r="AA18" i="60" s="1"/>
  <c r="J134" i="59"/>
  <c r="I134" i="59"/>
  <c r="H134" i="59"/>
  <c r="G134" i="59"/>
  <c r="F134" i="59"/>
  <c r="E134" i="59"/>
  <c r="C133" i="59"/>
  <c r="D132" i="59"/>
  <c r="D131" i="59"/>
  <c r="BA130" i="59"/>
  <c r="AZ130" i="59"/>
  <c r="AY130" i="59"/>
  <c r="AX130" i="59"/>
  <c r="AW130" i="59"/>
  <c r="AV130" i="59"/>
  <c r="AU130" i="59"/>
  <c r="AT130" i="59"/>
  <c r="AS130" i="59"/>
  <c r="AR130" i="59"/>
  <c r="AQ130" i="59"/>
  <c r="AP130" i="59"/>
  <c r="AO130" i="59"/>
  <c r="AN130" i="59"/>
  <c r="AM130" i="59"/>
  <c r="AL130" i="59"/>
  <c r="AK130" i="59"/>
  <c r="AJ130" i="59"/>
  <c r="AI130" i="59"/>
  <c r="AH130" i="59"/>
  <c r="AF130" i="59"/>
  <c r="AE130" i="59"/>
  <c r="AD130" i="59"/>
  <c r="AC130" i="59"/>
  <c r="AB130" i="59"/>
  <c r="AA130" i="59"/>
  <c r="Z130" i="59"/>
  <c r="Y130" i="59"/>
  <c r="X130" i="59"/>
  <c r="W130" i="59"/>
  <c r="V130" i="59"/>
  <c r="U130" i="59"/>
  <c r="T130" i="59"/>
  <c r="S130" i="59"/>
  <c r="R130" i="59"/>
  <c r="Q130" i="59"/>
  <c r="P130" i="59"/>
  <c r="O130" i="59"/>
  <c r="N130" i="59"/>
  <c r="M130" i="59"/>
  <c r="K130" i="59"/>
  <c r="J130" i="59"/>
  <c r="I130" i="59"/>
  <c r="H130" i="59"/>
  <c r="G130" i="59"/>
  <c r="F130" i="59"/>
  <c r="E130" i="59"/>
  <c r="D129" i="59"/>
  <c r="D128" i="59"/>
  <c r="BA127" i="59"/>
  <c r="AZ127" i="59"/>
  <c r="AY127" i="59"/>
  <c r="AX127" i="59"/>
  <c r="AW127" i="59"/>
  <c r="AV127" i="59"/>
  <c r="AU127" i="59"/>
  <c r="AT127" i="59"/>
  <c r="AS127" i="59"/>
  <c r="AR127" i="59"/>
  <c r="AQ127" i="59"/>
  <c r="AP127" i="59"/>
  <c r="AO127" i="59"/>
  <c r="AN127" i="59"/>
  <c r="AM127" i="59"/>
  <c r="AL127" i="59"/>
  <c r="AK127" i="59"/>
  <c r="AJ127" i="59"/>
  <c r="AI127" i="59"/>
  <c r="AH127" i="59"/>
  <c r="AF127" i="59"/>
  <c r="AE127" i="59"/>
  <c r="AD127" i="59"/>
  <c r="AC127" i="59"/>
  <c r="AB127" i="59"/>
  <c r="AA127" i="59"/>
  <c r="Z127" i="59"/>
  <c r="Y127" i="59"/>
  <c r="X127" i="59"/>
  <c r="W127" i="59"/>
  <c r="V127" i="59"/>
  <c r="U127" i="59"/>
  <c r="T127" i="59"/>
  <c r="S127" i="59"/>
  <c r="R127" i="59"/>
  <c r="Q127" i="59"/>
  <c r="P127" i="59"/>
  <c r="O127" i="59"/>
  <c r="N127" i="59"/>
  <c r="M127" i="59"/>
  <c r="K127" i="59"/>
  <c r="Z18" i="60" s="1"/>
  <c r="J127" i="59"/>
  <c r="I127" i="59"/>
  <c r="H127" i="59"/>
  <c r="G127" i="59"/>
  <c r="F127" i="59"/>
  <c r="E127" i="59"/>
  <c r="C126" i="59"/>
  <c r="D125" i="59"/>
  <c r="D124" i="59"/>
  <c r="BA123" i="59"/>
  <c r="AZ123" i="59"/>
  <c r="AY123" i="59"/>
  <c r="AX123" i="59"/>
  <c r="AW123" i="59"/>
  <c r="AV123" i="59"/>
  <c r="AU123" i="59"/>
  <c r="AT123" i="59"/>
  <c r="AS123" i="59"/>
  <c r="AR123" i="59"/>
  <c r="AQ123" i="59"/>
  <c r="AP123" i="59"/>
  <c r="AO123" i="59"/>
  <c r="AN123" i="59"/>
  <c r="AM123" i="59"/>
  <c r="AL123" i="59"/>
  <c r="AK123" i="59"/>
  <c r="AJ123" i="59"/>
  <c r="AI123" i="59"/>
  <c r="AH123" i="59"/>
  <c r="AF123" i="59"/>
  <c r="AE123" i="59"/>
  <c r="AD123" i="59"/>
  <c r="AC123" i="59"/>
  <c r="AB123" i="59"/>
  <c r="AA123" i="59"/>
  <c r="Z123" i="59"/>
  <c r="Y123" i="59"/>
  <c r="X123" i="59"/>
  <c r="W123" i="59"/>
  <c r="V123" i="59"/>
  <c r="U123" i="59"/>
  <c r="T123" i="59"/>
  <c r="S123" i="59"/>
  <c r="R123" i="59"/>
  <c r="Q123" i="59"/>
  <c r="P123" i="59"/>
  <c r="O123" i="59"/>
  <c r="N123" i="59"/>
  <c r="M123" i="59"/>
  <c r="K123" i="59"/>
  <c r="J123" i="59"/>
  <c r="I123" i="59"/>
  <c r="H123" i="59"/>
  <c r="G123" i="59"/>
  <c r="F123" i="59"/>
  <c r="E123" i="59"/>
  <c r="D122" i="59"/>
  <c r="D121" i="59"/>
  <c r="BA120" i="59"/>
  <c r="AZ120" i="59"/>
  <c r="AY120" i="59"/>
  <c r="AX120" i="59"/>
  <c r="AW120" i="59"/>
  <c r="AV120" i="59"/>
  <c r="AU120" i="59"/>
  <c r="AT120" i="59"/>
  <c r="AS120" i="59"/>
  <c r="AR120" i="59"/>
  <c r="AQ120" i="59"/>
  <c r="AP120" i="59"/>
  <c r="AO120" i="59"/>
  <c r="AN120" i="59"/>
  <c r="AM120" i="59"/>
  <c r="AL120" i="59"/>
  <c r="AK120" i="59"/>
  <c r="AJ120" i="59"/>
  <c r="AI120" i="59"/>
  <c r="AH120" i="59"/>
  <c r="AF120" i="59"/>
  <c r="AE120" i="59"/>
  <c r="AD120" i="59"/>
  <c r="AC120" i="59"/>
  <c r="AB120" i="59"/>
  <c r="AA120" i="59"/>
  <c r="Z120" i="59"/>
  <c r="Y120" i="59"/>
  <c r="X120" i="59"/>
  <c r="W120" i="59"/>
  <c r="V120" i="59"/>
  <c r="U120" i="59"/>
  <c r="T120" i="59"/>
  <c r="S120" i="59"/>
  <c r="R120" i="59"/>
  <c r="Q120" i="59"/>
  <c r="P120" i="59"/>
  <c r="O120" i="59"/>
  <c r="N120" i="59"/>
  <c r="M120" i="59"/>
  <c r="K120" i="59"/>
  <c r="Y18" i="60" s="1"/>
  <c r="J120" i="59"/>
  <c r="I120" i="59"/>
  <c r="H120" i="59"/>
  <c r="G120" i="59"/>
  <c r="F120" i="59"/>
  <c r="E120" i="59"/>
  <c r="C119" i="59"/>
  <c r="D118" i="59"/>
  <c r="D117" i="59"/>
  <c r="BA116" i="59"/>
  <c r="AZ116" i="59"/>
  <c r="AY116" i="59"/>
  <c r="AX116" i="59"/>
  <c r="AW116" i="59"/>
  <c r="AV116" i="59"/>
  <c r="AU116" i="59"/>
  <c r="AT116" i="59"/>
  <c r="AS116" i="59"/>
  <c r="AR116" i="59"/>
  <c r="AQ116" i="59"/>
  <c r="AP116" i="59"/>
  <c r="AO116" i="59"/>
  <c r="AN116" i="59"/>
  <c r="AM116" i="59"/>
  <c r="AL116" i="59"/>
  <c r="AK116" i="59"/>
  <c r="AJ116" i="59"/>
  <c r="AI116" i="59"/>
  <c r="AH116" i="59"/>
  <c r="AF116" i="59"/>
  <c r="AE116" i="59"/>
  <c r="AD116" i="59"/>
  <c r="AC116" i="59"/>
  <c r="AB116" i="59"/>
  <c r="AA116" i="59"/>
  <c r="Z116" i="59"/>
  <c r="Y116" i="59"/>
  <c r="X116" i="59"/>
  <c r="W116" i="59"/>
  <c r="V116" i="59"/>
  <c r="U116" i="59"/>
  <c r="T116" i="59"/>
  <c r="S116" i="59"/>
  <c r="R116" i="59"/>
  <c r="Q116" i="59"/>
  <c r="P116" i="59"/>
  <c r="O116" i="59"/>
  <c r="N116" i="59"/>
  <c r="M116" i="59"/>
  <c r="K116" i="59"/>
  <c r="J116" i="59"/>
  <c r="I116" i="59"/>
  <c r="H116" i="59"/>
  <c r="G116" i="59"/>
  <c r="F116" i="59"/>
  <c r="E116" i="59"/>
  <c r="D115" i="59"/>
  <c r="D114" i="59"/>
  <c r="BA113" i="59"/>
  <c r="AZ113" i="59"/>
  <c r="AY113" i="59"/>
  <c r="AX113" i="59"/>
  <c r="AW113" i="59"/>
  <c r="AV113" i="59"/>
  <c r="AU113" i="59"/>
  <c r="AT113" i="59"/>
  <c r="AS113" i="59"/>
  <c r="AR113" i="59"/>
  <c r="AQ113" i="59"/>
  <c r="AP113" i="59"/>
  <c r="AO113" i="59"/>
  <c r="AN113" i="59"/>
  <c r="AM113" i="59"/>
  <c r="AL113" i="59"/>
  <c r="AK113" i="59"/>
  <c r="AJ113" i="59"/>
  <c r="AI113" i="59"/>
  <c r="AH113" i="59"/>
  <c r="AF113" i="59"/>
  <c r="AE113" i="59"/>
  <c r="AD113" i="59"/>
  <c r="AC113" i="59"/>
  <c r="AB113" i="59"/>
  <c r="AA113" i="59"/>
  <c r="Z113" i="59"/>
  <c r="Y113" i="59"/>
  <c r="X113" i="59"/>
  <c r="W113" i="59"/>
  <c r="V113" i="59"/>
  <c r="U113" i="59"/>
  <c r="T113" i="59"/>
  <c r="S113" i="59"/>
  <c r="R113" i="59"/>
  <c r="Q113" i="59"/>
  <c r="P113" i="59"/>
  <c r="O113" i="59"/>
  <c r="N113" i="59"/>
  <c r="M113" i="59"/>
  <c r="K113" i="59"/>
  <c r="X18" i="60" s="1"/>
  <c r="J113" i="59"/>
  <c r="I113" i="59"/>
  <c r="H113" i="59"/>
  <c r="G113" i="59"/>
  <c r="F113" i="59"/>
  <c r="E113" i="59"/>
  <c r="C112" i="59"/>
  <c r="D111" i="59"/>
  <c r="D110" i="59"/>
  <c r="BA109" i="59"/>
  <c r="AZ109" i="59"/>
  <c r="AY109" i="59"/>
  <c r="AX109" i="59"/>
  <c r="AW109" i="59"/>
  <c r="AV109" i="59"/>
  <c r="AU109" i="59"/>
  <c r="AT109" i="59"/>
  <c r="AS109" i="59"/>
  <c r="AR109" i="59"/>
  <c r="AQ109" i="59"/>
  <c r="AP109" i="59"/>
  <c r="AO109" i="59"/>
  <c r="AN109" i="59"/>
  <c r="AM109" i="59"/>
  <c r="AL109" i="59"/>
  <c r="AK109" i="59"/>
  <c r="AJ109" i="59"/>
  <c r="AI109" i="59"/>
  <c r="AH109" i="59"/>
  <c r="AF109" i="59"/>
  <c r="AE109" i="59"/>
  <c r="AD109" i="59"/>
  <c r="AC109" i="59"/>
  <c r="AB109" i="59"/>
  <c r="AA109" i="59"/>
  <c r="Z109" i="59"/>
  <c r="Y109" i="59"/>
  <c r="X109" i="59"/>
  <c r="W109" i="59"/>
  <c r="V109" i="59"/>
  <c r="U109" i="59"/>
  <c r="T109" i="59"/>
  <c r="S109" i="59"/>
  <c r="R109" i="59"/>
  <c r="Q109" i="59"/>
  <c r="P109" i="59"/>
  <c r="O109" i="59"/>
  <c r="N109" i="59"/>
  <c r="M109" i="59"/>
  <c r="K109" i="59"/>
  <c r="J109" i="59"/>
  <c r="I109" i="59"/>
  <c r="H109" i="59"/>
  <c r="G109" i="59"/>
  <c r="F109" i="59"/>
  <c r="E109" i="59"/>
  <c r="D108" i="59"/>
  <c r="D107" i="59"/>
  <c r="BA106" i="59"/>
  <c r="AZ106" i="59"/>
  <c r="AY106" i="59"/>
  <c r="AX106" i="59"/>
  <c r="AW106" i="59"/>
  <c r="AV106" i="59"/>
  <c r="AU106" i="59"/>
  <c r="AT106" i="59"/>
  <c r="AS106" i="59"/>
  <c r="AR106" i="59"/>
  <c r="AQ106" i="59"/>
  <c r="AP106" i="59"/>
  <c r="AO106" i="59"/>
  <c r="AN106" i="59"/>
  <c r="AM106" i="59"/>
  <c r="AL106" i="59"/>
  <c r="AK106" i="59"/>
  <c r="AJ106" i="59"/>
  <c r="AI106" i="59"/>
  <c r="AH106" i="59"/>
  <c r="AF106" i="59"/>
  <c r="AE106" i="59"/>
  <c r="AD106" i="59"/>
  <c r="AC106" i="59"/>
  <c r="AB106" i="59"/>
  <c r="AA106" i="59"/>
  <c r="Z106" i="59"/>
  <c r="Y106" i="59"/>
  <c r="X106" i="59"/>
  <c r="W106" i="59"/>
  <c r="V106" i="59"/>
  <c r="U106" i="59"/>
  <c r="T106" i="59"/>
  <c r="S106" i="59"/>
  <c r="R106" i="59"/>
  <c r="Q106" i="59"/>
  <c r="P106" i="59"/>
  <c r="O106" i="59"/>
  <c r="N106" i="59"/>
  <c r="M106" i="59"/>
  <c r="K106" i="59"/>
  <c r="W18" i="60" s="1"/>
  <c r="J106" i="59"/>
  <c r="I106" i="59"/>
  <c r="H106" i="59"/>
  <c r="G106" i="59"/>
  <c r="F106" i="59"/>
  <c r="E106" i="59"/>
  <c r="C105" i="59"/>
  <c r="D104" i="59"/>
  <c r="D103" i="59"/>
  <c r="BA102" i="59"/>
  <c r="AZ102" i="59"/>
  <c r="AY102" i="59"/>
  <c r="AX102" i="59"/>
  <c r="AW102" i="59"/>
  <c r="AV102" i="59"/>
  <c r="AU102" i="59"/>
  <c r="AT102" i="59"/>
  <c r="AS102" i="59"/>
  <c r="AR102" i="59"/>
  <c r="AQ102" i="59"/>
  <c r="AP102" i="59"/>
  <c r="AO102" i="59"/>
  <c r="AN102" i="59"/>
  <c r="AM102" i="59"/>
  <c r="AL102" i="59"/>
  <c r="AK102" i="59"/>
  <c r="AJ102" i="59"/>
  <c r="AI102" i="59"/>
  <c r="AH102" i="59"/>
  <c r="AF102" i="59"/>
  <c r="AE102" i="59"/>
  <c r="AD102" i="59"/>
  <c r="AC102" i="59"/>
  <c r="AB102" i="59"/>
  <c r="AA102" i="59"/>
  <c r="Z102" i="59"/>
  <c r="Y102" i="59"/>
  <c r="X102" i="59"/>
  <c r="W102" i="59"/>
  <c r="V102" i="59"/>
  <c r="U102" i="59"/>
  <c r="T102" i="59"/>
  <c r="S102" i="59"/>
  <c r="R102" i="59"/>
  <c r="Q102" i="59"/>
  <c r="P102" i="59"/>
  <c r="O102" i="59"/>
  <c r="N102" i="59"/>
  <c r="M102" i="59"/>
  <c r="K102" i="59"/>
  <c r="J102" i="59"/>
  <c r="I102" i="59"/>
  <c r="H102" i="59"/>
  <c r="G102" i="59"/>
  <c r="F102" i="59"/>
  <c r="E102" i="59"/>
  <c r="D101" i="59"/>
  <c r="D100" i="59"/>
  <c r="BA99" i="59"/>
  <c r="AZ99" i="59"/>
  <c r="AY99" i="59"/>
  <c r="AX99" i="59"/>
  <c r="AW99" i="59"/>
  <c r="AV99" i="59"/>
  <c r="AU99" i="59"/>
  <c r="AT99" i="59"/>
  <c r="AS99" i="59"/>
  <c r="AR99" i="59"/>
  <c r="AQ99" i="59"/>
  <c r="AP99" i="59"/>
  <c r="AO99" i="59"/>
  <c r="AN99" i="59"/>
  <c r="AM99" i="59"/>
  <c r="AL99" i="59"/>
  <c r="AK99" i="59"/>
  <c r="AJ99" i="59"/>
  <c r="AI99" i="59"/>
  <c r="AH99" i="59"/>
  <c r="AF99" i="59"/>
  <c r="AE99" i="59"/>
  <c r="AD99" i="59"/>
  <c r="AC99" i="59"/>
  <c r="AB99" i="59"/>
  <c r="AA99" i="59"/>
  <c r="Z99" i="59"/>
  <c r="Y99" i="59"/>
  <c r="X99" i="59"/>
  <c r="W99" i="59"/>
  <c r="V99" i="59"/>
  <c r="U99" i="59"/>
  <c r="T99" i="59"/>
  <c r="S99" i="59"/>
  <c r="R99" i="59"/>
  <c r="Q99" i="59"/>
  <c r="P99" i="59"/>
  <c r="O99" i="59"/>
  <c r="N99" i="59"/>
  <c r="M99" i="59"/>
  <c r="K99" i="59"/>
  <c r="V18" i="60" s="1"/>
  <c r="J99" i="59"/>
  <c r="I99" i="59"/>
  <c r="H99" i="59"/>
  <c r="G99" i="59"/>
  <c r="F99" i="59"/>
  <c r="E99" i="59"/>
  <c r="C98" i="59"/>
  <c r="D97" i="59"/>
  <c r="D96" i="59"/>
  <c r="BA95" i="59"/>
  <c r="AZ95" i="59"/>
  <c r="AY95" i="59"/>
  <c r="AX95" i="59"/>
  <c r="AW95" i="59"/>
  <c r="AV95" i="59"/>
  <c r="AU95" i="59"/>
  <c r="AT95" i="59"/>
  <c r="AS95" i="59"/>
  <c r="AR95" i="59"/>
  <c r="AQ95" i="59"/>
  <c r="AP95" i="59"/>
  <c r="AO95" i="59"/>
  <c r="AN95" i="59"/>
  <c r="AM95" i="59"/>
  <c r="AL95" i="59"/>
  <c r="AK95" i="59"/>
  <c r="AJ95" i="59"/>
  <c r="AI95" i="59"/>
  <c r="AH95" i="59"/>
  <c r="AF95" i="59"/>
  <c r="AE95" i="59"/>
  <c r="AD95" i="59"/>
  <c r="AC95" i="59"/>
  <c r="AB95" i="59"/>
  <c r="AA95" i="59"/>
  <c r="Z95" i="59"/>
  <c r="Y95" i="59"/>
  <c r="X95" i="59"/>
  <c r="W95" i="59"/>
  <c r="V95" i="59"/>
  <c r="U95" i="59"/>
  <c r="T95" i="59"/>
  <c r="S95" i="59"/>
  <c r="R95" i="59"/>
  <c r="Q95" i="59"/>
  <c r="P95" i="59"/>
  <c r="O95" i="59"/>
  <c r="N95" i="59"/>
  <c r="M95" i="59"/>
  <c r="K95" i="59"/>
  <c r="J95" i="59"/>
  <c r="I95" i="59"/>
  <c r="H95" i="59"/>
  <c r="G95" i="59"/>
  <c r="F95" i="59"/>
  <c r="E95" i="59"/>
  <c r="D94" i="59"/>
  <c r="D93" i="59"/>
  <c r="BA92" i="59"/>
  <c r="AZ92" i="59"/>
  <c r="AY92" i="59"/>
  <c r="AX92" i="59"/>
  <c r="AW92" i="59"/>
  <c r="AV92" i="59"/>
  <c r="AU92" i="59"/>
  <c r="AT92" i="59"/>
  <c r="AS92" i="59"/>
  <c r="AR92" i="59"/>
  <c r="AQ92" i="59"/>
  <c r="AP92" i="59"/>
  <c r="AO92" i="59"/>
  <c r="AN92" i="59"/>
  <c r="AM92" i="59"/>
  <c r="AL92" i="59"/>
  <c r="AK92" i="59"/>
  <c r="AJ92" i="59"/>
  <c r="AI92" i="59"/>
  <c r="AH92" i="59"/>
  <c r="AF92" i="59"/>
  <c r="AE92" i="59"/>
  <c r="AD92" i="59"/>
  <c r="AC92" i="59"/>
  <c r="AB92" i="59"/>
  <c r="AA92" i="59"/>
  <c r="Z92" i="59"/>
  <c r="Y92" i="59"/>
  <c r="X92" i="59"/>
  <c r="W92" i="59"/>
  <c r="V92" i="59"/>
  <c r="U92" i="59"/>
  <c r="T92" i="59"/>
  <c r="S92" i="59"/>
  <c r="R92" i="59"/>
  <c r="Q92" i="59"/>
  <c r="P92" i="59"/>
  <c r="O92" i="59"/>
  <c r="N92" i="59"/>
  <c r="M92" i="59"/>
  <c r="K92" i="59"/>
  <c r="U18" i="60" s="1"/>
  <c r="J92" i="59"/>
  <c r="I92" i="59"/>
  <c r="H92" i="59"/>
  <c r="G92" i="59"/>
  <c r="F92" i="59"/>
  <c r="E92" i="59"/>
  <c r="C91" i="59"/>
  <c r="D90" i="59"/>
  <c r="D89" i="59"/>
  <c r="BA88" i="59"/>
  <c r="AZ88" i="59"/>
  <c r="AY88" i="59"/>
  <c r="AX88" i="59"/>
  <c r="AW88" i="59"/>
  <c r="AV88" i="59"/>
  <c r="AU88" i="59"/>
  <c r="AT88" i="59"/>
  <c r="AS88" i="59"/>
  <c r="AR88" i="59"/>
  <c r="AQ88" i="59"/>
  <c r="AP88" i="59"/>
  <c r="AO88" i="59"/>
  <c r="AN88" i="59"/>
  <c r="AM88" i="59"/>
  <c r="AL88" i="59"/>
  <c r="AK88" i="59"/>
  <c r="AJ88" i="59"/>
  <c r="AI88" i="59"/>
  <c r="AH88" i="59"/>
  <c r="AF88" i="59"/>
  <c r="AE88" i="59"/>
  <c r="AD88" i="59"/>
  <c r="AC88" i="59"/>
  <c r="AB88" i="59"/>
  <c r="AA88" i="59"/>
  <c r="Z88" i="59"/>
  <c r="Y88" i="59"/>
  <c r="X88" i="59"/>
  <c r="W88" i="59"/>
  <c r="V88" i="59"/>
  <c r="U88" i="59"/>
  <c r="T88" i="59"/>
  <c r="S88" i="59"/>
  <c r="R88" i="59"/>
  <c r="Q88" i="59"/>
  <c r="P88" i="59"/>
  <c r="O88" i="59"/>
  <c r="N88" i="59"/>
  <c r="M88" i="59"/>
  <c r="K88" i="59"/>
  <c r="J88" i="59"/>
  <c r="I88" i="59"/>
  <c r="H88" i="59"/>
  <c r="G88" i="59"/>
  <c r="F88" i="59"/>
  <c r="E88" i="59"/>
  <c r="D87" i="59"/>
  <c r="D86" i="59"/>
  <c r="BA85" i="59"/>
  <c r="AZ85" i="59"/>
  <c r="AY85" i="59"/>
  <c r="AX85" i="59"/>
  <c r="AW85" i="59"/>
  <c r="AV85" i="59"/>
  <c r="AU85" i="59"/>
  <c r="AT85" i="59"/>
  <c r="AS85" i="59"/>
  <c r="AR85" i="59"/>
  <c r="AQ85" i="59"/>
  <c r="AP85" i="59"/>
  <c r="AO85" i="59"/>
  <c r="AN85" i="59"/>
  <c r="AM85" i="59"/>
  <c r="AL85" i="59"/>
  <c r="AK85" i="59"/>
  <c r="AJ85" i="59"/>
  <c r="AI85" i="59"/>
  <c r="AH85" i="59"/>
  <c r="AF85" i="59"/>
  <c r="AE85" i="59"/>
  <c r="AD85" i="59"/>
  <c r="AC85" i="59"/>
  <c r="AB85" i="59"/>
  <c r="AA85" i="59"/>
  <c r="Z85" i="59"/>
  <c r="Y85" i="59"/>
  <c r="X85" i="59"/>
  <c r="W85" i="59"/>
  <c r="V85" i="59"/>
  <c r="U85" i="59"/>
  <c r="T85" i="59"/>
  <c r="S85" i="59"/>
  <c r="R85" i="59"/>
  <c r="Q85" i="59"/>
  <c r="P85" i="59"/>
  <c r="O85" i="59"/>
  <c r="N85" i="59"/>
  <c r="M85" i="59"/>
  <c r="K85" i="59"/>
  <c r="T18" i="60" s="1"/>
  <c r="J85" i="59"/>
  <c r="I85" i="59"/>
  <c r="H85" i="59"/>
  <c r="G85" i="59"/>
  <c r="F85" i="59"/>
  <c r="E85" i="59"/>
  <c r="C84" i="59"/>
  <c r="D83" i="59"/>
  <c r="D82" i="59"/>
  <c r="BA81" i="59"/>
  <c r="AZ81" i="59"/>
  <c r="AY81" i="59"/>
  <c r="AX81" i="59"/>
  <c r="AW81" i="59"/>
  <c r="AV81" i="59"/>
  <c r="AU81" i="59"/>
  <c r="AT81" i="59"/>
  <c r="AS81" i="59"/>
  <c r="AR81" i="59"/>
  <c r="AQ81" i="59"/>
  <c r="AP81" i="59"/>
  <c r="AO81" i="59"/>
  <c r="AN81" i="59"/>
  <c r="AM81" i="59"/>
  <c r="AL81" i="59"/>
  <c r="AK81" i="59"/>
  <c r="AJ81" i="59"/>
  <c r="AI81" i="59"/>
  <c r="AH81" i="59"/>
  <c r="AF81" i="59"/>
  <c r="AE81" i="59"/>
  <c r="AD81" i="59"/>
  <c r="AC81" i="59"/>
  <c r="AB81" i="59"/>
  <c r="AA81" i="59"/>
  <c r="Z81" i="59"/>
  <c r="Y81" i="59"/>
  <c r="X81" i="59"/>
  <c r="W81" i="59"/>
  <c r="V81" i="59"/>
  <c r="U81" i="59"/>
  <c r="T81" i="59"/>
  <c r="S81" i="59"/>
  <c r="R81" i="59"/>
  <c r="Q81" i="59"/>
  <c r="P81" i="59"/>
  <c r="O81" i="59"/>
  <c r="N81" i="59"/>
  <c r="M81" i="59"/>
  <c r="K81" i="59"/>
  <c r="J81" i="59"/>
  <c r="I81" i="59"/>
  <c r="H81" i="59"/>
  <c r="G81" i="59"/>
  <c r="F81" i="59"/>
  <c r="E81" i="59"/>
  <c r="D80" i="59"/>
  <c r="D79" i="59"/>
  <c r="BA78" i="59"/>
  <c r="AZ78" i="59"/>
  <c r="AY78" i="59"/>
  <c r="AX78" i="59"/>
  <c r="AW78" i="59"/>
  <c r="AV78" i="59"/>
  <c r="AU78" i="59"/>
  <c r="AT78" i="59"/>
  <c r="AS78" i="59"/>
  <c r="AR78" i="59"/>
  <c r="AQ78" i="59"/>
  <c r="AP78" i="59"/>
  <c r="AO78" i="59"/>
  <c r="AN78" i="59"/>
  <c r="AM78" i="59"/>
  <c r="AL78" i="59"/>
  <c r="AK78" i="59"/>
  <c r="AJ78" i="59"/>
  <c r="AI78" i="59"/>
  <c r="AH78" i="59"/>
  <c r="AF78" i="59"/>
  <c r="AE78" i="59"/>
  <c r="AD78" i="59"/>
  <c r="AC78" i="59"/>
  <c r="AB78" i="59"/>
  <c r="AA78" i="59"/>
  <c r="Z78" i="59"/>
  <c r="Y78" i="59"/>
  <c r="X78" i="59"/>
  <c r="W78" i="59"/>
  <c r="V78" i="59"/>
  <c r="U78" i="59"/>
  <c r="T78" i="59"/>
  <c r="S78" i="59"/>
  <c r="R78" i="59"/>
  <c r="Q78" i="59"/>
  <c r="P78" i="59"/>
  <c r="O78" i="59"/>
  <c r="N78" i="59"/>
  <c r="M78" i="59"/>
  <c r="K78" i="59"/>
  <c r="Q18" i="60" s="1"/>
  <c r="J78" i="59"/>
  <c r="I78" i="59"/>
  <c r="H78" i="59"/>
  <c r="G78" i="59"/>
  <c r="F78" i="59"/>
  <c r="E78" i="59"/>
  <c r="C77" i="59"/>
  <c r="D76" i="59"/>
  <c r="D75" i="59"/>
  <c r="BA74" i="59"/>
  <c r="AZ74" i="59"/>
  <c r="AY74" i="59"/>
  <c r="AX74" i="59"/>
  <c r="AW74" i="59"/>
  <c r="AV74" i="59"/>
  <c r="AU74" i="59"/>
  <c r="AT74" i="59"/>
  <c r="AS74" i="59"/>
  <c r="AR74" i="59"/>
  <c r="AQ74" i="59"/>
  <c r="AP74" i="59"/>
  <c r="AO74" i="59"/>
  <c r="AN74" i="59"/>
  <c r="AM74" i="59"/>
  <c r="AL74" i="59"/>
  <c r="AK74" i="59"/>
  <c r="AJ74" i="59"/>
  <c r="AI74" i="59"/>
  <c r="AH74" i="59"/>
  <c r="AF74" i="59"/>
  <c r="AE74" i="59"/>
  <c r="AD74" i="59"/>
  <c r="AC74" i="59"/>
  <c r="AB74" i="59"/>
  <c r="AA74" i="59"/>
  <c r="Z74" i="59"/>
  <c r="Y74" i="59"/>
  <c r="X74" i="59"/>
  <c r="W74" i="59"/>
  <c r="V74" i="59"/>
  <c r="U74" i="59"/>
  <c r="T74" i="59"/>
  <c r="S74" i="59"/>
  <c r="R74" i="59"/>
  <c r="Q74" i="59"/>
  <c r="P74" i="59"/>
  <c r="O74" i="59"/>
  <c r="N74" i="59"/>
  <c r="M74" i="59"/>
  <c r="K74" i="59"/>
  <c r="J74" i="59"/>
  <c r="I74" i="59"/>
  <c r="H74" i="59"/>
  <c r="G74" i="59"/>
  <c r="F74" i="59"/>
  <c r="E74" i="59"/>
  <c r="D73" i="59"/>
  <c r="D72" i="59"/>
  <c r="BA71" i="59"/>
  <c r="AZ71" i="59"/>
  <c r="AY71" i="59"/>
  <c r="AX71" i="59"/>
  <c r="AW71" i="59"/>
  <c r="AV71" i="59"/>
  <c r="AU71" i="59"/>
  <c r="AT71" i="59"/>
  <c r="AS71" i="59"/>
  <c r="AR71" i="59"/>
  <c r="AQ71" i="59"/>
  <c r="AP71" i="59"/>
  <c r="AO71" i="59"/>
  <c r="AN71" i="59"/>
  <c r="AM71" i="59"/>
  <c r="AL71" i="59"/>
  <c r="AK71" i="59"/>
  <c r="AJ71" i="59"/>
  <c r="AI71" i="59"/>
  <c r="AH71" i="59"/>
  <c r="AF71" i="59"/>
  <c r="AE71" i="59"/>
  <c r="AD71" i="59"/>
  <c r="AC71" i="59"/>
  <c r="AB71" i="59"/>
  <c r="AA71" i="59"/>
  <c r="Z71" i="59"/>
  <c r="Y71" i="59"/>
  <c r="X71" i="59"/>
  <c r="W71" i="59"/>
  <c r="V71" i="59"/>
  <c r="U71" i="59"/>
  <c r="T71" i="59"/>
  <c r="S71" i="59"/>
  <c r="R71" i="59"/>
  <c r="Q71" i="59"/>
  <c r="P71" i="59"/>
  <c r="O71" i="59"/>
  <c r="N71" i="59"/>
  <c r="M71" i="59"/>
  <c r="K71" i="59"/>
  <c r="P18" i="60" s="1"/>
  <c r="J71" i="59"/>
  <c r="I71" i="59"/>
  <c r="H71" i="59"/>
  <c r="G71" i="59"/>
  <c r="F71" i="59"/>
  <c r="E71" i="59"/>
  <c r="C70" i="59"/>
  <c r="D69" i="59"/>
  <c r="D68" i="59"/>
  <c r="BA67" i="59"/>
  <c r="AZ67" i="59"/>
  <c r="AY67" i="59"/>
  <c r="AX67" i="59"/>
  <c r="AW67" i="59"/>
  <c r="AV67" i="59"/>
  <c r="AU67" i="59"/>
  <c r="AT67" i="59"/>
  <c r="AS67" i="59"/>
  <c r="AR67" i="59"/>
  <c r="AQ67" i="59"/>
  <c r="AP67" i="59"/>
  <c r="AO67" i="59"/>
  <c r="AN67" i="59"/>
  <c r="AM67" i="59"/>
  <c r="AL67" i="59"/>
  <c r="AK67" i="59"/>
  <c r="AJ67" i="59"/>
  <c r="AI67" i="59"/>
  <c r="AH67" i="59"/>
  <c r="AF67" i="59"/>
  <c r="AE67" i="59"/>
  <c r="AD67" i="59"/>
  <c r="AC67" i="59"/>
  <c r="AB67" i="59"/>
  <c r="AA67" i="59"/>
  <c r="Z67" i="59"/>
  <c r="Y67" i="59"/>
  <c r="X67" i="59"/>
  <c r="W67" i="59"/>
  <c r="V67" i="59"/>
  <c r="U67" i="59"/>
  <c r="T67" i="59"/>
  <c r="S67" i="59"/>
  <c r="R67" i="59"/>
  <c r="Q67" i="59"/>
  <c r="P67" i="59"/>
  <c r="O67" i="59"/>
  <c r="N67" i="59"/>
  <c r="M67" i="59"/>
  <c r="K67" i="59"/>
  <c r="J67" i="59"/>
  <c r="I67" i="59"/>
  <c r="H67" i="59"/>
  <c r="G67" i="59"/>
  <c r="F67" i="59"/>
  <c r="E67" i="59"/>
  <c r="D66" i="59"/>
  <c r="D65" i="59"/>
  <c r="BA64" i="59"/>
  <c r="AZ64" i="59"/>
  <c r="AY64" i="59"/>
  <c r="AX64" i="59"/>
  <c r="AW64" i="59"/>
  <c r="AV64" i="59"/>
  <c r="AU64" i="59"/>
  <c r="AT64" i="59"/>
  <c r="AS64" i="59"/>
  <c r="AR64" i="59"/>
  <c r="AQ64" i="59"/>
  <c r="AP64" i="59"/>
  <c r="AO64" i="59"/>
  <c r="AN64" i="59"/>
  <c r="AM64" i="59"/>
  <c r="AL64" i="59"/>
  <c r="AK64" i="59"/>
  <c r="AJ64" i="59"/>
  <c r="AI64" i="59"/>
  <c r="AH64" i="59"/>
  <c r="AF64" i="59"/>
  <c r="AE64" i="59"/>
  <c r="AD64" i="59"/>
  <c r="AC64" i="59"/>
  <c r="AB64" i="59"/>
  <c r="AA64" i="59"/>
  <c r="Z64" i="59"/>
  <c r="Y64" i="59"/>
  <c r="X64" i="59"/>
  <c r="W64" i="59"/>
  <c r="V64" i="59"/>
  <c r="U64" i="59"/>
  <c r="T64" i="59"/>
  <c r="S64" i="59"/>
  <c r="R64" i="59"/>
  <c r="Q64" i="59"/>
  <c r="P64" i="59"/>
  <c r="O64" i="59"/>
  <c r="N64" i="59"/>
  <c r="M64" i="59"/>
  <c r="K64" i="59"/>
  <c r="O18" i="60" s="1"/>
  <c r="J64" i="59"/>
  <c r="I64" i="59"/>
  <c r="H64" i="59"/>
  <c r="G64" i="59"/>
  <c r="F64" i="59"/>
  <c r="E64" i="59"/>
  <c r="C63" i="59"/>
  <c r="D62" i="59"/>
  <c r="D61" i="59"/>
  <c r="BA60" i="59"/>
  <c r="AZ60" i="59"/>
  <c r="AY60" i="59"/>
  <c r="AX60" i="59"/>
  <c r="AW60" i="59"/>
  <c r="AV60" i="59"/>
  <c r="AU60" i="59"/>
  <c r="AT60" i="59"/>
  <c r="AS60" i="59"/>
  <c r="AR60" i="59"/>
  <c r="AQ60" i="59"/>
  <c r="AP60" i="59"/>
  <c r="AO60" i="59"/>
  <c r="AN60" i="59"/>
  <c r="AM60" i="59"/>
  <c r="AL60" i="59"/>
  <c r="AK60" i="59"/>
  <c r="AJ60" i="59"/>
  <c r="AI60" i="59"/>
  <c r="AH60" i="59"/>
  <c r="AF60" i="59"/>
  <c r="AE60" i="59"/>
  <c r="AD60" i="59"/>
  <c r="AC60" i="59"/>
  <c r="AB60" i="59"/>
  <c r="AA60" i="59"/>
  <c r="Z60" i="59"/>
  <c r="Y60" i="59"/>
  <c r="X60" i="59"/>
  <c r="W60" i="59"/>
  <c r="V60" i="59"/>
  <c r="U60" i="59"/>
  <c r="T60" i="59"/>
  <c r="S60" i="59"/>
  <c r="R60" i="59"/>
  <c r="Q60" i="59"/>
  <c r="P60" i="59"/>
  <c r="O60" i="59"/>
  <c r="N60" i="59"/>
  <c r="M60" i="59"/>
  <c r="K60" i="59"/>
  <c r="J60" i="59"/>
  <c r="I60" i="59"/>
  <c r="H60" i="59"/>
  <c r="G60" i="59"/>
  <c r="F60" i="59"/>
  <c r="E60" i="59"/>
  <c r="D59" i="59"/>
  <c r="D58" i="59"/>
  <c r="BA57" i="59"/>
  <c r="AZ57" i="59"/>
  <c r="AY57" i="59"/>
  <c r="AX57" i="59"/>
  <c r="AW57" i="59"/>
  <c r="AV57" i="59"/>
  <c r="AU57" i="59"/>
  <c r="AT57" i="59"/>
  <c r="AS57" i="59"/>
  <c r="AR57" i="59"/>
  <c r="AQ57" i="59"/>
  <c r="AP57" i="59"/>
  <c r="AO57" i="59"/>
  <c r="AN57" i="59"/>
  <c r="AM57" i="59"/>
  <c r="AL57" i="59"/>
  <c r="AK57" i="59"/>
  <c r="AJ57" i="59"/>
  <c r="AI57" i="59"/>
  <c r="AH57" i="59"/>
  <c r="AF57" i="59"/>
  <c r="AE57" i="59"/>
  <c r="AD57" i="59"/>
  <c r="AC57" i="59"/>
  <c r="AB57" i="59"/>
  <c r="AA57" i="59"/>
  <c r="Z57" i="59"/>
  <c r="Y57" i="59"/>
  <c r="X57" i="59"/>
  <c r="W57" i="59"/>
  <c r="V57" i="59"/>
  <c r="U57" i="59"/>
  <c r="T57" i="59"/>
  <c r="S57" i="59"/>
  <c r="R57" i="59"/>
  <c r="Q57" i="59"/>
  <c r="P57" i="59"/>
  <c r="O57" i="59"/>
  <c r="N57" i="59"/>
  <c r="M57" i="59"/>
  <c r="K57" i="59"/>
  <c r="J57" i="59"/>
  <c r="I57" i="59"/>
  <c r="H57" i="59"/>
  <c r="G57" i="59"/>
  <c r="F57" i="59"/>
  <c r="E57" i="59"/>
  <c r="C56" i="59"/>
  <c r="D55" i="59"/>
  <c r="D54" i="59"/>
  <c r="BA53" i="59"/>
  <c r="AZ53" i="59"/>
  <c r="AY53" i="59"/>
  <c r="AX53" i="59"/>
  <c r="AW53" i="59"/>
  <c r="AV53" i="59"/>
  <c r="AU53" i="59"/>
  <c r="AT53" i="59"/>
  <c r="AS53" i="59"/>
  <c r="AR53" i="59"/>
  <c r="AQ53" i="59"/>
  <c r="AP53" i="59"/>
  <c r="AO53" i="59"/>
  <c r="AN53" i="59"/>
  <c r="AM53" i="59"/>
  <c r="AL53" i="59"/>
  <c r="AK53" i="59"/>
  <c r="AJ53" i="59"/>
  <c r="AI53" i="59"/>
  <c r="AH53" i="59"/>
  <c r="AF53" i="59"/>
  <c r="AE53" i="59"/>
  <c r="AD53" i="59"/>
  <c r="AC53" i="59"/>
  <c r="AB53" i="59"/>
  <c r="AA53" i="59"/>
  <c r="Z53" i="59"/>
  <c r="Y53" i="59"/>
  <c r="X53" i="59"/>
  <c r="W53" i="59"/>
  <c r="V53" i="59"/>
  <c r="U53" i="59"/>
  <c r="T53" i="59"/>
  <c r="S53" i="59"/>
  <c r="R53" i="59"/>
  <c r="Q53" i="59"/>
  <c r="P53" i="59"/>
  <c r="O53" i="59"/>
  <c r="N53" i="59"/>
  <c r="M53" i="59"/>
  <c r="K53" i="59"/>
  <c r="J53" i="59"/>
  <c r="I53" i="59"/>
  <c r="H53" i="59"/>
  <c r="G53" i="59"/>
  <c r="F53" i="59"/>
  <c r="E53" i="59"/>
  <c r="D52" i="59"/>
  <c r="D51" i="59"/>
  <c r="BA50" i="59"/>
  <c r="AZ50" i="59"/>
  <c r="AY50" i="59"/>
  <c r="AX50" i="59"/>
  <c r="AW50" i="59"/>
  <c r="AV50" i="59"/>
  <c r="AU50" i="59"/>
  <c r="AT50" i="59"/>
  <c r="AS50" i="59"/>
  <c r="AR50" i="59"/>
  <c r="AQ50" i="59"/>
  <c r="AP50" i="59"/>
  <c r="AO50" i="59"/>
  <c r="AN50" i="59"/>
  <c r="AM50" i="59"/>
  <c r="AL50" i="59"/>
  <c r="AK50" i="59"/>
  <c r="AJ50" i="59"/>
  <c r="AI50" i="59"/>
  <c r="AH50" i="59"/>
  <c r="AF50" i="59"/>
  <c r="AE50" i="59"/>
  <c r="AD50" i="59"/>
  <c r="AC50" i="59"/>
  <c r="AB50" i="59"/>
  <c r="AA50" i="59"/>
  <c r="Z50" i="59"/>
  <c r="Y50" i="59"/>
  <c r="X50" i="59"/>
  <c r="W50" i="59"/>
  <c r="V50" i="59"/>
  <c r="U50" i="59"/>
  <c r="T50" i="59"/>
  <c r="S50" i="59"/>
  <c r="R50" i="59"/>
  <c r="Q50" i="59"/>
  <c r="P50" i="59"/>
  <c r="O50" i="59"/>
  <c r="N50" i="59"/>
  <c r="M50" i="59"/>
  <c r="K50" i="59"/>
  <c r="J50" i="59"/>
  <c r="I50" i="59"/>
  <c r="H50" i="59"/>
  <c r="G50" i="59"/>
  <c r="F50" i="59"/>
  <c r="E50" i="59"/>
  <c r="C49" i="59"/>
  <c r="D48" i="59"/>
  <c r="D47" i="59"/>
  <c r="BA46" i="59"/>
  <c r="AZ46" i="59"/>
  <c r="AY46" i="59"/>
  <c r="AX46" i="59"/>
  <c r="AW46" i="59"/>
  <c r="AV46" i="59"/>
  <c r="AU46" i="59"/>
  <c r="AT46" i="59"/>
  <c r="AS46" i="59"/>
  <c r="AR46" i="59"/>
  <c r="AQ46" i="59"/>
  <c r="AP46" i="59"/>
  <c r="AO46" i="59"/>
  <c r="AN46" i="59"/>
  <c r="AM46" i="59"/>
  <c r="AL46" i="59"/>
  <c r="AK46" i="59"/>
  <c r="AJ46" i="59"/>
  <c r="AI46" i="59"/>
  <c r="AH46" i="59"/>
  <c r="AF46" i="59"/>
  <c r="AE46" i="59"/>
  <c r="AD46" i="59"/>
  <c r="AC46" i="59"/>
  <c r="AB46" i="59"/>
  <c r="AA46" i="59"/>
  <c r="Z46" i="59"/>
  <c r="Y46" i="59"/>
  <c r="X46" i="59"/>
  <c r="W46" i="59"/>
  <c r="V46" i="59"/>
  <c r="U46" i="59"/>
  <c r="T46" i="59"/>
  <c r="S46" i="59"/>
  <c r="R46" i="59"/>
  <c r="Q46" i="59"/>
  <c r="P46" i="59"/>
  <c r="O46" i="59"/>
  <c r="N46" i="59"/>
  <c r="M46" i="59"/>
  <c r="K46" i="59"/>
  <c r="J46" i="59"/>
  <c r="I46" i="59"/>
  <c r="H46" i="59"/>
  <c r="G46" i="59"/>
  <c r="F46" i="59"/>
  <c r="E46" i="59"/>
  <c r="D45" i="59"/>
  <c r="D44" i="59"/>
  <c r="BA43" i="59"/>
  <c r="AZ43" i="59"/>
  <c r="AY43" i="59"/>
  <c r="AX43" i="59"/>
  <c r="AW43" i="59"/>
  <c r="AV43" i="59"/>
  <c r="AU43" i="59"/>
  <c r="AT43" i="59"/>
  <c r="AS43" i="59"/>
  <c r="AR43" i="59"/>
  <c r="AQ43" i="59"/>
  <c r="AP43" i="59"/>
  <c r="AO43" i="59"/>
  <c r="AN43" i="59"/>
  <c r="AM43" i="59"/>
  <c r="AL43" i="59"/>
  <c r="AK43" i="59"/>
  <c r="AJ43" i="59"/>
  <c r="AI43" i="59"/>
  <c r="AH43" i="59"/>
  <c r="AF43" i="59"/>
  <c r="AE43" i="59"/>
  <c r="AD43" i="59"/>
  <c r="AC43" i="59"/>
  <c r="AB43" i="59"/>
  <c r="AA43" i="59"/>
  <c r="Z43" i="59"/>
  <c r="Y43" i="59"/>
  <c r="X43" i="59"/>
  <c r="W43" i="59"/>
  <c r="V43" i="59"/>
  <c r="U43" i="59"/>
  <c r="T43" i="59"/>
  <c r="S43" i="59"/>
  <c r="R43" i="59"/>
  <c r="Q43" i="59"/>
  <c r="P43" i="59"/>
  <c r="O43" i="59"/>
  <c r="N43" i="59"/>
  <c r="M43" i="59"/>
  <c r="M18" i="60" s="1"/>
  <c r="K43" i="59"/>
  <c r="L18" i="60" s="1"/>
  <c r="J43" i="59"/>
  <c r="I43" i="59"/>
  <c r="H43" i="59"/>
  <c r="G43" i="59"/>
  <c r="F43" i="59"/>
  <c r="E43" i="59"/>
  <c r="C42" i="59"/>
  <c r="D41" i="59"/>
  <c r="D40" i="59"/>
  <c r="BA39" i="59"/>
  <c r="AZ39" i="59"/>
  <c r="AY39" i="59"/>
  <c r="AX39" i="59"/>
  <c r="AW39" i="59"/>
  <c r="AV39" i="59"/>
  <c r="AU39" i="59"/>
  <c r="AT39" i="59"/>
  <c r="AS39" i="59"/>
  <c r="AR39" i="59"/>
  <c r="AQ39" i="59"/>
  <c r="AP39" i="59"/>
  <c r="AO39" i="59"/>
  <c r="AN39" i="59"/>
  <c r="AM39" i="59"/>
  <c r="AL39" i="59"/>
  <c r="AK39" i="59"/>
  <c r="AJ39" i="59"/>
  <c r="AI39" i="59"/>
  <c r="AH39" i="59"/>
  <c r="AF39" i="59"/>
  <c r="AE39" i="59"/>
  <c r="AD39" i="59"/>
  <c r="AC39" i="59"/>
  <c r="AB39" i="59"/>
  <c r="AA39" i="59"/>
  <c r="Z39" i="59"/>
  <c r="Y39" i="59"/>
  <c r="X39" i="59"/>
  <c r="W39" i="59"/>
  <c r="V39" i="59"/>
  <c r="U39" i="59"/>
  <c r="T39" i="59"/>
  <c r="S39" i="59"/>
  <c r="R39" i="59"/>
  <c r="Q39" i="59"/>
  <c r="P39" i="59"/>
  <c r="O39" i="59"/>
  <c r="N39" i="59"/>
  <c r="M39" i="59"/>
  <c r="K39" i="59"/>
  <c r="J39" i="59"/>
  <c r="I39" i="59"/>
  <c r="H39" i="59"/>
  <c r="G39" i="59"/>
  <c r="F39" i="59"/>
  <c r="E39" i="59"/>
  <c r="D38" i="59"/>
  <c r="D37" i="59"/>
  <c r="BA36" i="59"/>
  <c r="AZ36" i="59"/>
  <c r="AY36" i="59"/>
  <c r="AX36" i="59"/>
  <c r="AW36" i="59"/>
  <c r="AV36" i="59"/>
  <c r="AU36" i="59"/>
  <c r="AT36" i="59"/>
  <c r="AS36" i="59"/>
  <c r="AR36" i="59"/>
  <c r="AQ36" i="59"/>
  <c r="AP36" i="59"/>
  <c r="AO36" i="59"/>
  <c r="AN36" i="59"/>
  <c r="AM36" i="59"/>
  <c r="AL36" i="59"/>
  <c r="AK36" i="59"/>
  <c r="AJ36" i="59"/>
  <c r="AI36" i="59"/>
  <c r="AH36" i="59"/>
  <c r="AF36" i="59"/>
  <c r="AE36" i="59"/>
  <c r="AD36" i="59"/>
  <c r="AC36" i="59"/>
  <c r="AB36" i="59"/>
  <c r="AA36" i="59"/>
  <c r="Z36" i="59"/>
  <c r="Y36" i="59"/>
  <c r="X36" i="59"/>
  <c r="W36" i="59"/>
  <c r="V36" i="59"/>
  <c r="U36" i="59"/>
  <c r="T36" i="59"/>
  <c r="S36" i="59"/>
  <c r="R36" i="59"/>
  <c r="Q36" i="59"/>
  <c r="P36" i="59"/>
  <c r="O36" i="59"/>
  <c r="N36" i="59"/>
  <c r="M36" i="59"/>
  <c r="K36" i="59"/>
  <c r="K18" i="60" s="1"/>
  <c r="J36" i="59"/>
  <c r="I36" i="59"/>
  <c r="H36" i="59"/>
  <c r="G36" i="59"/>
  <c r="F36" i="59"/>
  <c r="E36" i="59"/>
  <c r="C35" i="59"/>
  <c r="D34" i="59"/>
  <c r="D33" i="59"/>
  <c r="BA32" i="59"/>
  <c r="AZ32" i="59"/>
  <c r="AY32" i="59"/>
  <c r="AX32" i="59"/>
  <c r="AW32" i="59"/>
  <c r="AV32" i="59"/>
  <c r="AU32" i="59"/>
  <c r="AT32" i="59"/>
  <c r="AS32" i="59"/>
  <c r="AR32" i="59"/>
  <c r="AQ32" i="59"/>
  <c r="AP32" i="59"/>
  <c r="AO32" i="59"/>
  <c r="AN32" i="59"/>
  <c r="AM32" i="59"/>
  <c r="AL32" i="59"/>
  <c r="AK32" i="59"/>
  <c r="AJ32" i="59"/>
  <c r="AI32" i="59"/>
  <c r="AH32" i="59"/>
  <c r="AF32" i="59"/>
  <c r="AE32" i="59"/>
  <c r="AD32" i="59"/>
  <c r="AC32" i="59"/>
  <c r="AB32" i="59"/>
  <c r="AA32" i="59"/>
  <c r="Z32" i="59"/>
  <c r="Y32" i="59"/>
  <c r="X32" i="59"/>
  <c r="W32" i="59"/>
  <c r="V32" i="59"/>
  <c r="U32" i="59"/>
  <c r="T32" i="59"/>
  <c r="S32" i="59"/>
  <c r="R32" i="59"/>
  <c r="Q32" i="59"/>
  <c r="P32" i="59"/>
  <c r="O32" i="59"/>
  <c r="N32" i="59"/>
  <c r="M32" i="59"/>
  <c r="K32" i="59"/>
  <c r="J32" i="59"/>
  <c r="I32" i="59"/>
  <c r="H32" i="59"/>
  <c r="G32" i="59"/>
  <c r="F32" i="59"/>
  <c r="E32" i="59"/>
  <c r="D31" i="59"/>
  <c r="D30" i="59"/>
  <c r="BA29" i="59"/>
  <c r="AZ29" i="59"/>
  <c r="AY29" i="59"/>
  <c r="AX29" i="59"/>
  <c r="AW29" i="59"/>
  <c r="AV29" i="59"/>
  <c r="AU29" i="59"/>
  <c r="AT29" i="59"/>
  <c r="AS29" i="59"/>
  <c r="AR29" i="59"/>
  <c r="AQ29" i="59"/>
  <c r="AP29" i="59"/>
  <c r="AO29" i="59"/>
  <c r="AN29" i="59"/>
  <c r="AM29" i="59"/>
  <c r="AL29" i="59"/>
  <c r="AK29" i="59"/>
  <c r="AJ29" i="59"/>
  <c r="AI29" i="59"/>
  <c r="AH29" i="59"/>
  <c r="AF29" i="59"/>
  <c r="AE29" i="59"/>
  <c r="AD29" i="59"/>
  <c r="AC29" i="59"/>
  <c r="AB29" i="59"/>
  <c r="AA29" i="59"/>
  <c r="Z29" i="59"/>
  <c r="Y29" i="59"/>
  <c r="X29" i="59"/>
  <c r="W29" i="59"/>
  <c r="V29" i="59"/>
  <c r="U29" i="59"/>
  <c r="T29" i="59"/>
  <c r="S29" i="59"/>
  <c r="R29" i="59"/>
  <c r="Q29" i="59"/>
  <c r="P29" i="59"/>
  <c r="O29" i="59"/>
  <c r="N29" i="59"/>
  <c r="M29" i="59"/>
  <c r="K29" i="59"/>
  <c r="J18" i="60" s="1"/>
  <c r="J29" i="59"/>
  <c r="I29" i="59"/>
  <c r="H29" i="59"/>
  <c r="G29" i="59"/>
  <c r="F29" i="59"/>
  <c r="E29" i="59"/>
  <c r="C28" i="59"/>
  <c r="D27" i="59"/>
  <c r="D26" i="59"/>
  <c r="BA25" i="59"/>
  <c r="AZ25" i="59"/>
  <c r="AY25" i="59"/>
  <c r="AX25" i="59"/>
  <c r="AW25" i="59"/>
  <c r="AV25" i="59"/>
  <c r="AU25" i="59"/>
  <c r="AT25" i="59"/>
  <c r="AS25" i="59"/>
  <c r="AR25" i="59"/>
  <c r="AQ25" i="59"/>
  <c r="AP25" i="59"/>
  <c r="AO25" i="59"/>
  <c r="AN25" i="59"/>
  <c r="AM25" i="59"/>
  <c r="AL25" i="59"/>
  <c r="AK25" i="59"/>
  <c r="AJ25" i="59"/>
  <c r="AI25" i="59"/>
  <c r="AH25" i="59"/>
  <c r="AF25" i="59"/>
  <c r="AE25" i="59"/>
  <c r="AD25" i="59"/>
  <c r="AC25" i="59"/>
  <c r="AB25" i="59"/>
  <c r="AA25" i="59"/>
  <c r="Z25" i="59"/>
  <c r="Y25" i="59"/>
  <c r="X25" i="59"/>
  <c r="W25" i="59"/>
  <c r="V25" i="59"/>
  <c r="U25" i="59"/>
  <c r="T25" i="59"/>
  <c r="S25" i="59"/>
  <c r="R25" i="59"/>
  <c r="Q25" i="59"/>
  <c r="P25" i="59"/>
  <c r="O25" i="59"/>
  <c r="N25" i="59"/>
  <c r="M25" i="59"/>
  <c r="K25" i="59"/>
  <c r="J25" i="59"/>
  <c r="I25" i="59"/>
  <c r="H25" i="59"/>
  <c r="G25" i="59"/>
  <c r="F25" i="59"/>
  <c r="E25" i="59"/>
  <c r="D24" i="59"/>
  <c r="D23" i="59"/>
  <c r="BA22" i="59"/>
  <c r="AZ22" i="59"/>
  <c r="AY22" i="59"/>
  <c r="AX22" i="59"/>
  <c r="AW22" i="59"/>
  <c r="AV22" i="59"/>
  <c r="AU22" i="59"/>
  <c r="AT22" i="59"/>
  <c r="AS22" i="59"/>
  <c r="AR22" i="59"/>
  <c r="AQ22" i="59"/>
  <c r="AP22" i="59"/>
  <c r="AO22" i="59"/>
  <c r="AN22" i="59"/>
  <c r="AM22" i="59"/>
  <c r="AL22" i="59"/>
  <c r="AK22" i="59"/>
  <c r="AJ22" i="59"/>
  <c r="AI22" i="59"/>
  <c r="AH22" i="59"/>
  <c r="AF22" i="59"/>
  <c r="AE22" i="59"/>
  <c r="AD22" i="59"/>
  <c r="AC22" i="59"/>
  <c r="AB22" i="59"/>
  <c r="AA22" i="59"/>
  <c r="Z22" i="59"/>
  <c r="Y22" i="59"/>
  <c r="X22" i="59"/>
  <c r="W22" i="59"/>
  <c r="V22" i="59"/>
  <c r="U22" i="59"/>
  <c r="T22" i="59"/>
  <c r="S22" i="59"/>
  <c r="R22" i="59"/>
  <c r="Q22" i="59"/>
  <c r="P22" i="59"/>
  <c r="O22" i="59"/>
  <c r="N22" i="59"/>
  <c r="M22" i="59"/>
  <c r="K22" i="59"/>
  <c r="I18" i="60" s="1"/>
  <c r="J22" i="59"/>
  <c r="I22" i="59"/>
  <c r="H22" i="59"/>
  <c r="G22" i="59"/>
  <c r="F22" i="59"/>
  <c r="E22" i="59"/>
  <c r="C21" i="59"/>
  <c r="D20" i="59"/>
  <c r="D19" i="59"/>
  <c r="BA18" i="59"/>
  <c r="AZ18" i="59"/>
  <c r="AY18" i="59"/>
  <c r="AX18" i="59"/>
  <c r="AW18" i="59"/>
  <c r="AV18" i="59"/>
  <c r="AU18" i="59"/>
  <c r="AT18" i="59"/>
  <c r="AS18" i="59"/>
  <c r="AR18" i="59"/>
  <c r="AQ18" i="59"/>
  <c r="AP18" i="59"/>
  <c r="AO18" i="59"/>
  <c r="AN18" i="59"/>
  <c r="AM18" i="59"/>
  <c r="AL18" i="59"/>
  <c r="AK18" i="59"/>
  <c r="AJ18" i="59"/>
  <c r="AI18" i="59"/>
  <c r="AH18" i="59"/>
  <c r="AF18" i="59"/>
  <c r="AE18" i="59"/>
  <c r="AD18" i="59"/>
  <c r="AC18" i="59"/>
  <c r="AB18" i="59"/>
  <c r="AA18" i="59"/>
  <c r="Z18" i="59"/>
  <c r="Y18" i="59"/>
  <c r="X18" i="59"/>
  <c r="W18" i="59"/>
  <c r="V18" i="59"/>
  <c r="U18" i="59"/>
  <c r="T18" i="59"/>
  <c r="S18" i="59"/>
  <c r="R18" i="59"/>
  <c r="Q18" i="59"/>
  <c r="P18" i="59"/>
  <c r="O18" i="59"/>
  <c r="N18" i="59"/>
  <c r="M18" i="59"/>
  <c r="K18" i="59"/>
  <c r="J18" i="59"/>
  <c r="I18" i="59"/>
  <c r="H18" i="59"/>
  <c r="G18" i="59"/>
  <c r="F18" i="59"/>
  <c r="E18" i="59"/>
  <c r="D17" i="59"/>
  <c r="D16" i="59"/>
  <c r="BA15" i="59"/>
  <c r="AZ15" i="59"/>
  <c r="AY15" i="59"/>
  <c r="AX15" i="59"/>
  <c r="AW15" i="59"/>
  <c r="AV15" i="59"/>
  <c r="AU15" i="59"/>
  <c r="AT15" i="59"/>
  <c r="AS15" i="59"/>
  <c r="AR15" i="59"/>
  <c r="AQ15" i="59"/>
  <c r="AP15" i="59"/>
  <c r="AO15" i="59"/>
  <c r="AN15" i="59"/>
  <c r="AM15" i="59"/>
  <c r="AL15" i="59"/>
  <c r="AK15" i="59"/>
  <c r="AJ15" i="59"/>
  <c r="AI15" i="59"/>
  <c r="AH15" i="59"/>
  <c r="AF15" i="59"/>
  <c r="AE15" i="59"/>
  <c r="AD15" i="59"/>
  <c r="AC15" i="59"/>
  <c r="AB15" i="59"/>
  <c r="AA15" i="59"/>
  <c r="Z15" i="59"/>
  <c r="Y15" i="59"/>
  <c r="X15" i="59"/>
  <c r="W15" i="59"/>
  <c r="V15" i="59"/>
  <c r="U15" i="59"/>
  <c r="T15" i="59"/>
  <c r="S15" i="59"/>
  <c r="R15" i="59"/>
  <c r="Q15" i="59"/>
  <c r="P15" i="59"/>
  <c r="O15" i="59"/>
  <c r="N15" i="59"/>
  <c r="M15" i="59"/>
  <c r="K15" i="59"/>
  <c r="H18" i="60" s="1"/>
  <c r="J15" i="59"/>
  <c r="I15" i="59"/>
  <c r="H15" i="59"/>
  <c r="G15" i="59"/>
  <c r="F15" i="59"/>
  <c r="E15" i="59"/>
  <c r="C14" i="59"/>
  <c r="D13" i="59"/>
  <c r="D12" i="59"/>
  <c r="BA11" i="59"/>
  <c r="AZ11" i="59"/>
  <c r="AY11" i="59"/>
  <c r="AX11" i="59"/>
  <c r="AW11" i="59"/>
  <c r="AV11" i="59"/>
  <c r="AU11" i="59"/>
  <c r="AT11" i="59"/>
  <c r="AS11" i="59"/>
  <c r="AR11" i="59"/>
  <c r="AQ11" i="59"/>
  <c r="AP11" i="59"/>
  <c r="AO11" i="59"/>
  <c r="AN11" i="59"/>
  <c r="AM11" i="59"/>
  <c r="AL11" i="59"/>
  <c r="AK11" i="59"/>
  <c r="AJ11" i="59"/>
  <c r="AI11" i="59"/>
  <c r="AH11" i="59"/>
  <c r="AF11" i="59"/>
  <c r="AE11" i="59"/>
  <c r="AD11" i="59"/>
  <c r="AC11" i="59"/>
  <c r="AB11" i="59"/>
  <c r="AA11" i="59"/>
  <c r="Z11" i="59"/>
  <c r="Y11" i="59"/>
  <c r="X11" i="59"/>
  <c r="W11" i="59"/>
  <c r="V11" i="59"/>
  <c r="U11" i="59"/>
  <c r="T11" i="59"/>
  <c r="S11" i="59"/>
  <c r="R11" i="59"/>
  <c r="Q11" i="59"/>
  <c r="P11" i="59"/>
  <c r="O11" i="59"/>
  <c r="N11" i="59"/>
  <c r="M11" i="59"/>
  <c r="K11" i="59"/>
  <c r="J11" i="59"/>
  <c r="I11" i="59"/>
  <c r="H11" i="59"/>
  <c r="G11" i="59"/>
  <c r="F11" i="59"/>
  <c r="E11" i="59"/>
  <c r="D10" i="59"/>
  <c r="D9" i="59"/>
  <c r="BA8" i="59"/>
  <c r="AZ8" i="59"/>
  <c r="AY8" i="59"/>
  <c r="AX8" i="59"/>
  <c r="AW8" i="59"/>
  <c r="AV8" i="59"/>
  <c r="AU8" i="59"/>
  <c r="AT8" i="59"/>
  <c r="AS8" i="59"/>
  <c r="AR8" i="59"/>
  <c r="AQ8" i="59"/>
  <c r="AP8" i="59"/>
  <c r="AO8" i="59"/>
  <c r="AN8" i="59"/>
  <c r="AM8" i="59"/>
  <c r="AL8" i="59"/>
  <c r="AK8" i="59"/>
  <c r="AJ8" i="59"/>
  <c r="AI8" i="59"/>
  <c r="AH8" i="59"/>
  <c r="AF8" i="59"/>
  <c r="AE8" i="59"/>
  <c r="AD8" i="59"/>
  <c r="AC8" i="59"/>
  <c r="AB8" i="59"/>
  <c r="AA8" i="59"/>
  <c r="Z8" i="59"/>
  <c r="Y8" i="59"/>
  <c r="X8" i="59"/>
  <c r="W8" i="59"/>
  <c r="V8" i="59"/>
  <c r="U8" i="59"/>
  <c r="T8" i="59"/>
  <c r="S8" i="59"/>
  <c r="R8" i="59"/>
  <c r="Q8" i="59"/>
  <c r="P8" i="59"/>
  <c r="O8" i="59"/>
  <c r="N8" i="59"/>
  <c r="M8" i="59"/>
  <c r="K8" i="59"/>
  <c r="J8" i="59"/>
  <c r="I8" i="59"/>
  <c r="H8" i="59"/>
  <c r="G8" i="59"/>
  <c r="F8" i="59"/>
  <c r="E8" i="59"/>
  <c r="C7" i="59"/>
  <c r="D332" i="63"/>
  <c r="D331" i="63"/>
  <c r="BA330" i="63"/>
  <c r="AZ330" i="63"/>
  <c r="AY330" i="63"/>
  <c r="AX330" i="63"/>
  <c r="AW330" i="63"/>
  <c r="AV330" i="63"/>
  <c r="AU330" i="63"/>
  <c r="AT330" i="63"/>
  <c r="AS330" i="63"/>
  <c r="AR330" i="63"/>
  <c r="AQ330" i="63"/>
  <c r="AP330" i="63"/>
  <c r="AO330" i="63"/>
  <c r="AN330" i="63"/>
  <c r="AM330" i="63"/>
  <c r="AL330" i="63"/>
  <c r="AK330" i="63"/>
  <c r="AJ330" i="63"/>
  <c r="AI330" i="63"/>
  <c r="AH330" i="63"/>
  <c r="AF330" i="63"/>
  <c r="AE330" i="63"/>
  <c r="AD330" i="63"/>
  <c r="AC330" i="63"/>
  <c r="AB330" i="63"/>
  <c r="AA330" i="63"/>
  <c r="Z330" i="63"/>
  <c r="Y330" i="63"/>
  <c r="X330" i="63"/>
  <c r="W330" i="63"/>
  <c r="V330" i="63"/>
  <c r="U330" i="63"/>
  <c r="T330" i="63"/>
  <c r="S330" i="63"/>
  <c r="R330" i="63"/>
  <c r="Q330" i="63"/>
  <c r="P330" i="63"/>
  <c r="O330" i="63"/>
  <c r="N330" i="63"/>
  <c r="M330" i="63"/>
  <c r="K330" i="63"/>
  <c r="J330" i="63"/>
  <c r="I330" i="63"/>
  <c r="H330" i="63"/>
  <c r="G330" i="63"/>
  <c r="F330" i="63"/>
  <c r="E330" i="63"/>
  <c r="D329" i="63"/>
  <c r="D328" i="63"/>
  <c r="BA327" i="63"/>
  <c r="AZ327" i="63"/>
  <c r="AY327" i="63"/>
  <c r="AX327" i="63"/>
  <c r="AW327" i="63"/>
  <c r="AV327" i="63"/>
  <c r="AU327" i="63"/>
  <c r="AT327" i="63"/>
  <c r="AS327" i="63"/>
  <c r="AR327" i="63"/>
  <c r="AQ327" i="63"/>
  <c r="AP327" i="63"/>
  <c r="AO327" i="63"/>
  <c r="AN327" i="63"/>
  <c r="AM327" i="63"/>
  <c r="AL327" i="63"/>
  <c r="AK327" i="63"/>
  <c r="AJ327" i="63"/>
  <c r="AI327" i="63"/>
  <c r="AH327" i="63"/>
  <c r="AF327" i="63"/>
  <c r="AE327" i="63"/>
  <c r="AD327" i="63"/>
  <c r="AC327" i="63"/>
  <c r="AB327" i="63"/>
  <c r="AA327" i="63"/>
  <c r="Z327" i="63"/>
  <c r="Y327" i="63"/>
  <c r="X327" i="63"/>
  <c r="W327" i="63"/>
  <c r="V327" i="63"/>
  <c r="U327" i="63"/>
  <c r="T327" i="63"/>
  <c r="S327" i="63"/>
  <c r="R327" i="63"/>
  <c r="Q327" i="63"/>
  <c r="P327" i="63"/>
  <c r="O327" i="63"/>
  <c r="N327" i="63"/>
  <c r="M327" i="63"/>
  <c r="K327" i="63"/>
  <c r="BF18" i="64" s="1"/>
  <c r="J327" i="63"/>
  <c r="I327" i="63"/>
  <c r="H327" i="63"/>
  <c r="G327" i="63"/>
  <c r="F327" i="63"/>
  <c r="E327" i="63"/>
  <c r="C326" i="63"/>
  <c r="D325" i="63"/>
  <c r="D324" i="63"/>
  <c r="BA323" i="63"/>
  <c r="AZ323" i="63"/>
  <c r="AY323" i="63"/>
  <c r="AX323" i="63"/>
  <c r="AW323" i="63"/>
  <c r="AV323" i="63"/>
  <c r="AU323" i="63"/>
  <c r="AT323" i="63"/>
  <c r="AS323" i="63"/>
  <c r="AR323" i="63"/>
  <c r="AQ323" i="63"/>
  <c r="AP323" i="63"/>
  <c r="AO323" i="63"/>
  <c r="AN323" i="63"/>
  <c r="AM323" i="63"/>
  <c r="AL323" i="63"/>
  <c r="AK323" i="63"/>
  <c r="AJ323" i="63"/>
  <c r="AI323" i="63"/>
  <c r="AH323" i="63"/>
  <c r="AF323" i="63"/>
  <c r="AE323" i="63"/>
  <c r="AD323" i="63"/>
  <c r="AC323" i="63"/>
  <c r="AB323" i="63"/>
  <c r="AA323" i="63"/>
  <c r="Z323" i="63"/>
  <c r="Y323" i="63"/>
  <c r="X323" i="63"/>
  <c r="W323" i="63"/>
  <c r="V323" i="63"/>
  <c r="U323" i="63"/>
  <c r="T323" i="63"/>
  <c r="S323" i="63"/>
  <c r="R323" i="63"/>
  <c r="Q323" i="63"/>
  <c r="P323" i="63"/>
  <c r="O323" i="63"/>
  <c r="N323" i="63"/>
  <c r="M323" i="63"/>
  <c r="K323" i="63"/>
  <c r="J323" i="63"/>
  <c r="I323" i="63"/>
  <c r="H323" i="63"/>
  <c r="G323" i="63"/>
  <c r="F323" i="63"/>
  <c r="E323" i="63"/>
  <c r="D322" i="63"/>
  <c r="D321" i="63"/>
  <c r="BA320" i="63"/>
  <c r="AZ320" i="63"/>
  <c r="AY320" i="63"/>
  <c r="AX320" i="63"/>
  <c r="AW320" i="63"/>
  <c r="AV320" i="63"/>
  <c r="AU320" i="63"/>
  <c r="AT320" i="63"/>
  <c r="AS320" i="63"/>
  <c r="AR320" i="63"/>
  <c r="AQ320" i="63"/>
  <c r="AP320" i="63"/>
  <c r="AO320" i="63"/>
  <c r="AN320" i="63"/>
  <c r="AM320" i="63"/>
  <c r="AL320" i="63"/>
  <c r="AK320" i="63"/>
  <c r="AJ320" i="63"/>
  <c r="AI320" i="63"/>
  <c r="AH320" i="63"/>
  <c r="AF320" i="63"/>
  <c r="AE320" i="63"/>
  <c r="AD320" i="63"/>
  <c r="AC320" i="63"/>
  <c r="AB320" i="63"/>
  <c r="AA320" i="63"/>
  <c r="Z320" i="63"/>
  <c r="Y320" i="63"/>
  <c r="X320" i="63"/>
  <c r="W320" i="63"/>
  <c r="V320" i="63"/>
  <c r="U320" i="63"/>
  <c r="T320" i="63"/>
  <c r="S320" i="63"/>
  <c r="R320" i="63"/>
  <c r="Q320" i="63"/>
  <c r="P320" i="63"/>
  <c r="O320" i="63"/>
  <c r="N320" i="63"/>
  <c r="M320" i="63"/>
  <c r="K320" i="63"/>
  <c r="BE18" i="64" s="1"/>
  <c r="J320" i="63"/>
  <c r="I320" i="63"/>
  <c r="H320" i="63"/>
  <c r="G320" i="63"/>
  <c r="F320" i="63"/>
  <c r="E320" i="63"/>
  <c r="C319" i="63"/>
  <c r="D318" i="63"/>
  <c r="D317" i="63"/>
  <c r="BA316" i="63"/>
  <c r="AZ316" i="63"/>
  <c r="AY316" i="63"/>
  <c r="AX316" i="63"/>
  <c r="AW316" i="63"/>
  <c r="AV316" i="63"/>
  <c r="AU316" i="63"/>
  <c r="AT316" i="63"/>
  <c r="AS316" i="63"/>
  <c r="AR316" i="63"/>
  <c r="AQ316" i="63"/>
  <c r="AP316" i="63"/>
  <c r="AO316" i="63"/>
  <c r="AN316" i="63"/>
  <c r="AM316" i="63"/>
  <c r="AL316" i="63"/>
  <c r="AK316" i="63"/>
  <c r="AJ316" i="63"/>
  <c r="AI316" i="63"/>
  <c r="AH316" i="63"/>
  <c r="AF316" i="63"/>
  <c r="AE316" i="63"/>
  <c r="AD316" i="63"/>
  <c r="AC316" i="63"/>
  <c r="AB316" i="63"/>
  <c r="AA316" i="63"/>
  <c r="Z316" i="63"/>
  <c r="Y316" i="63"/>
  <c r="X316" i="63"/>
  <c r="W316" i="63"/>
  <c r="V316" i="63"/>
  <c r="U316" i="63"/>
  <c r="T316" i="63"/>
  <c r="S316" i="63"/>
  <c r="R316" i="63"/>
  <c r="Q316" i="63"/>
  <c r="P316" i="63"/>
  <c r="O316" i="63"/>
  <c r="N316" i="63"/>
  <c r="M316" i="63"/>
  <c r="K316" i="63"/>
  <c r="J316" i="63"/>
  <c r="I316" i="63"/>
  <c r="H316" i="63"/>
  <c r="G316" i="63"/>
  <c r="F316" i="63"/>
  <c r="E316" i="63"/>
  <c r="D315" i="63"/>
  <c r="D314" i="63"/>
  <c r="BA313" i="63"/>
  <c r="AZ313" i="63"/>
  <c r="AY313" i="63"/>
  <c r="AX313" i="63"/>
  <c r="AW313" i="63"/>
  <c r="AV313" i="63"/>
  <c r="AU313" i="63"/>
  <c r="AT313" i="63"/>
  <c r="AS313" i="63"/>
  <c r="AR313" i="63"/>
  <c r="AQ313" i="63"/>
  <c r="AP313" i="63"/>
  <c r="AO313" i="63"/>
  <c r="AN313" i="63"/>
  <c r="AM313" i="63"/>
  <c r="AL313" i="63"/>
  <c r="AK313" i="63"/>
  <c r="AJ313" i="63"/>
  <c r="AI313" i="63"/>
  <c r="AH313" i="63"/>
  <c r="AF313" i="63"/>
  <c r="AE313" i="63"/>
  <c r="AD313" i="63"/>
  <c r="AC313" i="63"/>
  <c r="AB313" i="63"/>
  <c r="AA313" i="63"/>
  <c r="Z313" i="63"/>
  <c r="Y313" i="63"/>
  <c r="X313" i="63"/>
  <c r="W313" i="63"/>
  <c r="V313" i="63"/>
  <c r="U313" i="63"/>
  <c r="T313" i="63"/>
  <c r="S313" i="63"/>
  <c r="R313" i="63"/>
  <c r="Q313" i="63"/>
  <c r="P313" i="63"/>
  <c r="O313" i="63"/>
  <c r="N313" i="63"/>
  <c r="M313" i="63"/>
  <c r="K313" i="63"/>
  <c r="BD18" i="64" s="1"/>
  <c r="J313" i="63"/>
  <c r="I313" i="63"/>
  <c r="H313" i="63"/>
  <c r="G313" i="63"/>
  <c r="F313" i="63"/>
  <c r="E313" i="63"/>
  <c r="C312" i="63"/>
  <c r="D311" i="63"/>
  <c r="D310" i="63"/>
  <c r="BA309" i="63"/>
  <c r="AZ309" i="63"/>
  <c r="AY309" i="63"/>
  <c r="AX309" i="63"/>
  <c r="AW309" i="63"/>
  <c r="AV309" i="63"/>
  <c r="AU309" i="63"/>
  <c r="AT309" i="63"/>
  <c r="AS309" i="63"/>
  <c r="AR309" i="63"/>
  <c r="AQ309" i="63"/>
  <c r="AP309" i="63"/>
  <c r="AO309" i="63"/>
  <c r="AN309" i="63"/>
  <c r="AM309" i="63"/>
  <c r="AL309" i="63"/>
  <c r="AK309" i="63"/>
  <c r="AJ309" i="63"/>
  <c r="AI309" i="63"/>
  <c r="AH309" i="63"/>
  <c r="AF309" i="63"/>
  <c r="AE309" i="63"/>
  <c r="AD309" i="63"/>
  <c r="AC309" i="63"/>
  <c r="AB309" i="63"/>
  <c r="AA309" i="63"/>
  <c r="Z309" i="63"/>
  <c r="Y309" i="63"/>
  <c r="X309" i="63"/>
  <c r="W309" i="63"/>
  <c r="V309" i="63"/>
  <c r="U309" i="63"/>
  <c r="T309" i="63"/>
  <c r="S309" i="63"/>
  <c r="R309" i="63"/>
  <c r="Q309" i="63"/>
  <c r="P309" i="63"/>
  <c r="O309" i="63"/>
  <c r="N309" i="63"/>
  <c r="M309" i="63"/>
  <c r="K309" i="63"/>
  <c r="J309" i="63"/>
  <c r="I309" i="63"/>
  <c r="H309" i="63"/>
  <c r="G309" i="63"/>
  <c r="F309" i="63"/>
  <c r="E309" i="63"/>
  <c r="D308" i="63"/>
  <c r="D307" i="63"/>
  <c r="BA306" i="63"/>
  <c r="AZ306" i="63"/>
  <c r="AY306" i="63"/>
  <c r="AX306" i="63"/>
  <c r="AW306" i="63"/>
  <c r="AV306" i="63"/>
  <c r="AU306" i="63"/>
  <c r="AT306" i="63"/>
  <c r="AS306" i="63"/>
  <c r="AR306" i="63"/>
  <c r="AQ306" i="63"/>
  <c r="AP306" i="63"/>
  <c r="AO306" i="63"/>
  <c r="AN306" i="63"/>
  <c r="AM306" i="63"/>
  <c r="AL306" i="63"/>
  <c r="AK306" i="63"/>
  <c r="AJ306" i="63"/>
  <c r="AI306" i="63"/>
  <c r="AH306" i="63"/>
  <c r="AF306" i="63"/>
  <c r="AE306" i="63"/>
  <c r="AD306" i="63"/>
  <c r="AC306" i="63"/>
  <c r="AB306" i="63"/>
  <c r="AA306" i="63"/>
  <c r="Z306" i="63"/>
  <c r="Y306" i="63"/>
  <c r="X306" i="63"/>
  <c r="W306" i="63"/>
  <c r="V306" i="63"/>
  <c r="U306" i="63"/>
  <c r="T306" i="63"/>
  <c r="S306" i="63"/>
  <c r="R306" i="63"/>
  <c r="Q306" i="63"/>
  <c r="P306" i="63"/>
  <c r="O306" i="63"/>
  <c r="N306" i="63"/>
  <c r="M306" i="63"/>
  <c r="K306" i="63"/>
  <c r="BC18" i="64" s="1"/>
  <c r="J306" i="63"/>
  <c r="I306" i="63"/>
  <c r="H306" i="63"/>
  <c r="G306" i="63"/>
  <c r="F306" i="63"/>
  <c r="E306" i="63"/>
  <c r="C305" i="63"/>
  <c r="D304" i="63"/>
  <c r="D303" i="63"/>
  <c r="BA302" i="63"/>
  <c r="AZ302" i="63"/>
  <c r="AY302" i="63"/>
  <c r="AX302" i="63"/>
  <c r="AW302" i="63"/>
  <c r="AV302" i="63"/>
  <c r="AU302" i="63"/>
  <c r="AT302" i="63"/>
  <c r="AS302" i="63"/>
  <c r="AR302" i="63"/>
  <c r="AQ302" i="63"/>
  <c r="AP302" i="63"/>
  <c r="AO302" i="63"/>
  <c r="AN302" i="63"/>
  <c r="AM302" i="63"/>
  <c r="AL302" i="63"/>
  <c r="AK302" i="63"/>
  <c r="AJ302" i="63"/>
  <c r="AI302" i="63"/>
  <c r="AH302" i="63"/>
  <c r="AF302" i="63"/>
  <c r="AE302" i="63"/>
  <c r="AD302" i="63"/>
  <c r="AC302" i="63"/>
  <c r="AB302" i="63"/>
  <c r="AA302" i="63"/>
  <c r="Z302" i="63"/>
  <c r="Y302" i="63"/>
  <c r="X302" i="63"/>
  <c r="W302" i="63"/>
  <c r="V302" i="63"/>
  <c r="U302" i="63"/>
  <c r="T302" i="63"/>
  <c r="S302" i="63"/>
  <c r="R302" i="63"/>
  <c r="Q302" i="63"/>
  <c r="P302" i="63"/>
  <c r="O302" i="63"/>
  <c r="N302" i="63"/>
  <c r="M302" i="63"/>
  <c r="K302" i="63"/>
  <c r="J302" i="63"/>
  <c r="I302" i="63"/>
  <c r="H302" i="63"/>
  <c r="G302" i="63"/>
  <c r="F302" i="63"/>
  <c r="E302" i="63"/>
  <c r="D301" i="63"/>
  <c r="D300" i="63"/>
  <c r="BA299" i="63"/>
  <c r="AZ299" i="63"/>
  <c r="AY299" i="63"/>
  <c r="AX299" i="63"/>
  <c r="AW299" i="63"/>
  <c r="AV299" i="63"/>
  <c r="AU299" i="63"/>
  <c r="AT299" i="63"/>
  <c r="AS299" i="63"/>
  <c r="AR299" i="63"/>
  <c r="AQ299" i="63"/>
  <c r="AP299" i="63"/>
  <c r="AO299" i="63"/>
  <c r="AN299" i="63"/>
  <c r="AM299" i="63"/>
  <c r="AL299" i="63"/>
  <c r="AK299" i="63"/>
  <c r="AJ299" i="63"/>
  <c r="AI299" i="63"/>
  <c r="AH299" i="63"/>
  <c r="AF299" i="63"/>
  <c r="AE299" i="63"/>
  <c r="AD299" i="63"/>
  <c r="AC299" i="63"/>
  <c r="AB299" i="63"/>
  <c r="AA299" i="63"/>
  <c r="Z299" i="63"/>
  <c r="Y299" i="63"/>
  <c r="X299" i="63"/>
  <c r="W299" i="63"/>
  <c r="V299" i="63"/>
  <c r="U299" i="63"/>
  <c r="T299" i="63"/>
  <c r="S299" i="63"/>
  <c r="R299" i="63"/>
  <c r="Q299" i="63"/>
  <c r="P299" i="63"/>
  <c r="O299" i="63"/>
  <c r="N299" i="63"/>
  <c r="M299" i="63"/>
  <c r="K299" i="63"/>
  <c r="BB18" i="64" s="1"/>
  <c r="J299" i="63"/>
  <c r="I299" i="63"/>
  <c r="H299" i="63"/>
  <c r="G299" i="63"/>
  <c r="F299" i="63"/>
  <c r="E299" i="63"/>
  <c r="C298" i="63"/>
  <c r="D297" i="63"/>
  <c r="D296" i="63"/>
  <c r="BA295" i="63"/>
  <c r="AZ295" i="63"/>
  <c r="AY295" i="63"/>
  <c r="AX295" i="63"/>
  <c r="AW295" i="63"/>
  <c r="AV295" i="63"/>
  <c r="AU295" i="63"/>
  <c r="AT295" i="63"/>
  <c r="AS295" i="63"/>
  <c r="AR295" i="63"/>
  <c r="AQ295" i="63"/>
  <c r="AP295" i="63"/>
  <c r="AO295" i="63"/>
  <c r="AN295" i="63"/>
  <c r="AM295" i="63"/>
  <c r="AL295" i="63"/>
  <c r="AK295" i="63"/>
  <c r="AJ295" i="63"/>
  <c r="AI295" i="63"/>
  <c r="AH295" i="63"/>
  <c r="AF295" i="63"/>
  <c r="AE295" i="63"/>
  <c r="AD295" i="63"/>
  <c r="AC295" i="63"/>
  <c r="AB295" i="63"/>
  <c r="AA295" i="63"/>
  <c r="Z295" i="63"/>
  <c r="Y295" i="63"/>
  <c r="X295" i="63"/>
  <c r="W295" i="63"/>
  <c r="V295" i="63"/>
  <c r="U295" i="63"/>
  <c r="T295" i="63"/>
  <c r="S295" i="63"/>
  <c r="R295" i="63"/>
  <c r="Q295" i="63"/>
  <c r="P295" i="63"/>
  <c r="O295" i="63"/>
  <c r="N295" i="63"/>
  <c r="M295" i="63"/>
  <c r="K295" i="63"/>
  <c r="J295" i="63"/>
  <c r="I295" i="63"/>
  <c r="H295" i="63"/>
  <c r="G295" i="63"/>
  <c r="F295" i="63"/>
  <c r="E295" i="63"/>
  <c r="D294" i="63"/>
  <c r="D293" i="63"/>
  <c r="BA292" i="63"/>
  <c r="AZ292" i="63"/>
  <c r="AY292" i="63"/>
  <c r="AX292" i="63"/>
  <c r="AW292" i="63"/>
  <c r="AV292" i="63"/>
  <c r="AU292" i="63"/>
  <c r="AT292" i="63"/>
  <c r="AS292" i="63"/>
  <c r="AR292" i="63"/>
  <c r="AQ292" i="63"/>
  <c r="AP292" i="63"/>
  <c r="AO292" i="63"/>
  <c r="AN292" i="63"/>
  <c r="AM292" i="63"/>
  <c r="AL292" i="63"/>
  <c r="AK292" i="63"/>
  <c r="AJ292" i="63"/>
  <c r="AI292" i="63"/>
  <c r="AH292" i="63"/>
  <c r="AF292" i="63"/>
  <c r="AE292" i="63"/>
  <c r="AD292" i="63"/>
  <c r="AC292" i="63"/>
  <c r="AB292" i="63"/>
  <c r="AA292" i="63"/>
  <c r="Z292" i="63"/>
  <c r="Y292" i="63"/>
  <c r="X292" i="63"/>
  <c r="W292" i="63"/>
  <c r="V292" i="63"/>
  <c r="U292" i="63"/>
  <c r="T292" i="63"/>
  <c r="S292" i="63"/>
  <c r="R292" i="63"/>
  <c r="Q292" i="63"/>
  <c r="P292" i="63"/>
  <c r="O292" i="63"/>
  <c r="N292" i="63"/>
  <c r="M292" i="63"/>
  <c r="K292" i="63"/>
  <c r="BA18" i="64" s="1"/>
  <c r="J292" i="63"/>
  <c r="I292" i="63"/>
  <c r="H292" i="63"/>
  <c r="G292" i="63"/>
  <c r="F292" i="63"/>
  <c r="E292" i="63"/>
  <c r="C291" i="63"/>
  <c r="BA288" i="63"/>
  <c r="AZ288" i="63"/>
  <c r="AY288" i="63"/>
  <c r="AX288" i="63"/>
  <c r="AW288" i="63"/>
  <c r="AV288" i="63"/>
  <c r="AU288" i="63"/>
  <c r="AT288" i="63"/>
  <c r="AS288" i="63"/>
  <c r="AR288" i="63"/>
  <c r="AQ288" i="63"/>
  <c r="AP288" i="63"/>
  <c r="AO288" i="63"/>
  <c r="AN288" i="63"/>
  <c r="AM288" i="63"/>
  <c r="AL288" i="63"/>
  <c r="AK288" i="63"/>
  <c r="AJ288" i="63"/>
  <c r="AI288" i="63"/>
  <c r="AH288" i="63"/>
  <c r="AF288" i="63"/>
  <c r="AE288" i="63"/>
  <c r="AD288" i="63"/>
  <c r="AC288" i="63"/>
  <c r="AB288" i="63"/>
  <c r="AA288" i="63"/>
  <c r="Z288" i="63"/>
  <c r="Y288" i="63"/>
  <c r="X288" i="63"/>
  <c r="W288" i="63"/>
  <c r="V288" i="63"/>
  <c r="U288" i="63"/>
  <c r="T288" i="63"/>
  <c r="S288" i="63"/>
  <c r="R288" i="63"/>
  <c r="Q288" i="63"/>
  <c r="P288" i="63"/>
  <c r="O288" i="63"/>
  <c r="N288" i="63"/>
  <c r="M288" i="63"/>
  <c r="K288" i="63"/>
  <c r="J288" i="63"/>
  <c r="I288" i="63"/>
  <c r="H288" i="63"/>
  <c r="G288" i="63"/>
  <c r="F288" i="63"/>
  <c r="E288" i="63"/>
  <c r="D287" i="63"/>
  <c r="D286" i="63"/>
  <c r="BA285" i="63"/>
  <c r="AZ285" i="63"/>
  <c r="AY285" i="63"/>
  <c r="AX285" i="63"/>
  <c r="AW285" i="63"/>
  <c r="AV285" i="63"/>
  <c r="AU285" i="63"/>
  <c r="AT285" i="63"/>
  <c r="AS285" i="63"/>
  <c r="AR285" i="63"/>
  <c r="AQ285" i="63"/>
  <c r="AP285" i="63"/>
  <c r="AO285" i="63"/>
  <c r="AN285" i="63"/>
  <c r="AM285" i="63"/>
  <c r="AL285" i="63"/>
  <c r="AK285" i="63"/>
  <c r="AJ285" i="63"/>
  <c r="AI285" i="63"/>
  <c r="AH285" i="63"/>
  <c r="AF285" i="63"/>
  <c r="AE285" i="63"/>
  <c r="AD285" i="63"/>
  <c r="AC285" i="63"/>
  <c r="AB285" i="63"/>
  <c r="AA285" i="63"/>
  <c r="Z285" i="63"/>
  <c r="Y285" i="63"/>
  <c r="X285" i="63"/>
  <c r="W285" i="63"/>
  <c r="V285" i="63"/>
  <c r="U285" i="63"/>
  <c r="T285" i="63"/>
  <c r="S285" i="63"/>
  <c r="R285" i="63"/>
  <c r="Q285" i="63"/>
  <c r="P285" i="63"/>
  <c r="O285" i="63"/>
  <c r="N285" i="63"/>
  <c r="M285" i="63"/>
  <c r="K285" i="63"/>
  <c r="AZ18" i="64" s="1"/>
  <c r="J285" i="63"/>
  <c r="I285" i="63"/>
  <c r="H285" i="63"/>
  <c r="G285" i="63"/>
  <c r="F285" i="63"/>
  <c r="E285" i="63"/>
  <c r="C284" i="63"/>
  <c r="D283" i="63"/>
  <c r="BA281" i="63"/>
  <c r="AZ281" i="63"/>
  <c r="AY281" i="63"/>
  <c r="AX281" i="63"/>
  <c r="AW281" i="63"/>
  <c r="AV281" i="63"/>
  <c r="AU281" i="63"/>
  <c r="AT281" i="63"/>
  <c r="AS281" i="63"/>
  <c r="AR281" i="63"/>
  <c r="AQ281" i="63"/>
  <c r="AP281" i="63"/>
  <c r="AO281" i="63"/>
  <c r="AN281" i="63"/>
  <c r="AM281" i="63"/>
  <c r="AL281" i="63"/>
  <c r="AK281" i="63"/>
  <c r="AJ281" i="63"/>
  <c r="AI281" i="63"/>
  <c r="AH281" i="63"/>
  <c r="AF281" i="63"/>
  <c r="AE281" i="63"/>
  <c r="AD281" i="63"/>
  <c r="AC281" i="63"/>
  <c r="AB281" i="63"/>
  <c r="AA281" i="63"/>
  <c r="Z281" i="63"/>
  <c r="Y281" i="63"/>
  <c r="X281" i="63"/>
  <c r="W281" i="63"/>
  <c r="V281" i="63"/>
  <c r="U281" i="63"/>
  <c r="T281" i="63"/>
  <c r="S281" i="63"/>
  <c r="R281" i="63"/>
  <c r="Q281" i="63"/>
  <c r="P281" i="63"/>
  <c r="O281" i="63"/>
  <c r="N281" i="63"/>
  <c r="M281" i="63"/>
  <c r="K281" i="63"/>
  <c r="J281" i="63"/>
  <c r="I281" i="63"/>
  <c r="H281" i="63"/>
  <c r="G281" i="63"/>
  <c r="F281" i="63"/>
  <c r="E281" i="63"/>
  <c r="D280" i="63"/>
  <c r="D279" i="63"/>
  <c r="BA278" i="63"/>
  <c r="AZ278" i="63"/>
  <c r="AY278" i="63"/>
  <c r="AX278" i="63"/>
  <c r="AW278" i="63"/>
  <c r="AV278" i="63"/>
  <c r="AU278" i="63"/>
  <c r="AT278" i="63"/>
  <c r="AS278" i="63"/>
  <c r="AR278" i="63"/>
  <c r="AQ278" i="63"/>
  <c r="AP278" i="63"/>
  <c r="AO278" i="63"/>
  <c r="AN278" i="63"/>
  <c r="AM278" i="63"/>
  <c r="AL278" i="63"/>
  <c r="AK278" i="63"/>
  <c r="AJ278" i="63"/>
  <c r="AI278" i="63"/>
  <c r="AH278" i="63"/>
  <c r="AF278" i="63"/>
  <c r="AE278" i="63"/>
  <c r="AD278" i="63"/>
  <c r="AC278" i="63"/>
  <c r="AB278" i="63"/>
  <c r="AA278" i="63"/>
  <c r="Z278" i="63"/>
  <c r="Y278" i="63"/>
  <c r="X278" i="63"/>
  <c r="W278" i="63"/>
  <c r="V278" i="63"/>
  <c r="U278" i="63"/>
  <c r="T278" i="63"/>
  <c r="S278" i="63"/>
  <c r="R278" i="63"/>
  <c r="Q278" i="63"/>
  <c r="P278" i="63"/>
  <c r="O278" i="63"/>
  <c r="N278" i="63"/>
  <c r="M278" i="63"/>
  <c r="K278" i="63"/>
  <c r="AY18" i="64" s="1"/>
  <c r="J278" i="63"/>
  <c r="I278" i="63"/>
  <c r="H278" i="63"/>
  <c r="G278" i="63"/>
  <c r="F278" i="63"/>
  <c r="E278" i="63"/>
  <c r="C277" i="63"/>
  <c r="D276" i="63"/>
  <c r="D275" i="63"/>
  <c r="BA274" i="63"/>
  <c r="AZ274" i="63"/>
  <c r="AY274" i="63"/>
  <c r="AX274" i="63"/>
  <c r="AW274" i="63"/>
  <c r="AV274" i="63"/>
  <c r="AU274" i="63"/>
  <c r="AT274" i="63"/>
  <c r="AS274" i="63"/>
  <c r="AR274" i="63"/>
  <c r="AQ274" i="63"/>
  <c r="AP274" i="63"/>
  <c r="AO274" i="63"/>
  <c r="AN274" i="63"/>
  <c r="AM274" i="63"/>
  <c r="AL274" i="63"/>
  <c r="AK274" i="63"/>
  <c r="AJ274" i="63"/>
  <c r="AI274" i="63"/>
  <c r="AH274" i="63"/>
  <c r="AF274" i="63"/>
  <c r="AE274" i="63"/>
  <c r="AD274" i="63"/>
  <c r="AC274" i="63"/>
  <c r="AB274" i="63"/>
  <c r="AA274" i="63"/>
  <c r="Z274" i="63"/>
  <c r="Y274" i="63"/>
  <c r="X274" i="63"/>
  <c r="W274" i="63"/>
  <c r="V274" i="63"/>
  <c r="U274" i="63"/>
  <c r="T274" i="63"/>
  <c r="S274" i="63"/>
  <c r="R274" i="63"/>
  <c r="Q274" i="63"/>
  <c r="P274" i="63"/>
  <c r="O274" i="63"/>
  <c r="N274" i="63"/>
  <c r="M274" i="63"/>
  <c r="K274" i="63"/>
  <c r="J274" i="63"/>
  <c r="I274" i="63"/>
  <c r="H274" i="63"/>
  <c r="G274" i="63"/>
  <c r="F274" i="63"/>
  <c r="E274" i="63"/>
  <c r="D273" i="63"/>
  <c r="D272" i="63"/>
  <c r="BA271" i="63"/>
  <c r="AZ271" i="63"/>
  <c r="AY271" i="63"/>
  <c r="AX271" i="63"/>
  <c r="AW271" i="63"/>
  <c r="AV271" i="63"/>
  <c r="AU271" i="63"/>
  <c r="AT271" i="63"/>
  <c r="AS271" i="63"/>
  <c r="AR271" i="63"/>
  <c r="AQ271" i="63"/>
  <c r="AP271" i="63"/>
  <c r="AO271" i="63"/>
  <c r="AN271" i="63"/>
  <c r="AM271" i="63"/>
  <c r="AL271" i="63"/>
  <c r="AK271" i="63"/>
  <c r="AJ271" i="63"/>
  <c r="AI271" i="63"/>
  <c r="AH271" i="63"/>
  <c r="AF271" i="63"/>
  <c r="AE271" i="63"/>
  <c r="AD271" i="63"/>
  <c r="AC271" i="63"/>
  <c r="AB271" i="63"/>
  <c r="AA271" i="63"/>
  <c r="Z271" i="63"/>
  <c r="Y271" i="63"/>
  <c r="X271" i="63"/>
  <c r="W271" i="63"/>
  <c r="V271" i="63"/>
  <c r="U271" i="63"/>
  <c r="T271" i="63"/>
  <c r="S271" i="63"/>
  <c r="R271" i="63"/>
  <c r="Q271" i="63"/>
  <c r="P271" i="63"/>
  <c r="O271" i="63"/>
  <c r="N271" i="63"/>
  <c r="M271" i="63"/>
  <c r="K271" i="63"/>
  <c r="AX18" i="64" s="1"/>
  <c r="J271" i="63"/>
  <c r="I271" i="63"/>
  <c r="H271" i="63"/>
  <c r="G271" i="63"/>
  <c r="F271" i="63"/>
  <c r="E271" i="63"/>
  <c r="C270" i="63"/>
  <c r="D269" i="63"/>
  <c r="D268" i="63"/>
  <c r="BA267" i="63"/>
  <c r="AZ267" i="63"/>
  <c r="AY267" i="63"/>
  <c r="AX267" i="63"/>
  <c r="AW267" i="63"/>
  <c r="AV267" i="63"/>
  <c r="AU267" i="63"/>
  <c r="AT267" i="63"/>
  <c r="AS267" i="63"/>
  <c r="AR267" i="63"/>
  <c r="AQ267" i="63"/>
  <c r="AP267" i="63"/>
  <c r="AO267" i="63"/>
  <c r="AN267" i="63"/>
  <c r="AM267" i="63"/>
  <c r="AL267" i="63"/>
  <c r="AK267" i="63"/>
  <c r="AJ267" i="63"/>
  <c r="AI267" i="63"/>
  <c r="AH267" i="63"/>
  <c r="AF267" i="63"/>
  <c r="AE267" i="63"/>
  <c r="AD267" i="63"/>
  <c r="AC267" i="63"/>
  <c r="AB267" i="63"/>
  <c r="AA267" i="63"/>
  <c r="Z267" i="63"/>
  <c r="Y267" i="63"/>
  <c r="X267" i="63"/>
  <c r="W267" i="63"/>
  <c r="V267" i="63"/>
  <c r="U267" i="63"/>
  <c r="T267" i="63"/>
  <c r="S267" i="63"/>
  <c r="R267" i="63"/>
  <c r="Q267" i="63"/>
  <c r="P267" i="63"/>
  <c r="O267" i="63"/>
  <c r="N267" i="63"/>
  <c r="M267" i="63"/>
  <c r="K267" i="63"/>
  <c r="J267" i="63"/>
  <c r="I267" i="63"/>
  <c r="H267" i="63"/>
  <c r="G267" i="63"/>
  <c r="F267" i="63"/>
  <c r="E267" i="63"/>
  <c r="D266" i="63"/>
  <c r="D265" i="63"/>
  <c r="BA264" i="63"/>
  <c r="AZ264" i="63"/>
  <c r="AY264" i="63"/>
  <c r="AX264" i="63"/>
  <c r="AW264" i="63"/>
  <c r="AV264" i="63"/>
  <c r="AU264" i="63"/>
  <c r="AT264" i="63"/>
  <c r="AS264" i="63"/>
  <c r="AR264" i="63"/>
  <c r="AQ264" i="63"/>
  <c r="AP264" i="63"/>
  <c r="AO264" i="63"/>
  <c r="AN264" i="63"/>
  <c r="AM264" i="63"/>
  <c r="AL264" i="63"/>
  <c r="AK264" i="63"/>
  <c r="AJ264" i="63"/>
  <c r="AI264" i="63"/>
  <c r="AH264" i="63"/>
  <c r="AF264" i="63"/>
  <c r="AE264" i="63"/>
  <c r="AD264" i="63"/>
  <c r="AC264" i="63"/>
  <c r="AB264" i="63"/>
  <c r="AA264" i="63"/>
  <c r="Z264" i="63"/>
  <c r="Y264" i="63"/>
  <c r="X264" i="63"/>
  <c r="W264" i="63"/>
  <c r="V264" i="63"/>
  <c r="U264" i="63"/>
  <c r="T264" i="63"/>
  <c r="S264" i="63"/>
  <c r="R264" i="63"/>
  <c r="Q264" i="63"/>
  <c r="P264" i="63"/>
  <c r="O264" i="63"/>
  <c r="N264" i="63"/>
  <c r="M264" i="63"/>
  <c r="K264" i="63"/>
  <c r="AW18" i="64" s="1"/>
  <c r="J264" i="63"/>
  <c r="I264" i="63"/>
  <c r="H264" i="63"/>
  <c r="G264" i="63"/>
  <c r="F264" i="63"/>
  <c r="E264" i="63"/>
  <c r="C263" i="63"/>
  <c r="D262" i="63"/>
  <c r="D261" i="63"/>
  <c r="BA260" i="63"/>
  <c r="AZ260" i="63"/>
  <c r="AY260" i="63"/>
  <c r="AX260" i="63"/>
  <c r="AW260" i="63"/>
  <c r="AV260" i="63"/>
  <c r="AU260" i="63"/>
  <c r="AT260" i="63"/>
  <c r="AS260" i="63"/>
  <c r="AR260" i="63"/>
  <c r="AQ260" i="63"/>
  <c r="AP260" i="63"/>
  <c r="AO260" i="63"/>
  <c r="AN260" i="63"/>
  <c r="AM260" i="63"/>
  <c r="AL260" i="63"/>
  <c r="AK260" i="63"/>
  <c r="AJ260" i="63"/>
  <c r="AI260" i="63"/>
  <c r="AH260" i="63"/>
  <c r="AF260" i="63"/>
  <c r="AE260" i="63"/>
  <c r="AD260" i="63"/>
  <c r="AC260" i="63"/>
  <c r="AB260" i="63"/>
  <c r="AA260" i="63"/>
  <c r="Z260" i="63"/>
  <c r="Y260" i="63"/>
  <c r="X260" i="63"/>
  <c r="W260" i="63"/>
  <c r="V260" i="63"/>
  <c r="U260" i="63"/>
  <c r="T260" i="63"/>
  <c r="S260" i="63"/>
  <c r="R260" i="63"/>
  <c r="Q260" i="63"/>
  <c r="P260" i="63"/>
  <c r="O260" i="63"/>
  <c r="N260" i="63"/>
  <c r="M260" i="63"/>
  <c r="K260" i="63"/>
  <c r="J260" i="63"/>
  <c r="I260" i="63"/>
  <c r="H260" i="63"/>
  <c r="G260" i="63"/>
  <c r="F260" i="63"/>
  <c r="F256" i="63" s="1"/>
  <c r="AV12" i="64" s="1"/>
  <c r="E260" i="63"/>
  <c r="D259" i="63"/>
  <c r="D258" i="63"/>
  <c r="BA257" i="63"/>
  <c r="AZ257" i="63"/>
  <c r="AY257" i="63"/>
  <c r="AX257" i="63"/>
  <c r="AW257" i="63"/>
  <c r="AV257" i="63"/>
  <c r="AU257" i="63"/>
  <c r="AT257" i="63"/>
  <c r="AS257" i="63"/>
  <c r="AR257" i="63"/>
  <c r="AQ257" i="63"/>
  <c r="AP257" i="63"/>
  <c r="AO257" i="63"/>
  <c r="AN257" i="63"/>
  <c r="AM257" i="63"/>
  <c r="AL257" i="63"/>
  <c r="AK257" i="63"/>
  <c r="AJ257" i="63"/>
  <c r="AI257" i="63"/>
  <c r="AH257" i="63"/>
  <c r="AF257" i="63"/>
  <c r="AE257" i="63"/>
  <c r="AD257" i="63"/>
  <c r="AC257" i="63"/>
  <c r="AB257" i="63"/>
  <c r="AA257" i="63"/>
  <c r="Z257" i="63"/>
  <c r="Y257" i="63"/>
  <c r="X257" i="63"/>
  <c r="W257" i="63"/>
  <c r="V257" i="63"/>
  <c r="U257" i="63"/>
  <c r="T257" i="63"/>
  <c r="S257" i="63"/>
  <c r="R257" i="63"/>
  <c r="Q257" i="63"/>
  <c r="P257" i="63"/>
  <c r="O257" i="63"/>
  <c r="N257" i="63"/>
  <c r="M257" i="63"/>
  <c r="K257" i="63"/>
  <c r="AV18" i="64" s="1"/>
  <c r="J257" i="63"/>
  <c r="I257" i="63"/>
  <c r="H257" i="63"/>
  <c r="G257" i="63"/>
  <c r="E257" i="63"/>
  <c r="E256" i="63" s="1"/>
  <c r="AV11" i="64" s="1"/>
  <c r="C256" i="63"/>
  <c r="D255" i="63"/>
  <c r="D254" i="63"/>
  <c r="BD253" i="63"/>
  <c r="BC253" i="63"/>
  <c r="BA253" i="63"/>
  <c r="AZ253" i="63"/>
  <c r="AY253" i="63"/>
  <c r="AX253" i="63"/>
  <c r="AW253" i="63"/>
  <c r="AV253" i="63"/>
  <c r="AU253" i="63"/>
  <c r="AT253" i="63"/>
  <c r="AS253" i="63"/>
  <c r="AR253" i="63"/>
  <c r="AQ253" i="63"/>
  <c r="AP253" i="63"/>
  <c r="AO253" i="63"/>
  <c r="AN253" i="63"/>
  <c r="AM253" i="63"/>
  <c r="AL253" i="63"/>
  <c r="AK253" i="63"/>
  <c r="AJ253" i="63"/>
  <c r="AI253" i="63"/>
  <c r="AH253" i="63"/>
  <c r="AF253" i="63"/>
  <c r="AE253" i="63"/>
  <c r="AD253" i="63"/>
  <c r="AC253" i="63"/>
  <c r="AB253" i="63"/>
  <c r="AA253" i="63"/>
  <c r="Z253" i="63"/>
  <c r="Y253" i="63"/>
  <c r="X253" i="63"/>
  <c r="W253" i="63"/>
  <c r="V253" i="63"/>
  <c r="U253" i="63"/>
  <c r="T253" i="63"/>
  <c r="S253" i="63"/>
  <c r="R253" i="63"/>
  <c r="Q253" i="63"/>
  <c r="P253" i="63"/>
  <c r="O253" i="63"/>
  <c r="N253" i="63"/>
  <c r="M253" i="63"/>
  <c r="K253" i="63"/>
  <c r="J253" i="63"/>
  <c r="I253" i="63"/>
  <c r="H253" i="63"/>
  <c r="G253" i="63"/>
  <c r="F253" i="63"/>
  <c r="E253" i="63"/>
  <c r="D252" i="63"/>
  <c r="D251" i="63"/>
  <c r="BA250" i="63"/>
  <c r="AZ250" i="63"/>
  <c r="AY250" i="63"/>
  <c r="AX250" i="63"/>
  <c r="AW250" i="63"/>
  <c r="AV250" i="63"/>
  <c r="AU250" i="63"/>
  <c r="AT250" i="63"/>
  <c r="AS250" i="63"/>
  <c r="AR250" i="63"/>
  <c r="AQ250" i="63"/>
  <c r="AP250" i="63"/>
  <c r="AO250" i="63"/>
  <c r="AN250" i="63"/>
  <c r="AM250" i="63"/>
  <c r="AL250" i="63"/>
  <c r="AK250" i="63"/>
  <c r="AJ250" i="63"/>
  <c r="AI250" i="63"/>
  <c r="AH250" i="63"/>
  <c r="AF250" i="63"/>
  <c r="AE250" i="63"/>
  <c r="AD250" i="63"/>
  <c r="AC250" i="63"/>
  <c r="AB250" i="63"/>
  <c r="AA250" i="63"/>
  <c r="Z250" i="63"/>
  <c r="Y250" i="63"/>
  <c r="X250" i="63"/>
  <c r="W250" i="63"/>
  <c r="V250" i="63"/>
  <c r="U250" i="63"/>
  <c r="T250" i="63"/>
  <c r="S250" i="63"/>
  <c r="R250" i="63"/>
  <c r="Q250" i="63"/>
  <c r="P250" i="63"/>
  <c r="O250" i="63"/>
  <c r="N250" i="63"/>
  <c r="M250" i="63"/>
  <c r="K250" i="63"/>
  <c r="AU18" i="64" s="1"/>
  <c r="J250" i="63"/>
  <c r="I250" i="63"/>
  <c r="H250" i="63"/>
  <c r="G250" i="63"/>
  <c r="F250" i="63"/>
  <c r="E250" i="63"/>
  <c r="C249" i="63"/>
  <c r="D248" i="63"/>
  <c r="D247" i="63"/>
  <c r="BA246" i="63"/>
  <c r="AZ246" i="63"/>
  <c r="AY246" i="63"/>
  <c r="AX246" i="63"/>
  <c r="AW246" i="63"/>
  <c r="AV246" i="63"/>
  <c r="AU246" i="63"/>
  <c r="AT246" i="63"/>
  <c r="AS246" i="63"/>
  <c r="AR246" i="63"/>
  <c r="AQ246" i="63"/>
  <c r="AP246" i="63"/>
  <c r="AO246" i="63"/>
  <c r="AN246" i="63"/>
  <c r="AM246" i="63"/>
  <c r="AL246" i="63"/>
  <c r="AK246" i="63"/>
  <c r="AJ246" i="63"/>
  <c r="AI246" i="63"/>
  <c r="AH246" i="63"/>
  <c r="AF246" i="63"/>
  <c r="AE246" i="63"/>
  <c r="AD246" i="63"/>
  <c r="AC246" i="63"/>
  <c r="AB246" i="63"/>
  <c r="AA246" i="63"/>
  <c r="Z246" i="63"/>
  <c r="Y246" i="63"/>
  <c r="X246" i="63"/>
  <c r="W246" i="63"/>
  <c r="V246" i="63"/>
  <c r="U246" i="63"/>
  <c r="T246" i="63"/>
  <c r="S246" i="63"/>
  <c r="R246" i="63"/>
  <c r="Q246" i="63"/>
  <c r="P246" i="63"/>
  <c r="O246" i="63"/>
  <c r="N246" i="63"/>
  <c r="M246" i="63"/>
  <c r="K246" i="63"/>
  <c r="J246" i="63"/>
  <c r="I246" i="63"/>
  <c r="H246" i="63"/>
  <c r="G246" i="63"/>
  <c r="F246" i="63"/>
  <c r="E246" i="63"/>
  <c r="D245" i="63"/>
  <c r="D244" i="63"/>
  <c r="BA243" i="63"/>
  <c r="AZ243" i="63"/>
  <c r="AY243" i="63"/>
  <c r="AX243" i="63"/>
  <c r="AW243" i="63"/>
  <c r="AV243" i="63"/>
  <c r="AU243" i="63"/>
  <c r="AT243" i="63"/>
  <c r="AS243" i="63"/>
  <c r="AR243" i="63"/>
  <c r="AQ243" i="63"/>
  <c r="AP243" i="63"/>
  <c r="AO243" i="63"/>
  <c r="AN243" i="63"/>
  <c r="AM243" i="63"/>
  <c r="AL243" i="63"/>
  <c r="AK243" i="63"/>
  <c r="AJ243" i="63"/>
  <c r="AI243" i="63"/>
  <c r="AH243" i="63"/>
  <c r="AF243" i="63"/>
  <c r="AE243" i="63"/>
  <c r="AD243" i="63"/>
  <c r="AC243" i="63"/>
  <c r="AB243" i="63"/>
  <c r="AA243" i="63"/>
  <c r="Z243" i="63"/>
  <c r="Y243" i="63"/>
  <c r="X243" i="63"/>
  <c r="W243" i="63"/>
  <c r="V243" i="63"/>
  <c r="U243" i="63"/>
  <c r="T243" i="63"/>
  <c r="S243" i="63"/>
  <c r="R243" i="63"/>
  <c r="Q243" i="63"/>
  <c r="P243" i="63"/>
  <c r="O243" i="63"/>
  <c r="N243" i="63"/>
  <c r="M243" i="63"/>
  <c r="K243" i="63"/>
  <c r="AT18" i="64" s="1"/>
  <c r="J243" i="63"/>
  <c r="I243" i="63"/>
  <c r="H243" i="63"/>
  <c r="G243" i="63"/>
  <c r="F243" i="63"/>
  <c r="E243" i="63"/>
  <c r="C242" i="63"/>
  <c r="D241" i="63"/>
  <c r="D240" i="63"/>
  <c r="BA239" i="63"/>
  <c r="BA238" i="63" s="1"/>
  <c r="AS62" i="64" s="1"/>
  <c r="U47" i="8" s="1"/>
  <c r="AZ239" i="63"/>
  <c r="AZ238" i="63" s="1"/>
  <c r="AS61" i="64" s="1"/>
  <c r="AY239" i="63"/>
  <c r="AY238" i="63" s="1"/>
  <c r="AS60" i="64" s="1"/>
  <c r="AX239" i="63"/>
  <c r="AX238" i="63" s="1"/>
  <c r="AS59" i="64" s="1"/>
  <c r="AW239" i="63"/>
  <c r="AW238" i="63" s="1"/>
  <c r="AS58" i="64" s="1"/>
  <c r="AV239" i="63"/>
  <c r="AV238" i="63" s="1"/>
  <c r="AS57" i="64" s="1"/>
  <c r="AU239" i="63"/>
  <c r="AU238" i="63" s="1"/>
  <c r="AS56" i="64" s="1"/>
  <c r="AT239" i="63"/>
  <c r="AT238" i="63" s="1"/>
  <c r="AS55" i="64" s="1"/>
  <c r="AS239" i="63"/>
  <c r="AS238" i="63" s="1"/>
  <c r="AS54" i="64" s="1"/>
  <c r="AR239" i="63"/>
  <c r="AR238" i="63" s="1"/>
  <c r="AS53" i="64" s="1"/>
  <c r="AQ239" i="63"/>
  <c r="AQ238" i="63" s="1"/>
  <c r="AS52" i="64" s="1"/>
  <c r="AP239" i="63"/>
  <c r="AP238" i="63" s="1"/>
  <c r="AS51" i="64" s="1"/>
  <c r="AO239" i="63"/>
  <c r="AO238" i="63" s="1"/>
  <c r="AS50" i="64" s="1"/>
  <c r="AN239" i="63"/>
  <c r="AN238" i="63" s="1"/>
  <c r="AM239" i="63"/>
  <c r="AM238" i="63" s="1"/>
  <c r="AS48" i="64" s="1"/>
  <c r="AL239" i="63"/>
  <c r="AL238" i="63" s="1"/>
  <c r="AS47" i="64" s="1"/>
  <c r="AK239" i="63"/>
  <c r="AK238" i="63" s="1"/>
  <c r="AS46" i="64" s="1"/>
  <c r="AJ239" i="63"/>
  <c r="AJ238" i="63" s="1"/>
  <c r="AS45" i="64" s="1"/>
  <c r="AI239" i="63"/>
  <c r="AI238" i="63" s="1"/>
  <c r="AS44" i="64" s="1"/>
  <c r="AH239" i="63"/>
  <c r="AH238" i="63" s="1"/>
  <c r="AS43" i="64" s="1"/>
  <c r="AG239" i="63"/>
  <c r="AG238" i="63" s="1"/>
  <c r="AS42" i="64" s="1"/>
  <c r="AF239" i="63"/>
  <c r="AF238" i="63" s="1"/>
  <c r="AS41" i="64" s="1"/>
  <c r="AE239" i="63"/>
  <c r="AE238" i="63" s="1"/>
  <c r="AS40" i="64" s="1"/>
  <c r="AD239" i="63"/>
  <c r="AD238" i="63" s="1"/>
  <c r="AS39" i="64" s="1"/>
  <c r="AC239" i="63"/>
  <c r="AC238" i="63" s="1"/>
  <c r="AS38" i="64" s="1"/>
  <c r="AB239" i="63"/>
  <c r="AB238" i="63" s="1"/>
  <c r="AS37" i="64" s="1"/>
  <c r="AA239" i="63"/>
  <c r="AA238" i="63" s="1"/>
  <c r="AS36" i="64" s="1"/>
  <c r="Z239" i="63"/>
  <c r="Z238" i="63" s="1"/>
  <c r="AS35" i="64" s="1"/>
  <c r="Y239" i="63"/>
  <c r="Y238" i="63" s="1"/>
  <c r="AS34" i="64" s="1"/>
  <c r="X239" i="63"/>
  <c r="X238" i="63" s="1"/>
  <c r="W239" i="63"/>
  <c r="W238" i="63" s="1"/>
  <c r="AS31" i="64" s="1"/>
  <c r="V239" i="63"/>
  <c r="V238" i="63" s="1"/>
  <c r="AS30" i="64" s="1"/>
  <c r="U239" i="63"/>
  <c r="U238" i="63" s="1"/>
  <c r="AS29" i="64" s="1"/>
  <c r="T239" i="63"/>
  <c r="T238" i="63" s="1"/>
  <c r="AS28" i="64" s="1"/>
  <c r="S239" i="63"/>
  <c r="S238" i="63" s="1"/>
  <c r="AS27" i="64" s="1"/>
  <c r="R239" i="63"/>
  <c r="R238" i="63" s="1"/>
  <c r="AS26" i="64" s="1"/>
  <c r="Q239" i="63"/>
  <c r="Q238" i="63" s="1"/>
  <c r="AS25" i="64" s="1"/>
  <c r="P239" i="63"/>
  <c r="P238" i="63" s="1"/>
  <c r="AS24" i="64" s="1"/>
  <c r="O239" i="63"/>
  <c r="O238" i="63" s="1"/>
  <c r="AS21" i="64" s="1"/>
  <c r="N239" i="63"/>
  <c r="N238" i="63" s="1"/>
  <c r="AS20" i="64" s="1"/>
  <c r="M239" i="63"/>
  <c r="M238" i="63" s="1"/>
  <c r="AS19" i="64" s="1"/>
  <c r="L239" i="63"/>
  <c r="L238" i="63" s="1"/>
  <c r="K239" i="63"/>
  <c r="J239" i="63"/>
  <c r="J238" i="63" s="1"/>
  <c r="AS16" i="64" s="1"/>
  <c r="I239" i="63"/>
  <c r="I238" i="63" s="1"/>
  <c r="AS15" i="64" s="1"/>
  <c r="H239" i="63"/>
  <c r="H238" i="63" s="1"/>
  <c r="AS14" i="64" s="1"/>
  <c r="G239" i="63"/>
  <c r="G238" i="63" s="1"/>
  <c r="AS13" i="64" s="1"/>
  <c r="F239" i="63"/>
  <c r="E239" i="63"/>
  <c r="E238" i="63" s="1"/>
  <c r="AS11" i="64" s="1"/>
  <c r="C238" i="63"/>
  <c r="D237" i="63"/>
  <c r="D236" i="63"/>
  <c r="BA235" i="63"/>
  <c r="BA234" i="63" s="1"/>
  <c r="AR62" i="64" s="1"/>
  <c r="U46" i="8" s="1"/>
  <c r="AZ235" i="63"/>
  <c r="AZ234" i="63" s="1"/>
  <c r="AR61" i="64" s="1"/>
  <c r="AY235" i="63"/>
  <c r="AY234" i="63" s="1"/>
  <c r="AR60" i="64" s="1"/>
  <c r="AX235" i="63"/>
  <c r="AX234" i="63" s="1"/>
  <c r="AR59" i="64" s="1"/>
  <c r="AW235" i="63"/>
  <c r="AW234" i="63" s="1"/>
  <c r="AR58" i="64" s="1"/>
  <c r="AV235" i="63"/>
  <c r="AV234" i="63" s="1"/>
  <c r="AR57" i="64" s="1"/>
  <c r="AU235" i="63"/>
  <c r="AU234" i="63" s="1"/>
  <c r="AR56" i="64" s="1"/>
  <c r="AT235" i="63"/>
  <c r="AT234" i="63" s="1"/>
  <c r="AR55" i="64" s="1"/>
  <c r="AS235" i="63"/>
  <c r="AS234" i="63" s="1"/>
  <c r="AR54" i="64" s="1"/>
  <c r="AR235" i="63"/>
  <c r="AR234" i="63" s="1"/>
  <c r="AR53" i="64" s="1"/>
  <c r="AQ235" i="63"/>
  <c r="AQ234" i="63" s="1"/>
  <c r="AR52" i="64" s="1"/>
  <c r="AP235" i="63"/>
  <c r="AP234" i="63" s="1"/>
  <c r="AR51" i="64" s="1"/>
  <c r="AO235" i="63"/>
  <c r="AO234" i="63" s="1"/>
  <c r="AR50" i="64" s="1"/>
  <c r="AN235" i="63"/>
  <c r="AN234" i="63" s="1"/>
  <c r="AR49" i="64" s="1"/>
  <c r="AM235" i="63"/>
  <c r="AM234" i="63" s="1"/>
  <c r="AL235" i="63"/>
  <c r="AL234" i="63" s="1"/>
  <c r="AR47" i="64" s="1"/>
  <c r="AK235" i="63"/>
  <c r="AK234" i="63" s="1"/>
  <c r="AR46" i="64" s="1"/>
  <c r="AJ235" i="63"/>
  <c r="AJ234" i="63" s="1"/>
  <c r="AR45" i="64" s="1"/>
  <c r="AI235" i="63"/>
  <c r="AI234" i="63" s="1"/>
  <c r="AR44" i="64" s="1"/>
  <c r="AH235" i="63"/>
  <c r="AH234" i="63" s="1"/>
  <c r="AR43" i="64" s="1"/>
  <c r="AG235" i="63"/>
  <c r="AG234" i="63" s="1"/>
  <c r="AR42" i="64" s="1"/>
  <c r="AF235" i="63"/>
  <c r="AF234" i="63" s="1"/>
  <c r="AR41" i="64" s="1"/>
  <c r="AE235" i="63"/>
  <c r="AE234" i="63" s="1"/>
  <c r="AR40" i="64" s="1"/>
  <c r="AD235" i="63"/>
  <c r="AD234" i="63" s="1"/>
  <c r="AR39" i="64" s="1"/>
  <c r="AC235" i="63"/>
  <c r="AC234" i="63" s="1"/>
  <c r="AR38" i="64" s="1"/>
  <c r="AB235" i="63"/>
  <c r="AB234" i="63" s="1"/>
  <c r="AR37" i="64" s="1"/>
  <c r="AA235" i="63"/>
  <c r="AA234" i="63" s="1"/>
  <c r="AR36" i="64" s="1"/>
  <c r="Z235" i="63"/>
  <c r="Z234" i="63" s="1"/>
  <c r="AR35" i="64" s="1"/>
  <c r="Y235" i="63"/>
  <c r="Y234" i="63" s="1"/>
  <c r="AR34" i="64" s="1"/>
  <c r="X235" i="63"/>
  <c r="X234" i="63" s="1"/>
  <c r="W235" i="63"/>
  <c r="W234" i="63" s="1"/>
  <c r="AR31" i="64" s="1"/>
  <c r="V235" i="63"/>
  <c r="V234" i="63" s="1"/>
  <c r="AR30" i="64" s="1"/>
  <c r="U235" i="63"/>
  <c r="U234" i="63" s="1"/>
  <c r="AR29" i="64" s="1"/>
  <c r="T235" i="63"/>
  <c r="T234" i="63" s="1"/>
  <c r="AR28" i="64" s="1"/>
  <c r="S235" i="63"/>
  <c r="S234" i="63" s="1"/>
  <c r="AR27" i="64" s="1"/>
  <c r="R235" i="63"/>
  <c r="R234" i="63" s="1"/>
  <c r="AR26" i="64" s="1"/>
  <c r="Q235" i="63"/>
  <c r="Q234" i="63" s="1"/>
  <c r="AR25" i="64" s="1"/>
  <c r="P235" i="63"/>
  <c r="P234" i="63" s="1"/>
  <c r="AR24" i="64" s="1"/>
  <c r="O235" i="63"/>
  <c r="O234" i="63" s="1"/>
  <c r="AR21" i="64" s="1"/>
  <c r="N235" i="63"/>
  <c r="N234" i="63" s="1"/>
  <c r="AR20" i="64" s="1"/>
  <c r="M235" i="63"/>
  <c r="M234" i="63" s="1"/>
  <c r="AR19" i="64" s="1"/>
  <c r="L235" i="63"/>
  <c r="L234" i="63" s="1"/>
  <c r="K235" i="63"/>
  <c r="J235" i="63"/>
  <c r="J234" i="63" s="1"/>
  <c r="AR16" i="64" s="1"/>
  <c r="I235" i="63"/>
  <c r="I234" i="63" s="1"/>
  <c r="AR15" i="64" s="1"/>
  <c r="H235" i="63"/>
  <c r="H234" i="63" s="1"/>
  <c r="AR14" i="64" s="1"/>
  <c r="G235" i="63"/>
  <c r="G234" i="63" s="1"/>
  <c r="AR13" i="64" s="1"/>
  <c r="F235" i="63"/>
  <c r="F234" i="63" s="1"/>
  <c r="AR12" i="64" s="1"/>
  <c r="E235" i="63"/>
  <c r="E234" i="63" s="1"/>
  <c r="AR11" i="64" s="1"/>
  <c r="C234" i="63"/>
  <c r="D233" i="63"/>
  <c r="D232" i="63"/>
  <c r="BA231" i="63"/>
  <c r="BA230" i="63" s="1"/>
  <c r="AQ62" i="64" s="1"/>
  <c r="U45" i="8" s="1"/>
  <c r="AZ231" i="63"/>
  <c r="AZ230" i="63" s="1"/>
  <c r="AQ61" i="64" s="1"/>
  <c r="AY231" i="63"/>
  <c r="AY230" i="63" s="1"/>
  <c r="AQ60" i="64" s="1"/>
  <c r="AX231" i="63"/>
  <c r="AX230" i="63" s="1"/>
  <c r="AQ59" i="64" s="1"/>
  <c r="AW231" i="63"/>
  <c r="AW230" i="63" s="1"/>
  <c r="AQ58" i="64" s="1"/>
  <c r="AV231" i="63"/>
  <c r="AV230" i="63" s="1"/>
  <c r="AQ57" i="64" s="1"/>
  <c r="AU231" i="63"/>
  <c r="AU230" i="63" s="1"/>
  <c r="AQ56" i="64" s="1"/>
  <c r="AT231" i="63"/>
  <c r="AT230" i="63" s="1"/>
  <c r="AQ55" i="64" s="1"/>
  <c r="AS231" i="63"/>
  <c r="AS230" i="63" s="1"/>
  <c r="AQ54" i="64" s="1"/>
  <c r="AR231" i="63"/>
  <c r="AR230" i="63" s="1"/>
  <c r="AQ53" i="64" s="1"/>
  <c r="AQ231" i="63"/>
  <c r="AQ230" i="63" s="1"/>
  <c r="AQ52" i="64" s="1"/>
  <c r="AP231" i="63"/>
  <c r="AP230" i="63" s="1"/>
  <c r="AQ51" i="64" s="1"/>
  <c r="AO231" i="63"/>
  <c r="AO230" i="63" s="1"/>
  <c r="AQ50" i="64" s="1"/>
  <c r="AN231" i="63"/>
  <c r="AN230" i="63" s="1"/>
  <c r="AQ49" i="64" s="1"/>
  <c r="AM231" i="63"/>
  <c r="AM230" i="63" s="1"/>
  <c r="AQ48" i="64" s="1"/>
  <c r="AL231" i="63"/>
  <c r="AL230" i="63" s="1"/>
  <c r="AK231" i="63"/>
  <c r="AK230" i="63" s="1"/>
  <c r="AQ46" i="64" s="1"/>
  <c r="AJ231" i="63"/>
  <c r="AJ230" i="63" s="1"/>
  <c r="AQ45" i="64" s="1"/>
  <c r="AI231" i="63"/>
  <c r="AI230" i="63" s="1"/>
  <c r="AQ44" i="64" s="1"/>
  <c r="AH231" i="63"/>
  <c r="AH230" i="63" s="1"/>
  <c r="AQ43" i="64" s="1"/>
  <c r="AG231" i="63"/>
  <c r="AG230" i="63" s="1"/>
  <c r="AQ42" i="64" s="1"/>
  <c r="AF231" i="63"/>
  <c r="AF230" i="63" s="1"/>
  <c r="AQ41" i="64" s="1"/>
  <c r="AE231" i="63"/>
  <c r="AE230" i="63" s="1"/>
  <c r="AQ40" i="64" s="1"/>
  <c r="AD231" i="63"/>
  <c r="AD230" i="63" s="1"/>
  <c r="AQ39" i="64" s="1"/>
  <c r="AC231" i="63"/>
  <c r="AC230" i="63" s="1"/>
  <c r="AQ38" i="64" s="1"/>
  <c r="AB231" i="63"/>
  <c r="AB230" i="63" s="1"/>
  <c r="AQ37" i="64" s="1"/>
  <c r="AA231" i="63"/>
  <c r="AA230" i="63" s="1"/>
  <c r="AQ36" i="64" s="1"/>
  <c r="Z231" i="63"/>
  <c r="Z230" i="63" s="1"/>
  <c r="AQ35" i="64" s="1"/>
  <c r="Y231" i="63"/>
  <c r="Y230" i="63" s="1"/>
  <c r="AQ34" i="64" s="1"/>
  <c r="X231" i="63"/>
  <c r="X230" i="63" s="1"/>
  <c r="W231" i="63"/>
  <c r="W230" i="63" s="1"/>
  <c r="AQ31" i="64" s="1"/>
  <c r="V231" i="63"/>
  <c r="V230" i="63" s="1"/>
  <c r="AQ30" i="64" s="1"/>
  <c r="U231" i="63"/>
  <c r="U230" i="63" s="1"/>
  <c r="AQ29" i="64" s="1"/>
  <c r="T231" i="63"/>
  <c r="T230" i="63" s="1"/>
  <c r="AQ28" i="64" s="1"/>
  <c r="S231" i="63"/>
  <c r="S230" i="63" s="1"/>
  <c r="AQ27" i="64" s="1"/>
  <c r="R231" i="63"/>
  <c r="R230" i="63" s="1"/>
  <c r="AQ26" i="64" s="1"/>
  <c r="Q231" i="63"/>
  <c r="Q230" i="63" s="1"/>
  <c r="AQ25" i="64" s="1"/>
  <c r="P231" i="63"/>
  <c r="P230" i="63" s="1"/>
  <c r="AQ24" i="64" s="1"/>
  <c r="O231" i="63"/>
  <c r="O230" i="63" s="1"/>
  <c r="AQ21" i="64" s="1"/>
  <c r="N231" i="63"/>
  <c r="N230" i="63" s="1"/>
  <c r="AQ20" i="64" s="1"/>
  <c r="M231" i="63"/>
  <c r="M230" i="63" s="1"/>
  <c r="AQ19" i="64" s="1"/>
  <c r="L231" i="63"/>
  <c r="L230" i="63" s="1"/>
  <c r="K231" i="63"/>
  <c r="J231" i="63"/>
  <c r="J230" i="63" s="1"/>
  <c r="AQ16" i="64" s="1"/>
  <c r="I231" i="63"/>
  <c r="I230" i="63" s="1"/>
  <c r="AQ15" i="64" s="1"/>
  <c r="H231" i="63"/>
  <c r="H230" i="63" s="1"/>
  <c r="AQ14" i="64" s="1"/>
  <c r="G231" i="63"/>
  <c r="G230" i="63" s="1"/>
  <c r="AQ13" i="64" s="1"/>
  <c r="F231" i="63"/>
  <c r="F230" i="63" s="1"/>
  <c r="AQ12" i="64" s="1"/>
  <c r="E231" i="63"/>
  <c r="E230" i="63" s="1"/>
  <c r="AQ11" i="64" s="1"/>
  <c r="C230" i="63"/>
  <c r="D229" i="63"/>
  <c r="D228" i="63"/>
  <c r="BA227" i="63"/>
  <c r="AZ227" i="63"/>
  <c r="AY227" i="63"/>
  <c r="AX227" i="63"/>
  <c r="AW227" i="63"/>
  <c r="AV227" i="63"/>
  <c r="AU227" i="63"/>
  <c r="AT227" i="63"/>
  <c r="AS227" i="63"/>
  <c r="AR227" i="63"/>
  <c r="AQ227" i="63"/>
  <c r="AP227" i="63"/>
  <c r="AO227" i="63"/>
  <c r="AN227" i="63"/>
  <c r="AM227" i="63"/>
  <c r="AL227" i="63"/>
  <c r="AK227" i="63"/>
  <c r="AJ227" i="63"/>
  <c r="AI227" i="63"/>
  <c r="AH227" i="63"/>
  <c r="AF227" i="63"/>
  <c r="AE227" i="63"/>
  <c r="AD227" i="63"/>
  <c r="AC227" i="63"/>
  <c r="AB227" i="63"/>
  <c r="AA227" i="63"/>
  <c r="Z227" i="63"/>
  <c r="Y227" i="63"/>
  <c r="X227" i="63"/>
  <c r="W227" i="63"/>
  <c r="V227" i="63"/>
  <c r="U227" i="63"/>
  <c r="T227" i="63"/>
  <c r="S227" i="63"/>
  <c r="R227" i="63"/>
  <c r="Q227" i="63"/>
  <c r="P227" i="63"/>
  <c r="O227" i="63"/>
  <c r="N227" i="63"/>
  <c r="M227" i="63"/>
  <c r="K227" i="63"/>
  <c r="J227" i="63"/>
  <c r="I227" i="63"/>
  <c r="H227" i="63"/>
  <c r="G227" i="63"/>
  <c r="F227" i="63"/>
  <c r="E227" i="63"/>
  <c r="D226" i="63"/>
  <c r="D225" i="63"/>
  <c r="BA224" i="63"/>
  <c r="AZ224" i="63"/>
  <c r="AY224" i="63"/>
  <c r="AX224" i="63"/>
  <c r="AW224" i="63"/>
  <c r="AV224" i="63"/>
  <c r="AU224" i="63"/>
  <c r="AT224" i="63"/>
  <c r="AS224" i="63"/>
  <c r="AR224" i="63"/>
  <c r="AQ224" i="63"/>
  <c r="AP224" i="63"/>
  <c r="AO224" i="63"/>
  <c r="AN224" i="63"/>
  <c r="AM224" i="63"/>
  <c r="AL224" i="63"/>
  <c r="AK224" i="63"/>
  <c r="AJ224" i="63"/>
  <c r="AI224" i="63"/>
  <c r="AH224" i="63"/>
  <c r="AF224" i="63"/>
  <c r="AE224" i="63"/>
  <c r="AD224" i="63"/>
  <c r="AC224" i="63"/>
  <c r="AB224" i="63"/>
  <c r="AA224" i="63"/>
  <c r="Z224" i="63"/>
  <c r="Y224" i="63"/>
  <c r="X224" i="63"/>
  <c r="W224" i="63"/>
  <c r="V224" i="63"/>
  <c r="U224" i="63"/>
  <c r="T224" i="63"/>
  <c r="S224" i="63"/>
  <c r="R224" i="63"/>
  <c r="Q224" i="63"/>
  <c r="P224" i="63"/>
  <c r="O224" i="63"/>
  <c r="N224" i="63"/>
  <c r="M224" i="63"/>
  <c r="K224" i="63"/>
  <c r="AP18" i="64" s="1"/>
  <c r="J224" i="63"/>
  <c r="I224" i="63"/>
  <c r="H224" i="63"/>
  <c r="G224" i="63"/>
  <c r="F224" i="63"/>
  <c r="E224" i="63"/>
  <c r="C223" i="63"/>
  <c r="D222" i="63"/>
  <c r="D221" i="63"/>
  <c r="BA220" i="63"/>
  <c r="AZ220" i="63"/>
  <c r="AY220" i="63"/>
  <c r="AX220" i="63"/>
  <c r="AW220" i="63"/>
  <c r="AV220" i="63"/>
  <c r="AU220" i="63"/>
  <c r="AT220" i="63"/>
  <c r="AS220" i="63"/>
  <c r="AR220" i="63"/>
  <c r="AQ220" i="63"/>
  <c r="AP220" i="63"/>
  <c r="AO220" i="63"/>
  <c r="AN220" i="63"/>
  <c r="AM220" i="63"/>
  <c r="AL220" i="63"/>
  <c r="AK220" i="63"/>
  <c r="AJ220" i="63"/>
  <c r="AI220" i="63"/>
  <c r="AH220" i="63"/>
  <c r="AF220" i="63"/>
  <c r="AE220" i="63"/>
  <c r="AD220" i="63"/>
  <c r="AC220" i="63"/>
  <c r="AB220" i="63"/>
  <c r="AA220" i="63"/>
  <c r="Z220" i="63"/>
  <c r="Y220" i="63"/>
  <c r="X220" i="63"/>
  <c r="W220" i="63"/>
  <c r="V220" i="63"/>
  <c r="U220" i="63"/>
  <c r="T220" i="63"/>
  <c r="S220" i="63"/>
  <c r="R220" i="63"/>
  <c r="Q220" i="63"/>
  <c r="P220" i="63"/>
  <c r="O220" i="63"/>
  <c r="N220" i="63"/>
  <c r="M220" i="63"/>
  <c r="K220" i="63"/>
  <c r="J220" i="63"/>
  <c r="I220" i="63"/>
  <c r="H220" i="63"/>
  <c r="G220" i="63"/>
  <c r="F220" i="63"/>
  <c r="E220" i="63"/>
  <c r="D219" i="63"/>
  <c r="D218" i="63"/>
  <c r="BA217" i="63"/>
  <c r="AZ217" i="63"/>
  <c r="AY217" i="63"/>
  <c r="AX217" i="63"/>
  <c r="AW217" i="63"/>
  <c r="AV217" i="63"/>
  <c r="AU217" i="63"/>
  <c r="AT217" i="63"/>
  <c r="AS217" i="63"/>
  <c r="AR217" i="63"/>
  <c r="AQ217" i="63"/>
  <c r="AP217" i="63"/>
  <c r="AO217" i="63"/>
  <c r="AN217" i="63"/>
  <c r="AM217" i="63"/>
  <c r="AL217" i="63"/>
  <c r="AK217" i="63"/>
  <c r="AJ217" i="63"/>
  <c r="AJ216" i="63" s="1"/>
  <c r="AI217" i="63"/>
  <c r="AH217" i="63"/>
  <c r="AF217" i="63"/>
  <c r="AE217" i="63"/>
  <c r="AD217" i="63"/>
  <c r="AC217" i="63"/>
  <c r="AB217" i="63"/>
  <c r="AA217" i="63"/>
  <c r="Z217" i="63"/>
  <c r="Y217" i="63"/>
  <c r="X217" i="63"/>
  <c r="W217" i="63"/>
  <c r="V217" i="63"/>
  <c r="U217" i="63"/>
  <c r="T217" i="63"/>
  <c r="S217" i="63"/>
  <c r="R217" i="63"/>
  <c r="Q217" i="63"/>
  <c r="P217" i="63"/>
  <c r="O217" i="63"/>
  <c r="N217" i="63"/>
  <c r="M217" i="63"/>
  <c r="K217" i="63"/>
  <c r="AO18" i="64" s="1"/>
  <c r="J217" i="63"/>
  <c r="I217" i="63"/>
  <c r="H217" i="63"/>
  <c r="G217" i="63"/>
  <c r="F217" i="63"/>
  <c r="E217" i="63"/>
  <c r="C216" i="63"/>
  <c r="D215" i="63"/>
  <c r="D214" i="63"/>
  <c r="BA213" i="63"/>
  <c r="AZ213" i="63"/>
  <c r="AY213" i="63"/>
  <c r="AX213" i="63"/>
  <c r="AW213" i="63"/>
  <c r="AV213" i="63"/>
  <c r="AU213" i="63"/>
  <c r="AT213" i="63"/>
  <c r="AS213" i="63"/>
  <c r="AR213" i="63"/>
  <c r="AQ213" i="63"/>
  <c r="AP213" i="63"/>
  <c r="AO213" i="63"/>
  <c r="AN213" i="63"/>
  <c r="AM213" i="63"/>
  <c r="AL213" i="63"/>
  <c r="AK213" i="63"/>
  <c r="AJ213" i="63"/>
  <c r="AI213" i="63"/>
  <c r="AH213" i="63"/>
  <c r="AF213" i="63"/>
  <c r="AE213" i="63"/>
  <c r="AD213" i="63"/>
  <c r="AC213" i="63"/>
  <c r="AB213" i="63"/>
  <c r="AA213" i="63"/>
  <c r="Z213" i="63"/>
  <c r="Y213" i="63"/>
  <c r="X213" i="63"/>
  <c r="W213" i="63"/>
  <c r="V213" i="63"/>
  <c r="U213" i="63"/>
  <c r="T213" i="63"/>
  <c r="S213" i="63"/>
  <c r="R213" i="63"/>
  <c r="Q213" i="63"/>
  <c r="P213" i="63"/>
  <c r="O213" i="63"/>
  <c r="N213" i="63"/>
  <c r="M213" i="63"/>
  <c r="K213" i="63"/>
  <c r="J213" i="63"/>
  <c r="I213" i="63"/>
  <c r="H213" i="63"/>
  <c r="G213" i="63"/>
  <c r="F213" i="63"/>
  <c r="E213" i="63"/>
  <c r="D212" i="63"/>
  <c r="BA210" i="63"/>
  <c r="AZ210" i="63"/>
  <c r="AZ209" i="63" s="1"/>
  <c r="AN61" i="64" s="1"/>
  <c r="AY210" i="63"/>
  <c r="AY209" i="63" s="1"/>
  <c r="AN60" i="64" s="1"/>
  <c r="AX210" i="63"/>
  <c r="AW210" i="63"/>
  <c r="AW209" i="63" s="1"/>
  <c r="AN58" i="64" s="1"/>
  <c r="AV210" i="63"/>
  <c r="AU210" i="63"/>
  <c r="AU209" i="63" s="1"/>
  <c r="AN56" i="64" s="1"/>
  <c r="AT210" i="63"/>
  <c r="AS210" i="63"/>
  <c r="AR210" i="63"/>
  <c r="AR209" i="63" s="1"/>
  <c r="AN53" i="64" s="1"/>
  <c r="AQ210" i="63"/>
  <c r="AQ209" i="63" s="1"/>
  <c r="AN52" i="64" s="1"/>
  <c r="AP210" i="63"/>
  <c r="AO210" i="63"/>
  <c r="AO209" i="63" s="1"/>
  <c r="AN50" i="64" s="1"/>
  <c r="AN210" i="63"/>
  <c r="AM210" i="63"/>
  <c r="AM209" i="63" s="1"/>
  <c r="AN48" i="64" s="1"/>
  <c r="AL210" i="63"/>
  <c r="AK210" i="63"/>
  <c r="AJ210" i="63"/>
  <c r="AJ209" i="63" s="1"/>
  <c r="AN45" i="64" s="1"/>
  <c r="AI210" i="63"/>
  <c r="AI209" i="63" s="1"/>
  <c r="AH210" i="63"/>
  <c r="AF210" i="63"/>
  <c r="AF209" i="63" s="1"/>
  <c r="AN41" i="64" s="1"/>
  <c r="AE210" i="63"/>
  <c r="AD210" i="63"/>
  <c r="AC210" i="63"/>
  <c r="AB210" i="63"/>
  <c r="AA210" i="63"/>
  <c r="AA209" i="63" s="1"/>
  <c r="AN36" i="64" s="1"/>
  <c r="Z210" i="63"/>
  <c r="Z209" i="63" s="1"/>
  <c r="AN35" i="64" s="1"/>
  <c r="Y210" i="63"/>
  <c r="X210" i="63"/>
  <c r="X209" i="63" s="1"/>
  <c r="W210" i="63"/>
  <c r="V210" i="63"/>
  <c r="U210" i="63"/>
  <c r="T210" i="63"/>
  <c r="S210" i="63"/>
  <c r="R210" i="63"/>
  <c r="R209" i="63" s="1"/>
  <c r="AN26" i="64" s="1"/>
  <c r="Q210" i="63"/>
  <c r="P210" i="63"/>
  <c r="P209" i="63" s="1"/>
  <c r="AN24" i="64" s="1"/>
  <c r="O210" i="63"/>
  <c r="N210" i="63"/>
  <c r="N209" i="63" s="1"/>
  <c r="AN20" i="64" s="1"/>
  <c r="M210" i="63"/>
  <c r="K210" i="63"/>
  <c r="AN18" i="64" s="1"/>
  <c r="J210" i="63"/>
  <c r="J209" i="63" s="1"/>
  <c r="AN16" i="64" s="1"/>
  <c r="I210" i="63"/>
  <c r="I209" i="63" s="1"/>
  <c r="AN15" i="64" s="1"/>
  <c r="H210" i="63"/>
  <c r="G210" i="63"/>
  <c r="G209" i="63" s="1"/>
  <c r="AN13" i="64" s="1"/>
  <c r="F210" i="63"/>
  <c r="E210" i="63"/>
  <c r="C209" i="63"/>
  <c r="D208" i="63"/>
  <c r="D207" i="63"/>
  <c r="BA206" i="63"/>
  <c r="AZ206" i="63"/>
  <c r="AY206" i="63"/>
  <c r="AX206" i="63"/>
  <c r="AW206" i="63"/>
  <c r="AV206" i="63"/>
  <c r="AU206" i="63"/>
  <c r="AT206" i="63"/>
  <c r="AS206" i="63"/>
  <c r="AR206" i="63"/>
  <c r="AQ206" i="63"/>
  <c r="AP206" i="63"/>
  <c r="AO206" i="63"/>
  <c r="AN206" i="63"/>
  <c r="AM206" i="63"/>
  <c r="AL206" i="63"/>
  <c r="AK206" i="63"/>
  <c r="AJ206" i="63"/>
  <c r="AI206" i="63"/>
  <c r="AH206" i="63"/>
  <c r="AF206" i="63"/>
  <c r="AE206" i="63"/>
  <c r="AD206" i="63"/>
  <c r="AC206" i="63"/>
  <c r="AB206" i="63"/>
  <c r="AA206" i="63"/>
  <c r="Z206" i="63"/>
  <c r="Y206" i="63"/>
  <c r="X206" i="63"/>
  <c r="W206" i="63"/>
  <c r="V206" i="63"/>
  <c r="U206" i="63"/>
  <c r="T206" i="63"/>
  <c r="S206" i="63"/>
  <c r="R206" i="63"/>
  <c r="Q206" i="63"/>
  <c r="P206" i="63"/>
  <c r="O206" i="63"/>
  <c r="N206" i="63"/>
  <c r="M206" i="63"/>
  <c r="K206" i="63"/>
  <c r="J206" i="63"/>
  <c r="I206" i="63"/>
  <c r="H206" i="63"/>
  <c r="G206" i="63"/>
  <c r="F206" i="63"/>
  <c r="E206" i="63"/>
  <c r="D205" i="63"/>
  <c r="D204" i="63"/>
  <c r="BA203" i="63"/>
  <c r="AZ203" i="63"/>
  <c r="AY203" i="63"/>
  <c r="AX203" i="63"/>
  <c r="AW203" i="63"/>
  <c r="AV203" i="63"/>
  <c r="AU203" i="63"/>
  <c r="AT203" i="63"/>
  <c r="AS203" i="63"/>
  <c r="AR203" i="63"/>
  <c r="AQ203" i="63"/>
  <c r="AP203" i="63"/>
  <c r="AO203" i="63"/>
  <c r="AN203" i="63"/>
  <c r="AM203" i="63"/>
  <c r="AL203" i="63"/>
  <c r="AK203" i="63"/>
  <c r="AJ203" i="63"/>
  <c r="AI203" i="63"/>
  <c r="AH203" i="63"/>
  <c r="AF203" i="63"/>
  <c r="AE203" i="63"/>
  <c r="AD203" i="63"/>
  <c r="AC203" i="63"/>
  <c r="AB203" i="63"/>
  <c r="AA203" i="63"/>
  <c r="Z203" i="63"/>
  <c r="Y203" i="63"/>
  <c r="X203" i="63"/>
  <c r="W203" i="63"/>
  <c r="V203" i="63"/>
  <c r="U203" i="63"/>
  <c r="T203" i="63"/>
  <c r="S203" i="63"/>
  <c r="R203" i="63"/>
  <c r="Q203" i="63"/>
  <c r="P203" i="63"/>
  <c r="O203" i="63"/>
  <c r="N203" i="63"/>
  <c r="M203" i="63"/>
  <c r="K203" i="63"/>
  <c r="AM18" i="64" s="1"/>
  <c r="J203" i="63"/>
  <c r="I203" i="63"/>
  <c r="H203" i="63"/>
  <c r="G203" i="63"/>
  <c r="F203" i="63"/>
  <c r="E203" i="63"/>
  <c r="C202" i="63"/>
  <c r="D201" i="63"/>
  <c r="D200" i="63"/>
  <c r="BA199" i="63"/>
  <c r="AZ199" i="63"/>
  <c r="AY199" i="63"/>
  <c r="AX199" i="63"/>
  <c r="AW199" i="63"/>
  <c r="AV199" i="63"/>
  <c r="AU199" i="63"/>
  <c r="AT199" i="63"/>
  <c r="AS199" i="63"/>
  <c r="AR199" i="63"/>
  <c r="AQ199" i="63"/>
  <c r="AP199" i="63"/>
  <c r="AO199" i="63"/>
  <c r="AN199" i="63"/>
  <c r="AM199" i="63"/>
  <c r="AL199" i="63"/>
  <c r="AK199" i="63"/>
  <c r="AJ199" i="63"/>
  <c r="AI199" i="63"/>
  <c r="AH199" i="63"/>
  <c r="AG199" i="63"/>
  <c r="AF199" i="63"/>
  <c r="AE199" i="63"/>
  <c r="AD199" i="63"/>
  <c r="AC199" i="63"/>
  <c r="AB199" i="63"/>
  <c r="AA199" i="63"/>
  <c r="Z199" i="63"/>
  <c r="Y199" i="63"/>
  <c r="X199" i="63"/>
  <c r="W199" i="63"/>
  <c r="V199" i="63"/>
  <c r="U199" i="63"/>
  <c r="T199" i="63"/>
  <c r="S199" i="63"/>
  <c r="R199" i="63"/>
  <c r="Q199" i="63"/>
  <c r="P199" i="63"/>
  <c r="O199" i="63"/>
  <c r="N199" i="63"/>
  <c r="M199" i="63"/>
  <c r="L199" i="63"/>
  <c r="K199" i="63"/>
  <c r="J199" i="63"/>
  <c r="I199" i="63"/>
  <c r="H199" i="63"/>
  <c r="G199" i="63"/>
  <c r="F199" i="63"/>
  <c r="E199" i="63"/>
  <c r="D198" i="63"/>
  <c r="D197" i="63"/>
  <c r="BA196" i="63"/>
  <c r="AZ196" i="63"/>
  <c r="AY196" i="63"/>
  <c r="AX196" i="63"/>
  <c r="AW196" i="63"/>
  <c r="AV196" i="63"/>
  <c r="AU196" i="63"/>
  <c r="AT196" i="63"/>
  <c r="AS196" i="63"/>
  <c r="AR196" i="63"/>
  <c r="AQ196" i="63"/>
  <c r="AP196" i="63"/>
  <c r="AO196" i="63"/>
  <c r="AN196" i="63"/>
  <c r="AM196" i="63"/>
  <c r="AL196" i="63"/>
  <c r="AK196" i="63"/>
  <c r="AJ196" i="63"/>
  <c r="AI196" i="63"/>
  <c r="AH196" i="63"/>
  <c r="AG196" i="63"/>
  <c r="AF196" i="63"/>
  <c r="AE196" i="63"/>
  <c r="AD196" i="63"/>
  <c r="AC196" i="63"/>
  <c r="AB196" i="63"/>
  <c r="AA196" i="63"/>
  <c r="Z196" i="63"/>
  <c r="Y196" i="63"/>
  <c r="X196" i="63"/>
  <c r="W196" i="63"/>
  <c r="V196" i="63"/>
  <c r="U196" i="63"/>
  <c r="T196" i="63"/>
  <c r="S196" i="63"/>
  <c r="R196" i="63"/>
  <c r="Q196" i="63"/>
  <c r="P196" i="63"/>
  <c r="O196" i="63"/>
  <c r="N196" i="63"/>
  <c r="M196" i="63"/>
  <c r="L196" i="63"/>
  <c r="K196" i="63"/>
  <c r="J196" i="63"/>
  <c r="I196" i="63"/>
  <c r="H196" i="63"/>
  <c r="G196" i="63"/>
  <c r="F196" i="63"/>
  <c r="E196" i="63"/>
  <c r="C195" i="63"/>
  <c r="D194" i="63"/>
  <c r="D193" i="63"/>
  <c r="BA192" i="63"/>
  <c r="BA191" i="63" s="1"/>
  <c r="AK62" i="64" s="1"/>
  <c r="U39" i="8" s="1"/>
  <c r="AZ192" i="63"/>
  <c r="AY192" i="63"/>
  <c r="AY191" i="63" s="1"/>
  <c r="AK60" i="64" s="1"/>
  <c r="AX192" i="63"/>
  <c r="AX191" i="63" s="1"/>
  <c r="AK59" i="64" s="1"/>
  <c r="AW192" i="63"/>
  <c r="AW191" i="63" s="1"/>
  <c r="AK58" i="64" s="1"/>
  <c r="AV192" i="63"/>
  <c r="AV191" i="63" s="1"/>
  <c r="AK57" i="64" s="1"/>
  <c r="AU192" i="63"/>
  <c r="AU191" i="63" s="1"/>
  <c r="AK56" i="64" s="1"/>
  <c r="AT192" i="63"/>
  <c r="AT191" i="63" s="1"/>
  <c r="AK55" i="64" s="1"/>
  <c r="AS192" i="63"/>
  <c r="AS191" i="63" s="1"/>
  <c r="AK54" i="64" s="1"/>
  <c r="AR192" i="63"/>
  <c r="AR191" i="63" s="1"/>
  <c r="AK53" i="64" s="1"/>
  <c r="AQ192" i="63"/>
  <c r="AQ191" i="63" s="1"/>
  <c r="AK52" i="64" s="1"/>
  <c r="AP192" i="63"/>
  <c r="AP191" i="63" s="1"/>
  <c r="AK51" i="64" s="1"/>
  <c r="AO192" i="63"/>
  <c r="AO191" i="63" s="1"/>
  <c r="AK50" i="64" s="1"/>
  <c r="AN192" i="63"/>
  <c r="AN191" i="63" s="1"/>
  <c r="AK49" i="64" s="1"/>
  <c r="AM192" i="63"/>
  <c r="AM191" i="63" s="1"/>
  <c r="AK48" i="64" s="1"/>
  <c r="AL192" i="63"/>
  <c r="AL191" i="63" s="1"/>
  <c r="AK47" i="64" s="1"/>
  <c r="AK192" i="63"/>
  <c r="AK191" i="63" s="1"/>
  <c r="AK46" i="64" s="1"/>
  <c r="AJ192" i="63"/>
  <c r="AJ191" i="63" s="1"/>
  <c r="AK45" i="64" s="1"/>
  <c r="AI192" i="63"/>
  <c r="AI191" i="63" s="1"/>
  <c r="AK44" i="64" s="1"/>
  <c r="AH192" i="63"/>
  <c r="AH191" i="63" s="1"/>
  <c r="AK43" i="64" s="1"/>
  <c r="AG192" i="63"/>
  <c r="AG191" i="63" s="1"/>
  <c r="AF192" i="63"/>
  <c r="AF191" i="63" s="1"/>
  <c r="AE192" i="63"/>
  <c r="AE191" i="63" s="1"/>
  <c r="AK40" i="64" s="1"/>
  <c r="AD192" i="63"/>
  <c r="AD191" i="63" s="1"/>
  <c r="AK39" i="64" s="1"/>
  <c r="AC192" i="63"/>
  <c r="AC191" i="63" s="1"/>
  <c r="AK38" i="64" s="1"/>
  <c r="AB192" i="63"/>
  <c r="AB191" i="63" s="1"/>
  <c r="AK37" i="64" s="1"/>
  <c r="AA192" i="63"/>
  <c r="AA191" i="63" s="1"/>
  <c r="AK36" i="64" s="1"/>
  <c r="Z192" i="63"/>
  <c r="Z191" i="63" s="1"/>
  <c r="AK35" i="64" s="1"/>
  <c r="Y192" i="63"/>
  <c r="Y191" i="63" s="1"/>
  <c r="AK34" i="64" s="1"/>
  <c r="X192" i="63"/>
  <c r="X191" i="63" s="1"/>
  <c r="W192" i="63"/>
  <c r="W191" i="63" s="1"/>
  <c r="AK31" i="64" s="1"/>
  <c r="V192" i="63"/>
  <c r="V191" i="63" s="1"/>
  <c r="AK30" i="64" s="1"/>
  <c r="U192" i="63"/>
  <c r="U191" i="63" s="1"/>
  <c r="AK29" i="64" s="1"/>
  <c r="T192" i="63"/>
  <c r="T191" i="63" s="1"/>
  <c r="AK28" i="64" s="1"/>
  <c r="S192" i="63"/>
  <c r="S191" i="63" s="1"/>
  <c r="AK27" i="64" s="1"/>
  <c r="R192" i="63"/>
  <c r="R191" i="63" s="1"/>
  <c r="AK26" i="64" s="1"/>
  <c r="Q192" i="63"/>
  <c r="Q191" i="63" s="1"/>
  <c r="AK25" i="64" s="1"/>
  <c r="P192" i="63"/>
  <c r="P191" i="63" s="1"/>
  <c r="AK24" i="64" s="1"/>
  <c r="O192" i="63"/>
  <c r="O191" i="63" s="1"/>
  <c r="AK21" i="64" s="1"/>
  <c r="N192" i="63"/>
  <c r="N191" i="63" s="1"/>
  <c r="AK20" i="64" s="1"/>
  <c r="M192" i="63"/>
  <c r="M191" i="63" s="1"/>
  <c r="AK19" i="64" s="1"/>
  <c r="L192" i="63"/>
  <c r="L191" i="63" s="1"/>
  <c r="K192" i="63"/>
  <c r="J192" i="63"/>
  <c r="J191" i="63" s="1"/>
  <c r="AK16" i="64" s="1"/>
  <c r="I192" i="63"/>
  <c r="I191" i="63" s="1"/>
  <c r="AK15" i="64" s="1"/>
  <c r="H192" i="63"/>
  <c r="H191" i="63" s="1"/>
  <c r="AK14" i="64" s="1"/>
  <c r="G192" i="63"/>
  <c r="G191" i="63" s="1"/>
  <c r="AK13" i="64" s="1"/>
  <c r="F192" i="63"/>
  <c r="E192" i="63"/>
  <c r="E191" i="63" s="1"/>
  <c r="AK11" i="64" s="1"/>
  <c r="AZ191" i="63"/>
  <c r="AK61" i="64" s="1"/>
  <c r="K191" i="63"/>
  <c r="AK17" i="64" s="1"/>
  <c r="C191" i="63"/>
  <c r="D190" i="63"/>
  <c r="D188" i="63"/>
  <c r="BA187" i="63"/>
  <c r="BA186" i="63" s="1"/>
  <c r="AJ62" i="64" s="1"/>
  <c r="U38" i="8" s="1"/>
  <c r="AZ187" i="63"/>
  <c r="AY187" i="63"/>
  <c r="AX187" i="63"/>
  <c r="AX186" i="63" s="1"/>
  <c r="AJ59" i="64" s="1"/>
  <c r="AW187" i="63"/>
  <c r="AW186" i="63" s="1"/>
  <c r="AJ58" i="64" s="1"/>
  <c r="AV187" i="63"/>
  <c r="AV186" i="63" s="1"/>
  <c r="AJ57" i="64" s="1"/>
  <c r="AU187" i="63"/>
  <c r="AU186" i="63" s="1"/>
  <c r="AJ56" i="64" s="1"/>
  <c r="AT187" i="63"/>
  <c r="AT186" i="63" s="1"/>
  <c r="AJ55" i="64" s="1"/>
  <c r="AS187" i="63"/>
  <c r="AS186" i="63" s="1"/>
  <c r="AJ54" i="64" s="1"/>
  <c r="AR187" i="63"/>
  <c r="AR186" i="63" s="1"/>
  <c r="AJ53" i="64" s="1"/>
  <c r="AQ187" i="63"/>
  <c r="AQ186" i="63" s="1"/>
  <c r="AJ52" i="64" s="1"/>
  <c r="AP187" i="63"/>
  <c r="AP186" i="63" s="1"/>
  <c r="AJ51" i="64" s="1"/>
  <c r="AO187" i="63"/>
  <c r="AO186" i="63" s="1"/>
  <c r="AJ50" i="64" s="1"/>
  <c r="AN187" i="63"/>
  <c r="AN186" i="63" s="1"/>
  <c r="AJ49" i="64" s="1"/>
  <c r="AM187" i="63"/>
  <c r="AM186" i="63" s="1"/>
  <c r="AJ48" i="64" s="1"/>
  <c r="AL187" i="63"/>
  <c r="AL186" i="63" s="1"/>
  <c r="AJ47" i="64" s="1"/>
  <c r="AK187" i="63"/>
  <c r="AK186" i="63" s="1"/>
  <c r="AJ46" i="64" s="1"/>
  <c r="AJ187" i="63"/>
  <c r="AJ186" i="63" s="1"/>
  <c r="AJ45" i="64" s="1"/>
  <c r="AI187" i="63"/>
  <c r="AI186" i="63" s="1"/>
  <c r="AJ44" i="64" s="1"/>
  <c r="AH187" i="63"/>
  <c r="AH186" i="63" s="1"/>
  <c r="AJ43" i="64" s="1"/>
  <c r="AG187" i="63"/>
  <c r="AG186" i="63" s="1"/>
  <c r="AJ42" i="64" s="1"/>
  <c r="AF187" i="63"/>
  <c r="AF186" i="63" s="1"/>
  <c r="AJ41" i="64" s="1"/>
  <c r="AE187" i="63"/>
  <c r="AE186" i="63" s="1"/>
  <c r="AD187" i="63"/>
  <c r="AD186" i="63" s="1"/>
  <c r="AJ39" i="64" s="1"/>
  <c r="AC187" i="63"/>
  <c r="AC186" i="63" s="1"/>
  <c r="AJ38" i="64" s="1"/>
  <c r="AB187" i="63"/>
  <c r="AB186" i="63" s="1"/>
  <c r="AJ37" i="64" s="1"/>
  <c r="AA187" i="63"/>
  <c r="AA186" i="63" s="1"/>
  <c r="AJ36" i="64" s="1"/>
  <c r="Z187" i="63"/>
  <c r="Z186" i="63" s="1"/>
  <c r="AJ35" i="64" s="1"/>
  <c r="Y187" i="63"/>
  <c r="Y186" i="63" s="1"/>
  <c r="AJ34" i="64" s="1"/>
  <c r="X187" i="63"/>
  <c r="X186" i="63" s="1"/>
  <c r="W187" i="63"/>
  <c r="W186" i="63" s="1"/>
  <c r="AJ31" i="64" s="1"/>
  <c r="V187" i="63"/>
  <c r="V186" i="63" s="1"/>
  <c r="AJ30" i="64" s="1"/>
  <c r="U187" i="63"/>
  <c r="U186" i="63" s="1"/>
  <c r="AJ29" i="64" s="1"/>
  <c r="T187" i="63"/>
  <c r="T186" i="63" s="1"/>
  <c r="AJ28" i="64" s="1"/>
  <c r="S187" i="63"/>
  <c r="S186" i="63" s="1"/>
  <c r="AJ27" i="64" s="1"/>
  <c r="R187" i="63"/>
  <c r="R186" i="63" s="1"/>
  <c r="AJ26" i="64" s="1"/>
  <c r="Q187" i="63"/>
  <c r="Q186" i="63" s="1"/>
  <c r="AJ25" i="64" s="1"/>
  <c r="P187" i="63"/>
  <c r="P186" i="63" s="1"/>
  <c r="AJ24" i="64" s="1"/>
  <c r="O187" i="63"/>
  <c r="O186" i="63" s="1"/>
  <c r="AJ21" i="64" s="1"/>
  <c r="N187" i="63"/>
  <c r="N186" i="63" s="1"/>
  <c r="AJ20" i="64" s="1"/>
  <c r="M187" i="63"/>
  <c r="M186" i="63" s="1"/>
  <c r="AJ19" i="64" s="1"/>
  <c r="L187" i="63"/>
  <c r="L186" i="63" s="1"/>
  <c r="K187" i="63"/>
  <c r="AJ18" i="64" s="1"/>
  <c r="J187" i="63"/>
  <c r="J186" i="63" s="1"/>
  <c r="AJ16" i="64" s="1"/>
  <c r="I187" i="63"/>
  <c r="I186" i="63" s="1"/>
  <c r="AJ15" i="64" s="1"/>
  <c r="H187" i="63"/>
  <c r="H186" i="63" s="1"/>
  <c r="AJ14" i="64" s="1"/>
  <c r="G187" i="63"/>
  <c r="G186" i="63" s="1"/>
  <c r="AJ13" i="64" s="1"/>
  <c r="F187" i="63"/>
  <c r="F186" i="63" s="1"/>
  <c r="AJ12" i="64" s="1"/>
  <c r="E187" i="63"/>
  <c r="AZ186" i="63"/>
  <c r="AJ61" i="64" s="1"/>
  <c r="AY186" i="63"/>
  <c r="AJ60" i="64" s="1"/>
  <c r="C186" i="63"/>
  <c r="D185" i="63"/>
  <c r="D184" i="63"/>
  <c r="BA183" i="63"/>
  <c r="BA182" i="63" s="1"/>
  <c r="AI62" i="64" s="1"/>
  <c r="U37" i="8" s="1"/>
  <c r="AZ183" i="63"/>
  <c r="AZ182" i="63" s="1"/>
  <c r="AI61" i="64" s="1"/>
  <c r="AY183" i="63"/>
  <c r="AY182" i="63" s="1"/>
  <c r="AI60" i="64" s="1"/>
  <c r="AX183" i="63"/>
  <c r="AX182" i="63" s="1"/>
  <c r="AI59" i="64" s="1"/>
  <c r="AW183" i="63"/>
  <c r="AW182" i="63" s="1"/>
  <c r="AI58" i="64" s="1"/>
  <c r="AV183" i="63"/>
  <c r="AV182" i="63" s="1"/>
  <c r="AI57" i="64" s="1"/>
  <c r="AU183" i="63"/>
  <c r="AU182" i="63" s="1"/>
  <c r="AI56" i="64" s="1"/>
  <c r="AT183" i="63"/>
  <c r="AT182" i="63" s="1"/>
  <c r="AI55" i="64" s="1"/>
  <c r="AS183" i="63"/>
  <c r="AS182" i="63" s="1"/>
  <c r="AI54" i="64" s="1"/>
  <c r="AR183" i="63"/>
  <c r="AR182" i="63" s="1"/>
  <c r="AI53" i="64" s="1"/>
  <c r="AQ183" i="63"/>
  <c r="AQ182" i="63" s="1"/>
  <c r="AI52" i="64" s="1"/>
  <c r="AP183" i="63"/>
  <c r="AP182" i="63" s="1"/>
  <c r="AI51" i="64" s="1"/>
  <c r="AO183" i="63"/>
  <c r="AO182" i="63" s="1"/>
  <c r="AI50" i="64" s="1"/>
  <c r="AN183" i="63"/>
  <c r="AN182" i="63" s="1"/>
  <c r="AI49" i="64" s="1"/>
  <c r="AM183" i="63"/>
  <c r="AM182" i="63" s="1"/>
  <c r="AI48" i="64" s="1"/>
  <c r="AL183" i="63"/>
  <c r="AL182" i="63" s="1"/>
  <c r="AI47" i="64" s="1"/>
  <c r="AK183" i="63"/>
  <c r="AK182" i="63" s="1"/>
  <c r="AI46" i="64" s="1"/>
  <c r="AJ183" i="63"/>
  <c r="AJ182" i="63" s="1"/>
  <c r="AI45" i="64" s="1"/>
  <c r="AI183" i="63"/>
  <c r="AI182" i="63" s="1"/>
  <c r="AI44" i="64" s="1"/>
  <c r="AH183" i="63"/>
  <c r="AH182" i="63" s="1"/>
  <c r="AI43" i="64" s="1"/>
  <c r="AG183" i="63"/>
  <c r="AG182" i="63" s="1"/>
  <c r="AI42" i="64" s="1"/>
  <c r="AF183" i="63"/>
  <c r="AF182" i="63" s="1"/>
  <c r="AI41" i="64" s="1"/>
  <c r="AE183" i="63"/>
  <c r="AE182" i="63" s="1"/>
  <c r="AI40" i="64" s="1"/>
  <c r="AD183" i="63"/>
  <c r="AD182" i="63" s="1"/>
  <c r="AC183" i="63"/>
  <c r="AC182" i="63" s="1"/>
  <c r="AI38" i="64" s="1"/>
  <c r="AB183" i="63"/>
  <c r="AB182" i="63" s="1"/>
  <c r="AI37" i="64" s="1"/>
  <c r="AA183" i="63"/>
  <c r="AA182" i="63" s="1"/>
  <c r="AI36" i="64" s="1"/>
  <c r="Z183" i="63"/>
  <c r="Z182" i="63" s="1"/>
  <c r="AI35" i="64" s="1"/>
  <c r="Y183" i="63"/>
  <c r="Y182" i="63" s="1"/>
  <c r="AI34" i="64" s="1"/>
  <c r="X183" i="63"/>
  <c r="X182" i="63" s="1"/>
  <c r="W183" i="63"/>
  <c r="W182" i="63" s="1"/>
  <c r="AI31" i="64" s="1"/>
  <c r="V183" i="63"/>
  <c r="V182" i="63" s="1"/>
  <c r="AI30" i="64" s="1"/>
  <c r="U183" i="63"/>
  <c r="U182" i="63" s="1"/>
  <c r="AI29" i="64" s="1"/>
  <c r="T183" i="63"/>
  <c r="T182" i="63" s="1"/>
  <c r="AI28" i="64" s="1"/>
  <c r="S183" i="63"/>
  <c r="S182" i="63" s="1"/>
  <c r="AI27" i="64" s="1"/>
  <c r="R183" i="63"/>
  <c r="R182" i="63" s="1"/>
  <c r="AI26" i="64" s="1"/>
  <c r="Q183" i="63"/>
  <c r="Q182" i="63" s="1"/>
  <c r="AI25" i="64" s="1"/>
  <c r="P183" i="63"/>
  <c r="P182" i="63" s="1"/>
  <c r="AI24" i="64" s="1"/>
  <c r="O183" i="63"/>
  <c r="O182" i="63" s="1"/>
  <c r="AI21" i="64" s="1"/>
  <c r="N183" i="63"/>
  <c r="N182" i="63" s="1"/>
  <c r="AI20" i="64" s="1"/>
  <c r="M183" i="63"/>
  <c r="M182" i="63" s="1"/>
  <c r="AI19" i="64" s="1"/>
  <c r="L183" i="63"/>
  <c r="L182" i="63" s="1"/>
  <c r="K183" i="63"/>
  <c r="AI18" i="64" s="1"/>
  <c r="J183" i="63"/>
  <c r="J182" i="63" s="1"/>
  <c r="AI16" i="64" s="1"/>
  <c r="I183" i="63"/>
  <c r="I182" i="63" s="1"/>
  <c r="AI15" i="64" s="1"/>
  <c r="H183" i="63"/>
  <c r="H182" i="63" s="1"/>
  <c r="AI14" i="64" s="1"/>
  <c r="G183" i="63"/>
  <c r="G182" i="63" s="1"/>
  <c r="AI13" i="64" s="1"/>
  <c r="F183" i="63"/>
  <c r="E183" i="63"/>
  <c r="E182" i="63" s="1"/>
  <c r="AI11" i="64" s="1"/>
  <c r="C182" i="63"/>
  <c r="D181" i="63"/>
  <c r="D180" i="63"/>
  <c r="BA179" i="63"/>
  <c r="BA178" i="63" s="1"/>
  <c r="AH62" i="64" s="1"/>
  <c r="U36" i="8" s="1"/>
  <c r="AZ179" i="63"/>
  <c r="AZ178" i="63" s="1"/>
  <c r="AH61" i="64" s="1"/>
  <c r="AY179" i="63"/>
  <c r="AY178" i="63" s="1"/>
  <c r="AH60" i="64" s="1"/>
  <c r="AX179" i="63"/>
  <c r="AX178" i="63" s="1"/>
  <c r="AH59" i="64" s="1"/>
  <c r="AW179" i="63"/>
  <c r="AW178" i="63" s="1"/>
  <c r="AH58" i="64" s="1"/>
  <c r="AV179" i="63"/>
  <c r="AV178" i="63" s="1"/>
  <c r="AH57" i="64" s="1"/>
  <c r="AU179" i="63"/>
  <c r="AU178" i="63" s="1"/>
  <c r="AT179" i="63"/>
  <c r="AT178" i="63" s="1"/>
  <c r="AH55" i="64" s="1"/>
  <c r="AS179" i="63"/>
  <c r="AS178" i="63" s="1"/>
  <c r="AH54" i="64" s="1"/>
  <c r="AR179" i="63"/>
  <c r="AR178" i="63" s="1"/>
  <c r="AH53" i="64" s="1"/>
  <c r="AQ179" i="63"/>
  <c r="AQ178" i="63" s="1"/>
  <c r="AH52" i="64" s="1"/>
  <c r="AP179" i="63"/>
  <c r="AP178" i="63" s="1"/>
  <c r="AH51" i="64" s="1"/>
  <c r="AO179" i="63"/>
  <c r="AO178" i="63" s="1"/>
  <c r="AH50" i="64" s="1"/>
  <c r="AN179" i="63"/>
  <c r="AN178" i="63" s="1"/>
  <c r="AH49" i="64" s="1"/>
  <c r="AM179" i="63"/>
  <c r="AM178" i="63" s="1"/>
  <c r="AL179" i="63"/>
  <c r="AL178" i="63" s="1"/>
  <c r="AH47" i="64" s="1"/>
  <c r="AK179" i="63"/>
  <c r="AK178" i="63" s="1"/>
  <c r="AH46" i="64" s="1"/>
  <c r="AJ179" i="63"/>
  <c r="AJ178" i="63" s="1"/>
  <c r="AH45" i="64" s="1"/>
  <c r="AI179" i="63"/>
  <c r="AI178" i="63" s="1"/>
  <c r="AH44" i="64" s="1"/>
  <c r="AH179" i="63"/>
  <c r="AH178" i="63" s="1"/>
  <c r="AH43" i="64" s="1"/>
  <c r="AG179" i="63"/>
  <c r="AG178" i="63" s="1"/>
  <c r="AH42" i="64" s="1"/>
  <c r="AF179" i="63"/>
  <c r="AF178" i="63" s="1"/>
  <c r="AH41" i="64" s="1"/>
  <c r="AE179" i="63"/>
  <c r="AE178" i="63" s="1"/>
  <c r="AH40" i="64" s="1"/>
  <c r="AD179" i="63"/>
  <c r="AD178" i="63" s="1"/>
  <c r="AC179" i="63"/>
  <c r="AC178" i="63" s="1"/>
  <c r="AB179" i="63"/>
  <c r="AB178" i="63" s="1"/>
  <c r="AH37" i="64" s="1"/>
  <c r="AA179" i="63"/>
  <c r="AA178" i="63" s="1"/>
  <c r="AH36" i="64" s="1"/>
  <c r="Z179" i="63"/>
  <c r="Z178" i="63" s="1"/>
  <c r="AH35" i="64" s="1"/>
  <c r="Y179" i="63"/>
  <c r="Y178" i="63" s="1"/>
  <c r="AH34" i="64" s="1"/>
  <c r="X179" i="63"/>
  <c r="X178" i="63" s="1"/>
  <c r="W179" i="63"/>
  <c r="W178" i="63" s="1"/>
  <c r="AH31" i="64" s="1"/>
  <c r="V179" i="63"/>
  <c r="V178" i="63" s="1"/>
  <c r="U179" i="63"/>
  <c r="U178" i="63" s="1"/>
  <c r="AH29" i="64" s="1"/>
  <c r="T179" i="63"/>
  <c r="T178" i="63" s="1"/>
  <c r="AH28" i="64" s="1"/>
  <c r="S179" i="63"/>
  <c r="S178" i="63" s="1"/>
  <c r="AH27" i="64" s="1"/>
  <c r="R179" i="63"/>
  <c r="R178" i="63" s="1"/>
  <c r="AH26" i="64" s="1"/>
  <c r="Q179" i="63"/>
  <c r="Q178" i="63" s="1"/>
  <c r="AH25" i="64" s="1"/>
  <c r="P179" i="63"/>
  <c r="P178" i="63" s="1"/>
  <c r="AH24" i="64" s="1"/>
  <c r="O179" i="63"/>
  <c r="O178" i="63" s="1"/>
  <c r="AH21" i="64" s="1"/>
  <c r="N179" i="63"/>
  <c r="N178" i="63" s="1"/>
  <c r="M179" i="63"/>
  <c r="M178" i="63" s="1"/>
  <c r="AH19" i="64" s="1"/>
  <c r="L179" i="63"/>
  <c r="L178" i="63" s="1"/>
  <c r="K179" i="63"/>
  <c r="J179" i="63"/>
  <c r="J178" i="63" s="1"/>
  <c r="AH16" i="64" s="1"/>
  <c r="I179" i="63"/>
  <c r="I178" i="63" s="1"/>
  <c r="AH15" i="64" s="1"/>
  <c r="H179" i="63"/>
  <c r="H178" i="63" s="1"/>
  <c r="AH14" i="64" s="1"/>
  <c r="G179" i="63"/>
  <c r="G178" i="63" s="1"/>
  <c r="AH13" i="64" s="1"/>
  <c r="F179" i="63"/>
  <c r="F178" i="63" s="1"/>
  <c r="AH12" i="64" s="1"/>
  <c r="E179" i="63"/>
  <c r="E178" i="63" s="1"/>
  <c r="AH11" i="64" s="1"/>
  <c r="C178" i="63"/>
  <c r="D177" i="63"/>
  <c r="D176" i="63"/>
  <c r="BA175" i="63"/>
  <c r="BA174" i="63" s="1"/>
  <c r="AG62" i="64" s="1"/>
  <c r="U35" i="8" s="1"/>
  <c r="AZ175" i="63"/>
  <c r="AY175" i="63"/>
  <c r="AY174" i="63" s="1"/>
  <c r="AG60" i="64" s="1"/>
  <c r="AX175" i="63"/>
  <c r="AX174" i="63" s="1"/>
  <c r="AG59" i="64" s="1"/>
  <c r="AW175" i="63"/>
  <c r="AW174" i="63" s="1"/>
  <c r="AG58" i="64" s="1"/>
  <c r="AV175" i="63"/>
  <c r="AV174" i="63" s="1"/>
  <c r="AG57" i="64" s="1"/>
  <c r="AU175" i="63"/>
  <c r="AU174" i="63" s="1"/>
  <c r="AG56" i="64" s="1"/>
  <c r="AT175" i="63"/>
  <c r="AT174" i="63" s="1"/>
  <c r="AG55" i="64" s="1"/>
  <c r="AS175" i="63"/>
  <c r="AS174" i="63" s="1"/>
  <c r="AG54" i="64" s="1"/>
  <c r="AR175" i="63"/>
  <c r="AR174" i="63" s="1"/>
  <c r="AG53" i="64" s="1"/>
  <c r="AQ175" i="63"/>
  <c r="AQ174" i="63" s="1"/>
  <c r="AG52" i="64" s="1"/>
  <c r="AP175" i="63"/>
  <c r="AP174" i="63" s="1"/>
  <c r="AG51" i="64" s="1"/>
  <c r="AO175" i="63"/>
  <c r="AO174" i="63" s="1"/>
  <c r="AG50" i="64" s="1"/>
  <c r="AN175" i="63"/>
  <c r="AN174" i="63" s="1"/>
  <c r="AG49" i="64" s="1"/>
  <c r="AM175" i="63"/>
  <c r="AM174" i="63" s="1"/>
  <c r="AG48" i="64" s="1"/>
  <c r="AL175" i="63"/>
  <c r="AL174" i="63" s="1"/>
  <c r="AG47" i="64" s="1"/>
  <c r="AK175" i="63"/>
  <c r="AK174" i="63" s="1"/>
  <c r="AG46" i="64" s="1"/>
  <c r="AJ175" i="63"/>
  <c r="AJ174" i="63" s="1"/>
  <c r="AG45" i="64" s="1"/>
  <c r="AI175" i="63"/>
  <c r="AI174" i="63" s="1"/>
  <c r="AG44" i="64" s="1"/>
  <c r="AH175" i="63"/>
  <c r="AH174" i="63" s="1"/>
  <c r="AG43" i="64" s="1"/>
  <c r="AG175" i="63"/>
  <c r="AG174" i="63" s="1"/>
  <c r="AG42" i="64" s="1"/>
  <c r="AF175" i="63"/>
  <c r="AF174" i="63" s="1"/>
  <c r="AG41" i="64" s="1"/>
  <c r="AE175" i="63"/>
  <c r="AE174" i="63" s="1"/>
  <c r="AG40" i="64" s="1"/>
  <c r="AD175" i="63"/>
  <c r="AD174" i="63" s="1"/>
  <c r="AG39" i="64" s="1"/>
  <c r="AC175" i="63"/>
  <c r="AC174" i="63" s="1"/>
  <c r="AG38" i="64" s="1"/>
  <c r="AB175" i="63"/>
  <c r="AB174" i="63" s="1"/>
  <c r="AA175" i="63"/>
  <c r="AA174" i="63" s="1"/>
  <c r="AG36" i="64" s="1"/>
  <c r="Z175" i="63"/>
  <c r="Z174" i="63" s="1"/>
  <c r="AG35" i="64" s="1"/>
  <c r="Y175" i="63"/>
  <c r="Y174" i="63" s="1"/>
  <c r="AG34" i="64" s="1"/>
  <c r="X175" i="63"/>
  <c r="X174" i="63" s="1"/>
  <c r="W175" i="63"/>
  <c r="W174" i="63" s="1"/>
  <c r="AG31" i="64" s="1"/>
  <c r="V175" i="63"/>
  <c r="V174" i="63" s="1"/>
  <c r="AG30" i="64" s="1"/>
  <c r="U175" i="63"/>
  <c r="U174" i="63" s="1"/>
  <c r="AG29" i="64" s="1"/>
  <c r="T175" i="63"/>
  <c r="T174" i="63" s="1"/>
  <c r="AG28" i="64" s="1"/>
  <c r="S175" i="63"/>
  <c r="S174" i="63" s="1"/>
  <c r="AG27" i="64" s="1"/>
  <c r="R175" i="63"/>
  <c r="R174" i="63" s="1"/>
  <c r="AG26" i="64" s="1"/>
  <c r="Q175" i="63"/>
  <c r="Q174" i="63" s="1"/>
  <c r="AG25" i="64" s="1"/>
  <c r="P175" i="63"/>
  <c r="P174" i="63" s="1"/>
  <c r="AG24" i="64" s="1"/>
  <c r="O175" i="63"/>
  <c r="O174" i="63" s="1"/>
  <c r="AG21" i="64" s="1"/>
  <c r="N175" i="63"/>
  <c r="N174" i="63" s="1"/>
  <c r="AG20" i="64" s="1"/>
  <c r="M175" i="63"/>
  <c r="M174" i="63" s="1"/>
  <c r="AG19" i="64" s="1"/>
  <c r="L175" i="63"/>
  <c r="L174" i="63" s="1"/>
  <c r="K175" i="63"/>
  <c r="J175" i="63"/>
  <c r="J174" i="63" s="1"/>
  <c r="AG16" i="64" s="1"/>
  <c r="I175" i="63"/>
  <c r="I174" i="63" s="1"/>
  <c r="AG15" i="64" s="1"/>
  <c r="H175" i="63"/>
  <c r="H174" i="63" s="1"/>
  <c r="AG14" i="64" s="1"/>
  <c r="G175" i="63"/>
  <c r="G174" i="63" s="1"/>
  <c r="AG13" i="64" s="1"/>
  <c r="F175" i="63"/>
  <c r="F174" i="63" s="1"/>
  <c r="AG12" i="64" s="1"/>
  <c r="E175" i="63"/>
  <c r="AZ174" i="63"/>
  <c r="AG61" i="64" s="1"/>
  <c r="C174" i="63"/>
  <c r="D173" i="63"/>
  <c r="D172" i="63"/>
  <c r="BA171" i="63"/>
  <c r="BA170" i="63" s="1"/>
  <c r="AZ171" i="63"/>
  <c r="AZ170" i="63" s="1"/>
  <c r="AY171" i="63"/>
  <c r="AY170" i="63" s="1"/>
  <c r="AX171" i="63"/>
  <c r="AX170" i="63" s="1"/>
  <c r="AW171" i="63"/>
  <c r="AW170" i="63" s="1"/>
  <c r="AV171" i="63"/>
  <c r="AV170" i="63" s="1"/>
  <c r="AU171" i="63"/>
  <c r="AU170" i="63" s="1"/>
  <c r="AT171" i="63"/>
  <c r="AT170" i="63" s="1"/>
  <c r="AS171" i="63"/>
  <c r="AS170" i="63" s="1"/>
  <c r="AR171" i="63"/>
  <c r="AR170" i="63" s="1"/>
  <c r="AQ171" i="63"/>
  <c r="AQ170" i="63" s="1"/>
  <c r="AP171" i="63"/>
  <c r="AP170" i="63" s="1"/>
  <c r="AO171" i="63"/>
  <c r="AO170" i="63" s="1"/>
  <c r="AN171" i="63"/>
  <c r="AN170" i="63" s="1"/>
  <c r="AM171" i="63"/>
  <c r="AM170" i="63" s="1"/>
  <c r="AL171" i="63"/>
  <c r="AL170" i="63" s="1"/>
  <c r="AK171" i="63"/>
  <c r="AK170" i="63" s="1"/>
  <c r="AJ171" i="63"/>
  <c r="AJ170" i="63" s="1"/>
  <c r="AI171" i="63"/>
  <c r="AI170" i="63" s="1"/>
  <c r="AH171" i="63"/>
  <c r="AH170" i="63" s="1"/>
  <c r="AG171" i="63"/>
  <c r="AF171" i="63"/>
  <c r="AF170" i="63" s="1"/>
  <c r="AE171" i="63"/>
  <c r="AE170" i="63" s="1"/>
  <c r="AD171" i="63"/>
  <c r="AD170" i="63" s="1"/>
  <c r="AC171" i="63"/>
  <c r="AC170" i="63" s="1"/>
  <c r="AB171" i="63"/>
  <c r="AB170" i="63" s="1"/>
  <c r="AA171" i="63"/>
  <c r="AA170" i="63" s="1"/>
  <c r="Z171" i="63"/>
  <c r="Z170" i="63" s="1"/>
  <c r="Y171" i="63"/>
  <c r="Y170" i="63" s="1"/>
  <c r="X171" i="63"/>
  <c r="X170" i="63" s="1"/>
  <c r="W171" i="63"/>
  <c r="W170" i="63" s="1"/>
  <c r="V171" i="63"/>
  <c r="V170" i="63" s="1"/>
  <c r="U171" i="63"/>
  <c r="U170" i="63" s="1"/>
  <c r="T171" i="63"/>
  <c r="T170" i="63" s="1"/>
  <c r="S171" i="63"/>
  <c r="S170" i="63" s="1"/>
  <c r="R171" i="63"/>
  <c r="R170" i="63" s="1"/>
  <c r="Q171" i="63"/>
  <c r="Q170" i="63" s="1"/>
  <c r="P171" i="63"/>
  <c r="P170" i="63" s="1"/>
  <c r="O171" i="63"/>
  <c r="O170" i="63" s="1"/>
  <c r="N171" i="63"/>
  <c r="N170" i="63" s="1"/>
  <c r="M171" i="63"/>
  <c r="M170" i="63" s="1"/>
  <c r="L171" i="63"/>
  <c r="L170" i="63" s="1"/>
  <c r="K171" i="63"/>
  <c r="AF18" i="64" s="1"/>
  <c r="J171" i="63"/>
  <c r="J170" i="63" s="1"/>
  <c r="I171" i="63"/>
  <c r="I170" i="63" s="1"/>
  <c r="H171" i="63"/>
  <c r="H170" i="63" s="1"/>
  <c r="G171" i="63"/>
  <c r="G170" i="63" s="1"/>
  <c r="F171" i="63"/>
  <c r="F170" i="63" s="1"/>
  <c r="E171" i="63"/>
  <c r="C170" i="63"/>
  <c r="D169" i="63"/>
  <c r="D168" i="63"/>
  <c r="BA167" i="63"/>
  <c r="BA166" i="63" s="1"/>
  <c r="AE62" i="64" s="1"/>
  <c r="AZ167" i="63"/>
  <c r="AZ166" i="63" s="1"/>
  <c r="AE61" i="64" s="1"/>
  <c r="AY167" i="63"/>
  <c r="AY166" i="63" s="1"/>
  <c r="AE60" i="64" s="1"/>
  <c r="AX167" i="63"/>
  <c r="AX166" i="63" s="1"/>
  <c r="AE59" i="64" s="1"/>
  <c r="AW167" i="63"/>
  <c r="AW166" i="63" s="1"/>
  <c r="AE58" i="64" s="1"/>
  <c r="AV167" i="63"/>
  <c r="AV166" i="63" s="1"/>
  <c r="AE57" i="64" s="1"/>
  <c r="AU167" i="63"/>
  <c r="AU166" i="63" s="1"/>
  <c r="AE56" i="64" s="1"/>
  <c r="AT167" i="63"/>
  <c r="AT166" i="63" s="1"/>
  <c r="AE55" i="64" s="1"/>
  <c r="AS167" i="63"/>
  <c r="AS166" i="63" s="1"/>
  <c r="AE54" i="64" s="1"/>
  <c r="AR167" i="63"/>
  <c r="AR166" i="63" s="1"/>
  <c r="AE53" i="64" s="1"/>
  <c r="AQ167" i="63"/>
  <c r="AQ166" i="63" s="1"/>
  <c r="AE52" i="64" s="1"/>
  <c r="AP167" i="63"/>
  <c r="AP166" i="63" s="1"/>
  <c r="AE51" i="64" s="1"/>
  <c r="AO167" i="63"/>
  <c r="AO166" i="63" s="1"/>
  <c r="AE50" i="64" s="1"/>
  <c r="AN167" i="63"/>
  <c r="AN166" i="63" s="1"/>
  <c r="AE49" i="64" s="1"/>
  <c r="AM167" i="63"/>
  <c r="AM166" i="63" s="1"/>
  <c r="AE48" i="64" s="1"/>
  <c r="AL167" i="63"/>
  <c r="AL166" i="63" s="1"/>
  <c r="AE47" i="64" s="1"/>
  <c r="AK167" i="63"/>
  <c r="AK166" i="63" s="1"/>
  <c r="AE46" i="64" s="1"/>
  <c r="AJ167" i="63"/>
  <c r="AJ166" i="63" s="1"/>
  <c r="AE45" i="64" s="1"/>
  <c r="AI167" i="63"/>
  <c r="AI166" i="63" s="1"/>
  <c r="AE44" i="64" s="1"/>
  <c r="AH167" i="63"/>
  <c r="AH166" i="63" s="1"/>
  <c r="AE43" i="64" s="1"/>
  <c r="AG167" i="63"/>
  <c r="AG166" i="63" s="1"/>
  <c r="AE42" i="64" s="1"/>
  <c r="AF167" i="63"/>
  <c r="AF166" i="63" s="1"/>
  <c r="AE41" i="64" s="1"/>
  <c r="AE167" i="63"/>
  <c r="AE166" i="63" s="1"/>
  <c r="AE40" i="64" s="1"/>
  <c r="AD167" i="63"/>
  <c r="AD166" i="63" s="1"/>
  <c r="AE39" i="64" s="1"/>
  <c r="AC167" i="63"/>
  <c r="AC166" i="63" s="1"/>
  <c r="AE38" i="64" s="1"/>
  <c r="AB167" i="63"/>
  <c r="AB166" i="63" s="1"/>
  <c r="AE37" i="64" s="1"/>
  <c r="AA167" i="63"/>
  <c r="AA166" i="63" s="1"/>
  <c r="AE36" i="64" s="1"/>
  <c r="Z167" i="63"/>
  <c r="Z166" i="63" s="1"/>
  <c r="Y167" i="63"/>
  <c r="Y166" i="63" s="1"/>
  <c r="AE34" i="64" s="1"/>
  <c r="X167" i="63"/>
  <c r="X166" i="63" s="1"/>
  <c r="W167" i="63"/>
  <c r="W166" i="63" s="1"/>
  <c r="AE31" i="64" s="1"/>
  <c r="V167" i="63"/>
  <c r="V166" i="63" s="1"/>
  <c r="AE30" i="64" s="1"/>
  <c r="U167" i="63"/>
  <c r="U166" i="63" s="1"/>
  <c r="AE29" i="64" s="1"/>
  <c r="T167" i="63"/>
  <c r="T166" i="63" s="1"/>
  <c r="AE28" i="64" s="1"/>
  <c r="S167" i="63"/>
  <c r="S166" i="63" s="1"/>
  <c r="AE27" i="64" s="1"/>
  <c r="R167" i="63"/>
  <c r="R166" i="63" s="1"/>
  <c r="AE26" i="64" s="1"/>
  <c r="Q167" i="63"/>
  <c r="Q166" i="63" s="1"/>
  <c r="AE25" i="64" s="1"/>
  <c r="P167" i="63"/>
  <c r="P166" i="63" s="1"/>
  <c r="AE24" i="64" s="1"/>
  <c r="O167" i="63"/>
  <c r="O166" i="63" s="1"/>
  <c r="AE21" i="64" s="1"/>
  <c r="N167" i="63"/>
  <c r="N166" i="63" s="1"/>
  <c r="AE20" i="64" s="1"/>
  <c r="M167" i="63"/>
  <c r="M166" i="63" s="1"/>
  <c r="AE19" i="64" s="1"/>
  <c r="L167" i="63"/>
  <c r="L166" i="63" s="1"/>
  <c r="K167" i="63"/>
  <c r="J167" i="63"/>
  <c r="J166" i="63" s="1"/>
  <c r="AE16" i="64" s="1"/>
  <c r="I167" i="63"/>
  <c r="I166" i="63" s="1"/>
  <c r="AE15" i="64" s="1"/>
  <c r="H167" i="63"/>
  <c r="G167" i="63"/>
  <c r="G166" i="63" s="1"/>
  <c r="AE13" i="64" s="1"/>
  <c r="F167" i="63"/>
  <c r="F166" i="63" s="1"/>
  <c r="AE12" i="64" s="1"/>
  <c r="E167" i="63"/>
  <c r="E166" i="63" s="1"/>
  <c r="AE11" i="64" s="1"/>
  <c r="C166" i="63"/>
  <c r="D165" i="63"/>
  <c r="D164" i="63"/>
  <c r="D143" i="63"/>
  <c r="BA142" i="63"/>
  <c r="BA141" i="63" s="1"/>
  <c r="AD62" i="64" s="1"/>
  <c r="AZ142" i="63"/>
  <c r="AZ141" i="63" s="1"/>
  <c r="AD61" i="64" s="1"/>
  <c r="AY142" i="63"/>
  <c r="AY141" i="63" s="1"/>
  <c r="AD60" i="64" s="1"/>
  <c r="AX142" i="63"/>
  <c r="AX141" i="63" s="1"/>
  <c r="AD59" i="64" s="1"/>
  <c r="AW142" i="63"/>
  <c r="AW141" i="63" s="1"/>
  <c r="AD58" i="64" s="1"/>
  <c r="AV142" i="63"/>
  <c r="AV141" i="63" s="1"/>
  <c r="AD57" i="64" s="1"/>
  <c r="AU142" i="63"/>
  <c r="AU141" i="63" s="1"/>
  <c r="AD56" i="64" s="1"/>
  <c r="AT142" i="63"/>
  <c r="AT141" i="63" s="1"/>
  <c r="AD55" i="64" s="1"/>
  <c r="AS142" i="63"/>
  <c r="AS141" i="63" s="1"/>
  <c r="AD54" i="64" s="1"/>
  <c r="AR142" i="63"/>
  <c r="AR141" i="63" s="1"/>
  <c r="AD53" i="64" s="1"/>
  <c r="AQ142" i="63"/>
  <c r="AQ141" i="63" s="1"/>
  <c r="AD52" i="64" s="1"/>
  <c r="AP142" i="63"/>
  <c r="AP141" i="63" s="1"/>
  <c r="AD51" i="64" s="1"/>
  <c r="AO142" i="63"/>
  <c r="AO141" i="63" s="1"/>
  <c r="AD50" i="64" s="1"/>
  <c r="AN142" i="63"/>
  <c r="AN141" i="63" s="1"/>
  <c r="AD49" i="64" s="1"/>
  <c r="AM142" i="63"/>
  <c r="AM141" i="63" s="1"/>
  <c r="AD48" i="64" s="1"/>
  <c r="AL142" i="63"/>
  <c r="AL141" i="63" s="1"/>
  <c r="AD47" i="64" s="1"/>
  <c r="AK142" i="63"/>
  <c r="AK141" i="63" s="1"/>
  <c r="AD46" i="64" s="1"/>
  <c r="AJ142" i="63"/>
  <c r="AJ141" i="63" s="1"/>
  <c r="AD45" i="64" s="1"/>
  <c r="AI142" i="63"/>
  <c r="AI141" i="63" s="1"/>
  <c r="AD44" i="64" s="1"/>
  <c r="AH142" i="63"/>
  <c r="AH141" i="63" s="1"/>
  <c r="AD43" i="64" s="1"/>
  <c r="AG142" i="63"/>
  <c r="AG141" i="63" s="1"/>
  <c r="AD42" i="64" s="1"/>
  <c r="AF142" i="63"/>
  <c r="AF141" i="63" s="1"/>
  <c r="AD41" i="64" s="1"/>
  <c r="AE142" i="63"/>
  <c r="AE141" i="63" s="1"/>
  <c r="AD40" i="64" s="1"/>
  <c r="AD142" i="63"/>
  <c r="AD141" i="63" s="1"/>
  <c r="AD39" i="64" s="1"/>
  <c r="AC142" i="63"/>
  <c r="AC141" i="63" s="1"/>
  <c r="AD38" i="64" s="1"/>
  <c r="AB142" i="63"/>
  <c r="AB141" i="63" s="1"/>
  <c r="AD37" i="64" s="1"/>
  <c r="AA142" i="63"/>
  <c r="AA141" i="63" s="1"/>
  <c r="AD36" i="64" s="1"/>
  <c r="Z142" i="63"/>
  <c r="Z141" i="63" s="1"/>
  <c r="AD35" i="64" s="1"/>
  <c r="Y142" i="63"/>
  <c r="Y141" i="63" s="1"/>
  <c r="X142" i="63"/>
  <c r="X141" i="63" s="1"/>
  <c r="W142" i="63"/>
  <c r="W141" i="63" s="1"/>
  <c r="AD31" i="64" s="1"/>
  <c r="V142" i="63"/>
  <c r="V141" i="63" s="1"/>
  <c r="AD30" i="64" s="1"/>
  <c r="U142" i="63"/>
  <c r="U141" i="63" s="1"/>
  <c r="AD29" i="64" s="1"/>
  <c r="T142" i="63"/>
  <c r="T141" i="63" s="1"/>
  <c r="AD28" i="64" s="1"/>
  <c r="S142" i="63"/>
  <c r="S141" i="63" s="1"/>
  <c r="AD27" i="64" s="1"/>
  <c r="R142" i="63"/>
  <c r="R141" i="63" s="1"/>
  <c r="AD26" i="64" s="1"/>
  <c r="Q142" i="63"/>
  <c r="Q141" i="63" s="1"/>
  <c r="AD25" i="64" s="1"/>
  <c r="P142" i="63"/>
  <c r="P141" i="63" s="1"/>
  <c r="AD24" i="64" s="1"/>
  <c r="O142" i="63"/>
  <c r="O141" i="63" s="1"/>
  <c r="AD21" i="64" s="1"/>
  <c r="N142" i="63"/>
  <c r="N141" i="63" s="1"/>
  <c r="AD20" i="64" s="1"/>
  <c r="M142" i="63"/>
  <c r="M141" i="63" s="1"/>
  <c r="AD19" i="64" s="1"/>
  <c r="L142" i="63"/>
  <c r="L141" i="63" s="1"/>
  <c r="K142" i="63"/>
  <c r="J142" i="63"/>
  <c r="J141" i="63" s="1"/>
  <c r="AD16" i="64" s="1"/>
  <c r="I142" i="63"/>
  <c r="I141" i="63" s="1"/>
  <c r="AD15" i="64" s="1"/>
  <c r="H142" i="63"/>
  <c r="G142" i="63"/>
  <c r="G141" i="63" s="1"/>
  <c r="AD13" i="64" s="1"/>
  <c r="F142" i="63"/>
  <c r="F141" i="63" s="1"/>
  <c r="AD12" i="64" s="1"/>
  <c r="E142" i="63"/>
  <c r="E141" i="63" s="1"/>
  <c r="AD11" i="64" s="1"/>
  <c r="BD141" i="63"/>
  <c r="BC141" i="63"/>
  <c r="C141" i="63"/>
  <c r="D139" i="63"/>
  <c r="D138" i="63"/>
  <c r="BA137" i="63"/>
  <c r="AZ137" i="63"/>
  <c r="AY137" i="63"/>
  <c r="AX137" i="63"/>
  <c r="AW137" i="63"/>
  <c r="AV137" i="63"/>
  <c r="AU137" i="63"/>
  <c r="AT137" i="63"/>
  <c r="AS137" i="63"/>
  <c r="AR137" i="63"/>
  <c r="AQ137" i="63"/>
  <c r="AP137" i="63"/>
  <c r="AO137" i="63"/>
  <c r="AN137" i="63"/>
  <c r="AM137" i="63"/>
  <c r="AL137" i="63"/>
  <c r="AK137" i="63"/>
  <c r="AJ137" i="63"/>
  <c r="AI137" i="63"/>
  <c r="AH137" i="63"/>
  <c r="AF137" i="63"/>
  <c r="AE137" i="63"/>
  <c r="AD137" i="63"/>
  <c r="AC137" i="63"/>
  <c r="AB137" i="63"/>
  <c r="AA137" i="63"/>
  <c r="Z137" i="63"/>
  <c r="Y137" i="63"/>
  <c r="X137" i="63"/>
  <c r="W137" i="63"/>
  <c r="V137" i="63"/>
  <c r="U137" i="63"/>
  <c r="T137" i="63"/>
  <c r="S137" i="63"/>
  <c r="R137" i="63"/>
  <c r="Q137" i="63"/>
  <c r="P137" i="63"/>
  <c r="O137" i="63"/>
  <c r="N137" i="63"/>
  <c r="M137" i="63"/>
  <c r="K137" i="63"/>
  <c r="J137" i="63"/>
  <c r="I137" i="63"/>
  <c r="H137" i="63"/>
  <c r="G137" i="63"/>
  <c r="F137" i="63"/>
  <c r="E137" i="63"/>
  <c r="D136" i="63"/>
  <c r="D135" i="63"/>
  <c r="BA134" i="63"/>
  <c r="AZ134" i="63"/>
  <c r="AY134" i="63"/>
  <c r="AX134" i="63"/>
  <c r="AW134" i="63"/>
  <c r="AV134" i="63"/>
  <c r="AU134" i="63"/>
  <c r="AT134" i="63"/>
  <c r="AS134" i="63"/>
  <c r="AR134" i="63"/>
  <c r="AQ134" i="63"/>
  <c r="AP134" i="63"/>
  <c r="AO134" i="63"/>
  <c r="AN134" i="63"/>
  <c r="AM134" i="63"/>
  <c r="AL134" i="63"/>
  <c r="AK134" i="63"/>
  <c r="AJ134" i="63"/>
  <c r="AI134" i="63"/>
  <c r="AH134" i="63"/>
  <c r="AF134" i="63"/>
  <c r="AE134" i="63"/>
  <c r="AD134" i="63"/>
  <c r="AC134" i="63"/>
  <c r="AB134" i="63"/>
  <c r="AA134" i="63"/>
  <c r="Z134" i="63"/>
  <c r="Y134" i="63"/>
  <c r="X134" i="63"/>
  <c r="W134" i="63"/>
  <c r="V134" i="63"/>
  <c r="U134" i="63"/>
  <c r="T134" i="63"/>
  <c r="S134" i="63"/>
  <c r="R134" i="63"/>
  <c r="Q134" i="63"/>
  <c r="P134" i="63"/>
  <c r="O134" i="63"/>
  <c r="N134" i="63"/>
  <c r="M134" i="63"/>
  <c r="K134" i="63"/>
  <c r="AA18" i="64" s="1"/>
  <c r="J134" i="63"/>
  <c r="I134" i="63"/>
  <c r="H134" i="63"/>
  <c r="G134" i="63"/>
  <c r="F134" i="63"/>
  <c r="E134" i="63"/>
  <c r="C133" i="63"/>
  <c r="D132" i="63"/>
  <c r="D131" i="63"/>
  <c r="BA130" i="63"/>
  <c r="AZ130" i="63"/>
  <c r="AY130" i="63"/>
  <c r="AX130" i="63"/>
  <c r="AW130" i="63"/>
  <c r="AV130" i="63"/>
  <c r="AU130" i="63"/>
  <c r="AT130" i="63"/>
  <c r="AS130" i="63"/>
  <c r="AR130" i="63"/>
  <c r="AQ130" i="63"/>
  <c r="AP130" i="63"/>
  <c r="AO130" i="63"/>
  <c r="AN130" i="63"/>
  <c r="AM130" i="63"/>
  <c r="AL130" i="63"/>
  <c r="AK130" i="63"/>
  <c r="AJ130" i="63"/>
  <c r="AI130" i="63"/>
  <c r="AH130" i="63"/>
  <c r="AF130" i="63"/>
  <c r="AE130" i="63"/>
  <c r="AD130" i="63"/>
  <c r="AC130" i="63"/>
  <c r="AB130" i="63"/>
  <c r="AA130" i="63"/>
  <c r="Z130" i="63"/>
  <c r="Y130" i="63"/>
  <c r="X130" i="63"/>
  <c r="W130" i="63"/>
  <c r="V130" i="63"/>
  <c r="U130" i="63"/>
  <c r="T130" i="63"/>
  <c r="S130" i="63"/>
  <c r="R130" i="63"/>
  <c r="Q130" i="63"/>
  <c r="P130" i="63"/>
  <c r="O130" i="63"/>
  <c r="N130" i="63"/>
  <c r="M130" i="63"/>
  <c r="K130" i="63"/>
  <c r="J130" i="63"/>
  <c r="I130" i="63"/>
  <c r="H130" i="63"/>
  <c r="G130" i="63"/>
  <c r="F130" i="63"/>
  <c r="E130" i="63"/>
  <c r="D129" i="63"/>
  <c r="D128" i="63"/>
  <c r="BA127" i="63"/>
  <c r="AZ127" i="63"/>
  <c r="AY127" i="63"/>
  <c r="AX127" i="63"/>
  <c r="AW127" i="63"/>
  <c r="AV127" i="63"/>
  <c r="AU127" i="63"/>
  <c r="AT127" i="63"/>
  <c r="AS127" i="63"/>
  <c r="AR127" i="63"/>
  <c r="AQ127" i="63"/>
  <c r="AP127" i="63"/>
  <c r="AO127" i="63"/>
  <c r="AN127" i="63"/>
  <c r="AM127" i="63"/>
  <c r="AL127" i="63"/>
  <c r="AK127" i="63"/>
  <c r="AJ127" i="63"/>
  <c r="AI127" i="63"/>
  <c r="AH127" i="63"/>
  <c r="AF127" i="63"/>
  <c r="AE127" i="63"/>
  <c r="AD127" i="63"/>
  <c r="AC127" i="63"/>
  <c r="AB127" i="63"/>
  <c r="AA127" i="63"/>
  <c r="Z127" i="63"/>
  <c r="Y127" i="63"/>
  <c r="X127" i="63"/>
  <c r="W127" i="63"/>
  <c r="V127" i="63"/>
  <c r="U127" i="63"/>
  <c r="T127" i="63"/>
  <c r="S127" i="63"/>
  <c r="R127" i="63"/>
  <c r="Q127" i="63"/>
  <c r="P127" i="63"/>
  <c r="O127" i="63"/>
  <c r="N127" i="63"/>
  <c r="M127" i="63"/>
  <c r="K127" i="63"/>
  <c r="Z18" i="64" s="1"/>
  <c r="J127" i="63"/>
  <c r="I127" i="63"/>
  <c r="H127" i="63"/>
  <c r="G127" i="63"/>
  <c r="F127" i="63"/>
  <c r="E127" i="63"/>
  <c r="C126" i="63"/>
  <c r="D125" i="63"/>
  <c r="D124" i="63"/>
  <c r="BA123" i="63"/>
  <c r="AZ123" i="63"/>
  <c r="AY123" i="63"/>
  <c r="AX123" i="63"/>
  <c r="AW123" i="63"/>
  <c r="AV123" i="63"/>
  <c r="AU123" i="63"/>
  <c r="AT123" i="63"/>
  <c r="AS123" i="63"/>
  <c r="AR123" i="63"/>
  <c r="AQ123" i="63"/>
  <c r="AP123" i="63"/>
  <c r="AO123" i="63"/>
  <c r="AN123" i="63"/>
  <c r="AM123" i="63"/>
  <c r="AL123" i="63"/>
  <c r="AK123" i="63"/>
  <c r="AJ123" i="63"/>
  <c r="AI123" i="63"/>
  <c r="AH123" i="63"/>
  <c r="AF123" i="63"/>
  <c r="AE123" i="63"/>
  <c r="AD123" i="63"/>
  <c r="AC123" i="63"/>
  <c r="AB123" i="63"/>
  <c r="AA123" i="63"/>
  <c r="Z123" i="63"/>
  <c r="Y123" i="63"/>
  <c r="X123" i="63"/>
  <c r="W123" i="63"/>
  <c r="V123" i="63"/>
  <c r="U123" i="63"/>
  <c r="T123" i="63"/>
  <c r="S123" i="63"/>
  <c r="R123" i="63"/>
  <c r="Q123" i="63"/>
  <c r="P123" i="63"/>
  <c r="O123" i="63"/>
  <c r="N123" i="63"/>
  <c r="M123" i="63"/>
  <c r="K123" i="63"/>
  <c r="J123" i="63"/>
  <c r="I123" i="63"/>
  <c r="H123" i="63"/>
  <c r="G123" i="63"/>
  <c r="F123" i="63"/>
  <c r="E123" i="63"/>
  <c r="D122" i="63"/>
  <c r="D121" i="63"/>
  <c r="BA120" i="63"/>
  <c r="AZ120" i="63"/>
  <c r="AY120" i="63"/>
  <c r="AX120" i="63"/>
  <c r="AW120" i="63"/>
  <c r="AV120" i="63"/>
  <c r="AU120" i="63"/>
  <c r="AT120" i="63"/>
  <c r="AS120" i="63"/>
  <c r="AR120" i="63"/>
  <c r="AQ120" i="63"/>
  <c r="AP120" i="63"/>
  <c r="AO120" i="63"/>
  <c r="AN120" i="63"/>
  <c r="AM120" i="63"/>
  <c r="AL120" i="63"/>
  <c r="AK120" i="63"/>
  <c r="AJ120" i="63"/>
  <c r="AI120" i="63"/>
  <c r="AH120" i="63"/>
  <c r="AF120" i="63"/>
  <c r="AE120" i="63"/>
  <c r="AD120" i="63"/>
  <c r="AC120" i="63"/>
  <c r="AB120" i="63"/>
  <c r="AA120" i="63"/>
  <c r="Z120" i="63"/>
  <c r="Y120" i="63"/>
  <c r="X120" i="63"/>
  <c r="W120" i="63"/>
  <c r="V120" i="63"/>
  <c r="U120" i="63"/>
  <c r="T120" i="63"/>
  <c r="S120" i="63"/>
  <c r="R120" i="63"/>
  <c r="Q120" i="63"/>
  <c r="P120" i="63"/>
  <c r="O120" i="63"/>
  <c r="N120" i="63"/>
  <c r="M120" i="63"/>
  <c r="K120" i="63"/>
  <c r="Y18" i="64" s="1"/>
  <c r="J120" i="63"/>
  <c r="I120" i="63"/>
  <c r="I119" i="63" s="1"/>
  <c r="Y15" i="64" s="1"/>
  <c r="H120" i="63"/>
  <c r="G120" i="63"/>
  <c r="F120" i="63"/>
  <c r="E120" i="63"/>
  <c r="C119" i="63"/>
  <c r="D118" i="63"/>
  <c r="D117" i="63"/>
  <c r="BA116" i="63"/>
  <c r="AZ116" i="63"/>
  <c r="AY116" i="63"/>
  <c r="AX116" i="63"/>
  <c r="AW116" i="63"/>
  <c r="AV116" i="63"/>
  <c r="AU116" i="63"/>
  <c r="AT116" i="63"/>
  <c r="AS116" i="63"/>
  <c r="AR116" i="63"/>
  <c r="AQ116" i="63"/>
  <c r="AP116" i="63"/>
  <c r="AO116" i="63"/>
  <c r="AN116" i="63"/>
  <c r="AM116" i="63"/>
  <c r="AL116" i="63"/>
  <c r="AK116" i="63"/>
  <c r="AJ116" i="63"/>
  <c r="AI116" i="63"/>
  <c r="AH116" i="63"/>
  <c r="AF116" i="63"/>
  <c r="AE116" i="63"/>
  <c r="AD116" i="63"/>
  <c r="AC116" i="63"/>
  <c r="AB116" i="63"/>
  <c r="AA116" i="63"/>
  <c r="Z116" i="63"/>
  <c r="Y116" i="63"/>
  <c r="X116" i="63"/>
  <c r="W116" i="63"/>
  <c r="V116" i="63"/>
  <c r="U116" i="63"/>
  <c r="T116" i="63"/>
  <c r="S116" i="63"/>
  <c r="R116" i="63"/>
  <c r="Q116" i="63"/>
  <c r="P116" i="63"/>
  <c r="O116" i="63"/>
  <c r="N116" i="63"/>
  <c r="M116" i="63"/>
  <c r="K116" i="63"/>
  <c r="J116" i="63"/>
  <c r="I116" i="63"/>
  <c r="H116" i="63"/>
  <c r="G116" i="63"/>
  <c r="F116" i="63"/>
  <c r="E116" i="63"/>
  <c r="D115" i="63"/>
  <c r="D114" i="63"/>
  <c r="BA113" i="63"/>
  <c r="AZ113" i="63"/>
  <c r="AY113" i="63"/>
  <c r="AX113" i="63"/>
  <c r="AW113" i="63"/>
  <c r="AV113" i="63"/>
  <c r="AU113" i="63"/>
  <c r="AT113" i="63"/>
  <c r="AT112" i="63" s="1"/>
  <c r="X55" i="64" s="1"/>
  <c r="AS113" i="63"/>
  <c r="AR113" i="63"/>
  <c r="AQ113" i="63"/>
  <c r="AP113" i="63"/>
  <c r="AO113" i="63"/>
  <c r="AN113" i="63"/>
  <c r="AM113" i="63"/>
  <c r="AL113" i="63"/>
  <c r="AL112" i="63" s="1"/>
  <c r="X47" i="64" s="1"/>
  <c r="AK113" i="63"/>
  <c r="AJ113" i="63"/>
  <c r="AI113" i="63"/>
  <c r="AH113" i="63"/>
  <c r="AF113" i="63"/>
  <c r="AE113" i="63"/>
  <c r="AD113" i="63"/>
  <c r="AC113" i="63"/>
  <c r="AC112" i="63" s="1"/>
  <c r="X38" i="64" s="1"/>
  <c r="AB113" i="63"/>
  <c r="AA113" i="63"/>
  <c r="Z113" i="63"/>
  <c r="Y113" i="63"/>
  <c r="X113" i="63"/>
  <c r="W113" i="63"/>
  <c r="V113" i="63"/>
  <c r="U113" i="63"/>
  <c r="U112" i="63" s="1"/>
  <c r="X29" i="64" s="1"/>
  <c r="T113" i="63"/>
  <c r="S113" i="63"/>
  <c r="R113" i="63"/>
  <c r="Q113" i="63"/>
  <c r="P113" i="63"/>
  <c r="O113" i="63"/>
  <c r="N113" i="63"/>
  <c r="M113" i="63"/>
  <c r="M112" i="63" s="1"/>
  <c r="X19" i="64" s="1"/>
  <c r="K113" i="63"/>
  <c r="X18" i="64" s="1"/>
  <c r="J113" i="63"/>
  <c r="I113" i="63"/>
  <c r="H113" i="63"/>
  <c r="G113" i="63"/>
  <c r="F113" i="63"/>
  <c r="E113" i="63"/>
  <c r="C112" i="63"/>
  <c r="D111" i="63"/>
  <c r="D110" i="63"/>
  <c r="BA109" i="63"/>
  <c r="AZ109" i="63"/>
  <c r="AY109" i="63"/>
  <c r="AX109" i="63"/>
  <c r="AW109" i="63"/>
  <c r="AV109" i="63"/>
  <c r="AU109" i="63"/>
  <c r="AT109" i="63"/>
  <c r="AS109" i="63"/>
  <c r="AR109" i="63"/>
  <c r="AQ109" i="63"/>
  <c r="AP109" i="63"/>
  <c r="AO109" i="63"/>
  <c r="AN109" i="63"/>
  <c r="AM109" i="63"/>
  <c r="AL109" i="63"/>
  <c r="AK109" i="63"/>
  <c r="AJ109" i="63"/>
  <c r="AI109" i="63"/>
  <c r="AH109" i="63"/>
  <c r="AF109" i="63"/>
  <c r="AE109" i="63"/>
  <c r="AD109" i="63"/>
  <c r="AC109" i="63"/>
  <c r="AB109" i="63"/>
  <c r="AA109" i="63"/>
  <c r="Z109" i="63"/>
  <c r="Y109" i="63"/>
  <c r="X109" i="63"/>
  <c r="W109" i="63"/>
  <c r="V109" i="63"/>
  <c r="U109" i="63"/>
  <c r="T109" i="63"/>
  <c r="S109" i="63"/>
  <c r="R109" i="63"/>
  <c r="Q109" i="63"/>
  <c r="P109" i="63"/>
  <c r="O109" i="63"/>
  <c r="N109" i="63"/>
  <c r="M109" i="63"/>
  <c r="K109" i="63"/>
  <c r="J109" i="63"/>
  <c r="I109" i="63"/>
  <c r="H109" i="63"/>
  <c r="G109" i="63"/>
  <c r="F109" i="63"/>
  <c r="E109" i="63"/>
  <c r="D108" i="63"/>
  <c r="D107" i="63"/>
  <c r="BA106" i="63"/>
  <c r="AZ106" i="63"/>
  <c r="AY106" i="63"/>
  <c r="AX106" i="63"/>
  <c r="AW106" i="63"/>
  <c r="AV106" i="63"/>
  <c r="AU106" i="63"/>
  <c r="AT106" i="63"/>
  <c r="AS106" i="63"/>
  <c r="AR106" i="63"/>
  <c r="AQ106" i="63"/>
  <c r="AP106" i="63"/>
  <c r="AO106" i="63"/>
  <c r="AN106" i="63"/>
  <c r="AM106" i="63"/>
  <c r="AL106" i="63"/>
  <c r="AK106" i="63"/>
  <c r="AJ106" i="63"/>
  <c r="AI106" i="63"/>
  <c r="AH106" i="63"/>
  <c r="AF106" i="63"/>
  <c r="AE106" i="63"/>
  <c r="AD106" i="63"/>
  <c r="AC106" i="63"/>
  <c r="AB106" i="63"/>
  <c r="AA106" i="63"/>
  <c r="Z106" i="63"/>
  <c r="Y106" i="63"/>
  <c r="X106" i="63"/>
  <c r="W106" i="63"/>
  <c r="V106" i="63"/>
  <c r="U106" i="63"/>
  <c r="T106" i="63"/>
  <c r="S106" i="63"/>
  <c r="R106" i="63"/>
  <c r="Q106" i="63"/>
  <c r="P106" i="63"/>
  <c r="O106" i="63"/>
  <c r="N106" i="63"/>
  <c r="M106" i="63"/>
  <c r="K106" i="63"/>
  <c r="W18" i="64" s="1"/>
  <c r="J106" i="63"/>
  <c r="I106" i="63"/>
  <c r="H106" i="63"/>
  <c r="G106" i="63"/>
  <c r="F106" i="63"/>
  <c r="E106" i="63"/>
  <c r="C105" i="63"/>
  <c r="D104" i="63"/>
  <c r="D103" i="63"/>
  <c r="BA102" i="63"/>
  <c r="AZ102" i="63"/>
  <c r="AY102" i="63"/>
  <c r="AX102" i="63"/>
  <c r="AW102" i="63"/>
  <c r="AV102" i="63"/>
  <c r="AU102" i="63"/>
  <c r="AT102" i="63"/>
  <c r="AS102" i="63"/>
  <c r="AR102" i="63"/>
  <c r="AQ102" i="63"/>
  <c r="AP102" i="63"/>
  <c r="AO102" i="63"/>
  <c r="AN102" i="63"/>
  <c r="AM102" i="63"/>
  <c r="AL102" i="63"/>
  <c r="AK102" i="63"/>
  <c r="AJ102" i="63"/>
  <c r="AI102" i="63"/>
  <c r="AH102" i="63"/>
  <c r="AF102" i="63"/>
  <c r="AE102" i="63"/>
  <c r="AD102" i="63"/>
  <c r="AC102" i="63"/>
  <c r="AB102" i="63"/>
  <c r="AA102" i="63"/>
  <c r="Z102" i="63"/>
  <c r="Y102" i="63"/>
  <c r="X102" i="63"/>
  <c r="W102" i="63"/>
  <c r="V102" i="63"/>
  <c r="U102" i="63"/>
  <c r="T102" i="63"/>
  <c r="S102" i="63"/>
  <c r="R102" i="63"/>
  <c r="Q102" i="63"/>
  <c r="P102" i="63"/>
  <c r="O102" i="63"/>
  <c r="N102" i="63"/>
  <c r="M102" i="63"/>
  <c r="K102" i="63"/>
  <c r="J102" i="63"/>
  <c r="I102" i="63"/>
  <c r="H102" i="63"/>
  <c r="G102" i="63"/>
  <c r="F102" i="63"/>
  <c r="E102" i="63"/>
  <c r="D101" i="63"/>
  <c r="D100" i="63"/>
  <c r="BA99" i="63"/>
  <c r="AZ99" i="63"/>
  <c r="AY99" i="63"/>
  <c r="AX99" i="63"/>
  <c r="AW99" i="63"/>
  <c r="AV99" i="63"/>
  <c r="AU99" i="63"/>
  <c r="AT99" i="63"/>
  <c r="AS99" i="63"/>
  <c r="AR99" i="63"/>
  <c r="AQ99" i="63"/>
  <c r="AP99" i="63"/>
  <c r="AO99" i="63"/>
  <c r="AN99" i="63"/>
  <c r="AM99" i="63"/>
  <c r="AL99" i="63"/>
  <c r="AK99" i="63"/>
  <c r="AJ99" i="63"/>
  <c r="AI99" i="63"/>
  <c r="AH99" i="63"/>
  <c r="AF99" i="63"/>
  <c r="AE99" i="63"/>
  <c r="AD99" i="63"/>
  <c r="AC99" i="63"/>
  <c r="AB99" i="63"/>
  <c r="AA99" i="63"/>
  <c r="Z99" i="63"/>
  <c r="Y99" i="63"/>
  <c r="X99" i="63"/>
  <c r="W99" i="63"/>
  <c r="V99" i="63"/>
  <c r="U99" i="63"/>
  <c r="T99" i="63"/>
  <c r="S99" i="63"/>
  <c r="R99" i="63"/>
  <c r="Q99" i="63"/>
  <c r="P99" i="63"/>
  <c r="O99" i="63"/>
  <c r="N99" i="63"/>
  <c r="M99" i="63"/>
  <c r="K99" i="63"/>
  <c r="V18" i="64" s="1"/>
  <c r="J99" i="63"/>
  <c r="I99" i="63"/>
  <c r="H99" i="63"/>
  <c r="G99" i="63"/>
  <c r="F99" i="63"/>
  <c r="E99" i="63"/>
  <c r="C98" i="63"/>
  <c r="D97" i="63"/>
  <c r="D96" i="63"/>
  <c r="BA95" i="63"/>
  <c r="AZ95" i="63"/>
  <c r="AY95" i="63"/>
  <c r="AX95" i="63"/>
  <c r="AW95" i="63"/>
  <c r="AV95" i="63"/>
  <c r="AU95" i="63"/>
  <c r="AT95" i="63"/>
  <c r="AS95" i="63"/>
  <c r="AR95" i="63"/>
  <c r="AQ95" i="63"/>
  <c r="AP95" i="63"/>
  <c r="AO95" i="63"/>
  <c r="AN95" i="63"/>
  <c r="AM95" i="63"/>
  <c r="AL95" i="63"/>
  <c r="AK95" i="63"/>
  <c r="AJ95" i="63"/>
  <c r="AI95" i="63"/>
  <c r="AH95" i="63"/>
  <c r="AF95" i="63"/>
  <c r="AE95" i="63"/>
  <c r="AD95" i="63"/>
  <c r="AC95" i="63"/>
  <c r="AB95" i="63"/>
  <c r="AA95" i="63"/>
  <c r="Z95" i="63"/>
  <c r="Y95" i="63"/>
  <c r="X95" i="63"/>
  <c r="W95" i="63"/>
  <c r="V95" i="63"/>
  <c r="U95" i="63"/>
  <c r="T95" i="63"/>
  <c r="S95" i="63"/>
  <c r="R95" i="63"/>
  <c r="Q95" i="63"/>
  <c r="P95" i="63"/>
  <c r="O95" i="63"/>
  <c r="N95" i="63"/>
  <c r="M95" i="63"/>
  <c r="K95" i="63"/>
  <c r="J95" i="63"/>
  <c r="I95" i="63"/>
  <c r="H95" i="63"/>
  <c r="G95" i="63"/>
  <c r="F95" i="63"/>
  <c r="E95" i="63"/>
  <c r="D94" i="63"/>
  <c r="D93" i="63"/>
  <c r="BA92" i="63"/>
  <c r="AZ92" i="63"/>
  <c r="AY92" i="63"/>
  <c r="AX92" i="63"/>
  <c r="AW92" i="63"/>
  <c r="AV92" i="63"/>
  <c r="AU92" i="63"/>
  <c r="AT92" i="63"/>
  <c r="AS92" i="63"/>
  <c r="AR92" i="63"/>
  <c r="AQ92" i="63"/>
  <c r="AP92" i="63"/>
  <c r="AO92" i="63"/>
  <c r="AN92" i="63"/>
  <c r="AM92" i="63"/>
  <c r="AL92" i="63"/>
  <c r="AK92" i="63"/>
  <c r="AJ92" i="63"/>
  <c r="AI92" i="63"/>
  <c r="AH92" i="63"/>
  <c r="AF92" i="63"/>
  <c r="AE92" i="63"/>
  <c r="AD92" i="63"/>
  <c r="AC92" i="63"/>
  <c r="AB92" i="63"/>
  <c r="AA92" i="63"/>
  <c r="Z92" i="63"/>
  <c r="Y92" i="63"/>
  <c r="X92" i="63"/>
  <c r="W92" i="63"/>
  <c r="V92" i="63"/>
  <c r="U92" i="63"/>
  <c r="T92" i="63"/>
  <c r="S92" i="63"/>
  <c r="R92" i="63"/>
  <c r="Q92" i="63"/>
  <c r="P92" i="63"/>
  <c r="O92" i="63"/>
  <c r="N92" i="63"/>
  <c r="M92" i="63"/>
  <c r="K92" i="63"/>
  <c r="U18" i="64" s="1"/>
  <c r="J92" i="63"/>
  <c r="I92" i="63"/>
  <c r="H92" i="63"/>
  <c r="G92" i="63"/>
  <c r="F92" i="63"/>
  <c r="E92" i="63"/>
  <c r="C91" i="63"/>
  <c r="D90" i="63"/>
  <c r="D89" i="63"/>
  <c r="BA88" i="63"/>
  <c r="AZ88" i="63"/>
  <c r="AY88" i="63"/>
  <c r="AX88" i="63"/>
  <c r="AW88" i="63"/>
  <c r="AV88" i="63"/>
  <c r="AU88" i="63"/>
  <c r="AT88" i="63"/>
  <c r="AS88" i="63"/>
  <c r="AR88" i="63"/>
  <c r="AQ88" i="63"/>
  <c r="AP88" i="63"/>
  <c r="AO88" i="63"/>
  <c r="AN88" i="63"/>
  <c r="AM88" i="63"/>
  <c r="AL88" i="63"/>
  <c r="AK88" i="63"/>
  <c r="AJ88" i="63"/>
  <c r="AI88" i="63"/>
  <c r="AH88" i="63"/>
  <c r="AF88" i="63"/>
  <c r="AE88" i="63"/>
  <c r="AD88" i="63"/>
  <c r="AC88" i="63"/>
  <c r="AB88" i="63"/>
  <c r="AA88" i="63"/>
  <c r="Z88" i="63"/>
  <c r="Y88" i="63"/>
  <c r="X88" i="63"/>
  <c r="W88" i="63"/>
  <c r="V88" i="63"/>
  <c r="U88" i="63"/>
  <c r="T88" i="63"/>
  <c r="S88" i="63"/>
  <c r="R88" i="63"/>
  <c r="Q88" i="63"/>
  <c r="P88" i="63"/>
  <c r="O88" i="63"/>
  <c r="N88" i="63"/>
  <c r="M88" i="63"/>
  <c r="K88" i="63"/>
  <c r="J88" i="63"/>
  <c r="I88" i="63"/>
  <c r="H88" i="63"/>
  <c r="G88" i="63"/>
  <c r="F88" i="63"/>
  <c r="E88" i="63"/>
  <c r="D87" i="63"/>
  <c r="D86" i="63"/>
  <c r="BA85" i="63"/>
  <c r="AZ85" i="63"/>
  <c r="AY85" i="63"/>
  <c r="AX85" i="63"/>
  <c r="AW85" i="63"/>
  <c r="AV85" i="63"/>
  <c r="AU85" i="63"/>
  <c r="AT85" i="63"/>
  <c r="AS85" i="63"/>
  <c r="AR85" i="63"/>
  <c r="AQ85" i="63"/>
  <c r="AP85" i="63"/>
  <c r="AO85" i="63"/>
  <c r="AN85" i="63"/>
  <c r="AM85" i="63"/>
  <c r="AL85" i="63"/>
  <c r="AK85" i="63"/>
  <c r="AJ85" i="63"/>
  <c r="AI85" i="63"/>
  <c r="AH85" i="63"/>
  <c r="AF85" i="63"/>
  <c r="AE85" i="63"/>
  <c r="AD85" i="63"/>
  <c r="AC85" i="63"/>
  <c r="AB85" i="63"/>
  <c r="AA85" i="63"/>
  <c r="Z85" i="63"/>
  <c r="Y85" i="63"/>
  <c r="X85" i="63"/>
  <c r="W85" i="63"/>
  <c r="V85" i="63"/>
  <c r="U85" i="63"/>
  <c r="T85" i="63"/>
  <c r="S85" i="63"/>
  <c r="R85" i="63"/>
  <c r="Q85" i="63"/>
  <c r="P85" i="63"/>
  <c r="O85" i="63"/>
  <c r="N85" i="63"/>
  <c r="M85" i="63"/>
  <c r="K85" i="63"/>
  <c r="T18" i="64" s="1"/>
  <c r="J85" i="63"/>
  <c r="I85" i="63"/>
  <c r="H85" i="63"/>
  <c r="G85" i="63"/>
  <c r="F85" i="63"/>
  <c r="E85" i="63"/>
  <c r="C84" i="63"/>
  <c r="D83" i="63"/>
  <c r="D82" i="63"/>
  <c r="BA81" i="63"/>
  <c r="AZ81" i="63"/>
  <c r="AY81" i="63"/>
  <c r="AX81" i="63"/>
  <c r="AW81" i="63"/>
  <c r="AV81" i="63"/>
  <c r="AU81" i="63"/>
  <c r="AT81" i="63"/>
  <c r="AS81" i="63"/>
  <c r="AR81" i="63"/>
  <c r="AQ81" i="63"/>
  <c r="AP81" i="63"/>
  <c r="AO81" i="63"/>
  <c r="AN81" i="63"/>
  <c r="AM81" i="63"/>
  <c r="AL81" i="63"/>
  <c r="AK81" i="63"/>
  <c r="AJ81" i="63"/>
  <c r="AI81" i="63"/>
  <c r="AH81" i="63"/>
  <c r="AF81" i="63"/>
  <c r="AE81" i="63"/>
  <c r="AD81" i="63"/>
  <c r="AC81" i="63"/>
  <c r="AB81" i="63"/>
  <c r="AA81" i="63"/>
  <c r="Z81" i="63"/>
  <c r="Y81" i="63"/>
  <c r="X81" i="63"/>
  <c r="W81" i="63"/>
  <c r="V81" i="63"/>
  <c r="U81" i="63"/>
  <c r="T81" i="63"/>
  <c r="S81" i="63"/>
  <c r="R81" i="63"/>
  <c r="Q81" i="63"/>
  <c r="P81" i="63"/>
  <c r="O81" i="63"/>
  <c r="N81" i="63"/>
  <c r="M81" i="63"/>
  <c r="K81" i="63"/>
  <c r="J81" i="63"/>
  <c r="I81" i="63"/>
  <c r="H81" i="63"/>
  <c r="G81" i="63"/>
  <c r="F81" i="63"/>
  <c r="E81" i="63"/>
  <c r="D80" i="63"/>
  <c r="D79" i="63"/>
  <c r="BA78" i="63"/>
  <c r="AZ78" i="63"/>
  <c r="AY78" i="63"/>
  <c r="AX78" i="63"/>
  <c r="AW78" i="63"/>
  <c r="AV78" i="63"/>
  <c r="AU78" i="63"/>
  <c r="AT78" i="63"/>
  <c r="AS78" i="63"/>
  <c r="AR78" i="63"/>
  <c r="AQ78" i="63"/>
  <c r="AP78" i="63"/>
  <c r="AO78" i="63"/>
  <c r="AN78" i="63"/>
  <c r="AM78" i="63"/>
  <c r="AL78" i="63"/>
  <c r="AK78" i="63"/>
  <c r="AJ78" i="63"/>
  <c r="AI78" i="63"/>
  <c r="AH78" i="63"/>
  <c r="AF78" i="63"/>
  <c r="AE78" i="63"/>
  <c r="AD78" i="63"/>
  <c r="AC78" i="63"/>
  <c r="AB78" i="63"/>
  <c r="AA78" i="63"/>
  <c r="Z78" i="63"/>
  <c r="Y78" i="63"/>
  <c r="X78" i="63"/>
  <c r="W78" i="63"/>
  <c r="V78" i="63"/>
  <c r="U78" i="63"/>
  <c r="T78" i="63"/>
  <c r="S78" i="63"/>
  <c r="R78" i="63"/>
  <c r="Q78" i="63"/>
  <c r="P78" i="63"/>
  <c r="O78" i="63"/>
  <c r="N78" i="63"/>
  <c r="M78" i="63"/>
  <c r="K78" i="63"/>
  <c r="Q18" i="64" s="1"/>
  <c r="J78" i="63"/>
  <c r="I78" i="63"/>
  <c r="H78" i="63"/>
  <c r="G78" i="63"/>
  <c r="F78" i="63"/>
  <c r="E78" i="63"/>
  <c r="C77" i="63"/>
  <c r="D76" i="63"/>
  <c r="D75" i="63"/>
  <c r="BA74" i="63"/>
  <c r="AZ74" i="63"/>
  <c r="AY74" i="63"/>
  <c r="AX74" i="63"/>
  <c r="AW74" i="63"/>
  <c r="AV74" i="63"/>
  <c r="AU74" i="63"/>
  <c r="AT74" i="63"/>
  <c r="AS74" i="63"/>
  <c r="AR74" i="63"/>
  <c r="AQ74" i="63"/>
  <c r="AP74" i="63"/>
  <c r="AO74" i="63"/>
  <c r="AN74" i="63"/>
  <c r="AM74" i="63"/>
  <c r="AL74" i="63"/>
  <c r="AK74" i="63"/>
  <c r="AJ74" i="63"/>
  <c r="AI74" i="63"/>
  <c r="AH74" i="63"/>
  <c r="AF74" i="63"/>
  <c r="AE74" i="63"/>
  <c r="AD74" i="63"/>
  <c r="AC74" i="63"/>
  <c r="AB74" i="63"/>
  <c r="AA74" i="63"/>
  <c r="Z74" i="63"/>
  <c r="Y74" i="63"/>
  <c r="X74" i="63"/>
  <c r="W74" i="63"/>
  <c r="V74" i="63"/>
  <c r="U74" i="63"/>
  <c r="T74" i="63"/>
  <c r="S74" i="63"/>
  <c r="R74" i="63"/>
  <c r="Q74" i="63"/>
  <c r="P74" i="63"/>
  <c r="O74" i="63"/>
  <c r="N74" i="63"/>
  <c r="M74" i="63"/>
  <c r="K74" i="63"/>
  <c r="J74" i="63"/>
  <c r="I74" i="63"/>
  <c r="H74" i="63"/>
  <c r="G74" i="63"/>
  <c r="F74" i="63"/>
  <c r="E74" i="63"/>
  <c r="D73" i="63"/>
  <c r="D72" i="63"/>
  <c r="BA71" i="63"/>
  <c r="AZ71" i="63"/>
  <c r="AY71" i="63"/>
  <c r="AX71" i="63"/>
  <c r="AW71" i="63"/>
  <c r="AV71" i="63"/>
  <c r="AU71" i="63"/>
  <c r="AT71" i="63"/>
  <c r="AS71" i="63"/>
  <c r="AR71" i="63"/>
  <c r="AQ71" i="63"/>
  <c r="AP71" i="63"/>
  <c r="AO71" i="63"/>
  <c r="AN71" i="63"/>
  <c r="AM71" i="63"/>
  <c r="AL71" i="63"/>
  <c r="AK71" i="63"/>
  <c r="AJ71" i="63"/>
  <c r="AI71" i="63"/>
  <c r="AH71" i="63"/>
  <c r="AF71" i="63"/>
  <c r="AE71" i="63"/>
  <c r="AD71" i="63"/>
  <c r="AC71" i="63"/>
  <c r="AB71" i="63"/>
  <c r="AA71" i="63"/>
  <c r="Z71" i="63"/>
  <c r="Y71" i="63"/>
  <c r="X71" i="63"/>
  <c r="W71" i="63"/>
  <c r="V71" i="63"/>
  <c r="U71" i="63"/>
  <c r="T71" i="63"/>
  <c r="S71" i="63"/>
  <c r="R71" i="63"/>
  <c r="Q71" i="63"/>
  <c r="P71" i="63"/>
  <c r="O71" i="63"/>
  <c r="N71" i="63"/>
  <c r="M71" i="63"/>
  <c r="K71" i="63"/>
  <c r="P18" i="64" s="1"/>
  <c r="J71" i="63"/>
  <c r="I71" i="63"/>
  <c r="H71" i="63"/>
  <c r="G71" i="63"/>
  <c r="F71" i="63"/>
  <c r="E71" i="63"/>
  <c r="C70" i="63"/>
  <c r="D69" i="63"/>
  <c r="D68" i="63"/>
  <c r="BA67" i="63"/>
  <c r="AZ67" i="63"/>
  <c r="AY67" i="63"/>
  <c r="AX67" i="63"/>
  <c r="AW67" i="63"/>
  <c r="AV67" i="63"/>
  <c r="AU67" i="63"/>
  <c r="AT67" i="63"/>
  <c r="AS67" i="63"/>
  <c r="AR67" i="63"/>
  <c r="AQ67" i="63"/>
  <c r="AP67" i="63"/>
  <c r="AO67" i="63"/>
  <c r="AN67" i="63"/>
  <c r="AM67" i="63"/>
  <c r="AL67" i="63"/>
  <c r="AK67" i="63"/>
  <c r="AJ67" i="63"/>
  <c r="AI67" i="63"/>
  <c r="AH67" i="63"/>
  <c r="AF67" i="63"/>
  <c r="AE67" i="63"/>
  <c r="AD67" i="63"/>
  <c r="AC67" i="63"/>
  <c r="AB67" i="63"/>
  <c r="AA67" i="63"/>
  <c r="Z67" i="63"/>
  <c r="Y67" i="63"/>
  <c r="X67" i="63"/>
  <c r="W67" i="63"/>
  <c r="V67" i="63"/>
  <c r="U67" i="63"/>
  <c r="T67" i="63"/>
  <c r="S67" i="63"/>
  <c r="R67" i="63"/>
  <c r="Q67" i="63"/>
  <c r="P67" i="63"/>
  <c r="O67" i="63"/>
  <c r="N67" i="63"/>
  <c r="M67" i="63"/>
  <c r="K67" i="63"/>
  <c r="J67" i="63"/>
  <c r="I67" i="63"/>
  <c r="H67" i="63"/>
  <c r="G67" i="63"/>
  <c r="F67" i="63"/>
  <c r="E67" i="63"/>
  <c r="D66" i="63"/>
  <c r="D65" i="63"/>
  <c r="BA64" i="63"/>
  <c r="AZ64" i="63"/>
  <c r="AY64" i="63"/>
  <c r="AX64" i="63"/>
  <c r="AW64" i="63"/>
  <c r="AV64" i="63"/>
  <c r="AU64" i="63"/>
  <c r="AT64" i="63"/>
  <c r="AS64" i="63"/>
  <c r="AR64" i="63"/>
  <c r="AQ64" i="63"/>
  <c r="AP64" i="63"/>
  <c r="AO64" i="63"/>
  <c r="AN64" i="63"/>
  <c r="AM64" i="63"/>
  <c r="AL64" i="63"/>
  <c r="AK64" i="63"/>
  <c r="AJ64" i="63"/>
  <c r="AI64" i="63"/>
  <c r="AH64" i="63"/>
  <c r="AF64" i="63"/>
  <c r="AE64" i="63"/>
  <c r="AD64" i="63"/>
  <c r="AC64" i="63"/>
  <c r="AB64" i="63"/>
  <c r="AA64" i="63"/>
  <c r="Z64" i="63"/>
  <c r="Y64" i="63"/>
  <c r="X64" i="63"/>
  <c r="W64" i="63"/>
  <c r="V64" i="63"/>
  <c r="U64" i="63"/>
  <c r="T64" i="63"/>
  <c r="S64" i="63"/>
  <c r="R64" i="63"/>
  <c r="Q64" i="63"/>
  <c r="P64" i="63"/>
  <c r="O64" i="63"/>
  <c r="N64" i="63"/>
  <c r="M64" i="63"/>
  <c r="K64" i="63"/>
  <c r="O18" i="64" s="1"/>
  <c r="J64" i="63"/>
  <c r="I64" i="63"/>
  <c r="H64" i="63"/>
  <c r="G64" i="63"/>
  <c r="F64" i="63"/>
  <c r="E64" i="63"/>
  <c r="C63" i="63"/>
  <c r="D62" i="63"/>
  <c r="D61" i="63"/>
  <c r="BA60" i="63"/>
  <c r="AZ60" i="63"/>
  <c r="AY60" i="63"/>
  <c r="AX60" i="63"/>
  <c r="AW60" i="63"/>
  <c r="AV60" i="63"/>
  <c r="AU60" i="63"/>
  <c r="AT60" i="63"/>
  <c r="AS60" i="63"/>
  <c r="AR60" i="63"/>
  <c r="AQ60" i="63"/>
  <c r="AP60" i="63"/>
  <c r="AO60" i="63"/>
  <c r="AN60" i="63"/>
  <c r="AM60" i="63"/>
  <c r="AL60" i="63"/>
  <c r="AK60" i="63"/>
  <c r="AJ60" i="63"/>
  <c r="AI60" i="63"/>
  <c r="AH60" i="63"/>
  <c r="AF60" i="63"/>
  <c r="AE60" i="63"/>
  <c r="AD60" i="63"/>
  <c r="AC60" i="63"/>
  <c r="AB60" i="63"/>
  <c r="AA60" i="63"/>
  <c r="Z60" i="63"/>
  <c r="Y60" i="63"/>
  <c r="X60" i="63"/>
  <c r="W60" i="63"/>
  <c r="V60" i="63"/>
  <c r="U60" i="63"/>
  <c r="T60" i="63"/>
  <c r="S60" i="63"/>
  <c r="R60" i="63"/>
  <c r="Q60" i="63"/>
  <c r="P60" i="63"/>
  <c r="O60" i="63"/>
  <c r="N60" i="63"/>
  <c r="M60" i="63"/>
  <c r="K60" i="63"/>
  <c r="J60" i="63"/>
  <c r="I60" i="63"/>
  <c r="H60" i="63"/>
  <c r="G60" i="63"/>
  <c r="F60" i="63"/>
  <c r="E60" i="63"/>
  <c r="D59" i="63"/>
  <c r="D58" i="63"/>
  <c r="BA57" i="63"/>
  <c r="AZ57" i="63"/>
  <c r="AY57" i="63"/>
  <c r="AX57" i="63"/>
  <c r="AW57" i="63"/>
  <c r="AV57" i="63"/>
  <c r="AU57" i="63"/>
  <c r="AT57" i="63"/>
  <c r="AS57" i="63"/>
  <c r="AR57" i="63"/>
  <c r="AQ57" i="63"/>
  <c r="AP57" i="63"/>
  <c r="AO57" i="63"/>
  <c r="AN57" i="63"/>
  <c r="AM57" i="63"/>
  <c r="AL57" i="63"/>
  <c r="AK57" i="63"/>
  <c r="AJ57" i="63"/>
  <c r="AI57" i="63"/>
  <c r="AH57" i="63"/>
  <c r="AF57" i="63"/>
  <c r="AE57" i="63"/>
  <c r="AD57" i="63"/>
  <c r="AC57" i="63"/>
  <c r="AB57" i="63"/>
  <c r="AA57" i="63"/>
  <c r="Z57" i="63"/>
  <c r="Y57" i="63"/>
  <c r="X57" i="63"/>
  <c r="W57" i="63"/>
  <c r="V57" i="63"/>
  <c r="U57" i="63"/>
  <c r="T57" i="63"/>
  <c r="S57" i="63"/>
  <c r="R57" i="63"/>
  <c r="Q57" i="63"/>
  <c r="P57" i="63"/>
  <c r="O57" i="63"/>
  <c r="N57" i="63"/>
  <c r="M57" i="63"/>
  <c r="K57" i="63"/>
  <c r="J57" i="63"/>
  <c r="I57" i="63"/>
  <c r="H57" i="63"/>
  <c r="G57" i="63"/>
  <c r="F57" i="63"/>
  <c r="E57" i="63"/>
  <c r="C56" i="63"/>
  <c r="D55" i="63"/>
  <c r="D54" i="63"/>
  <c r="BA53" i="63"/>
  <c r="AZ53" i="63"/>
  <c r="AY53" i="63"/>
  <c r="AX53" i="63"/>
  <c r="AW53" i="63"/>
  <c r="AV53" i="63"/>
  <c r="AU53" i="63"/>
  <c r="AT53" i="63"/>
  <c r="AS53" i="63"/>
  <c r="AR53" i="63"/>
  <c r="AQ53" i="63"/>
  <c r="AP53" i="63"/>
  <c r="AO53" i="63"/>
  <c r="AN53" i="63"/>
  <c r="AM53" i="63"/>
  <c r="AL53" i="63"/>
  <c r="AK53" i="63"/>
  <c r="AJ53" i="63"/>
  <c r="AI53" i="63"/>
  <c r="AH53" i="63"/>
  <c r="AF53" i="63"/>
  <c r="AE53" i="63"/>
  <c r="AD53" i="63"/>
  <c r="AC53" i="63"/>
  <c r="AB53" i="63"/>
  <c r="AA53" i="63"/>
  <c r="Z53" i="63"/>
  <c r="Y53" i="63"/>
  <c r="X53" i="63"/>
  <c r="W53" i="63"/>
  <c r="V53" i="63"/>
  <c r="U53" i="63"/>
  <c r="T53" i="63"/>
  <c r="S53" i="63"/>
  <c r="R53" i="63"/>
  <c r="Q53" i="63"/>
  <c r="P53" i="63"/>
  <c r="O53" i="63"/>
  <c r="N53" i="63"/>
  <c r="M53" i="63"/>
  <c r="K53" i="63"/>
  <c r="J53" i="63"/>
  <c r="I53" i="63"/>
  <c r="H53" i="63"/>
  <c r="G53" i="63"/>
  <c r="F53" i="63"/>
  <c r="E53" i="63"/>
  <c r="D52" i="63"/>
  <c r="D51" i="63"/>
  <c r="BA50" i="63"/>
  <c r="AZ50" i="63"/>
  <c r="AY50" i="63"/>
  <c r="AX50" i="63"/>
  <c r="AW50" i="63"/>
  <c r="AV50" i="63"/>
  <c r="AU50" i="63"/>
  <c r="AT50" i="63"/>
  <c r="AS50" i="63"/>
  <c r="AR50" i="63"/>
  <c r="AQ50" i="63"/>
  <c r="AP50" i="63"/>
  <c r="AO50" i="63"/>
  <c r="AN50" i="63"/>
  <c r="AM50" i="63"/>
  <c r="AL50" i="63"/>
  <c r="AK50" i="63"/>
  <c r="AJ50" i="63"/>
  <c r="AI50" i="63"/>
  <c r="AH50" i="63"/>
  <c r="AF50" i="63"/>
  <c r="AE50" i="63"/>
  <c r="AD50" i="63"/>
  <c r="AC50" i="63"/>
  <c r="AB50" i="63"/>
  <c r="AA50" i="63"/>
  <c r="Z50" i="63"/>
  <c r="Y50" i="63"/>
  <c r="X50" i="63"/>
  <c r="W50" i="63"/>
  <c r="V50" i="63"/>
  <c r="U50" i="63"/>
  <c r="T50" i="63"/>
  <c r="S50" i="63"/>
  <c r="R50" i="63"/>
  <c r="Q50" i="63"/>
  <c r="P50" i="63"/>
  <c r="O50" i="63"/>
  <c r="N50" i="63"/>
  <c r="M50" i="63"/>
  <c r="K50" i="63"/>
  <c r="J50" i="63"/>
  <c r="I50" i="63"/>
  <c r="H50" i="63"/>
  <c r="G50" i="63"/>
  <c r="F50" i="63"/>
  <c r="E50" i="63"/>
  <c r="C49" i="63"/>
  <c r="D48" i="63"/>
  <c r="D47" i="63"/>
  <c r="BA46" i="63"/>
  <c r="AZ46" i="63"/>
  <c r="AY46" i="63"/>
  <c r="AX46" i="63"/>
  <c r="AW46" i="63"/>
  <c r="AV46" i="63"/>
  <c r="AU46" i="63"/>
  <c r="AT46" i="63"/>
  <c r="AS46" i="63"/>
  <c r="AR46" i="63"/>
  <c r="AQ46" i="63"/>
  <c r="AP46" i="63"/>
  <c r="AO46" i="63"/>
  <c r="AN46" i="63"/>
  <c r="AM46" i="63"/>
  <c r="AL46" i="63"/>
  <c r="AK46" i="63"/>
  <c r="AJ46" i="63"/>
  <c r="AI46" i="63"/>
  <c r="AH46" i="63"/>
  <c r="AF46" i="63"/>
  <c r="AE46" i="63"/>
  <c r="AD46" i="63"/>
  <c r="AC46" i="63"/>
  <c r="AB46" i="63"/>
  <c r="AA46" i="63"/>
  <c r="Z46" i="63"/>
  <c r="Y46" i="63"/>
  <c r="X46" i="63"/>
  <c r="W46" i="63"/>
  <c r="V46" i="63"/>
  <c r="U46" i="63"/>
  <c r="T46" i="63"/>
  <c r="S46" i="63"/>
  <c r="R46" i="63"/>
  <c r="Q46" i="63"/>
  <c r="P46" i="63"/>
  <c r="O46" i="63"/>
  <c r="N46" i="63"/>
  <c r="M46" i="63"/>
  <c r="K46" i="63"/>
  <c r="J46" i="63"/>
  <c r="I46" i="63"/>
  <c r="H46" i="63"/>
  <c r="G46" i="63"/>
  <c r="F46" i="63"/>
  <c r="E46" i="63"/>
  <c r="D45" i="63"/>
  <c r="D44" i="63"/>
  <c r="BA43" i="63"/>
  <c r="AZ43" i="63"/>
  <c r="AY43" i="63"/>
  <c r="AX43" i="63"/>
  <c r="AW43" i="63"/>
  <c r="AV43" i="63"/>
  <c r="AU43" i="63"/>
  <c r="AT43" i="63"/>
  <c r="AS43" i="63"/>
  <c r="AR43" i="63"/>
  <c r="AQ43" i="63"/>
  <c r="AP43" i="63"/>
  <c r="AO43" i="63"/>
  <c r="AN43" i="63"/>
  <c r="AM43" i="63"/>
  <c r="AL43" i="63"/>
  <c r="AK43" i="63"/>
  <c r="AJ43" i="63"/>
  <c r="AI43" i="63"/>
  <c r="AH43" i="63"/>
  <c r="AF43" i="63"/>
  <c r="AE43" i="63"/>
  <c r="AD43" i="63"/>
  <c r="AC43" i="63"/>
  <c r="AB43" i="63"/>
  <c r="AA43" i="63"/>
  <c r="Z43" i="63"/>
  <c r="Y43" i="63"/>
  <c r="X43" i="63"/>
  <c r="W43" i="63"/>
  <c r="V43" i="63"/>
  <c r="U43" i="63"/>
  <c r="T43" i="63"/>
  <c r="S43" i="63"/>
  <c r="R43" i="63"/>
  <c r="Q43" i="63"/>
  <c r="P43" i="63"/>
  <c r="O43" i="63"/>
  <c r="N43" i="63"/>
  <c r="M43" i="63"/>
  <c r="M18" i="64" s="1"/>
  <c r="K43" i="63"/>
  <c r="L18" i="64" s="1"/>
  <c r="J43" i="63"/>
  <c r="I43" i="63"/>
  <c r="H43" i="63"/>
  <c r="G43" i="63"/>
  <c r="F43" i="63"/>
  <c r="E43" i="63"/>
  <c r="C42" i="63"/>
  <c r="D41" i="63"/>
  <c r="D40" i="63"/>
  <c r="BA39" i="63"/>
  <c r="AZ39" i="63"/>
  <c r="AY39" i="63"/>
  <c r="AX39" i="63"/>
  <c r="AW39" i="63"/>
  <c r="AV39" i="63"/>
  <c r="AU39" i="63"/>
  <c r="AT39" i="63"/>
  <c r="AS39" i="63"/>
  <c r="AR39" i="63"/>
  <c r="AQ39" i="63"/>
  <c r="AP39" i="63"/>
  <c r="AO39" i="63"/>
  <c r="AN39" i="63"/>
  <c r="AM39" i="63"/>
  <c r="AL39" i="63"/>
  <c r="AK39" i="63"/>
  <c r="AJ39" i="63"/>
  <c r="AI39" i="63"/>
  <c r="AH39" i="63"/>
  <c r="AF39" i="63"/>
  <c r="AE39" i="63"/>
  <c r="AD39" i="63"/>
  <c r="AC39" i="63"/>
  <c r="AB39" i="63"/>
  <c r="AA39" i="63"/>
  <c r="Z39" i="63"/>
  <c r="Y39" i="63"/>
  <c r="X39" i="63"/>
  <c r="W39" i="63"/>
  <c r="V39" i="63"/>
  <c r="U39" i="63"/>
  <c r="T39" i="63"/>
  <c r="S39" i="63"/>
  <c r="R39" i="63"/>
  <c r="Q39" i="63"/>
  <c r="P39" i="63"/>
  <c r="O39" i="63"/>
  <c r="N39" i="63"/>
  <c r="M39" i="63"/>
  <c r="K39" i="63"/>
  <c r="J39" i="63"/>
  <c r="I39" i="63"/>
  <c r="H39" i="63"/>
  <c r="G39" i="63"/>
  <c r="F39" i="63"/>
  <c r="E39" i="63"/>
  <c r="D38" i="63"/>
  <c r="D37" i="63"/>
  <c r="BA36" i="63"/>
  <c r="AZ36" i="63"/>
  <c r="AY36" i="63"/>
  <c r="AX36" i="63"/>
  <c r="AW36" i="63"/>
  <c r="AV36" i="63"/>
  <c r="AU36" i="63"/>
  <c r="AT36" i="63"/>
  <c r="AS36" i="63"/>
  <c r="AR36" i="63"/>
  <c r="AQ36" i="63"/>
  <c r="AP36" i="63"/>
  <c r="AO36" i="63"/>
  <c r="AN36" i="63"/>
  <c r="AM36" i="63"/>
  <c r="AL36" i="63"/>
  <c r="AK36" i="63"/>
  <c r="AJ36" i="63"/>
  <c r="AI36" i="63"/>
  <c r="AH36" i="63"/>
  <c r="AF36" i="63"/>
  <c r="AE36" i="63"/>
  <c r="AD36" i="63"/>
  <c r="AC36" i="63"/>
  <c r="AB36" i="63"/>
  <c r="AA36" i="63"/>
  <c r="Z36" i="63"/>
  <c r="Y36" i="63"/>
  <c r="X36" i="63"/>
  <c r="W36" i="63"/>
  <c r="V36" i="63"/>
  <c r="U36" i="63"/>
  <c r="T36" i="63"/>
  <c r="S36" i="63"/>
  <c r="R36" i="63"/>
  <c r="Q36" i="63"/>
  <c r="P36" i="63"/>
  <c r="O36" i="63"/>
  <c r="N36" i="63"/>
  <c r="M36" i="63"/>
  <c r="K36" i="63"/>
  <c r="K18" i="64" s="1"/>
  <c r="J36" i="63"/>
  <c r="I36" i="63"/>
  <c r="H36" i="63"/>
  <c r="G36" i="63"/>
  <c r="F36" i="63"/>
  <c r="E36" i="63"/>
  <c r="C35" i="63"/>
  <c r="D34" i="63"/>
  <c r="D33" i="63"/>
  <c r="BA32" i="63"/>
  <c r="AZ32" i="63"/>
  <c r="AY32" i="63"/>
  <c r="AX32" i="63"/>
  <c r="AW32" i="63"/>
  <c r="AV32" i="63"/>
  <c r="AU32" i="63"/>
  <c r="AT32" i="63"/>
  <c r="AS32" i="63"/>
  <c r="AR32" i="63"/>
  <c r="AQ32" i="63"/>
  <c r="AP32" i="63"/>
  <c r="AO32" i="63"/>
  <c r="AN32" i="63"/>
  <c r="AM32" i="63"/>
  <c r="AL32" i="63"/>
  <c r="AK32" i="63"/>
  <c r="AJ32" i="63"/>
  <c r="AI32" i="63"/>
  <c r="AH32" i="63"/>
  <c r="AF32" i="63"/>
  <c r="AE32" i="63"/>
  <c r="AD32" i="63"/>
  <c r="AC32" i="63"/>
  <c r="AB32" i="63"/>
  <c r="AA32" i="63"/>
  <c r="Z32" i="63"/>
  <c r="Y32" i="63"/>
  <c r="X32" i="63"/>
  <c r="W32" i="63"/>
  <c r="V32" i="63"/>
  <c r="U32" i="63"/>
  <c r="T32" i="63"/>
  <c r="S32" i="63"/>
  <c r="R32" i="63"/>
  <c r="Q32" i="63"/>
  <c r="P32" i="63"/>
  <c r="O32" i="63"/>
  <c r="N32" i="63"/>
  <c r="M32" i="63"/>
  <c r="K32" i="63"/>
  <c r="J32" i="63"/>
  <c r="I32" i="63"/>
  <c r="H32" i="63"/>
  <c r="G32" i="63"/>
  <c r="F32" i="63"/>
  <c r="E32" i="63"/>
  <c r="D31" i="63"/>
  <c r="D30" i="63"/>
  <c r="BA29" i="63"/>
  <c r="AZ29" i="63"/>
  <c r="AY29" i="63"/>
  <c r="AX29" i="63"/>
  <c r="AW29" i="63"/>
  <c r="AV29" i="63"/>
  <c r="AU29" i="63"/>
  <c r="AT29" i="63"/>
  <c r="AS29" i="63"/>
  <c r="AR29" i="63"/>
  <c r="AQ29" i="63"/>
  <c r="AP29" i="63"/>
  <c r="AO29" i="63"/>
  <c r="AN29" i="63"/>
  <c r="AM29" i="63"/>
  <c r="AL29" i="63"/>
  <c r="AK29" i="63"/>
  <c r="AJ29" i="63"/>
  <c r="AI29" i="63"/>
  <c r="AH29" i="63"/>
  <c r="AF29" i="63"/>
  <c r="AE29" i="63"/>
  <c r="AD29" i="63"/>
  <c r="AC29" i="63"/>
  <c r="AB29" i="63"/>
  <c r="AA29" i="63"/>
  <c r="Z29" i="63"/>
  <c r="Y29" i="63"/>
  <c r="X29" i="63"/>
  <c r="W29" i="63"/>
  <c r="V29" i="63"/>
  <c r="U29" i="63"/>
  <c r="T29" i="63"/>
  <c r="S29" i="63"/>
  <c r="R29" i="63"/>
  <c r="Q29" i="63"/>
  <c r="P29" i="63"/>
  <c r="O29" i="63"/>
  <c r="N29" i="63"/>
  <c r="M29" i="63"/>
  <c r="K29" i="63"/>
  <c r="J18" i="64" s="1"/>
  <c r="J29" i="63"/>
  <c r="I29" i="63"/>
  <c r="H29" i="63"/>
  <c r="G29" i="63"/>
  <c r="F29" i="63"/>
  <c r="E29" i="63"/>
  <c r="C28" i="63"/>
  <c r="D27" i="63"/>
  <c r="D26" i="63"/>
  <c r="BA25" i="63"/>
  <c r="AZ25" i="63"/>
  <c r="AY25" i="63"/>
  <c r="AX25" i="63"/>
  <c r="AW25" i="63"/>
  <c r="AV25" i="63"/>
  <c r="AU25" i="63"/>
  <c r="AT25" i="63"/>
  <c r="AS25" i="63"/>
  <c r="AR25" i="63"/>
  <c r="AQ25" i="63"/>
  <c r="AP25" i="63"/>
  <c r="AO25" i="63"/>
  <c r="AN25" i="63"/>
  <c r="AM25" i="63"/>
  <c r="AL25" i="63"/>
  <c r="AK25" i="63"/>
  <c r="AJ25" i="63"/>
  <c r="AI25" i="63"/>
  <c r="AH25" i="63"/>
  <c r="AF25" i="63"/>
  <c r="AE25" i="63"/>
  <c r="AD25" i="63"/>
  <c r="AC25" i="63"/>
  <c r="AB25" i="63"/>
  <c r="AA25" i="63"/>
  <c r="Z25" i="63"/>
  <c r="Y25" i="63"/>
  <c r="X25" i="63"/>
  <c r="W25" i="63"/>
  <c r="V25" i="63"/>
  <c r="U25" i="63"/>
  <c r="T25" i="63"/>
  <c r="S25" i="63"/>
  <c r="R25" i="63"/>
  <c r="Q25" i="63"/>
  <c r="P25" i="63"/>
  <c r="O25" i="63"/>
  <c r="N25" i="63"/>
  <c r="M25" i="63"/>
  <c r="K25" i="63"/>
  <c r="J25" i="63"/>
  <c r="I25" i="63"/>
  <c r="H25" i="63"/>
  <c r="G25" i="63"/>
  <c r="F25" i="63"/>
  <c r="E25" i="63"/>
  <c r="D24" i="63"/>
  <c r="D23" i="63"/>
  <c r="BA22" i="63"/>
  <c r="AZ22" i="63"/>
  <c r="AY22" i="63"/>
  <c r="AX22" i="63"/>
  <c r="AW22" i="63"/>
  <c r="AV22" i="63"/>
  <c r="AU22" i="63"/>
  <c r="AT22" i="63"/>
  <c r="AS22" i="63"/>
  <c r="AR22" i="63"/>
  <c r="AQ22" i="63"/>
  <c r="AP22" i="63"/>
  <c r="AO22" i="63"/>
  <c r="AN22" i="63"/>
  <c r="AM22" i="63"/>
  <c r="AL22" i="63"/>
  <c r="AK22" i="63"/>
  <c r="AJ22" i="63"/>
  <c r="AI22" i="63"/>
  <c r="AH22" i="63"/>
  <c r="AF22" i="63"/>
  <c r="AE22" i="63"/>
  <c r="AD22" i="63"/>
  <c r="AC22" i="63"/>
  <c r="AB22" i="63"/>
  <c r="AA22" i="63"/>
  <c r="Z22" i="63"/>
  <c r="Y22" i="63"/>
  <c r="X22" i="63"/>
  <c r="W22" i="63"/>
  <c r="V22" i="63"/>
  <c r="U22" i="63"/>
  <c r="T22" i="63"/>
  <c r="S22" i="63"/>
  <c r="R22" i="63"/>
  <c r="Q22" i="63"/>
  <c r="P22" i="63"/>
  <c r="O22" i="63"/>
  <c r="N22" i="63"/>
  <c r="M22" i="63"/>
  <c r="K22" i="63"/>
  <c r="I18" i="64" s="1"/>
  <c r="J22" i="63"/>
  <c r="I22" i="63"/>
  <c r="H22" i="63"/>
  <c r="G22" i="63"/>
  <c r="F22" i="63"/>
  <c r="E22" i="63"/>
  <c r="C21" i="63"/>
  <c r="D20" i="63"/>
  <c r="D19" i="63"/>
  <c r="BA18" i="63"/>
  <c r="AZ18" i="63"/>
  <c r="AY18" i="63"/>
  <c r="AX18" i="63"/>
  <c r="AW18" i="63"/>
  <c r="AV18" i="63"/>
  <c r="AU18" i="63"/>
  <c r="AT18" i="63"/>
  <c r="AS18" i="63"/>
  <c r="AR18" i="63"/>
  <c r="AQ18" i="63"/>
  <c r="AP18" i="63"/>
  <c r="AO18" i="63"/>
  <c r="AN18" i="63"/>
  <c r="AM18" i="63"/>
  <c r="AL18" i="63"/>
  <c r="AK18" i="63"/>
  <c r="AJ18" i="63"/>
  <c r="AI18" i="63"/>
  <c r="AH18" i="63"/>
  <c r="AF18" i="63"/>
  <c r="AE18" i="63"/>
  <c r="AD18" i="63"/>
  <c r="AC18" i="63"/>
  <c r="AB18" i="63"/>
  <c r="AA18" i="63"/>
  <c r="Z18" i="63"/>
  <c r="Y18" i="63"/>
  <c r="X18" i="63"/>
  <c r="W18" i="63"/>
  <c r="V18" i="63"/>
  <c r="U18" i="63"/>
  <c r="T18" i="63"/>
  <c r="S18" i="63"/>
  <c r="R18" i="63"/>
  <c r="Q18" i="63"/>
  <c r="P18" i="63"/>
  <c r="O18" i="63"/>
  <c r="N18" i="63"/>
  <c r="M18" i="63"/>
  <c r="K18" i="63"/>
  <c r="J18" i="63"/>
  <c r="I18" i="63"/>
  <c r="H18" i="63"/>
  <c r="G18" i="63"/>
  <c r="F18" i="63"/>
  <c r="E18" i="63"/>
  <c r="D17" i="63"/>
  <c r="D16" i="63"/>
  <c r="BA15" i="63"/>
  <c r="AZ15" i="63"/>
  <c r="AY15" i="63"/>
  <c r="AX15" i="63"/>
  <c r="AW15" i="63"/>
  <c r="AV15" i="63"/>
  <c r="AU15" i="63"/>
  <c r="AT15" i="63"/>
  <c r="AS15" i="63"/>
  <c r="AR15" i="63"/>
  <c r="AQ15" i="63"/>
  <c r="AP15" i="63"/>
  <c r="AO15" i="63"/>
  <c r="AN15" i="63"/>
  <c r="AM15" i="63"/>
  <c r="AL15" i="63"/>
  <c r="AK15" i="63"/>
  <c r="AJ15" i="63"/>
  <c r="AI15" i="63"/>
  <c r="AH15" i="63"/>
  <c r="AF15" i="63"/>
  <c r="AE15" i="63"/>
  <c r="AD15" i="63"/>
  <c r="AC15" i="63"/>
  <c r="AB15" i="63"/>
  <c r="AA15" i="63"/>
  <c r="Z15" i="63"/>
  <c r="Y15" i="63"/>
  <c r="X15" i="63"/>
  <c r="W15" i="63"/>
  <c r="V15" i="63"/>
  <c r="U15" i="63"/>
  <c r="T15" i="63"/>
  <c r="S15" i="63"/>
  <c r="R15" i="63"/>
  <c r="Q15" i="63"/>
  <c r="P15" i="63"/>
  <c r="O15" i="63"/>
  <c r="N15" i="63"/>
  <c r="M15" i="63"/>
  <c r="K15" i="63"/>
  <c r="H18" i="64" s="1"/>
  <c r="J15" i="63"/>
  <c r="I15" i="63"/>
  <c r="H15" i="63"/>
  <c r="G15" i="63"/>
  <c r="F15" i="63"/>
  <c r="E15" i="63"/>
  <c r="C14" i="63"/>
  <c r="D13" i="63"/>
  <c r="D12" i="63"/>
  <c r="BA11" i="63"/>
  <c r="AZ11" i="63"/>
  <c r="AY11" i="63"/>
  <c r="AX11" i="63"/>
  <c r="AW11" i="63"/>
  <c r="AV11" i="63"/>
  <c r="AU11" i="63"/>
  <c r="AT11" i="63"/>
  <c r="AS11" i="63"/>
  <c r="AR11" i="63"/>
  <c r="AQ11" i="63"/>
  <c r="AP11" i="63"/>
  <c r="AO11" i="63"/>
  <c r="AN11" i="63"/>
  <c r="AM11" i="63"/>
  <c r="AL11" i="63"/>
  <c r="AK11" i="63"/>
  <c r="AJ11" i="63"/>
  <c r="AI11" i="63"/>
  <c r="AH11" i="63"/>
  <c r="AF11" i="63"/>
  <c r="AE11" i="63"/>
  <c r="AD11" i="63"/>
  <c r="AC11" i="63"/>
  <c r="AB11" i="63"/>
  <c r="AA11" i="63"/>
  <c r="Z11" i="63"/>
  <c r="Y11" i="63"/>
  <c r="X11" i="63"/>
  <c r="W11" i="63"/>
  <c r="V11" i="63"/>
  <c r="U11" i="63"/>
  <c r="T11" i="63"/>
  <c r="S11" i="63"/>
  <c r="R11" i="63"/>
  <c r="Q11" i="63"/>
  <c r="P11" i="63"/>
  <c r="O11" i="63"/>
  <c r="N11" i="63"/>
  <c r="M11" i="63"/>
  <c r="K11" i="63"/>
  <c r="J11" i="63"/>
  <c r="I11" i="63"/>
  <c r="H11" i="63"/>
  <c r="G11" i="63"/>
  <c r="F11" i="63"/>
  <c r="E11" i="63"/>
  <c r="D10" i="63"/>
  <c r="D9" i="63"/>
  <c r="BA8" i="63"/>
  <c r="AZ8" i="63"/>
  <c r="AY8" i="63"/>
  <c r="AX8" i="63"/>
  <c r="AW8" i="63"/>
  <c r="AV8" i="63"/>
  <c r="AU8" i="63"/>
  <c r="AT8" i="63"/>
  <c r="AS8" i="63"/>
  <c r="AR8" i="63"/>
  <c r="AQ8" i="63"/>
  <c r="AP8" i="63"/>
  <c r="AO8" i="63"/>
  <c r="AN8" i="63"/>
  <c r="AM8" i="63"/>
  <c r="AL8" i="63"/>
  <c r="AK8" i="63"/>
  <c r="AJ8" i="63"/>
  <c r="AI8" i="63"/>
  <c r="AH8" i="63"/>
  <c r="AF8" i="63"/>
  <c r="AE8" i="63"/>
  <c r="AD8" i="63"/>
  <c r="AC8" i="63"/>
  <c r="AB8" i="63"/>
  <c r="AA8" i="63"/>
  <c r="Z8" i="63"/>
  <c r="Y8" i="63"/>
  <c r="X8" i="63"/>
  <c r="W8" i="63"/>
  <c r="V8" i="63"/>
  <c r="U8" i="63"/>
  <c r="T8" i="63"/>
  <c r="S8" i="63"/>
  <c r="R8" i="63"/>
  <c r="Q8" i="63"/>
  <c r="P8" i="63"/>
  <c r="O8" i="63"/>
  <c r="N8" i="63"/>
  <c r="M8" i="63"/>
  <c r="K8" i="63"/>
  <c r="J8" i="63"/>
  <c r="I8" i="63"/>
  <c r="H8" i="63"/>
  <c r="G8" i="63"/>
  <c r="F8" i="63"/>
  <c r="E8" i="63"/>
  <c r="C7" i="63"/>
  <c r="D311" i="65"/>
  <c r="D310" i="65"/>
  <c r="BA309" i="65"/>
  <c r="AZ309" i="65"/>
  <c r="AY309" i="65"/>
  <c r="AX309" i="65"/>
  <c r="AW309" i="65"/>
  <c r="AV309" i="65"/>
  <c r="AU309" i="65"/>
  <c r="AT309" i="65"/>
  <c r="AS309" i="65"/>
  <c r="AR309" i="65"/>
  <c r="AQ309" i="65"/>
  <c r="AP309" i="65"/>
  <c r="AO309" i="65"/>
  <c r="AN309" i="65"/>
  <c r="AM309" i="65"/>
  <c r="AL309" i="65"/>
  <c r="AK309" i="65"/>
  <c r="AJ309" i="65"/>
  <c r="AI309" i="65"/>
  <c r="AH309" i="65"/>
  <c r="AF309" i="65"/>
  <c r="AE309" i="65"/>
  <c r="AD309" i="65"/>
  <c r="AC309" i="65"/>
  <c r="AB309" i="65"/>
  <c r="AA309" i="65"/>
  <c r="Z309" i="65"/>
  <c r="Y309" i="65"/>
  <c r="X309" i="65"/>
  <c r="W309" i="65"/>
  <c r="V309" i="65"/>
  <c r="U309" i="65"/>
  <c r="T309" i="65"/>
  <c r="S309" i="65"/>
  <c r="R309" i="65"/>
  <c r="Q309" i="65"/>
  <c r="P309" i="65"/>
  <c r="O309" i="65"/>
  <c r="N309" i="65"/>
  <c r="M309" i="65"/>
  <c r="K309" i="65"/>
  <c r="J309" i="65"/>
  <c r="I309" i="65"/>
  <c r="H309" i="65"/>
  <c r="G309" i="65"/>
  <c r="F309" i="65"/>
  <c r="E309" i="65"/>
  <c r="D308" i="65"/>
  <c r="D307" i="65"/>
  <c r="BA306" i="65"/>
  <c r="AZ306" i="65"/>
  <c r="AY306" i="65"/>
  <c r="AX306" i="65"/>
  <c r="AW306" i="65"/>
  <c r="AV306" i="65"/>
  <c r="AU306" i="65"/>
  <c r="AT306" i="65"/>
  <c r="AS306" i="65"/>
  <c r="AR306" i="65"/>
  <c r="AQ306" i="65"/>
  <c r="AP306" i="65"/>
  <c r="AO306" i="65"/>
  <c r="AN306" i="65"/>
  <c r="AM306" i="65"/>
  <c r="AL306" i="65"/>
  <c r="AK306" i="65"/>
  <c r="AJ306" i="65"/>
  <c r="AI306" i="65"/>
  <c r="AH306" i="65"/>
  <c r="AF306" i="65"/>
  <c r="AE306" i="65"/>
  <c r="AD306" i="65"/>
  <c r="AC306" i="65"/>
  <c r="AB306" i="65"/>
  <c r="AA306" i="65"/>
  <c r="Z306" i="65"/>
  <c r="Y306" i="65"/>
  <c r="X306" i="65"/>
  <c r="W306" i="65"/>
  <c r="V306" i="65"/>
  <c r="U306" i="65"/>
  <c r="T306" i="65"/>
  <c r="S306" i="65"/>
  <c r="R306" i="65"/>
  <c r="Q306" i="65"/>
  <c r="P306" i="65"/>
  <c r="O306" i="65"/>
  <c r="N306" i="65"/>
  <c r="M306" i="65"/>
  <c r="K306" i="65"/>
  <c r="BF18" i="66" s="1"/>
  <c r="J306" i="65"/>
  <c r="I306" i="65"/>
  <c r="H306" i="65"/>
  <c r="G306" i="65"/>
  <c r="F306" i="65"/>
  <c r="E306" i="65"/>
  <c r="C305" i="65"/>
  <c r="D304" i="65"/>
  <c r="D303" i="65"/>
  <c r="BA302" i="65"/>
  <c r="AZ302" i="65"/>
  <c r="AY302" i="65"/>
  <c r="AX302" i="65"/>
  <c r="AW302" i="65"/>
  <c r="AV302" i="65"/>
  <c r="AU302" i="65"/>
  <c r="AT302" i="65"/>
  <c r="AS302" i="65"/>
  <c r="AR302" i="65"/>
  <c r="AQ302" i="65"/>
  <c r="AP302" i="65"/>
  <c r="AO302" i="65"/>
  <c r="AN302" i="65"/>
  <c r="AM302" i="65"/>
  <c r="AL302" i="65"/>
  <c r="AK302" i="65"/>
  <c r="AJ302" i="65"/>
  <c r="AI302" i="65"/>
  <c r="AH302" i="65"/>
  <c r="AF302" i="65"/>
  <c r="AE302" i="65"/>
  <c r="AD302" i="65"/>
  <c r="AC302" i="65"/>
  <c r="AB302" i="65"/>
  <c r="AA302" i="65"/>
  <c r="Z302" i="65"/>
  <c r="Y302" i="65"/>
  <c r="X302" i="65"/>
  <c r="W302" i="65"/>
  <c r="V302" i="65"/>
  <c r="U302" i="65"/>
  <c r="T302" i="65"/>
  <c r="S302" i="65"/>
  <c r="R302" i="65"/>
  <c r="Q302" i="65"/>
  <c r="P302" i="65"/>
  <c r="O302" i="65"/>
  <c r="N302" i="65"/>
  <c r="M302" i="65"/>
  <c r="K302" i="65"/>
  <c r="J302" i="65"/>
  <c r="I302" i="65"/>
  <c r="H302" i="65"/>
  <c r="G302" i="65"/>
  <c r="F302" i="65"/>
  <c r="E302" i="65"/>
  <c r="D301" i="65"/>
  <c r="D300" i="65"/>
  <c r="BA299" i="65"/>
  <c r="AZ299" i="65"/>
  <c r="AY299" i="65"/>
  <c r="AX299" i="65"/>
  <c r="AW299" i="65"/>
  <c r="AV299" i="65"/>
  <c r="AU299" i="65"/>
  <c r="AT299" i="65"/>
  <c r="AS299" i="65"/>
  <c r="AR299" i="65"/>
  <c r="AQ299" i="65"/>
  <c r="AP299" i="65"/>
  <c r="AO299" i="65"/>
  <c r="AO298" i="65" s="1"/>
  <c r="BE50" i="66" s="1"/>
  <c r="AN299" i="65"/>
  <c r="AM299" i="65"/>
  <c r="AL299" i="65"/>
  <c r="AK299" i="65"/>
  <c r="AJ299" i="65"/>
  <c r="AI299" i="65"/>
  <c r="AH299" i="65"/>
  <c r="AF299" i="65"/>
  <c r="AE299" i="65"/>
  <c r="AD299" i="65"/>
  <c r="AC299" i="65"/>
  <c r="AB299" i="65"/>
  <c r="AA299" i="65"/>
  <c r="Z299" i="65"/>
  <c r="Y299" i="65"/>
  <c r="X299" i="65"/>
  <c r="W299" i="65"/>
  <c r="V299" i="65"/>
  <c r="U299" i="65"/>
  <c r="T299" i="65"/>
  <c r="S299" i="65"/>
  <c r="R299" i="65"/>
  <c r="Q299" i="65"/>
  <c r="P299" i="65"/>
  <c r="O299" i="65"/>
  <c r="N299" i="65"/>
  <c r="M299" i="65"/>
  <c r="K299" i="65"/>
  <c r="BE18" i="66" s="1"/>
  <c r="J299" i="65"/>
  <c r="I299" i="65"/>
  <c r="H299" i="65"/>
  <c r="G299" i="65"/>
  <c r="F299" i="65"/>
  <c r="E299" i="65"/>
  <c r="C298" i="65"/>
  <c r="D297" i="65"/>
  <c r="D296" i="65"/>
  <c r="BA295" i="65"/>
  <c r="AZ295" i="65"/>
  <c r="AY295" i="65"/>
  <c r="AX295" i="65"/>
  <c r="AW295" i="65"/>
  <c r="AV295" i="65"/>
  <c r="AU295" i="65"/>
  <c r="AT295" i="65"/>
  <c r="AS295" i="65"/>
  <c r="AR295" i="65"/>
  <c r="AQ295" i="65"/>
  <c r="AP295" i="65"/>
  <c r="AO295" i="65"/>
  <c r="AN295" i="65"/>
  <c r="AM295" i="65"/>
  <c r="AL295" i="65"/>
  <c r="AK295" i="65"/>
  <c r="AJ295" i="65"/>
  <c r="AI295" i="65"/>
  <c r="AH295" i="65"/>
  <c r="AF295" i="65"/>
  <c r="AE295" i="65"/>
  <c r="AD295" i="65"/>
  <c r="AC295" i="65"/>
  <c r="AB295" i="65"/>
  <c r="AA295" i="65"/>
  <c r="Z295" i="65"/>
  <c r="Y295" i="65"/>
  <c r="X295" i="65"/>
  <c r="W295" i="65"/>
  <c r="V295" i="65"/>
  <c r="U295" i="65"/>
  <c r="T295" i="65"/>
  <c r="S295" i="65"/>
  <c r="R295" i="65"/>
  <c r="Q295" i="65"/>
  <c r="P295" i="65"/>
  <c r="O295" i="65"/>
  <c r="N295" i="65"/>
  <c r="M295" i="65"/>
  <c r="K295" i="65"/>
  <c r="J295" i="65"/>
  <c r="I295" i="65"/>
  <c r="H295" i="65"/>
  <c r="G295" i="65"/>
  <c r="F295" i="65"/>
  <c r="E295" i="65"/>
  <c r="D294" i="65"/>
  <c r="D293" i="65"/>
  <c r="BA292" i="65"/>
  <c r="AZ292" i="65"/>
  <c r="AY292" i="65"/>
  <c r="AX292" i="65"/>
  <c r="AW292" i="65"/>
  <c r="AV292" i="65"/>
  <c r="AU292" i="65"/>
  <c r="AT292" i="65"/>
  <c r="AS292" i="65"/>
  <c r="AR292" i="65"/>
  <c r="AQ292" i="65"/>
  <c r="AP292" i="65"/>
  <c r="AO292" i="65"/>
  <c r="AN292" i="65"/>
  <c r="AM292" i="65"/>
  <c r="AL292" i="65"/>
  <c r="AK292" i="65"/>
  <c r="AJ292" i="65"/>
  <c r="AI292" i="65"/>
  <c r="AH292" i="65"/>
  <c r="AF292" i="65"/>
  <c r="AE292" i="65"/>
  <c r="AD292" i="65"/>
  <c r="AC292" i="65"/>
  <c r="AB292" i="65"/>
  <c r="AA292" i="65"/>
  <c r="Z292" i="65"/>
  <c r="Y292" i="65"/>
  <c r="X292" i="65"/>
  <c r="W292" i="65"/>
  <c r="V292" i="65"/>
  <c r="U292" i="65"/>
  <c r="T292" i="65"/>
  <c r="S292" i="65"/>
  <c r="R292" i="65"/>
  <c r="Q292" i="65"/>
  <c r="P292" i="65"/>
  <c r="O292" i="65"/>
  <c r="N292" i="65"/>
  <c r="M292" i="65"/>
  <c r="K292" i="65"/>
  <c r="J292" i="65"/>
  <c r="I292" i="65"/>
  <c r="H292" i="65"/>
  <c r="G292" i="65"/>
  <c r="F292" i="65"/>
  <c r="E292" i="65"/>
  <c r="C291" i="65"/>
  <c r="D290" i="65"/>
  <c r="D289" i="65"/>
  <c r="BA288" i="65"/>
  <c r="AZ288" i="65"/>
  <c r="AY288" i="65"/>
  <c r="AX288" i="65"/>
  <c r="AW288" i="65"/>
  <c r="AV288" i="65"/>
  <c r="AU288" i="65"/>
  <c r="AT288" i="65"/>
  <c r="AS288" i="65"/>
  <c r="AR288" i="65"/>
  <c r="AQ288" i="65"/>
  <c r="AP288" i="65"/>
  <c r="AO288" i="65"/>
  <c r="AN288" i="65"/>
  <c r="AM288" i="65"/>
  <c r="AL288" i="65"/>
  <c r="AK288" i="65"/>
  <c r="AJ288" i="65"/>
  <c r="AI288" i="65"/>
  <c r="AH288" i="65"/>
  <c r="AF288" i="65"/>
  <c r="AE288" i="65"/>
  <c r="AD288" i="65"/>
  <c r="AC288" i="65"/>
  <c r="AB288" i="65"/>
  <c r="AA288" i="65"/>
  <c r="Z288" i="65"/>
  <c r="Y288" i="65"/>
  <c r="X288" i="65"/>
  <c r="W288" i="65"/>
  <c r="V288" i="65"/>
  <c r="U288" i="65"/>
  <c r="T288" i="65"/>
  <c r="S288" i="65"/>
  <c r="R288" i="65"/>
  <c r="Q288" i="65"/>
  <c r="P288" i="65"/>
  <c r="O288" i="65"/>
  <c r="N288" i="65"/>
  <c r="M288" i="65"/>
  <c r="K288" i="65"/>
  <c r="J288" i="65"/>
  <c r="I288" i="65"/>
  <c r="H288" i="65"/>
  <c r="G288" i="65"/>
  <c r="F288" i="65"/>
  <c r="E288" i="65"/>
  <c r="D287" i="65"/>
  <c r="D286" i="65"/>
  <c r="BA285" i="65"/>
  <c r="AZ285" i="65"/>
  <c r="AY285" i="65"/>
  <c r="AX285" i="65"/>
  <c r="AW285" i="65"/>
  <c r="AV285" i="65"/>
  <c r="AU285" i="65"/>
  <c r="AT285" i="65"/>
  <c r="AS285" i="65"/>
  <c r="AR285" i="65"/>
  <c r="AQ285" i="65"/>
  <c r="AP285" i="65"/>
  <c r="AO285" i="65"/>
  <c r="AN285" i="65"/>
  <c r="AM285" i="65"/>
  <c r="AL285" i="65"/>
  <c r="AK285" i="65"/>
  <c r="AJ285" i="65"/>
  <c r="AI285" i="65"/>
  <c r="AH285" i="65"/>
  <c r="AF285" i="65"/>
  <c r="AE285" i="65"/>
  <c r="AD285" i="65"/>
  <c r="AC285" i="65"/>
  <c r="AB285" i="65"/>
  <c r="AA285" i="65"/>
  <c r="Z285" i="65"/>
  <c r="Y285" i="65"/>
  <c r="X285" i="65"/>
  <c r="W285" i="65"/>
  <c r="V285" i="65"/>
  <c r="U285" i="65"/>
  <c r="T285" i="65"/>
  <c r="S285" i="65"/>
  <c r="R285" i="65"/>
  <c r="Q285" i="65"/>
  <c r="P285" i="65"/>
  <c r="O285" i="65"/>
  <c r="N285" i="65"/>
  <c r="M285" i="65"/>
  <c r="K285" i="65"/>
  <c r="BC18" i="66" s="1"/>
  <c r="J285" i="65"/>
  <c r="I285" i="65"/>
  <c r="H285" i="65"/>
  <c r="G285" i="65"/>
  <c r="F285" i="65"/>
  <c r="E285" i="65"/>
  <c r="C284" i="65"/>
  <c r="D283" i="65"/>
  <c r="D282" i="65"/>
  <c r="BA281" i="65"/>
  <c r="AZ281" i="65"/>
  <c r="AY281" i="65"/>
  <c r="AX281" i="65"/>
  <c r="AW281" i="65"/>
  <c r="AV281" i="65"/>
  <c r="AU281" i="65"/>
  <c r="AT281" i="65"/>
  <c r="AS281" i="65"/>
  <c r="AR281" i="65"/>
  <c r="AQ281" i="65"/>
  <c r="AP281" i="65"/>
  <c r="AO281" i="65"/>
  <c r="AN281" i="65"/>
  <c r="AM281" i="65"/>
  <c r="AL281" i="65"/>
  <c r="AK281" i="65"/>
  <c r="AJ281" i="65"/>
  <c r="AI281" i="65"/>
  <c r="AH281" i="65"/>
  <c r="AF281" i="65"/>
  <c r="AE281" i="65"/>
  <c r="AD281" i="65"/>
  <c r="AC281" i="65"/>
  <c r="AB281" i="65"/>
  <c r="AA281" i="65"/>
  <c r="Z281" i="65"/>
  <c r="Y281" i="65"/>
  <c r="X281" i="65"/>
  <c r="W281" i="65"/>
  <c r="V281" i="65"/>
  <c r="U281" i="65"/>
  <c r="T281" i="65"/>
  <c r="S281" i="65"/>
  <c r="R281" i="65"/>
  <c r="Q281" i="65"/>
  <c r="P281" i="65"/>
  <c r="O281" i="65"/>
  <c r="N281" i="65"/>
  <c r="M281" i="65"/>
  <c r="K281" i="65"/>
  <c r="J281" i="65"/>
  <c r="I281" i="65"/>
  <c r="H281" i="65"/>
  <c r="G281" i="65"/>
  <c r="F281" i="65"/>
  <c r="E281" i="65"/>
  <c r="D280" i="65"/>
  <c r="D279" i="65"/>
  <c r="BA278" i="65"/>
  <c r="AZ278" i="65"/>
  <c r="AY278" i="65"/>
  <c r="AX278" i="65"/>
  <c r="AW278" i="65"/>
  <c r="AV278" i="65"/>
  <c r="AU278" i="65"/>
  <c r="AT278" i="65"/>
  <c r="AS278" i="65"/>
  <c r="AR278" i="65"/>
  <c r="AQ278" i="65"/>
  <c r="AP278" i="65"/>
  <c r="AO278" i="65"/>
  <c r="AN278" i="65"/>
  <c r="AM278" i="65"/>
  <c r="AL278" i="65"/>
  <c r="AK278" i="65"/>
  <c r="AJ278" i="65"/>
  <c r="AI278" i="65"/>
  <c r="AH278" i="65"/>
  <c r="AF278" i="65"/>
  <c r="AE278" i="65"/>
  <c r="AD278" i="65"/>
  <c r="AC278" i="65"/>
  <c r="AB278" i="65"/>
  <c r="AA278" i="65"/>
  <c r="Z278" i="65"/>
  <c r="Y278" i="65"/>
  <c r="X278" i="65"/>
  <c r="W278" i="65"/>
  <c r="V278" i="65"/>
  <c r="U278" i="65"/>
  <c r="T278" i="65"/>
  <c r="S278" i="65"/>
  <c r="R278" i="65"/>
  <c r="Q278" i="65"/>
  <c r="P278" i="65"/>
  <c r="O278" i="65"/>
  <c r="N278" i="65"/>
  <c r="M278" i="65"/>
  <c r="K278" i="65"/>
  <c r="BB18" i="66" s="1"/>
  <c r="J278" i="65"/>
  <c r="I278" i="65"/>
  <c r="H278" i="65"/>
  <c r="G278" i="65"/>
  <c r="F278" i="65"/>
  <c r="E278" i="65"/>
  <c r="C277" i="65"/>
  <c r="D276" i="65"/>
  <c r="D275" i="65"/>
  <c r="BA274" i="65"/>
  <c r="AZ274" i="65"/>
  <c r="AY274" i="65"/>
  <c r="AX274" i="65"/>
  <c r="AW274" i="65"/>
  <c r="AV274" i="65"/>
  <c r="AU274" i="65"/>
  <c r="AT274" i="65"/>
  <c r="AS274" i="65"/>
  <c r="AR274" i="65"/>
  <c r="AQ274" i="65"/>
  <c r="AP274" i="65"/>
  <c r="AO274" i="65"/>
  <c r="AN274" i="65"/>
  <c r="AM274" i="65"/>
  <c r="AL274" i="65"/>
  <c r="AK274" i="65"/>
  <c r="AJ274" i="65"/>
  <c r="AI274" i="65"/>
  <c r="AH274" i="65"/>
  <c r="AF274" i="65"/>
  <c r="AE274" i="65"/>
  <c r="AD274" i="65"/>
  <c r="AC274" i="65"/>
  <c r="AB274" i="65"/>
  <c r="AA274" i="65"/>
  <c r="Z274" i="65"/>
  <c r="Y274" i="65"/>
  <c r="X274" i="65"/>
  <c r="W274" i="65"/>
  <c r="V274" i="65"/>
  <c r="U274" i="65"/>
  <c r="T274" i="65"/>
  <c r="S274" i="65"/>
  <c r="R274" i="65"/>
  <c r="Q274" i="65"/>
  <c r="P274" i="65"/>
  <c r="O274" i="65"/>
  <c r="N274" i="65"/>
  <c r="M274" i="65"/>
  <c r="K274" i="65"/>
  <c r="J274" i="65"/>
  <c r="I274" i="65"/>
  <c r="H274" i="65"/>
  <c r="G274" i="65"/>
  <c r="F274" i="65"/>
  <c r="E274" i="65"/>
  <c r="D273" i="65"/>
  <c r="D272" i="65"/>
  <c r="BA271" i="65"/>
  <c r="AZ271" i="65"/>
  <c r="AY271" i="65"/>
  <c r="AX271" i="65"/>
  <c r="AW271" i="65"/>
  <c r="AV271" i="65"/>
  <c r="AU271" i="65"/>
  <c r="AT271" i="65"/>
  <c r="AS271" i="65"/>
  <c r="AR271" i="65"/>
  <c r="AQ271" i="65"/>
  <c r="AP271" i="65"/>
  <c r="AO271" i="65"/>
  <c r="AN271" i="65"/>
  <c r="AM271" i="65"/>
  <c r="AL271" i="65"/>
  <c r="AK271" i="65"/>
  <c r="AJ271" i="65"/>
  <c r="AI271" i="65"/>
  <c r="AH271" i="65"/>
  <c r="AF271" i="65"/>
  <c r="AE271" i="65"/>
  <c r="AD271" i="65"/>
  <c r="AC271" i="65"/>
  <c r="AB271" i="65"/>
  <c r="AA271" i="65"/>
  <c r="Z271" i="65"/>
  <c r="Y271" i="65"/>
  <c r="X271" i="65"/>
  <c r="W271" i="65"/>
  <c r="V271" i="65"/>
  <c r="U271" i="65"/>
  <c r="T271" i="65"/>
  <c r="S271" i="65"/>
  <c r="R271" i="65"/>
  <c r="Q271" i="65"/>
  <c r="P271" i="65"/>
  <c r="O271" i="65"/>
  <c r="N271" i="65"/>
  <c r="M271" i="65"/>
  <c r="K271" i="65"/>
  <c r="BA18" i="66" s="1"/>
  <c r="J271" i="65"/>
  <c r="I271" i="65"/>
  <c r="H271" i="65"/>
  <c r="G271" i="65"/>
  <c r="F271" i="65"/>
  <c r="E271" i="65"/>
  <c r="C270" i="65"/>
  <c r="BA267" i="65"/>
  <c r="AZ267" i="65"/>
  <c r="AY267" i="65"/>
  <c r="AX267" i="65"/>
  <c r="AW267" i="65"/>
  <c r="AV267" i="65"/>
  <c r="AU267" i="65"/>
  <c r="AT267" i="65"/>
  <c r="AS267" i="65"/>
  <c r="AR267" i="65"/>
  <c r="AQ267" i="65"/>
  <c r="AP267" i="65"/>
  <c r="AO267" i="65"/>
  <c r="AN267" i="65"/>
  <c r="AM267" i="65"/>
  <c r="AL267" i="65"/>
  <c r="AK267" i="65"/>
  <c r="AJ267" i="65"/>
  <c r="AI267" i="65"/>
  <c r="AH267" i="65"/>
  <c r="AF267" i="65"/>
  <c r="AE267" i="65"/>
  <c r="AD267" i="65"/>
  <c r="AC267" i="65"/>
  <c r="AB267" i="65"/>
  <c r="AA267" i="65"/>
  <c r="Z267" i="65"/>
  <c r="Y267" i="65"/>
  <c r="X267" i="65"/>
  <c r="W267" i="65"/>
  <c r="V267" i="65"/>
  <c r="U267" i="65"/>
  <c r="T267" i="65"/>
  <c r="S267" i="65"/>
  <c r="R267" i="65"/>
  <c r="Q267" i="65"/>
  <c r="P267" i="65"/>
  <c r="O267" i="65"/>
  <c r="N267" i="65"/>
  <c r="M267" i="65"/>
  <c r="K267" i="65"/>
  <c r="J267" i="65"/>
  <c r="I267" i="65"/>
  <c r="H267" i="65"/>
  <c r="G267" i="65"/>
  <c r="F267" i="65"/>
  <c r="E267" i="65"/>
  <c r="D266" i="65"/>
  <c r="D265" i="65"/>
  <c r="BA264" i="65"/>
  <c r="AZ264" i="65"/>
  <c r="AY264" i="65"/>
  <c r="AX264" i="65"/>
  <c r="AW264" i="65"/>
  <c r="AV264" i="65"/>
  <c r="AU264" i="65"/>
  <c r="AT264" i="65"/>
  <c r="AS264" i="65"/>
  <c r="AR264" i="65"/>
  <c r="AQ264" i="65"/>
  <c r="AP264" i="65"/>
  <c r="AO264" i="65"/>
  <c r="AN264" i="65"/>
  <c r="AM264" i="65"/>
  <c r="AL264" i="65"/>
  <c r="AK264" i="65"/>
  <c r="AJ264" i="65"/>
  <c r="AI264" i="65"/>
  <c r="AH264" i="65"/>
  <c r="AF264" i="65"/>
  <c r="AE264" i="65"/>
  <c r="AD264" i="65"/>
  <c r="AC264" i="65"/>
  <c r="AB264" i="65"/>
  <c r="AA264" i="65"/>
  <c r="Z264" i="65"/>
  <c r="Y264" i="65"/>
  <c r="X264" i="65"/>
  <c r="W264" i="65"/>
  <c r="V264" i="65"/>
  <c r="U264" i="65"/>
  <c r="T264" i="65"/>
  <c r="S264" i="65"/>
  <c r="R264" i="65"/>
  <c r="Q264" i="65"/>
  <c r="P264" i="65"/>
  <c r="O264" i="65"/>
  <c r="N264" i="65"/>
  <c r="M264" i="65"/>
  <c r="K264" i="65"/>
  <c r="AZ18" i="66" s="1"/>
  <c r="J264" i="65"/>
  <c r="I264" i="65"/>
  <c r="H264" i="65"/>
  <c r="G264" i="65"/>
  <c r="F264" i="65"/>
  <c r="E264" i="65"/>
  <c r="C263" i="65"/>
  <c r="D262" i="65"/>
  <c r="BA260" i="65"/>
  <c r="AZ260" i="65"/>
  <c r="AY260" i="65"/>
  <c r="AX260" i="65"/>
  <c r="AW260" i="65"/>
  <c r="AV260" i="65"/>
  <c r="AU260" i="65"/>
  <c r="AT260" i="65"/>
  <c r="AS260" i="65"/>
  <c r="AR260" i="65"/>
  <c r="AQ260" i="65"/>
  <c r="AP260" i="65"/>
  <c r="AO260" i="65"/>
  <c r="AN260" i="65"/>
  <c r="AM260" i="65"/>
  <c r="AL260" i="65"/>
  <c r="AK260" i="65"/>
  <c r="AJ260" i="65"/>
  <c r="AI260" i="65"/>
  <c r="AH260" i="65"/>
  <c r="AF260" i="65"/>
  <c r="AE260" i="65"/>
  <c r="AD260" i="65"/>
  <c r="AC260" i="65"/>
  <c r="AB260" i="65"/>
  <c r="AA260" i="65"/>
  <c r="Z260" i="65"/>
  <c r="Y260" i="65"/>
  <c r="X260" i="65"/>
  <c r="W260" i="65"/>
  <c r="V260" i="65"/>
  <c r="U260" i="65"/>
  <c r="T260" i="65"/>
  <c r="S260" i="65"/>
  <c r="R260" i="65"/>
  <c r="Q260" i="65"/>
  <c r="P260" i="65"/>
  <c r="O260" i="65"/>
  <c r="N260" i="65"/>
  <c r="M260" i="65"/>
  <c r="K260" i="65"/>
  <c r="J260" i="65"/>
  <c r="I260" i="65"/>
  <c r="H260" i="65"/>
  <c r="G260" i="65"/>
  <c r="F260" i="65"/>
  <c r="E260" i="65"/>
  <c r="D259" i="65"/>
  <c r="D258" i="65"/>
  <c r="BA257" i="65"/>
  <c r="AZ257" i="65"/>
  <c r="AY257" i="65"/>
  <c r="AX257" i="65"/>
  <c r="AW257" i="65"/>
  <c r="AV257" i="65"/>
  <c r="AU257" i="65"/>
  <c r="AT257" i="65"/>
  <c r="AS257" i="65"/>
  <c r="AR257" i="65"/>
  <c r="AQ257" i="65"/>
  <c r="AP257" i="65"/>
  <c r="AO257" i="65"/>
  <c r="AN257" i="65"/>
  <c r="AM257" i="65"/>
  <c r="AL257" i="65"/>
  <c r="AK257" i="65"/>
  <c r="AJ257" i="65"/>
  <c r="AI257" i="65"/>
  <c r="AH257" i="65"/>
  <c r="AF257" i="65"/>
  <c r="AE257" i="65"/>
  <c r="AD257" i="65"/>
  <c r="AC257" i="65"/>
  <c r="AB257" i="65"/>
  <c r="AA257" i="65"/>
  <c r="Z257" i="65"/>
  <c r="Y257" i="65"/>
  <c r="X257" i="65"/>
  <c r="W257" i="65"/>
  <c r="V257" i="65"/>
  <c r="U257" i="65"/>
  <c r="T257" i="65"/>
  <c r="S257" i="65"/>
  <c r="R257" i="65"/>
  <c r="Q257" i="65"/>
  <c r="P257" i="65"/>
  <c r="O257" i="65"/>
  <c r="N257" i="65"/>
  <c r="M257" i="65"/>
  <c r="K257" i="65"/>
  <c r="J257" i="65"/>
  <c r="I257" i="65"/>
  <c r="H257" i="65"/>
  <c r="G257" i="65"/>
  <c r="F257" i="65"/>
  <c r="E257" i="65"/>
  <c r="C256" i="65"/>
  <c r="D255" i="65"/>
  <c r="D254" i="65"/>
  <c r="BA253" i="65"/>
  <c r="AZ253" i="65"/>
  <c r="AY253" i="65"/>
  <c r="AX253" i="65"/>
  <c r="AW253" i="65"/>
  <c r="AV253" i="65"/>
  <c r="AU253" i="65"/>
  <c r="AT253" i="65"/>
  <c r="AS253" i="65"/>
  <c r="AR253" i="65"/>
  <c r="AQ253" i="65"/>
  <c r="AP253" i="65"/>
  <c r="AO253" i="65"/>
  <c r="AN253" i="65"/>
  <c r="AM253" i="65"/>
  <c r="AL253" i="65"/>
  <c r="AK253" i="65"/>
  <c r="AJ253" i="65"/>
  <c r="AI253" i="65"/>
  <c r="AH253" i="65"/>
  <c r="AF253" i="65"/>
  <c r="AE253" i="65"/>
  <c r="AD253" i="65"/>
  <c r="AC253" i="65"/>
  <c r="AB253" i="65"/>
  <c r="AA253" i="65"/>
  <c r="Z253" i="65"/>
  <c r="Y253" i="65"/>
  <c r="X253" i="65"/>
  <c r="W253" i="65"/>
  <c r="V253" i="65"/>
  <c r="U253" i="65"/>
  <c r="T253" i="65"/>
  <c r="S253" i="65"/>
  <c r="R253" i="65"/>
  <c r="Q253" i="65"/>
  <c r="P253" i="65"/>
  <c r="O253" i="65"/>
  <c r="N253" i="65"/>
  <c r="M253" i="65"/>
  <c r="K253" i="65"/>
  <c r="J253" i="65"/>
  <c r="I253" i="65"/>
  <c r="H253" i="65"/>
  <c r="G253" i="65"/>
  <c r="F253" i="65"/>
  <c r="E253" i="65"/>
  <c r="D252" i="65"/>
  <c r="D251" i="65"/>
  <c r="BA250" i="65"/>
  <c r="AZ250" i="65"/>
  <c r="AY250" i="65"/>
  <c r="AX250" i="65"/>
  <c r="AW250" i="65"/>
  <c r="AV250" i="65"/>
  <c r="AU250" i="65"/>
  <c r="AT250" i="65"/>
  <c r="AS250" i="65"/>
  <c r="AR250" i="65"/>
  <c r="AQ250" i="65"/>
  <c r="AP250" i="65"/>
  <c r="AO250" i="65"/>
  <c r="AN250" i="65"/>
  <c r="AM250" i="65"/>
  <c r="AL250" i="65"/>
  <c r="AK250" i="65"/>
  <c r="AJ250" i="65"/>
  <c r="AI250" i="65"/>
  <c r="AH250" i="65"/>
  <c r="AF250" i="65"/>
  <c r="AE250" i="65"/>
  <c r="AD250" i="65"/>
  <c r="AC250" i="65"/>
  <c r="AB250" i="65"/>
  <c r="AA250" i="65"/>
  <c r="Z250" i="65"/>
  <c r="Y250" i="65"/>
  <c r="X250" i="65"/>
  <c r="W250" i="65"/>
  <c r="V250" i="65"/>
  <c r="U250" i="65"/>
  <c r="T250" i="65"/>
  <c r="S250" i="65"/>
  <c r="R250" i="65"/>
  <c r="Q250" i="65"/>
  <c r="P250" i="65"/>
  <c r="O250" i="65"/>
  <c r="N250" i="65"/>
  <c r="M250" i="65"/>
  <c r="K250" i="65"/>
  <c r="AX18" i="66" s="1"/>
  <c r="J250" i="65"/>
  <c r="I250" i="65"/>
  <c r="H250" i="65"/>
  <c r="G250" i="65"/>
  <c r="F250" i="65"/>
  <c r="E250" i="65"/>
  <c r="C249" i="65"/>
  <c r="D248" i="65"/>
  <c r="D247" i="65"/>
  <c r="BA246" i="65"/>
  <c r="AZ246" i="65"/>
  <c r="AY246" i="65"/>
  <c r="AX246" i="65"/>
  <c r="AW246" i="65"/>
  <c r="AV246" i="65"/>
  <c r="AU246" i="65"/>
  <c r="AT246" i="65"/>
  <c r="AS246" i="65"/>
  <c r="AR246" i="65"/>
  <c r="AQ246" i="65"/>
  <c r="AP246" i="65"/>
  <c r="AO246" i="65"/>
  <c r="AN246" i="65"/>
  <c r="AM246" i="65"/>
  <c r="AL246" i="65"/>
  <c r="AK246" i="65"/>
  <c r="AJ246" i="65"/>
  <c r="AI246" i="65"/>
  <c r="AH246" i="65"/>
  <c r="AF246" i="65"/>
  <c r="AE246" i="65"/>
  <c r="AD246" i="65"/>
  <c r="AC246" i="65"/>
  <c r="AB246" i="65"/>
  <c r="AA246" i="65"/>
  <c r="Z246" i="65"/>
  <c r="Y246" i="65"/>
  <c r="X246" i="65"/>
  <c r="W246" i="65"/>
  <c r="V246" i="65"/>
  <c r="U246" i="65"/>
  <c r="T246" i="65"/>
  <c r="S246" i="65"/>
  <c r="R246" i="65"/>
  <c r="Q246" i="65"/>
  <c r="P246" i="65"/>
  <c r="O246" i="65"/>
  <c r="N246" i="65"/>
  <c r="M246" i="65"/>
  <c r="K246" i="65"/>
  <c r="J246" i="65"/>
  <c r="I246" i="65"/>
  <c r="H246" i="65"/>
  <c r="G246" i="65"/>
  <c r="F246" i="65"/>
  <c r="E246" i="65"/>
  <c r="D245" i="65"/>
  <c r="D244" i="65"/>
  <c r="BA243" i="65"/>
  <c r="AZ243" i="65"/>
  <c r="AY243" i="65"/>
  <c r="AX243" i="65"/>
  <c r="AW243" i="65"/>
  <c r="AV243" i="65"/>
  <c r="AU243" i="65"/>
  <c r="AT243" i="65"/>
  <c r="AS243" i="65"/>
  <c r="AR243" i="65"/>
  <c r="AQ243" i="65"/>
  <c r="AP243" i="65"/>
  <c r="AO243" i="65"/>
  <c r="AN243" i="65"/>
  <c r="AM243" i="65"/>
  <c r="AL243" i="65"/>
  <c r="AK243" i="65"/>
  <c r="AJ243" i="65"/>
  <c r="AI243" i="65"/>
  <c r="AH243" i="65"/>
  <c r="AF243" i="65"/>
  <c r="AE243" i="65"/>
  <c r="AD243" i="65"/>
  <c r="AC243" i="65"/>
  <c r="AB243" i="65"/>
  <c r="AA243" i="65"/>
  <c r="Z243" i="65"/>
  <c r="Y243" i="65"/>
  <c r="X243" i="65"/>
  <c r="W243" i="65"/>
  <c r="V243" i="65"/>
  <c r="U243" i="65"/>
  <c r="T243" i="65"/>
  <c r="S243" i="65"/>
  <c r="R243" i="65"/>
  <c r="Q243" i="65"/>
  <c r="P243" i="65"/>
  <c r="O243" i="65"/>
  <c r="N243" i="65"/>
  <c r="M243" i="65"/>
  <c r="K243" i="65"/>
  <c r="J243" i="65"/>
  <c r="I243" i="65"/>
  <c r="H243" i="65"/>
  <c r="G243" i="65"/>
  <c r="F243" i="65"/>
  <c r="E243" i="65"/>
  <c r="C242" i="65"/>
  <c r="D241" i="65"/>
  <c r="D240" i="65"/>
  <c r="BA239" i="65"/>
  <c r="AZ239" i="65"/>
  <c r="AY239" i="65"/>
  <c r="AX239" i="65"/>
  <c r="AW239" i="65"/>
  <c r="AV239" i="65"/>
  <c r="AU239" i="65"/>
  <c r="AT239" i="65"/>
  <c r="AS239" i="65"/>
  <c r="AR239" i="65"/>
  <c r="AQ239" i="65"/>
  <c r="AP239" i="65"/>
  <c r="AO239" i="65"/>
  <c r="AN239" i="65"/>
  <c r="AM239" i="65"/>
  <c r="AL239" i="65"/>
  <c r="AK239" i="65"/>
  <c r="AJ239" i="65"/>
  <c r="AI239" i="65"/>
  <c r="AH239" i="65"/>
  <c r="AF239" i="65"/>
  <c r="AE239" i="65"/>
  <c r="AD239" i="65"/>
  <c r="AC239" i="65"/>
  <c r="AB239" i="65"/>
  <c r="AA239" i="65"/>
  <c r="Z239" i="65"/>
  <c r="Y239" i="65"/>
  <c r="X239" i="65"/>
  <c r="W239" i="65"/>
  <c r="V239" i="65"/>
  <c r="U239" i="65"/>
  <c r="T239" i="65"/>
  <c r="S239" i="65"/>
  <c r="R239" i="65"/>
  <c r="Q239" i="65"/>
  <c r="P239" i="65"/>
  <c r="O239" i="65"/>
  <c r="N239" i="65"/>
  <c r="M239" i="65"/>
  <c r="K239" i="65"/>
  <c r="J239" i="65"/>
  <c r="I239" i="65"/>
  <c r="H239" i="65"/>
  <c r="G239" i="65"/>
  <c r="F239" i="65"/>
  <c r="F235" i="65" s="1"/>
  <c r="AV12" i="66" s="1"/>
  <c r="E239" i="65"/>
  <c r="D238" i="65"/>
  <c r="D237" i="65"/>
  <c r="BA236" i="65"/>
  <c r="AZ236" i="65"/>
  <c r="AY236" i="65"/>
  <c r="AX236" i="65"/>
  <c r="AW236" i="65"/>
  <c r="AV236" i="65"/>
  <c r="AU236" i="65"/>
  <c r="AT236" i="65"/>
  <c r="AS236" i="65"/>
  <c r="AR236" i="65"/>
  <c r="AQ236" i="65"/>
  <c r="AP236" i="65"/>
  <c r="AO236" i="65"/>
  <c r="AN236" i="65"/>
  <c r="AM236" i="65"/>
  <c r="AL236" i="65"/>
  <c r="AK236" i="65"/>
  <c r="AJ236" i="65"/>
  <c r="AI236" i="65"/>
  <c r="AH236" i="65"/>
  <c r="AF236" i="65"/>
  <c r="AE236" i="65"/>
  <c r="AD236" i="65"/>
  <c r="AC236" i="65"/>
  <c r="AB236" i="65"/>
  <c r="AA236" i="65"/>
  <c r="Z236" i="65"/>
  <c r="Y236" i="65"/>
  <c r="X236" i="65"/>
  <c r="W236" i="65"/>
  <c r="V236" i="65"/>
  <c r="U236" i="65"/>
  <c r="T236" i="65"/>
  <c r="S236" i="65"/>
  <c r="R236" i="65"/>
  <c r="Q236" i="65"/>
  <c r="P236" i="65"/>
  <c r="O236" i="65"/>
  <c r="N236" i="65"/>
  <c r="M236" i="65"/>
  <c r="K236" i="65"/>
  <c r="AV18" i="66" s="1"/>
  <c r="J236" i="65"/>
  <c r="I236" i="65"/>
  <c r="H236" i="65"/>
  <c r="G236" i="65"/>
  <c r="E236" i="65"/>
  <c r="C235" i="65"/>
  <c r="D234" i="65"/>
  <c r="D233" i="65"/>
  <c r="BD232" i="65"/>
  <c r="BC232" i="65"/>
  <c r="BA232" i="65"/>
  <c r="AZ232" i="65"/>
  <c r="AY232" i="65"/>
  <c r="AX232" i="65"/>
  <c r="AW232" i="65"/>
  <c r="AV232" i="65"/>
  <c r="AU232" i="65"/>
  <c r="AT232" i="65"/>
  <c r="AS232" i="65"/>
  <c r="AR232" i="65"/>
  <c r="AQ232" i="65"/>
  <c r="AP232" i="65"/>
  <c r="AO232" i="65"/>
  <c r="AN232" i="65"/>
  <c r="AM232" i="65"/>
  <c r="AL232" i="65"/>
  <c r="AK232" i="65"/>
  <c r="AJ232" i="65"/>
  <c r="AI232" i="65"/>
  <c r="AH232" i="65"/>
  <c r="AF232" i="65"/>
  <c r="AE232" i="65"/>
  <c r="AD232" i="65"/>
  <c r="AC232" i="65"/>
  <c r="AB232" i="65"/>
  <c r="AA232" i="65"/>
  <c r="Z232" i="65"/>
  <c r="Y232" i="65"/>
  <c r="X232" i="65"/>
  <c r="W232" i="65"/>
  <c r="V232" i="65"/>
  <c r="U232" i="65"/>
  <c r="T232" i="65"/>
  <c r="S232" i="65"/>
  <c r="R232" i="65"/>
  <c r="Q232" i="65"/>
  <c r="P232" i="65"/>
  <c r="O232" i="65"/>
  <c r="N232" i="65"/>
  <c r="M232" i="65"/>
  <c r="K232" i="65"/>
  <c r="J232" i="65"/>
  <c r="I232" i="65"/>
  <c r="H232" i="65"/>
  <c r="G232" i="65"/>
  <c r="F232" i="65"/>
  <c r="E232" i="65"/>
  <c r="D231" i="65"/>
  <c r="D230" i="65"/>
  <c r="BA229" i="65"/>
  <c r="AZ229" i="65"/>
  <c r="AY229" i="65"/>
  <c r="AX229" i="65"/>
  <c r="AW229" i="65"/>
  <c r="AV229" i="65"/>
  <c r="AU229" i="65"/>
  <c r="AT229" i="65"/>
  <c r="AS229" i="65"/>
  <c r="AR229" i="65"/>
  <c r="AQ229" i="65"/>
  <c r="AP229" i="65"/>
  <c r="AO229" i="65"/>
  <c r="AN229" i="65"/>
  <c r="AM229" i="65"/>
  <c r="AL229" i="65"/>
  <c r="AK229" i="65"/>
  <c r="AJ229" i="65"/>
  <c r="AI229" i="65"/>
  <c r="AH229" i="65"/>
  <c r="AF229" i="65"/>
  <c r="AE229" i="65"/>
  <c r="AD229" i="65"/>
  <c r="AC229" i="65"/>
  <c r="AB229" i="65"/>
  <c r="AA229" i="65"/>
  <c r="Z229" i="65"/>
  <c r="Y229" i="65"/>
  <c r="X229" i="65"/>
  <c r="W229" i="65"/>
  <c r="V229" i="65"/>
  <c r="U229" i="65"/>
  <c r="T229" i="65"/>
  <c r="S229" i="65"/>
  <c r="R229" i="65"/>
  <c r="Q229" i="65"/>
  <c r="P229" i="65"/>
  <c r="O229" i="65"/>
  <c r="N229" i="65"/>
  <c r="M229" i="65"/>
  <c r="K229" i="65"/>
  <c r="AU18" i="66" s="1"/>
  <c r="J229" i="65"/>
  <c r="I229" i="65"/>
  <c r="H229" i="65"/>
  <c r="G229" i="65"/>
  <c r="F229" i="65"/>
  <c r="E229" i="65"/>
  <c r="C228" i="65"/>
  <c r="D227" i="65"/>
  <c r="D226" i="65"/>
  <c r="BA225" i="65"/>
  <c r="AZ225" i="65"/>
  <c r="AY225" i="65"/>
  <c r="AX225" i="65"/>
  <c r="AW225" i="65"/>
  <c r="AV225" i="65"/>
  <c r="AU225" i="65"/>
  <c r="AT225" i="65"/>
  <c r="AS225" i="65"/>
  <c r="AR225" i="65"/>
  <c r="AQ225" i="65"/>
  <c r="AP225" i="65"/>
  <c r="AO225" i="65"/>
  <c r="AN225" i="65"/>
  <c r="AM225" i="65"/>
  <c r="AL225" i="65"/>
  <c r="AK225" i="65"/>
  <c r="AJ225" i="65"/>
  <c r="AI225" i="65"/>
  <c r="AH225" i="65"/>
  <c r="AF225" i="65"/>
  <c r="AE225" i="65"/>
  <c r="AD225" i="65"/>
  <c r="AC225" i="65"/>
  <c r="AB225" i="65"/>
  <c r="AA225" i="65"/>
  <c r="Z225" i="65"/>
  <c r="Y225" i="65"/>
  <c r="X225" i="65"/>
  <c r="W225" i="65"/>
  <c r="V225" i="65"/>
  <c r="U225" i="65"/>
  <c r="T225" i="65"/>
  <c r="S225" i="65"/>
  <c r="R225" i="65"/>
  <c r="Q225" i="65"/>
  <c r="P225" i="65"/>
  <c r="O225" i="65"/>
  <c r="N225" i="65"/>
  <c r="M225" i="65"/>
  <c r="K225" i="65"/>
  <c r="J225" i="65"/>
  <c r="I225" i="65"/>
  <c r="H225" i="65"/>
  <c r="G225" i="65"/>
  <c r="F225" i="65"/>
  <c r="E225" i="65"/>
  <c r="D224" i="65"/>
  <c r="D223" i="65"/>
  <c r="BA222" i="65"/>
  <c r="AZ222" i="65"/>
  <c r="AY222" i="65"/>
  <c r="AX222" i="65"/>
  <c r="AW222" i="65"/>
  <c r="AV222" i="65"/>
  <c r="AU222" i="65"/>
  <c r="AT222" i="65"/>
  <c r="AS222" i="65"/>
  <c r="AR222" i="65"/>
  <c r="AQ222" i="65"/>
  <c r="AP222" i="65"/>
  <c r="AO222" i="65"/>
  <c r="AN222" i="65"/>
  <c r="AM222" i="65"/>
  <c r="AL222" i="65"/>
  <c r="AK222" i="65"/>
  <c r="AJ222" i="65"/>
  <c r="AI222" i="65"/>
  <c r="AH222" i="65"/>
  <c r="AF222" i="65"/>
  <c r="AE222" i="65"/>
  <c r="AD222" i="65"/>
  <c r="AC222" i="65"/>
  <c r="AB222" i="65"/>
  <c r="AA222" i="65"/>
  <c r="Z222" i="65"/>
  <c r="Y222" i="65"/>
  <c r="X222" i="65"/>
  <c r="W222" i="65"/>
  <c r="V222" i="65"/>
  <c r="U222" i="65"/>
  <c r="T222" i="65"/>
  <c r="S222" i="65"/>
  <c r="R222" i="65"/>
  <c r="Q222" i="65"/>
  <c r="P222" i="65"/>
  <c r="O222" i="65"/>
  <c r="N222" i="65"/>
  <c r="M222" i="65"/>
  <c r="K222" i="65"/>
  <c r="J222" i="65"/>
  <c r="I222" i="65"/>
  <c r="H222" i="65"/>
  <c r="G222" i="65"/>
  <c r="F222" i="65"/>
  <c r="E222" i="65"/>
  <c r="C221" i="65"/>
  <c r="D220" i="65"/>
  <c r="D219" i="65"/>
  <c r="BA218" i="65"/>
  <c r="BA217" i="65" s="1"/>
  <c r="AS62" i="66" s="1"/>
  <c r="AZ218" i="65"/>
  <c r="AZ217" i="65" s="1"/>
  <c r="AS61" i="66" s="1"/>
  <c r="AY218" i="65"/>
  <c r="AY217" i="65" s="1"/>
  <c r="AS60" i="66" s="1"/>
  <c r="AX218" i="65"/>
  <c r="AX217" i="65" s="1"/>
  <c r="AS59" i="66" s="1"/>
  <c r="AW218" i="65"/>
  <c r="AW217" i="65" s="1"/>
  <c r="AS58" i="66" s="1"/>
  <c r="AV218" i="65"/>
  <c r="AV217" i="65" s="1"/>
  <c r="AS57" i="66" s="1"/>
  <c r="AU218" i="65"/>
  <c r="AU217" i="65" s="1"/>
  <c r="AS56" i="66" s="1"/>
  <c r="AT218" i="65"/>
  <c r="AT217" i="65" s="1"/>
  <c r="AS55" i="66" s="1"/>
  <c r="AS218" i="65"/>
  <c r="AS217" i="65" s="1"/>
  <c r="AS54" i="66" s="1"/>
  <c r="AR218" i="65"/>
  <c r="AR217" i="65" s="1"/>
  <c r="AS53" i="66" s="1"/>
  <c r="AQ218" i="65"/>
  <c r="AQ217" i="65" s="1"/>
  <c r="AS52" i="66" s="1"/>
  <c r="AP218" i="65"/>
  <c r="AP217" i="65" s="1"/>
  <c r="AS51" i="66" s="1"/>
  <c r="AO218" i="65"/>
  <c r="AO217" i="65" s="1"/>
  <c r="AS50" i="66" s="1"/>
  <c r="AN218" i="65"/>
  <c r="AN217" i="65" s="1"/>
  <c r="AM218" i="65"/>
  <c r="AM217" i="65" s="1"/>
  <c r="AS48" i="66" s="1"/>
  <c r="AL218" i="65"/>
  <c r="AL217" i="65" s="1"/>
  <c r="AS47" i="66" s="1"/>
  <c r="AK218" i="65"/>
  <c r="AK217" i="65" s="1"/>
  <c r="AS46" i="66" s="1"/>
  <c r="AJ218" i="65"/>
  <c r="AJ217" i="65" s="1"/>
  <c r="AS45" i="66" s="1"/>
  <c r="AI218" i="65"/>
  <c r="AI217" i="65" s="1"/>
  <c r="AS44" i="66" s="1"/>
  <c r="AH218" i="65"/>
  <c r="AH217" i="65" s="1"/>
  <c r="AS43" i="66" s="1"/>
  <c r="AG218" i="65"/>
  <c r="AG217" i="65" s="1"/>
  <c r="AS42" i="66" s="1"/>
  <c r="AF218" i="65"/>
  <c r="AF217" i="65" s="1"/>
  <c r="AS41" i="66" s="1"/>
  <c r="AE218" i="65"/>
  <c r="AE217" i="65" s="1"/>
  <c r="AS40" i="66" s="1"/>
  <c r="AD218" i="65"/>
  <c r="AD217" i="65" s="1"/>
  <c r="AS39" i="66" s="1"/>
  <c r="AC218" i="65"/>
  <c r="AC217" i="65" s="1"/>
  <c r="AS38" i="66" s="1"/>
  <c r="AB218" i="65"/>
  <c r="AB217" i="65" s="1"/>
  <c r="AS37" i="66" s="1"/>
  <c r="AA218" i="65"/>
  <c r="AA217" i="65" s="1"/>
  <c r="AS36" i="66" s="1"/>
  <c r="Z218" i="65"/>
  <c r="Z217" i="65" s="1"/>
  <c r="AS35" i="66" s="1"/>
  <c r="Y218" i="65"/>
  <c r="Y217" i="65" s="1"/>
  <c r="AS34" i="66" s="1"/>
  <c r="X218" i="65"/>
  <c r="X217" i="65" s="1"/>
  <c r="W218" i="65"/>
  <c r="W217" i="65" s="1"/>
  <c r="AS31" i="66" s="1"/>
  <c r="V218" i="65"/>
  <c r="V217" i="65" s="1"/>
  <c r="AS30" i="66" s="1"/>
  <c r="U218" i="65"/>
  <c r="U217" i="65" s="1"/>
  <c r="AS29" i="66" s="1"/>
  <c r="T218" i="65"/>
  <c r="T217" i="65" s="1"/>
  <c r="AS28" i="66" s="1"/>
  <c r="S218" i="65"/>
  <c r="S217" i="65" s="1"/>
  <c r="AS27" i="66" s="1"/>
  <c r="R218" i="65"/>
  <c r="R217" i="65" s="1"/>
  <c r="AS26" i="66" s="1"/>
  <c r="Q218" i="65"/>
  <c r="Q217" i="65" s="1"/>
  <c r="AS25" i="66" s="1"/>
  <c r="P218" i="65"/>
  <c r="P217" i="65" s="1"/>
  <c r="AS24" i="66" s="1"/>
  <c r="O218" i="65"/>
  <c r="O217" i="65" s="1"/>
  <c r="AS21" i="66" s="1"/>
  <c r="N218" i="65"/>
  <c r="N217" i="65" s="1"/>
  <c r="AS20" i="66" s="1"/>
  <c r="M218" i="65"/>
  <c r="M217" i="65" s="1"/>
  <c r="AS19" i="66" s="1"/>
  <c r="L218" i="65"/>
  <c r="L217" i="65" s="1"/>
  <c r="K218" i="65"/>
  <c r="J218" i="65"/>
  <c r="J217" i="65" s="1"/>
  <c r="AS16" i="66" s="1"/>
  <c r="I218" i="65"/>
  <c r="I217" i="65" s="1"/>
  <c r="AS15" i="66" s="1"/>
  <c r="H218" i="65"/>
  <c r="H217" i="65" s="1"/>
  <c r="AS14" i="66" s="1"/>
  <c r="G218" i="65"/>
  <c r="G217" i="65" s="1"/>
  <c r="AS13" i="66" s="1"/>
  <c r="F218" i="65"/>
  <c r="F217" i="65" s="1"/>
  <c r="AS12" i="66" s="1"/>
  <c r="E218" i="65"/>
  <c r="E217" i="65" s="1"/>
  <c r="AS11" i="66" s="1"/>
  <c r="C217" i="65"/>
  <c r="D216" i="65"/>
  <c r="D215" i="65"/>
  <c r="BA214" i="65"/>
  <c r="BA213" i="65" s="1"/>
  <c r="AR62" i="66" s="1"/>
  <c r="AZ214" i="65"/>
  <c r="AZ213" i="65" s="1"/>
  <c r="AR61" i="66" s="1"/>
  <c r="AY214" i="65"/>
  <c r="AY213" i="65" s="1"/>
  <c r="AR60" i="66" s="1"/>
  <c r="AX214" i="65"/>
  <c r="AX213" i="65" s="1"/>
  <c r="AR59" i="66" s="1"/>
  <c r="AW214" i="65"/>
  <c r="AW213" i="65" s="1"/>
  <c r="AR58" i="66" s="1"/>
  <c r="AV214" i="65"/>
  <c r="AV213" i="65" s="1"/>
  <c r="AR57" i="66" s="1"/>
  <c r="AU214" i="65"/>
  <c r="AU213" i="65" s="1"/>
  <c r="AR56" i="66" s="1"/>
  <c r="AT214" i="65"/>
  <c r="AT213" i="65" s="1"/>
  <c r="AR55" i="66" s="1"/>
  <c r="AS214" i="65"/>
  <c r="AS213" i="65" s="1"/>
  <c r="AR54" i="66" s="1"/>
  <c r="AR214" i="65"/>
  <c r="AR213" i="65" s="1"/>
  <c r="AR53" i="66" s="1"/>
  <c r="AQ214" i="65"/>
  <c r="AQ213" i="65" s="1"/>
  <c r="AR52" i="66" s="1"/>
  <c r="AP214" i="65"/>
  <c r="AP213" i="65" s="1"/>
  <c r="AR51" i="66" s="1"/>
  <c r="AO214" i="65"/>
  <c r="AO213" i="65" s="1"/>
  <c r="AR50" i="66" s="1"/>
  <c r="AN214" i="65"/>
  <c r="AN213" i="65" s="1"/>
  <c r="AR49" i="66" s="1"/>
  <c r="AM214" i="65"/>
  <c r="AM213" i="65" s="1"/>
  <c r="AL214" i="65"/>
  <c r="AL213" i="65" s="1"/>
  <c r="AR47" i="66" s="1"/>
  <c r="AK214" i="65"/>
  <c r="AK213" i="65" s="1"/>
  <c r="AR46" i="66" s="1"/>
  <c r="AJ214" i="65"/>
  <c r="AJ213" i="65" s="1"/>
  <c r="AR45" i="66" s="1"/>
  <c r="AI214" i="65"/>
  <c r="AI213" i="65" s="1"/>
  <c r="AR44" i="66" s="1"/>
  <c r="AH214" i="65"/>
  <c r="AH213" i="65" s="1"/>
  <c r="AR43" i="66" s="1"/>
  <c r="AG214" i="65"/>
  <c r="AG213" i="65" s="1"/>
  <c r="AR42" i="66" s="1"/>
  <c r="AF214" i="65"/>
  <c r="AF213" i="65" s="1"/>
  <c r="AR41" i="66" s="1"/>
  <c r="AE214" i="65"/>
  <c r="AE213" i="65" s="1"/>
  <c r="AR40" i="66" s="1"/>
  <c r="AD214" i="65"/>
  <c r="AD213" i="65" s="1"/>
  <c r="AR39" i="66" s="1"/>
  <c r="AC214" i="65"/>
  <c r="AC213" i="65" s="1"/>
  <c r="AR38" i="66" s="1"/>
  <c r="AB214" i="65"/>
  <c r="AB213" i="65" s="1"/>
  <c r="AR37" i="66" s="1"/>
  <c r="AA214" i="65"/>
  <c r="AA213" i="65" s="1"/>
  <c r="AR36" i="66" s="1"/>
  <c r="Z214" i="65"/>
  <c r="Z213" i="65" s="1"/>
  <c r="AR35" i="66" s="1"/>
  <c r="Y214" i="65"/>
  <c r="Y213" i="65" s="1"/>
  <c r="AR34" i="66" s="1"/>
  <c r="X214" i="65"/>
  <c r="X213" i="65" s="1"/>
  <c r="W214" i="65"/>
  <c r="W213" i="65" s="1"/>
  <c r="AR31" i="66" s="1"/>
  <c r="V214" i="65"/>
  <c r="V213" i="65" s="1"/>
  <c r="AR30" i="66" s="1"/>
  <c r="U214" i="65"/>
  <c r="U213" i="65" s="1"/>
  <c r="AR29" i="66" s="1"/>
  <c r="T214" i="65"/>
  <c r="T213" i="65" s="1"/>
  <c r="AR28" i="66" s="1"/>
  <c r="S214" i="65"/>
  <c r="S213" i="65" s="1"/>
  <c r="AR27" i="66" s="1"/>
  <c r="R214" i="65"/>
  <c r="R213" i="65" s="1"/>
  <c r="AR26" i="66" s="1"/>
  <c r="Q214" i="65"/>
  <c r="Q213" i="65" s="1"/>
  <c r="AR25" i="66" s="1"/>
  <c r="P214" i="65"/>
  <c r="P213" i="65" s="1"/>
  <c r="AR24" i="66" s="1"/>
  <c r="O214" i="65"/>
  <c r="O213" i="65" s="1"/>
  <c r="AR21" i="66" s="1"/>
  <c r="N214" i="65"/>
  <c r="N213" i="65" s="1"/>
  <c r="AR20" i="66" s="1"/>
  <c r="M214" i="65"/>
  <c r="M213" i="65" s="1"/>
  <c r="AR19" i="66" s="1"/>
  <c r="L214" i="65"/>
  <c r="L213" i="65" s="1"/>
  <c r="K214" i="65"/>
  <c r="J214" i="65"/>
  <c r="J213" i="65" s="1"/>
  <c r="AR16" i="66" s="1"/>
  <c r="I214" i="65"/>
  <c r="I213" i="65" s="1"/>
  <c r="AR15" i="66" s="1"/>
  <c r="H214" i="65"/>
  <c r="H213" i="65" s="1"/>
  <c r="AR14" i="66" s="1"/>
  <c r="G214" i="65"/>
  <c r="G213" i="65" s="1"/>
  <c r="AR13" i="66" s="1"/>
  <c r="F214" i="65"/>
  <c r="F213" i="65" s="1"/>
  <c r="AR12" i="66" s="1"/>
  <c r="E214" i="65"/>
  <c r="E213" i="65" s="1"/>
  <c r="AR11" i="66" s="1"/>
  <c r="C213" i="65"/>
  <c r="D212" i="65"/>
  <c r="D211" i="65"/>
  <c r="BA210" i="65"/>
  <c r="BA209" i="65" s="1"/>
  <c r="AQ62" i="66" s="1"/>
  <c r="AZ210" i="65"/>
  <c r="AZ209" i="65" s="1"/>
  <c r="AQ61" i="66" s="1"/>
  <c r="AY210" i="65"/>
  <c r="AY209" i="65" s="1"/>
  <c r="AQ60" i="66" s="1"/>
  <c r="AX210" i="65"/>
  <c r="AX209" i="65" s="1"/>
  <c r="AQ59" i="66" s="1"/>
  <c r="AW210" i="65"/>
  <c r="AW209" i="65" s="1"/>
  <c r="AQ58" i="66" s="1"/>
  <c r="AV210" i="65"/>
  <c r="AV209" i="65" s="1"/>
  <c r="AQ57" i="66" s="1"/>
  <c r="AU210" i="65"/>
  <c r="AU209" i="65" s="1"/>
  <c r="AQ56" i="66" s="1"/>
  <c r="AT210" i="65"/>
  <c r="AT209" i="65" s="1"/>
  <c r="AQ55" i="66" s="1"/>
  <c r="AS210" i="65"/>
  <c r="AS209" i="65" s="1"/>
  <c r="AQ54" i="66" s="1"/>
  <c r="AR210" i="65"/>
  <c r="AR209" i="65" s="1"/>
  <c r="AQ53" i="66" s="1"/>
  <c r="AQ210" i="65"/>
  <c r="AQ209" i="65" s="1"/>
  <c r="AQ52" i="66" s="1"/>
  <c r="AP210" i="65"/>
  <c r="AP209" i="65" s="1"/>
  <c r="AQ51" i="66" s="1"/>
  <c r="AO210" i="65"/>
  <c r="AO209" i="65" s="1"/>
  <c r="AQ50" i="66" s="1"/>
  <c r="AN210" i="65"/>
  <c r="AN209" i="65" s="1"/>
  <c r="AQ49" i="66" s="1"/>
  <c r="AM210" i="65"/>
  <c r="AM209" i="65" s="1"/>
  <c r="AQ48" i="66" s="1"/>
  <c r="AL210" i="65"/>
  <c r="AL209" i="65" s="1"/>
  <c r="AK210" i="65"/>
  <c r="AK209" i="65" s="1"/>
  <c r="AQ46" i="66" s="1"/>
  <c r="AJ210" i="65"/>
  <c r="AJ209" i="65" s="1"/>
  <c r="AQ45" i="66" s="1"/>
  <c r="AI210" i="65"/>
  <c r="AI209" i="65" s="1"/>
  <c r="AQ44" i="66" s="1"/>
  <c r="AH210" i="65"/>
  <c r="AH209" i="65" s="1"/>
  <c r="AQ43" i="66" s="1"/>
  <c r="AG210" i="65"/>
  <c r="AG209" i="65" s="1"/>
  <c r="AQ42" i="66" s="1"/>
  <c r="AF210" i="65"/>
  <c r="AF209" i="65" s="1"/>
  <c r="AQ41" i="66" s="1"/>
  <c r="AE210" i="65"/>
  <c r="AE209" i="65" s="1"/>
  <c r="AQ40" i="66" s="1"/>
  <c r="AD210" i="65"/>
  <c r="AD209" i="65" s="1"/>
  <c r="AQ39" i="66" s="1"/>
  <c r="AC210" i="65"/>
  <c r="AC209" i="65" s="1"/>
  <c r="AQ38" i="66" s="1"/>
  <c r="AB210" i="65"/>
  <c r="AB209" i="65" s="1"/>
  <c r="AQ37" i="66" s="1"/>
  <c r="AA210" i="65"/>
  <c r="AA209" i="65" s="1"/>
  <c r="AQ36" i="66" s="1"/>
  <c r="Z210" i="65"/>
  <c r="Z209" i="65" s="1"/>
  <c r="AQ35" i="66" s="1"/>
  <c r="Y210" i="65"/>
  <c r="Y209" i="65" s="1"/>
  <c r="AQ34" i="66" s="1"/>
  <c r="X210" i="65"/>
  <c r="X209" i="65" s="1"/>
  <c r="W210" i="65"/>
  <c r="W209" i="65" s="1"/>
  <c r="AQ31" i="66" s="1"/>
  <c r="V210" i="65"/>
  <c r="V209" i="65" s="1"/>
  <c r="AQ30" i="66" s="1"/>
  <c r="U210" i="65"/>
  <c r="U209" i="65" s="1"/>
  <c r="AQ29" i="66" s="1"/>
  <c r="T210" i="65"/>
  <c r="T209" i="65" s="1"/>
  <c r="AQ28" i="66" s="1"/>
  <c r="S210" i="65"/>
  <c r="S209" i="65" s="1"/>
  <c r="AQ27" i="66" s="1"/>
  <c r="R210" i="65"/>
  <c r="R209" i="65" s="1"/>
  <c r="AQ26" i="66" s="1"/>
  <c r="Q210" i="65"/>
  <c r="Q209" i="65" s="1"/>
  <c r="AQ25" i="66" s="1"/>
  <c r="P210" i="65"/>
  <c r="P209" i="65" s="1"/>
  <c r="AQ24" i="66" s="1"/>
  <c r="O210" i="65"/>
  <c r="O209" i="65" s="1"/>
  <c r="AQ21" i="66" s="1"/>
  <c r="N210" i="65"/>
  <c r="N209" i="65" s="1"/>
  <c r="AQ20" i="66" s="1"/>
  <c r="M210" i="65"/>
  <c r="M209" i="65" s="1"/>
  <c r="AQ19" i="66" s="1"/>
  <c r="L210" i="65"/>
  <c r="L209" i="65" s="1"/>
  <c r="K210" i="65"/>
  <c r="J210" i="65"/>
  <c r="J209" i="65" s="1"/>
  <c r="AQ16" i="66" s="1"/>
  <c r="I210" i="65"/>
  <c r="I209" i="65" s="1"/>
  <c r="AQ15" i="66" s="1"/>
  <c r="H210" i="65"/>
  <c r="H209" i="65" s="1"/>
  <c r="AQ14" i="66" s="1"/>
  <c r="G210" i="65"/>
  <c r="G209" i="65" s="1"/>
  <c r="AQ13" i="66" s="1"/>
  <c r="F210" i="65"/>
  <c r="F209" i="65" s="1"/>
  <c r="AQ12" i="66" s="1"/>
  <c r="E210" i="65"/>
  <c r="E209" i="65" s="1"/>
  <c r="AQ11" i="66" s="1"/>
  <c r="C209" i="65"/>
  <c r="D208" i="65"/>
  <c r="D207" i="65"/>
  <c r="BA206" i="65"/>
  <c r="AZ206" i="65"/>
  <c r="AY206" i="65"/>
  <c r="AX206" i="65"/>
  <c r="AW206" i="65"/>
  <c r="AV206" i="65"/>
  <c r="AU206" i="65"/>
  <c r="AT206" i="65"/>
  <c r="AS206" i="65"/>
  <c r="AR206" i="65"/>
  <c r="AQ206" i="65"/>
  <c r="AP206" i="65"/>
  <c r="AO206" i="65"/>
  <c r="AN206" i="65"/>
  <c r="AM206" i="65"/>
  <c r="AL206" i="65"/>
  <c r="AK206" i="65"/>
  <c r="AJ206" i="65"/>
  <c r="AI206" i="65"/>
  <c r="AH206" i="65"/>
  <c r="AF206" i="65"/>
  <c r="AE206" i="65"/>
  <c r="AD206" i="65"/>
  <c r="AC206" i="65"/>
  <c r="AB206" i="65"/>
  <c r="AA206" i="65"/>
  <c r="Z206" i="65"/>
  <c r="Y206" i="65"/>
  <c r="X206" i="65"/>
  <c r="W206" i="65"/>
  <c r="V206" i="65"/>
  <c r="U206" i="65"/>
  <c r="T206" i="65"/>
  <c r="S206" i="65"/>
  <c r="R206" i="65"/>
  <c r="Q206" i="65"/>
  <c r="P206" i="65"/>
  <c r="O206" i="65"/>
  <c r="N206" i="65"/>
  <c r="M206" i="65"/>
  <c r="K206" i="65"/>
  <c r="J206" i="65"/>
  <c r="I206" i="65"/>
  <c r="H206" i="65"/>
  <c r="G206" i="65"/>
  <c r="F206" i="65"/>
  <c r="E206" i="65"/>
  <c r="D205" i="65"/>
  <c r="D204" i="65"/>
  <c r="BA203" i="65"/>
  <c r="AZ203" i="65"/>
  <c r="AY203" i="65"/>
  <c r="AX203" i="65"/>
  <c r="AW203" i="65"/>
  <c r="AV203" i="65"/>
  <c r="AU203" i="65"/>
  <c r="AT203" i="65"/>
  <c r="AS203" i="65"/>
  <c r="AR203" i="65"/>
  <c r="AQ203" i="65"/>
  <c r="AP203" i="65"/>
  <c r="AO203" i="65"/>
  <c r="AN203" i="65"/>
  <c r="AM203" i="65"/>
  <c r="AL203" i="65"/>
  <c r="AK203" i="65"/>
  <c r="AJ203" i="65"/>
  <c r="AI203" i="65"/>
  <c r="AH203" i="65"/>
  <c r="AF203" i="65"/>
  <c r="AE203" i="65"/>
  <c r="AD203" i="65"/>
  <c r="AC203" i="65"/>
  <c r="AB203" i="65"/>
  <c r="AA203" i="65"/>
  <c r="Z203" i="65"/>
  <c r="Y203" i="65"/>
  <c r="X203" i="65"/>
  <c r="W203" i="65"/>
  <c r="V203" i="65"/>
  <c r="U203" i="65"/>
  <c r="T203" i="65"/>
  <c r="S203" i="65"/>
  <c r="R203" i="65"/>
  <c r="Q203" i="65"/>
  <c r="P203" i="65"/>
  <c r="O203" i="65"/>
  <c r="N203" i="65"/>
  <c r="M203" i="65"/>
  <c r="K203" i="65"/>
  <c r="AP18" i="66" s="1"/>
  <c r="J203" i="65"/>
  <c r="I203" i="65"/>
  <c r="H203" i="65"/>
  <c r="G203" i="65"/>
  <c r="F203" i="65"/>
  <c r="E203" i="65"/>
  <c r="C202" i="65"/>
  <c r="D201" i="65"/>
  <c r="D200" i="65"/>
  <c r="BA199" i="65"/>
  <c r="AZ199" i="65"/>
  <c r="AY199" i="65"/>
  <c r="AX199" i="65"/>
  <c r="AW199" i="65"/>
  <c r="AV199" i="65"/>
  <c r="AU199" i="65"/>
  <c r="AT199" i="65"/>
  <c r="AS199" i="65"/>
  <c r="AR199" i="65"/>
  <c r="AQ199" i="65"/>
  <c r="AP199" i="65"/>
  <c r="AO199" i="65"/>
  <c r="AN199" i="65"/>
  <c r="AM199" i="65"/>
  <c r="AL199" i="65"/>
  <c r="AK199" i="65"/>
  <c r="AJ199" i="65"/>
  <c r="AI199" i="65"/>
  <c r="AH199" i="65"/>
  <c r="AF199" i="65"/>
  <c r="AE199" i="65"/>
  <c r="AD199" i="65"/>
  <c r="AC199" i="65"/>
  <c r="AB199" i="65"/>
  <c r="AA199" i="65"/>
  <c r="Z199" i="65"/>
  <c r="Y199" i="65"/>
  <c r="X199" i="65"/>
  <c r="W199" i="65"/>
  <c r="V199" i="65"/>
  <c r="U199" i="65"/>
  <c r="T199" i="65"/>
  <c r="S199" i="65"/>
  <c r="R199" i="65"/>
  <c r="Q199" i="65"/>
  <c r="P199" i="65"/>
  <c r="O199" i="65"/>
  <c r="N199" i="65"/>
  <c r="M199" i="65"/>
  <c r="K199" i="65"/>
  <c r="J199" i="65"/>
  <c r="I199" i="65"/>
  <c r="H199" i="65"/>
  <c r="G199" i="65"/>
  <c r="F199" i="65"/>
  <c r="E199" i="65"/>
  <c r="D198" i="65"/>
  <c r="D197" i="65"/>
  <c r="BA196" i="65"/>
  <c r="AZ196" i="65"/>
  <c r="AY196" i="65"/>
  <c r="AX196" i="65"/>
  <c r="AW196" i="65"/>
  <c r="AV196" i="65"/>
  <c r="AU196" i="65"/>
  <c r="AT196" i="65"/>
  <c r="AS196" i="65"/>
  <c r="AR196" i="65"/>
  <c r="AQ196" i="65"/>
  <c r="AP196" i="65"/>
  <c r="AO196" i="65"/>
  <c r="AN196" i="65"/>
  <c r="AM196" i="65"/>
  <c r="AL196" i="65"/>
  <c r="AK196" i="65"/>
  <c r="AJ196" i="65"/>
  <c r="AI196" i="65"/>
  <c r="AH196" i="65"/>
  <c r="AF196" i="65"/>
  <c r="AE196" i="65"/>
  <c r="AD196" i="65"/>
  <c r="AC196" i="65"/>
  <c r="AB196" i="65"/>
  <c r="AA196" i="65"/>
  <c r="Z196" i="65"/>
  <c r="Y196" i="65"/>
  <c r="X196" i="65"/>
  <c r="W196" i="65"/>
  <c r="V196" i="65"/>
  <c r="U196" i="65"/>
  <c r="T196" i="65"/>
  <c r="S196" i="65"/>
  <c r="R196" i="65"/>
  <c r="Q196" i="65"/>
  <c r="P196" i="65"/>
  <c r="O196" i="65"/>
  <c r="N196" i="65"/>
  <c r="M196" i="65"/>
  <c r="K196" i="65"/>
  <c r="AO18" i="66" s="1"/>
  <c r="J196" i="65"/>
  <c r="I196" i="65"/>
  <c r="H196" i="65"/>
  <c r="G196" i="65"/>
  <c r="F196" i="65"/>
  <c r="E196" i="65"/>
  <c r="C195" i="65"/>
  <c r="BA192" i="65"/>
  <c r="AZ192" i="65"/>
  <c r="AY192" i="65"/>
  <c r="AX192" i="65"/>
  <c r="AW192" i="65"/>
  <c r="AV192" i="65"/>
  <c r="AU192" i="65"/>
  <c r="AT192" i="65"/>
  <c r="AS192" i="65"/>
  <c r="AR192" i="65"/>
  <c r="AQ192" i="65"/>
  <c r="AP192" i="65"/>
  <c r="AO192" i="65"/>
  <c r="AN192" i="65"/>
  <c r="AM192" i="65"/>
  <c r="AL192" i="65"/>
  <c r="AK192" i="65"/>
  <c r="AJ192" i="65"/>
  <c r="AI192" i="65"/>
  <c r="AH192" i="65"/>
  <c r="AF192" i="65"/>
  <c r="AE192" i="65"/>
  <c r="AD192" i="65"/>
  <c r="AC192" i="65"/>
  <c r="AB192" i="65"/>
  <c r="AA192" i="65"/>
  <c r="Z192" i="65"/>
  <c r="Y192" i="65"/>
  <c r="X192" i="65"/>
  <c r="W192" i="65"/>
  <c r="V192" i="65"/>
  <c r="U192" i="65"/>
  <c r="T192" i="65"/>
  <c r="S192" i="65"/>
  <c r="R192" i="65"/>
  <c r="Q192" i="65"/>
  <c r="P192" i="65"/>
  <c r="O192" i="65"/>
  <c r="N192" i="65"/>
  <c r="M192" i="65"/>
  <c r="K192" i="65"/>
  <c r="J192" i="65"/>
  <c r="I192" i="65"/>
  <c r="H192" i="65"/>
  <c r="G192" i="65"/>
  <c r="F192" i="65"/>
  <c r="E192" i="65"/>
  <c r="BA189" i="65"/>
  <c r="AZ189" i="65"/>
  <c r="AY189" i="65"/>
  <c r="AX189" i="65"/>
  <c r="AW189" i="65"/>
  <c r="AV189" i="65"/>
  <c r="AU189" i="65"/>
  <c r="AT189" i="65"/>
  <c r="AS189" i="65"/>
  <c r="AR189" i="65"/>
  <c r="AQ189" i="65"/>
  <c r="AP189" i="65"/>
  <c r="AO189" i="65"/>
  <c r="AN189" i="65"/>
  <c r="AM189" i="65"/>
  <c r="AL189" i="65"/>
  <c r="AK189" i="65"/>
  <c r="AJ189" i="65"/>
  <c r="AI189" i="65"/>
  <c r="AH189" i="65"/>
  <c r="AF189" i="65"/>
  <c r="AE189" i="65"/>
  <c r="AD189" i="65"/>
  <c r="AC189" i="65"/>
  <c r="AB189" i="65"/>
  <c r="AA189" i="65"/>
  <c r="Z189" i="65"/>
  <c r="Y189" i="65"/>
  <c r="X189" i="65"/>
  <c r="W189" i="65"/>
  <c r="V189" i="65"/>
  <c r="U189" i="65"/>
  <c r="T189" i="65"/>
  <c r="S189" i="65"/>
  <c r="R189" i="65"/>
  <c r="Q189" i="65"/>
  <c r="P189" i="65"/>
  <c r="O189" i="65"/>
  <c r="N189" i="65"/>
  <c r="M189" i="65"/>
  <c r="K189" i="65"/>
  <c r="AN18" i="66" s="1"/>
  <c r="J189" i="65"/>
  <c r="I189" i="65"/>
  <c r="H189" i="65"/>
  <c r="G189" i="65"/>
  <c r="F189" i="65"/>
  <c r="E189" i="65"/>
  <c r="C188" i="65"/>
  <c r="BA185" i="65"/>
  <c r="AZ185" i="65"/>
  <c r="AY185" i="65"/>
  <c r="AX185" i="65"/>
  <c r="AW185" i="65"/>
  <c r="AV185" i="65"/>
  <c r="AU185" i="65"/>
  <c r="AT185" i="65"/>
  <c r="AS185" i="65"/>
  <c r="AR185" i="65"/>
  <c r="AQ185" i="65"/>
  <c r="AP185" i="65"/>
  <c r="AO185" i="65"/>
  <c r="AN185" i="65"/>
  <c r="AM185" i="65"/>
  <c r="AL185" i="65"/>
  <c r="AK185" i="65"/>
  <c r="AJ185" i="65"/>
  <c r="AI185" i="65"/>
  <c r="AH185" i="65"/>
  <c r="AF185" i="65"/>
  <c r="AE185" i="65"/>
  <c r="AD185" i="65"/>
  <c r="AC185" i="65"/>
  <c r="AB185" i="65"/>
  <c r="AA185" i="65"/>
  <c r="Z185" i="65"/>
  <c r="Y185" i="65"/>
  <c r="X185" i="65"/>
  <c r="W185" i="65"/>
  <c r="V185" i="65"/>
  <c r="U185" i="65"/>
  <c r="T185" i="65"/>
  <c r="S185" i="65"/>
  <c r="R185" i="65"/>
  <c r="Q185" i="65"/>
  <c r="P185" i="65"/>
  <c r="O185" i="65"/>
  <c r="N185" i="65"/>
  <c r="M185" i="65"/>
  <c r="K185" i="65"/>
  <c r="J185" i="65"/>
  <c r="I185" i="65"/>
  <c r="H185" i="65"/>
  <c r="G185" i="65"/>
  <c r="F185" i="65"/>
  <c r="E185" i="65"/>
  <c r="BA182" i="65"/>
  <c r="AZ182" i="65"/>
  <c r="AY182" i="65"/>
  <c r="AX182" i="65"/>
  <c r="AW182" i="65"/>
  <c r="AV182" i="65"/>
  <c r="AU182" i="65"/>
  <c r="AT182" i="65"/>
  <c r="AS182" i="65"/>
  <c r="AR182" i="65"/>
  <c r="AQ182" i="65"/>
  <c r="AP182" i="65"/>
  <c r="AO182" i="65"/>
  <c r="AN182" i="65"/>
  <c r="AM182" i="65"/>
  <c r="AL182" i="65"/>
  <c r="AK182" i="65"/>
  <c r="AJ182" i="65"/>
  <c r="AI182" i="65"/>
  <c r="AH182" i="65"/>
  <c r="AF182" i="65"/>
  <c r="AE182" i="65"/>
  <c r="AD182" i="65"/>
  <c r="AC182" i="65"/>
  <c r="AB182" i="65"/>
  <c r="AA182" i="65"/>
  <c r="Z182" i="65"/>
  <c r="Y182" i="65"/>
  <c r="X182" i="65"/>
  <c r="W182" i="65"/>
  <c r="V182" i="65"/>
  <c r="U182" i="65"/>
  <c r="T182" i="65"/>
  <c r="S182" i="65"/>
  <c r="R182" i="65"/>
  <c r="Q182" i="65"/>
  <c r="P182" i="65"/>
  <c r="O182" i="65"/>
  <c r="N182" i="65"/>
  <c r="M182" i="65"/>
  <c r="K182" i="65"/>
  <c r="AM18" i="66" s="1"/>
  <c r="J182" i="65"/>
  <c r="I182" i="65"/>
  <c r="H182" i="65"/>
  <c r="G182" i="65"/>
  <c r="F182" i="65"/>
  <c r="E182" i="65"/>
  <c r="C181" i="65"/>
  <c r="BA178" i="65"/>
  <c r="AZ178" i="65"/>
  <c r="AY178" i="65"/>
  <c r="AX178" i="65"/>
  <c r="AW178" i="65"/>
  <c r="AV178" i="65"/>
  <c r="AU178" i="65"/>
  <c r="AT178" i="65"/>
  <c r="AS178" i="65"/>
  <c r="AR178" i="65"/>
  <c r="AQ178" i="65"/>
  <c r="AP178" i="65"/>
  <c r="AO178" i="65"/>
  <c r="AN178" i="65"/>
  <c r="AM178" i="65"/>
  <c r="AL178" i="65"/>
  <c r="AK178" i="65"/>
  <c r="AJ178" i="65"/>
  <c r="AI178" i="65"/>
  <c r="AH178" i="65"/>
  <c r="AG178" i="65"/>
  <c r="AF178" i="65"/>
  <c r="AE178" i="65"/>
  <c r="AD178" i="65"/>
  <c r="AC178" i="65"/>
  <c r="AB178" i="65"/>
  <c r="AA178" i="65"/>
  <c r="Z178" i="65"/>
  <c r="Y178" i="65"/>
  <c r="X178" i="65"/>
  <c r="W178" i="65"/>
  <c r="V178" i="65"/>
  <c r="U178" i="65"/>
  <c r="T178" i="65"/>
  <c r="S178" i="65"/>
  <c r="R178" i="65"/>
  <c r="Q178" i="65"/>
  <c r="P178" i="65"/>
  <c r="O178" i="65"/>
  <c r="N178" i="65"/>
  <c r="M178" i="65"/>
  <c r="L178" i="65"/>
  <c r="K178" i="65"/>
  <c r="J178" i="65"/>
  <c r="I178" i="65"/>
  <c r="H178" i="65"/>
  <c r="G178" i="65"/>
  <c r="F178" i="65"/>
  <c r="E178" i="65"/>
  <c r="BA175" i="65"/>
  <c r="AZ175" i="65"/>
  <c r="AY175" i="65"/>
  <c r="AX175" i="65"/>
  <c r="AW175" i="65"/>
  <c r="AV175" i="65"/>
  <c r="AU175" i="65"/>
  <c r="AT175" i="65"/>
  <c r="AS175" i="65"/>
  <c r="AR175" i="65"/>
  <c r="AQ175" i="65"/>
  <c r="AP175" i="65"/>
  <c r="AO175" i="65"/>
  <c r="AN175" i="65"/>
  <c r="AM175" i="65"/>
  <c r="AL175" i="65"/>
  <c r="AK175" i="65"/>
  <c r="AJ175" i="65"/>
  <c r="AI175" i="65"/>
  <c r="AH175" i="65"/>
  <c r="AG175" i="65"/>
  <c r="AF175" i="65"/>
  <c r="AE175" i="65"/>
  <c r="AD175" i="65"/>
  <c r="AC175" i="65"/>
  <c r="AB175" i="65"/>
  <c r="AA175" i="65"/>
  <c r="Z175" i="65"/>
  <c r="Y175" i="65"/>
  <c r="X175" i="65"/>
  <c r="W175" i="65"/>
  <c r="V175" i="65"/>
  <c r="U175" i="65"/>
  <c r="T175" i="65"/>
  <c r="S175" i="65"/>
  <c r="R175" i="65"/>
  <c r="Q175" i="65"/>
  <c r="P175" i="65"/>
  <c r="O175" i="65"/>
  <c r="N175" i="65"/>
  <c r="M175" i="65"/>
  <c r="L175" i="65"/>
  <c r="K175" i="65"/>
  <c r="J175" i="65"/>
  <c r="I175" i="65"/>
  <c r="H175" i="65"/>
  <c r="G175" i="65"/>
  <c r="F175" i="65"/>
  <c r="E175" i="65"/>
  <c r="C174" i="65"/>
  <c r="BA171" i="65"/>
  <c r="BA170" i="65" s="1"/>
  <c r="AK62" i="66" s="1"/>
  <c r="AZ171" i="65"/>
  <c r="AZ170" i="65" s="1"/>
  <c r="AK61" i="66" s="1"/>
  <c r="AY171" i="65"/>
  <c r="AY170" i="65" s="1"/>
  <c r="AK60" i="66" s="1"/>
  <c r="AX171" i="65"/>
  <c r="AX170" i="65" s="1"/>
  <c r="AK59" i="66" s="1"/>
  <c r="AW171" i="65"/>
  <c r="AW170" i="65" s="1"/>
  <c r="AK58" i="66" s="1"/>
  <c r="AV171" i="65"/>
  <c r="AV170" i="65" s="1"/>
  <c r="AK57" i="66" s="1"/>
  <c r="AU171" i="65"/>
  <c r="AU170" i="65" s="1"/>
  <c r="AK56" i="66" s="1"/>
  <c r="AT171" i="65"/>
  <c r="AT170" i="65" s="1"/>
  <c r="AK55" i="66" s="1"/>
  <c r="AS171" i="65"/>
  <c r="AS170" i="65" s="1"/>
  <c r="AK54" i="66" s="1"/>
  <c r="AR171" i="65"/>
  <c r="AR170" i="65" s="1"/>
  <c r="AK53" i="66" s="1"/>
  <c r="AQ171" i="65"/>
  <c r="AQ170" i="65" s="1"/>
  <c r="AK52" i="66" s="1"/>
  <c r="AP171" i="65"/>
  <c r="AP170" i="65" s="1"/>
  <c r="AK51" i="66" s="1"/>
  <c r="AO171" i="65"/>
  <c r="AO170" i="65" s="1"/>
  <c r="AK50" i="66" s="1"/>
  <c r="AN171" i="65"/>
  <c r="AN170" i="65" s="1"/>
  <c r="AK49" i="66" s="1"/>
  <c r="AM171" i="65"/>
  <c r="AM170" i="65" s="1"/>
  <c r="AK48" i="66" s="1"/>
  <c r="AL171" i="65"/>
  <c r="AL170" i="65" s="1"/>
  <c r="AK47" i="66" s="1"/>
  <c r="AK171" i="65"/>
  <c r="AK170" i="65" s="1"/>
  <c r="AK46" i="66" s="1"/>
  <c r="AJ171" i="65"/>
  <c r="AJ170" i="65" s="1"/>
  <c r="AK45" i="66" s="1"/>
  <c r="AI171" i="65"/>
  <c r="AI170" i="65" s="1"/>
  <c r="AK44" i="66" s="1"/>
  <c r="AH171" i="65"/>
  <c r="AH170" i="65" s="1"/>
  <c r="AK43" i="66" s="1"/>
  <c r="AG171" i="65"/>
  <c r="AG170" i="65" s="1"/>
  <c r="AF171" i="65"/>
  <c r="AF170" i="65" s="1"/>
  <c r="AE171" i="65"/>
  <c r="AE170" i="65" s="1"/>
  <c r="AK40" i="66" s="1"/>
  <c r="AD171" i="65"/>
  <c r="AD170" i="65" s="1"/>
  <c r="AK39" i="66" s="1"/>
  <c r="AC171" i="65"/>
  <c r="AC170" i="65" s="1"/>
  <c r="AK38" i="66" s="1"/>
  <c r="AB171" i="65"/>
  <c r="AB170" i="65" s="1"/>
  <c r="AK37" i="66" s="1"/>
  <c r="AA171" i="65"/>
  <c r="AA170" i="65" s="1"/>
  <c r="AK36" i="66" s="1"/>
  <c r="Z171" i="65"/>
  <c r="Z170" i="65" s="1"/>
  <c r="AK35" i="66" s="1"/>
  <c r="Y171" i="65"/>
  <c r="Y170" i="65" s="1"/>
  <c r="AK34" i="66" s="1"/>
  <c r="X171" i="65"/>
  <c r="X170" i="65" s="1"/>
  <c r="W171" i="65"/>
  <c r="W170" i="65" s="1"/>
  <c r="AK31" i="66" s="1"/>
  <c r="V171" i="65"/>
  <c r="V170" i="65" s="1"/>
  <c r="AK30" i="66" s="1"/>
  <c r="U171" i="65"/>
  <c r="U170" i="65" s="1"/>
  <c r="AK29" i="66" s="1"/>
  <c r="T171" i="65"/>
  <c r="T170" i="65" s="1"/>
  <c r="AK28" i="66" s="1"/>
  <c r="S171" i="65"/>
  <c r="S170" i="65" s="1"/>
  <c r="AK27" i="66" s="1"/>
  <c r="R171" i="65"/>
  <c r="R170" i="65" s="1"/>
  <c r="AK26" i="66" s="1"/>
  <c r="Q171" i="65"/>
  <c r="Q170" i="65" s="1"/>
  <c r="AK25" i="66" s="1"/>
  <c r="P171" i="65"/>
  <c r="P170" i="65" s="1"/>
  <c r="AK24" i="66" s="1"/>
  <c r="O171" i="65"/>
  <c r="O170" i="65" s="1"/>
  <c r="AK21" i="66" s="1"/>
  <c r="N171" i="65"/>
  <c r="N170" i="65" s="1"/>
  <c r="AK20" i="66" s="1"/>
  <c r="M171" i="65"/>
  <c r="M170" i="65" s="1"/>
  <c r="AK19" i="66" s="1"/>
  <c r="L171" i="65"/>
  <c r="L170" i="65" s="1"/>
  <c r="K171" i="65"/>
  <c r="K170" i="65" s="1"/>
  <c r="AK17" i="66" s="1"/>
  <c r="J171" i="65"/>
  <c r="J170" i="65" s="1"/>
  <c r="AK16" i="66" s="1"/>
  <c r="I171" i="65"/>
  <c r="I170" i="65" s="1"/>
  <c r="AK15" i="66" s="1"/>
  <c r="H171" i="65"/>
  <c r="H170" i="65" s="1"/>
  <c r="AK14" i="66" s="1"/>
  <c r="G171" i="65"/>
  <c r="G170" i="65" s="1"/>
  <c r="AK13" i="66" s="1"/>
  <c r="F171" i="65"/>
  <c r="F170" i="65" s="1"/>
  <c r="AK12" i="66" s="1"/>
  <c r="E171" i="65"/>
  <c r="C170" i="65"/>
  <c r="BA167" i="65"/>
  <c r="BA166" i="65" s="1"/>
  <c r="AJ62" i="66" s="1"/>
  <c r="AZ167" i="65"/>
  <c r="AZ166" i="65" s="1"/>
  <c r="AJ61" i="66" s="1"/>
  <c r="AY167" i="65"/>
  <c r="AY166" i="65" s="1"/>
  <c r="AJ60" i="66" s="1"/>
  <c r="AX167" i="65"/>
  <c r="AX166" i="65" s="1"/>
  <c r="AJ59" i="66" s="1"/>
  <c r="AW167" i="65"/>
  <c r="AW166" i="65" s="1"/>
  <c r="AJ58" i="66" s="1"/>
  <c r="AV167" i="65"/>
  <c r="AV166" i="65" s="1"/>
  <c r="AJ57" i="66" s="1"/>
  <c r="AU167" i="65"/>
  <c r="AU166" i="65" s="1"/>
  <c r="AJ56" i="66" s="1"/>
  <c r="AT167" i="65"/>
  <c r="AT166" i="65" s="1"/>
  <c r="AJ55" i="66" s="1"/>
  <c r="AS167" i="65"/>
  <c r="AS166" i="65" s="1"/>
  <c r="AJ54" i="66" s="1"/>
  <c r="AR167" i="65"/>
  <c r="AR166" i="65" s="1"/>
  <c r="AJ53" i="66" s="1"/>
  <c r="AQ167" i="65"/>
  <c r="AQ166" i="65" s="1"/>
  <c r="AJ52" i="66" s="1"/>
  <c r="AP167" i="65"/>
  <c r="AP166" i="65" s="1"/>
  <c r="AJ51" i="66" s="1"/>
  <c r="AO167" i="65"/>
  <c r="AO166" i="65" s="1"/>
  <c r="AJ50" i="66" s="1"/>
  <c r="AN167" i="65"/>
  <c r="AN166" i="65" s="1"/>
  <c r="AJ49" i="66" s="1"/>
  <c r="AM167" i="65"/>
  <c r="AM166" i="65" s="1"/>
  <c r="AJ48" i="66" s="1"/>
  <c r="AL167" i="65"/>
  <c r="AL166" i="65" s="1"/>
  <c r="AJ47" i="66" s="1"/>
  <c r="AK167" i="65"/>
  <c r="AK166" i="65" s="1"/>
  <c r="AJ46" i="66" s="1"/>
  <c r="AJ167" i="65"/>
  <c r="AJ166" i="65" s="1"/>
  <c r="AJ45" i="66" s="1"/>
  <c r="AI167" i="65"/>
  <c r="AI166" i="65" s="1"/>
  <c r="AJ44" i="66" s="1"/>
  <c r="AH167" i="65"/>
  <c r="AH166" i="65" s="1"/>
  <c r="AJ43" i="66" s="1"/>
  <c r="AG167" i="65"/>
  <c r="AG166" i="65" s="1"/>
  <c r="AJ42" i="66" s="1"/>
  <c r="AF167" i="65"/>
  <c r="AF166" i="65" s="1"/>
  <c r="AJ41" i="66" s="1"/>
  <c r="AE167" i="65"/>
  <c r="AE166" i="65" s="1"/>
  <c r="AD167" i="65"/>
  <c r="AD166" i="65" s="1"/>
  <c r="AJ39" i="66" s="1"/>
  <c r="AC167" i="65"/>
  <c r="AC166" i="65" s="1"/>
  <c r="AJ38" i="66" s="1"/>
  <c r="AB167" i="65"/>
  <c r="AA167" i="65"/>
  <c r="AA166" i="65" s="1"/>
  <c r="AJ36" i="66" s="1"/>
  <c r="Z167" i="65"/>
  <c r="Z166" i="65" s="1"/>
  <c r="AJ35" i="66" s="1"/>
  <c r="Y167" i="65"/>
  <c r="Y166" i="65" s="1"/>
  <c r="AJ34" i="66" s="1"/>
  <c r="X167" i="65"/>
  <c r="X166" i="65" s="1"/>
  <c r="W167" i="65"/>
  <c r="W166" i="65" s="1"/>
  <c r="AJ31" i="66" s="1"/>
  <c r="V167" i="65"/>
  <c r="V166" i="65" s="1"/>
  <c r="AJ30" i="66" s="1"/>
  <c r="U167" i="65"/>
  <c r="U166" i="65" s="1"/>
  <c r="AJ29" i="66" s="1"/>
  <c r="T167" i="65"/>
  <c r="T166" i="65" s="1"/>
  <c r="AJ28" i="66" s="1"/>
  <c r="S167" i="65"/>
  <c r="S166" i="65" s="1"/>
  <c r="AJ27" i="66" s="1"/>
  <c r="R167" i="65"/>
  <c r="R166" i="65" s="1"/>
  <c r="AJ26" i="66" s="1"/>
  <c r="Q167" i="65"/>
  <c r="Q166" i="65" s="1"/>
  <c r="AJ25" i="66" s="1"/>
  <c r="P167" i="65"/>
  <c r="P166" i="65" s="1"/>
  <c r="AJ24" i="66" s="1"/>
  <c r="O167" i="65"/>
  <c r="O166" i="65" s="1"/>
  <c r="AJ21" i="66" s="1"/>
  <c r="N167" i="65"/>
  <c r="N166" i="65" s="1"/>
  <c r="AJ20" i="66" s="1"/>
  <c r="M167" i="65"/>
  <c r="M166" i="65" s="1"/>
  <c r="AJ19" i="66" s="1"/>
  <c r="L167" i="65"/>
  <c r="L166" i="65" s="1"/>
  <c r="K167" i="65"/>
  <c r="J167" i="65"/>
  <c r="J166" i="65" s="1"/>
  <c r="AJ16" i="66" s="1"/>
  <c r="I167" i="65"/>
  <c r="I166" i="65" s="1"/>
  <c r="AJ15" i="66" s="1"/>
  <c r="H167" i="65"/>
  <c r="H166" i="65" s="1"/>
  <c r="AJ14" i="66" s="1"/>
  <c r="G167" i="65"/>
  <c r="G166" i="65" s="1"/>
  <c r="AJ13" i="66" s="1"/>
  <c r="F167" i="65"/>
  <c r="F166" i="65" s="1"/>
  <c r="AJ12" i="66" s="1"/>
  <c r="E167" i="65"/>
  <c r="AB166" i="65"/>
  <c r="AJ37" i="66" s="1"/>
  <c r="C166" i="65"/>
  <c r="BA163" i="65"/>
  <c r="BA162" i="65" s="1"/>
  <c r="AI62" i="66" s="1"/>
  <c r="AZ163" i="65"/>
  <c r="AY163" i="65"/>
  <c r="AY162" i="65" s="1"/>
  <c r="AI60" i="66" s="1"/>
  <c r="AX163" i="65"/>
  <c r="AX162" i="65" s="1"/>
  <c r="AI59" i="66" s="1"/>
  <c r="AW163" i="65"/>
  <c r="AW162" i="65" s="1"/>
  <c r="AI58" i="66" s="1"/>
  <c r="AV163" i="65"/>
  <c r="AV162" i="65" s="1"/>
  <c r="AI57" i="66" s="1"/>
  <c r="AU163" i="65"/>
  <c r="AU162" i="65" s="1"/>
  <c r="AI56" i="66" s="1"/>
  <c r="AT163" i="65"/>
  <c r="AT162" i="65" s="1"/>
  <c r="AI55" i="66" s="1"/>
  <c r="AS163" i="65"/>
  <c r="AS162" i="65" s="1"/>
  <c r="AI54" i="66" s="1"/>
  <c r="AR163" i="65"/>
  <c r="AR162" i="65" s="1"/>
  <c r="AI53" i="66" s="1"/>
  <c r="AQ163" i="65"/>
  <c r="AP163" i="65"/>
  <c r="AP162" i="65" s="1"/>
  <c r="AI51" i="66" s="1"/>
  <c r="AO163" i="65"/>
  <c r="AO162" i="65" s="1"/>
  <c r="AI50" i="66" s="1"/>
  <c r="AN163" i="65"/>
  <c r="AN162" i="65" s="1"/>
  <c r="AI49" i="66" s="1"/>
  <c r="AM163" i="65"/>
  <c r="AM162" i="65" s="1"/>
  <c r="AI48" i="66" s="1"/>
  <c r="AL163" i="65"/>
  <c r="AL162" i="65" s="1"/>
  <c r="AI47" i="66" s="1"/>
  <c r="AK163" i="65"/>
  <c r="AK162" i="65" s="1"/>
  <c r="AI46" i="66" s="1"/>
  <c r="AJ163" i="65"/>
  <c r="AJ162" i="65" s="1"/>
  <c r="AI45" i="66" s="1"/>
  <c r="AI163" i="65"/>
  <c r="AI162" i="65" s="1"/>
  <c r="AI44" i="66" s="1"/>
  <c r="AH163" i="65"/>
  <c r="AH162" i="65" s="1"/>
  <c r="AI43" i="66" s="1"/>
  <c r="AG163" i="65"/>
  <c r="AG162" i="65" s="1"/>
  <c r="AI42" i="66" s="1"/>
  <c r="AF163" i="65"/>
  <c r="AF162" i="65" s="1"/>
  <c r="AI41" i="66" s="1"/>
  <c r="AE163" i="65"/>
  <c r="AE162" i="65" s="1"/>
  <c r="AI40" i="66" s="1"/>
  <c r="AD163" i="65"/>
  <c r="AD162" i="65" s="1"/>
  <c r="AC163" i="65"/>
  <c r="AC162" i="65" s="1"/>
  <c r="AI38" i="66" s="1"/>
  <c r="AB163" i="65"/>
  <c r="AB162" i="65" s="1"/>
  <c r="AI37" i="66" s="1"/>
  <c r="AA163" i="65"/>
  <c r="AA162" i="65" s="1"/>
  <c r="AI36" i="66" s="1"/>
  <c r="Z163" i="65"/>
  <c r="Z162" i="65" s="1"/>
  <c r="AI35" i="66" s="1"/>
  <c r="Y163" i="65"/>
  <c r="Y162" i="65" s="1"/>
  <c r="AI34" i="66" s="1"/>
  <c r="X163" i="65"/>
  <c r="X162" i="65" s="1"/>
  <c r="W163" i="65"/>
  <c r="W162" i="65" s="1"/>
  <c r="AI31" i="66" s="1"/>
  <c r="V163" i="65"/>
  <c r="V162" i="65" s="1"/>
  <c r="AI30" i="66" s="1"/>
  <c r="U163" i="65"/>
  <c r="U162" i="65" s="1"/>
  <c r="AI29" i="66" s="1"/>
  <c r="T163" i="65"/>
  <c r="T162" i="65" s="1"/>
  <c r="AI28" i="66" s="1"/>
  <c r="S163" i="65"/>
  <c r="S162" i="65" s="1"/>
  <c r="AI27" i="66" s="1"/>
  <c r="R163" i="65"/>
  <c r="R162" i="65" s="1"/>
  <c r="AI26" i="66" s="1"/>
  <c r="Q163" i="65"/>
  <c r="Q162" i="65" s="1"/>
  <c r="AI25" i="66" s="1"/>
  <c r="P163" i="65"/>
  <c r="P162" i="65" s="1"/>
  <c r="AI24" i="66" s="1"/>
  <c r="O163" i="65"/>
  <c r="O162" i="65" s="1"/>
  <c r="AI21" i="66" s="1"/>
  <c r="N163" i="65"/>
  <c r="N162" i="65" s="1"/>
  <c r="AI20" i="66" s="1"/>
  <c r="M163" i="65"/>
  <c r="M162" i="65" s="1"/>
  <c r="AI19" i="66" s="1"/>
  <c r="L163" i="65"/>
  <c r="L162" i="65" s="1"/>
  <c r="K163" i="65"/>
  <c r="AI18" i="66" s="1"/>
  <c r="J163" i="65"/>
  <c r="J162" i="65" s="1"/>
  <c r="AI16" i="66" s="1"/>
  <c r="I163" i="65"/>
  <c r="I162" i="65" s="1"/>
  <c r="AI15" i="66" s="1"/>
  <c r="H163" i="65"/>
  <c r="H162" i="65" s="1"/>
  <c r="AI14" i="66" s="1"/>
  <c r="G163" i="65"/>
  <c r="G162" i="65" s="1"/>
  <c r="AI13" i="66" s="1"/>
  <c r="F163" i="65"/>
  <c r="F162" i="65" s="1"/>
  <c r="AI12" i="66" s="1"/>
  <c r="E163" i="65"/>
  <c r="AZ162" i="65"/>
  <c r="AI61" i="66" s="1"/>
  <c r="AQ162" i="65"/>
  <c r="AI52" i="66" s="1"/>
  <c r="C162" i="65"/>
  <c r="BA159" i="65"/>
  <c r="BA158" i="65" s="1"/>
  <c r="AH62" i="66" s="1"/>
  <c r="AZ159" i="65"/>
  <c r="AY159" i="65"/>
  <c r="AX159" i="65"/>
  <c r="AW159" i="65"/>
  <c r="AW158" i="65" s="1"/>
  <c r="AH58" i="66" s="1"/>
  <c r="AV159" i="65"/>
  <c r="AV158" i="65" s="1"/>
  <c r="AH57" i="66" s="1"/>
  <c r="AU159" i="65"/>
  <c r="AU158" i="65" s="1"/>
  <c r="AH56" i="66" s="1"/>
  <c r="AT159" i="65"/>
  <c r="AT158" i="65" s="1"/>
  <c r="AH55" i="66" s="1"/>
  <c r="AS159" i="65"/>
  <c r="AS158" i="65" s="1"/>
  <c r="AH54" i="66" s="1"/>
  <c r="AR159" i="65"/>
  <c r="AR158" i="65" s="1"/>
  <c r="AH53" i="66" s="1"/>
  <c r="AQ159" i="65"/>
  <c r="AQ158" i="65" s="1"/>
  <c r="AH52" i="66" s="1"/>
  <c r="AP159" i="65"/>
  <c r="AP158" i="65" s="1"/>
  <c r="AH51" i="66" s="1"/>
  <c r="AO159" i="65"/>
  <c r="AO158" i="65" s="1"/>
  <c r="AH50" i="66" s="1"/>
  <c r="AN159" i="65"/>
  <c r="AN158" i="65" s="1"/>
  <c r="AH49" i="66" s="1"/>
  <c r="AM159" i="65"/>
  <c r="AM158" i="65" s="1"/>
  <c r="AH48" i="66" s="1"/>
  <c r="AL159" i="65"/>
  <c r="AL158" i="65" s="1"/>
  <c r="AH47" i="66" s="1"/>
  <c r="AK159" i="65"/>
  <c r="AK158" i="65" s="1"/>
  <c r="AH46" i="66" s="1"/>
  <c r="AJ159" i="65"/>
  <c r="AJ158" i="65" s="1"/>
  <c r="AH45" i="66" s="1"/>
  <c r="AI159" i="65"/>
  <c r="AI158" i="65" s="1"/>
  <c r="AH44" i="66" s="1"/>
  <c r="AH159" i="65"/>
  <c r="AH158" i="65" s="1"/>
  <c r="AH43" i="66" s="1"/>
  <c r="AG159" i="65"/>
  <c r="AG158" i="65" s="1"/>
  <c r="AH42" i="66" s="1"/>
  <c r="AF159" i="65"/>
  <c r="AF158" i="65" s="1"/>
  <c r="AH41" i="66" s="1"/>
  <c r="AE159" i="65"/>
  <c r="AD159" i="65"/>
  <c r="AD158" i="65" s="1"/>
  <c r="AH39" i="66" s="1"/>
  <c r="AC159" i="65"/>
  <c r="AC158" i="65" s="1"/>
  <c r="AB159" i="65"/>
  <c r="AB158" i="65" s="1"/>
  <c r="AH37" i="66" s="1"/>
  <c r="AA159" i="65"/>
  <c r="AA158" i="65" s="1"/>
  <c r="AH36" i="66" s="1"/>
  <c r="Z159" i="65"/>
  <c r="Z158" i="65" s="1"/>
  <c r="AH35" i="66" s="1"/>
  <c r="Y159" i="65"/>
  <c r="Y158" i="65" s="1"/>
  <c r="AH34" i="66" s="1"/>
  <c r="X159" i="65"/>
  <c r="X158" i="65" s="1"/>
  <c r="W159" i="65"/>
  <c r="W158" i="65" s="1"/>
  <c r="AH31" i="66" s="1"/>
  <c r="V159" i="65"/>
  <c r="V158" i="65" s="1"/>
  <c r="AH30" i="66" s="1"/>
  <c r="U159" i="65"/>
  <c r="U158" i="65" s="1"/>
  <c r="AH29" i="66" s="1"/>
  <c r="T159" i="65"/>
  <c r="T158" i="65" s="1"/>
  <c r="AH28" i="66" s="1"/>
  <c r="S159" i="65"/>
  <c r="S158" i="65" s="1"/>
  <c r="AH27" i="66" s="1"/>
  <c r="R159" i="65"/>
  <c r="R158" i="65" s="1"/>
  <c r="AH26" i="66" s="1"/>
  <c r="Q159" i="65"/>
  <c r="Q158" i="65" s="1"/>
  <c r="AH25" i="66" s="1"/>
  <c r="P159" i="65"/>
  <c r="P158" i="65" s="1"/>
  <c r="AH24" i="66" s="1"/>
  <c r="O159" i="65"/>
  <c r="O158" i="65" s="1"/>
  <c r="AH21" i="66" s="1"/>
  <c r="N159" i="65"/>
  <c r="N158" i="65" s="1"/>
  <c r="AH20" i="66" s="1"/>
  <c r="M159" i="65"/>
  <c r="M158" i="65" s="1"/>
  <c r="AH19" i="66" s="1"/>
  <c r="L159" i="65"/>
  <c r="L158" i="65" s="1"/>
  <c r="K159" i="65"/>
  <c r="AH18" i="66" s="1"/>
  <c r="J159" i="65"/>
  <c r="J158" i="65" s="1"/>
  <c r="AH16" i="66" s="1"/>
  <c r="I159" i="65"/>
  <c r="I158" i="65" s="1"/>
  <c r="AH15" i="66" s="1"/>
  <c r="H159" i="65"/>
  <c r="H158" i="65" s="1"/>
  <c r="AH14" i="66" s="1"/>
  <c r="G159" i="65"/>
  <c r="F159" i="65"/>
  <c r="F158" i="65" s="1"/>
  <c r="AH12" i="66" s="1"/>
  <c r="E159" i="65"/>
  <c r="E158" i="65" s="1"/>
  <c r="AH11" i="66" s="1"/>
  <c r="AZ158" i="65"/>
  <c r="AH61" i="66" s="1"/>
  <c r="AY158" i="65"/>
  <c r="AH60" i="66" s="1"/>
  <c r="AX158" i="65"/>
  <c r="AH59" i="66" s="1"/>
  <c r="AE158" i="65"/>
  <c r="AH40" i="66" s="1"/>
  <c r="G158" i="65"/>
  <c r="AH13" i="66" s="1"/>
  <c r="C158" i="65"/>
  <c r="BA155" i="65"/>
  <c r="BA154" i="65" s="1"/>
  <c r="AG62" i="66" s="1"/>
  <c r="AZ155" i="65"/>
  <c r="AZ154" i="65" s="1"/>
  <c r="AG61" i="66" s="1"/>
  <c r="AY155" i="65"/>
  <c r="AY154" i="65" s="1"/>
  <c r="AG60" i="66" s="1"/>
  <c r="AX155" i="65"/>
  <c r="AX154" i="65" s="1"/>
  <c r="AG59" i="66" s="1"/>
  <c r="AW155" i="65"/>
  <c r="AW154" i="65" s="1"/>
  <c r="AG58" i="66" s="1"/>
  <c r="AV155" i="65"/>
  <c r="AV154" i="65" s="1"/>
  <c r="AG57" i="66" s="1"/>
  <c r="AU155" i="65"/>
  <c r="AU154" i="65" s="1"/>
  <c r="AG56" i="66" s="1"/>
  <c r="AT155" i="65"/>
  <c r="AT154" i="65" s="1"/>
  <c r="AG55" i="66" s="1"/>
  <c r="AS155" i="65"/>
  <c r="AS154" i="65" s="1"/>
  <c r="AG54" i="66" s="1"/>
  <c r="AR155" i="65"/>
  <c r="AR154" i="65" s="1"/>
  <c r="AG53" i="66" s="1"/>
  <c r="AQ155" i="65"/>
  <c r="AQ154" i="65" s="1"/>
  <c r="AG52" i="66" s="1"/>
  <c r="AP155" i="65"/>
  <c r="AP154" i="65" s="1"/>
  <c r="AG51" i="66" s="1"/>
  <c r="AO155" i="65"/>
  <c r="AO154" i="65" s="1"/>
  <c r="AG50" i="66" s="1"/>
  <c r="AN155" i="65"/>
  <c r="AN154" i="65" s="1"/>
  <c r="AG49" i="66" s="1"/>
  <c r="AM155" i="65"/>
  <c r="AM154" i="65" s="1"/>
  <c r="AG48" i="66" s="1"/>
  <c r="AL155" i="65"/>
  <c r="AL154" i="65" s="1"/>
  <c r="AG47" i="66" s="1"/>
  <c r="AK155" i="65"/>
  <c r="AK154" i="65" s="1"/>
  <c r="AG46" i="66" s="1"/>
  <c r="AJ155" i="65"/>
  <c r="AJ154" i="65" s="1"/>
  <c r="AG45" i="66" s="1"/>
  <c r="AI155" i="65"/>
  <c r="AI154" i="65" s="1"/>
  <c r="AG44" i="66" s="1"/>
  <c r="AH155" i="65"/>
  <c r="AH154" i="65" s="1"/>
  <c r="AG43" i="66" s="1"/>
  <c r="AG155" i="65"/>
  <c r="AG154" i="65" s="1"/>
  <c r="AG42" i="66" s="1"/>
  <c r="AF155" i="65"/>
  <c r="AF154" i="65" s="1"/>
  <c r="AE155" i="65"/>
  <c r="AE154" i="65" s="1"/>
  <c r="AG40" i="66" s="1"/>
  <c r="AD155" i="65"/>
  <c r="AD154" i="65" s="1"/>
  <c r="AG39" i="66" s="1"/>
  <c r="AC155" i="65"/>
  <c r="AC154" i="65" s="1"/>
  <c r="AG38" i="66" s="1"/>
  <c r="AB155" i="65"/>
  <c r="AB154" i="65" s="1"/>
  <c r="AA155" i="65"/>
  <c r="AA154" i="65" s="1"/>
  <c r="AG36" i="66" s="1"/>
  <c r="Z155" i="65"/>
  <c r="Z154" i="65" s="1"/>
  <c r="AG35" i="66" s="1"/>
  <c r="Y155" i="65"/>
  <c r="Y154" i="65" s="1"/>
  <c r="AG34" i="66" s="1"/>
  <c r="X155" i="65"/>
  <c r="X154" i="65" s="1"/>
  <c r="W155" i="65"/>
  <c r="W154" i="65" s="1"/>
  <c r="AG31" i="66" s="1"/>
  <c r="V155" i="65"/>
  <c r="V154" i="65" s="1"/>
  <c r="AG30" i="66" s="1"/>
  <c r="U155" i="65"/>
  <c r="U154" i="65" s="1"/>
  <c r="AG29" i="66" s="1"/>
  <c r="T155" i="65"/>
  <c r="T154" i="65" s="1"/>
  <c r="AG28" i="66" s="1"/>
  <c r="S155" i="65"/>
  <c r="S154" i="65" s="1"/>
  <c r="AG27" i="66" s="1"/>
  <c r="R155" i="65"/>
  <c r="R154" i="65" s="1"/>
  <c r="AG26" i="66" s="1"/>
  <c r="Q155" i="65"/>
  <c r="Q154" i="65" s="1"/>
  <c r="AG25" i="66" s="1"/>
  <c r="P155" i="65"/>
  <c r="P154" i="65" s="1"/>
  <c r="O155" i="65"/>
  <c r="O154" i="65" s="1"/>
  <c r="AG21" i="66" s="1"/>
  <c r="N155" i="65"/>
  <c r="N154" i="65" s="1"/>
  <c r="AG20" i="66" s="1"/>
  <c r="M155" i="65"/>
  <c r="M154" i="65" s="1"/>
  <c r="AG19" i="66" s="1"/>
  <c r="L155" i="65"/>
  <c r="L154" i="65" s="1"/>
  <c r="K155" i="65"/>
  <c r="J155" i="65"/>
  <c r="J154" i="65" s="1"/>
  <c r="AG16" i="66" s="1"/>
  <c r="I155" i="65"/>
  <c r="I154" i="65" s="1"/>
  <c r="AG15" i="66" s="1"/>
  <c r="H155" i="65"/>
  <c r="H154" i="65" s="1"/>
  <c r="G155" i="65"/>
  <c r="G154" i="65" s="1"/>
  <c r="AG13" i="66" s="1"/>
  <c r="F155" i="65"/>
  <c r="F154" i="65" s="1"/>
  <c r="AG12" i="66" s="1"/>
  <c r="E155" i="65"/>
  <c r="C154" i="65"/>
  <c r="BA151" i="65"/>
  <c r="BA150" i="65" s="1"/>
  <c r="AF62" i="66" s="1"/>
  <c r="AZ151" i="65"/>
  <c r="AZ150" i="65" s="1"/>
  <c r="AF61" i="66" s="1"/>
  <c r="AY151" i="65"/>
  <c r="AY150" i="65" s="1"/>
  <c r="AX151" i="65"/>
  <c r="AX150" i="65" s="1"/>
  <c r="AF59" i="66" s="1"/>
  <c r="AW151" i="65"/>
  <c r="AW150" i="65" s="1"/>
  <c r="AF58" i="66" s="1"/>
  <c r="AV151" i="65"/>
  <c r="AV150" i="65" s="1"/>
  <c r="AF57" i="66" s="1"/>
  <c r="AU151" i="65"/>
  <c r="AU150" i="65" s="1"/>
  <c r="AF56" i="66" s="1"/>
  <c r="AT151" i="65"/>
  <c r="AT150" i="65" s="1"/>
  <c r="AF55" i="66" s="1"/>
  <c r="AS151" i="65"/>
  <c r="AS150" i="65" s="1"/>
  <c r="AF54" i="66" s="1"/>
  <c r="AR151" i="65"/>
  <c r="AR150" i="65" s="1"/>
  <c r="AF53" i="66" s="1"/>
  <c r="AQ151" i="65"/>
  <c r="AQ150" i="65" s="1"/>
  <c r="AP151" i="65"/>
  <c r="AP150" i="65" s="1"/>
  <c r="AF51" i="66" s="1"/>
  <c r="AO151" i="65"/>
  <c r="AO150" i="65" s="1"/>
  <c r="AF50" i="66" s="1"/>
  <c r="AN151" i="65"/>
  <c r="AN150" i="65" s="1"/>
  <c r="AF49" i="66" s="1"/>
  <c r="AM151" i="65"/>
  <c r="AM150" i="65" s="1"/>
  <c r="AF48" i="66" s="1"/>
  <c r="AL151" i="65"/>
  <c r="AL150" i="65" s="1"/>
  <c r="AF47" i="66" s="1"/>
  <c r="AK151" i="65"/>
  <c r="AK150" i="65" s="1"/>
  <c r="AJ151" i="65"/>
  <c r="AJ150" i="65" s="1"/>
  <c r="AF45" i="66" s="1"/>
  <c r="AI151" i="65"/>
  <c r="AI150" i="65" s="1"/>
  <c r="AH151" i="65"/>
  <c r="AH150" i="65" s="1"/>
  <c r="AF43" i="66" s="1"/>
  <c r="AG151" i="65"/>
  <c r="AG150" i="65" s="1"/>
  <c r="AF42" i="66" s="1"/>
  <c r="AF151" i="65"/>
  <c r="AF150" i="65" s="1"/>
  <c r="AF41" i="66" s="1"/>
  <c r="AE151" i="65"/>
  <c r="AE150" i="65" s="1"/>
  <c r="AF40" i="66" s="1"/>
  <c r="AD151" i="65"/>
  <c r="AD150" i="65" s="1"/>
  <c r="AF39" i="66" s="1"/>
  <c r="AC151" i="65"/>
  <c r="AC150" i="65" s="1"/>
  <c r="AF38" i="66" s="1"/>
  <c r="AB151" i="65"/>
  <c r="AB150" i="65" s="1"/>
  <c r="AF37" i="66" s="1"/>
  <c r="AA151" i="65"/>
  <c r="AA150" i="65" s="1"/>
  <c r="Z151" i="65"/>
  <c r="Z150" i="65" s="1"/>
  <c r="AF35" i="66" s="1"/>
  <c r="Y151" i="65"/>
  <c r="Y150" i="65" s="1"/>
  <c r="AF34" i="66" s="1"/>
  <c r="X151" i="65"/>
  <c r="X150" i="65" s="1"/>
  <c r="W151" i="65"/>
  <c r="W150" i="65" s="1"/>
  <c r="AF31" i="66" s="1"/>
  <c r="V151" i="65"/>
  <c r="V150" i="65" s="1"/>
  <c r="AF30" i="66" s="1"/>
  <c r="U151" i="65"/>
  <c r="U150" i="65" s="1"/>
  <c r="AF29" i="66" s="1"/>
  <c r="T151" i="65"/>
  <c r="T150" i="65" s="1"/>
  <c r="AF28" i="66" s="1"/>
  <c r="S151" i="65"/>
  <c r="S150" i="65" s="1"/>
  <c r="R151" i="65"/>
  <c r="R150" i="65" s="1"/>
  <c r="AF26" i="66" s="1"/>
  <c r="Q151" i="65"/>
  <c r="Q150" i="65" s="1"/>
  <c r="AF25" i="66" s="1"/>
  <c r="P151" i="65"/>
  <c r="P150" i="65" s="1"/>
  <c r="AF24" i="66" s="1"/>
  <c r="O151" i="65"/>
  <c r="O150" i="65" s="1"/>
  <c r="AF21" i="66" s="1"/>
  <c r="N151" i="65"/>
  <c r="N150" i="65" s="1"/>
  <c r="AF20" i="66" s="1"/>
  <c r="M151" i="65"/>
  <c r="M150" i="65" s="1"/>
  <c r="L151" i="65"/>
  <c r="L150" i="65" s="1"/>
  <c r="K151" i="65"/>
  <c r="J151" i="65"/>
  <c r="J150" i="65" s="1"/>
  <c r="AF16" i="66" s="1"/>
  <c r="I151" i="65"/>
  <c r="I150" i="65" s="1"/>
  <c r="H151" i="65"/>
  <c r="H150" i="65" s="1"/>
  <c r="AF14" i="66" s="1"/>
  <c r="G151" i="65"/>
  <c r="G150" i="65" s="1"/>
  <c r="AF13" i="66" s="1"/>
  <c r="F151" i="65"/>
  <c r="F150" i="65" s="1"/>
  <c r="AF12" i="66" s="1"/>
  <c r="E151" i="65"/>
  <c r="E150" i="65" s="1"/>
  <c r="AF11" i="66" s="1"/>
  <c r="C150" i="65"/>
  <c r="BA147" i="65"/>
  <c r="BA146" i="65" s="1"/>
  <c r="AE62" i="66" s="1"/>
  <c r="AZ147" i="65"/>
  <c r="AY147" i="65"/>
  <c r="AY146" i="65" s="1"/>
  <c r="AE60" i="66" s="1"/>
  <c r="AX147" i="65"/>
  <c r="AX146" i="65" s="1"/>
  <c r="AE59" i="66" s="1"/>
  <c r="AW147" i="65"/>
  <c r="AW146" i="65" s="1"/>
  <c r="AE58" i="66" s="1"/>
  <c r="AV147" i="65"/>
  <c r="AV146" i="65" s="1"/>
  <c r="AE57" i="66" s="1"/>
  <c r="AU147" i="65"/>
  <c r="AU146" i="65" s="1"/>
  <c r="AE56" i="66" s="1"/>
  <c r="AT147" i="65"/>
  <c r="AT146" i="65" s="1"/>
  <c r="AE55" i="66" s="1"/>
  <c r="AS147" i="65"/>
  <c r="AS146" i="65" s="1"/>
  <c r="AE54" i="66" s="1"/>
  <c r="AR147" i="65"/>
  <c r="AR146" i="65" s="1"/>
  <c r="AE53" i="66" s="1"/>
  <c r="AQ147" i="65"/>
  <c r="AQ146" i="65" s="1"/>
  <c r="AE52" i="66" s="1"/>
  <c r="AP147" i="65"/>
  <c r="AP146" i="65" s="1"/>
  <c r="AE51" i="66" s="1"/>
  <c r="AO147" i="65"/>
  <c r="AO146" i="65" s="1"/>
  <c r="AE50" i="66" s="1"/>
  <c r="AN147" i="65"/>
  <c r="AN146" i="65" s="1"/>
  <c r="AE49" i="66" s="1"/>
  <c r="AM147" i="65"/>
  <c r="AM146" i="65" s="1"/>
  <c r="AE48" i="66" s="1"/>
  <c r="AL147" i="65"/>
  <c r="AL146" i="65" s="1"/>
  <c r="AE47" i="66" s="1"/>
  <c r="AK147" i="65"/>
  <c r="AK146" i="65" s="1"/>
  <c r="AE46" i="66" s="1"/>
  <c r="AJ147" i="65"/>
  <c r="AJ146" i="65" s="1"/>
  <c r="AE45" i="66" s="1"/>
  <c r="AI147" i="65"/>
  <c r="AI146" i="65" s="1"/>
  <c r="AE44" i="66" s="1"/>
  <c r="AH147" i="65"/>
  <c r="AH146" i="65" s="1"/>
  <c r="AE43" i="66" s="1"/>
  <c r="AG147" i="65"/>
  <c r="AG146" i="65" s="1"/>
  <c r="AE42" i="66" s="1"/>
  <c r="AF147" i="65"/>
  <c r="AF146" i="65" s="1"/>
  <c r="AE41" i="66" s="1"/>
  <c r="AE147" i="65"/>
  <c r="AE146" i="65" s="1"/>
  <c r="AE40" i="66" s="1"/>
  <c r="AD147" i="65"/>
  <c r="AD146" i="65" s="1"/>
  <c r="AE39" i="66" s="1"/>
  <c r="AC147" i="65"/>
  <c r="AC146" i="65" s="1"/>
  <c r="AE38" i="66" s="1"/>
  <c r="AB147" i="65"/>
  <c r="AB146" i="65" s="1"/>
  <c r="AE37" i="66" s="1"/>
  <c r="AA147" i="65"/>
  <c r="AA146" i="65" s="1"/>
  <c r="AE36" i="66" s="1"/>
  <c r="Z147" i="65"/>
  <c r="Z146" i="65" s="1"/>
  <c r="Y147" i="65"/>
  <c r="Y146" i="65" s="1"/>
  <c r="AE34" i="66" s="1"/>
  <c r="X147" i="65"/>
  <c r="X146" i="65" s="1"/>
  <c r="W147" i="65"/>
  <c r="W146" i="65" s="1"/>
  <c r="AE31" i="66" s="1"/>
  <c r="V147" i="65"/>
  <c r="V146" i="65" s="1"/>
  <c r="AE30" i="66" s="1"/>
  <c r="U147" i="65"/>
  <c r="U146" i="65" s="1"/>
  <c r="AE29" i="66" s="1"/>
  <c r="T147" i="65"/>
  <c r="T146" i="65" s="1"/>
  <c r="AE28" i="66" s="1"/>
  <c r="S147" i="65"/>
  <c r="S146" i="65" s="1"/>
  <c r="AE27" i="66" s="1"/>
  <c r="R147" i="65"/>
  <c r="R146" i="65" s="1"/>
  <c r="AE26" i="66" s="1"/>
  <c r="Q147" i="65"/>
  <c r="Q146" i="65" s="1"/>
  <c r="AE25" i="66" s="1"/>
  <c r="P147" i="65"/>
  <c r="P146" i="65" s="1"/>
  <c r="AE24" i="66" s="1"/>
  <c r="O147" i="65"/>
  <c r="O146" i="65" s="1"/>
  <c r="AE21" i="66" s="1"/>
  <c r="N147" i="65"/>
  <c r="N146" i="65" s="1"/>
  <c r="AE20" i="66" s="1"/>
  <c r="M147" i="65"/>
  <c r="M146" i="65" s="1"/>
  <c r="AE19" i="66" s="1"/>
  <c r="L147" i="65"/>
  <c r="L146" i="65" s="1"/>
  <c r="K147" i="65"/>
  <c r="J147" i="65"/>
  <c r="J146" i="65" s="1"/>
  <c r="AE16" i="66" s="1"/>
  <c r="I147" i="65"/>
  <c r="I146" i="65" s="1"/>
  <c r="AE15" i="66" s="1"/>
  <c r="H147" i="65"/>
  <c r="H146" i="65" s="1"/>
  <c r="AE14" i="66" s="1"/>
  <c r="G147" i="65"/>
  <c r="G146" i="65" s="1"/>
  <c r="AE13" i="66" s="1"/>
  <c r="F147" i="65"/>
  <c r="F146" i="65" s="1"/>
  <c r="AE12" i="66" s="1"/>
  <c r="E147" i="65"/>
  <c r="E146" i="65" s="1"/>
  <c r="AE11" i="66" s="1"/>
  <c r="AZ146" i="65"/>
  <c r="AE61" i="66" s="1"/>
  <c r="C146" i="65"/>
  <c r="BA142" i="65"/>
  <c r="BA141" i="65" s="1"/>
  <c r="AD62" i="66" s="1"/>
  <c r="AZ142" i="65"/>
  <c r="AZ141" i="65" s="1"/>
  <c r="AD61" i="66" s="1"/>
  <c r="AY142" i="65"/>
  <c r="AY141" i="65" s="1"/>
  <c r="AD60" i="66" s="1"/>
  <c r="AX142" i="65"/>
  <c r="AX141" i="65" s="1"/>
  <c r="AD59" i="66" s="1"/>
  <c r="AW142" i="65"/>
  <c r="AW141" i="65" s="1"/>
  <c r="AD58" i="66" s="1"/>
  <c r="AV142" i="65"/>
  <c r="AV141" i="65" s="1"/>
  <c r="AD57" i="66" s="1"/>
  <c r="AU142" i="65"/>
  <c r="AU141" i="65" s="1"/>
  <c r="AD56" i="66" s="1"/>
  <c r="AT142" i="65"/>
  <c r="AT141" i="65" s="1"/>
  <c r="AD55" i="66" s="1"/>
  <c r="AS142" i="65"/>
  <c r="AS141" i="65" s="1"/>
  <c r="AD54" i="66" s="1"/>
  <c r="AR142" i="65"/>
  <c r="AR141" i="65" s="1"/>
  <c r="AD53" i="66" s="1"/>
  <c r="AQ142" i="65"/>
  <c r="AQ141" i="65" s="1"/>
  <c r="AD52" i="66" s="1"/>
  <c r="AP142" i="65"/>
  <c r="AP141" i="65" s="1"/>
  <c r="AD51" i="66" s="1"/>
  <c r="AO142" i="65"/>
  <c r="AO141" i="65" s="1"/>
  <c r="AD50" i="66" s="1"/>
  <c r="AN142" i="65"/>
  <c r="AN141" i="65" s="1"/>
  <c r="AD49" i="66" s="1"/>
  <c r="AM142" i="65"/>
  <c r="AM141" i="65" s="1"/>
  <c r="AD48" i="66" s="1"/>
  <c r="AL142" i="65"/>
  <c r="AL141" i="65" s="1"/>
  <c r="AD47" i="66" s="1"/>
  <c r="AK142" i="65"/>
  <c r="AK141" i="65" s="1"/>
  <c r="AD46" i="66" s="1"/>
  <c r="AJ142" i="65"/>
  <c r="AJ141" i="65" s="1"/>
  <c r="AD45" i="66" s="1"/>
  <c r="AI142" i="65"/>
  <c r="AI141" i="65" s="1"/>
  <c r="AD44" i="66" s="1"/>
  <c r="AH142" i="65"/>
  <c r="AH141" i="65" s="1"/>
  <c r="AD43" i="66" s="1"/>
  <c r="AG142" i="65"/>
  <c r="AG141" i="65" s="1"/>
  <c r="AD42" i="66" s="1"/>
  <c r="AF142" i="65"/>
  <c r="AF141" i="65" s="1"/>
  <c r="AD41" i="66" s="1"/>
  <c r="AE142" i="65"/>
  <c r="AE141" i="65" s="1"/>
  <c r="AD40" i="66" s="1"/>
  <c r="AD142" i="65"/>
  <c r="AD141" i="65" s="1"/>
  <c r="AD39" i="66" s="1"/>
  <c r="AC142" i="65"/>
  <c r="AC141" i="65" s="1"/>
  <c r="AD38" i="66" s="1"/>
  <c r="AB142" i="65"/>
  <c r="AB141" i="65" s="1"/>
  <c r="AD37" i="66" s="1"/>
  <c r="AA142" i="65"/>
  <c r="AA141" i="65" s="1"/>
  <c r="AD36" i="66" s="1"/>
  <c r="Z142" i="65"/>
  <c r="Z141" i="65" s="1"/>
  <c r="AD35" i="66" s="1"/>
  <c r="Y142" i="65"/>
  <c r="Y141" i="65" s="1"/>
  <c r="X142" i="65"/>
  <c r="X141" i="65" s="1"/>
  <c r="W142" i="65"/>
  <c r="W141" i="65" s="1"/>
  <c r="AD31" i="66" s="1"/>
  <c r="V142" i="65"/>
  <c r="V141" i="65" s="1"/>
  <c r="AD30" i="66" s="1"/>
  <c r="U142" i="65"/>
  <c r="U141" i="65" s="1"/>
  <c r="AD29" i="66" s="1"/>
  <c r="T142" i="65"/>
  <c r="T141" i="65" s="1"/>
  <c r="AD28" i="66" s="1"/>
  <c r="S142" i="65"/>
  <c r="S141" i="65" s="1"/>
  <c r="AD27" i="66" s="1"/>
  <c r="R142" i="65"/>
  <c r="R141" i="65" s="1"/>
  <c r="AD26" i="66" s="1"/>
  <c r="Q142" i="65"/>
  <c r="Q141" i="65" s="1"/>
  <c r="AD25" i="66" s="1"/>
  <c r="P142" i="65"/>
  <c r="P141" i="65" s="1"/>
  <c r="AD24" i="66" s="1"/>
  <c r="O142" i="65"/>
  <c r="O141" i="65" s="1"/>
  <c r="AD21" i="66" s="1"/>
  <c r="N142" i="65"/>
  <c r="N141" i="65" s="1"/>
  <c r="AD20" i="66" s="1"/>
  <c r="M142" i="65"/>
  <c r="M141" i="65" s="1"/>
  <c r="AD19" i="66" s="1"/>
  <c r="L142" i="65"/>
  <c r="L141" i="65" s="1"/>
  <c r="K142" i="65"/>
  <c r="J142" i="65"/>
  <c r="J141" i="65" s="1"/>
  <c r="AD16" i="66" s="1"/>
  <c r="I142" i="65"/>
  <c r="I141" i="65" s="1"/>
  <c r="AD15" i="66" s="1"/>
  <c r="H142" i="65"/>
  <c r="H141" i="65" s="1"/>
  <c r="AD14" i="66" s="1"/>
  <c r="G142" i="65"/>
  <c r="G141" i="65" s="1"/>
  <c r="AD13" i="66" s="1"/>
  <c r="F142" i="65"/>
  <c r="F141" i="65" s="1"/>
  <c r="AD12" i="66" s="1"/>
  <c r="E142" i="65"/>
  <c r="BD141" i="65"/>
  <c r="BC141" i="65"/>
  <c r="C141" i="65"/>
  <c r="BA137" i="65"/>
  <c r="AZ137" i="65"/>
  <c r="AY137" i="65"/>
  <c r="AX137" i="65"/>
  <c r="AW137" i="65"/>
  <c r="AV137" i="65"/>
  <c r="AU137" i="65"/>
  <c r="AT137" i="65"/>
  <c r="AS137" i="65"/>
  <c r="AR137" i="65"/>
  <c r="AQ137" i="65"/>
  <c r="AP137" i="65"/>
  <c r="AO137" i="65"/>
  <c r="AN137" i="65"/>
  <c r="AM137" i="65"/>
  <c r="AL137" i="65"/>
  <c r="AK137" i="65"/>
  <c r="AJ137" i="65"/>
  <c r="AI137" i="65"/>
  <c r="AH137" i="65"/>
  <c r="AF137" i="65"/>
  <c r="AE137" i="65"/>
  <c r="AD137" i="65"/>
  <c r="AC137" i="65"/>
  <c r="AB137" i="65"/>
  <c r="AA137" i="65"/>
  <c r="Z137" i="65"/>
  <c r="Y137" i="65"/>
  <c r="X137" i="65"/>
  <c r="W137" i="65"/>
  <c r="V137" i="65"/>
  <c r="U137" i="65"/>
  <c r="T137" i="65"/>
  <c r="S137" i="65"/>
  <c r="R137" i="65"/>
  <c r="Q137" i="65"/>
  <c r="P137" i="65"/>
  <c r="O137" i="65"/>
  <c r="N137" i="65"/>
  <c r="M137" i="65"/>
  <c r="K137" i="65"/>
  <c r="J137" i="65"/>
  <c r="I137" i="65"/>
  <c r="H137" i="65"/>
  <c r="G137" i="65"/>
  <c r="F137" i="65"/>
  <c r="E137" i="65"/>
  <c r="BA134" i="65"/>
  <c r="AZ134" i="65"/>
  <c r="AY134" i="65"/>
  <c r="AX134" i="65"/>
  <c r="AW134" i="65"/>
  <c r="AV134" i="65"/>
  <c r="AU134" i="65"/>
  <c r="AT134" i="65"/>
  <c r="AS134" i="65"/>
  <c r="AR134" i="65"/>
  <c r="AQ134" i="65"/>
  <c r="AP134" i="65"/>
  <c r="AO134" i="65"/>
  <c r="AN134" i="65"/>
  <c r="AM134" i="65"/>
  <c r="AL134" i="65"/>
  <c r="AK134" i="65"/>
  <c r="AJ134" i="65"/>
  <c r="AI134" i="65"/>
  <c r="AH134" i="65"/>
  <c r="AF134" i="65"/>
  <c r="AE134" i="65"/>
  <c r="AD134" i="65"/>
  <c r="AC134" i="65"/>
  <c r="AB134" i="65"/>
  <c r="AA134" i="65"/>
  <c r="Z134" i="65"/>
  <c r="Y134" i="65"/>
  <c r="X134" i="65"/>
  <c r="W134" i="65"/>
  <c r="V134" i="65"/>
  <c r="U134" i="65"/>
  <c r="T134" i="65"/>
  <c r="S134" i="65"/>
  <c r="R134" i="65"/>
  <c r="Q134" i="65"/>
  <c r="P134" i="65"/>
  <c r="O134" i="65"/>
  <c r="N134" i="65"/>
  <c r="M134" i="65"/>
  <c r="K134" i="65"/>
  <c r="AA18" i="66" s="1"/>
  <c r="J134" i="65"/>
  <c r="I134" i="65"/>
  <c r="H134" i="65"/>
  <c r="G134" i="65"/>
  <c r="F134" i="65"/>
  <c r="E134" i="65"/>
  <c r="C133" i="65"/>
  <c r="BA130" i="65"/>
  <c r="AZ130" i="65"/>
  <c r="AY130" i="65"/>
  <c r="AX130" i="65"/>
  <c r="AW130" i="65"/>
  <c r="AV130" i="65"/>
  <c r="AU130" i="65"/>
  <c r="AT130" i="65"/>
  <c r="AS130" i="65"/>
  <c r="AR130" i="65"/>
  <c r="AQ130" i="65"/>
  <c r="AP130" i="65"/>
  <c r="AO130" i="65"/>
  <c r="AN130" i="65"/>
  <c r="AM130" i="65"/>
  <c r="AL130" i="65"/>
  <c r="AK130" i="65"/>
  <c r="AJ130" i="65"/>
  <c r="AI130" i="65"/>
  <c r="AH130" i="65"/>
  <c r="AF130" i="65"/>
  <c r="AE130" i="65"/>
  <c r="AD130" i="65"/>
  <c r="AC130" i="65"/>
  <c r="AB130" i="65"/>
  <c r="AA130" i="65"/>
  <c r="Z130" i="65"/>
  <c r="Y130" i="65"/>
  <c r="X130" i="65"/>
  <c r="W130" i="65"/>
  <c r="V130" i="65"/>
  <c r="U130" i="65"/>
  <c r="T130" i="65"/>
  <c r="S130" i="65"/>
  <c r="R130" i="65"/>
  <c r="Q130" i="65"/>
  <c r="P130" i="65"/>
  <c r="O130" i="65"/>
  <c r="N130" i="65"/>
  <c r="M130" i="65"/>
  <c r="K130" i="65"/>
  <c r="J130" i="65"/>
  <c r="I130" i="65"/>
  <c r="H130" i="65"/>
  <c r="G130" i="65"/>
  <c r="F130" i="65"/>
  <c r="E130" i="65"/>
  <c r="BA127" i="65"/>
  <c r="AZ127" i="65"/>
  <c r="AY127" i="65"/>
  <c r="AX127" i="65"/>
  <c r="AW127" i="65"/>
  <c r="AV127" i="65"/>
  <c r="AU127" i="65"/>
  <c r="AT127" i="65"/>
  <c r="AS127" i="65"/>
  <c r="AR127" i="65"/>
  <c r="AQ127" i="65"/>
  <c r="AP127" i="65"/>
  <c r="AO127" i="65"/>
  <c r="AN127" i="65"/>
  <c r="AM127" i="65"/>
  <c r="AL127" i="65"/>
  <c r="AK127" i="65"/>
  <c r="AJ127" i="65"/>
  <c r="AI127" i="65"/>
  <c r="AH127" i="65"/>
  <c r="AF127" i="65"/>
  <c r="AE127" i="65"/>
  <c r="AD127" i="65"/>
  <c r="AC127" i="65"/>
  <c r="AB127" i="65"/>
  <c r="AA127" i="65"/>
  <c r="Z127" i="65"/>
  <c r="Y127" i="65"/>
  <c r="X127" i="65"/>
  <c r="W127" i="65"/>
  <c r="V127" i="65"/>
  <c r="U127" i="65"/>
  <c r="T127" i="65"/>
  <c r="S127" i="65"/>
  <c r="R127" i="65"/>
  <c r="Q127" i="65"/>
  <c r="P127" i="65"/>
  <c r="O127" i="65"/>
  <c r="N127" i="65"/>
  <c r="M127" i="65"/>
  <c r="K127" i="65"/>
  <c r="Z18" i="66" s="1"/>
  <c r="J127" i="65"/>
  <c r="I127" i="65"/>
  <c r="H127" i="65"/>
  <c r="G127" i="65"/>
  <c r="F127" i="65"/>
  <c r="E127" i="65"/>
  <c r="C126" i="65"/>
  <c r="BA123" i="65"/>
  <c r="AZ123" i="65"/>
  <c r="AY123" i="65"/>
  <c r="AX123" i="65"/>
  <c r="AW123" i="65"/>
  <c r="AV123" i="65"/>
  <c r="AU123" i="65"/>
  <c r="AT123" i="65"/>
  <c r="AS123" i="65"/>
  <c r="AR123" i="65"/>
  <c r="AQ123" i="65"/>
  <c r="AP123" i="65"/>
  <c r="AO123" i="65"/>
  <c r="AN123" i="65"/>
  <c r="AM123" i="65"/>
  <c r="AL123" i="65"/>
  <c r="AK123" i="65"/>
  <c r="AJ123" i="65"/>
  <c r="AI123" i="65"/>
  <c r="AH123" i="65"/>
  <c r="AF123" i="65"/>
  <c r="AE123" i="65"/>
  <c r="AD123" i="65"/>
  <c r="AC123" i="65"/>
  <c r="AB123" i="65"/>
  <c r="AA123" i="65"/>
  <c r="Z123" i="65"/>
  <c r="Y123" i="65"/>
  <c r="X123" i="65"/>
  <c r="W123" i="65"/>
  <c r="V123" i="65"/>
  <c r="U123" i="65"/>
  <c r="T123" i="65"/>
  <c r="S123" i="65"/>
  <c r="R123" i="65"/>
  <c r="Q123" i="65"/>
  <c r="P123" i="65"/>
  <c r="O123" i="65"/>
  <c r="N123" i="65"/>
  <c r="M123" i="65"/>
  <c r="K123" i="65"/>
  <c r="J123" i="65"/>
  <c r="I123" i="65"/>
  <c r="H123" i="65"/>
  <c r="G123" i="65"/>
  <c r="F123" i="65"/>
  <c r="E123" i="65"/>
  <c r="BA120" i="65"/>
  <c r="AZ120" i="65"/>
  <c r="AY120" i="65"/>
  <c r="AX120" i="65"/>
  <c r="AW120" i="65"/>
  <c r="AV120" i="65"/>
  <c r="AU120" i="65"/>
  <c r="AT120" i="65"/>
  <c r="AS120" i="65"/>
  <c r="AR120" i="65"/>
  <c r="AQ120" i="65"/>
  <c r="AP120" i="65"/>
  <c r="AO120" i="65"/>
  <c r="AN120" i="65"/>
  <c r="AM120" i="65"/>
  <c r="AL120" i="65"/>
  <c r="AK120" i="65"/>
  <c r="AJ120" i="65"/>
  <c r="AI120" i="65"/>
  <c r="AH120" i="65"/>
  <c r="AF120" i="65"/>
  <c r="AE120" i="65"/>
  <c r="AD120" i="65"/>
  <c r="AC120" i="65"/>
  <c r="AB120" i="65"/>
  <c r="AA120" i="65"/>
  <c r="Z120" i="65"/>
  <c r="Y120" i="65"/>
  <c r="X120" i="65"/>
  <c r="W120" i="65"/>
  <c r="V120" i="65"/>
  <c r="U120" i="65"/>
  <c r="T120" i="65"/>
  <c r="S120" i="65"/>
  <c r="R120" i="65"/>
  <c r="Q120" i="65"/>
  <c r="P120" i="65"/>
  <c r="O120" i="65"/>
  <c r="N120" i="65"/>
  <c r="M120" i="65"/>
  <c r="K120" i="65"/>
  <c r="J120" i="65"/>
  <c r="I120" i="65"/>
  <c r="H120" i="65"/>
  <c r="G120" i="65"/>
  <c r="F120" i="65"/>
  <c r="E120" i="65"/>
  <c r="C119" i="65"/>
  <c r="BA116" i="65"/>
  <c r="AZ116" i="65"/>
  <c r="AY116" i="65"/>
  <c r="AX116" i="65"/>
  <c r="AW116" i="65"/>
  <c r="AV116" i="65"/>
  <c r="AU116" i="65"/>
  <c r="AT116" i="65"/>
  <c r="AS116" i="65"/>
  <c r="AR116" i="65"/>
  <c r="AQ116" i="65"/>
  <c r="AP116" i="65"/>
  <c r="AO116" i="65"/>
  <c r="AN116" i="65"/>
  <c r="AM116" i="65"/>
  <c r="AL116" i="65"/>
  <c r="AK116" i="65"/>
  <c r="AJ116" i="65"/>
  <c r="AI116" i="65"/>
  <c r="AH116" i="65"/>
  <c r="AF116" i="65"/>
  <c r="AE116" i="65"/>
  <c r="AD116" i="65"/>
  <c r="AC116" i="65"/>
  <c r="AB116" i="65"/>
  <c r="AA116" i="65"/>
  <c r="Z116" i="65"/>
  <c r="Y116" i="65"/>
  <c r="X116" i="65"/>
  <c r="W116" i="65"/>
  <c r="V116" i="65"/>
  <c r="U116" i="65"/>
  <c r="T116" i="65"/>
  <c r="S116" i="65"/>
  <c r="R116" i="65"/>
  <c r="Q116" i="65"/>
  <c r="P116" i="65"/>
  <c r="O116" i="65"/>
  <c r="N116" i="65"/>
  <c r="M116" i="65"/>
  <c r="K116" i="65"/>
  <c r="J116" i="65"/>
  <c r="I116" i="65"/>
  <c r="H116" i="65"/>
  <c r="G116" i="65"/>
  <c r="F116" i="65"/>
  <c r="E116" i="65"/>
  <c r="BA113" i="65"/>
  <c r="AZ113" i="65"/>
  <c r="AY113" i="65"/>
  <c r="AX113" i="65"/>
  <c r="AW113" i="65"/>
  <c r="AW112" i="65" s="1"/>
  <c r="X58" i="66" s="1"/>
  <c r="AV113" i="65"/>
  <c r="AU113" i="65"/>
  <c r="AT113" i="65"/>
  <c r="AS113" i="65"/>
  <c r="AR113" i="65"/>
  <c r="AQ113" i="65"/>
  <c r="AP113" i="65"/>
  <c r="AO113" i="65"/>
  <c r="AN113" i="65"/>
  <c r="AM113" i="65"/>
  <c r="AL113" i="65"/>
  <c r="AK113" i="65"/>
  <c r="AJ113" i="65"/>
  <c r="AI113" i="65"/>
  <c r="AH113" i="65"/>
  <c r="AF113" i="65"/>
  <c r="AE113" i="65"/>
  <c r="AD113" i="65"/>
  <c r="AC113" i="65"/>
  <c r="AB113" i="65"/>
  <c r="AA113" i="65"/>
  <c r="Z113" i="65"/>
  <c r="Y113" i="65"/>
  <c r="X113" i="65"/>
  <c r="W113" i="65"/>
  <c r="V113" i="65"/>
  <c r="U113" i="65"/>
  <c r="T113" i="65"/>
  <c r="S113" i="65"/>
  <c r="R113" i="65"/>
  <c r="Q113" i="65"/>
  <c r="P113" i="65"/>
  <c r="O113" i="65"/>
  <c r="N113" i="65"/>
  <c r="M113" i="65"/>
  <c r="K113" i="65"/>
  <c r="X18" i="66" s="1"/>
  <c r="J113" i="65"/>
  <c r="I113" i="65"/>
  <c r="H113" i="65"/>
  <c r="G113" i="65"/>
  <c r="F113" i="65"/>
  <c r="E113" i="65"/>
  <c r="C112" i="65"/>
  <c r="BA109" i="65"/>
  <c r="AZ109" i="65"/>
  <c r="AY109" i="65"/>
  <c r="AX109" i="65"/>
  <c r="AW109" i="65"/>
  <c r="AV109" i="65"/>
  <c r="AU109" i="65"/>
  <c r="AT109" i="65"/>
  <c r="AS109" i="65"/>
  <c r="AR109" i="65"/>
  <c r="AQ109" i="65"/>
  <c r="AP109" i="65"/>
  <c r="AO109" i="65"/>
  <c r="AN109" i="65"/>
  <c r="AM109" i="65"/>
  <c r="AL109" i="65"/>
  <c r="AK109" i="65"/>
  <c r="AJ109" i="65"/>
  <c r="AI109" i="65"/>
  <c r="AH109" i="65"/>
  <c r="AF109" i="65"/>
  <c r="AE109" i="65"/>
  <c r="AD109" i="65"/>
  <c r="AC109" i="65"/>
  <c r="AB109" i="65"/>
  <c r="AA109" i="65"/>
  <c r="Z109" i="65"/>
  <c r="Y109" i="65"/>
  <c r="X109" i="65"/>
  <c r="W109" i="65"/>
  <c r="V109" i="65"/>
  <c r="U109" i="65"/>
  <c r="T109" i="65"/>
  <c r="S109" i="65"/>
  <c r="R109" i="65"/>
  <c r="Q109" i="65"/>
  <c r="P109" i="65"/>
  <c r="O109" i="65"/>
  <c r="N109" i="65"/>
  <c r="M109" i="65"/>
  <c r="K109" i="65"/>
  <c r="J109" i="65"/>
  <c r="I109" i="65"/>
  <c r="H109" i="65"/>
  <c r="G109" i="65"/>
  <c r="F109" i="65"/>
  <c r="E109" i="65"/>
  <c r="BA106" i="65"/>
  <c r="AZ106" i="65"/>
  <c r="AY106" i="65"/>
  <c r="AX106" i="65"/>
  <c r="AW106" i="65"/>
  <c r="AV106" i="65"/>
  <c r="AU106" i="65"/>
  <c r="AT106" i="65"/>
  <c r="AS106" i="65"/>
  <c r="AR106" i="65"/>
  <c r="AQ106" i="65"/>
  <c r="AP106" i="65"/>
  <c r="AO106" i="65"/>
  <c r="AN106" i="65"/>
  <c r="AM106" i="65"/>
  <c r="AL106" i="65"/>
  <c r="AK106" i="65"/>
  <c r="AJ106" i="65"/>
  <c r="AI106" i="65"/>
  <c r="AH106" i="65"/>
  <c r="AF106" i="65"/>
  <c r="AE106" i="65"/>
  <c r="AD106" i="65"/>
  <c r="AC106" i="65"/>
  <c r="AB106" i="65"/>
  <c r="AA106" i="65"/>
  <c r="Z106" i="65"/>
  <c r="Y106" i="65"/>
  <c r="X106" i="65"/>
  <c r="W106" i="65"/>
  <c r="V106" i="65"/>
  <c r="U106" i="65"/>
  <c r="T106" i="65"/>
  <c r="S106" i="65"/>
  <c r="R106" i="65"/>
  <c r="Q106" i="65"/>
  <c r="P106" i="65"/>
  <c r="O106" i="65"/>
  <c r="N106" i="65"/>
  <c r="M106" i="65"/>
  <c r="K106" i="65"/>
  <c r="W18" i="66" s="1"/>
  <c r="J106" i="65"/>
  <c r="I106" i="65"/>
  <c r="H106" i="65"/>
  <c r="G106" i="65"/>
  <c r="F106" i="65"/>
  <c r="E106" i="65"/>
  <c r="U105" i="65"/>
  <c r="W29" i="66" s="1"/>
  <c r="C105" i="65"/>
  <c r="BA102" i="65"/>
  <c r="AZ102" i="65"/>
  <c r="AY102" i="65"/>
  <c r="AX102" i="65"/>
  <c r="AW102" i="65"/>
  <c r="AV102" i="65"/>
  <c r="AU102" i="65"/>
  <c r="AT102" i="65"/>
  <c r="AS102" i="65"/>
  <c r="AR102" i="65"/>
  <c r="AQ102" i="65"/>
  <c r="AP102" i="65"/>
  <c r="AO102" i="65"/>
  <c r="AN102" i="65"/>
  <c r="AM102" i="65"/>
  <c r="AL102" i="65"/>
  <c r="AK102" i="65"/>
  <c r="AJ102" i="65"/>
  <c r="AI102" i="65"/>
  <c r="AH102" i="65"/>
  <c r="AF102" i="65"/>
  <c r="AE102" i="65"/>
  <c r="AD102" i="65"/>
  <c r="AC102" i="65"/>
  <c r="AB102" i="65"/>
  <c r="AA102" i="65"/>
  <c r="Z102" i="65"/>
  <c r="Y102" i="65"/>
  <c r="X102" i="65"/>
  <c r="W102" i="65"/>
  <c r="V102" i="65"/>
  <c r="U102" i="65"/>
  <c r="T102" i="65"/>
  <c r="S102" i="65"/>
  <c r="R102" i="65"/>
  <c r="Q102" i="65"/>
  <c r="P102" i="65"/>
  <c r="O102" i="65"/>
  <c r="N102" i="65"/>
  <c r="M102" i="65"/>
  <c r="K102" i="65"/>
  <c r="J102" i="65"/>
  <c r="I102" i="65"/>
  <c r="H102" i="65"/>
  <c r="G102" i="65"/>
  <c r="F102" i="65"/>
  <c r="E102" i="65"/>
  <c r="BA99" i="65"/>
  <c r="AZ99" i="65"/>
  <c r="AY99" i="65"/>
  <c r="AX99" i="65"/>
  <c r="AW99" i="65"/>
  <c r="AV99" i="65"/>
  <c r="AU99" i="65"/>
  <c r="AT99" i="65"/>
  <c r="AS99" i="65"/>
  <c r="AR99" i="65"/>
  <c r="AQ99" i="65"/>
  <c r="AP99" i="65"/>
  <c r="AO99" i="65"/>
  <c r="AN99" i="65"/>
  <c r="AM99" i="65"/>
  <c r="AL99" i="65"/>
  <c r="AK99" i="65"/>
  <c r="AJ99" i="65"/>
  <c r="AI99" i="65"/>
  <c r="AH99" i="65"/>
  <c r="AF99" i="65"/>
  <c r="AE99" i="65"/>
  <c r="AD99" i="65"/>
  <c r="AC99" i="65"/>
  <c r="AB99" i="65"/>
  <c r="AA99" i="65"/>
  <c r="Z99" i="65"/>
  <c r="Y99" i="65"/>
  <c r="X99" i="65"/>
  <c r="W99" i="65"/>
  <c r="V99" i="65"/>
  <c r="U99" i="65"/>
  <c r="T99" i="65"/>
  <c r="S99" i="65"/>
  <c r="R99" i="65"/>
  <c r="Q99" i="65"/>
  <c r="P99" i="65"/>
  <c r="O99" i="65"/>
  <c r="N99" i="65"/>
  <c r="M99" i="65"/>
  <c r="K99" i="65"/>
  <c r="V18" i="66" s="1"/>
  <c r="J99" i="65"/>
  <c r="I99" i="65"/>
  <c r="H99" i="65"/>
  <c r="G99" i="65"/>
  <c r="F99" i="65"/>
  <c r="E99" i="65"/>
  <c r="C98" i="65"/>
  <c r="BA95" i="65"/>
  <c r="AZ95" i="65"/>
  <c r="AY95" i="65"/>
  <c r="AX95" i="65"/>
  <c r="AW95" i="65"/>
  <c r="AV95" i="65"/>
  <c r="AU95" i="65"/>
  <c r="AT95" i="65"/>
  <c r="AS95" i="65"/>
  <c r="AR95" i="65"/>
  <c r="AQ95" i="65"/>
  <c r="AP95" i="65"/>
  <c r="AO95" i="65"/>
  <c r="AN95" i="65"/>
  <c r="AM95" i="65"/>
  <c r="AL95" i="65"/>
  <c r="AK95" i="65"/>
  <c r="AJ95" i="65"/>
  <c r="AI95" i="65"/>
  <c r="AH95" i="65"/>
  <c r="AF95" i="65"/>
  <c r="AE95" i="65"/>
  <c r="AD95" i="65"/>
  <c r="AC95" i="65"/>
  <c r="AB95" i="65"/>
  <c r="AA95" i="65"/>
  <c r="Z95" i="65"/>
  <c r="Y95" i="65"/>
  <c r="X95" i="65"/>
  <c r="W95" i="65"/>
  <c r="V95" i="65"/>
  <c r="U95" i="65"/>
  <c r="T95" i="65"/>
  <c r="S95" i="65"/>
  <c r="R95" i="65"/>
  <c r="Q95" i="65"/>
  <c r="P95" i="65"/>
  <c r="O95" i="65"/>
  <c r="N95" i="65"/>
  <c r="M95" i="65"/>
  <c r="K95" i="65"/>
  <c r="J95" i="65"/>
  <c r="I95" i="65"/>
  <c r="H95" i="65"/>
  <c r="G95" i="65"/>
  <c r="F95" i="65"/>
  <c r="E95" i="65"/>
  <c r="BA92" i="65"/>
  <c r="AZ92" i="65"/>
  <c r="AY92" i="65"/>
  <c r="AX92" i="65"/>
  <c r="AW92" i="65"/>
  <c r="AV92" i="65"/>
  <c r="AU92" i="65"/>
  <c r="AT92" i="65"/>
  <c r="AS92" i="65"/>
  <c r="AR92" i="65"/>
  <c r="AQ92" i="65"/>
  <c r="AP92" i="65"/>
  <c r="AO92" i="65"/>
  <c r="AN92" i="65"/>
  <c r="AM92" i="65"/>
  <c r="AL92" i="65"/>
  <c r="AK92" i="65"/>
  <c r="AJ92" i="65"/>
  <c r="AI92" i="65"/>
  <c r="AH92" i="65"/>
  <c r="AF92" i="65"/>
  <c r="AE92" i="65"/>
  <c r="AD92" i="65"/>
  <c r="AC92" i="65"/>
  <c r="AB92" i="65"/>
  <c r="AA92" i="65"/>
  <c r="Z92" i="65"/>
  <c r="Y92" i="65"/>
  <c r="X92" i="65"/>
  <c r="W92" i="65"/>
  <c r="V92" i="65"/>
  <c r="U92" i="65"/>
  <c r="T92" i="65"/>
  <c r="S92" i="65"/>
  <c r="R92" i="65"/>
  <c r="Q92" i="65"/>
  <c r="P92" i="65"/>
  <c r="O92" i="65"/>
  <c r="N92" i="65"/>
  <c r="M92" i="65"/>
  <c r="K92" i="65"/>
  <c r="U18" i="66" s="1"/>
  <c r="J92" i="65"/>
  <c r="I92" i="65"/>
  <c r="H92" i="65"/>
  <c r="G92" i="65"/>
  <c r="F92" i="65"/>
  <c r="E92" i="65"/>
  <c r="C91" i="65"/>
  <c r="BA88" i="65"/>
  <c r="AZ88" i="65"/>
  <c r="AY88" i="65"/>
  <c r="AX88" i="65"/>
  <c r="AW88" i="65"/>
  <c r="AV88" i="65"/>
  <c r="AU88" i="65"/>
  <c r="AT88" i="65"/>
  <c r="AS88" i="65"/>
  <c r="AR88" i="65"/>
  <c r="AQ88" i="65"/>
  <c r="AP88" i="65"/>
  <c r="AO88" i="65"/>
  <c r="AN88" i="65"/>
  <c r="AM88" i="65"/>
  <c r="AL88" i="65"/>
  <c r="AK88" i="65"/>
  <c r="AJ88" i="65"/>
  <c r="AI88" i="65"/>
  <c r="AH88" i="65"/>
  <c r="AF88" i="65"/>
  <c r="AE88" i="65"/>
  <c r="AD88" i="65"/>
  <c r="AC88" i="65"/>
  <c r="AB88" i="65"/>
  <c r="AA88" i="65"/>
  <c r="Z88" i="65"/>
  <c r="Y88" i="65"/>
  <c r="X88" i="65"/>
  <c r="W88" i="65"/>
  <c r="V88" i="65"/>
  <c r="U88" i="65"/>
  <c r="T88" i="65"/>
  <c r="S88" i="65"/>
  <c r="R88" i="65"/>
  <c r="Q88" i="65"/>
  <c r="P88" i="65"/>
  <c r="O88" i="65"/>
  <c r="N88" i="65"/>
  <c r="M88" i="65"/>
  <c r="K88" i="65"/>
  <c r="J88" i="65"/>
  <c r="I88" i="65"/>
  <c r="H88" i="65"/>
  <c r="G88" i="65"/>
  <c r="F88" i="65"/>
  <c r="E88" i="65"/>
  <c r="BA85" i="65"/>
  <c r="AZ85" i="65"/>
  <c r="AY85" i="65"/>
  <c r="AX85" i="65"/>
  <c r="AW85" i="65"/>
  <c r="AV85" i="65"/>
  <c r="AU85" i="65"/>
  <c r="AT85" i="65"/>
  <c r="AS85" i="65"/>
  <c r="AR85" i="65"/>
  <c r="AQ85" i="65"/>
  <c r="AP85" i="65"/>
  <c r="AO85" i="65"/>
  <c r="AN85" i="65"/>
  <c r="AM85" i="65"/>
  <c r="AL85" i="65"/>
  <c r="AK85" i="65"/>
  <c r="AJ85" i="65"/>
  <c r="AI85" i="65"/>
  <c r="AH85" i="65"/>
  <c r="AF85" i="65"/>
  <c r="AE85" i="65"/>
  <c r="AD85" i="65"/>
  <c r="AC85" i="65"/>
  <c r="AB85" i="65"/>
  <c r="AA85" i="65"/>
  <c r="Z85" i="65"/>
  <c r="Y85" i="65"/>
  <c r="X85" i="65"/>
  <c r="W85" i="65"/>
  <c r="V85" i="65"/>
  <c r="U85" i="65"/>
  <c r="T85" i="65"/>
  <c r="S85" i="65"/>
  <c r="R85" i="65"/>
  <c r="Q85" i="65"/>
  <c r="P85" i="65"/>
  <c r="O85" i="65"/>
  <c r="N85" i="65"/>
  <c r="M85" i="65"/>
  <c r="K85" i="65"/>
  <c r="T18" i="66" s="1"/>
  <c r="J85" i="65"/>
  <c r="I85" i="65"/>
  <c r="H85" i="65"/>
  <c r="G85" i="65"/>
  <c r="F85" i="65"/>
  <c r="E85" i="65"/>
  <c r="C84" i="65"/>
  <c r="BA81" i="65"/>
  <c r="AZ81" i="65"/>
  <c r="AY81" i="65"/>
  <c r="AX81" i="65"/>
  <c r="AW81" i="65"/>
  <c r="AV81" i="65"/>
  <c r="AU81" i="65"/>
  <c r="AT81" i="65"/>
  <c r="AS81" i="65"/>
  <c r="AR81" i="65"/>
  <c r="AQ81" i="65"/>
  <c r="AP81" i="65"/>
  <c r="AO81" i="65"/>
  <c r="AN81" i="65"/>
  <c r="AM81" i="65"/>
  <c r="AL81" i="65"/>
  <c r="AK81" i="65"/>
  <c r="AJ81" i="65"/>
  <c r="AI81" i="65"/>
  <c r="AH81" i="65"/>
  <c r="AF81" i="65"/>
  <c r="AE81" i="65"/>
  <c r="AD81" i="65"/>
  <c r="AC81" i="65"/>
  <c r="AB81" i="65"/>
  <c r="AA81" i="65"/>
  <c r="Z81" i="65"/>
  <c r="Y81" i="65"/>
  <c r="X81" i="65"/>
  <c r="W81" i="65"/>
  <c r="V81" i="65"/>
  <c r="U81" i="65"/>
  <c r="T81" i="65"/>
  <c r="S81" i="65"/>
  <c r="R81" i="65"/>
  <c r="Q81" i="65"/>
  <c r="P81" i="65"/>
  <c r="O81" i="65"/>
  <c r="N81" i="65"/>
  <c r="M81" i="65"/>
  <c r="K81" i="65"/>
  <c r="J81" i="65"/>
  <c r="I81" i="65"/>
  <c r="H81" i="65"/>
  <c r="G81" i="65"/>
  <c r="F81" i="65"/>
  <c r="E81" i="65"/>
  <c r="BA78" i="65"/>
  <c r="AZ78" i="65"/>
  <c r="AY78" i="65"/>
  <c r="AX78" i="65"/>
  <c r="AW78" i="65"/>
  <c r="AV78" i="65"/>
  <c r="AU78" i="65"/>
  <c r="AT78" i="65"/>
  <c r="AS78" i="65"/>
  <c r="AR78" i="65"/>
  <c r="AQ78" i="65"/>
  <c r="AP78" i="65"/>
  <c r="AO78" i="65"/>
  <c r="AN78" i="65"/>
  <c r="AM78" i="65"/>
  <c r="AL78" i="65"/>
  <c r="AK78" i="65"/>
  <c r="AJ78" i="65"/>
  <c r="AI78" i="65"/>
  <c r="AH78" i="65"/>
  <c r="AF78" i="65"/>
  <c r="AE78" i="65"/>
  <c r="AD78" i="65"/>
  <c r="AC78" i="65"/>
  <c r="AB78" i="65"/>
  <c r="AA78" i="65"/>
  <c r="Z78" i="65"/>
  <c r="Y78" i="65"/>
  <c r="X78" i="65"/>
  <c r="W78" i="65"/>
  <c r="V78" i="65"/>
  <c r="U78" i="65"/>
  <c r="T78" i="65"/>
  <c r="S78" i="65"/>
  <c r="R78" i="65"/>
  <c r="Q78" i="65"/>
  <c r="P78" i="65"/>
  <c r="O78" i="65"/>
  <c r="N78" i="65"/>
  <c r="M78" i="65"/>
  <c r="K78" i="65"/>
  <c r="Q18" i="66" s="1"/>
  <c r="J78" i="65"/>
  <c r="I78" i="65"/>
  <c r="H78" i="65"/>
  <c r="G78" i="65"/>
  <c r="F78" i="65"/>
  <c r="E78" i="65"/>
  <c r="C77" i="65"/>
  <c r="BA74" i="65"/>
  <c r="AZ74" i="65"/>
  <c r="AY74" i="65"/>
  <c r="AX74" i="65"/>
  <c r="AW74" i="65"/>
  <c r="AV74" i="65"/>
  <c r="AU74" i="65"/>
  <c r="AT74" i="65"/>
  <c r="AS74" i="65"/>
  <c r="AR74" i="65"/>
  <c r="AQ74" i="65"/>
  <c r="AP74" i="65"/>
  <c r="AO74" i="65"/>
  <c r="AN74" i="65"/>
  <c r="AM74" i="65"/>
  <c r="AL74" i="65"/>
  <c r="AK74" i="65"/>
  <c r="AJ74" i="65"/>
  <c r="AI74" i="65"/>
  <c r="AH74" i="65"/>
  <c r="AF74" i="65"/>
  <c r="AE74" i="65"/>
  <c r="AD74" i="65"/>
  <c r="AC74" i="65"/>
  <c r="AB74" i="65"/>
  <c r="AA74" i="65"/>
  <c r="Z74" i="65"/>
  <c r="Y74" i="65"/>
  <c r="X74" i="65"/>
  <c r="W74" i="65"/>
  <c r="V74" i="65"/>
  <c r="U74" i="65"/>
  <c r="T74" i="65"/>
  <c r="S74" i="65"/>
  <c r="R74" i="65"/>
  <c r="Q74" i="65"/>
  <c r="P74" i="65"/>
  <c r="O74" i="65"/>
  <c r="N74" i="65"/>
  <c r="M74" i="65"/>
  <c r="K74" i="65"/>
  <c r="J74" i="65"/>
  <c r="I74" i="65"/>
  <c r="H74" i="65"/>
  <c r="G74" i="65"/>
  <c r="F74" i="65"/>
  <c r="E74" i="65"/>
  <c r="BA71" i="65"/>
  <c r="AZ71" i="65"/>
  <c r="AY71" i="65"/>
  <c r="AX71" i="65"/>
  <c r="AW71" i="65"/>
  <c r="AV71" i="65"/>
  <c r="AU71" i="65"/>
  <c r="AT71" i="65"/>
  <c r="AS71" i="65"/>
  <c r="AR71" i="65"/>
  <c r="AQ71" i="65"/>
  <c r="AP71" i="65"/>
  <c r="AO71" i="65"/>
  <c r="AN71" i="65"/>
  <c r="AM71" i="65"/>
  <c r="AL71" i="65"/>
  <c r="AK71" i="65"/>
  <c r="AJ71" i="65"/>
  <c r="AI71" i="65"/>
  <c r="AH71" i="65"/>
  <c r="AF71" i="65"/>
  <c r="AE71" i="65"/>
  <c r="AD71" i="65"/>
  <c r="AC71" i="65"/>
  <c r="AB71" i="65"/>
  <c r="AA71" i="65"/>
  <c r="Z71" i="65"/>
  <c r="Y71" i="65"/>
  <c r="X71" i="65"/>
  <c r="W71" i="65"/>
  <c r="V71" i="65"/>
  <c r="U71" i="65"/>
  <c r="T71" i="65"/>
  <c r="S71" i="65"/>
  <c r="R71" i="65"/>
  <c r="Q71" i="65"/>
  <c r="P71" i="65"/>
  <c r="O71" i="65"/>
  <c r="N71" i="65"/>
  <c r="M71" i="65"/>
  <c r="K71" i="65"/>
  <c r="P18" i="66" s="1"/>
  <c r="J71" i="65"/>
  <c r="I71" i="65"/>
  <c r="H71" i="65"/>
  <c r="G71" i="65"/>
  <c r="F71" i="65"/>
  <c r="E71" i="65"/>
  <c r="C70" i="65"/>
  <c r="BA67" i="65"/>
  <c r="AZ67" i="65"/>
  <c r="AY67" i="65"/>
  <c r="AX67" i="65"/>
  <c r="AW67" i="65"/>
  <c r="AV67" i="65"/>
  <c r="AU67" i="65"/>
  <c r="AT67" i="65"/>
  <c r="AS67" i="65"/>
  <c r="AR67" i="65"/>
  <c r="AQ67" i="65"/>
  <c r="AP67" i="65"/>
  <c r="AO67" i="65"/>
  <c r="AN67" i="65"/>
  <c r="AM67" i="65"/>
  <c r="AL67" i="65"/>
  <c r="AK67" i="65"/>
  <c r="AJ67" i="65"/>
  <c r="AI67" i="65"/>
  <c r="AH67" i="65"/>
  <c r="AF67" i="65"/>
  <c r="AE67" i="65"/>
  <c r="AD67" i="65"/>
  <c r="AC67" i="65"/>
  <c r="AB67" i="65"/>
  <c r="AA67" i="65"/>
  <c r="Z67" i="65"/>
  <c r="Y67" i="65"/>
  <c r="X67" i="65"/>
  <c r="W67" i="65"/>
  <c r="V67" i="65"/>
  <c r="U67" i="65"/>
  <c r="T67" i="65"/>
  <c r="S67" i="65"/>
  <c r="R67" i="65"/>
  <c r="Q67" i="65"/>
  <c r="P67" i="65"/>
  <c r="O67" i="65"/>
  <c r="N67" i="65"/>
  <c r="M67" i="65"/>
  <c r="K67" i="65"/>
  <c r="J67" i="65"/>
  <c r="I67" i="65"/>
  <c r="H67" i="65"/>
  <c r="G67" i="65"/>
  <c r="F67" i="65"/>
  <c r="E67" i="65"/>
  <c r="BA64" i="65"/>
  <c r="AZ64" i="65"/>
  <c r="AY64" i="65"/>
  <c r="AY63" i="65" s="1"/>
  <c r="AX64" i="65"/>
  <c r="AW64" i="65"/>
  <c r="AV64" i="65"/>
  <c r="AU64" i="65"/>
  <c r="AT64" i="65"/>
  <c r="AS64" i="65"/>
  <c r="AR64" i="65"/>
  <c r="AQ64" i="65"/>
  <c r="AP64" i="65"/>
  <c r="AO64" i="65"/>
  <c r="AN64" i="65"/>
  <c r="AM64" i="65"/>
  <c r="AL64" i="65"/>
  <c r="AK64" i="65"/>
  <c r="AJ64" i="65"/>
  <c r="AI64" i="65"/>
  <c r="AH64" i="65"/>
  <c r="AF64" i="65"/>
  <c r="AE64" i="65"/>
  <c r="AD64" i="65"/>
  <c r="AC64" i="65"/>
  <c r="AB64" i="65"/>
  <c r="AA64" i="65"/>
  <c r="Z64" i="65"/>
  <c r="Y64" i="65"/>
  <c r="X64" i="65"/>
  <c r="W64" i="65"/>
  <c r="V64" i="65"/>
  <c r="U64" i="65"/>
  <c r="T64" i="65"/>
  <c r="S64" i="65"/>
  <c r="R64" i="65"/>
  <c r="Q64" i="65"/>
  <c r="P64" i="65"/>
  <c r="O64" i="65"/>
  <c r="N64" i="65"/>
  <c r="M64" i="65"/>
  <c r="K64" i="65"/>
  <c r="O18" i="66" s="1"/>
  <c r="J64" i="65"/>
  <c r="I64" i="65"/>
  <c r="H64" i="65"/>
  <c r="G64" i="65"/>
  <c r="F64" i="65"/>
  <c r="E64" i="65"/>
  <c r="C63" i="65"/>
  <c r="BA60" i="65"/>
  <c r="AZ60" i="65"/>
  <c r="AY60" i="65"/>
  <c r="AX60" i="65"/>
  <c r="AW60" i="65"/>
  <c r="AV60" i="65"/>
  <c r="AU60" i="65"/>
  <c r="AT60" i="65"/>
  <c r="AS60" i="65"/>
  <c r="AR60" i="65"/>
  <c r="AQ60" i="65"/>
  <c r="AP60" i="65"/>
  <c r="AO60" i="65"/>
  <c r="AN60" i="65"/>
  <c r="AM60" i="65"/>
  <c r="AL60" i="65"/>
  <c r="AK60" i="65"/>
  <c r="AJ60" i="65"/>
  <c r="AI60" i="65"/>
  <c r="AH60" i="65"/>
  <c r="AF60" i="65"/>
  <c r="AE60" i="65"/>
  <c r="AD60" i="65"/>
  <c r="AC60" i="65"/>
  <c r="AB60" i="65"/>
  <c r="AA60" i="65"/>
  <c r="Z60" i="65"/>
  <c r="Y60" i="65"/>
  <c r="X60" i="65"/>
  <c r="W60" i="65"/>
  <c r="V60" i="65"/>
  <c r="U60" i="65"/>
  <c r="T60" i="65"/>
  <c r="S60" i="65"/>
  <c r="R60" i="65"/>
  <c r="Q60" i="65"/>
  <c r="P60" i="65"/>
  <c r="O60" i="65"/>
  <c r="N60" i="65"/>
  <c r="M60" i="65"/>
  <c r="K60" i="65"/>
  <c r="J60" i="65"/>
  <c r="I60" i="65"/>
  <c r="H60" i="65"/>
  <c r="G60" i="65"/>
  <c r="F60" i="65"/>
  <c r="E60" i="65"/>
  <c r="BA57" i="65"/>
  <c r="AZ57" i="65"/>
  <c r="AY57" i="65"/>
  <c r="AX57" i="65"/>
  <c r="AW57" i="65"/>
  <c r="AV57" i="65"/>
  <c r="AU57" i="65"/>
  <c r="AT57" i="65"/>
  <c r="AS57" i="65"/>
  <c r="AR57" i="65"/>
  <c r="AQ57" i="65"/>
  <c r="AP57" i="65"/>
  <c r="AO57" i="65"/>
  <c r="AN57" i="65"/>
  <c r="AM57" i="65"/>
  <c r="AL57" i="65"/>
  <c r="AK57" i="65"/>
  <c r="AJ57" i="65"/>
  <c r="AI57" i="65"/>
  <c r="AH57" i="65"/>
  <c r="AF57" i="65"/>
  <c r="AE57" i="65"/>
  <c r="AD57" i="65"/>
  <c r="AC57" i="65"/>
  <c r="AB57" i="65"/>
  <c r="AA57" i="65"/>
  <c r="Z57" i="65"/>
  <c r="Y57" i="65"/>
  <c r="X57" i="65"/>
  <c r="W57" i="65"/>
  <c r="V57" i="65"/>
  <c r="U57" i="65"/>
  <c r="T57" i="65"/>
  <c r="S57" i="65"/>
  <c r="R57" i="65"/>
  <c r="Q57" i="65"/>
  <c r="P57" i="65"/>
  <c r="O57" i="65"/>
  <c r="N57" i="65"/>
  <c r="M57" i="65"/>
  <c r="K57" i="65"/>
  <c r="J57" i="65"/>
  <c r="I57" i="65"/>
  <c r="H57" i="65"/>
  <c r="G57" i="65"/>
  <c r="F57" i="65"/>
  <c r="E57" i="65"/>
  <c r="C56" i="65"/>
  <c r="BA53" i="65"/>
  <c r="AZ53" i="65"/>
  <c r="AY53" i="65"/>
  <c r="AX53" i="65"/>
  <c r="AW53" i="65"/>
  <c r="AV53" i="65"/>
  <c r="AU53" i="65"/>
  <c r="AT53" i="65"/>
  <c r="AS53" i="65"/>
  <c r="AR53" i="65"/>
  <c r="AQ53" i="65"/>
  <c r="AP53" i="65"/>
  <c r="AO53" i="65"/>
  <c r="AN53" i="65"/>
  <c r="AM53" i="65"/>
  <c r="AL53" i="65"/>
  <c r="AK53" i="65"/>
  <c r="AJ53" i="65"/>
  <c r="AI53" i="65"/>
  <c r="AH53" i="65"/>
  <c r="AF53" i="65"/>
  <c r="AE53" i="65"/>
  <c r="AD53" i="65"/>
  <c r="AC53" i="65"/>
  <c r="AB53" i="65"/>
  <c r="AA53" i="65"/>
  <c r="Z53" i="65"/>
  <c r="Y53" i="65"/>
  <c r="X53" i="65"/>
  <c r="W53" i="65"/>
  <c r="V53" i="65"/>
  <c r="U53" i="65"/>
  <c r="T53" i="65"/>
  <c r="S53" i="65"/>
  <c r="R53" i="65"/>
  <c r="Q53" i="65"/>
  <c r="P53" i="65"/>
  <c r="O53" i="65"/>
  <c r="N53" i="65"/>
  <c r="M53" i="65"/>
  <c r="K53" i="65"/>
  <c r="J53" i="65"/>
  <c r="I53" i="65"/>
  <c r="H53" i="65"/>
  <c r="G53" i="65"/>
  <c r="F53" i="65"/>
  <c r="E53" i="65"/>
  <c r="BA50" i="65"/>
  <c r="AZ50" i="65"/>
  <c r="AY50" i="65"/>
  <c r="AX50" i="65"/>
  <c r="AW50" i="65"/>
  <c r="AV50" i="65"/>
  <c r="AU50" i="65"/>
  <c r="AT50" i="65"/>
  <c r="AS50" i="65"/>
  <c r="AR50" i="65"/>
  <c r="AQ50" i="65"/>
  <c r="AP50" i="65"/>
  <c r="AO50" i="65"/>
  <c r="AN50" i="65"/>
  <c r="AM50" i="65"/>
  <c r="AL50" i="65"/>
  <c r="AK50" i="65"/>
  <c r="AJ50" i="65"/>
  <c r="AI50" i="65"/>
  <c r="AH50" i="65"/>
  <c r="AF50" i="65"/>
  <c r="AE50" i="65"/>
  <c r="AD50" i="65"/>
  <c r="AC50" i="65"/>
  <c r="AB50" i="65"/>
  <c r="AA50" i="65"/>
  <c r="Z50" i="65"/>
  <c r="Y50" i="65"/>
  <c r="Y49" i="65" s="1"/>
  <c r="M34" i="66" s="1"/>
  <c r="X50" i="65"/>
  <c r="W50" i="65"/>
  <c r="V50" i="65"/>
  <c r="U50" i="65"/>
  <c r="T50" i="65"/>
  <c r="S50" i="65"/>
  <c r="R50" i="65"/>
  <c r="Q50" i="65"/>
  <c r="P50" i="65"/>
  <c r="O50" i="65"/>
  <c r="N50" i="65"/>
  <c r="M50" i="65"/>
  <c r="K50" i="65"/>
  <c r="J50" i="65"/>
  <c r="I50" i="65"/>
  <c r="H50" i="65"/>
  <c r="G50" i="65"/>
  <c r="F50" i="65"/>
  <c r="E50" i="65"/>
  <c r="C49" i="65"/>
  <c r="BA46" i="65"/>
  <c r="AZ46" i="65"/>
  <c r="AY46" i="65"/>
  <c r="AX46" i="65"/>
  <c r="AW46" i="65"/>
  <c r="AV46" i="65"/>
  <c r="AU46" i="65"/>
  <c r="AT46" i="65"/>
  <c r="AS46" i="65"/>
  <c r="AR46" i="65"/>
  <c r="AQ46" i="65"/>
  <c r="AP46" i="65"/>
  <c r="AO46" i="65"/>
  <c r="AN46" i="65"/>
  <c r="AM46" i="65"/>
  <c r="AL46" i="65"/>
  <c r="AK46" i="65"/>
  <c r="AJ46" i="65"/>
  <c r="AI46" i="65"/>
  <c r="AH46" i="65"/>
  <c r="AF46" i="65"/>
  <c r="AE46" i="65"/>
  <c r="AD46" i="65"/>
  <c r="AC46" i="65"/>
  <c r="AB46" i="65"/>
  <c r="AA46" i="65"/>
  <c r="Z46" i="65"/>
  <c r="Y46" i="65"/>
  <c r="X46" i="65"/>
  <c r="W46" i="65"/>
  <c r="V46" i="65"/>
  <c r="U46" i="65"/>
  <c r="T46" i="65"/>
  <c r="S46" i="65"/>
  <c r="R46" i="65"/>
  <c r="Q46" i="65"/>
  <c r="P46" i="65"/>
  <c r="O46" i="65"/>
  <c r="N46" i="65"/>
  <c r="M46" i="65"/>
  <c r="K46" i="65"/>
  <c r="J46" i="65"/>
  <c r="I46" i="65"/>
  <c r="H46" i="65"/>
  <c r="G46" i="65"/>
  <c r="F46" i="65"/>
  <c r="E46" i="65"/>
  <c r="BA43" i="65"/>
  <c r="AZ43" i="65"/>
  <c r="AY43" i="65"/>
  <c r="AX43" i="65"/>
  <c r="AW43" i="65"/>
  <c r="AV43" i="65"/>
  <c r="AU43" i="65"/>
  <c r="AT43" i="65"/>
  <c r="AS43" i="65"/>
  <c r="AR43" i="65"/>
  <c r="AQ43" i="65"/>
  <c r="AP43" i="65"/>
  <c r="AO43" i="65"/>
  <c r="AN43" i="65"/>
  <c r="AM43" i="65"/>
  <c r="AL43" i="65"/>
  <c r="AK43" i="65"/>
  <c r="AJ43" i="65"/>
  <c r="AI43" i="65"/>
  <c r="AH43" i="65"/>
  <c r="AF43" i="65"/>
  <c r="AE43" i="65"/>
  <c r="AD43" i="65"/>
  <c r="AC43" i="65"/>
  <c r="AB43" i="65"/>
  <c r="AA43" i="65"/>
  <c r="Z43" i="65"/>
  <c r="Y43" i="65"/>
  <c r="X43" i="65"/>
  <c r="W43" i="65"/>
  <c r="V43" i="65"/>
  <c r="U43" i="65"/>
  <c r="T43" i="65"/>
  <c r="S43" i="65"/>
  <c r="R43" i="65"/>
  <c r="Q43" i="65"/>
  <c r="P43" i="65"/>
  <c r="O43" i="65"/>
  <c r="N43" i="65"/>
  <c r="M43" i="65"/>
  <c r="M18" i="66" s="1"/>
  <c r="K43" i="65"/>
  <c r="L18" i="66" s="1"/>
  <c r="J43" i="65"/>
  <c r="I43" i="65"/>
  <c r="H43" i="65"/>
  <c r="G43" i="65"/>
  <c r="F43" i="65"/>
  <c r="E43" i="65"/>
  <c r="C42" i="65"/>
  <c r="BA39" i="65"/>
  <c r="AZ39" i="65"/>
  <c r="AY39" i="65"/>
  <c r="AX39" i="65"/>
  <c r="AW39" i="65"/>
  <c r="AV39" i="65"/>
  <c r="AU39" i="65"/>
  <c r="AT39" i="65"/>
  <c r="AS39" i="65"/>
  <c r="AR39" i="65"/>
  <c r="AQ39" i="65"/>
  <c r="AP39" i="65"/>
  <c r="AO39" i="65"/>
  <c r="AN39" i="65"/>
  <c r="AM39" i="65"/>
  <c r="AL39" i="65"/>
  <c r="AK39" i="65"/>
  <c r="AJ39" i="65"/>
  <c r="AI39" i="65"/>
  <c r="AH39" i="65"/>
  <c r="AF39" i="65"/>
  <c r="AE39" i="65"/>
  <c r="AD39" i="65"/>
  <c r="AC39" i="65"/>
  <c r="AB39" i="65"/>
  <c r="AA39" i="65"/>
  <c r="Z39" i="65"/>
  <c r="Y39" i="65"/>
  <c r="X39" i="65"/>
  <c r="W39" i="65"/>
  <c r="V39" i="65"/>
  <c r="U39" i="65"/>
  <c r="T39" i="65"/>
  <c r="S39" i="65"/>
  <c r="R39" i="65"/>
  <c r="Q39" i="65"/>
  <c r="P39" i="65"/>
  <c r="O39" i="65"/>
  <c r="N39" i="65"/>
  <c r="M39" i="65"/>
  <c r="K39" i="65"/>
  <c r="J39" i="65"/>
  <c r="I39" i="65"/>
  <c r="H39" i="65"/>
  <c r="G39" i="65"/>
  <c r="F39" i="65"/>
  <c r="E39" i="65"/>
  <c r="BA36" i="65"/>
  <c r="AZ36" i="65"/>
  <c r="AY36" i="65"/>
  <c r="AX36" i="65"/>
  <c r="AW36" i="65"/>
  <c r="AV36" i="65"/>
  <c r="AU36" i="65"/>
  <c r="AT36" i="65"/>
  <c r="AS36" i="65"/>
  <c r="AR36" i="65"/>
  <c r="AQ36" i="65"/>
  <c r="AP36" i="65"/>
  <c r="AO36" i="65"/>
  <c r="AN36" i="65"/>
  <c r="AM36" i="65"/>
  <c r="AL36" i="65"/>
  <c r="AK36" i="65"/>
  <c r="AJ36" i="65"/>
  <c r="AI36" i="65"/>
  <c r="AH36" i="65"/>
  <c r="AF36" i="65"/>
  <c r="AE36" i="65"/>
  <c r="AD36" i="65"/>
  <c r="AC36" i="65"/>
  <c r="AB36" i="65"/>
  <c r="AA36" i="65"/>
  <c r="Z36" i="65"/>
  <c r="Y36" i="65"/>
  <c r="X36" i="65"/>
  <c r="W36" i="65"/>
  <c r="V36" i="65"/>
  <c r="U36" i="65"/>
  <c r="T36" i="65"/>
  <c r="S36" i="65"/>
  <c r="R36" i="65"/>
  <c r="Q36" i="65"/>
  <c r="P36" i="65"/>
  <c r="O36" i="65"/>
  <c r="N36" i="65"/>
  <c r="M36" i="65"/>
  <c r="K36" i="65"/>
  <c r="K18" i="66" s="1"/>
  <c r="J36" i="65"/>
  <c r="I36" i="65"/>
  <c r="H36" i="65"/>
  <c r="G36" i="65"/>
  <c r="F36" i="65"/>
  <c r="E36" i="65"/>
  <c r="C35" i="65"/>
  <c r="BA32" i="65"/>
  <c r="AZ32" i="65"/>
  <c r="AY32" i="65"/>
  <c r="AX32" i="65"/>
  <c r="AW32" i="65"/>
  <c r="AV32" i="65"/>
  <c r="AU32" i="65"/>
  <c r="AT32" i="65"/>
  <c r="AS32" i="65"/>
  <c r="AR32" i="65"/>
  <c r="AQ32" i="65"/>
  <c r="AP32" i="65"/>
  <c r="AO32" i="65"/>
  <c r="AN32" i="65"/>
  <c r="AM32" i="65"/>
  <c r="AL32" i="65"/>
  <c r="AK32" i="65"/>
  <c r="AJ32" i="65"/>
  <c r="AI32" i="65"/>
  <c r="AH32" i="65"/>
  <c r="AF32" i="65"/>
  <c r="AE32" i="65"/>
  <c r="AD32" i="65"/>
  <c r="AC32" i="65"/>
  <c r="AB32" i="65"/>
  <c r="AA32" i="65"/>
  <c r="Z32" i="65"/>
  <c r="Y32" i="65"/>
  <c r="X32" i="65"/>
  <c r="W32" i="65"/>
  <c r="V32" i="65"/>
  <c r="U32" i="65"/>
  <c r="T32" i="65"/>
  <c r="S32" i="65"/>
  <c r="R32" i="65"/>
  <c r="Q32" i="65"/>
  <c r="P32" i="65"/>
  <c r="O32" i="65"/>
  <c r="N32" i="65"/>
  <c r="M32" i="65"/>
  <c r="K32" i="65"/>
  <c r="J32" i="65"/>
  <c r="I32" i="65"/>
  <c r="H32" i="65"/>
  <c r="G32" i="65"/>
  <c r="F32" i="65"/>
  <c r="E32" i="65"/>
  <c r="BA29" i="65"/>
  <c r="AZ29" i="65"/>
  <c r="AY29" i="65"/>
  <c r="AX29" i="65"/>
  <c r="AW29" i="65"/>
  <c r="AV29" i="65"/>
  <c r="AU29" i="65"/>
  <c r="AT29" i="65"/>
  <c r="AS29" i="65"/>
  <c r="AR29" i="65"/>
  <c r="AQ29" i="65"/>
  <c r="AP29" i="65"/>
  <c r="AO29" i="65"/>
  <c r="AN29" i="65"/>
  <c r="AM29" i="65"/>
  <c r="AL29" i="65"/>
  <c r="AK29" i="65"/>
  <c r="AJ29" i="65"/>
  <c r="AI29" i="65"/>
  <c r="AH29" i="65"/>
  <c r="AF29" i="65"/>
  <c r="AE29" i="65"/>
  <c r="AD29" i="65"/>
  <c r="AC29" i="65"/>
  <c r="AB29" i="65"/>
  <c r="AA29" i="65"/>
  <c r="Z29" i="65"/>
  <c r="Y29" i="65"/>
  <c r="X29" i="65"/>
  <c r="W29" i="65"/>
  <c r="V29" i="65"/>
  <c r="U29" i="65"/>
  <c r="T29" i="65"/>
  <c r="S29" i="65"/>
  <c r="R29" i="65"/>
  <c r="Q29" i="65"/>
  <c r="P29" i="65"/>
  <c r="O29" i="65"/>
  <c r="N29" i="65"/>
  <c r="M29" i="65"/>
  <c r="K29" i="65"/>
  <c r="J18" i="66" s="1"/>
  <c r="J29" i="65"/>
  <c r="I29" i="65"/>
  <c r="H29" i="65"/>
  <c r="G29" i="65"/>
  <c r="F29" i="65"/>
  <c r="E29" i="65"/>
  <c r="C28" i="65"/>
  <c r="BA25" i="65"/>
  <c r="AZ25" i="65"/>
  <c r="AY25" i="65"/>
  <c r="AX25" i="65"/>
  <c r="AW25" i="65"/>
  <c r="AV25" i="65"/>
  <c r="AU25" i="65"/>
  <c r="AT25" i="65"/>
  <c r="AS25" i="65"/>
  <c r="AR25" i="65"/>
  <c r="AQ25" i="65"/>
  <c r="AP25" i="65"/>
  <c r="AO25" i="65"/>
  <c r="AN25" i="65"/>
  <c r="AM25" i="65"/>
  <c r="AL25" i="65"/>
  <c r="AK25" i="65"/>
  <c r="AJ25" i="65"/>
  <c r="AI25" i="65"/>
  <c r="AH25" i="65"/>
  <c r="AF25" i="65"/>
  <c r="AE25" i="65"/>
  <c r="AD25" i="65"/>
  <c r="AC25" i="65"/>
  <c r="AB25" i="65"/>
  <c r="AA25" i="65"/>
  <c r="Z25" i="65"/>
  <c r="Y25" i="65"/>
  <c r="X25" i="65"/>
  <c r="W25" i="65"/>
  <c r="V25" i="65"/>
  <c r="U25" i="65"/>
  <c r="T25" i="65"/>
  <c r="S25" i="65"/>
  <c r="R25" i="65"/>
  <c r="Q25" i="65"/>
  <c r="P25" i="65"/>
  <c r="O25" i="65"/>
  <c r="N25" i="65"/>
  <c r="M25" i="65"/>
  <c r="K25" i="65"/>
  <c r="J25" i="65"/>
  <c r="I25" i="65"/>
  <c r="H25" i="65"/>
  <c r="G25" i="65"/>
  <c r="F25" i="65"/>
  <c r="E25" i="65"/>
  <c r="BA22" i="65"/>
  <c r="AZ22" i="65"/>
  <c r="AY22" i="65"/>
  <c r="AX22" i="65"/>
  <c r="AW22" i="65"/>
  <c r="AV22" i="65"/>
  <c r="AU22" i="65"/>
  <c r="AT22" i="65"/>
  <c r="AS22" i="65"/>
  <c r="AR22" i="65"/>
  <c r="AQ22" i="65"/>
  <c r="AP22" i="65"/>
  <c r="AO22" i="65"/>
  <c r="AN22" i="65"/>
  <c r="AM22" i="65"/>
  <c r="AL22" i="65"/>
  <c r="AK22" i="65"/>
  <c r="AJ22" i="65"/>
  <c r="AI22" i="65"/>
  <c r="AH22" i="65"/>
  <c r="AF22" i="65"/>
  <c r="AE22" i="65"/>
  <c r="AD22" i="65"/>
  <c r="AC22" i="65"/>
  <c r="AB22" i="65"/>
  <c r="AA22" i="65"/>
  <c r="Z22" i="65"/>
  <c r="Y22" i="65"/>
  <c r="X22" i="65"/>
  <c r="W22" i="65"/>
  <c r="V22" i="65"/>
  <c r="U22" i="65"/>
  <c r="T22" i="65"/>
  <c r="S22" i="65"/>
  <c r="R22" i="65"/>
  <c r="Q22" i="65"/>
  <c r="P22" i="65"/>
  <c r="O22" i="65"/>
  <c r="N22" i="65"/>
  <c r="M22" i="65"/>
  <c r="K22" i="65"/>
  <c r="I18" i="66" s="1"/>
  <c r="J22" i="65"/>
  <c r="I22" i="65"/>
  <c r="H22" i="65"/>
  <c r="G22" i="65"/>
  <c r="F22" i="65"/>
  <c r="E22" i="65"/>
  <c r="U21" i="65"/>
  <c r="I29" i="66" s="1"/>
  <c r="C21" i="65"/>
  <c r="BA18" i="65"/>
  <c r="AZ18" i="65"/>
  <c r="AY18" i="65"/>
  <c r="AX18" i="65"/>
  <c r="AW18" i="65"/>
  <c r="AV18" i="65"/>
  <c r="AU18" i="65"/>
  <c r="AT18" i="65"/>
  <c r="AS18" i="65"/>
  <c r="AR18" i="65"/>
  <c r="AQ18" i="65"/>
  <c r="AP18" i="65"/>
  <c r="AO18" i="65"/>
  <c r="AN18" i="65"/>
  <c r="AM18" i="65"/>
  <c r="AL18" i="65"/>
  <c r="AK18" i="65"/>
  <c r="AJ18" i="65"/>
  <c r="AI18" i="65"/>
  <c r="AH18" i="65"/>
  <c r="AF18" i="65"/>
  <c r="AE18" i="65"/>
  <c r="AD18" i="65"/>
  <c r="AC18" i="65"/>
  <c r="AB18" i="65"/>
  <c r="AA18" i="65"/>
  <c r="Z18" i="65"/>
  <c r="Y18" i="65"/>
  <c r="X18" i="65"/>
  <c r="W18" i="65"/>
  <c r="V18" i="65"/>
  <c r="U18" i="65"/>
  <c r="T18" i="65"/>
  <c r="S18" i="65"/>
  <c r="R18" i="65"/>
  <c r="Q18" i="65"/>
  <c r="P18" i="65"/>
  <c r="O18" i="65"/>
  <c r="N18" i="65"/>
  <c r="M18" i="65"/>
  <c r="K18" i="65"/>
  <c r="J18" i="65"/>
  <c r="I18" i="65"/>
  <c r="H18" i="65"/>
  <c r="G18" i="65"/>
  <c r="F18" i="65"/>
  <c r="E18" i="65"/>
  <c r="E14" i="65" s="1"/>
  <c r="H11" i="66" s="1"/>
  <c r="BA15" i="65"/>
  <c r="AZ15" i="65"/>
  <c r="AY15" i="65"/>
  <c r="AX15" i="65"/>
  <c r="AW15" i="65"/>
  <c r="AV15" i="65"/>
  <c r="AU15" i="65"/>
  <c r="AT15" i="65"/>
  <c r="AS15" i="65"/>
  <c r="AR15" i="65"/>
  <c r="AQ15" i="65"/>
  <c r="AP15" i="65"/>
  <c r="AO15" i="65"/>
  <c r="AN15" i="65"/>
  <c r="AM15" i="65"/>
  <c r="AL15" i="65"/>
  <c r="AK15" i="65"/>
  <c r="AJ15" i="65"/>
  <c r="AI15" i="65"/>
  <c r="AH15" i="65"/>
  <c r="AF15" i="65"/>
  <c r="AE15" i="65"/>
  <c r="AD15" i="65"/>
  <c r="AC15" i="65"/>
  <c r="AB15" i="65"/>
  <c r="AA15" i="65"/>
  <c r="Z15" i="65"/>
  <c r="Y15" i="65"/>
  <c r="X15" i="65"/>
  <c r="W15" i="65"/>
  <c r="V15" i="65"/>
  <c r="U15" i="65"/>
  <c r="U14" i="65" s="1"/>
  <c r="H29" i="66" s="1"/>
  <c r="T15" i="65"/>
  <c r="S15" i="65"/>
  <c r="R15" i="65"/>
  <c r="Q15" i="65"/>
  <c r="P15" i="65"/>
  <c r="O15" i="65"/>
  <c r="N15" i="65"/>
  <c r="M15" i="65"/>
  <c r="K15" i="65"/>
  <c r="H18" i="66" s="1"/>
  <c r="J15" i="65"/>
  <c r="I15" i="65"/>
  <c r="H15" i="65"/>
  <c r="G15" i="65"/>
  <c r="F15" i="65"/>
  <c r="C14" i="65"/>
  <c r="BA11" i="65"/>
  <c r="AZ11" i="65"/>
  <c r="AY11" i="65"/>
  <c r="AX11" i="65"/>
  <c r="AW11" i="65"/>
  <c r="AV11" i="65"/>
  <c r="AU11" i="65"/>
  <c r="AT11" i="65"/>
  <c r="AS11" i="65"/>
  <c r="AR11" i="65"/>
  <c r="AQ11" i="65"/>
  <c r="AP11" i="65"/>
  <c r="AO11" i="65"/>
  <c r="AN11" i="65"/>
  <c r="AM11" i="65"/>
  <c r="AL11" i="65"/>
  <c r="AK11" i="65"/>
  <c r="AJ11" i="65"/>
  <c r="AI11" i="65"/>
  <c r="AH11" i="65"/>
  <c r="AF11" i="65"/>
  <c r="AE11" i="65"/>
  <c r="AD11" i="65"/>
  <c r="AC11" i="65"/>
  <c r="AB11" i="65"/>
  <c r="AA11" i="65"/>
  <c r="Z11" i="65"/>
  <c r="Y11" i="65"/>
  <c r="X11" i="65"/>
  <c r="W11" i="65"/>
  <c r="V11" i="65"/>
  <c r="U11" i="65"/>
  <c r="T11" i="65"/>
  <c r="S11" i="65"/>
  <c r="R11" i="65"/>
  <c r="Q11" i="65"/>
  <c r="P11" i="65"/>
  <c r="O11" i="65"/>
  <c r="N11" i="65"/>
  <c r="M11" i="65"/>
  <c r="K11" i="65"/>
  <c r="J11" i="65"/>
  <c r="I11" i="65"/>
  <c r="H11" i="65"/>
  <c r="G11" i="65"/>
  <c r="F11" i="65"/>
  <c r="BA8" i="65"/>
  <c r="AZ8" i="65"/>
  <c r="AY8" i="65"/>
  <c r="AX8" i="65"/>
  <c r="AW8" i="65"/>
  <c r="AV8" i="65"/>
  <c r="AU8" i="65"/>
  <c r="AT8" i="65"/>
  <c r="AS8" i="65"/>
  <c r="AR8" i="65"/>
  <c r="AQ8" i="65"/>
  <c r="AP8" i="65"/>
  <c r="AO8" i="65"/>
  <c r="AN8" i="65"/>
  <c r="AM8" i="65"/>
  <c r="AL8" i="65"/>
  <c r="AK8" i="65"/>
  <c r="AJ8" i="65"/>
  <c r="AI8" i="65"/>
  <c r="AH8" i="65"/>
  <c r="AF8" i="65"/>
  <c r="AE8" i="65"/>
  <c r="AD8" i="65"/>
  <c r="AC8" i="65"/>
  <c r="AB8" i="65"/>
  <c r="AA8" i="65"/>
  <c r="Z8" i="65"/>
  <c r="Y8" i="65"/>
  <c r="X8" i="65"/>
  <c r="W8" i="65"/>
  <c r="V8" i="65"/>
  <c r="U8" i="65"/>
  <c r="T8" i="65"/>
  <c r="S8" i="65"/>
  <c r="R8" i="65"/>
  <c r="Q8" i="65"/>
  <c r="P8" i="65"/>
  <c r="O8" i="65"/>
  <c r="N8" i="65"/>
  <c r="M8" i="65"/>
  <c r="K8" i="65"/>
  <c r="G18" i="66" s="1"/>
  <c r="J8" i="65"/>
  <c r="I8" i="65"/>
  <c r="H8" i="65"/>
  <c r="G8" i="65"/>
  <c r="F8" i="65"/>
  <c r="E8" i="65"/>
  <c r="C7" i="65"/>
  <c r="D361" i="61"/>
  <c r="D360" i="61"/>
  <c r="BA359" i="61"/>
  <c r="AZ359" i="61"/>
  <c r="AY359" i="61"/>
  <c r="AX359" i="61"/>
  <c r="AW359" i="61"/>
  <c r="AV359" i="61"/>
  <c r="AU359" i="61"/>
  <c r="AT359" i="61"/>
  <c r="AS359" i="61"/>
  <c r="AR359" i="61"/>
  <c r="AQ359" i="61"/>
  <c r="AP359" i="61"/>
  <c r="AO359" i="61"/>
  <c r="AN359" i="61"/>
  <c r="AM359" i="61"/>
  <c r="AL359" i="61"/>
  <c r="AK359" i="61"/>
  <c r="AJ359" i="61"/>
  <c r="AI359" i="61"/>
  <c r="AH359" i="61"/>
  <c r="AF359" i="61"/>
  <c r="AE359" i="61"/>
  <c r="AD359" i="61"/>
  <c r="AC359" i="61"/>
  <c r="AB359" i="61"/>
  <c r="AA359" i="61"/>
  <c r="Z359" i="61"/>
  <c r="Y359" i="61"/>
  <c r="X359" i="61"/>
  <c r="W359" i="61"/>
  <c r="V359" i="61"/>
  <c r="U359" i="61"/>
  <c r="T359" i="61"/>
  <c r="S359" i="61"/>
  <c r="R359" i="61"/>
  <c r="Q359" i="61"/>
  <c r="P359" i="61"/>
  <c r="O359" i="61"/>
  <c r="N359" i="61"/>
  <c r="M359" i="61"/>
  <c r="K359" i="61"/>
  <c r="J359" i="61"/>
  <c r="I359" i="61"/>
  <c r="H359" i="61"/>
  <c r="G359" i="61"/>
  <c r="F359" i="61"/>
  <c r="E359" i="61"/>
  <c r="D358" i="61"/>
  <c r="D357" i="61"/>
  <c r="BA356" i="61"/>
  <c r="AZ356" i="61"/>
  <c r="AY356" i="61"/>
  <c r="AX356" i="61"/>
  <c r="AW356" i="61"/>
  <c r="AV356" i="61"/>
  <c r="AU356" i="61"/>
  <c r="AT356" i="61"/>
  <c r="AS356" i="61"/>
  <c r="AR356" i="61"/>
  <c r="AQ356" i="61"/>
  <c r="AP356" i="61"/>
  <c r="AO356" i="61"/>
  <c r="AN356" i="61"/>
  <c r="AM356" i="61"/>
  <c r="AL356" i="61"/>
  <c r="AK356" i="61"/>
  <c r="AJ356" i="61"/>
  <c r="AI356" i="61"/>
  <c r="AH356" i="61"/>
  <c r="AF356" i="61"/>
  <c r="AE356" i="61"/>
  <c r="AD356" i="61"/>
  <c r="AC356" i="61"/>
  <c r="AB356" i="61"/>
  <c r="AA356" i="61"/>
  <c r="Z356" i="61"/>
  <c r="Y356" i="61"/>
  <c r="X356" i="61"/>
  <c r="W356" i="61"/>
  <c r="V356" i="61"/>
  <c r="U356" i="61"/>
  <c r="T356" i="61"/>
  <c r="S356" i="61"/>
  <c r="R356" i="61"/>
  <c r="Q356" i="61"/>
  <c r="P356" i="61"/>
  <c r="O356" i="61"/>
  <c r="N356" i="61"/>
  <c r="M356" i="61"/>
  <c r="K356" i="61"/>
  <c r="BF18" i="62" s="1"/>
  <c r="J356" i="61"/>
  <c r="I356" i="61"/>
  <c r="H356" i="61"/>
  <c r="G356" i="61"/>
  <c r="F356" i="61"/>
  <c r="E356" i="61"/>
  <c r="C355" i="61"/>
  <c r="D354" i="61"/>
  <c r="D353" i="61"/>
  <c r="BA352" i="61"/>
  <c r="AZ352" i="61"/>
  <c r="AY352" i="61"/>
  <c r="AX352" i="61"/>
  <c r="AW352" i="61"/>
  <c r="AV352" i="61"/>
  <c r="AU352" i="61"/>
  <c r="AT352" i="61"/>
  <c r="AS352" i="61"/>
  <c r="AR352" i="61"/>
  <c r="AQ352" i="61"/>
  <c r="AP352" i="61"/>
  <c r="AO352" i="61"/>
  <c r="AN352" i="61"/>
  <c r="AM352" i="61"/>
  <c r="AL352" i="61"/>
  <c r="AK352" i="61"/>
  <c r="AJ352" i="61"/>
  <c r="AI352" i="61"/>
  <c r="AH352" i="61"/>
  <c r="AF352" i="61"/>
  <c r="AE352" i="61"/>
  <c r="AD352" i="61"/>
  <c r="AC352" i="61"/>
  <c r="AB352" i="61"/>
  <c r="AA352" i="61"/>
  <c r="Z352" i="61"/>
  <c r="Y352" i="61"/>
  <c r="X352" i="61"/>
  <c r="W352" i="61"/>
  <c r="V352" i="61"/>
  <c r="U352" i="61"/>
  <c r="T352" i="61"/>
  <c r="S352" i="61"/>
  <c r="R352" i="61"/>
  <c r="Q352" i="61"/>
  <c r="P352" i="61"/>
  <c r="O352" i="61"/>
  <c r="N352" i="61"/>
  <c r="M352" i="61"/>
  <c r="K352" i="61"/>
  <c r="J352" i="61"/>
  <c r="I352" i="61"/>
  <c r="H352" i="61"/>
  <c r="G352" i="61"/>
  <c r="F352" i="61"/>
  <c r="E352" i="61"/>
  <c r="D351" i="61"/>
  <c r="D350" i="61"/>
  <c r="BA349" i="61"/>
  <c r="AZ349" i="61"/>
  <c r="AY349" i="61"/>
  <c r="AX349" i="61"/>
  <c r="AW349" i="61"/>
  <c r="AV349" i="61"/>
  <c r="AU349" i="61"/>
  <c r="AT349" i="61"/>
  <c r="AS349" i="61"/>
  <c r="AR349" i="61"/>
  <c r="AQ349" i="61"/>
  <c r="AP349" i="61"/>
  <c r="AO349" i="61"/>
  <c r="AN349" i="61"/>
  <c r="AM349" i="61"/>
  <c r="AL349" i="61"/>
  <c r="AK349" i="61"/>
  <c r="AJ349" i="61"/>
  <c r="AI349" i="61"/>
  <c r="AH349" i="61"/>
  <c r="AF349" i="61"/>
  <c r="AE349" i="61"/>
  <c r="AD349" i="61"/>
  <c r="AC349" i="61"/>
  <c r="AB349" i="61"/>
  <c r="AA349" i="61"/>
  <c r="Z349" i="61"/>
  <c r="Y349" i="61"/>
  <c r="X349" i="61"/>
  <c r="W349" i="61"/>
  <c r="V349" i="61"/>
  <c r="U349" i="61"/>
  <c r="T349" i="61"/>
  <c r="S349" i="61"/>
  <c r="R349" i="61"/>
  <c r="Q349" i="61"/>
  <c r="P349" i="61"/>
  <c r="O349" i="61"/>
  <c r="N349" i="61"/>
  <c r="M349" i="61"/>
  <c r="K349" i="61"/>
  <c r="BE18" i="62" s="1"/>
  <c r="J349" i="61"/>
  <c r="I349" i="61"/>
  <c r="H349" i="61"/>
  <c r="G349" i="61"/>
  <c r="F349" i="61"/>
  <c r="E349" i="61"/>
  <c r="C348" i="61"/>
  <c r="D347" i="61"/>
  <c r="D346" i="61"/>
  <c r="BA345" i="61"/>
  <c r="AZ345" i="61"/>
  <c r="AY345" i="61"/>
  <c r="AX345" i="61"/>
  <c r="AW345" i="61"/>
  <c r="AV345" i="61"/>
  <c r="AU345" i="61"/>
  <c r="AT345" i="61"/>
  <c r="AS345" i="61"/>
  <c r="AR345" i="61"/>
  <c r="AQ345" i="61"/>
  <c r="AP345" i="61"/>
  <c r="AO345" i="61"/>
  <c r="AN345" i="61"/>
  <c r="AM345" i="61"/>
  <c r="AL345" i="61"/>
  <c r="AK345" i="61"/>
  <c r="AJ345" i="61"/>
  <c r="AI345" i="61"/>
  <c r="AH345" i="61"/>
  <c r="AF345" i="61"/>
  <c r="AE345" i="61"/>
  <c r="AD345" i="61"/>
  <c r="AC345" i="61"/>
  <c r="AB345" i="61"/>
  <c r="AA345" i="61"/>
  <c r="Z345" i="61"/>
  <c r="Y345" i="61"/>
  <c r="X345" i="61"/>
  <c r="W345" i="61"/>
  <c r="V345" i="61"/>
  <c r="U345" i="61"/>
  <c r="T345" i="61"/>
  <c r="S345" i="61"/>
  <c r="R345" i="61"/>
  <c r="Q345" i="61"/>
  <c r="P345" i="61"/>
  <c r="O345" i="61"/>
  <c r="N345" i="61"/>
  <c r="M345" i="61"/>
  <c r="K345" i="61"/>
  <c r="J345" i="61"/>
  <c r="I345" i="61"/>
  <c r="H345" i="61"/>
  <c r="G345" i="61"/>
  <c r="F345" i="61"/>
  <c r="E345" i="61"/>
  <c r="D344" i="61"/>
  <c r="D343" i="61"/>
  <c r="BA342" i="61"/>
  <c r="AZ342" i="61"/>
  <c r="AY342" i="61"/>
  <c r="AX342" i="61"/>
  <c r="AW342" i="61"/>
  <c r="AV342" i="61"/>
  <c r="AU342" i="61"/>
  <c r="AT342" i="61"/>
  <c r="AS342" i="61"/>
  <c r="AR342" i="61"/>
  <c r="AQ342" i="61"/>
  <c r="AP342" i="61"/>
  <c r="AO342" i="61"/>
  <c r="AN342" i="61"/>
  <c r="AM342" i="61"/>
  <c r="AL342" i="61"/>
  <c r="AK342" i="61"/>
  <c r="AJ342" i="61"/>
  <c r="AI342" i="61"/>
  <c r="AH342" i="61"/>
  <c r="AF342" i="61"/>
  <c r="AE342" i="61"/>
  <c r="AD342" i="61"/>
  <c r="AC342" i="61"/>
  <c r="AB342" i="61"/>
  <c r="AA342" i="61"/>
  <c r="Z342" i="61"/>
  <c r="Y342" i="61"/>
  <c r="X342" i="61"/>
  <c r="W342" i="61"/>
  <c r="V342" i="61"/>
  <c r="U342" i="61"/>
  <c r="T342" i="61"/>
  <c r="S342" i="61"/>
  <c r="R342" i="61"/>
  <c r="Q342" i="61"/>
  <c r="P342" i="61"/>
  <c r="O342" i="61"/>
  <c r="N342" i="61"/>
  <c r="M342" i="61"/>
  <c r="K342" i="61"/>
  <c r="BD18" i="62" s="1"/>
  <c r="J342" i="61"/>
  <c r="I342" i="61"/>
  <c r="H342" i="61"/>
  <c r="G342" i="61"/>
  <c r="F342" i="61"/>
  <c r="E342" i="61"/>
  <c r="C341" i="61"/>
  <c r="D340" i="61"/>
  <c r="D339" i="61"/>
  <c r="BA338" i="61"/>
  <c r="AZ338" i="61"/>
  <c r="AY338" i="61"/>
  <c r="AX338" i="61"/>
  <c r="AW338" i="61"/>
  <c r="AV338" i="61"/>
  <c r="AU338" i="61"/>
  <c r="AT338" i="61"/>
  <c r="AS338" i="61"/>
  <c r="AR338" i="61"/>
  <c r="AQ338" i="61"/>
  <c r="AP338" i="61"/>
  <c r="AO338" i="61"/>
  <c r="AN338" i="61"/>
  <c r="AM338" i="61"/>
  <c r="AL338" i="61"/>
  <c r="AK338" i="61"/>
  <c r="AJ338" i="61"/>
  <c r="AI338" i="61"/>
  <c r="AH338" i="61"/>
  <c r="AF338" i="61"/>
  <c r="AE338" i="61"/>
  <c r="AD338" i="61"/>
  <c r="AC338" i="61"/>
  <c r="AB338" i="61"/>
  <c r="AA338" i="61"/>
  <c r="Z338" i="61"/>
  <c r="Y338" i="61"/>
  <c r="X338" i="61"/>
  <c r="W338" i="61"/>
  <c r="V338" i="61"/>
  <c r="U338" i="61"/>
  <c r="T338" i="61"/>
  <c r="S338" i="61"/>
  <c r="R338" i="61"/>
  <c r="Q338" i="61"/>
  <c r="P338" i="61"/>
  <c r="O338" i="61"/>
  <c r="N338" i="61"/>
  <c r="M338" i="61"/>
  <c r="K338" i="61"/>
  <c r="J338" i="61"/>
  <c r="I338" i="61"/>
  <c r="H338" i="61"/>
  <c r="G338" i="61"/>
  <c r="F338" i="61"/>
  <c r="E338" i="61"/>
  <c r="D337" i="61"/>
  <c r="D336" i="61"/>
  <c r="BA335" i="61"/>
  <c r="AZ335" i="61"/>
  <c r="AY335" i="61"/>
  <c r="AX335" i="61"/>
  <c r="AW335" i="61"/>
  <c r="AV335" i="61"/>
  <c r="AU335" i="61"/>
  <c r="AT335" i="61"/>
  <c r="AS335" i="61"/>
  <c r="AR335" i="61"/>
  <c r="AQ335" i="61"/>
  <c r="AP335" i="61"/>
  <c r="AO335" i="61"/>
  <c r="AN335" i="61"/>
  <c r="AM335" i="61"/>
  <c r="AL335" i="61"/>
  <c r="AK335" i="61"/>
  <c r="AJ335" i="61"/>
  <c r="AI335" i="61"/>
  <c r="AH335" i="61"/>
  <c r="AF335" i="61"/>
  <c r="AE335" i="61"/>
  <c r="AD335" i="61"/>
  <c r="AC335" i="61"/>
  <c r="AB335" i="61"/>
  <c r="AA335" i="61"/>
  <c r="Z335" i="61"/>
  <c r="Y335" i="61"/>
  <c r="X335" i="61"/>
  <c r="W335" i="61"/>
  <c r="V335" i="61"/>
  <c r="U335" i="61"/>
  <c r="T335" i="61"/>
  <c r="S335" i="61"/>
  <c r="R335" i="61"/>
  <c r="Q335" i="61"/>
  <c r="P335" i="61"/>
  <c r="O335" i="61"/>
  <c r="N335" i="61"/>
  <c r="M335" i="61"/>
  <c r="K335" i="61"/>
  <c r="BC18" i="62" s="1"/>
  <c r="J335" i="61"/>
  <c r="I335" i="61"/>
  <c r="H335" i="61"/>
  <c r="G335" i="61"/>
  <c r="F335" i="61"/>
  <c r="E335" i="61"/>
  <c r="C334" i="61"/>
  <c r="D333" i="61"/>
  <c r="D332" i="61"/>
  <c r="BA331" i="61"/>
  <c r="AZ331" i="61"/>
  <c r="AY331" i="61"/>
  <c r="AX331" i="61"/>
  <c r="AW331" i="61"/>
  <c r="AV331" i="61"/>
  <c r="AU331" i="61"/>
  <c r="AT331" i="61"/>
  <c r="AS331" i="61"/>
  <c r="AR331" i="61"/>
  <c r="AQ331" i="61"/>
  <c r="AP331" i="61"/>
  <c r="AO331" i="61"/>
  <c r="AN331" i="61"/>
  <c r="AM331" i="61"/>
  <c r="AL331" i="61"/>
  <c r="AK331" i="61"/>
  <c r="AJ331" i="61"/>
  <c r="AI331" i="61"/>
  <c r="AH331" i="61"/>
  <c r="AF331" i="61"/>
  <c r="AE331" i="61"/>
  <c r="AD331" i="61"/>
  <c r="AC331" i="61"/>
  <c r="AB331" i="61"/>
  <c r="AA331" i="61"/>
  <c r="Z331" i="61"/>
  <c r="Y331" i="61"/>
  <c r="X331" i="61"/>
  <c r="W331" i="61"/>
  <c r="V331" i="61"/>
  <c r="U331" i="61"/>
  <c r="T331" i="61"/>
  <c r="S331" i="61"/>
  <c r="R331" i="61"/>
  <c r="Q331" i="61"/>
  <c r="P331" i="61"/>
  <c r="O331" i="61"/>
  <c r="N331" i="61"/>
  <c r="M331" i="61"/>
  <c r="K331" i="61"/>
  <c r="J331" i="61"/>
  <c r="I331" i="61"/>
  <c r="H331" i="61"/>
  <c r="G331" i="61"/>
  <c r="F331" i="61"/>
  <c r="E331" i="61"/>
  <c r="D330" i="61"/>
  <c r="D329" i="61"/>
  <c r="BA328" i="61"/>
  <c r="AZ328" i="61"/>
  <c r="AY328" i="61"/>
  <c r="AX328" i="61"/>
  <c r="AW328" i="61"/>
  <c r="AV328" i="61"/>
  <c r="AU328" i="61"/>
  <c r="AT328" i="61"/>
  <c r="AS328" i="61"/>
  <c r="AR328" i="61"/>
  <c r="AQ328" i="61"/>
  <c r="AP328" i="61"/>
  <c r="AO328" i="61"/>
  <c r="AN328" i="61"/>
  <c r="AM328" i="61"/>
  <c r="AL328" i="61"/>
  <c r="AK328" i="61"/>
  <c r="AJ328" i="61"/>
  <c r="AI328" i="61"/>
  <c r="AH328" i="61"/>
  <c r="AF328" i="61"/>
  <c r="AE328" i="61"/>
  <c r="AD328" i="61"/>
  <c r="AC328" i="61"/>
  <c r="AB328" i="61"/>
  <c r="AA328" i="61"/>
  <c r="Z328" i="61"/>
  <c r="Y328" i="61"/>
  <c r="X328" i="61"/>
  <c r="W328" i="61"/>
  <c r="V328" i="61"/>
  <c r="U328" i="61"/>
  <c r="T328" i="61"/>
  <c r="S328" i="61"/>
  <c r="R328" i="61"/>
  <c r="Q328" i="61"/>
  <c r="P328" i="61"/>
  <c r="O328" i="61"/>
  <c r="N328" i="61"/>
  <c r="M328" i="61"/>
  <c r="K328" i="61"/>
  <c r="J328" i="61"/>
  <c r="I328" i="61"/>
  <c r="H328" i="61"/>
  <c r="G328" i="61"/>
  <c r="F328" i="61"/>
  <c r="E328" i="61"/>
  <c r="C327" i="61"/>
  <c r="D326" i="61"/>
  <c r="D325" i="61"/>
  <c r="BA324" i="61"/>
  <c r="AZ324" i="61"/>
  <c r="AY324" i="61"/>
  <c r="AX324" i="61"/>
  <c r="AW324" i="61"/>
  <c r="AV324" i="61"/>
  <c r="AU324" i="61"/>
  <c r="AT324" i="61"/>
  <c r="AS324" i="61"/>
  <c r="AR324" i="61"/>
  <c r="AQ324" i="61"/>
  <c r="AP324" i="61"/>
  <c r="AO324" i="61"/>
  <c r="AN324" i="61"/>
  <c r="AM324" i="61"/>
  <c r="AL324" i="61"/>
  <c r="AK324" i="61"/>
  <c r="AJ324" i="61"/>
  <c r="AI324" i="61"/>
  <c r="AH324" i="61"/>
  <c r="AF324" i="61"/>
  <c r="AE324" i="61"/>
  <c r="AD324" i="61"/>
  <c r="AC324" i="61"/>
  <c r="AB324" i="61"/>
  <c r="AA324" i="61"/>
  <c r="Z324" i="61"/>
  <c r="Y324" i="61"/>
  <c r="X324" i="61"/>
  <c r="W324" i="61"/>
  <c r="V324" i="61"/>
  <c r="U324" i="61"/>
  <c r="T324" i="61"/>
  <c r="S324" i="61"/>
  <c r="R324" i="61"/>
  <c r="Q324" i="61"/>
  <c r="P324" i="61"/>
  <c r="O324" i="61"/>
  <c r="N324" i="61"/>
  <c r="M324" i="61"/>
  <c r="K324" i="61"/>
  <c r="J324" i="61"/>
  <c r="I324" i="61"/>
  <c r="H324" i="61"/>
  <c r="G324" i="61"/>
  <c r="F324" i="61"/>
  <c r="E324" i="61"/>
  <c r="D323" i="61"/>
  <c r="D322" i="61"/>
  <c r="BA321" i="61"/>
  <c r="AZ321" i="61"/>
  <c r="AY321" i="61"/>
  <c r="AX321" i="61"/>
  <c r="AW321" i="61"/>
  <c r="AV321" i="61"/>
  <c r="AU321" i="61"/>
  <c r="AT321" i="61"/>
  <c r="AS321" i="61"/>
  <c r="AR321" i="61"/>
  <c r="AQ321" i="61"/>
  <c r="AP321" i="61"/>
  <c r="AO321" i="61"/>
  <c r="AN321" i="61"/>
  <c r="AM321" i="61"/>
  <c r="AL321" i="61"/>
  <c r="AK321" i="61"/>
  <c r="AJ321" i="61"/>
  <c r="AI321" i="61"/>
  <c r="AH321" i="61"/>
  <c r="AF321" i="61"/>
  <c r="AE321" i="61"/>
  <c r="AD321" i="61"/>
  <c r="AC321" i="61"/>
  <c r="AB321" i="61"/>
  <c r="AA321" i="61"/>
  <c r="Z321" i="61"/>
  <c r="Y321" i="61"/>
  <c r="X321" i="61"/>
  <c r="W321" i="61"/>
  <c r="V321" i="61"/>
  <c r="U321" i="61"/>
  <c r="T321" i="61"/>
  <c r="S321" i="61"/>
  <c r="R321" i="61"/>
  <c r="Q321" i="61"/>
  <c r="P321" i="61"/>
  <c r="O321" i="61"/>
  <c r="N321" i="61"/>
  <c r="M321" i="61"/>
  <c r="K321" i="61"/>
  <c r="BA18" i="62" s="1"/>
  <c r="J321" i="61"/>
  <c r="I321" i="61"/>
  <c r="H321" i="61"/>
  <c r="G321" i="61"/>
  <c r="F321" i="61"/>
  <c r="E321" i="61"/>
  <c r="C320" i="61"/>
  <c r="BA317" i="61"/>
  <c r="AZ317" i="61"/>
  <c r="AY317" i="61"/>
  <c r="AX317" i="61"/>
  <c r="AW317" i="61"/>
  <c r="AV317" i="61"/>
  <c r="AU317" i="61"/>
  <c r="AT317" i="61"/>
  <c r="AS317" i="61"/>
  <c r="AR317" i="61"/>
  <c r="AQ317" i="61"/>
  <c r="AP317" i="61"/>
  <c r="AO317" i="61"/>
  <c r="AN317" i="61"/>
  <c r="AM317" i="61"/>
  <c r="AL317" i="61"/>
  <c r="AK317" i="61"/>
  <c r="AJ317" i="61"/>
  <c r="AI317" i="61"/>
  <c r="AH317" i="61"/>
  <c r="AF317" i="61"/>
  <c r="AE317" i="61"/>
  <c r="AD317" i="61"/>
  <c r="AC317" i="61"/>
  <c r="AB317" i="61"/>
  <c r="AA317" i="61"/>
  <c r="Z317" i="61"/>
  <c r="Y317" i="61"/>
  <c r="X317" i="61"/>
  <c r="W317" i="61"/>
  <c r="V317" i="61"/>
  <c r="U317" i="61"/>
  <c r="T317" i="61"/>
  <c r="S317" i="61"/>
  <c r="R317" i="61"/>
  <c r="Q317" i="61"/>
  <c r="P317" i="61"/>
  <c r="O317" i="61"/>
  <c r="N317" i="61"/>
  <c r="M317" i="61"/>
  <c r="K317" i="61"/>
  <c r="J317" i="61"/>
  <c r="I317" i="61"/>
  <c r="H317" i="61"/>
  <c r="G317" i="61"/>
  <c r="F317" i="61"/>
  <c r="E317" i="61"/>
  <c r="D316" i="61"/>
  <c r="D315" i="61"/>
  <c r="BA314" i="61"/>
  <c r="AZ314" i="61"/>
  <c r="AY314" i="61"/>
  <c r="AX314" i="61"/>
  <c r="AW314" i="61"/>
  <c r="AV314" i="61"/>
  <c r="AU314" i="61"/>
  <c r="AT314" i="61"/>
  <c r="AS314" i="61"/>
  <c r="AR314" i="61"/>
  <c r="AQ314" i="61"/>
  <c r="AP314" i="61"/>
  <c r="AO314" i="61"/>
  <c r="AN314" i="61"/>
  <c r="AM314" i="61"/>
  <c r="AL314" i="61"/>
  <c r="AK314" i="61"/>
  <c r="AJ314" i="61"/>
  <c r="AI314" i="61"/>
  <c r="AH314" i="61"/>
  <c r="AF314" i="61"/>
  <c r="AE314" i="61"/>
  <c r="AD314" i="61"/>
  <c r="AC314" i="61"/>
  <c r="AB314" i="61"/>
  <c r="AA314" i="61"/>
  <c r="Z314" i="61"/>
  <c r="Y314" i="61"/>
  <c r="X314" i="61"/>
  <c r="W314" i="61"/>
  <c r="V314" i="61"/>
  <c r="U314" i="61"/>
  <c r="T314" i="61"/>
  <c r="S314" i="61"/>
  <c r="R314" i="61"/>
  <c r="Q314" i="61"/>
  <c r="P314" i="61"/>
  <c r="O314" i="61"/>
  <c r="N314" i="61"/>
  <c r="M314" i="61"/>
  <c r="K314" i="61"/>
  <c r="J314" i="61"/>
  <c r="I314" i="61"/>
  <c r="H314" i="61"/>
  <c r="G314" i="61"/>
  <c r="F314" i="61"/>
  <c r="E314" i="61"/>
  <c r="C313" i="61"/>
  <c r="D312" i="61"/>
  <c r="BA310" i="61"/>
  <c r="AZ310" i="61"/>
  <c r="AY310" i="61"/>
  <c r="AX310" i="61"/>
  <c r="AW310" i="61"/>
  <c r="AV310" i="61"/>
  <c r="AU310" i="61"/>
  <c r="AT310" i="61"/>
  <c r="AS310" i="61"/>
  <c r="AR310" i="61"/>
  <c r="AQ310" i="61"/>
  <c r="AP310" i="61"/>
  <c r="AO310" i="61"/>
  <c r="AN310" i="61"/>
  <c r="AM310" i="61"/>
  <c r="AL310" i="61"/>
  <c r="AK310" i="61"/>
  <c r="AJ310" i="61"/>
  <c r="AI310" i="61"/>
  <c r="AH310" i="61"/>
  <c r="AF310" i="61"/>
  <c r="AE310" i="61"/>
  <c r="AD310" i="61"/>
  <c r="AC310" i="61"/>
  <c r="AB310" i="61"/>
  <c r="AA310" i="61"/>
  <c r="Z310" i="61"/>
  <c r="Y310" i="61"/>
  <c r="X310" i="61"/>
  <c r="W310" i="61"/>
  <c r="V310" i="61"/>
  <c r="U310" i="61"/>
  <c r="T310" i="61"/>
  <c r="S310" i="61"/>
  <c r="R310" i="61"/>
  <c r="Q310" i="61"/>
  <c r="P310" i="61"/>
  <c r="O310" i="61"/>
  <c r="N310" i="61"/>
  <c r="M310" i="61"/>
  <c r="K310" i="61"/>
  <c r="J310" i="61"/>
  <c r="I310" i="61"/>
  <c r="H310" i="61"/>
  <c r="G310" i="61"/>
  <c r="F310" i="61"/>
  <c r="E310" i="61"/>
  <c r="D309" i="61"/>
  <c r="D308" i="61"/>
  <c r="BA307" i="61"/>
  <c r="AZ307" i="61"/>
  <c r="AY307" i="61"/>
  <c r="AX307" i="61"/>
  <c r="AW307" i="61"/>
  <c r="AV307" i="61"/>
  <c r="AU307" i="61"/>
  <c r="AT307" i="61"/>
  <c r="AS307" i="61"/>
  <c r="AR307" i="61"/>
  <c r="AQ307" i="61"/>
  <c r="AP307" i="61"/>
  <c r="AO307" i="61"/>
  <c r="AN307" i="61"/>
  <c r="AM307" i="61"/>
  <c r="AL307" i="61"/>
  <c r="AK307" i="61"/>
  <c r="AJ307" i="61"/>
  <c r="AI307" i="61"/>
  <c r="AH307" i="61"/>
  <c r="AF307" i="61"/>
  <c r="AE307" i="61"/>
  <c r="AD307" i="61"/>
  <c r="AC307" i="61"/>
  <c r="AB307" i="61"/>
  <c r="AA307" i="61"/>
  <c r="Z307" i="61"/>
  <c r="Y307" i="61"/>
  <c r="X307" i="61"/>
  <c r="W307" i="61"/>
  <c r="V307" i="61"/>
  <c r="U307" i="61"/>
  <c r="T307" i="61"/>
  <c r="S307" i="61"/>
  <c r="R307" i="61"/>
  <c r="Q307" i="61"/>
  <c r="P307" i="61"/>
  <c r="O307" i="61"/>
  <c r="N307" i="61"/>
  <c r="M307" i="61"/>
  <c r="K307" i="61"/>
  <c r="AY18" i="62" s="1"/>
  <c r="J307" i="61"/>
  <c r="I307" i="61"/>
  <c r="H307" i="61"/>
  <c r="G307" i="61"/>
  <c r="F307" i="61"/>
  <c r="E307" i="61"/>
  <c r="C306" i="61"/>
  <c r="D305" i="61"/>
  <c r="D304" i="61"/>
  <c r="BA303" i="61"/>
  <c r="AZ303" i="61"/>
  <c r="AY303" i="61"/>
  <c r="AX303" i="61"/>
  <c r="AW303" i="61"/>
  <c r="AV303" i="61"/>
  <c r="AU303" i="61"/>
  <c r="AT303" i="61"/>
  <c r="AS303" i="61"/>
  <c r="AR303" i="61"/>
  <c r="AQ303" i="61"/>
  <c r="AP303" i="61"/>
  <c r="AO303" i="61"/>
  <c r="AN303" i="61"/>
  <c r="AM303" i="61"/>
  <c r="AL303" i="61"/>
  <c r="AK303" i="61"/>
  <c r="AJ303" i="61"/>
  <c r="AI303" i="61"/>
  <c r="AH303" i="61"/>
  <c r="AF303" i="61"/>
  <c r="AE303" i="61"/>
  <c r="AD303" i="61"/>
  <c r="AC303" i="61"/>
  <c r="AB303" i="61"/>
  <c r="AA303" i="61"/>
  <c r="Z303" i="61"/>
  <c r="Y303" i="61"/>
  <c r="X303" i="61"/>
  <c r="W303" i="61"/>
  <c r="V303" i="61"/>
  <c r="U303" i="61"/>
  <c r="T303" i="61"/>
  <c r="S303" i="61"/>
  <c r="R303" i="61"/>
  <c r="Q303" i="61"/>
  <c r="P303" i="61"/>
  <c r="O303" i="61"/>
  <c r="N303" i="61"/>
  <c r="M303" i="61"/>
  <c r="K303" i="61"/>
  <c r="J303" i="61"/>
  <c r="I303" i="61"/>
  <c r="H303" i="61"/>
  <c r="G303" i="61"/>
  <c r="F303" i="61"/>
  <c r="E303" i="61"/>
  <c r="D302" i="61"/>
  <c r="D301" i="61"/>
  <c r="BA300" i="61"/>
  <c r="AZ300" i="61"/>
  <c r="AY300" i="61"/>
  <c r="AX300" i="61"/>
  <c r="AW300" i="61"/>
  <c r="AV300" i="61"/>
  <c r="AU300" i="61"/>
  <c r="AT300" i="61"/>
  <c r="AS300" i="61"/>
  <c r="AR300" i="61"/>
  <c r="AQ300" i="61"/>
  <c r="AP300" i="61"/>
  <c r="AO300" i="61"/>
  <c r="AN300" i="61"/>
  <c r="AM300" i="61"/>
  <c r="AL300" i="61"/>
  <c r="AK300" i="61"/>
  <c r="AJ300" i="61"/>
  <c r="AI300" i="61"/>
  <c r="AH300" i="61"/>
  <c r="AF300" i="61"/>
  <c r="AE300" i="61"/>
  <c r="AD300" i="61"/>
  <c r="AC300" i="61"/>
  <c r="AB300" i="61"/>
  <c r="AA300" i="61"/>
  <c r="Z300" i="61"/>
  <c r="Y300" i="61"/>
  <c r="X300" i="61"/>
  <c r="W300" i="61"/>
  <c r="V300" i="61"/>
  <c r="U300" i="61"/>
  <c r="T300" i="61"/>
  <c r="S300" i="61"/>
  <c r="R300" i="61"/>
  <c r="Q300" i="61"/>
  <c r="P300" i="61"/>
  <c r="O300" i="61"/>
  <c r="N300" i="61"/>
  <c r="M300" i="61"/>
  <c r="K300" i="61"/>
  <c r="AX18" i="62" s="1"/>
  <c r="J300" i="61"/>
  <c r="I300" i="61"/>
  <c r="H300" i="61"/>
  <c r="G300" i="61"/>
  <c r="F300" i="61"/>
  <c r="E300" i="61"/>
  <c r="C299" i="61"/>
  <c r="D298" i="61"/>
  <c r="D297" i="61"/>
  <c r="BA296" i="61"/>
  <c r="AZ296" i="61"/>
  <c r="AY296" i="61"/>
  <c r="AX296" i="61"/>
  <c r="AW296" i="61"/>
  <c r="AV296" i="61"/>
  <c r="AU296" i="61"/>
  <c r="AT296" i="61"/>
  <c r="AS296" i="61"/>
  <c r="AR296" i="61"/>
  <c r="AQ296" i="61"/>
  <c r="AP296" i="61"/>
  <c r="AO296" i="61"/>
  <c r="AN296" i="61"/>
  <c r="AM296" i="61"/>
  <c r="AL296" i="61"/>
  <c r="AK296" i="61"/>
  <c r="AJ296" i="61"/>
  <c r="AI296" i="61"/>
  <c r="AH296" i="61"/>
  <c r="AF296" i="61"/>
  <c r="AE296" i="61"/>
  <c r="AD296" i="61"/>
  <c r="AC296" i="61"/>
  <c r="AB296" i="61"/>
  <c r="AA296" i="61"/>
  <c r="Z296" i="61"/>
  <c r="Y296" i="61"/>
  <c r="X296" i="61"/>
  <c r="W296" i="61"/>
  <c r="V296" i="61"/>
  <c r="U296" i="61"/>
  <c r="T296" i="61"/>
  <c r="S296" i="61"/>
  <c r="R296" i="61"/>
  <c r="Q296" i="61"/>
  <c r="P296" i="61"/>
  <c r="O296" i="61"/>
  <c r="N296" i="61"/>
  <c r="M296" i="61"/>
  <c r="K296" i="61"/>
  <c r="J296" i="61"/>
  <c r="I296" i="61"/>
  <c r="H296" i="61"/>
  <c r="G296" i="61"/>
  <c r="F296" i="61"/>
  <c r="E296" i="61"/>
  <c r="D295" i="61"/>
  <c r="D294" i="61"/>
  <c r="BA293" i="61"/>
  <c r="AZ293" i="61"/>
  <c r="AY293" i="61"/>
  <c r="AX293" i="61"/>
  <c r="AW293" i="61"/>
  <c r="AV293" i="61"/>
  <c r="AU293" i="61"/>
  <c r="AT293" i="61"/>
  <c r="AS293" i="61"/>
  <c r="AR293" i="61"/>
  <c r="AQ293" i="61"/>
  <c r="AP293" i="61"/>
  <c r="AO293" i="61"/>
  <c r="AN293" i="61"/>
  <c r="AM293" i="61"/>
  <c r="AL293" i="61"/>
  <c r="AK293" i="61"/>
  <c r="AJ293" i="61"/>
  <c r="AI293" i="61"/>
  <c r="AH293" i="61"/>
  <c r="AF293" i="61"/>
  <c r="AE293" i="61"/>
  <c r="AD293" i="61"/>
  <c r="AC293" i="61"/>
  <c r="AB293" i="61"/>
  <c r="AA293" i="61"/>
  <c r="Z293" i="61"/>
  <c r="Y293" i="61"/>
  <c r="X293" i="61"/>
  <c r="W293" i="61"/>
  <c r="V293" i="61"/>
  <c r="U293" i="61"/>
  <c r="T293" i="61"/>
  <c r="S293" i="61"/>
  <c r="R293" i="61"/>
  <c r="Q293" i="61"/>
  <c r="P293" i="61"/>
  <c r="O293" i="61"/>
  <c r="N293" i="61"/>
  <c r="M293" i="61"/>
  <c r="K293" i="61"/>
  <c r="AW18" i="62" s="1"/>
  <c r="J293" i="61"/>
  <c r="I293" i="61"/>
  <c r="H293" i="61"/>
  <c r="G293" i="61"/>
  <c r="F293" i="61"/>
  <c r="E293" i="61"/>
  <c r="C292" i="61"/>
  <c r="D291" i="61"/>
  <c r="D290" i="61"/>
  <c r="BA289" i="61"/>
  <c r="AZ289" i="61"/>
  <c r="AY289" i="61"/>
  <c r="AX289" i="61"/>
  <c r="AW289" i="61"/>
  <c r="AV289" i="61"/>
  <c r="AU289" i="61"/>
  <c r="AT289" i="61"/>
  <c r="AS289" i="61"/>
  <c r="AR289" i="61"/>
  <c r="AQ289" i="61"/>
  <c r="AP289" i="61"/>
  <c r="AO289" i="61"/>
  <c r="AN289" i="61"/>
  <c r="AM289" i="61"/>
  <c r="AL289" i="61"/>
  <c r="AK289" i="61"/>
  <c r="AJ289" i="61"/>
  <c r="AI289" i="61"/>
  <c r="AH289" i="61"/>
  <c r="AF289" i="61"/>
  <c r="AE289" i="61"/>
  <c r="AD289" i="61"/>
  <c r="AC289" i="61"/>
  <c r="AB289" i="61"/>
  <c r="AA289" i="61"/>
  <c r="Z289" i="61"/>
  <c r="Y289" i="61"/>
  <c r="X289" i="61"/>
  <c r="W289" i="61"/>
  <c r="V289" i="61"/>
  <c r="U289" i="61"/>
  <c r="T289" i="61"/>
  <c r="S289" i="61"/>
  <c r="R289" i="61"/>
  <c r="Q289" i="61"/>
  <c r="P289" i="61"/>
  <c r="O289" i="61"/>
  <c r="N289" i="61"/>
  <c r="M289" i="61"/>
  <c r="K289" i="61"/>
  <c r="J289" i="61"/>
  <c r="I289" i="61"/>
  <c r="H289" i="61"/>
  <c r="G289" i="61"/>
  <c r="F289" i="61"/>
  <c r="F285" i="61" s="1"/>
  <c r="AV12" i="62" s="1"/>
  <c r="E289" i="61"/>
  <c r="D288" i="61"/>
  <c r="D287" i="61"/>
  <c r="BA286" i="61"/>
  <c r="AZ286" i="61"/>
  <c r="AY286" i="61"/>
  <c r="AX286" i="61"/>
  <c r="AW286" i="61"/>
  <c r="AV286" i="61"/>
  <c r="AU286" i="61"/>
  <c r="AT286" i="61"/>
  <c r="AS286" i="61"/>
  <c r="AR286" i="61"/>
  <c r="AQ286" i="61"/>
  <c r="AP286" i="61"/>
  <c r="AO286" i="61"/>
  <c r="AN286" i="61"/>
  <c r="AM286" i="61"/>
  <c r="AL286" i="61"/>
  <c r="AK286" i="61"/>
  <c r="AJ286" i="61"/>
  <c r="AI286" i="61"/>
  <c r="AH286" i="61"/>
  <c r="AF286" i="61"/>
  <c r="AE286" i="61"/>
  <c r="AD286" i="61"/>
  <c r="AC286" i="61"/>
  <c r="AB286" i="61"/>
  <c r="AA286" i="61"/>
  <c r="Z286" i="61"/>
  <c r="Y286" i="61"/>
  <c r="X286" i="61"/>
  <c r="W286" i="61"/>
  <c r="V286" i="61"/>
  <c r="U286" i="61"/>
  <c r="T286" i="61"/>
  <c r="S286" i="61"/>
  <c r="R286" i="61"/>
  <c r="Q286" i="61"/>
  <c r="P286" i="61"/>
  <c r="O286" i="61"/>
  <c r="N286" i="61"/>
  <c r="M286" i="61"/>
  <c r="K286" i="61"/>
  <c r="AV18" i="62" s="1"/>
  <c r="J286" i="61"/>
  <c r="I286" i="61"/>
  <c r="H286" i="61"/>
  <c r="G286" i="61"/>
  <c r="E286" i="61"/>
  <c r="C285" i="61"/>
  <c r="D284" i="61"/>
  <c r="D283" i="61"/>
  <c r="BD282" i="61"/>
  <c r="BC282" i="61"/>
  <c r="BA282" i="61"/>
  <c r="AZ282" i="61"/>
  <c r="AY282" i="61"/>
  <c r="AX282" i="61"/>
  <c r="AW282" i="61"/>
  <c r="AV282" i="61"/>
  <c r="AU282" i="61"/>
  <c r="AT282" i="61"/>
  <c r="AS282" i="61"/>
  <c r="AR282" i="61"/>
  <c r="AQ282" i="61"/>
  <c r="AP282" i="61"/>
  <c r="AO282" i="61"/>
  <c r="AN282" i="61"/>
  <c r="AM282" i="61"/>
  <c r="AL282" i="61"/>
  <c r="AK282" i="61"/>
  <c r="AJ282" i="61"/>
  <c r="AI282" i="61"/>
  <c r="AH282" i="61"/>
  <c r="AF282" i="61"/>
  <c r="AE282" i="61"/>
  <c r="AD282" i="61"/>
  <c r="AC282" i="61"/>
  <c r="AB282" i="61"/>
  <c r="AA282" i="61"/>
  <c r="Z282" i="61"/>
  <c r="Y282" i="61"/>
  <c r="X282" i="61"/>
  <c r="W282" i="61"/>
  <c r="V282" i="61"/>
  <c r="U282" i="61"/>
  <c r="T282" i="61"/>
  <c r="S282" i="61"/>
  <c r="R282" i="61"/>
  <c r="Q282" i="61"/>
  <c r="P282" i="61"/>
  <c r="O282" i="61"/>
  <c r="N282" i="61"/>
  <c r="M282" i="61"/>
  <c r="K282" i="61"/>
  <c r="J282" i="61"/>
  <c r="I282" i="61"/>
  <c r="H282" i="61"/>
  <c r="G282" i="61"/>
  <c r="F282" i="61"/>
  <c r="E282" i="61"/>
  <c r="D281" i="61"/>
  <c r="D280" i="61"/>
  <c r="BA279" i="61"/>
  <c r="AZ279" i="61"/>
  <c r="AY279" i="61"/>
  <c r="AX279" i="61"/>
  <c r="AW279" i="61"/>
  <c r="AV279" i="61"/>
  <c r="AU279" i="61"/>
  <c r="AT279" i="61"/>
  <c r="AS279" i="61"/>
  <c r="AR279" i="61"/>
  <c r="AQ279" i="61"/>
  <c r="AP279" i="61"/>
  <c r="AO279" i="61"/>
  <c r="AN279" i="61"/>
  <c r="AM279" i="61"/>
  <c r="AL279" i="61"/>
  <c r="AK279" i="61"/>
  <c r="AJ279" i="61"/>
  <c r="AI279" i="61"/>
  <c r="AH279" i="61"/>
  <c r="AF279" i="61"/>
  <c r="AE279" i="61"/>
  <c r="AD279" i="61"/>
  <c r="AC279" i="61"/>
  <c r="AB279" i="61"/>
  <c r="AA279" i="61"/>
  <c r="Z279" i="61"/>
  <c r="Y279" i="61"/>
  <c r="X279" i="61"/>
  <c r="W279" i="61"/>
  <c r="V279" i="61"/>
  <c r="U279" i="61"/>
  <c r="T279" i="61"/>
  <c r="S279" i="61"/>
  <c r="R279" i="61"/>
  <c r="Q279" i="61"/>
  <c r="P279" i="61"/>
  <c r="O279" i="61"/>
  <c r="N279" i="61"/>
  <c r="M279" i="61"/>
  <c r="K279" i="61"/>
  <c r="AU18" i="62" s="1"/>
  <c r="J279" i="61"/>
  <c r="I279" i="61"/>
  <c r="H279" i="61"/>
  <c r="G279" i="61"/>
  <c r="F279" i="61"/>
  <c r="E279" i="61"/>
  <c r="C278" i="61"/>
  <c r="D277" i="61"/>
  <c r="D276" i="61"/>
  <c r="BA275" i="61"/>
  <c r="AZ275" i="61"/>
  <c r="AY275" i="61"/>
  <c r="AX275" i="61"/>
  <c r="AW275" i="61"/>
  <c r="AV275" i="61"/>
  <c r="AU275" i="61"/>
  <c r="AT275" i="61"/>
  <c r="AS275" i="61"/>
  <c r="AR275" i="61"/>
  <c r="AQ275" i="61"/>
  <c r="AP275" i="61"/>
  <c r="AO275" i="61"/>
  <c r="AN275" i="61"/>
  <c r="AM275" i="61"/>
  <c r="AL275" i="61"/>
  <c r="AK275" i="61"/>
  <c r="AJ275" i="61"/>
  <c r="AI275" i="61"/>
  <c r="AH275" i="61"/>
  <c r="AF275" i="61"/>
  <c r="AE275" i="61"/>
  <c r="AD275" i="61"/>
  <c r="AC275" i="61"/>
  <c r="AB275" i="61"/>
  <c r="AA275" i="61"/>
  <c r="Z275" i="61"/>
  <c r="Y275" i="61"/>
  <c r="X275" i="61"/>
  <c r="W275" i="61"/>
  <c r="V275" i="61"/>
  <c r="U275" i="61"/>
  <c r="T275" i="61"/>
  <c r="S275" i="61"/>
  <c r="R275" i="61"/>
  <c r="Q275" i="61"/>
  <c r="P275" i="61"/>
  <c r="O275" i="61"/>
  <c r="N275" i="61"/>
  <c r="M275" i="61"/>
  <c r="K275" i="61"/>
  <c r="J275" i="61"/>
  <c r="I275" i="61"/>
  <c r="H275" i="61"/>
  <c r="G275" i="61"/>
  <c r="F275" i="61"/>
  <c r="E275" i="61"/>
  <c r="D274" i="61"/>
  <c r="D273" i="61"/>
  <c r="BA272" i="61"/>
  <c r="AZ272" i="61"/>
  <c r="AY272" i="61"/>
  <c r="AX272" i="61"/>
  <c r="AW272" i="61"/>
  <c r="AV272" i="61"/>
  <c r="AU272" i="61"/>
  <c r="AT272" i="61"/>
  <c r="AS272" i="61"/>
  <c r="AR272" i="61"/>
  <c r="AQ272" i="61"/>
  <c r="AP272" i="61"/>
  <c r="AO272" i="61"/>
  <c r="AN272" i="61"/>
  <c r="AM272" i="61"/>
  <c r="AL272" i="61"/>
  <c r="AK272" i="61"/>
  <c r="AJ272" i="61"/>
  <c r="AI272" i="61"/>
  <c r="AH272" i="61"/>
  <c r="AF272" i="61"/>
  <c r="AE272" i="61"/>
  <c r="AD272" i="61"/>
  <c r="AC272" i="61"/>
  <c r="AB272" i="61"/>
  <c r="AA272" i="61"/>
  <c r="Z272" i="61"/>
  <c r="Y272" i="61"/>
  <c r="X272" i="61"/>
  <c r="W272" i="61"/>
  <c r="V272" i="61"/>
  <c r="U272" i="61"/>
  <c r="T272" i="61"/>
  <c r="S272" i="61"/>
  <c r="R272" i="61"/>
  <c r="Q272" i="61"/>
  <c r="P272" i="61"/>
  <c r="O272" i="61"/>
  <c r="N272" i="61"/>
  <c r="M272" i="61"/>
  <c r="K272" i="61"/>
  <c r="AT18" i="62" s="1"/>
  <c r="J272" i="61"/>
  <c r="I272" i="61"/>
  <c r="H272" i="61"/>
  <c r="G272" i="61"/>
  <c r="F272" i="61"/>
  <c r="E272" i="61"/>
  <c r="C271" i="61"/>
  <c r="D270" i="61"/>
  <c r="D269" i="61"/>
  <c r="BA268" i="61"/>
  <c r="BA267" i="61" s="1"/>
  <c r="AS62" i="62" s="1"/>
  <c r="AZ268" i="61"/>
  <c r="AZ267" i="61" s="1"/>
  <c r="AS61" i="62" s="1"/>
  <c r="AY268" i="61"/>
  <c r="AY267" i="61" s="1"/>
  <c r="AS60" i="62" s="1"/>
  <c r="AX268" i="61"/>
  <c r="AX267" i="61" s="1"/>
  <c r="AS59" i="62" s="1"/>
  <c r="AW268" i="61"/>
  <c r="AW267" i="61" s="1"/>
  <c r="AS58" i="62" s="1"/>
  <c r="AV268" i="61"/>
  <c r="AV267" i="61" s="1"/>
  <c r="AS57" i="62" s="1"/>
  <c r="AU268" i="61"/>
  <c r="AU267" i="61" s="1"/>
  <c r="AS56" i="62" s="1"/>
  <c r="AT268" i="61"/>
  <c r="AT267" i="61" s="1"/>
  <c r="AS55" i="62" s="1"/>
  <c r="AS268" i="61"/>
  <c r="AS267" i="61" s="1"/>
  <c r="AS54" i="62" s="1"/>
  <c r="AR268" i="61"/>
  <c r="AR267" i="61" s="1"/>
  <c r="AS53" i="62" s="1"/>
  <c r="AQ268" i="61"/>
  <c r="AQ267" i="61" s="1"/>
  <c r="AS52" i="62" s="1"/>
  <c r="AP268" i="61"/>
  <c r="AP267" i="61" s="1"/>
  <c r="AS51" i="62" s="1"/>
  <c r="AO268" i="61"/>
  <c r="AO267" i="61" s="1"/>
  <c r="AS50" i="62" s="1"/>
  <c r="AN268" i="61"/>
  <c r="AN267" i="61" s="1"/>
  <c r="AM268" i="61"/>
  <c r="AM267" i="61" s="1"/>
  <c r="AS48" i="62" s="1"/>
  <c r="AL268" i="61"/>
  <c r="AL267" i="61" s="1"/>
  <c r="AS47" i="62" s="1"/>
  <c r="AK268" i="61"/>
  <c r="AK267" i="61" s="1"/>
  <c r="AS46" i="62" s="1"/>
  <c r="AJ268" i="61"/>
  <c r="AJ267" i="61" s="1"/>
  <c r="AS45" i="62" s="1"/>
  <c r="AI268" i="61"/>
  <c r="AI267" i="61" s="1"/>
  <c r="AS44" i="62" s="1"/>
  <c r="AH268" i="61"/>
  <c r="AH267" i="61" s="1"/>
  <c r="AS43" i="62" s="1"/>
  <c r="AG268" i="61"/>
  <c r="AG267" i="61" s="1"/>
  <c r="AS42" i="62" s="1"/>
  <c r="AF268" i="61"/>
  <c r="AF267" i="61" s="1"/>
  <c r="AS41" i="62" s="1"/>
  <c r="AE268" i="61"/>
  <c r="AE267" i="61" s="1"/>
  <c r="AS40" i="62" s="1"/>
  <c r="AD268" i="61"/>
  <c r="AD267" i="61" s="1"/>
  <c r="AS39" i="62" s="1"/>
  <c r="AC268" i="61"/>
  <c r="AC267" i="61" s="1"/>
  <c r="AS38" i="62" s="1"/>
  <c r="AB268" i="61"/>
  <c r="AB267" i="61" s="1"/>
  <c r="AS37" i="62" s="1"/>
  <c r="AA268" i="61"/>
  <c r="AA267" i="61" s="1"/>
  <c r="AS36" i="62" s="1"/>
  <c r="Z268" i="61"/>
  <c r="Z267" i="61" s="1"/>
  <c r="AS35" i="62" s="1"/>
  <c r="Y268" i="61"/>
  <c r="Y267" i="61" s="1"/>
  <c r="AS34" i="62" s="1"/>
  <c r="X268" i="61"/>
  <c r="X267" i="61" s="1"/>
  <c r="W268" i="61"/>
  <c r="W267" i="61" s="1"/>
  <c r="AS31" i="62" s="1"/>
  <c r="V268" i="61"/>
  <c r="V267" i="61" s="1"/>
  <c r="AS30" i="62" s="1"/>
  <c r="U268" i="61"/>
  <c r="U267" i="61" s="1"/>
  <c r="AS29" i="62" s="1"/>
  <c r="T268" i="61"/>
  <c r="T267" i="61" s="1"/>
  <c r="AS28" i="62" s="1"/>
  <c r="S268" i="61"/>
  <c r="S267" i="61" s="1"/>
  <c r="AS27" i="62" s="1"/>
  <c r="R268" i="61"/>
  <c r="R267" i="61" s="1"/>
  <c r="AS26" i="62" s="1"/>
  <c r="Q268" i="61"/>
  <c r="Q267" i="61" s="1"/>
  <c r="AS25" i="62" s="1"/>
  <c r="P268" i="61"/>
  <c r="P267" i="61" s="1"/>
  <c r="AS24" i="62" s="1"/>
  <c r="O268" i="61"/>
  <c r="O267" i="61" s="1"/>
  <c r="AS21" i="62" s="1"/>
  <c r="N268" i="61"/>
  <c r="N267" i="61" s="1"/>
  <c r="AS20" i="62" s="1"/>
  <c r="M268" i="61"/>
  <c r="M267" i="61" s="1"/>
  <c r="AS19" i="62" s="1"/>
  <c r="L268" i="61"/>
  <c r="L267" i="61" s="1"/>
  <c r="K268" i="61"/>
  <c r="J268" i="61"/>
  <c r="J267" i="61" s="1"/>
  <c r="AS16" i="62" s="1"/>
  <c r="I268" i="61"/>
  <c r="I267" i="61" s="1"/>
  <c r="AS15" i="62" s="1"/>
  <c r="H268" i="61"/>
  <c r="H267" i="61" s="1"/>
  <c r="AS14" i="62" s="1"/>
  <c r="G268" i="61"/>
  <c r="G267" i="61" s="1"/>
  <c r="AS13" i="62" s="1"/>
  <c r="F268" i="61"/>
  <c r="F267" i="61" s="1"/>
  <c r="AS12" i="62" s="1"/>
  <c r="E268" i="61"/>
  <c r="C267" i="61"/>
  <c r="D266" i="61"/>
  <c r="D265" i="61"/>
  <c r="BA264" i="61"/>
  <c r="BA263" i="61" s="1"/>
  <c r="AR62" i="62" s="1"/>
  <c r="AZ264" i="61"/>
  <c r="AZ263" i="61" s="1"/>
  <c r="AR61" i="62" s="1"/>
  <c r="AY264" i="61"/>
  <c r="AY263" i="61" s="1"/>
  <c r="AR60" i="62" s="1"/>
  <c r="AX264" i="61"/>
  <c r="AX263" i="61" s="1"/>
  <c r="AR59" i="62" s="1"/>
  <c r="AW264" i="61"/>
  <c r="AW263" i="61" s="1"/>
  <c r="AR58" i="62" s="1"/>
  <c r="AV264" i="61"/>
  <c r="AV263" i="61" s="1"/>
  <c r="AR57" i="62" s="1"/>
  <c r="AU264" i="61"/>
  <c r="AU263" i="61" s="1"/>
  <c r="AR56" i="62" s="1"/>
  <c r="AT264" i="61"/>
  <c r="AT263" i="61" s="1"/>
  <c r="AR55" i="62" s="1"/>
  <c r="AS264" i="61"/>
  <c r="AS263" i="61" s="1"/>
  <c r="AR54" i="62" s="1"/>
  <c r="AR264" i="61"/>
  <c r="AR263" i="61" s="1"/>
  <c r="AR53" i="62" s="1"/>
  <c r="AQ264" i="61"/>
  <c r="AQ263" i="61" s="1"/>
  <c r="AR52" i="62" s="1"/>
  <c r="AP264" i="61"/>
  <c r="AP263" i="61" s="1"/>
  <c r="AR51" i="62" s="1"/>
  <c r="AO264" i="61"/>
  <c r="AO263" i="61" s="1"/>
  <c r="AR50" i="62" s="1"/>
  <c r="AN264" i="61"/>
  <c r="AN263" i="61" s="1"/>
  <c r="AR49" i="62" s="1"/>
  <c r="AM264" i="61"/>
  <c r="AM263" i="61" s="1"/>
  <c r="AL264" i="61"/>
  <c r="AL263" i="61" s="1"/>
  <c r="AR47" i="62" s="1"/>
  <c r="AK264" i="61"/>
  <c r="AK263" i="61" s="1"/>
  <c r="AR46" i="62" s="1"/>
  <c r="AJ264" i="61"/>
  <c r="AJ263" i="61" s="1"/>
  <c r="AR45" i="62" s="1"/>
  <c r="AI264" i="61"/>
  <c r="AI263" i="61" s="1"/>
  <c r="AR44" i="62" s="1"/>
  <c r="AH264" i="61"/>
  <c r="AH263" i="61" s="1"/>
  <c r="AR43" i="62" s="1"/>
  <c r="AG264" i="61"/>
  <c r="AG263" i="61" s="1"/>
  <c r="AR42" i="62" s="1"/>
  <c r="AF264" i="61"/>
  <c r="AF263" i="61" s="1"/>
  <c r="AR41" i="62" s="1"/>
  <c r="AE264" i="61"/>
  <c r="AE263" i="61" s="1"/>
  <c r="AR40" i="62" s="1"/>
  <c r="AD264" i="61"/>
  <c r="AD263" i="61" s="1"/>
  <c r="AR39" i="62" s="1"/>
  <c r="AC264" i="61"/>
  <c r="AC263" i="61" s="1"/>
  <c r="AR38" i="62" s="1"/>
  <c r="AB264" i="61"/>
  <c r="AB263" i="61" s="1"/>
  <c r="AR37" i="62" s="1"/>
  <c r="AA264" i="61"/>
  <c r="AA263" i="61" s="1"/>
  <c r="AR36" i="62" s="1"/>
  <c r="Z264" i="61"/>
  <c r="Z263" i="61" s="1"/>
  <c r="AR35" i="62" s="1"/>
  <c r="Y264" i="61"/>
  <c r="Y263" i="61" s="1"/>
  <c r="AR34" i="62" s="1"/>
  <c r="X264" i="61"/>
  <c r="X263" i="61" s="1"/>
  <c r="W264" i="61"/>
  <c r="W263" i="61" s="1"/>
  <c r="AR31" i="62" s="1"/>
  <c r="V264" i="61"/>
  <c r="V263" i="61" s="1"/>
  <c r="AR30" i="62" s="1"/>
  <c r="U264" i="61"/>
  <c r="U263" i="61" s="1"/>
  <c r="AR29" i="62" s="1"/>
  <c r="T264" i="61"/>
  <c r="T263" i="61" s="1"/>
  <c r="AR28" i="62" s="1"/>
  <c r="S264" i="61"/>
  <c r="S263" i="61" s="1"/>
  <c r="AR27" i="62" s="1"/>
  <c r="R264" i="61"/>
  <c r="R263" i="61" s="1"/>
  <c r="AR26" i="62" s="1"/>
  <c r="Q264" i="61"/>
  <c r="Q263" i="61" s="1"/>
  <c r="AR25" i="62" s="1"/>
  <c r="P264" i="61"/>
  <c r="P263" i="61" s="1"/>
  <c r="AR24" i="62" s="1"/>
  <c r="O264" i="61"/>
  <c r="O263" i="61" s="1"/>
  <c r="AR21" i="62" s="1"/>
  <c r="N264" i="61"/>
  <c r="N263" i="61" s="1"/>
  <c r="AR20" i="62" s="1"/>
  <c r="M264" i="61"/>
  <c r="M263" i="61" s="1"/>
  <c r="AR19" i="62" s="1"/>
  <c r="L264" i="61"/>
  <c r="L263" i="61" s="1"/>
  <c r="K264" i="61"/>
  <c r="J264" i="61"/>
  <c r="J263" i="61" s="1"/>
  <c r="AR16" i="62" s="1"/>
  <c r="I264" i="61"/>
  <c r="I263" i="61" s="1"/>
  <c r="AR15" i="62" s="1"/>
  <c r="H264" i="61"/>
  <c r="H263" i="61" s="1"/>
  <c r="AR14" i="62" s="1"/>
  <c r="G264" i="61"/>
  <c r="G263" i="61" s="1"/>
  <c r="AR13" i="62" s="1"/>
  <c r="F264" i="61"/>
  <c r="E264" i="61"/>
  <c r="E263" i="61" s="1"/>
  <c r="AR11" i="62" s="1"/>
  <c r="C263" i="61"/>
  <c r="D262" i="61"/>
  <c r="D261" i="61"/>
  <c r="BA260" i="61"/>
  <c r="BA259" i="61" s="1"/>
  <c r="AQ62" i="62" s="1"/>
  <c r="AZ260" i="61"/>
  <c r="AZ259" i="61" s="1"/>
  <c r="AQ61" i="62" s="1"/>
  <c r="AY260" i="61"/>
  <c r="AY259" i="61" s="1"/>
  <c r="AQ60" i="62" s="1"/>
  <c r="AX260" i="61"/>
  <c r="AX259" i="61" s="1"/>
  <c r="AQ59" i="62" s="1"/>
  <c r="AW260" i="61"/>
  <c r="AW259" i="61" s="1"/>
  <c r="AQ58" i="62" s="1"/>
  <c r="AV260" i="61"/>
  <c r="AV259" i="61" s="1"/>
  <c r="AQ57" i="62" s="1"/>
  <c r="AU260" i="61"/>
  <c r="AU259" i="61" s="1"/>
  <c r="AQ56" i="62" s="1"/>
  <c r="AT260" i="61"/>
  <c r="AT259" i="61" s="1"/>
  <c r="AQ55" i="62" s="1"/>
  <c r="AS260" i="61"/>
  <c r="AS259" i="61" s="1"/>
  <c r="AQ54" i="62" s="1"/>
  <c r="AR260" i="61"/>
  <c r="AR259" i="61" s="1"/>
  <c r="AQ53" i="62" s="1"/>
  <c r="AQ260" i="61"/>
  <c r="AQ259" i="61" s="1"/>
  <c r="AQ52" i="62" s="1"/>
  <c r="AP260" i="61"/>
  <c r="AP259" i="61" s="1"/>
  <c r="AQ51" i="62" s="1"/>
  <c r="AO260" i="61"/>
  <c r="AO259" i="61" s="1"/>
  <c r="AQ50" i="62" s="1"/>
  <c r="AN260" i="61"/>
  <c r="AN259" i="61" s="1"/>
  <c r="AQ49" i="62" s="1"/>
  <c r="AM260" i="61"/>
  <c r="AM259" i="61" s="1"/>
  <c r="AQ48" i="62" s="1"/>
  <c r="AL260" i="61"/>
  <c r="AL259" i="61" s="1"/>
  <c r="AK260" i="61"/>
  <c r="AK259" i="61" s="1"/>
  <c r="AQ46" i="62" s="1"/>
  <c r="AJ260" i="61"/>
  <c r="AJ259" i="61" s="1"/>
  <c r="AQ45" i="62" s="1"/>
  <c r="AI260" i="61"/>
  <c r="AI259" i="61" s="1"/>
  <c r="AQ44" i="62" s="1"/>
  <c r="AH260" i="61"/>
  <c r="AH259" i="61" s="1"/>
  <c r="AQ43" i="62" s="1"/>
  <c r="AG260" i="61"/>
  <c r="AG259" i="61" s="1"/>
  <c r="AQ42" i="62" s="1"/>
  <c r="AF260" i="61"/>
  <c r="AF259" i="61" s="1"/>
  <c r="AQ41" i="62" s="1"/>
  <c r="AE260" i="61"/>
  <c r="AE259" i="61" s="1"/>
  <c r="AQ40" i="62" s="1"/>
  <c r="AD260" i="61"/>
  <c r="AD259" i="61" s="1"/>
  <c r="AQ39" i="62" s="1"/>
  <c r="AC260" i="61"/>
  <c r="AC259" i="61" s="1"/>
  <c r="AQ38" i="62" s="1"/>
  <c r="AB260" i="61"/>
  <c r="AB259" i="61" s="1"/>
  <c r="AQ37" i="62" s="1"/>
  <c r="AA260" i="61"/>
  <c r="AA259" i="61" s="1"/>
  <c r="AQ36" i="62" s="1"/>
  <c r="Z260" i="61"/>
  <c r="Z259" i="61" s="1"/>
  <c r="AQ35" i="62" s="1"/>
  <c r="Y260" i="61"/>
  <c r="Y259" i="61" s="1"/>
  <c r="AQ34" i="62" s="1"/>
  <c r="X260" i="61"/>
  <c r="X259" i="61" s="1"/>
  <c r="W260" i="61"/>
  <c r="W259" i="61" s="1"/>
  <c r="AQ31" i="62" s="1"/>
  <c r="V260" i="61"/>
  <c r="V259" i="61" s="1"/>
  <c r="AQ30" i="62" s="1"/>
  <c r="U260" i="61"/>
  <c r="U259" i="61" s="1"/>
  <c r="AQ29" i="62" s="1"/>
  <c r="T260" i="61"/>
  <c r="T259" i="61" s="1"/>
  <c r="AQ28" i="62" s="1"/>
  <c r="S260" i="61"/>
  <c r="S259" i="61" s="1"/>
  <c r="AQ27" i="62" s="1"/>
  <c r="R260" i="61"/>
  <c r="R259" i="61" s="1"/>
  <c r="AQ26" i="62" s="1"/>
  <c r="Q260" i="61"/>
  <c r="Q259" i="61" s="1"/>
  <c r="AQ25" i="62" s="1"/>
  <c r="P260" i="61"/>
  <c r="P259" i="61" s="1"/>
  <c r="AQ24" i="62" s="1"/>
  <c r="O260" i="61"/>
  <c r="O259" i="61" s="1"/>
  <c r="AQ21" i="62" s="1"/>
  <c r="N260" i="61"/>
  <c r="N259" i="61" s="1"/>
  <c r="AQ20" i="62" s="1"/>
  <c r="M260" i="61"/>
  <c r="M259" i="61" s="1"/>
  <c r="AQ19" i="62" s="1"/>
  <c r="L260" i="61"/>
  <c r="L259" i="61" s="1"/>
  <c r="K260" i="61"/>
  <c r="J260" i="61"/>
  <c r="J259" i="61" s="1"/>
  <c r="AQ16" i="62" s="1"/>
  <c r="I260" i="61"/>
  <c r="I259" i="61" s="1"/>
  <c r="AQ15" i="62" s="1"/>
  <c r="H260" i="61"/>
  <c r="H259" i="61" s="1"/>
  <c r="AQ14" i="62" s="1"/>
  <c r="G260" i="61"/>
  <c r="G259" i="61" s="1"/>
  <c r="AQ13" i="62" s="1"/>
  <c r="F260" i="61"/>
  <c r="F259" i="61" s="1"/>
  <c r="AQ12" i="62" s="1"/>
  <c r="E260" i="61"/>
  <c r="C259" i="61"/>
  <c r="D258" i="61"/>
  <c r="D257" i="61"/>
  <c r="BA256" i="61"/>
  <c r="AZ256" i="61"/>
  <c r="AY256" i="61"/>
  <c r="AX256" i="61"/>
  <c r="AW256" i="61"/>
  <c r="AV256" i="61"/>
  <c r="AU256" i="61"/>
  <c r="AT256" i="61"/>
  <c r="AS256" i="61"/>
  <c r="AR256" i="61"/>
  <c r="AQ256" i="61"/>
  <c r="AP256" i="61"/>
  <c r="AO256" i="61"/>
  <c r="AN256" i="61"/>
  <c r="AM256" i="61"/>
  <c r="AL256" i="61"/>
  <c r="AK256" i="61"/>
  <c r="AJ256" i="61"/>
  <c r="AI256" i="61"/>
  <c r="AH256" i="61"/>
  <c r="AF256" i="61"/>
  <c r="AE256" i="61"/>
  <c r="AD256" i="61"/>
  <c r="AC256" i="61"/>
  <c r="AB256" i="61"/>
  <c r="AA256" i="61"/>
  <c r="Z256" i="61"/>
  <c r="Y256" i="61"/>
  <c r="X256" i="61"/>
  <c r="W256" i="61"/>
  <c r="V256" i="61"/>
  <c r="U256" i="61"/>
  <c r="T256" i="61"/>
  <c r="S256" i="61"/>
  <c r="R256" i="61"/>
  <c r="Q256" i="61"/>
  <c r="P256" i="61"/>
  <c r="O256" i="61"/>
  <c r="N256" i="61"/>
  <c r="M256" i="61"/>
  <c r="K256" i="61"/>
  <c r="J256" i="61"/>
  <c r="I256" i="61"/>
  <c r="H256" i="61"/>
  <c r="G256" i="61"/>
  <c r="F256" i="61"/>
  <c r="E256" i="61"/>
  <c r="D255" i="61"/>
  <c r="D254" i="61"/>
  <c r="BA253" i="61"/>
  <c r="AZ253" i="61"/>
  <c r="AY253" i="61"/>
  <c r="AX253" i="61"/>
  <c r="AW253" i="61"/>
  <c r="AV253" i="61"/>
  <c r="AU253" i="61"/>
  <c r="AT253" i="61"/>
  <c r="AS253" i="61"/>
  <c r="AR253" i="61"/>
  <c r="AQ253" i="61"/>
  <c r="AP253" i="61"/>
  <c r="AO253" i="61"/>
  <c r="AN253" i="61"/>
  <c r="AM253" i="61"/>
  <c r="AL253" i="61"/>
  <c r="AK253" i="61"/>
  <c r="AJ253" i="61"/>
  <c r="AI253" i="61"/>
  <c r="AH253" i="61"/>
  <c r="AF253" i="61"/>
  <c r="AE253" i="61"/>
  <c r="AD253" i="61"/>
  <c r="AC253" i="61"/>
  <c r="AB253" i="61"/>
  <c r="AA253" i="61"/>
  <c r="Z253" i="61"/>
  <c r="Y253" i="61"/>
  <c r="X253" i="61"/>
  <c r="W253" i="61"/>
  <c r="V253" i="61"/>
  <c r="U253" i="61"/>
  <c r="T253" i="61"/>
  <c r="S253" i="61"/>
  <c r="R253" i="61"/>
  <c r="Q253" i="61"/>
  <c r="P253" i="61"/>
  <c r="O253" i="61"/>
  <c r="N253" i="61"/>
  <c r="M253" i="61"/>
  <c r="K253" i="61"/>
  <c r="AP18" i="62" s="1"/>
  <c r="J253" i="61"/>
  <c r="I253" i="61"/>
  <c r="H253" i="61"/>
  <c r="G253" i="61"/>
  <c r="F253" i="61"/>
  <c r="E253" i="61"/>
  <c r="C252" i="61"/>
  <c r="D251" i="61"/>
  <c r="D250" i="61"/>
  <c r="BA249" i="61"/>
  <c r="AZ249" i="61"/>
  <c r="AY249" i="61"/>
  <c r="AX249" i="61"/>
  <c r="AW249" i="61"/>
  <c r="AV249" i="61"/>
  <c r="AU249" i="61"/>
  <c r="AT249" i="61"/>
  <c r="AS249" i="61"/>
  <c r="AR249" i="61"/>
  <c r="AQ249" i="61"/>
  <c r="AP249" i="61"/>
  <c r="AO249" i="61"/>
  <c r="AN249" i="61"/>
  <c r="AM249" i="61"/>
  <c r="AL249" i="61"/>
  <c r="AK249" i="61"/>
  <c r="AJ249" i="61"/>
  <c r="AI249" i="61"/>
  <c r="AH249" i="61"/>
  <c r="AF249" i="61"/>
  <c r="AE249" i="61"/>
  <c r="AD249" i="61"/>
  <c r="AC249" i="61"/>
  <c r="AB249" i="61"/>
  <c r="AA249" i="61"/>
  <c r="Z249" i="61"/>
  <c r="Y249" i="61"/>
  <c r="X249" i="61"/>
  <c r="W249" i="61"/>
  <c r="V249" i="61"/>
  <c r="U249" i="61"/>
  <c r="T249" i="61"/>
  <c r="S249" i="61"/>
  <c r="R249" i="61"/>
  <c r="Q249" i="61"/>
  <c r="P249" i="61"/>
  <c r="O249" i="61"/>
  <c r="N249" i="61"/>
  <c r="M249" i="61"/>
  <c r="K249" i="61"/>
  <c r="J249" i="61"/>
  <c r="I249" i="61"/>
  <c r="H249" i="61"/>
  <c r="G249" i="61"/>
  <c r="F249" i="61"/>
  <c r="E249" i="61"/>
  <c r="D248" i="61"/>
  <c r="D247" i="61"/>
  <c r="BA246" i="61"/>
  <c r="AZ246" i="61"/>
  <c r="AY246" i="61"/>
  <c r="AX246" i="61"/>
  <c r="AW246" i="61"/>
  <c r="AV246" i="61"/>
  <c r="AU246" i="61"/>
  <c r="AT246" i="61"/>
  <c r="AS246" i="61"/>
  <c r="AR246" i="61"/>
  <c r="AQ246" i="61"/>
  <c r="AP246" i="61"/>
  <c r="AO246" i="61"/>
  <c r="AN246" i="61"/>
  <c r="AM246" i="61"/>
  <c r="AL246" i="61"/>
  <c r="AK246" i="61"/>
  <c r="AJ246" i="61"/>
  <c r="AI246" i="61"/>
  <c r="AH246" i="61"/>
  <c r="AF246" i="61"/>
  <c r="AE246" i="61"/>
  <c r="AD246" i="61"/>
  <c r="AC246" i="61"/>
  <c r="AB246" i="61"/>
  <c r="AA246" i="61"/>
  <c r="Z246" i="61"/>
  <c r="Y246" i="61"/>
  <c r="X246" i="61"/>
  <c r="W246" i="61"/>
  <c r="V246" i="61"/>
  <c r="U246" i="61"/>
  <c r="T246" i="61"/>
  <c r="S246" i="61"/>
  <c r="R246" i="61"/>
  <c r="Q246" i="61"/>
  <c r="P246" i="61"/>
  <c r="O246" i="61"/>
  <c r="N246" i="61"/>
  <c r="M246" i="61"/>
  <c r="K246" i="61"/>
  <c r="AO18" i="62" s="1"/>
  <c r="J246" i="61"/>
  <c r="I246" i="61"/>
  <c r="H246" i="61"/>
  <c r="G246" i="61"/>
  <c r="F246" i="61"/>
  <c r="E246" i="61"/>
  <c r="C245" i="61"/>
  <c r="D244" i="61"/>
  <c r="D243" i="61"/>
  <c r="BA242" i="61"/>
  <c r="AZ242" i="61"/>
  <c r="AY242" i="61"/>
  <c r="AX242" i="61"/>
  <c r="AW242" i="61"/>
  <c r="AV242" i="61"/>
  <c r="AU242" i="61"/>
  <c r="AT242" i="61"/>
  <c r="AS242" i="61"/>
  <c r="AR242" i="61"/>
  <c r="AQ242" i="61"/>
  <c r="AP242" i="61"/>
  <c r="AO242" i="61"/>
  <c r="AN242" i="61"/>
  <c r="AM242" i="61"/>
  <c r="AL242" i="61"/>
  <c r="AK242" i="61"/>
  <c r="AJ242" i="61"/>
  <c r="AI242" i="61"/>
  <c r="AH242" i="61"/>
  <c r="AF242" i="61"/>
  <c r="AE242" i="61"/>
  <c r="AD242" i="61"/>
  <c r="AC242" i="61"/>
  <c r="AB242" i="61"/>
  <c r="AA242" i="61"/>
  <c r="Z242" i="61"/>
  <c r="Y242" i="61"/>
  <c r="X242" i="61"/>
  <c r="W242" i="61"/>
  <c r="V242" i="61"/>
  <c r="U242" i="61"/>
  <c r="T242" i="61"/>
  <c r="S242" i="61"/>
  <c r="R242" i="61"/>
  <c r="Q242" i="61"/>
  <c r="P242" i="61"/>
  <c r="O242" i="61"/>
  <c r="N242" i="61"/>
  <c r="M242" i="61"/>
  <c r="K242" i="61"/>
  <c r="J242" i="61"/>
  <c r="I242" i="61"/>
  <c r="H242" i="61"/>
  <c r="G242" i="61"/>
  <c r="F242" i="61"/>
  <c r="E242" i="61"/>
  <c r="D241" i="61"/>
  <c r="BA239" i="61"/>
  <c r="BA238" i="61" s="1"/>
  <c r="AN62" i="62" s="1"/>
  <c r="AZ239" i="61"/>
  <c r="AY239" i="61"/>
  <c r="AY238" i="61" s="1"/>
  <c r="AN60" i="62" s="1"/>
  <c r="AX239" i="61"/>
  <c r="AW239" i="61"/>
  <c r="AV239" i="61"/>
  <c r="AU239" i="61"/>
  <c r="AU238" i="61" s="1"/>
  <c r="AN56" i="62" s="1"/>
  <c r="AT239" i="61"/>
  <c r="AS239" i="61"/>
  <c r="AS238" i="61" s="1"/>
  <c r="AN54" i="62" s="1"/>
  <c r="AR239" i="61"/>
  <c r="AQ239" i="61"/>
  <c r="AQ238" i="61" s="1"/>
  <c r="AN52" i="62" s="1"/>
  <c r="AP239" i="61"/>
  <c r="AO239" i="61"/>
  <c r="AN239" i="61"/>
  <c r="AN238" i="61" s="1"/>
  <c r="AN49" i="62" s="1"/>
  <c r="AM239" i="61"/>
  <c r="AM238" i="61" s="1"/>
  <c r="AN48" i="62" s="1"/>
  <c r="AL239" i="61"/>
  <c r="AK239" i="61"/>
  <c r="AK238" i="61" s="1"/>
  <c r="AN46" i="62" s="1"/>
  <c r="AJ239" i="61"/>
  <c r="AI239" i="61"/>
  <c r="AI238" i="61" s="1"/>
  <c r="AH239" i="61"/>
  <c r="AF239" i="61"/>
  <c r="AE239" i="61"/>
  <c r="AE238" i="61" s="1"/>
  <c r="AN40" i="62" s="1"/>
  <c r="AD239" i="61"/>
  <c r="AD238" i="61" s="1"/>
  <c r="AN39" i="62" s="1"/>
  <c r="AC239" i="61"/>
  <c r="AB239" i="61"/>
  <c r="AB238" i="61" s="1"/>
  <c r="AN37" i="62" s="1"/>
  <c r="AA239" i="61"/>
  <c r="Z239" i="61"/>
  <c r="Z238" i="61" s="1"/>
  <c r="AN35" i="62" s="1"/>
  <c r="Y239" i="61"/>
  <c r="X239" i="61"/>
  <c r="W239" i="61"/>
  <c r="W238" i="61" s="1"/>
  <c r="AN31" i="62" s="1"/>
  <c r="V239" i="61"/>
  <c r="V238" i="61" s="1"/>
  <c r="AN30" i="62" s="1"/>
  <c r="U239" i="61"/>
  <c r="T239" i="61"/>
  <c r="T238" i="61" s="1"/>
  <c r="AN28" i="62" s="1"/>
  <c r="S239" i="61"/>
  <c r="R239" i="61"/>
  <c r="R238" i="61" s="1"/>
  <c r="AN26" i="62" s="1"/>
  <c r="Q239" i="61"/>
  <c r="P239" i="61"/>
  <c r="O239" i="61"/>
  <c r="O238" i="61" s="1"/>
  <c r="AN21" i="62" s="1"/>
  <c r="N239" i="61"/>
  <c r="N238" i="61" s="1"/>
  <c r="AN20" i="62" s="1"/>
  <c r="M239" i="61"/>
  <c r="K239" i="61"/>
  <c r="AN18" i="62" s="1"/>
  <c r="J239" i="61"/>
  <c r="I239" i="61"/>
  <c r="I238" i="61" s="1"/>
  <c r="AN15" i="62" s="1"/>
  <c r="H239" i="61"/>
  <c r="G239" i="61"/>
  <c r="F239" i="61"/>
  <c r="F238" i="61" s="1"/>
  <c r="AN12" i="62" s="1"/>
  <c r="E239" i="61"/>
  <c r="E238" i="61" s="1"/>
  <c r="AN11" i="62" s="1"/>
  <c r="C238" i="61"/>
  <c r="D237" i="61"/>
  <c r="D236" i="61"/>
  <c r="BA235" i="61"/>
  <c r="AZ235" i="61"/>
  <c r="AY235" i="61"/>
  <c r="AX235" i="61"/>
  <c r="AW235" i="61"/>
  <c r="AV235" i="61"/>
  <c r="AU235" i="61"/>
  <c r="AT235" i="61"/>
  <c r="AS235" i="61"/>
  <c r="AR235" i="61"/>
  <c r="AQ235" i="61"/>
  <c r="AP235" i="61"/>
  <c r="AO235" i="61"/>
  <c r="AN235" i="61"/>
  <c r="AM235" i="61"/>
  <c r="AL235" i="61"/>
  <c r="AK235" i="61"/>
  <c r="AJ235" i="61"/>
  <c r="AI235" i="61"/>
  <c r="AH235" i="61"/>
  <c r="AF235" i="61"/>
  <c r="AE235" i="61"/>
  <c r="AD235" i="61"/>
  <c r="AC235" i="61"/>
  <c r="AB235" i="61"/>
  <c r="AA235" i="61"/>
  <c r="Z235" i="61"/>
  <c r="Y235" i="61"/>
  <c r="X235" i="61"/>
  <c r="W235" i="61"/>
  <c r="V235" i="61"/>
  <c r="U235" i="61"/>
  <c r="T235" i="61"/>
  <c r="S235" i="61"/>
  <c r="R235" i="61"/>
  <c r="Q235" i="61"/>
  <c r="P235" i="61"/>
  <c r="O235" i="61"/>
  <c r="N235" i="61"/>
  <c r="M235" i="61"/>
  <c r="K235" i="61"/>
  <c r="J235" i="61"/>
  <c r="I235" i="61"/>
  <c r="H235" i="61"/>
  <c r="G235" i="61"/>
  <c r="F235" i="61"/>
  <c r="E235" i="61"/>
  <c r="D234" i="61"/>
  <c r="D233" i="61"/>
  <c r="BA232" i="61"/>
  <c r="AZ232" i="61"/>
  <c r="AY232" i="61"/>
  <c r="AX232" i="61"/>
  <c r="AW232" i="61"/>
  <c r="AV232" i="61"/>
  <c r="AU232" i="61"/>
  <c r="AT232" i="61"/>
  <c r="AS232" i="61"/>
  <c r="AR232" i="61"/>
  <c r="AQ232" i="61"/>
  <c r="AP232" i="61"/>
  <c r="AO232" i="61"/>
  <c r="AN232" i="61"/>
  <c r="AM232" i="61"/>
  <c r="AL232" i="61"/>
  <c r="AK232" i="61"/>
  <c r="AJ232" i="61"/>
  <c r="AI232" i="61"/>
  <c r="AH232" i="61"/>
  <c r="AF232" i="61"/>
  <c r="AE232" i="61"/>
  <c r="AD232" i="61"/>
  <c r="AC232" i="61"/>
  <c r="AB232" i="61"/>
  <c r="AA232" i="61"/>
  <c r="Z232" i="61"/>
  <c r="Y232" i="61"/>
  <c r="X232" i="61"/>
  <c r="W232" i="61"/>
  <c r="V232" i="61"/>
  <c r="U232" i="61"/>
  <c r="T232" i="61"/>
  <c r="S232" i="61"/>
  <c r="R232" i="61"/>
  <c r="Q232" i="61"/>
  <c r="P232" i="61"/>
  <c r="O232" i="61"/>
  <c r="N232" i="61"/>
  <c r="M232" i="61"/>
  <c r="K232" i="61"/>
  <c r="AM18" i="62" s="1"/>
  <c r="J232" i="61"/>
  <c r="I232" i="61"/>
  <c r="H232" i="61"/>
  <c r="G232" i="61"/>
  <c r="F232" i="61"/>
  <c r="E232" i="61"/>
  <c r="C231" i="61"/>
  <c r="D230" i="61"/>
  <c r="D229" i="61"/>
  <c r="BA228" i="61"/>
  <c r="AZ228" i="61"/>
  <c r="AY228" i="61"/>
  <c r="AX228" i="61"/>
  <c r="AW228" i="61"/>
  <c r="AV228" i="61"/>
  <c r="AU228" i="61"/>
  <c r="AT228" i="61"/>
  <c r="AS228" i="61"/>
  <c r="AR228" i="61"/>
  <c r="AQ228" i="61"/>
  <c r="AP228" i="61"/>
  <c r="AO228" i="61"/>
  <c r="AN228" i="61"/>
  <c r="AM228" i="61"/>
  <c r="AL228" i="61"/>
  <c r="AK228" i="61"/>
  <c r="AJ228" i="61"/>
  <c r="AI228" i="61"/>
  <c r="AH228" i="61"/>
  <c r="AG228" i="61"/>
  <c r="AF228" i="61"/>
  <c r="AE228" i="61"/>
  <c r="AD228" i="61"/>
  <c r="AC228" i="61"/>
  <c r="AB228" i="61"/>
  <c r="AA228" i="61"/>
  <c r="Z228" i="61"/>
  <c r="Y228" i="61"/>
  <c r="X228" i="61"/>
  <c r="W228" i="61"/>
  <c r="V228" i="61"/>
  <c r="U228" i="61"/>
  <c r="T228" i="61"/>
  <c r="S228" i="61"/>
  <c r="R228" i="61"/>
  <c r="Q228" i="61"/>
  <c r="P228" i="61"/>
  <c r="O228" i="61"/>
  <c r="N228" i="61"/>
  <c r="M228" i="61"/>
  <c r="L228" i="61"/>
  <c r="K228" i="61"/>
  <c r="J228" i="61"/>
  <c r="I228" i="61"/>
  <c r="H228" i="61"/>
  <c r="G228" i="61"/>
  <c r="F228" i="61"/>
  <c r="E228" i="61"/>
  <c r="D227" i="61"/>
  <c r="D226" i="61"/>
  <c r="BA225" i="61"/>
  <c r="AZ225" i="61"/>
  <c r="AY225" i="61"/>
  <c r="AX225" i="61"/>
  <c r="AW225" i="61"/>
  <c r="AV225" i="61"/>
  <c r="AU225" i="61"/>
  <c r="AT225" i="61"/>
  <c r="AS225" i="61"/>
  <c r="AR225" i="61"/>
  <c r="AQ225" i="61"/>
  <c r="AP225" i="61"/>
  <c r="AO225" i="61"/>
  <c r="AN225" i="61"/>
  <c r="AM225" i="61"/>
  <c r="AL225" i="61"/>
  <c r="AK225" i="61"/>
  <c r="AJ225" i="61"/>
  <c r="AI225" i="61"/>
  <c r="AH225" i="61"/>
  <c r="AG225" i="61"/>
  <c r="AF225" i="61"/>
  <c r="AE225" i="61"/>
  <c r="AD225" i="61"/>
  <c r="AC225" i="61"/>
  <c r="AB225" i="61"/>
  <c r="AA225" i="61"/>
  <c r="Z225" i="61"/>
  <c r="Y225" i="61"/>
  <c r="X225" i="61"/>
  <c r="W225" i="61"/>
  <c r="V225" i="61"/>
  <c r="U225" i="61"/>
  <c r="T225" i="61"/>
  <c r="S225" i="61"/>
  <c r="R225" i="61"/>
  <c r="Q225" i="61"/>
  <c r="P225" i="61"/>
  <c r="O225" i="61"/>
  <c r="N225" i="61"/>
  <c r="M225" i="61"/>
  <c r="L225" i="61"/>
  <c r="K225" i="61"/>
  <c r="J225" i="61"/>
  <c r="I225" i="61"/>
  <c r="H225" i="61"/>
  <c r="G225" i="61"/>
  <c r="F225" i="61"/>
  <c r="E225" i="61"/>
  <c r="C224" i="61"/>
  <c r="D223" i="61"/>
  <c r="D222" i="61"/>
  <c r="BA221" i="61"/>
  <c r="BA220" i="61" s="1"/>
  <c r="AK62" i="62" s="1"/>
  <c r="AZ221" i="61"/>
  <c r="AY221" i="61"/>
  <c r="AY220" i="61" s="1"/>
  <c r="AK60" i="62" s="1"/>
  <c r="AX221" i="61"/>
  <c r="AX220" i="61" s="1"/>
  <c r="AK59" i="62" s="1"/>
  <c r="AW221" i="61"/>
  <c r="AW220" i="61" s="1"/>
  <c r="AK58" i="62" s="1"/>
  <c r="AV221" i="61"/>
  <c r="AV220" i="61" s="1"/>
  <c r="AK57" i="62" s="1"/>
  <c r="AU221" i="61"/>
  <c r="AU220" i="61" s="1"/>
  <c r="AK56" i="62" s="1"/>
  <c r="AT221" i="61"/>
  <c r="AT220" i="61" s="1"/>
  <c r="AK55" i="62" s="1"/>
  <c r="AS221" i="61"/>
  <c r="AS220" i="61" s="1"/>
  <c r="AK54" i="62" s="1"/>
  <c r="AR221" i="61"/>
  <c r="AR220" i="61" s="1"/>
  <c r="AK53" i="62" s="1"/>
  <c r="AQ221" i="61"/>
  <c r="AQ220" i="61" s="1"/>
  <c r="AK52" i="62" s="1"/>
  <c r="AP221" i="61"/>
  <c r="AP220" i="61" s="1"/>
  <c r="AK51" i="62" s="1"/>
  <c r="AO221" i="61"/>
  <c r="AO220" i="61" s="1"/>
  <c r="AK50" i="62" s="1"/>
  <c r="AN221" i="61"/>
  <c r="AN220" i="61" s="1"/>
  <c r="AK49" i="62" s="1"/>
  <c r="AM221" i="61"/>
  <c r="AM220" i="61" s="1"/>
  <c r="AK48" i="62" s="1"/>
  <c r="AL221" i="61"/>
  <c r="AL220" i="61" s="1"/>
  <c r="AK47" i="62" s="1"/>
  <c r="AK221" i="61"/>
  <c r="AK220" i="61" s="1"/>
  <c r="AK46" i="62" s="1"/>
  <c r="AJ221" i="61"/>
  <c r="AJ220" i="61" s="1"/>
  <c r="AK45" i="62" s="1"/>
  <c r="AI221" i="61"/>
  <c r="AI220" i="61" s="1"/>
  <c r="AK44" i="62" s="1"/>
  <c r="AH221" i="61"/>
  <c r="AH220" i="61" s="1"/>
  <c r="AK43" i="62" s="1"/>
  <c r="AG221" i="61"/>
  <c r="AG220" i="61" s="1"/>
  <c r="AF221" i="61"/>
  <c r="AF220" i="61" s="1"/>
  <c r="AE221" i="61"/>
  <c r="AE220" i="61" s="1"/>
  <c r="AK40" i="62" s="1"/>
  <c r="AD221" i="61"/>
  <c r="AD220" i="61" s="1"/>
  <c r="AK39" i="62" s="1"/>
  <c r="AC221" i="61"/>
  <c r="AC220" i="61" s="1"/>
  <c r="AK38" i="62" s="1"/>
  <c r="AB221" i="61"/>
  <c r="AB220" i="61" s="1"/>
  <c r="AK37" i="62" s="1"/>
  <c r="AA221" i="61"/>
  <c r="AA220" i="61" s="1"/>
  <c r="AK36" i="62" s="1"/>
  <c r="Z221" i="61"/>
  <c r="Z220" i="61" s="1"/>
  <c r="AK35" i="62" s="1"/>
  <c r="Y221" i="61"/>
  <c r="Y220" i="61" s="1"/>
  <c r="AK34" i="62" s="1"/>
  <c r="X221" i="61"/>
  <c r="X220" i="61" s="1"/>
  <c r="W221" i="61"/>
  <c r="W220" i="61" s="1"/>
  <c r="AK31" i="62" s="1"/>
  <c r="V221" i="61"/>
  <c r="V220" i="61" s="1"/>
  <c r="AK30" i="62" s="1"/>
  <c r="U221" i="61"/>
  <c r="U220" i="61" s="1"/>
  <c r="AK29" i="62" s="1"/>
  <c r="T221" i="61"/>
  <c r="T220" i="61" s="1"/>
  <c r="AK28" i="62" s="1"/>
  <c r="S221" i="61"/>
  <c r="S220" i="61" s="1"/>
  <c r="AK27" i="62" s="1"/>
  <c r="R221" i="61"/>
  <c r="R220" i="61" s="1"/>
  <c r="AK26" i="62" s="1"/>
  <c r="Q221" i="61"/>
  <c r="Q220" i="61" s="1"/>
  <c r="AK25" i="62" s="1"/>
  <c r="P221" i="61"/>
  <c r="P220" i="61" s="1"/>
  <c r="AK24" i="62" s="1"/>
  <c r="O221" i="61"/>
  <c r="O220" i="61" s="1"/>
  <c r="AK21" i="62" s="1"/>
  <c r="N221" i="61"/>
  <c r="N220" i="61" s="1"/>
  <c r="AK20" i="62" s="1"/>
  <c r="M221" i="61"/>
  <c r="M220" i="61" s="1"/>
  <c r="AK19" i="62" s="1"/>
  <c r="L221" i="61"/>
  <c r="L220" i="61" s="1"/>
  <c r="K221" i="61"/>
  <c r="J221" i="61"/>
  <c r="J220" i="61" s="1"/>
  <c r="AK16" i="62" s="1"/>
  <c r="I221" i="61"/>
  <c r="I220" i="61" s="1"/>
  <c r="AK15" i="62" s="1"/>
  <c r="H221" i="61"/>
  <c r="H220" i="61" s="1"/>
  <c r="AK14" i="62" s="1"/>
  <c r="G221" i="61"/>
  <c r="G220" i="61" s="1"/>
  <c r="AK13" i="62" s="1"/>
  <c r="F221" i="61"/>
  <c r="F220" i="61" s="1"/>
  <c r="AK12" i="62" s="1"/>
  <c r="E221" i="61"/>
  <c r="E220" i="61" s="1"/>
  <c r="AK11" i="62" s="1"/>
  <c r="AZ220" i="61"/>
  <c r="AK61" i="62" s="1"/>
  <c r="C220" i="61"/>
  <c r="D219" i="61"/>
  <c r="D218" i="61"/>
  <c r="BA217" i="61"/>
  <c r="BA216" i="61" s="1"/>
  <c r="AJ62" i="62" s="1"/>
  <c r="AZ217" i="61"/>
  <c r="AY217" i="61"/>
  <c r="AX217" i="61"/>
  <c r="AX216" i="61" s="1"/>
  <c r="AJ59" i="62" s="1"/>
  <c r="AW217" i="61"/>
  <c r="AW216" i="61" s="1"/>
  <c r="AJ58" i="62" s="1"/>
  <c r="AV217" i="61"/>
  <c r="AV216" i="61" s="1"/>
  <c r="AJ57" i="62" s="1"/>
  <c r="AU217" i="61"/>
  <c r="AU216" i="61" s="1"/>
  <c r="AJ56" i="62" s="1"/>
  <c r="AT217" i="61"/>
  <c r="AT216" i="61" s="1"/>
  <c r="AJ55" i="62" s="1"/>
  <c r="AS217" i="61"/>
  <c r="AS216" i="61" s="1"/>
  <c r="AJ54" i="62" s="1"/>
  <c r="AR217" i="61"/>
  <c r="AR216" i="61" s="1"/>
  <c r="AJ53" i="62" s="1"/>
  <c r="AQ217" i="61"/>
  <c r="AQ216" i="61" s="1"/>
  <c r="AJ52" i="62" s="1"/>
  <c r="AP217" i="61"/>
  <c r="AP216" i="61" s="1"/>
  <c r="AJ51" i="62" s="1"/>
  <c r="AO217" i="61"/>
  <c r="AO216" i="61" s="1"/>
  <c r="AJ50" i="62" s="1"/>
  <c r="AN217" i="61"/>
  <c r="AN216" i="61" s="1"/>
  <c r="AJ49" i="62" s="1"/>
  <c r="AM217" i="61"/>
  <c r="AM216" i="61" s="1"/>
  <c r="AJ48" i="62" s="1"/>
  <c r="AL217" i="61"/>
  <c r="AL216" i="61" s="1"/>
  <c r="AJ47" i="62" s="1"/>
  <c r="AK217" i="61"/>
  <c r="AK216" i="61" s="1"/>
  <c r="AJ46" i="62" s="1"/>
  <c r="AJ217" i="61"/>
  <c r="AJ216" i="61" s="1"/>
  <c r="AJ45" i="62" s="1"/>
  <c r="AI217" i="61"/>
  <c r="AI216" i="61" s="1"/>
  <c r="AJ44" i="62" s="1"/>
  <c r="AH217" i="61"/>
  <c r="AH216" i="61" s="1"/>
  <c r="AJ43" i="62" s="1"/>
  <c r="AG217" i="61"/>
  <c r="AG216" i="61" s="1"/>
  <c r="AJ42" i="62" s="1"/>
  <c r="AF217" i="61"/>
  <c r="AF216" i="61" s="1"/>
  <c r="AJ41" i="62" s="1"/>
  <c r="AE217" i="61"/>
  <c r="AE216" i="61" s="1"/>
  <c r="AD217" i="61"/>
  <c r="AD216" i="61" s="1"/>
  <c r="AJ39" i="62" s="1"/>
  <c r="AC217" i="61"/>
  <c r="AC216" i="61" s="1"/>
  <c r="AJ38" i="62" s="1"/>
  <c r="AB217" i="61"/>
  <c r="AA217" i="61"/>
  <c r="AA216" i="61" s="1"/>
  <c r="AJ36" i="62" s="1"/>
  <c r="Z217" i="61"/>
  <c r="Z216" i="61" s="1"/>
  <c r="AJ35" i="62" s="1"/>
  <c r="Y217" i="61"/>
  <c r="Y216" i="61" s="1"/>
  <c r="AJ34" i="62" s="1"/>
  <c r="X217" i="61"/>
  <c r="X216" i="61" s="1"/>
  <c r="W217" i="61"/>
  <c r="W216" i="61" s="1"/>
  <c r="AJ31" i="62" s="1"/>
  <c r="V217" i="61"/>
  <c r="V216" i="61" s="1"/>
  <c r="AJ30" i="62" s="1"/>
  <c r="U217" i="61"/>
  <c r="U216" i="61" s="1"/>
  <c r="AJ29" i="62" s="1"/>
  <c r="T217" i="61"/>
  <c r="T216" i="61" s="1"/>
  <c r="AJ28" i="62" s="1"/>
  <c r="S217" i="61"/>
  <c r="S216" i="61" s="1"/>
  <c r="AJ27" i="62" s="1"/>
  <c r="R217" i="61"/>
  <c r="R216" i="61" s="1"/>
  <c r="AJ26" i="62" s="1"/>
  <c r="Q217" i="61"/>
  <c r="Q216" i="61" s="1"/>
  <c r="AJ25" i="62" s="1"/>
  <c r="P217" i="61"/>
  <c r="P216" i="61" s="1"/>
  <c r="AJ24" i="62" s="1"/>
  <c r="O217" i="61"/>
  <c r="O216" i="61" s="1"/>
  <c r="AJ21" i="62" s="1"/>
  <c r="N217" i="61"/>
  <c r="N216" i="61" s="1"/>
  <c r="AJ20" i="62" s="1"/>
  <c r="M217" i="61"/>
  <c r="M216" i="61" s="1"/>
  <c r="AJ19" i="62" s="1"/>
  <c r="L217" i="61"/>
  <c r="L216" i="61" s="1"/>
  <c r="K217" i="61"/>
  <c r="AJ18" i="62" s="1"/>
  <c r="J217" i="61"/>
  <c r="J216" i="61" s="1"/>
  <c r="AJ16" i="62" s="1"/>
  <c r="I217" i="61"/>
  <c r="I216" i="61" s="1"/>
  <c r="AJ15" i="62" s="1"/>
  <c r="H217" i="61"/>
  <c r="H216" i="61" s="1"/>
  <c r="AJ14" i="62" s="1"/>
  <c r="G217" i="61"/>
  <c r="G216" i="61" s="1"/>
  <c r="AJ13" i="62" s="1"/>
  <c r="F217" i="61"/>
  <c r="F216" i="61" s="1"/>
  <c r="AJ12" i="62" s="1"/>
  <c r="E217" i="61"/>
  <c r="AZ216" i="61"/>
  <c r="AJ61" i="62" s="1"/>
  <c r="AY216" i="61"/>
  <c r="AJ60" i="62" s="1"/>
  <c r="AB216" i="61"/>
  <c r="AJ37" i="62" s="1"/>
  <c r="C216" i="61"/>
  <c r="D215" i="61"/>
  <c r="D214" i="61"/>
  <c r="BA213" i="61"/>
  <c r="BA212" i="61" s="1"/>
  <c r="AI62" i="62" s="1"/>
  <c r="AZ213" i="61"/>
  <c r="AZ212" i="61" s="1"/>
  <c r="AY213" i="61"/>
  <c r="AY212" i="61" s="1"/>
  <c r="AI60" i="62" s="1"/>
  <c r="AX213" i="61"/>
  <c r="AX212" i="61" s="1"/>
  <c r="AI59" i="62" s="1"/>
  <c r="AW213" i="61"/>
  <c r="AW212" i="61" s="1"/>
  <c r="AI58" i="62" s="1"/>
  <c r="AV213" i="61"/>
  <c r="AV212" i="61" s="1"/>
  <c r="AI57" i="62" s="1"/>
  <c r="AU213" i="61"/>
  <c r="AU212" i="61" s="1"/>
  <c r="AI56" i="62" s="1"/>
  <c r="AT213" i="61"/>
  <c r="AT212" i="61" s="1"/>
  <c r="AI55" i="62" s="1"/>
  <c r="AS213" i="61"/>
  <c r="AS212" i="61" s="1"/>
  <c r="AI54" i="62" s="1"/>
  <c r="AR213" i="61"/>
  <c r="AR212" i="61" s="1"/>
  <c r="AQ213" i="61"/>
  <c r="AQ212" i="61" s="1"/>
  <c r="AI52" i="62" s="1"/>
  <c r="AP213" i="61"/>
  <c r="AP212" i="61" s="1"/>
  <c r="AI51" i="62" s="1"/>
  <c r="AO213" i="61"/>
  <c r="AO212" i="61" s="1"/>
  <c r="AI50" i="62" s="1"/>
  <c r="AN213" i="61"/>
  <c r="AN212" i="61" s="1"/>
  <c r="AI49" i="62" s="1"/>
  <c r="AM213" i="61"/>
  <c r="AM212" i="61" s="1"/>
  <c r="AI48" i="62" s="1"/>
  <c r="AL213" i="61"/>
  <c r="AL212" i="61" s="1"/>
  <c r="AI47" i="62" s="1"/>
  <c r="AK213" i="61"/>
  <c r="AK212" i="61" s="1"/>
  <c r="AI46" i="62" s="1"/>
  <c r="AJ213" i="61"/>
  <c r="AJ212" i="61" s="1"/>
  <c r="AI213" i="61"/>
  <c r="AI212" i="61" s="1"/>
  <c r="AI44" i="62" s="1"/>
  <c r="AH213" i="61"/>
  <c r="AH212" i="61" s="1"/>
  <c r="AI43" i="62" s="1"/>
  <c r="AG213" i="61"/>
  <c r="AG212" i="61" s="1"/>
  <c r="AI42" i="62" s="1"/>
  <c r="AF213" i="61"/>
  <c r="AF212" i="61" s="1"/>
  <c r="AI41" i="62" s="1"/>
  <c r="AE213" i="61"/>
  <c r="AE212" i="61" s="1"/>
  <c r="AI40" i="62" s="1"/>
  <c r="AD213" i="61"/>
  <c r="AD212" i="61" s="1"/>
  <c r="AC213" i="61"/>
  <c r="AC212" i="61" s="1"/>
  <c r="AI38" i="62" s="1"/>
  <c r="AB213" i="61"/>
  <c r="AB212" i="61" s="1"/>
  <c r="AI37" i="62" s="1"/>
  <c r="AA213" i="61"/>
  <c r="AA212" i="61" s="1"/>
  <c r="AI36" i="62" s="1"/>
  <c r="Z213" i="61"/>
  <c r="Z212" i="61" s="1"/>
  <c r="AI35" i="62" s="1"/>
  <c r="Y213" i="61"/>
  <c r="Y212" i="61" s="1"/>
  <c r="AI34" i="62" s="1"/>
  <c r="X213" i="61"/>
  <c r="X212" i="61" s="1"/>
  <c r="W213" i="61"/>
  <c r="W212" i="61" s="1"/>
  <c r="AI31" i="62" s="1"/>
  <c r="V213" i="61"/>
  <c r="V212" i="61" s="1"/>
  <c r="AI30" i="62" s="1"/>
  <c r="U213" i="61"/>
  <c r="U212" i="61" s="1"/>
  <c r="AI29" i="62" s="1"/>
  <c r="T213" i="61"/>
  <c r="T212" i="61" s="1"/>
  <c r="AI28" i="62" s="1"/>
  <c r="S213" i="61"/>
  <c r="S212" i="61" s="1"/>
  <c r="AI27" i="62" s="1"/>
  <c r="R213" i="61"/>
  <c r="R212" i="61" s="1"/>
  <c r="AI26" i="62" s="1"/>
  <c r="Q213" i="61"/>
  <c r="Q212" i="61" s="1"/>
  <c r="AI25" i="62" s="1"/>
  <c r="P213" i="61"/>
  <c r="P212" i="61" s="1"/>
  <c r="AI24" i="62" s="1"/>
  <c r="O213" i="61"/>
  <c r="O212" i="61" s="1"/>
  <c r="AI21" i="62" s="1"/>
  <c r="N213" i="61"/>
  <c r="N212" i="61" s="1"/>
  <c r="AI20" i="62" s="1"/>
  <c r="M213" i="61"/>
  <c r="M212" i="61" s="1"/>
  <c r="AI19" i="62" s="1"/>
  <c r="L213" i="61"/>
  <c r="L212" i="61" s="1"/>
  <c r="K213" i="61"/>
  <c r="AI18" i="62" s="1"/>
  <c r="J213" i="61"/>
  <c r="J212" i="61" s="1"/>
  <c r="AI16" i="62" s="1"/>
  <c r="I213" i="61"/>
  <c r="I212" i="61" s="1"/>
  <c r="AI15" i="62" s="1"/>
  <c r="H213" i="61"/>
  <c r="H212" i="61" s="1"/>
  <c r="AI14" i="62" s="1"/>
  <c r="G213" i="61"/>
  <c r="G212" i="61" s="1"/>
  <c r="AI13" i="62" s="1"/>
  <c r="F213" i="61"/>
  <c r="F212" i="61" s="1"/>
  <c r="AI12" i="62" s="1"/>
  <c r="E213" i="61"/>
  <c r="E212" i="61" s="1"/>
  <c r="AI11" i="62" s="1"/>
  <c r="C212" i="61"/>
  <c r="D211" i="61"/>
  <c r="D204" i="61"/>
  <c r="BA203" i="61"/>
  <c r="BA202" i="61" s="1"/>
  <c r="AH62" i="62" s="1"/>
  <c r="AZ203" i="61"/>
  <c r="AZ202" i="61" s="1"/>
  <c r="AH61" i="62" s="1"/>
  <c r="AY203" i="61"/>
  <c r="AY202" i="61" s="1"/>
  <c r="AX203" i="61"/>
  <c r="AX202" i="61" s="1"/>
  <c r="AH59" i="62" s="1"/>
  <c r="AW203" i="61"/>
  <c r="AW202" i="61" s="1"/>
  <c r="AH58" i="62" s="1"/>
  <c r="AV203" i="61"/>
  <c r="AV202" i="61" s="1"/>
  <c r="AH57" i="62" s="1"/>
  <c r="AU203" i="61"/>
  <c r="AU202" i="61" s="1"/>
  <c r="AH56" i="62" s="1"/>
  <c r="AT203" i="61"/>
  <c r="AT202" i="61" s="1"/>
  <c r="AH55" i="62" s="1"/>
  <c r="AS203" i="61"/>
  <c r="AS202" i="61" s="1"/>
  <c r="AH54" i="62" s="1"/>
  <c r="AR203" i="61"/>
  <c r="AR202" i="61" s="1"/>
  <c r="AH53" i="62" s="1"/>
  <c r="AQ203" i="61"/>
  <c r="AQ202" i="61" s="1"/>
  <c r="AP203" i="61"/>
  <c r="AP202" i="61" s="1"/>
  <c r="AH51" i="62" s="1"/>
  <c r="AO203" i="61"/>
  <c r="AO202" i="61" s="1"/>
  <c r="AH50" i="62" s="1"/>
  <c r="AN203" i="61"/>
  <c r="AN202" i="61" s="1"/>
  <c r="AH49" i="62" s="1"/>
  <c r="AM203" i="61"/>
  <c r="AM202" i="61" s="1"/>
  <c r="AH48" i="62" s="1"/>
  <c r="AL203" i="61"/>
  <c r="AL202" i="61" s="1"/>
  <c r="AH47" i="62" s="1"/>
  <c r="AK203" i="61"/>
  <c r="AK202" i="61" s="1"/>
  <c r="AH46" i="62" s="1"/>
  <c r="AJ203" i="61"/>
  <c r="AJ202" i="61" s="1"/>
  <c r="AH45" i="62" s="1"/>
  <c r="AI203" i="61"/>
  <c r="AI202" i="61" s="1"/>
  <c r="AH203" i="61"/>
  <c r="AH202" i="61" s="1"/>
  <c r="AH43" i="62" s="1"/>
  <c r="AG203" i="61"/>
  <c r="AG202" i="61" s="1"/>
  <c r="AH42" i="62" s="1"/>
  <c r="AF203" i="61"/>
  <c r="AF202" i="61" s="1"/>
  <c r="AH41" i="62" s="1"/>
  <c r="AE203" i="61"/>
  <c r="AE202" i="61" s="1"/>
  <c r="AH40" i="62" s="1"/>
  <c r="AD203" i="61"/>
  <c r="AD202" i="61" s="1"/>
  <c r="AH39" i="62" s="1"/>
  <c r="AC203" i="61"/>
  <c r="AC202" i="61" s="1"/>
  <c r="AB203" i="61"/>
  <c r="AB202" i="61" s="1"/>
  <c r="AH37" i="62" s="1"/>
  <c r="AA203" i="61"/>
  <c r="AA202" i="61" s="1"/>
  <c r="Z203" i="61"/>
  <c r="Z202" i="61" s="1"/>
  <c r="AH35" i="62" s="1"/>
  <c r="Y203" i="61"/>
  <c r="Y202" i="61" s="1"/>
  <c r="AH34" i="62" s="1"/>
  <c r="X203" i="61"/>
  <c r="X202" i="61" s="1"/>
  <c r="W203" i="61"/>
  <c r="W202" i="61" s="1"/>
  <c r="AH31" i="62" s="1"/>
  <c r="V203" i="61"/>
  <c r="V202" i="61" s="1"/>
  <c r="AH30" i="62" s="1"/>
  <c r="U203" i="61"/>
  <c r="U202" i="61" s="1"/>
  <c r="AH29" i="62" s="1"/>
  <c r="T203" i="61"/>
  <c r="T202" i="61" s="1"/>
  <c r="AH28" i="62" s="1"/>
  <c r="S203" i="61"/>
  <c r="S202" i="61" s="1"/>
  <c r="R203" i="61"/>
  <c r="R202" i="61" s="1"/>
  <c r="AH26" i="62" s="1"/>
  <c r="Q203" i="61"/>
  <c r="Q202" i="61" s="1"/>
  <c r="AH25" i="62" s="1"/>
  <c r="P203" i="61"/>
  <c r="P202" i="61" s="1"/>
  <c r="AH24" i="62" s="1"/>
  <c r="O203" i="61"/>
  <c r="O202" i="61" s="1"/>
  <c r="AH21" i="62" s="1"/>
  <c r="N203" i="61"/>
  <c r="N202" i="61" s="1"/>
  <c r="AH20" i="62" s="1"/>
  <c r="M203" i="61"/>
  <c r="M202" i="61" s="1"/>
  <c r="AH19" i="62" s="1"/>
  <c r="L203" i="61"/>
  <c r="L202" i="61" s="1"/>
  <c r="K203" i="61"/>
  <c r="J203" i="61"/>
  <c r="J202" i="61" s="1"/>
  <c r="AH16" i="62" s="1"/>
  <c r="I203" i="61"/>
  <c r="I202" i="61" s="1"/>
  <c r="AH15" i="62" s="1"/>
  <c r="H203" i="61"/>
  <c r="H202" i="61" s="1"/>
  <c r="AH14" i="62" s="1"/>
  <c r="G203" i="61"/>
  <c r="G202" i="61" s="1"/>
  <c r="AH13" i="62" s="1"/>
  <c r="F203" i="61"/>
  <c r="F202" i="61" s="1"/>
  <c r="AH12" i="62" s="1"/>
  <c r="E203" i="61"/>
  <c r="E202" i="61" s="1"/>
  <c r="AH11" i="62" s="1"/>
  <c r="C202" i="61"/>
  <c r="D201" i="61"/>
  <c r="D200" i="61"/>
  <c r="BA199" i="61"/>
  <c r="BA198" i="61" s="1"/>
  <c r="AG62" i="62" s="1"/>
  <c r="AZ199" i="61"/>
  <c r="AY199" i="61"/>
  <c r="AX199" i="61"/>
  <c r="AX198" i="61" s="1"/>
  <c r="AG59" i="62" s="1"/>
  <c r="AW199" i="61"/>
  <c r="AW198" i="61" s="1"/>
  <c r="AG58" i="62" s="1"/>
  <c r="AV199" i="61"/>
  <c r="AV198" i="61" s="1"/>
  <c r="AG57" i="62" s="1"/>
  <c r="AU199" i="61"/>
  <c r="AU198" i="61" s="1"/>
  <c r="AG56" i="62" s="1"/>
  <c r="AT199" i="61"/>
  <c r="AT198" i="61" s="1"/>
  <c r="AG55" i="62" s="1"/>
  <c r="AS199" i="61"/>
  <c r="AS198" i="61" s="1"/>
  <c r="AG54" i="62" s="1"/>
  <c r="AR199" i="61"/>
  <c r="AR198" i="61" s="1"/>
  <c r="AG53" i="62" s="1"/>
  <c r="AQ199" i="61"/>
  <c r="AQ198" i="61" s="1"/>
  <c r="AG52" i="62" s="1"/>
  <c r="AP199" i="61"/>
  <c r="AP198" i="61" s="1"/>
  <c r="AG51" i="62" s="1"/>
  <c r="AO199" i="61"/>
  <c r="AO198" i="61" s="1"/>
  <c r="AG50" i="62" s="1"/>
  <c r="AN199" i="61"/>
  <c r="AN198" i="61" s="1"/>
  <c r="AG49" i="62" s="1"/>
  <c r="AM199" i="61"/>
  <c r="AM198" i="61" s="1"/>
  <c r="AG48" i="62" s="1"/>
  <c r="AL199" i="61"/>
  <c r="AL198" i="61" s="1"/>
  <c r="AG47" i="62" s="1"/>
  <c r="AK199" i="61"/>
  <c r="AK198" i="61" s="1"/>
  <c r="AG46" i="62" s="1"/>
  <c r="AJ199" i="61"/>
  <c r="AJ198" i="61" s="1"/>
  <c r="AG45" i="62" s="1"/>
  <c r="AI199" i="61"/>
  <c r="AI198" i="61" s="1"/>
  <c r="AG44" i="62" s="1"/>
  <c r="AH199" i="61"/>
  <c r="AH198" i="61" s="1"/>
  <c r="AG43" i="62" s="1"/>
  <c r="AG199" i="61"/>
  <c r="AG198" i="61" s="1"/>
  <c r="AG42" i="62" s="1"/>
  <c r="AF199" i="61"/>
  <c r="AF198" i="61" s="1"/>
  <c r="AG41" i="62" s="1"/>
  <c r="AE199" i="61"/>
  <c r="AE198" i="61" s="1"/>
  <c r="AG40" i="62" s="1"/>
  <c r="AD199" i="61"/>
  <c r="AD198" i="61" s="1"/>
  <c r="AG39" i="62" s="1"/>
  <c r="AC199" i="61"/>
  <c r="AC198" i="61" s="1"/>
  <c r="AG38" i="62" s="1"/>
  <c r="AB199" i="61"/>
  <c r="AB198" i="61" s="1"/>
  <c r="AA199" i="61"/>
  <c r="AA198" i="61" s="1"/>
  <c r="AG36" i="62" s="1"/>
  <c r="Z199" i="61"/>
  <c r="Z198" i="61" s="1"/>
  <c r="Y199" i="61"/>
  <c r="Y198" i="61" s="1"/>
  <c r="AG34" i="62" s="1"/>
  <c r="X199" i="61"/>
  <c r="X198" i="61" s="1"/>
  <c r="W199" i="61"/>
  <c r="W198" i="61" s="1"/>
  <c r="AG31" i="62" s="1"/>
  <c r="V199" i="61"/>
  <c r="V198" i="61" s="1"/>
  <c r="AG30" i="62" s="1"/>
  <c r="U199" i="61"/>
  <c r="U198" i="61" s="1"/>
  <c r="AG29" i="62" s="1"/>
  <c r="T199" i="61"/>
  <c r="T198" i="61" s="1"/>
  <c r="AG28" i="62" s="1"/>
  <c r="S199" i="61"/>
  <c r="S198" i="61" s="1"/>
  <c r="AG27" i="62" s="1"/>
  <c r="R199" i="61"/>
  <c r="R198" i="61" s="1"/>
  <c r="Q199" i="61"/>
  <c r="Q198" i="61" s="1"/>
  <c r="AG25" i="62" s="1"/>
  <c r="P199" i="61"/>
  <c r="P198" i="61" s="1"/>
  <c r="AG24" i="62" s="1"/>
  <c r="O199" i="61"/>
  <c r="O198" i="61" s="1"/>
  <c r="AG21" i="62" s="1"/>
  <c r="N199" i="61"/>
  <c r="N198" i="61" s="1"/>
  <c r="AG20" i="62" s="1"/>
  <c r="M199" i="61"/>
  <c r="M198" i="61" s="1"/>
  <c r="AG19" i="62" s="1"/>
  <c r="L199" i="61"/>
  <c r="L198" i="61" s="1"/>
  <c r="K199" i="61"/>
  <c r="AG18" i="62" s="1"/>
  <c r="J199" i="61"/>
  <c r="J198" i="61" s="1"/>
  <c r="I199" i="61"/>
  <c r="I198" i="61" s="1"/>
  <c r="AG15" i="62" s="1"/>
  <c r="H199" i="61"/>
  <c r="H198" i="61" s="1"/>
  <c r="AG14" i="62" s="1"/>
  <c r="G199" i="61"/>
  <c r="G198" i="61" s="1"/>
  <c r="AG13" i="62" s="1"/>
  <c r="F199" i="61"/>
  <c r="E199" i="61"/>
  <c r="E198" i="61" s="1"/>
  <c r="AG11" i="62" s="1"/>
  <c r="AZ198" i="61"/>
  <c r="AG61" i="62" s="1"/>
  <c r="AY198" i="61"/>
  <c r="AG60" i="62" s="1"/>
  <c r="C198" i="61"/>
  <c r="D197" i="61"/>
  <c r="D196" i="61"/>
  <c r="BA195" i="61"/>
  <c r="BA194" i="61" s="1"/>
  <c r="AZ195" i="61"/>
  <c r="AY195" i="61"/>
  <c r="AX195" i="61"/>
  <c r="AW195" i="61"/>
  <c r="AW194" i="61" s="1"/>
  <c r="AV195" i="61"/>
  <c r="AV194" i="61" s="1"/>
  <c r="AU195" i="61"/>
  <c r="AU194" i="61" s="1"/>
  <c r="AT195" i="61"/>
  <c r="AT194" i="61" s="1"/>
  <c r="AS195" i="61"/>
  <c r="AS194" i="61" s="1"/>
  <c r="AR195" i="61"/>
  <c r="AR194" i="61" s="1"/>
  <c r="AQ195" i="61"/>
  <c r="AQ194" i="61" s="1"/>
  <c r="AP195" i="61"/>
  <c r="AP194" i="61" s="1"/>
  <c r="AO195" i="61"/>
  <c r="AO194" i="61" s="1"/>
  <c r="AN195" i="61"/>
  <c r="AN194" i="61" s="1"/>
  <c r="AM195" i="61"/>
  <c r="AM194" i="61" s="1"/>
  <c r="AL195" i="61"/>
  <c r="AL194" i="61" s="1"/>
  <c r="AK195" i="61"/>
  <c r="AK194" i="61" s="1"/>
  <c r="AJ195" i="61"/>
  <c r="AJ194" i="61" s="1"/>
  <c r="AI195" i="61"/>
  <c r="AI194" i="61" s="1"/>
  <c r="AH195" i="61"/>
  <c r="AH194" i="61" s="1"/>
  <c r="AG195" i="61"/>
  <c r="AF195" i="61"/>
  <c r="AF194" i="61" s="1"/>
  <c r="AE195" i="61"/>
  <c r="AE194" i="61" s="1"/>
  <c r="AD195" i="61"/>
  <c r="AD194" i="61" s="1"/>
  <c r="AC195" i="61"/>
  <c r="AC194" i="61" s="1"/>
  <c r="AB195" i="61"/>
  <c r="AB194" i="61" s="1"/>
  <c r="AA195" i="61"/>
  <c r="AA194" i="61" s="1"/>
  <c r="Z195" i="61"/>
  <c r="Z194" i="61" s="1"/>
  <c r="Y195" i="61"/>
  <c r="Y194" i="61" s="1"/>
  <c r="X195" i="61"/>
  <c r="X194" i="61" s="1"/>
  <c r="W195" i="61"/>
  <c r="W194" i="61" s="1"/>
  <c r="V195" i="61"/>
  <c r="V194" i="61" s="1"/>
  <c r="U195" i="61"/>
  <c r="U194" i="61" s="1"/>
  <c r="T195" i="61"/>
  <c r="T194" i="61" s="1"/>
  <c r="S195" i="61"/>
  <c r="S194" i="61" s="1"/>
  <c r="R195" i="61"/>
  <c r="R194" i="61" s="1"/>
  <c r="Q195" i="61"/>
  <c r="Q194" i="61" s="1"/>
  <c r="P195" i="61"/>
  <c r="P194" i="61" s="1"/>
  <c r="O195" i="61"/>
  <c r="O194" i="61" s="1"/>
  <c r="N195" i="61"/>
  <c r="N194" i="61" s="1"/>
  <c r="M195" i="61"/>
  <c r="M194" i="61" s="1"/>
  <c r="L195" i="61"/>
  <c r="L194" i="61" s="1"/>
  <c r="K195" i="61"/>
  <c r="AF18" i="62" s="1"/>
  <c r="J195" i="61"/>
  <c r="J194" i="61" s="1"/>
  <c r="I195" i="61"/>
  <c r="I194" i="61" s="1"/>
  <c r="H195" i="61"/>
  <c r="H194" i="61" s="1"/>
  <c r="G195" i="61"/>
  <c r="G194" i="61" s="1"/>
  <c r="F195" i="61"/>
  <c r="F194" i="61" s="1"/>
  <c r="E195" i="61"/>
  <c r="AZ194" i="61"/>
  <c r="AY194" i="61"/>
  <c r="AX194" i="61"/>
  <c r="C194" i="61"/>
  <c r="D193" i="61"/>
  <c r="D188" i="61"/>
  <c r="BA187" i="61"/>
  <c r="BA186" i="61" s="1"/>
  <c r="AE62" i="62" s="1"/>
  <c r="AZ187" i="61"/>
  <c r="AZ186" i="61" s="1"/>
  <c r="AE61" i="62" s="1"/>
  <c r="AY187" i="61"/>
  <c r="AY186" i="61" s="1"/>
  <c r="AE60" i="62" s="1"/>
  <c r="AX187" i="61"/>
  <c r="AX186" i="61" s="1"/>
  <c r="AE59" i="62" s="1"/>
  <c r="AW187" i="61"/>
  <c r="AW186" i="61" s="1"/>
  <c r="AE58" i="62" s="1"/>
  <c r="AV187" i="61"/>
  <c r="AV186" i="61" s="1"/>
  <c r="AE57" i="62" s="1"/>
  <c r="AU187" i="61"/>
  <c r="AU186" i="61" s="1"/>
  <c r="AE56" i="62" s="1"/>
  <c r="AT187" i="61"/>
  <c r="AT186" i="61" s="1"/>
  <c r="AE55" i="62" s="1"/>
  <c r="AS187" i="61"/>
  <c r="AS186" i="61" s="1"/>
  <c r="AE54" i="62" s="1"/>
  <c r="AR187" i="61"/>
  <c r="AR186" i="61" s="1"/>
  <c r="AE53" i="62" s="1"/>
  <c r="AQ187" i="61"/>
  <c r="AQ186" i="61" s="1"/>
  <c r="AE52" i="62" s="1"/>
  <c r="AP187" i="61"/>
  <c r="AP186" i="61" s="1"/>
  <c r="AE51" i="62" s="1"/>
  <c r="AO187" i="61"/>
  <c r="AO186" i="61" s="1"/>
  <c r="AE50" i="62" s="1"/>
  <c r="AN187" i="61"/>
  <c r="AN186" i="61" s="1"/>
  <c r="AE49" i="62" s="1"/>
  <c r="AM187" i="61"/>
  <c r="AM186" i="61" s="1"/>
  <c r="AE48" i="62" s="1"/>
  <c r="AL187" i="61"/>
  <c r="AL186" i="61" s="1"/>
  <c r="AE47" i="62" s="1"/>
  <c r="AK187" i="61"/>
  <c r="AK186" i="61" s="1"/>
  <c r="AE46" i="62" s="1"/>
  <c r="AJ187" i="61"/>
  <c r="AJ186" i="61" s="1"/>
  <c r="AE45" i="62" s="1"/>
  <c r="AI187" i="61"/>
  <c r="AI186" i="61" s="1"/>
  <c r="AE44" i="62" s="1"/>
  <c r="AH187" i="61"/>
  <c r="AH186" i="61" s="1"/>
  <c r="AE43" i="62" s="1"/>
  <c r="AG187" i="61"/>
  <c r="AG186" i="61" s="1"/>
  <c r="AE42" i="62" s="1"/>
  <c r="AF187" i="61"/>
  <c r="AF186" i="61" s="1"/>
  <c r="AE41" i="62" s="1"/>
  <c r="AE187" i="61"/>
  <c r="AE186" i="61" s="1"/>
  <c r="AE40" i="62" s="1"/>
  <c r="AD187" i="61"/>
  <c r="AD186" i="61" s="1"/>
  <c r="AE39" i="62" s="1"/>
  <c r="AC187" i="61"/>
  <c r="AC186" i="61" s="1"/>
  <c r="AE38" i="62" s="1"/>
  <c r="AB187" i="61"/>
  <c r="AB186" i="61" s="1"/>
  <c r="AE37" i="62" s="1"/>
  <c r="AA187" i="61"/>
  <c r="AA186" i="61" s="1"/>
  <c r="AE36" i="62" s="1"/>
  <c r="Z187" i="61"/>
  <c r="Z186" i="61" s="1"/>
  <c r="Y187" i="61"/>
  <c r="Y186" i="61" s="1"/>
  <c r="AE34" i="62" s="1"/>
  <c r="X187" i="61"/>
  <c r="X186" i="61" s="1"/>
  <c r="W187" i="61"/>
  <c r="W186" i="61" s="1"/>
  <c r="AE31" i="62" s="1"/>
  <c r="V187" i="61"/>
  <c r="V186" i="61" s="1"/>
  <c r="AE30" i="62" s="1"/>
  <c r="U187" i="61"/>
  <c r="U186" i="61" s="1"/>
  <c r="AE29" i="62" s="1"/>
  <c r="T187" i="61"/>
  <c r="T186" i="61" s="1"/>
  <c r="AE28" i="62" s="1"/>
  <c r="S187" i="61"/>
  <c r="S186" i="61" s="1"/>
  <c r="AE27" i="62" s="1"/>
  <c r="R187" i="61"/>
  <c r="R186" i="61" s="1"/>
  <c r="AE26" i="62" s="1"/>
  <c r="Q187" i="61"/>
  <c r="Q186" i="61" s="1"/>
  <c r="AE25" i="62" s="1"/>
  <c r="P187" i="61"/>
  <c r="P186" i="61" s="1"/>
  <c r="AE24" i="62" s="1"/>
  <c r="O187" i="61"/>
  <c r="O186" i="61" s="1"/>
  <c r="AE21" i="62" s="1"/>
  <c r="N187" i="61"/>
  <c r="N186" i="61" s="1"/>
  <c r="AE20" i="62" s="1"/>
  <c r="M187" i="61"/>
  <c r="M186" i="61" s="1"/>
  <c r="AE19" i="62" s="1"/>
  <c r="L187" i="61"/>
  <c r="L186" i="61" s="1"/>
  <c r="K187" i="61"/>
  <c r="AE18" i="62" s="1"/>
  <c r="J187" i="61"/>
  <c r="J186" i="61" s="1"/>
  <c r="AE16" i="62" s="1"/>
  <c r="I187" i="61"/>
  <c r="I186" i="61" s="1"/>
  <c r="AE15" i="62" s="1"/>
  <c r="H187" i="61"/>
  <c r="H186" i="61" s="1"/>
  <c r="AE14" i="62" s="1"/>
  <c r="G187" i="61"/>
  <c r="G186" i="61" s="1"/>
  <c r="AE13" i="62" s="1"/>
  <c r="F187" i="61"/>
  <c r="F186" i="61" s="1"/>
  <c r="AE12" i="62" s="1"/>
  <c r="E187" i="61"/>
  <c r="E186" i="61" s="1"/>
  <c r="AE11" i="62" s="1"/>
  <c r="C186" i="61"/>
  <c r="D185" i="61"/>
  <c r="D184" i="61"/>
  <c r="D143" i="61"/>
  <c r="BA142" i="61"/>
  <c r="BA141" i="61" s="1"/>
  <c r="AD62" i="62" s="1"/>
  <c r="AZ142" i="61"/>
  <c r="AZ141" i="61" s="1"/>
  <c r="AD61" i="62" s="1"/>
  <c r="AY142" i="61"/>
  <c r="AY141" i="61" s="1"/>
  <c r="AD60" i="62" s="1"/>
  <c r="AX142" i="61"/>
  <c r="AX141" i="61" s="1"/>
  <c r="AD59" i="62" s="1"/>
  <c r="AW142" i="61"/>
  <c r="AW141" i="61" s="1"/>
  <c r="AD58" i="62" s="1"/>
  <c r="AV142" i="61"/>
  <c r="AV141" i="61" s="1"/>
  <c r="AD57" i="62" s="1"/>
  <c r="AU142" i="61"/>
  <c r="AU141" i="61" s="1"/>
  <c r="AD56" i="62" s="1"/>
  <c r="AT142" i="61"/>
  <c r="AT141" i="61" s="1"/>
  <c r="AD55" i="62" s="1"/>
  <c r="AS142" i="61"/>
  <c r="AS141" i="61" s="1"/>
  <c r="AD54" i="62" s="1"/>
  <c r="AR142" i="61"/>
  <c r="AR141" i="61" s="1"/>
  <c r="AD53" i="62" s="1"/>
  <c r="AQ142" i="61"/>
  <c r="AQ141" i="61" s="1"/>
  <c r="AD52" i="62" s="1"/>
  <c r="AP142" i="61"/>
  <c r="AP141" i="61" s="1"/>
  <c r="AD51" i="62" s="1"/>
  <c r="AO142" i="61"/>
  <c r="AO141" i="61" s="1"/>
  <c r="AD50" i="62" s="1"/>
  <c r="AN142" i="61"/>
  <c r="AN141" i="61" s="1"/>
  <c r="AD49" i="62" s="1"/>
  <c r="AM142" i="61"/>
  <c r="AM141" i="61" s="1"/>
  <c r="AD48" i="62" s="1"/>
  <c r="AL142" i="61"/>
  <c r="AL141" i="61" s="1"/>
  <c r="AD47" i="62" s="1"/>
  <c r="AK142" i="61"/>
  <c r="AK141" i="61" s="1"/>
  <c r="AD46" i="62" s="1"/>
  <c r="AJ142" i="61"/>
  <c r="AJ141" i="61" s="1"/>
  <c r="AD45" i="62" s="1"/>
  <c r="AI142" i="61"/>
  <c r="AI141" i="61" s="1"/>
  <c r="AD44" i="62" s="1"/>
  <c r="AH142" i="61"/>
  <c r="AH141" i="61" s="1"/>
  <c r="AD43" i="62" s="1"/>
  <c r="AG142" i="61"/>
  <c r="AG141" i="61" s="1"/>
  <c r="AD42" i="62" s="1"/>
  <c r="AF142" i="61"/>
  <c r="AF141" i="61" s="1"/>
  <c r="AD41" i="62" s="1"/>
  <c r="AE142" i="61"/>
  <c r="AE141" i="61" s="1"/>
  <c r="AD40" i="62" s="1"/>
  <c r="AD142" i="61"/>
  <c r="AD141" i="61" s="1"/>
  <c r="AD39" i="62" s="1"/>
  <c r="AC142" i="61"/>
  <c r="AC141" i="61" s="1"/>
  <c r="AD38" i="62" s="1"/>
  <c r="AB142" i="61"/>
  <c r="AB141" i="61" s="1"/>
  <c r="AD37" i="62" s="1"/>
  <c r="AA142" i="61"/>
  <c r="AA141" i="61" s="1"/>
  <c r="AD36" i="62" s="1"/>
  <c r="Z142" i="61"/>
  <c r="Z141" i="61" s="1"/>
  <c r="AD35" i="62" s="1"/>
  <c r="Y142" i="61"/>
  <c r="Y141" i="61" s="1"/>
  <c r="X142" i="61"/>
  <c r="X141" i="61" s="1"/>
  <c r="W142" i="61"/>
  <c r="W141" i="61" s="1"/>
  <c r="AD31" i="62" s="1"/>
  <c r="V142" i="61"/>
  <c r="V141" i="61" s="1"/>
  <c r="AD30" i="62" s="1"/>
  <c r="U142" i="61"/>
  <c r="U141" i="61" s="1"/>
  <c r="AD29" i="62" s="1"/>
  <c r="T142" i="61"/>
  <c r="S142" i="61"/>
  <c r="S141" i="61" s="1"/>
  <c r="AD27" i="62" s="1"/>
  <c r="R142" i="61"/>
  <c r="R141" i="61" s="1"/>
  <c r="AD26" i="62" s="1"/>
  <c r="Q142" i="61"/>
  <c r="Q141" i="61" s="1"/>
  <c r="AD25" i="62" s="1"/>
  <c r="P142" i="61"/>
  <c r="P141" i="61" s="1"/>
  <c r="AD24" i="62" s="1"/>
  <c r="O142" i="61"/>
  <c r="O141" i="61" s="1"/>
  <c r="AD21" i="62" s="1"/>
  <c r="N142" i="61"/>
  <c r="N141" i="61" s="1"/>
  <c r="AD20" i="62" s="1"/>
  <c r="M142" i="61"/>
  <c r="M141" i="61" s="1"/>
  <c r="AD19" i="62" s="1"/>
  <c r="L142" i="61"/>
  <c r="K142" i="61"/>
  <c r="AD18" i="62" s="1"/>
  <c r="J142" i="61"/>
  <c r="J141" i="61" s="1"/>
  <c r="AD16" i="62" s="1"/>
  <c r="I142" i="61"/>
  <c r="I141" i="61" s="1"/>
  <c r="AD15" i="62" s="1"/>
  <c r="H142" i="61"/>
  <c r="H141" i="61" s="1"/>
  <c r="AD14" i="62" s="1"/>
  <c r="G142" i="61"/>
  <c r="G141" i="61" s="1"/>
  <c r="AD13" i="62" s="1"/>
  <c r="F142" i="61"/>
  <c r="F141" i="61" s="1"/>
  <c r="AD12" i="62" s="1"/>
  <c r="E142" i="61"/>
  <c r="E141" i="61" s="1"/>
  <c r="AD11" i="62" s="1"/>
  <c r="BD141" i="61"/>
  <c r="BC141" i="61"/>
  <c r="C141" i="61"/>
  <c r="D139" i="61"/>
  <c r="D138" i="61"/>
  <c r="BA137" i="61"/>
  <c r="AZ137" i="61"/>
  <c r="AY137" i="61"/>
  <c r="AX137" i="61"/>
  <c r="AW137" i="61"/>
  <c r="AV137" i="61"/>
  <c r="AU137" i="61"/>
  <c r="AT137" i="61"/>
  <c r="AS137" i="61"/>
  <c r="AR137" i="61"/>
  <c r="AQ137" i="61"/>
  <c r="AP137" i="61"/>
  <c r="AO137" i="61"/>
  <c r="AN137" i="61"/>
  <c r="AM137" i="61"/>
  <c r="AL137" i="61"/>
  <c r="AK137" i="61"/>
  <c r="AJ137" i="61"/>
  <c r="AI137" i="61"/>
  <c r="AH137" i="61"/>
  <c r="AF137" i="61"/>
  <c r="AE137" i="61"/>
  <c r="AD137" i="61"/>
  <c r="AC137" i="61"/>
  <c r="AB137" i="61"/>
  <c r="AA137" i="61"/>
  <c r="Z137" i="61"/>
  <c r="Y137" i="61"/>
  <c r="X137" i="61"/>
  <c r="W137" i="61"/>
  <c r="V137" i="61"/>
  <c r="U137" i="61"/>
  <c r="T137" i="61"/>
  <c r="S137" i="61"/>
  <c r="R137" i="61"/>
  <c r="Q137" i="61"/>
  <c r="P137" i="61"/>
  <c r="O137" i="61"/>
  <c r="N137" i="61"/>
  <c r="M137" i="61"/>
  <c r="K137" i="61"/>
  <c r="J137" i="61"/>
  <c r="I137" i="61"/>
  <c r="H137" i="61"/>
  <c r="G137" i="61"/>
  <c r="F137" i="61"/>
  <c r="E137" i="61"/>
  <c r="D136" i="61"/>
  <c r="D135" i="61"/>
  <c r="BA134" i="61"/>
  <c r="AZ134" i="61"/>
  <c r="AY134" i="61"/>
  <c r="AX134" i="61"/>
  <c r="AW134" i="61"/>
  <c r="AV134" i="61"/>
  <c r="AU134" i="61"/>
  <c r="AT134" i="61"/>
  <c r="AS134" i="61"/>
  <c r="AR134" i="61"/>
  <c r="AQ134" i="61"/>
  <c r="AP134" i="61"/>
  <c r="AO134" i="61"/>
  <c r="AN134" i="61"/>
  <c r="AM134" i="61"/>
  <c r="AL134" i="61"/>
  <c r="AK134" i="61"/>
  <c r="AJ134" i="61"/>
  <c r="AI134" i="61"/>
  <c r="AH134" i="61"/>
  <c r="AF134" i="61"/>
  <c r="AE134" i="61"/>
  <c r="AD134" i="61"/>
  <c r="AC134" i="61"/>
  <c r="AB134" i="61"/>
  <c r="AA134" i="61"/>
  <c r="Z134" i="61"/>
  <c r="Y134" i="61"/>
  <c r="X134" i="61"/>
  <c r="W134" i="61"/>
  <c r="V134" i="61"/>
  <c r="U134" i="61"/>
  <c r="T134" i="61"/>
  <c r="S134" i="61"/>
  <c r="R134" i="61"/>
  <c r="Q134" i="61"/>
  <c r="P134" i="61"/>
  <c r="O134" i="61"/>
  <c r="N134" i="61"/>
  <c r="M134" i="61"/>
  <c r="K134" i="61"/>
  <c r="AA18" i="62" s="1"/>
  <c r="J134" i="61"/>
  <c r="I134" i="61"/>
  <c r="H134" i="61"/>
  <c r="G134" i="61"/>
  <c r="F134" i="61"/>
  <c r="E134" i="61"/>
  <c r="C133" i="61"/>
  <c r="D132" i="61"/>
  <c r="D131" i="61"/>
  <c r="BA130" i="61"/>
  <c r="AZ130" i="61"/>
  <c r="AY130" i="61"/>
  <c r="AX130" i="61"/>
  <c r="AW130" i="61"/>
  <c r="AV130" i="61"/>
  <c r="AU130" i="61"/>
  <c r="AT130" i="61"/>
  <c r="AS130" i="61"/>
  <c r="AR130" i="61"/>
  <c r="AQ130" i="61"/>
  <c r="AP130" i="61"/>
  <c r="AO130" i="61"/>
  <c r="AN130" i="61"/>
  <c r="AM130" i="61"/>
  <c r="AL130" i="61"/>
  <c r="AK130" i="61"/>
  <c r="AJ130" i="61"/>
  <c r="AI130" i="61"/>
  <c r="AH130" i="61"/>
  <c r="AF130" i="61"/>
  <c r="AE130" i="61"/>
  <c r="AD130" i="61"/>
  <c r="AC130" i="61"/>
  <c r="AB130" i="61"/>
  <c r="AA130" i="61"/>
  <c r="Z130" i="61"/>
  <c r="Y130" i="61"/>
  <c r="X130" i="61"/>
  <c r="W130" i="61"/>
  <c r="V130" i="61"/>
  <c r="U130" i="61"/>
  <c r="T130" i="61"/>
  <c r="S130" i="61"/>
  <c r="R130" i="61"/>
  <c r="Q130" i="61"/>
  <c r="P130" i="61"/>
  <c r="O130" i="61"/>
  <c r="N130" i="61"/>
  <c r="M130" i="61"/>
  <c r="K130" i="61"/>
  <c r="J130" i="61"/>
  <c r="I130" i="61"/>
  <c r="H130" i="61"/>
  <c r="G130" i="61"/>
  <c r="F130" i="61"/>
  <c r="E130" i="61"/>
  <c r="D129" i="61"/>
  <c r="D128" i="61"/>
  <c r="BA127" i="61"/>
  <c r="AZ127" i="61"/>
  <c r="AY127" i="61"/>
  <c r="AX127" i="61"/>
  <c r="AW127" i="61"/>
  <c r="AV127" i="61"/>
  <c r="AU127" i="61"/>
  <c r="AT127" i="61"/>
  <c r="AS127" i="61"/>
  <c r="AR127" i="61"/>
  <c r="AQ127" i="61"/>
  <c r="AP127" i="61"/>
  <c r="AO127" i="61"/>
  <c r="AN127" i="61"/>
  <c r="AM127" i="61"/>
  <c r="AL127" i="61"/>
  <c r="AK127" i="61"/>
  <c r="AJ127" i="61"/>
  <c r="AI127" i="61"/>
  <c r="AH127" i="61"/>
  <c r="AF127" i="61"/>
  <c r="AE127" i="61"/>
  <c r="AD127" i="61"/>
  <c r="AC127" i="61"/>
  <c r="AB127" i="61"/>
  <c r="AA127" i="61"/>
  <c r="Z127" i="61"/>
  <c r="Y127" i="61"/>
  <c r="X127" i="61"/>
  <c r="W127" i="61"/>
  <c r="V127" i="61"/>
  <c r="U127" i="61"/>
  <c r="T127" i="61"/>
  <c r="S127" i="61"/>
  <c r="R127" i="61"/>
  <c r="Q127" i="61"/>
  <c r="P127" i="61"/>
  <c r="O127" i="61"/>
  <c r="N127" i="61"/>
  <c r="M127" i="61"/>
  <c r="K127" i="61"/>
  <c r="J127" i="61"/>
  <c r="I127" i="61"/>
  <c r="H127" i="61"/>
  <c r="G127" i="61"/>
  <c r="F127" i="61"/>
  <c r="E127" i="61"/>
  <c r="C126" i="61"/>
  <c r="D125" i="61"/>
  <c r="D124" i="61"/>
  <c r="BA123" i="61"/>
  <c r="AZ123" i="61"/>
  <c r="AY123" i="61"/>
  <c r="AX123" i="61"/>
  <c r="AW123" i="61"/>
  <c r="AV123" i="61"/>
  <c r="AU123" i="61"/>
  <c r="AT123" i="61"/>
  <c r="AS123" i="61"/>
  <c r="AR123" i="61"/>
  <c r="AQ123" i="61"/>
  <c r="AP123" i="61"/>
  <c r="AO123" i="61"/>
  <c r="AN123" i="61"/>
  <c r="AM123" i="61"/>
  <c r="AL123" i="61"/>
  <c r="AK123" i="61"/>
  <c r="AJ123" i="61"/>
  <c r="AI123" i="61"/>
  <c r="AH123" i="61"/>
  <c r="AF123" i="61"/>
  <c r="AE123" i="61"/>
  <c r="AD123" i="61"/>
  <c r="AC123" i="61"/>
  <c r="AB123" i="61"/>
  <c r="AA123" i="61"/>
  <c r="Z123" i="61"/>
  <c r="Y123" i="61"/>
  <c r="X123" i="61"/>
  <c r="W123" i="61"/>
  <c r="V123" i="61"/>
  <c r="U123" i="61"/>
  <c r="T123" i="61"/>
  <c r="S123" i="61"/>
  <c r="R123" i="61"/>
  <c r="Q123" i="61"/>
  <c r="P123" i="61"/>
  <c r="O123" i="61"/>
  <c r="N123" i="61"/>
  <c r="M123" i="61"/>
  <c r="K123" i="61"/>
  <c r="J123" i="61"/>
  <c r="I123" i="61"/>
  <c r="H123" i="61"/>
  <c r="G123" i="61"/>
  <c r="F123" i="61"/>
  <c r="E123" i="61"/>
  <c r="D122" i="61"/>
  <c r="D121" i="61"/>
  <c r="BA120" i="61"/>
  <c r="AZ120" i="61"/>
  <c r="AY120" i="61"/>
  <c r="AX120" i="61"/>
  <c r="AW120" i="61"/>
  <c r="AV120" i="61"/>
  <c r="AU120" i="61"/>
  <c r="AT120" i="61"/>
  <c r="AS120" i="61"/>
  <c r="AR120" i="61"/>
  <c r="AQ120" i="61"/>
  <c r="AP120" i="61"/>
  <c r="AO120" i="61"/>
  <c r="AN120" i="61"/>
  <c r="AM120" i="61"/>
  <c r="AL120" i="61"/>
  <c r="AK120" i="61"/>
  <c r="AJ120" i="61"/>
  <c r="AI120" i="61"/>
  <c r="AH120" i="61"/>
  <c r="AF120" i="61"/>
  <c r="AE120" i="61"/>
  <c r="AD120" i="61"/>
  <c r="AC120" i="61"/>
  <c r="AB120" i="61"/>
  <c r="AA120" i="61"/>
  <c r="Z120" i="61"/>
  <c r="Y120" i="61"/>
  <c r="X120" i="61"/>
  <c r="W120" i="61"/>
  <c r="V120" i="61"/>
  <c r="U120" i="61"/>
  <c r="T120" i="61"/>
  <c r="S120" i="61"/>
  <c r="R120" i="61"/>
  <c r="Q120" i="61"/>
  <c r="P120" i="61"/>
  <c r="O120" i="61"/>
  <c r="N120" i="61"/>
  <c r="M120" i="61"/>
  <c r="K120" i="61"/>
  <c r="Y18" i="62" s="1"/>
  <c r="J120" i="61"/>
  <c r="I120" i="61"/>
  <c r="H120" i="61"/>
  <c r="G120" i="61"/>
  <c r="F120" i="61"/>
  <c r="E120" i="61"/>
  <c r="C119" i="61"/>
  <c r="D118" i="61"/>
  <c r="D117" i="61"/>
  <c r="BA116" i="61"/>
  <c r="AZ116" i="61"/>
  <c r="AY116" i="61"/>
  <c r="AX116" i="61"/>
  <c r="AW116" i="61"/>
  <c r="AV116" i="61"/>
  <c r="AU116" i="61"/>
  <c r="AT116" i="61"/>
  <c r="AS116" i="61"/>
  <c r="AR116" i="61"/>
  <c r="AQ116" i="61"/>
  <c r="AP116" i="61"/>
  <c r="AO116" i="61"/>
  <c r="AN116" i="61"/>
  <c r="AM116" i="61"/>
  <c r="AL116" i="61"/>
  <c r="AK116" i="61"/>
  <c r="AJ116" i="61"/>
  <c r="AI116" i="61"/>
  <c r="AH116" i="61"/>
  <c r="AF116" i="61"/>
  <c r="AE116" i="61"/>
  <c r="AD116" i="61"/>
  <c r="AC116" i="61"/>
  <c r="AB116" i="61"/>
  <c r="AA116" i="61"/>
  <c r="Z116" i="61"/>
  <c r="Y116" i="61"/>
  <c r="X116" i="61"/>
  <c r="W116" i="61"/>
  <c r="V116" i="61"/>
  <c r="U116" i="61"/>
  <c r="T116" i="61"/>
  <c r="S116" i="61"/>
  <c r="R116" i="61"/>
  <c r="Q116" i="61"/>
  <c r="P116" i="61"/>
  <c r="O116" i="61"/>
  <c r="N116" i="61"/>
  <c r="M116" i="61"/>
  <c r="K116" i="61"/>
  <c r="J116" i="61"/>
  <c r="I116" i="61"/>
  <c r="H116" i="61"/>
  <c r="G116" i="61"/>
  <c r="F116" i="61"/>
  <c r="E116" i="61"/>
  <c r="D115" i="61"/>
  <c r="D114" i="61"/>
  <c r="BA113" i="61"/>
  <c r="AZ113" i="61"/>
  <c r="AY113" i="61"/>
  <c r="AX113" i="61"/>
  <c r="AW113" i="61"/>
  <c r="AV113" i="61"/>
  <c r="AU113" i="61"/>
  <c r="AT113" i="61"/>
  <c r="AS113" i="61"/>
  <c r="AR113" i="61"/>
  <c r="AQ113" i="61"/>
  <c r="AP113" i="61"/>
  <c r="AO113" i="61"/>
  <c r="AN113" i="61"/>
  <c r="AM113" i="61"/>
  <c r="AL113" i="61"/>
  <c r="AK113" i="61"/>
  <c r="AJ113" i="61"/>
  <c r="AI113" i="61"/>
  <c r="AH113" i="61"/>
  <c r="AF113" i="61"/>
  <c r="AE113" i="61"/>
  <c r="AD113" i="61"/>
  <c r="AC113" i="61"/>
  <c r="AB113" i="61"/>
  <c r="AA113" i="61"/>
  <c r="Z113" i="61"/>
  <c r="Y113" i="61"/>
  <c r="X113" i="61"/>
  <c r="W113" i="61"/>
  <c r="V113" i="61"/>
  <c r="U113" i="61"/>
  <c r="T113" i="61"/>
  <c r="S113" i="61"/>
  <c r="R113" i="61"/>
  <c r="Q113" i="61"/>
  <c r="P113" i="61"/>
  <c r="O113" i="61"/>
  <c r="N113" i="61"/>
  <c r="M113" i="61"/>
  <c r="K113" i="61"/>
  <c r="X18" i="62" s="1"/>
  <c r="J113" i="61"/>
  <c r="I113" i="61"/>
  <c r="H113" i="61"/>
  <c r="G113" i="61"/>
  <c r="F113" i="61"/>
  <c r="E113" i="61"/>
  <c r="C112" i="61"/>
  <c r="D111" i="61"/>
  <c r="D110" i="61"/>
  <c r="BA109" i="61"/>
  <c r="AZ109" i="61"/>
  <c r="AY109" i="61"/>
  <c r="AX109" i="61"/>
  <c r="AW109" i="61"/>
  <c r="AV109" i="61"/>
  <c r="AU109" i="61"/>
  <c r="AT109" i="61"/>
  <c r="AS109" i="61"/>
  <c r="AR109" i="61"/>
  <c r="AQ109" i="61"/>
  <c r="AP109" i="61"/>
  <c r="AO109" i="61"/>
  <c r="AN109" i="61"/>
  <c r="AM109" i="61"/>
  <c r="AL109" i="61"/>
  <c r="AK109" i="61"/>
  <c r="AJ109" i="61"/>
  <c r="AI109" i="61"/>
  <c r="AH109" i="61"/>
  <c r="AF109" i="61"/>
  <c r="AE109" i="61"/>
  <c r="AD109" i="61"/>
  <c r="AC109" i="61"/>
  <c r="AB109" i="61"/>
  <c r="AA109" i="61"/>
  <c r="Z109" i="61"/>
  <c r="Y109" i="61"/>
  <c r="X109" i="61"/>
  <c r="W109" i="61"/>
  <c r="V109" i="61"/>
  <c r="U109" i="61"/>
  <c r="T109" i="61"/>
  <c r="S109" i="61"/>
  <c r="R109" i="61"/>
  <c r="Q109" i="61"/>
  <c r="P109" i="61"/>
  <c r="O109" i="61"/>
  <c r="N109" i="61"/>
  <c r="M109" i="61"/>
  <c r="K109" i="61"/>
  <c r="J109" i="61"/>
  <c r="I109" i="61"/>
  <c r="H109" i="61"/>
  <c r="G109" i="61"/>
  <c r="F109" i="61"/>
  <c r="E109" i="61"/>
  <c r="D108" i="61"/>
  <c r="D107" i="61"/>
  <c r="BA106" i="61"/>
  <c r="AZ106" i="61"/>
  <c r="AY106" i="61"/>
  <c r="AX106" i="61"/>
  <c r="AW106" i="61"/>
  <c r="AV106" i="61"/>
  <c r="AU106" i="61"/>
  <c r="AT106" i="61"/>
  <c r="AS106" i="61"/>
  <c r="AR106" i="61"/>
  <c r="AQ106" i="61"/>
  <c r="AP106" i="61"/>
  <c r="AO106" i="61"/>
  <c r="AN106" i="61"/>
  <c r="AM106" i="61"/>
  <c r="AL106" i="61"/>
  <c r="AK106" i="61"/>
  <c r="AJ106" i="61"/>
  <c r="AI106" i="61"/>
  <c r="AH106" i="61"/>
  <c r="AF106" i="61"/>
  <c r="AE106" i="61"/>
  <c r="AD106" i="61"/>
  <c r="AC106" i="61"/>
  <c r="AB106" i="61"/>
  <c r="AA106" i="61"/>
  <c r="Z106" i="61"/>
  <c r="Y106" i="61"/>
  <c r="X106" i="61"/>
  <c r="W106" i="61"/>
  <c r="V106" i="61"/>
  <c r="U106" i="61"/>
  <c r="T106" i="61"/>
  <c r="S106" i="61"/>
  <c r="R106" i="61"/>
  <c r="Q106" i="61"/>
  <c r="P106" i="61"/>
  <c r="O106" i="61"/>
  <c r="N106" i="61"/>
  <c r="M106" i="61"/>
  <c r="K106" i="61"/>
  <c r="W18" i="62" s="1"/>
  <c r="J106" i="61"/>
  <c r="I106" i="61"/>
  <c r="H106" i="61"/>
  <c r="G106" i="61"/>
  <c r="F106" i="61"/>
  <c r="E106" i="61"/>
  <c r="C105" i="61"/>
  <c r="D104" i="61"/>
  <c r="D103" i="61"/>
  <c r="BA102" i="61"/>
  <c r="AZ102" i="61"/>
  <c r="AY102" i="61"/>
  <c r="AX102" i="61"/>
  <c r="AW102" i="61"/>
  <c r="AV102" i="61"/>
  <c r="AU102" i="61"/>
  <c r="AT102" i="61"/>
  <c r="AS102" i="61"/>
  <c r="AR102" i="61"/>
  <c r="AQ102" i="61"/>
  <c r="AP102" i="61"/>
  <c r="AO102" i="61"/>
  <c r="AN102" i="61"/>
  <c r="AM102" i="61"/>
  <c r="AL102" i="61"/>
  <c r="AK102" i="61"/>
  <c r="AJ102" i="61"/>
  <c r="AI102" i="61"/>
  <c r="AH102" i="61"/>
  <c r="AF102" i="61"/>
  <c r="AE102" i="61"/>
  <c r="AD102" i="61"/>
  <c r="AC102" i="61"/>
  <c r="AB102" i="61"/>
  <c r="AA102" i="61"/>
  <c r="Z102" i="61"/>
  <c r="Y102" i="61"/>
  <c r="X102" i="61"/>
  <c r="W102" i="61"/>
  <c r="V102" i="61"/>
  <c r="U102" i="61"/>
  <c r="T102" i="61"/>
  <c r="S102" i="61"/>
  <c r="R102" i="61"/>
  <c r="Q102" i="61"/>
  <c r="P102" i="61"/>
  <c r="O102" i="61"/>
  <c r="N102" i="61"/>
  <c r="M102" i="61"/>
  <c r="K102" i="61"/>
  <c r="J102" i="61"/>
  <c r="I102" i="61"/>
  <c r="H102" i="61"/>
  <c r="G102" i="61"/>
  <c r="F102" i="61"/>
  <c r="E102" i="61"/>
  <c r="D101" i="61"/>
  <c r="D100" i="61"/>
  <c r="BA99" i="61"/>
  <c r="AZ99" i="61"/>
  <c r="AY99" i="61"/>
  <c r="AX99" i="61"/>
  <c r="AW99" i="61"/>
  <c r="AV99" i="61"/>
  <c r="AU99" i="61"/>
  <c r="AT99" i="61"/>
  <c r="AS99" i="61"/>
  <c r="AR99" i="61"/>
  <c r="AQ99" i="61"/>
  <c r="AP99" i="61"/>
  <c r="AO99" i="61"/>
  <c r="AN99" i="61"/>
  <c r="AM99" i="61"/>
  <c r="AL99" i="61"/>
  <c r="AK99" i="61"/>
  <c r="AJ99" i="61"/>
  <c r="AI99" i="61"/>
  <c r="AH99" i="61"/>
  <c r="AF99" i="61"/>
  <c r="AE99" i="61"/>
  <c r="AD99" i="61"/>
  <c r="AC99" i="61"/>
  <c r="AB99" i="61"/>
  <c r="AA99" i="61"/>
  <c r="Z99" i="61"/>
  <c r="Y99" i="61"/>
  <c r="X99" i="61"/>
  <c r="W99" i="61"/>
  <c r="V99" i="61"/>
  <c r="U99" i="61"/>
  <c r="T99" i="61"/>
  <c r="S99" i="61"/>
  <c r="R99" i="61"/>
  <c r="Q99" i="61"/>
  <c r="P99" i="61"/>
  <c r="O99" i="61"/>
  <c r="N99" i="61"/>
  <c r="M99" i="61"/>
  <c r="K99" i="61"/>
  <c r="V18" i="62" s="1"/>
  <c r="J99" i="61"/>
  <c r="I99" i="61"/>
  <c r="H99" i="61"/>
  <c r="G99" i="61"/>
  <c r="F99" i="61"/>
  <c r="E99" i="61"/>
  <c r="C98" i="61"/>
  <c r="D97" i="61"/>
  <c r="D96" i="61"/>
  <c r="BA95" i="61"/>
  <c r="AZ95" i="61"/>
  <c r="AY95" i="61"/>
  <c r="AX95" i="61"/>
  <c r="AW95" i="61"/>
  <c r="AV95" i="61"/>
  <c r="AU95" i="61"/>
  <c r="AT95" i="61"/>
  <c r="AS95" i="61"/>
  <c r="AR95" i="61"/>
  <c r="AQ95" i="61"/>
  <c r="AP95" i="61"/>
  <c r="AO95" i="61"/>
  <c r="AN95" i="61"/>
  <c r="AM95" i="61"/>
  <c r="AL95" i="61"/>
  <c r="AK95" i="61"/>
  <c r="AJ95" i="61"/>
  <c r="AI95" i="61"/>
  <c r="AH95" i="61"/>
  <c r="AF95" i="61"/>
  <c r="AE95" i="61"/>
  <c r="AD95" i="61"/>
  <c r="AC95" i="61"/>
  <c r="AB95" i="61"/>
  <c r="AA95" i="61"/>
  <c r="Z95" i="61"/>
  <c r="Y95" i="61"/>
  <c r="X95" i="61"/>
  <c r="W95" i="61"/>
  <c r="V95" i="61"/>
  <c r="U95" i="61"/>
  <c r="T95" i="61"/>
  <c r="S95" i="61"/>
  <c r="R95" i="61"/>
  <c r="Q95" i="61"/>
  <c r="P95" i="61"/>
  <c r="O95" i="61"/>
  <c r="N95" i="61"/>
  <c r="M95" i="61"/>
  <c r="K95" i="61"/>
  <c r="J95" i="61"/>
  <c r="I95" i="61"/>
  <c r="H95" i="61"/>
  <c r="G95" i="61"/>
  <c r="F95" i="61"/>
  <c r="E95" i="61"/>
  <c r="D94" i="61"/>
  <c r="D93" i="61"/>
  <c r="BA92" i="61"/>
  <c r="AZ92" i="61"/>
  <c r="AY92" i="61"/>
  <c r="AX92" i="61"/>
  <c r="AW92" i="61"/>
  <c r="AV92" i="61"/>
  <c r="AU92" i="61"/>
  <c r="AT92" i="61"/>
  <c r="AS92" i="61"/>
  <c r="AR92" i="61"/>
  <c r="AQ92" i="61"/>
  <c r="AP92" i="61"/>
  <c r="AO92" i="61"/>
  <c r="AN92" i="61"/>
  <c r="AM92" i="61"/>
  <c r="AL92" i="61"/>
  <c r="AK92" i="61"/>
  <c r="AJ92" i="61"/>
  <c r="AI92" i="61"/>
  <c r="AH92" i="61"/>
  <c r="AF92" i="61"/>
  <c r="AE92" i="61"/>
  <c r="AD92" i="61"/>
  <c r="AC92" i="61"/>
  <c r="AB92" i="61"/>
  <c r="AA92" i="61"/>
  <c r="Z92" i="61"/>
  <c r="Y92" i="61"/>
  <c r="X92" i="61"/>
  <c r="W92" i="61"/>
  <c r="V92" i="61"/>
  <c r="U92" i="61"/>
  <c r="T92" i="61"/>
  <c r="S92" i="61"/>
  <c r="R92" i="61"/>
  <c r="Q92" i="61"/>
  <c r="P92" i="61"/>
  <c r="O92" i="61"/>
  <c r="N92" i="61"/>
  <c r="M92" i="61"/>
  <c r="K92" i="61"/>
  <c r="U18" i="62" s="1"/>
  <c r="J92" i="61"/>
  <c r="I92" i="61"/>
  <c r="H92" i="61"/>
  <c r="G92" i="61"/>
  <c r="F92" i="61"/>
  <c r="E92" i="61"/>
  <c r="C91" i="61"/>
  <c r="D90" i="61"/>
  <c r="D89" i="61"/>
  <c r="BA88" i="61"/>
  <c r="AZ88" i="61"/>
  <c r="AY88" i="61"/>
  <c r="AX88" i="61"/>
  <c r="AW88" i="61"/>
  <c r="AV88" i="61"/>
  <c r="AU88" i="61"/>
  <c r="AT88" i="61"/>
  <c r="AS88" i="61"/>
  <c r="AR88" i="61"/>
  <c r="AQ88" i="61"/>
  <c r="AP88" i="61"/>
  <c r="AO88" i="61"/>
  <c r="AN88" i="61"/>
  <c r="AM88" i="61"/>
  <c r="AL88" i="61"/>
  <c r="AK88" i="61"/>
  <c r="AJ88" i="61"/>
  <c r="AI88" i="61"/>
  <c r="AH88" i="61"/>
  <c r="AF88" i="61"/>
  <c r="AE88" i="61"/>
  <c r="AD88" i="61"/>
  <c r="AC88" i="61"/>
  <c r="AB88" i="61"/>
  <c r="AA88" i="61"/>
  <c r="Z88" i="61"/>
  <c r="Y88" i="61"/>
  <c r="X88" i="61"/>
  <c r="W88" i="61"/>
  <c r="V88" i="61"/>
  <c r="U88" i="61"/>
  <c r="T88" i="61"/>
  <c r="S88" i="61"/>
  <c r="R88" i="61"/>
  <c r="Q88" i="61"/>
  <c r="P88" i="61"/>
  <c r="O88" i="61"/>
  <c r="N88" i="61"/>
  <c r="M88" i="61"/>
  <c r="K88" i="61"/>
  <c r="J88" i="61"/>
  <c r="I88" i="61"/>
  <c r="H88" i="61"/>
  <c r="G88" i="61"/>
  <c r="F88" i="61"/>
  <c r="E88" i="61"/>
  <c r="D87" i="61"/>
  <c r="D86" i="61"/>
  <c r="BA85" i="61"/>
  <c r="AZ85" i="61"/>
  <c r="AY85" i="61"/>
  <c r="AX85" i="61"/>
  <c r="AW85" i="61"/>
  <c r="AV85" i="61"/>
  <c r="AU85" i="61"/>
  <c r="AT85" i="61"/>
  <c r="AS85" i="61"/>
  <c r="AR85" i="61"/>
  <c r="AQ85" i="61"/>
  <c r="AP85" i="61"/>
  <c r="AO85" i="61"/>
  <c r="AN85" i="61"/>
  <c r="AM85" i="61"/>
  <c r="AL85" i="61"/>
  <c r="AK85" i="61"/>
  <c r="AJ85" i="61"/>
  <c r="AI85" i="61"/>
  <c r="AH85" i="61"/>
  <c r="AF85" i="61"/>
  <c r="AE85" i="61"/>
  <c r="AD85" i="61"/>
  <c r="AC85" i="61"/>
  <c r="AB85" i="61"/>
  <c r="AA85" i="61"/>
  <c r="Z85" i="61"/>
  <c r="Y85" i="61"/>
  <c r="X85" i="61"/>
  <c r="W85" i="61"/>
  <c r="V85" i="61"/>
  <c r="U85" i="61"/>
  <c r="T85" i="61"/>
  <c r="S85" i="61"/>
  <c r="R85" i="61"/>
  <c r="Q85" i="61"/>
  <c r="P85" i="61"/>
  <c r="O85" i="61"/>
  <c r="N85" i="61"/>
  <c r="M85" i="61"/>
  <c r="K85" i="61"/>
  <c r="T18" i="62" s="1"/>
  <c r="J85" i="61"/>
  <c r="I85" i="61"/>
  <c r="H85" i="61"/>
  <c r="G85" i="61"/>
  <c r="F85" i="61"/>
  <c r="E85" i="61"/>
  <c r="C84" i="61"/>
  <c r="D83" i="61"/>
  <c r="D82" i="61"/>
  <c r="BA81" i="61"/>
  <c r="AZ81" i="61"/>
  <c r="AY81" i="61"/>
  <c r="AX81" i="61"/>
  <c r="AW81" i="61"/>
  <c r="AV81" i="61"/>
  <c r="AU81" i="61"/>
  <c r="AT81" i="61"/>
  <c r="AS81" i="61"/>
  <c r="AR81" i="61"/>
  <c r="AQ81" i="61"/>
  <c r="AP81" i="61"/>
  <c r="AO81" i="61"/>
  <c r="AN81" i="61"/>
  <c r="AM81" i="61"/>
  <c r="AL81" i="61"/>
  <c r="AK81" i="61"/>
  <c r="AJ81" i="61"/>
  <c r="AI81" i="61"/>
  <c r="AH81" i="61"/>
  <c r="AF81" i="61"/>
  <c r="AE81" i="61"/>
  <c r="AD81" i="61"/>
  <c r="AC81" i="61"/>
  <c r="AB81" i="61"/>
  <c r="AA81" i="61"/>
  <c r="Z81" i="61"/>
  <c r="Y81" i="61"/>
  <c r="X81" i="61"/>
  <c r="W81" i="61"/>
  <c r="V81" i="61"/>
  <c r="U81" i="61"/>
  <c r="T81" i="61"/>
  <c r="S81" i="61"/>
  <c r="R81" i="61"/>
  <c r="Q81" i="61"/>
  <c r="P81" i="61"/>
  <c r="O81" i="61"/>
  <c r="N81" i="61"/>
  <c r="M81" i="61"/>
  <c r="K81" i="61"/>
  <c r="J81" i="61"/>
  <c r="I81" i="61"/>
  <c r="H81" i="61"/>
  <c r="G81" i="61"/>
  <c r="F81" i="61"/>
  <c r="E81" i="61"/>
  <c r="D80" i="61"/>
  <c r="D79" i="61"/>
  <c r="BA78" i="61"/>
  <c r="AZ78" i="61"/>
  <c r="AY78" i="61"/>
  <c r="AX78" i="61"/>
  <c r="AW78" i="61"/>
  <c r="AV78" i="61"/>
  <c r="AU78" i="61"/>
  <c r="AT78" i="61"/>
  <c r="AS78" i="61"/>
  <c r="AR78" i="61"/>
  <c r="AQ78" i="61"/>
  <c r="AP78" i="61"/>
  <c r="AO78" i="61"/>
  <c r="AN78" i="61"/>
  <c r="AM78" i="61"/>
  <c r="AL78" i="61"/>
  <c r="AK78" i="61"/>
  <c r="AJ78" i="61"/>
  <c r="AI78" i="61"/>
  <c r="AH78" i="61"/>
  <c r="AF78" i="61"/>
  <c r="AE78" i="61"/>
  <c r="AD78" i="61"/>
  <c r="AC78" i="61"/>
  <c r="AB78" i="61"/>
  <c r="AA78" i="61"/>
  <c r="Z78" i="61"/>
  <c r="Y78" i="61"/>
  <c r="X78" i="61"/>
  <c r="W78" i="61"/>
  <c r="V78" i="61"/>
  <c r="U78" i="61"/>
  <c r="T78" i="61"/>
  <c r="S78" i="61"/>
  <c r="R78" i="61"/>
  <c r="Q78" i="61"/>
  <c r="P78" i="61"/>
  <c r="O78" i="61"/>
  <c r="N78" i="61"/>
  <c r="M78" i="61"/>
  <c r="K78" i="61"/>
  <c r="Q18" i="62" s="1"/>
  <c r="J78" i="61"/>
  <c r="I78" i="61"/>
  <c r="H78" i="61"/>
  <c r="G78" i="61"/>
  <c r="F78" i="61"/>
  <c r="E78" i="61"/>
  <c r="C77" i="61"/>
  <c r="D76" i="61"/>
  <c r="D75" i="61"/>
  <c r="BA74" i="61"/>
  <c r="AZ74" i="61"/>
  <c r="AY74" i="61"/>
  <c r="AX74" i="61"/>
  <c r="AW74" i="61"/>
  <c r="AV74" i="61"/>
  <c r="AU74" i="61"/>
  <c r="AT74" i="61"/>
  <c r="AS74" i="61"/>
  <c r="AR74" i="61"/>
  <c r="AQ74" i="61"/>
  <c r="AP74" i="61"/>
  <c r="AO74" i="61"/>
  <c r="AN74" i="61"/>
  <c r="AM74" i="61"/>
  <c r="AL74" i="61"/>
  <c r="AK74" i="61"/>
  <c r="AJ74" i="61"/>
  <c r="AI74" i="61"/>
  <c r="AH74" i="61"/>
  <c r="AF74" i="61"/>
  <c r="AE74" i="61"/>
  <c r="AD74" i="61"/>
  <c r="AC74" i="61"/>
  <c r="AB74" i="61"/>
  <c r="AA74" i="61"/>
  <c r="Z74" i="61"/>
  <c r="Y74" i="61"/>
  <c r="X74" i="61"/>
  <c r="W74" i="61"/>
  <c r="V74" i="61"/>
  <c r="U74" i="61"/>
  <c r="T74" i="61"/>
  <c r="S74" i="61"/>
  <c r="R74" i="61"/>
  <c r="Q74" i="61"/>
  <c r="P74" i="61"/>
  <c r="O74" i="61"/>
  <c r="N74" i="61"/>
  <c r="M74" i="61"/>
  <c r="K74" i="61"/>
  <c r="J74" i="61"/>
  <c r="I74" i="61"/>
  <c r="H74" i="61"/>
  <c r="G74" i="61"/>
  <c r="F74" i="61"/>
  <c r="E74" i="61"/>
  <c r="D73" i="61"/>
  <c r="D72" i="61"/>
  <c r="BA71" i="61"/>
  <c r="AZ71" i="61"/>
  <c r="AY71" i="61"/>
  <c r="AX71" i="61"/>
  <c r="AW71" i="61"/>
  <c r="AV71" i="61"/>
  <c r="AU71" i="61"/>
  <c r="AT71" i="61"/>
  <c r="AS71" i="61"/>
  <c r="AR71" i="61"/>
  <c r="AQ71" i="61"/>
  <c r="AP71" i="61"/>
  <c r="AO71" i="61"/>
  <c r="AN71" i="61"/>
  <c r="AM71" i="61"/>
  <c r="AL71" i="61"/>
  <c r="AK71" i="61"/>
  <c r="AJ71" i="61"/>
  <c r="AI71" i="61"/>
  <c r="AH71" i="61"/>
  <c r="AF71" i="61"/>
  <c r="AE71" i="61"/>
  <c r="AD71" i="61"/>
  <c r="AC71" i="61"/>
  <c r="AB71" i="61"/>
  <c r="AA71" i="61"/>
  <c r="Z71" i="61"/>
  <c r="Y71" i="61"/>
  <c r="X71" i="61"/>
  <c r="W71" i="61"/>
  <c r="V71" i="61"/>
  <c r="U71" i="61"/>
  <c r="T71" i="61"/>
  <c r="S71" i="61"/>
  <c r="R71" i="61"/>
  <c r="Q71" i="61"/>
  <c r="P71" i="61"/>
  <c r="O71" i="61"/>
  <c r="N71" i="61"/>
  <c r="M71" i="61"/>
  <c r="K71" i="61"/>
  <c r="J71" i="61"/>
  <c r="I71" i="61"/>
  <c r="H71" i="61"/>
  <c r="G71" i="61"/>
  <c r="F71" i="61"/>
  <c r="E71" i="61"/>
  <c r="C70" i="61"/>
  <c r="D69" i="61"/>
  <c r="D68" i="61"/>
  <c r="BA67" i="61"/>
  <c r="AZ67" i="61"/>
  <c r="AY67" i="61"/>
  <c r="AX67" i="61"/>
  <c r="AW67" i="61"/>
  <c r="AV67" i="61"/>
  <c r="AU67" i="61"/>
  <c r="AT67" i="61"/>
  <c r="AS67" i="61"/>
  <c r="AR67" i="61"/>
  <c r="AQ67" i="61"/>
  <c r="AP67" i="61"/>
  <c r="AO67" i="61"/>
  <c r="AN67" i="61"/>
  <c r="AM67" i="61"/>
  <c r="AL67" i="61"/>
  <c r="AK67" i="61"/>
  <c r="AJ67" i="61"/>
  <c r="AI67" i="61"/>
  <c r="AH67" i="61"/>
  <c r="AF67" i="61"/>
  <c r="AE67" i="61"/>
  <c r="AD67" i="61"/>
  <c r="AC67" i="61"/>
  <c r="AB67" i="61"/>
  <c r="AA67" i="61"/>
  <c r="Z67" i="61"/>
  <c r="Y67" i="61"/>
  <c r="X67" i="61"/>
  <c r="W67" i="61"/>
  <c r="V67" i="61"/>
  <c r="U67" i="61"/>
  <c r="T67" i="61"/>
  <c r="S67" i="61"/>
  <c r="R67" i="61"/>
  <c r="Q67" i="61"/>
  <c r="P67" i="61"/>
  <c r="O67" i="61"/>
  <c r="N67" i="61"/>
  <c r="M67" i="61"/>
  <c r="K67" i="61"/>
  <c r="J67" i="61"/>
  <c r="I67" i="61"/>
  <c r="H67" i="61"/>
  <c r="G67" i="61"/>
  <c r="F67" i="61"/>
  <c r="E67" i="61"/>
  <c r="D66" i="61"/>
  <c r="D65" i="61"/>
  <c r="BA64" i="61"/>
  <c r="AZ64" i="61"/>
  <c r="AY64" i="61"/>
  <c r="AX64" i="61"/>
  <c r="AW64" i="61"/>
  <c r="AV64" i="61"/>
  <c r="AU64" i="61"/>
  <c r="AT64" i="61"/>
  <c r="AS64" i="61"/>
  <c r="AR64" i="61"/>
  <c r="AQ64" i="61"/>
  <c r="AP64" i="61"/>
  <c r="AO64" i="61"/>
  <c r="AN64" i="61"/>
  <c r="AM64" i="61"/>
  <c r="AL64" i="61"/>
  <c r="AK64" i="61"/>
  <c r="AJ64" i="61"/>
  <c r="AI64" i="61"/>
  <c r="AH64" i="61"/>
  <c r="AF64" i="61"/>
  <c r="AE64" i="61"/>
  <c r="AD64" i="61"/>
  <c r="AC64" i="61"/>
  <c r="AB64" i="61"/>
  <c r="AA64" i="61"/>
  <c r="Z64" i="61"/>
  <c r="Y64" i="61"/>
  <c r="X64" i="61"/>
  <c r="W64" i="61"/>
  <c r="V64" i="61"/>
  <c r="U64" i="61"/>
  <c r="T64" i="61"/>
  <c r="S64" i="61"/>
  <c r="R64" i="61"/>
  <c r="Q64" i="61"/>
  <c r="P64" i="61"/>
  <c r="O64" i="61"/>
  <c r="N64" i="61"/>
  <c r="M64" i="61"/>
  <c r="K64" i="61"/>
  <c r="O18" i="62" s="1"/>
  <c r="J64" i="61"/>
  <c r="I64" i="61"/>
  <c r="H64" i="61"/>
  <c r="G64" i="61"/>
  <c r="F64" i="61"/>
  <c r="E64" i="61"/>
  <c r="C63" i="61"/>
  <c r="D62" i="61"/>
  <c r="D61" i="61"/>
  <c r="BA60" i="61"/>
  <c r="AZ60" i="61"/>
  <c r="AY60" i="61"/>
  <c r="AX60" i="61"/>
  <c r="AW60" i="61"/>
  <c r="AV60" i="61"/>
  <c r="AU60" i="61"/>
  <c r="AT60" i="61"/>
  <c r="AS60" i="61"/>
  <c r="AR60" i="61"/>
  <c r="AQ60" i="61"/>
  <c r="AP60" i="61"/>
  <c r="AO60" i="61"/>
  <c r="AN60" i="61"/>
  <c r="AM60" i="61"/>
  <c r="AL60" i="61"/>
  <c r="AK60" i="61"/>
  <c r="AJ60" i="61"/>
  <c r="AI60" i="61"/>
  <c r="AH60" i="61"/>
  <c r="AF60" i="61"/>
  <c r="AE60" i="61"/>
  <c r="AD60" i="61"/>
  <c r="AC60" i="61"/>
  <c r="AB60" i="61"/>
  <c r="AA60" i="61"/>
  <c r="Z60" i="61"/>
  <c r="Y60" i="61"/>
  <c r="X60" i="61"/>
  <c r="W60" i="61"/>
  <c r="V60" i="61"/>
  <c r="U60" i="61"/>
  <c r="T60" i="61"/>
  <c r="S60" i="61"/>
  <c r="R60" i="61"/>
  <c r="Q60" i="61"/>
  <c r="P60" i="61"/>
  <c r="O60" i="61"/>
  <c r="N60" i="61"/>
  <c r="M60" i="61"/>
  <c r="K60" i="61"/>
  <c r="J60" i="61"/>
  <c r="I60" i="61"/>
  <c r="H60" i="61"/>
  <c r="G60" i="61"/>
  <c r="F60" i="61"/>
  <c r="E60" i="61"/>
  <c r="D59" i="61"/>
  <c r="D58" i="61"/>
  <c r="BA57" i="61"/>
  <c r="AZ57" i="61"/>
  <c r="AY57" i="61"/>
  <c r="AX57" i="61"/>
  <c r="AW57" i="61"/>
  <c r="AV57" i="61"/>
  <c r="AU57" i="61"/>
  <c r="AT57" i="61"/>
  <c r="AS57" i="61"/>
  <c r="AR57" i="61"/>
  <c r="AQ57" i="61"/>
  <c r="AP57" i="61"/>
  <c r="AO57" i="61"/>
  <c r="AN57" i="61"/>
  <c r="AM57" i="61"/>
  <c r="AL57" i="61"/>
  <c r="AK57" i="61"/>
  <c r="AJ57" i="61"/>
  <c r="AI57" i="61"/>
  <c r="AH57" i="61"/>
  <c r="AF57" i="61"/>
  <c r="AE57" i="61"/>
  <c r="AD57" i="61"/>
  <c r="AC57" i="61"/>
  <c r="AB57" i="61"/>
  <c r="AA57" i="61"/>
  <c r="Z57" i="61"/>
  <c r="Y57" i="61"/>
  <c r="X57" i="61"/>
  <c r="W57" i="61"/>
  <c r="V57" i="61"/>
  <c r="U57" i="61"/>
  <c r="T57" i="61"/>
  <c r="S57" i="61"/>
  <c r="R57" i="61"/>
  <c r="Q57" i="61"/>
  <c r="P57" i="61"/>
  <c r="O57" i="61"/>
  <c r="N57" i="61"/>
  <c r="M57" i="61"/>
  <c r="K57" i="61"/>
  <c r="J57" i="61"/>
  <c r="I57" i="61"/>
  <c r="H57" i="61"/>
  <c r="G57" i="61"/>
  <c r="F57" i="61"/>
  <c r="E57" i="61"/>
  <c r="C56" i="61"/>
  <c r="D55" i="61"/>
  <c r="D54" i="61"/>
  <c r="BA53" i="61"/>
  <c r="AZ53" i="61"/>
  <c r="AY53" i="61"/>
  <c r="AX53" i="61"/>
  <c r="AW53" i="61"/>
  <c r="AV53" i="61"/>
  <c r="AU53" i="61"/>
  <c r="AT53" i="61"/>
  <c r="AS53" i="61"/>
  <c r="AR53" i="61"/>
  <c r="AQ53" i="61"/>
  <c r="AP53" i="61"/>
  <c r="AO53" i="61"/>
  <c r="AN53" i="61"/>
  <c r="AM53" i="61"/>
  <c r="AL53" i="61"/>
  <c r="AK53" i="61"/>
  <c r="AJ53" i="61"/>
  <c r="AI53" i="61"/>
  <c r="AH53" i="61"/>
  <c r="AF53" i="61"/>
  <c r="AE53" i="61"/>
  <c r="AD53" i="61"/>
  <c r="AC53" i="61"/>
  <c r="AB53" i="61"/>
  <c r="AA53" i="61"/>
  <c r="Z53" i="61"/>
  <c r="Y53" i="61"/>
  <c r="X53" i="61"/>
  <c r="W53" i="61"/>
  <c r="V53" i="61"/>
  <c r="U53" i="61"/>
  <c r="T53" i="61"/>
  <c r="S53" i="61"/>
  <c r="R53" i="61"/>
  <c r="Q53" i="61"/>
  <c r="P53" i="61"/>
  <c r="O53" i="61"/>
  <c r="N53" i="61"/>
  <c r="M53" i="61"/>
  <c r="K53" i="61"/>
  <c r="J53" i="61"/>
  <c r="I53" i="61"/>
  <c r="H53" i="61"/>
  <c r="G53" i="61"/>
  <c r="F53" i="61"/>
  <c r="E53" i="61"/>
  <c r="D52" i="61"/>
  <c r="D51" i="61"/>
  <c r="BA50" i="61"/>
  <c r="AZ50" i="61"/>
  <c r="AY50" i="61"/>
  <c r="AX50" i="61"/>
  <c r="AW50" i="61"/>
  <c r="AV50" i="61"/>
  <c r="AU50" i="61"/>
  <c r="AT50" i="61"/>
  <c r="AS50" i="61"/>
  <c r="AR50" i="61"/>
  <c r="AQ50" i="61"/>
  <c r="AP50" i="61"/>
  <c r="AO50" i="61"/>
  <c r="AN50" i="61"/>
  <c r="AM50" i="61"/>
  <c r="AL50" i="61"/>
  <c r="AK50" i="61"/>
  <c r="AJ50" i="61"/>
  <c r="AI50" i="61"/>
  <c r="AH50" i="61"/>
  <c r="AF50" i="61"/>
  <c r="AE50" i="61"/>
  <c r="AD50" i="61"/>
  <c r="AC50" i="61"/>
  <c r="AB50" i="61"/>
  <c r="AA50" i="61"/>
  <c r="Z50" i="61"/>
  <c r="Y50" i="61"/>
  <c r="X50" i="61"/>
  <c r="W50" i="61"/>
  <c r="V50" i="61"/>
  <c r="U50" i="61"/>
  <c r="T50" i="61"/>
  <c r="S50" i="61"/>
  <c r="R50" i="61"/>
  <c r="Q50" i="61"/>
  <c r="P50" i="61"/>
  <c r="O50" i="61"/>
  <c r="N50" i="61"/>
  <c r="M50" i="61"/>
  <c r="K50" i="61"/>
  <c r="J50" i="61"/>
  <c r="I50" i="61"/>
  <c r="H50" i="61"/>
  <c r="G50" i="61"/>
  <c r="F50" i="61"/>
  <c r="E50" i="61"/>
  <c r="C49" i="61"/>
  <c r="D48" i="61"/>
  <c r="D47" i="61"/>
  <c r="BA46" i="61"/>
  <c r="AZ46" i="61"/>
  <c r="AY46" i="61"/>
  <c r="AX46" i="61"/>
  <c r="AW46" i="61"/>
  <c r="AV46" i="61"/>
  <c r="AU46" i="61"/>
  <c r="AT46" i="61"/>
  <c r="AS46" i="61"/>
  <c r="AR46" i="61"/>
  <c r="AQ46" i="61"/>
  <c r="AP46" i="61"/>
  <c r="AO46" i="61"/>
  <c r="AN46" i="61"/>
  <c r="AM46" i="61"/>
  <c r="AL46" i="61"/>
  <c r="AK46" i="61"/>
  <c r="AJ46" i="61"/>
  <c r="AI46" i="61"/>
  <c r="AH46" i="61"/>
  <c r="AF46" i="61"/>
  <c r="AE46" i="61"/>
  <c r="AD46" i="61"/>
  <c r="AC46" i="61"/>
  <c r="AB46" i="61"/>
  <c r="AA46" i="61"/>
  <c r="Z46" i="61"/>
  <c r="Y46" i="61"/>
  <c r="X46" i="61"/>
  <c r="W46" i="61"/>
  <c r="V46" i="61"/>
  <c r="U46" i="61"/>
  <c r="T46" i="61"/>
  <c r="S46" i="61"/>
  <c r="R46" i="61"/>
  <c r="Q46" i="61"/>
  <c r="P46" i="61"/>
  <c r="O46" i="61"/>
  <c r="N46" i="61"/>
  <c r="M46" i="61"/>
  <c r="K46" i="61"/>
  <c r="J46" i="61"/>
  <c r="I46" i="61"/>
  <c r="H46" i="61"/>
  <c r="G46" i="61"/>
  <c r="F46" i="61"/>
  <c r="E46" i="61"/>
  <c r="D45" i="61"/>
  <c r="D44" i="61"/>
  <c r="BA43" i="61"/>
  <c r="AZ43" i="61"/>
  <c r="AY43" i="61"/>
  <c r="AX43" i="61"/>
  <c r="AW43" i="61"/>
  <c r="AV43" i="61"/>
  <c r="AU43" i="61"/>
  <c r="AT43" i="61"/>
  <c r="AS43" i="61"/>
  <c r="AR43" i="61"/>
  <c r="AQ43" i="61"/>
  <c r="AP43" i="61"/>
  <c r="AO43" i="61"/>
  <c r="AN43" i="61"/>
  <c r="AM43" i="61"/>
  <c r="AL43" i="61"/>
  <c r="AK43" i="61"/>
  <c r="AJ43" i="61"/>
  <c r="AI43" i="61"/>
  <c r="AH43" i="61"/>
  <c r="AF43" i="61"/>
  <c r="AE43" i="61"/>
  <c r="AD43" i="61"/>
  <c r="AC43" i="61"/>
  <c r="AB43" i="61"/>
  <c r="AA43" i="61"/>
  <c r="Z43" i="61"/>
  <c r="Y43" i="61"/>
  <c r="X43" i="61"/>
  <c r="W43" i="61"/>
  <c r="V43" i="61"/>
  <c r="U43" i="61"/>
  <c r="T43" i="61"/>
  <c r="S43" i="61"/>
  <c r="R43" i="61"/>
  <c r="Q43" i="61"/>
  <c r="P43" i="61"/>
  <c r="O43" i="61"/>
  <c r="N43" i="61"/>
  <c r="M43" i="61"/>
  <c r="M18" i="62" s="1"/>
  <c r="K43" i="61"/>
  <c r="L18" i="62" s="1"/>
  <c r="J43" i="61"/>
  <c r="I43" i="61"/>
  <c r="H43" i="61"/>
  <c r="G43" i="61"/>
  <c r="F43" i="61"/>
  <c r="E43" i="61"/>
  <c r="C42" i="61"/>
  <c r="D41" i="61"/>
  <c r="D40" i="61"/>
  <c r="BA39" i="61"/>
  <c r="AZ39" i="61"/>
  <c r="AY39" i="61"/>
  <c r="AX39" i="61"/>
  <c r="AW39" i="61"/>
  <c r="AV39" i="61"/>
  <c r="AU39" i="61"/>
  <c r="AT39" i="61"/>
  <c r="AS39" i="61"/>
  <c r="AR39" i="61"/>
  <c r="AQ39" i="61"/>
  <c r="AP39" i="61"/>
  <c r="AO39" i="61"/>
  <c r="AN39" i="61"/>
  <c r="AM39" i="61"/>
  <c r="AL39" i="61"/>
  <c r="AK39" i="61"/>
  <c r="AJ39" i="61"/>
  <c r="AI39" i="61"/>
  <c r="AH39" i="61"/>
  <c r="AF39" i="61"/>
  <c r="AE39" i="61"/>
  <c r="AD39" i="61"/>
  <c r="AC39" i="61"/>
  <c r="AB39" i="61"/>
  <c r="AA39" i="61"/>
  <c r="Z39" i="61"/>
  <c r="Y39" i="61"/>
  <c r="X39" i="61"/>
  <c r="W39" i="61"/>
  <c r="V39" i="61"/>
  <c r="U39" i="61"/>
  <c r="T39" i="61"/>
  <c r="S39" i="61"/>
  <c r="R39" i="61"/>
  <c r="Q39" i="61"/>
  <c r="P39" i="61"/>
  <c r="O39" i="61"/>
  <c r="N39" i="61"/>
  <c r="M39" i="61"/>
  <c r="K39" i="61"/>
  <c r="J39" i="61"/>
  <c r="I39" i="61"/>
  <c r="H39" i="61"/>
  <c r="G39" i="61"/>
  <c r="F39" i="61"/>
  <c r="E39" i="61"/>
  <c r="D38" i="61"/>
  <c r="D37" i="61"/>
  <c r="BA36" i="61"/>
  <c r="AZ36" i="61"/>
  <c r="AY36" i="61"/>
  <c r="AX36" i="61"/>
  <c r="AW36" i="61"/>
  <c r="AV36" i="61"/>
  <c r="AU36" i="61"/>
  <c r="AT36" i="61"/>
  <c r="AS36" i="61"/>
  <c r="AR36" i="61"/>
  <c r="AQ36" i="61"/>
  <c r="AP36" i="61"/>
  <c r="AO36" i="61"/>
  <c r="AN36" i="61"/>
  <c r="AM36" i="61"/>
  <c r="AL36" i="61"/>
  <c r="AK36" i="61"/>
  <c r="AJ36" i="61"/>
  <c r="AI36" i="61"/>
  <c r="AH36" i="61"/>
  <c r="AF36" i="61"/>
  <c r="AE36" i="61"/>
  <c r="AD36" i="61"/>
  <c r="AC36" i="61"/>
  <c r="AB36" i="61"/>
  <c r="AA36" i="61"/>
  <c r="Z36" i="61"/>
  <c r="Y36" i="61"/>
  <c r="X36" i="61"/>
  <c r="W36" i="61"/>
  <c r="V36" i="61"/>
  <c r="U36" i="61"/>
  <c r="T36" i="61"/>
  <c r="S36" i="61"/>
  <c r="R36" i="61"/>
  <c r="Q36" i="61"/>
  <c r="P36" i="61"/>
  <c r="O36" i="61"/>
  <c r="N36" i="61"/>
  <c r="M36" i="61"/>
  <c r="K36" i="61"/>
  <c r="K18" i="62" s="1"/>
  <c r="J36" i="61"/>
  <c r="I36" i="61"/>
  <c r="H36" i="61"/>
  <c r="G36" i="61"/>
  <c r="F36" i="61"/>
  <c r="E36" i="61"/>
  <c r="C35" i="61"/>
  <c r="D34" i="61"/>
  <c r="D33" i="61"/>
  <c r="BA32" i="61"/>
  <c r="AZ32" i="61"/>
  <c r="AY32" i="61"/>
  <c r="AX32" i="61"/>
  <c r="AW32" i="61"/>
  <c r="AV32" i="61"/>
  <c r="AU32" i="61"/>
  <c r="AT32" i="61"/>
  <c r="AS32" i="61"/>
  <c r="AR32" i="61"/>
  <c r="AQ32" i="61"/>
  <c r="AP32" i="61"/>
  <c r="AO32" i="61"/>
  <c r="AN32" i="61"/>
  <c r="AM32" i="61"/>
  <c r="AL32" i="61"/>
  <c r="AK32" i="61"/>
  <c r="AJ32" i="61"/>
  <c r="AI32" i="61"/>
  <c r="AH32" i="61"/>
  <c r="AF32" i="61"/>
  <c r="AE32" i="61"/>
  <c r="AD32" i="61"/>
  <c r="AC32" i="61"/>
  <c r="AB32" i="61"/>
  <c r="AA32" i="61"/>
  <c r="Z32" i="61"/>
  <c r="Y32" i="61"/>
  <c r="X32" i="61"/>
  <c r="W32" i="61"/>
  <c r="V32" i="61"/>
  <c r="U32" i="61"/>
  <c r="T32" i="61"/>
  <c r="S32" i="61"/>
  <c r="R32" i="61"/>
  <c r="Q32" i="61"/>
  <c r="P32" i="61"/>
  <c r="O32" i="61"/>
  <c r="N32" i="61"/>
  <c r="M32" i="61"/>
  <c r="K32" i="61"/>
  <c r="J32" i="61"/>
  <c r="I32" i="61"/>
  <c r="H32" i="61"/>
  <c r="G32" i="61"/>
  <c r="F32" i="61"/>
  <c r="E32" i="61"/>
  <c r="D31" i="61"/>
  <c r="D30" i="61"/>
  <c r="BA29" i="61"/>
  <c r="AZ29" i="61"/>
  <c r="AY29" i="61"/>
  <c r="AX29" i="61"/>
  <c r="AW29" i="61"/>
  <c r="AV29" i="61"/>
  <c r="AU29" i="61"/>
  <c r="AT29" i="61"/>
  <c r="AS29" i="61"/>
  <c r="AR29" i="61"/>
  <c r="AQ29" i="61"/>
  <c r="AP29" i="61"/>
  <c r="AO29" i="61"/>
  <c r="AN29" i="61"/>
  <c r="AM29" i="61"/>
  <c r="AL29" i="61"/>
  <c r="AK29" i="61"/>
  <c r="AJ29" i="61"/>
  <c r="AI29" i="61"/>
  <c r="AH29" i="61"/>
  <c r="AF29" i="61"/>
  <c r="AE29" i="61"/>
  <c r="AD29" i="61"/>
  <c r="AC29" i="61"/>
  <c r="AB29" i="61"/>
  <c r="AA29" i="61"/>
  <c r="Z29" i="61"/>
  <c r="Y29" i="61"/>
  <c r="X29" i="61"/>
  <c r="W29" i="61"/>
  <c r="V29" i="61"/>
  <c r="U29" i="61"/>
  <c r="T29" i="61"/>
  <c r="S29" i="61"/>
  <c r="R29" i="61"/>
  <c r="Q29" i="61"/>
  <c r="P29" i="61"/>
  <c r="O29" i="61"/>
  <c r="N29" i="61"/>
  <c r="M29" i="61"/>
  <c r="K29" i="61"/>
  <c r="J18" i="62" s="1"/>
  <c r="J29" i="61"/>
  <c r="I29" i="61"/>
  <c r="H29" i="61"/>
  <c r="G29" i="61"/>
  <c r="F29" i="61"/>
  <c r="E29" i="61"/>
  <c r="C28" i="61"/>
  <c r="D27" i="61"/>
  <c r="D26" i="61"/>
  <c r="BA25" i="61"/>
  <c r="AZ25" i="61"/>
  <c r="AY25" i="61"/>
  <c r="AX25" i="61"/>
  <c r="AW25" i="61"/>
  <c r="AV25" i="61"/>
  <c r="AU25" i="61"/>
  <c r="AT25" i="61"/>
  <c r="AS25" i="61"/>
  <c r="AR25" i="61"/>
  <c r="AQ25" i="61"/>
  <c r="AP25" i="61"/>
  <c r="AO25" i="61"/>
  <c r="AN25" i="61"/>
  <c r="AM25" i="61"/>
  <c r="AL25" i="61"/>
  <c r="AK25" i="61"/>
  <c r="AJ25" i="61"/>
  <c r="AI25" i="61"/>
  <c r="AH25" i="61"/>
  <c r="AF25" i="61"/>
  <c r="AE25" i="61"/>
  <c r="AD25" i="61"/>
  <c r="AC25" i="61"/>
  <c r="AB25" i="61"/>
  <c r="AA25" i="61"/>
  <c r="Z25" i="61"/>
  <c r="Y25" i="61"/>
  <c r="X25" i="61"/>
  <c r="W25" i="61"/>
  <c r="V25" i="61"/>
  <c r="U25" i="61"/>
  <c r="T25" i="61"/>
  <c r="S25" i="61"/>
  <c r="R25" i="61"/>
  <c r="Q25" i="61"/>
  <c r="P25" i="61"/>
  <c r="O25" i="61"/>
  <c r="N25" i="61"/>
  <c r="M25" i="61"/>
  <c r="K25" i="61"/>
  <c r="J25" i="61"/>
  <c r="I25" i="61"/>
  <c r="H25" i="61"/>
  <c r="G25" i="61"/>
  <c r="F25" i="61"/>
  <c r="E25" i="61"/>
  <c r="D24" i="61"/>
  <c r="D23" i="61"/>
  <c r="BA22" i="61"/>
  <c r="AZ22" i="61"/>
  <c r="AY22" i="61"/>
  <c r="AX22" i="61"/>
  <c r="AW22" i="61"/>
  <c r="AV22" i="61"/>
  <c r="AU22" i="61"/>
  <c r="AT22" i="61"/>
  <c r="AS22" i="61"/>
  <c r="AR22" i="61"/>
  <c r="AQ22" i="61"/>
  <c r="AP22" i="61"/>
  <c r="AO22" i="61"/>
  <c r="AN22" i="61"/>
  <c r="AM22" i="61"/>
  <c r="AL22" i="61"/>
  <c r="AK22" i="61"/>
  <c r="AJ22" i="61"/>
  <c r="AI22" i="61"/>
  <c r="AH22" i="61"/>
  <c r="AF22" i="61"/>
  <c r="AE22" i="61"/>
  <c r="AD22" i="61"/>
  <c r="AC22" i="61"/>
  <c r="AB22" i="61"/>
  <c r="AA22" i="61"/>
  <c r="Z22" i="61"/>
  <c r="Y22" i="61"/>
  <c r="X22" i="61"/>
  <c r="W22" i="61"/>
  <c r="V22" i="61"/>
  <c r="U22" i="61"/>
  <c r="T22" i="61"/>
  <c r="S22" i="61"/>
  <c r="R22" i="61"/>
  <c r="Q22" i="61"/>
  <c r="P22" i="61"/>
  <c r="O22" i="61"/>
  <c r="N22" i="61"/>
  <c r="M22" i="61"/>
  <c r="K22" i="61"/>
  <c r="I18" i="62" s="1"/>
  <c r="J22" i="61"/>
  <c r="I22" i="61"/>
  <c r="H22" i="61"/>
  <c r="G22" i="61"/>
  <c r="F22" i="61"/>
  <c r="E22" i="61"/>
  <c r="C21" i="61"/>
  <c r="D20" i="61"/>
  <c r="D19" i="61"/>
  <c r="BA18" i="61"/>
  <c r="AZ18" i="61"/>
  <c r="AY18" i="61"/>
  <c r="AX18" i="61"/>
  <c r="AW18" i="61"/>
  <c r="AV18" i="61"/>
  <c r="AU18" i="61"/>
  <c r="AT18" i="61"/>
  <c r="AS18" i="61"/>
  <c r="AR18" i="61"/>
  <c r="AQ18" i="61"/>
  <c r="AP18" i="61"/>
  <c r="AO18" i="61"/>
  <c r="AN18" i="61"/>
  <c r="AM18" i="61"/>
  <c r="AL18" i="61"/>
  <c r="AK18" i="61"/>
  <c r="AJ18" i="61"/>
  <c r="AI18" i="61"/>
  <c r="AH18" i="61"/>
  <c r="AF18" i="61"/>
  <c r="AE18" i="61"/>
  <c r="AD18" i="61"/>
  <c r="AC18" i="61"/>
  <c r="AB18" i="61"/>
  <c r="AA18" i="61"/>
  <c r="Z18" i="61"/>
  <c r="Y18" i="61"/>
  <c r="X18" i="61"/>
  <c r="W18" i="61"/>
  <c r="V18" i="61"/>
  <c r="U18" i="61"/>
  <c r="T18" i="61"/>
  <c r="S18" i="61"/>
  <c r="R18" i="61"/>
  <c r="Q18" i="61"/>
  <c r="P18" i="61"/>
  <c r="O18" i="61"/>
  <c r="N18" i="61"/>
  <c r="M18" i="61"/>
  <c r="K18" i="61"/>
  <c r="J18" i="61"/>
  <c r="I18" i="61"/>
  <c r="H18" i="61"/>
  <c r="G18" i="61"/>
  <c r="F18" i="61"/>
  <c r="E18" i="61"/>
  <c r="D17" i="61"/>
  <c r="D16" i="61"/>
  <c r="BA15" i="61"/>
  <c r="AZ15" i="61"/>
  <c r="AY15" i="61"/>
  <c r="AX15" i="61"/>
  <c r="AW15" i="61"/>
  <c r="AV15" i="61"/>
  <c r="AU15" i="61"/>
  <c r="AT15" i="61"/>
  <c r="AS15" i="61"/>
  <c r="AR15" i="61"/>
  <c r="AQ15" i="61"/>
  <c r="AP15" i="61"/>
  <c r="AO15" i="61"/>
  <c r="AN15" i="61"/>
  <c r="AM15" i="61"/>
  <c r="AL15" i="61"/>
  <c r="AK15" i="61"/>
  <c r="AJ15" i="61"/>
  <c r="AI15" i="61"/>
  <c r="AH15" i="61"/>
  <c r="AF15" i="61"/>
  <c r="AE15" i="61"/>
  <c r="AD15" i="61"/>
  <c r="AC15" i="61"/>
  <c r="AB15" i="61"/>
  <c r="AA15" i="61"/>
  <c r="Z15" i="61"/>
  <c r="Y15" i="61"/>
  <c r="X15" i="61"/>
  <c r="W15" i="61"/>
  <c r="V15" i="61"/>
  <c r="U15" i="61"/>
  <c r="T15" i="61"/>
  <c r="S15" i="61"/>
  <c r="R15" i="61"/>
  <c r="Q15" i="61"/>
  <c r="P15" i="61"/>
  <c r="O15" i="61"/>
  <c r="N15" i="61"/>
  <c r="M15" i="61"/>
  <c r="K15" i="61"/>
  <c r="J15" i="61"/>
  <c r="I15" i="61"/>
  <c r="H15" i="61"/>
  <c r="G15" i="61"/>
  <c r="F15" i="61"/>
  <c r="E15" i="61"/>
  <c r="C14" i="61"/>
  <c r="D13" i="61"/>
  <c r="D12" i="61"/>
  <c r="BA11" i="61"/>
  <c r="AZ11" i="61"/>
  <c r="AY11" i="61"/>
  <c r="AX11" i="61"/>
  <c r="AW11" i="61"/>
  <c r="AV11" i="61"/>
  <c r="AU11" i="61"/>
  <c r="AT11" i="61"/>
  <c r="AS11" i="61"/>
  <c r="AR11" i="61"/>
  <c r="AQ11" i="61"/>
  <c r="AP11" i="61"/>
  <c r="AO11" i="61"/>
  <c r="AN11" i="61"/>
  <c r="AM11" i="61"/>
  <c r="AL11" i="61"/>
  <c r="AK11" i="61"/>
  <c r="AJ11" i="61"/>
  <c r="AI11" i="61"/>
  <c r="AH11" i="61"/>
  <c r="AF11" i="61"/>
  <c r="AE11" i="61"/>
  <c r="AD11" i="61"/>
  <c r="AC11" i="61"/>
  <c r="AB11" i="61"/>
  <c r="AA11" i="61"/>
  <c r="Z11" i="61"/>
  <c r="Y11" i="61"/>
  <c r="X11" i="61"/>
  <c r="W11" i="61"/>
  <c r="V11" i="61"/>
  <c r="U11" i="61"/>
  <c r="T11" i="61"/>
  <c r="S11" i="61"/>
  <c r="R11" i="61"/>
  <c r="Q11" i="61"/>
  <c r="P11" i="61"/>
  <c r="O11" i="61"/>
  <c r="N11" i="61"/>
  <c r="M11" i="61"/>
  <c r="K11" i="61"/>
  <c r="J11" i="61"/>
  <c r="I11" i="61"/>
  <c r="H11" i="61"/>
  <c r="G11" i="61"/>
  <c r="F11" i="61"/>
  <c r="E11" i="61"/>
  <c r="D10" i="61"/>
  <c r="D9" i="61"/>
  <c r="BA8" i="61"/>
  <c r="AZ8" i="61"/>
  <c r="AY8" i="61"/>
  <c r="AX8" i="61"/>
  <c r="AW8" i="61"/>
  <c r="AV8" i="61"/>
  <c r="AU8" i="61"/>
  <c r="AT8" i="61"/>
  <c r="AS8" i="61"/>
  <c r="AR8" i="61"/>
  <c r="AQ8" i="61"/>
  <c r="AP8" i="61"/>
  <c r="AO8" i="61"/>
  <c r="AN8" i="61"/>
  <c r="AM8" i="61"/>
  <c r="AL8" i="61"/>
  <c r="AK8" i="61"/>
  <c r="AJ8" i="61"/>
  <c r="AI8" i="61"/>
  <c r="AH8" i="61"/>
  <c r="AF8" i="61"/>
  <c r="AE8" i="61"/>
  <c r="AD8" i="61"/>
  <c r="AC8" i="61"/>
  <c r="AB8" i="61"/>
  <c r="AA8" i="61"/>
  <c r="Z8" i="61"/>
  <c r="Y8" i="61"/>
  <c r="X8" i="61"/>
  <c r="W8" i="61"/>
  <c r="V8" i="61"/>
  <c r="U8" i="61"/>
  <c r="T8" i="61"/>
  <c r="S8" i="61"/>
  <c r="R8" i="61"/>
  <c r="Q8" i="61"/>
  <c r="P8" i="61"/>
  <c r="O8" i="61"/>
  <c r="N8" i="61"/>
  <c r="M8" i="61"/>
  <c r="K8" i="61"/>
  <c r="J8" i="61"/>
  <c r="I8" i="61"/>
  <c r="H8" i="61"/>
  <c r="G8" i="61"/>
  <c r="F8" i="61"/>
  <c r="E8" i="61"/>
  <c r="C7" i="61"/>
  <c r="F63" i="50"/>
  <c r="E63" i="50"/>
  <c r="S32" i="50"/>
  <c r="D22" i="50"/>
  <c r="D10" i="50"/>
  <c r="BF5" i="50"/>
  <c r="BE5" i="50"/>
  <c r="BD5" i="50"/>
  <c r="BC5" i="50"/>
  <c r="BB5" i="50"/>
  <c r="BA5" i="50"/>
  <c r="AZ5" i="50"/>
  <c r="AY5" i="50"/>
  <c r="AX5" i="50"/>
  <c r="AW5" i="50"/>
  <c r="AV5" i="50"/>
  <c r="AU5" i="50"/>
  <c r="AT5" i="50"/>
  <c r="AS5" i="50"/>
  <c r="AQ5" i="50"/>
  <c r="AP5" i="50"/>
  <c r="AO5" i="50"/>
  <c r="AN5" i="50"/>
  <c r="AM5" i="50"/>
  <c r="AK5" i="50"/>
  <c r="AJ5" i="50"/>
  <c r="AI5" i="50"/>
  <c r="AH5" i="50"/>
  <c r="AG5" i="50"/>
  <c r="AF5" i="50"/>
  <c r="AE5" i="50"/>
  <c r="AD5" i="50"/>
  <c r="AB5" i="50"/>
  <c r="AA5" i="50"/>
  <c r="Z5" i="50"/>
  <c r="Y5" i="50"/>
  <c r="X5" i="50"/>
  <c r="W5" i="50"/>
  <c r="V5" i="50"/>
  <c r="U5" i="50"/>
  <c r="T5" i="50"/>
  <c r="R5" i="50"/>
  <c r="Q5" i="50"/>
  <c r="P5" i="50"/>
  <c r="O5" i="50"/>
  <c r="M5" i="50"/>
  <c r="L5" i="50"/>
  <c r="K5" i="50"/>
  <c r="J5" i="50"/>
  <c r="I5" i="50"/>
  <c r="F5" i="50"/>
  <c r="F63" i="52"/>
  <c r="E63" i="52"/>
  <c r="S32" i="52"/>
  <c r="D22" i="52"/>
  <c r="D10" i="52"/>
  <c r="BF5" i="52"/>
  <c r="BE5" i="52"/>
  <c r="BD5" i="52"/>
  <c r="BC5" i="52"/>
  <c r="BB5" i="52"/>
  <c r="BA5" i="52"/>
  <c r="AZ5" i="52"/>
  <c r="AY5" i="52"/>
  <c r="AX5" i="52"/>
  <c r="AW5" i="52"/>
  <c r="AV5" i="52"/>
  <c r="AU5" i="52"/>
  <c r="AT5" i="52"/>
  <c r="AS5" i="52"/>
  <c r="AQ5" i="52"/>
  <c r="AP5" i="52"/>
  <c r="AO5" i="52"/>
  <c r="AN5" i="52"/>
  <c r="AM5" i="52"/>
  <c r="AK5" i="52"/>
  <c r="AJ5" i="52"/>
  <c r="AI5" i="52"/>
  <c r="AH5" i="52"/>
  <c r="AG5" i="52"/>
  <c r="AF5" i="52"/>
  <c r="AE5" i="52"/>
  <c r="AD5" i="52"/>
  <c r="AB5" i="52"/>
  <c r="AA5" i="52"/>
  <c r="Z5" i="52"/>
  <c r="Y5" i="52"/>
  <c r="X5" i="52"/>
  <c r="W5" i="52"/>
  <c r="V5" i="52"/>
  <c r="U5" i="52"/>
  <c r="T5" i="52"/>
  <c r="R5" i="52"/>
  <c r="Q5" i="52"/>
  <c r="P5" i="52"/>
  <c r="O5" i="52"/>
  <c r="M5" i="52"/>
  <c r="L5" i="52"/>
  <c r="K5" i="52"/>
  <c r="J5" i="52"/>
  <c r="I5" i="52"/>
  <c r="F5" i="52"/>
  <c r="F63" i="54"/>
  <c r="E63" i="54"/>
  <c r="S32" i="54"/>
  <c r="D22" i="54"/>
  <c r="D10" i="54"/>
  <c r="BF5" i="54"/>
  <c r="BE5" i="54"/>
  <c r="BD5" i="54"/>
  <c r="BC5" i="54"/>
  <c r="BB5" i="54"/>
  <c r="BA5" i="54"/>
  <c r="AZ5" i="54"/>
  <c r="AY5" i="54"/>
  <c r="AX5" i="54"/>
  <c r="AW5" i="54"/>
  <c r="AV5" i="54"/>
  <c r="AU5" i="54"/>
  <c r="AT5" i="54"/>
  <c r="AS5" i="54"/>
  <c r="AQ5" i="54"/>
  <c r="AP5" i="54"/>
  <c r="AO5" i="54"/>
  <c r="AN5" i="54"/>
  <c r="AM5" i="54"/>
  <c r="AK5" i="54"/>
  <c r="AJ5" i="54"/>
  <c r="AI5" i="54"/>
  <c r="AH5" i="54"/>
  <c r="AG5" i="54"/>
  <c r="AF5" i="54"/>
  <c r="AE5" i="54"/>
  <c r="AD5" i="54"/>
  <c r="AB5" i="54"/>
  <c r="AA5" i="54"/>
  <c r="Z5" i="54"/>
  <c r="Y5" i="54"/>
  <c r="X5" i="54"/>
  <c r="W5" i="54"/>
  <c r="V5" i="54"/>
  <c r="U5" i="54"/>
  <c r="T5" i="54"/>
  <c r="R5" i="54"/>
  <c r="Q5" i="54"/>
  <c r="P5" i="54"/>
  <c r="O5" i="54"/>
  <c r="M5" i="54"/>
  <c r="L5" i="54"/>
  <c r="K5" i="54"/>
  <c r="J5" i="54"/>
  <c r="I5" i="54"/>
  <c r="F5" i="54"/>
  <c r="F63" i="56"/>
  <c r="E63" i="56"/>
  <c r="S32" i="56"/>
  <c r="D22" i="56"/>
  <c r="D8" i="56" s="1"/>
  <c r="D10" i="56"/>
  <c r="BF5" i="56"/>
  <c r="BE5" i="56"/>
  <c r="BD5" i="56"/>
  <c r="BC5" i="56"/>
  <c r="BB5" i="56"/>
  <c r="BA5" i="56"/>
  <c r="AZ5" i="56"/>
  <c r="AY5" i="56"/>
  <c r="AX5" i="56"/>
  <c r="AW5" i="56"/>
  <c r="AV5" i="56"/>
  <c r="AU5" i="56"/>
  <c r="AT5" i="56"/>
  <c r="AS5" i="56"/>
  <c r="AQ5" i="56"/>
  <c r="AP5" i="56"/>
  <c r="AO5" i="56"/>
  <c r="AN5" i="56"/>
  <c r="AM5" i="56"/>
  <c r="AK5" i="56"/>
  <c r="AJ5" i="56"/>
  <c r="AI5" i="56"/>
  <c r="AH5" i="56"/>
  <c r="AG5" i="56"/>
  <c r="AF5" i="56"/>
  <c r="AE5" i="56"/>
  <c r="AD5" i="56"/>
  <c r="AB5" i="56"/>
  <c r="AA5" i="56"/>
  <c r="Z5" i="56"/>
  <c r="Y5" i="56"/>
  <c r="X5" i="56"/>
  <c r="W5" i="56"/>
  <c r="V5" i="56"/>
  <c r="U5" i="56"/>
  <c r="T5" i="56"/>
  <c r="R5" i="56"/>
  <c r="Q5" i="56"/>
  <c r="P5" i="56"/>
  <c r="O5" i="56"/>
  <c r="M5" i="56"/>
  <c r="L5" i="56"/>
  <c r="K5" i="56"/>
  <c r="J5" i="56"/>
  <c r="I5" i="56"/>
  <c r="F5" i="56"/>
  <c r="F63" i="58"/>
  <c r="E63" i="58"/>
  <c r="S32" i="58"/>
  <c r="D22" i="58"/>
  <c r="D10" i="58"/>
  <c r="BF5" i="58"/>
  <c r="BE5" i="58"/>
  <c r="BD5" i="58"/>
  <c r="BC5" i="58"/>
  <c r="BB5" i="58"/>
  <c r="BA5" i="58"/>
  <c r="AZ5" i="58"/>
  <c r="AY5" i="58"/>
  <c r="AX5" i="58"/>
  <c r="AW5" i="58"/>
  <c r="AV5" i="58"/>
  <c r="AU5" i="58"/>
  <c r="AT5" i="58"/>
  <c r="AS5" i="58"/>
  <c r="AQ5" i="58"/>
  <c r="AP5" i="58"/>
  <c r="AO5" i="58"/>
  <c r="AN5" i="58"/>
  <c r="AM5" i="58"/>
  <c r="AK5" i="58"/>
  <c r="AJ5" i="58"/>
  <c r="AI5" i="58"/>
  <c r="AH5" i="58"/>
  <c r="AG5" i="58"/>
  <c r="AF5" i="58"/>
  <c r="AE5" i="58"/>
  <c r="AD5" i="58"/>
  <c r="AB5" i="58"/>
  <c r="AA5" i="58"/>
  <c r="Z5" i="58"/>
  <c r="Y5" i="58"/>
  <c r="X5" i="58"/>
  <c r="W5" i="58"/>
  <c r="V5" i="58"/>
  <c r="U5" i="58"/>
  <c r="T5" i="58"/>
  <c r="R5" i="58"/>
  <c r="Q5" i="58"/>
  <c r="P5" i="58"/>
  <c r="O5" i="58"/>
  <c r="M5" i="58"/>
  <c r="L5" i="58"/>
  <c r="K5" i="58"/>
  <c r="J5" i="58"/>
  <c r="I5" i="58"/>
  <c r="F5" i="58"/>
  <c r="F63" i="60"/>
  <c r="E63" i="60"/>
  <c r="S32" i="60"/>
  <c r="D22" i="60"/>
  <c r="D10" i="60"/>
  <c r="BF5" i="60"/>
  <c r="BE5" i="60"/>
  <c r="BD5" i="60"/>
  <c r="BC5" i="60"/>
  <c r="BB5" i="60"/>
  <c r="BA5" i="60"/>
  <c r="AZ5" i="60"/>
  <c r="AY5" i="60"/>
  <c r="AX5" i="60"/>
  <c r="AW5" i="60"/>
  <c r="AV5" i="60"/>
  <c r="AU5" i="60"/>
  <c r="AT5" i="60"/>
  <c r="AS5" i="60"/>
  <c r="AQ5" i="60"/>
  <c r="AP5" i="60"/>
  <c r="AO5" i="60"/>
  <c r="AN5" i="60"/>
  <c r="AM5" i="60"/>
  <c r="AK5" i="60"/>
  <c r="AJ5" i="60"/>
  <c r="AI5" i="60"/>
  <c r="AH5" i="60"/>
  <c r="AG5" i="60"/>
  <c r="AF5" i="60"/>
  <c r="AE5" i="60"/>
  <c r="AD5" i="60"/>
  <c r="AB5" i="60"/>
  <c r="AA5" i="60"/>
  <c r="Z5" i="60"/>
  <c r="Y5" i="60"/>
  <c r="X5" i="60"/>
  <c r="W5" i="60"/>
  <c r="V5" i="60"/>
  <c r="U5" i="60"/>
  <c r="T5" i="60"/>
  <c r="R5" i="60"/>
  <c r="Q5" i="60"/>
  <c r="P5" i="60"/>
  <c r="O5" i="60"/>
  <c r="M5" i="60"/>
  <c r="L5" i="60"/>
  <c r="K5" i="60"/>
  <c r="J5" i="60"/>
  <c r="I5" i="60"/>
  <c r="F5" i="60"/>
  <c r="F63" i="62"/>
  <c r="E63" i="62"/>
  <c r="S32" i="62"/>
  <c r="D22" i="62"/>
  <c r="D10" i="62"/>
  <c r="BF5" i="62"/>
  <c r="BE5" i="62"/>
  <c r="BD5" i="62"/>
  <c r="BC5" i="62"/>
  <c r="BB5" i="62"/>
  <c r="BA5" i="62"/>
  <c r="AZ5" i="62"/>
  <c r="AY5" i="62"/>
  <c r="AX5" i="62"/>
  <c r="AW5" i="62"/>
  <c r="AV5" i="62"/>
  <c r="AU5" i="62"/>
  <c r="AT5" i="62"/>
  <c r="AS5" i="62"/>
  <c r="AQ5" i="62"/>
  <c r="AP5" i="62"/>
  <c r="AO5" i="62"/>
  <c r="AN5" i="62"/>
  <c r="AM5" i="62"/>
  <c r="AK5" i="62"/>
  <c r="AJ5" i="62"/>
  <c r="AI5" i="62"/>
  <c r="AH5" i="62"/>
  <c r="AG5" i="62"/>
  <c r="AF5" i="62"/>
  <c r="AE5" i="62"/>
  <c r="AD5" i="62"/>
  <c r="AB5" i="62"/>
  <c r="AA5" i="62"/>
  <c r="Z5" i="62"/>
  <c r="Y5" i="62"/>
  <c r="X5" i="62"/>
  <c r="W5" i="62"/>
  <c r="V5" i="62"/>
  <c r="U5" i="62"/>
  <c r="T5" i="62"/>
  <c r="R5" i="62"/>
  <c r="Q5" i="62"/>
  <c r="P5" i="62"/>
  <c r="O5" i="62"/>
  <c r="M5" i="62"/>
  <c r="L5" i="62"/>
  <c r="K5" i="62"/>
  <c r="J5" i="62"/>
  <c r="I5" i="62"/>
  <c r="F5" i="62"/>
  <c r="F63" i="64"/>
  <c r="E63" i="64"/>
  <c r="S32" i="64"/>
  <c r="D22" i="64"/>
  <c r="D10" i="64"/>
  <c r="BF5" i="64"/>
  <c r="BE5" i="64"/>
  <c r="BD5" i="64"/>
  <c r="BC5" i="64"/>
  <c r="BB5" i="64"/>
  <c r="BA5" i="64"/>
  <c r="AZ5" i="64"/>
  <c r="AY5" i="64"/>
  <c r="AX5" i="64"/>
  <c r="AW5" i="64"/>
  <c r="AV5" i="64"/>
  <c r="AU5" i="64"/>
  <c r="AT5" i="64"/>
  <c r="AS5" i="64"/>
  <c r="AQ5" i="64"/>
  <c r="AP5" i="64"/>
  <c r="AO5" i="64"/>
  <c r="AN5" i="64"/>
  <c r="AM5" i="64"/>
  <c r="AK5" i="64"/>
  <c r="AJ5" i="64"/>
  <c r="AI5" i="64"/>
  <c r="AH5" i="64"/>
  <c r="AG5" i="64"/>
  <c r="AF5" i="64"/>
  <c r="AE5" i="64"/>
  <c r="AD5" i="64"/>
  <c r="AB5" i="64"/>
  <c r="AA5" i="64"/>
  <c r="Z5" i="64"/>
  <c r="Y5" i="64"/>
  <c r="X5" i="64"/>
  <c r="W5" i="64"/>
  <c r="V5" i="64"/>
  <c r="U5" i="64"/>
  <c r="T5" i="64"/>
  <c r="R5" i="64"/>
  <c r="Q5" i="64"/>
  <c r="P5" i="64"/>
  <c r="O5" i="64"/>
  <c r="M5" i="64"/>
  <c r="L5" i="64"/>
  <c r="K5" i="64"/>
  <c r="J5" i="64"/>
  <c r="I5" i="64"/>
  <c r="F5" i="64"/>
  <c r="F63" i="66"/>
  <c r="E63" i="66"/>
  <c r="S32" i="66"/>
  <c r="D32" i="66"/>
  <c r="D22" i="66" s="1"/>
  <c r="D8" i="66" s="1"/>
  <c r="D10" i="66"/>
  <c r="BF5" i="66"/>
  <c r="BE5" i="66"/>
  <c r="BD5" i="66"/>
  <c r="BC5" i="66"/>
  <c r="BB5" i="66"/>
  <c r="BA5" i="66"/>
  <c r="AZ5" i="66"/>
  <c r="AY5" i="66"/>
  <c r="AX5" i="66"/>
  <c r="AW5" i="66"/>
  <c r="AV5" i="66"/>
  <c r="AU5" i="66"/>
  <c r="AT5" i="66"/>
  <c r="AS5" i="66"/>
  <c r="AQ5" i="66"/>
  <c r="AP5" i="66"/>
  <c r="AO5" i="66"/>
  <c r="AN5" i="66"/>
  <c r="AM5" i="66"/>
  <c r="AK5" i="66"/>
  <c r="AJ5" i="66"/>
  <c r="AI5" i="66"/>
  <c r="AH5" i="66"/>
  <c r="AG5" i="66"/>
  <c r="AF5" i="66"/>
  <c r="AE5" i="66"/>
  <c r="AD5" i="66"/>
  <c r="AB5" i="66"/>
  <c r="AA5" i="66"/>
  <c r="Z5" i="66"/>
  <c r="Y5" i="66"/>
  <c r="X5" i="66"/>
  <c r="W5" i="66"/>
  <c r="V5" i="66"/>
  <c r="U5" i="66"/>
  <c r="T5" i="66"/>
  <c r="R5" i="66"/>
  <c r="Q5" i="66"/>
  <c r="P5" i="66"/>
  <c r="O5" i="66"/>
  <c r="M5" i="66"/>
  <c r="L5" i="66"/>
  <c r="K5" i="66"/>
  <c r="J5" i="66"/>
  <c r="I5" i="66"/>
  <c r="F5" i="66"/>
  <c r="E62" i="8"/>
  <c r="S209" i="63" l="1"/>
  <c r="AN27" i="64" s="1"/>
  <c r="AW216" i="59"/>
  <c r="AN58" i="60" s="1"/>
  <c r="E49" i="65"/>
  <c r="M11" i="66" s="1"/>
  <c r="AF226" i="49"/>
  <c r="AM41" i="50" s="1"/>
  <c r="AS133" i="57"/>
  <c r="AA54" i="58" s="1"/>
  <c r="AL42" i="12"/>
  <c r="F46" i="8"/>
  <c r="F37" i="8"/>
  <c r="F38" i="8"/>
  <c r="F47" i="8"/>
  <c r="F39" i="8"/>
  <c r="F36" i="8"/>
  <c r="F35" i="8"/>
  <c r="F45" i="8"/>
  <c r="M35" i="8"/>
  <c r="M47" i="8"/>
  <c r="M38" i="8"/>
  <c r="M36" i="8"/>
  <c r="M45" i="8"/>
  <c r="M39" i="8"/>
  <c r="M46" i="8"/>
  <c r="M37" i="8"/>
  <c r="K45" i="8"/>
  <c r="K36" i="8"/>
  <c r="K39" i="8"/>
  <c r="K42" i="8"/>
  <c r="K46" i="8"/>
  <c r="K37" i="8"/>
  <c r="K35" i="8"/>
  <c r="K47" i="8"/>
  <c r="K38" i="8"/>
  <c r="L36" i="8"/>
  <c r="L39" i="8"/>
  <c r="L42" i="8"/>
  <c r="L45" i="8"/>
  <c r="L46" i="8"/>
  <c r="L37" i="8"/>
  <c r="L35" i="8"/>
  <c r="L47" i="8"/>
  <c r="L38" i="8"/>
  <c r="J46" i="8"/>
  <c r="J37" i="8"/>
  <c r="J35" i="8"/>
  <c r="J47" i="8"/>
  <c r="J38" i="8"/>
  <c r="J45" i="8"/>
  <c r="J36" i="8"/>
  <c r="J39" i="8"/>
  <c r="J42" i="8"/>
  <c r="I46" i="8"/>
  <c r="I35" i="8"/>
  <c r="I37" i="8"/>
  <c r="I47" i="8"/>
  <c r="I36" i="8"/>
  <c r="I38" i="8"/>
  <c r="I45" i="8"/>
  <c r="I39" i="8"/>
  <c r="I42" i="8"/>
  <c r="H36" i="8"/>
  <c r="H47" i="8"/>
  <c r="H37" i="8"/>
  <c r="H45" i="8"/>
  <c r="H35" i="8"/>
  <c r="H39" i="8"/>
  <c r="H42" i="8"/>
  <c r="H38" i="8"/>
  <c r="H46" i="8"/>
  <c r="G46" i="8"/>
  <c r="G36" i="8"/>
  <c r="G39" i="8"/>
  <c r="G47" i="8"/>
  <c r="G37" i="8"/>
  <c r="G35" i="8"/>
  <c r="G38" i="8"/>
  <c r="G45" i="8"/>
  <c r="K174" i="65"/>
  <c r="AL17" i="66" s="1"/>
  <c r="S174" i="65"/>
  <c r="AL27" i="66" s="1"/>
  <c r="AA174" i="65"/>
  <c r="AL36" i="66" s="1"/>
  <c r="AI174" i="65"/>
  <c r="AL44" i="66" s="1"/>
  <c r="AY174" i="65"/>
  <c r="AL60" i="66" s="1"/>
  <c r="X202" i="65"/>
  <c r="H256" i="65"/>
  <c r="AY14" i="66" s="1"/>
  <c r="Q256" i="65"/>
  <c r="AY25" i="66" s="1"/>
  <c r="Y256" i="65"/>
  <c r="AY34" i="66" s="1"/>
  <c r="AH256" i="65"/>
  <c r="AY43" i="66" s="1"/>
  <c r="AP256" i="65"/>
  <c r="AY51" i="66" s="1"/>
  <c r="AX256" i="65"/>
  <c r="AY59" i="66" s="1"/>
  <c r="F263" i="65"/>
  <c r="AZ12" i="66" s="1"/>
  <c r="O263" i="65"/>
  <c r="AZ21" i="66" s="1"/>
  <c r="W263" i="65"/>
  <c r="AZ31" i="66" s="1"/>
  <c r="AE263" i="65"/>
  <c r="AZ40" i="66" s="1"/>
  <c r="AN263" i="65"/>
  <c r="AZ49" i="66" s="1"/>
  <c r="AV263" i="65"/>
  <c r="AZ57" i="66" s="1"/>
  <c r="E270" i="65"/>
  <c r="BA11" i="66" s="1"/>
  <c r="G284" i="65"/>
  <c r="BC13" i="66" s="1"/>
  <c r="P284" i="65"/>
  <c r="BC24" i="66" s="1"/>
  <c r="X284" i="65"/>
  <c r="AF284" i="65"/>
  <c r="BC41" i="66" s="1"/>
  <c r="AO284" i="65"/>
  <c r="BC50" i="66" s="1"/>
  <c r="AW284" i="65"/>
  <c r="BC58" i="66" s="1"/>
  <c r="AV260" i="53"/>
  <c r="AW57" i="54" s="1"/>
  <c r="E288" i="53"/>
  <c r="BA11" i="54" s="1"/>
  <c r="N288" i="53"/>
  <c r="BA20" i="54" s="1"/>
  <c r="V288" i="53"/>
  <c r="BA30" i="54" s="1"/>
  <c r="AD288" i="53"/>
  <c r="BA39" i="54" s="1"/>
  <c r="AM288" i="53"/>
  <c r="BA48" i="54" s="1"/>
  <c r="R316" i="53"/>
  <c r="BE26" i="54" s="1"/>
  <c r="M56" i="65"/>
  <c r="N19" i="66" s="1"/>
  <c r="AC56" i="65"/>
  <c r="F42" i="58"/>
  <c r="G133" i="65"/>
  <c r="AA13" i="66" s="1"/>
  <c r="P133" i="65"/>
  <c r="AA24" i="66" s="1"/>
  <c r="X133" i="65"/>
  <c r="AF133" i="65"/>
  <c r="AA41" i="66" s="1"/>
  <c r="AO133" i="65"/>
  <c r="AA50" i="66" s="1"/>
  <c r="AW133" i="65"/>
  <c r="AA58" i="66" s="1"/>
  <c r="V14" i="65"/>
  <c r="H30" i="66" s="1"/>
  <c r="AS56" i="65"/>
  <c r="G91" i="65"/>
  <c r="U13" i="66" s="1"/>
  <c r="AL126" i="65"/>
  <c r="Z47" i="66" s="1"/>
  <c r="F133" i="65"/>
  <c r="AA12" i="66" s="1"/>
  <c r="AL70" i="61"/>
  <c r="P47" i="62" s="1"/>
  <c r="Y211" i="55"/>
  <c r="AN34" i="56" s="1"/>
  <c r="AS119" i="61"/>
  <c r="Y54" i="62" s="1"/>
  <c r="BA119" i="61"/>
  <c r="Y62" i="62" s="1"/>
  <c r="H126" i="61"/>
  <c r="Z14" i="62" s="1"/>
  <c r="Q126" i="61"/>
  <c r="Z25" i="62" s="1"/>
  <c r="J63" i="65"/>
  <c r="O16" i="66" s="1"/>
  <c r="X289" i="51"/>
  <c r="P331" i="51"/>
  <c r="BF24" i="52" s="1"/>
  <c r="Z42" i="65"/>
  <c r="L35" i="66" s="1"/>
  <c r="AQ42" i="65"/>
  <c r="L52" i="66" s="1"/>
  <c r="BA84" i="65"/>
  <c r="T62" i="66" s="1"/>
  <c r="T277" i="63"/>
  <c r="AY28" i="64" s="1"/>
  <c r="AB277" i="63"/>
  <c r="AY37" i="64" s="1"/>
  <c r="AK277" i="63"/>
  <c r="AY46" i="64" s="1"/>
  <c r="AS277" i="63"/>
  <c r="AY54" i="64" s="1"/>
  <c r="BA277" i="63"/>
  <c r="AY62" i="64" s="1"/>
  <c r="U53" i="8" s="1"/>
  <c r="K141" i="55"/>
  <c r="AD17" i="56" s="1"/>
  <c r="F7" i="65"/>
  <c r="G12" i="66" s="1"/>
  <c r="O7" i="65"/>
  <c r="G21" i="66" s="1"/>
  <c r="W7" i="65"/>
  <c r="G31" i="66" s="1"/>
  <c r="AE7" i="65"/>
  <c r="G40" i="66" s="1"/>
  <c r="AV7" i="65"/>
  <c r="G57" i="66" s="1"/>
  <c r="AW21" i="65"/>
  <c r="I58" i="66" s="1"/>
  <c r="AA42" i="65"/>
  <c r="L36" i="66" s="1"/>
  <c r="AN91" i="65"/>
  <c r="U49" i="66" s="1"/>
  <c r="AT195" i="65"/>
  <c r="AO55" i="66" s="1"/>
  <c r="AT277" i="65"/>
  <c r="BB55" i="66" s="1"/>
  <c r="G202" i="59"/>
  <c r="AL13" i="60" s="1"/>
  <c r="O202" i="59"/>
  <c r="AL21" i="60" s="1"/>
  <c r="W202" i="59"/>
  <c r="AL31" i="60" s="1"/>
  <c r="AE202" i="59"/>
  <c r="AL40" i="60" s="1"/>
  <c r="AM202" i="59"/>
  <c r="AL48" i="60" s="1"/>
  <c r="AU202" i="59"/>
  <c r="AL56" i="60" s="1"/>
  <c r="AE195" i="65"/>
  <c r="AO40" i="66" s="1"/>
  <c r="G249" i="65"/>
  <c r="AX13" i="66" s="1"/>
  <c r="M256" i="65"/>
  <c r="AY19" i="66" s="1"/>
  <c r="R270" i="65"/>
  <c r="BA26" i="66" s="1"/>
  <c r="AI270" i="65"/>
  <c r="BA44" i="66" s="1"/>
  <c r="AR305" i="65"/>
  <c r="BF53" i="66" s="1"/>
  <c r="T91" i="63"/>
  <c r="U28" i="64" s="1"/>
  <c r="AB91" i="63"/>
  <c r="U37" i="64" s="1"/>
  <c r="AK91" i="63"/>
  <c r="U46" i="64" s="1"/>
  <c r="AS91" i="63"/>
  <c r="U54" i="64" s="1"/>
  <c r="BA91" i="63"/>
  <c r="U62" i="64" s="1"/>
  <c r="U25" i="8" s="1"/>
  <c r="U223" i="63"/>
  <c r="AP29" i="64" s="1"/>
  <c r="F330" i="55"/>
  <c r="BF12" i="56" s="1"/>
  <c r="O330" i="55"/>
  <c r="BF21" i="56" s="1"/>
  <c r="AE330" i="55"/>
  <c r="BF40" i="56" s="1"/>
  <c r="AV330" i="55"/>
  <c r="BF57" i="56" s="1"/>
  <c r="S14" i="65"/>
  <c r="H27" i="66" s="1"/>
  <c r="AV211" i="55"/>
  <c r="AN57" i="56" s="1"/>
  <c r="AV238" i="61"/>
  <c r="AN57" i="62" s="1"/>
  <c r="J14" i="65"/>
  <c r="H16" i="66" s="1"/>
  <c r="AA14" i="65"/>
  <c r="H36" i="66" s="1"/>
  <c r="AJ14" i="65"/>
  <c r="H45" i="66" s="1"/>
  <c r="AR14" i="65"/>
  <c r="H53" i="66" s="1"/>
  <c r="AZ14" i="65"/>
  <c r="H61" i="66" s="1"/>
  <c r="AJ98" i="65"/>
  <c r="V45" i="66" s="1"/>
  <c r="AD133" i="65"/>
  <c r="AA39" i="66" s="1"/>
  <c r="J7" i="65"/>
  <c r="G16" i="66" s="1"/>
  <c r="AA7" i="65"/>
  <c r="G36" i="66" s="1"/>
  <c r="AA84" i="65"/>
  <c r="T36" i="66" s="1"/>
  <c r="W133" i="55"/>
  <c r="AV133" i="55"/>
  <c r="AA57" i="56" s="1"/>
  <c r="J256" i="65"/>
  <c r="AY16" i="66" s="1"/>
  <c r="S256" i="65"/>
  <c r="AY27" i="66" s="1"/>
  <c r="AA256" i="65"/>
  <c r="AY36" i="66" s="1"/>
  <c r="AJ256" i="65"/>
  <c r="AY45" i="66" s="1"/>
  <c r="AR256" i="65"/>
  <c r="AY53" i="66" s="1"/>
  <c r="AZ256" i="65"/>
  <c r="AY61" i="66" s="1"/>
  <c r="R256" i="65"/>
  <c r="AY26" i="66" s="1"/>
  <c r="H263" i="65"/>
  <c r="AZ14" i="66" s="1"/>
  <c r="AH7" i="61"/>
  <c r="G43" i="62" s="1"/>
  <c r="S21" i="61"/>
  <c r="I27" i="62" s="1"/>
  <c r="AJ21" i="61"/>
  <c r="I45" i="62" s="1"/>
  <c r="AR21" i="61"/>
  <c r="I53" i="62" s="1"/>
  <c r="AZ21" i="61"/>
  <c r="I61" i="62" s="1"/>
  <c r="F49" i="61"/>
  <c r="M12" i="62" s="1"/>
  <c r="O49" i="61"/>
  <c r="M21" i="62" s="1"/>
  <c r="W49" i="61"/>
  <c r="M31" i="62" s="1"/>
  <c r="AE49" i="61"/>
  <c r="M40" i="62" s="1"/>
  <c r="AN49" i="61"/>
  <c r="M49" i="62" s="1"/>
  <c r="I77" i="61"/>
  <c r="Q15" i="62" s="1"/>
  <c r="R77" i="61"/>
  <c r="Q26" i="62" s="1"/>
  <c r="Z77" i="61"/>
  <c r="Q35" i="62" s="1"/>
  <c r="AI77" i="61"/>
  <c r="Q44" i="62" s="1"/>
  <c r="AQ77" i="61"/>
  <c r="Q52" i="62" s="1"/>
  <c r="AY77" i="61"/>
  <c r="Q60" i="62" s="1"/>
  <c r="J112" i="61"/>
  <c r="X16" i="62" s="1"/>
  <c r="S112" i="61"/>
  <c r="X27" i="62" s="1"/>
  <c r="AA112" i="61"/>
  <c r="X36" i="62" s="1"/>
  <c r="AJ112" i="61"/>
  <c r="X45" i="62" s="1"/>
  <c r="AR112" i="61"/>
  <c r="X53" i="62" s="1"/>
  <c r="AZ112" i="61"/>
  <c r="X61" i="62" s="1"/>
  <c r="J202" i="65"/>
  <c r="AP16" i="66" s="1"/>
  <c r="AA202" i="65"/>
  <c r="AP36" i="66" s="1"/>
  <c r="AR202" i="65"/>
  <c r="AP53" i="66" s="1"/>
  <c r="G291" i="65"/>
  <c r="BD13" i="66" s="1"/>
  <c r="P291" i="65"/>
  <c r="BD24" i="66" s="1"/>
  <c r="X291" i="65"/>
  <c r="AF291" i="65"/>
  <c r="BD41" i="66" s="1"/>
  <c r="AO291" i="65"/>
  <c r="BD50" i="66" s="1"/>
  <c r="AW291" i="65"/>
  <c r="BD58" i="66" s="1"/>
  <c r="J126" i="59"/>
  <c r="Z16" i="60" s="1"/>
  <c r="AR126" i="59"/>
  <c r="Z53" i="60" s="1"/>
  <c r="AL91" i="49"/>
  <c r="U47" i="50" s="1"/>
  <c r="AT91" i="49"/>
  <c r="U55" i="50" s="1"/>
  <c r="V127" i="49"/>
  <c r="F14" i="65"/>
  <c r="O14" i="65"/>
  <c r="H21" i="66" s="1"/>
  <c r="W14" i="65"/>
  <c r="H31" i="66" s="1"/>
  <c r="AE14" i="65"/>
  <c r="H40" i="66" s="1"/>
  <c r="AN14" i="65"/>
  <c r="H49" i="66" s="1"/>
  <c r="AV14" i="65"/>
  <c r="H57" i="66" s="1"/>
  <c r="X188" i="65"/>
  <c r="S228" i="65"/>
  <c r="AU27" i="66" s="1"/>
  <c r="E256" i="65"/>
  <c r="AY11" i="66" s="1"/>
  <c r="N256" i="65"/>
  <c r="AY20" i="66" s="1"/>
  <c r="V256" i="65"/>
  <c r="AY30" i="66" s="1"/>
  <c r="AD256" i="65"/>
  <c r="AY39" i="66" s="1"/>
  <c r="AU256" i="65"/>
  <c r="AY56" i="66" s="1"/>
  <c r="M263" i="65"/>
  <c r="AZ19" i="66" s="1"/>
  <c r="U263" i="65"/>
  <c r="AZ29" i="66" s="1"/>
  <c r="AC263" i="65"/>
  <c r="AZ38" i="66" s="1"/>
  <c r="AL263" i="65"/>
  <c r="AZ47" i="66" s="1"/>
  <c r="AT263" i="65"/>
  <c r="AZ55" i="66" s="1"/>
  <c r="BA284" i="63"/>
  <c r="AZ62" i="64" s="1"/>
  <c r="U54" i="8" s="1"/>
  <c r="J35" i="65"/>
  <c r="K16" i="66" s="1"/>
  <c r="S35" i="65"/>
  <c r="K27" i="66" s="1"/>
  <c r="AA35" i="65"/>
  <c r="K36" i="66" s="1"/>
  <c r="AJ35" i="65"/>
  <c r="K45" i="66" s="1"/>
  <c r="AR35" i="65"/>
  <c r="K53" i="66" s="1"/>
  <c r="AZ35" i="65"/>
  <c r="K61" i="66" s="1"/>
  <c r="I49" i="65"/>
  <c r="M15" i="66" s="1"/>
  <c r="R70" i="65"/>
  <c r="P26" i="66" s="1"/>
  <c r="AI70" i="65"/>
  <c r="P44" i="66" s="1"/>
  <c r="AQ70" i="65"/>
  <c r="P52" i="66" s="1"/>
  <c r="BA105" i="65"/>
  <c r="W62" i="66" s="1"/>
  <c r="K158" i="65"/>
  <c r="AH17" i="66" s="1"/>
  <c r="AS228" i="51"/>
  <c r="AP54" i="52" s="1"/>
  <c r="I254" i="51"/>
  <c r="AU15" i="52" s="1"/>
  <c r="R254" i="51"/>
  <c r="AU26" i="52" s="1"/>
  <c r="Z254" i="51"/>
  <c r="AU35" i="52" s="1"/>
  <c r="AI254" i="51"/>
  <c r="AU44" i="52" s="1"/>
  <c r="AQ254" i="51"/>
  <c r="AU52" i="52" s="1"/>
  <c r="AY254" i="51"/>
  <c r="AU60" i="52" s="1"/>
  <c r="AZ42" i="51"/>
  <c r="L61" i="52" s="1"/>
  <c r="Q84" i="51"/>
  <c r="T25" i="52" s="1"/>
  <c r="AP84" i="51"/>
  <c r="T51" i="52" s="1"/>
  <c r="J98" i="51"/>
  <c r="V16" i="52" s="1"/>
  <c r="S98" i="51"/>
  <c r="V27" i="52" s="1"/>
  <c r="AA98" i="51"/>
  <c r="V36" i="52" s="1"/>
  <c r="AJ98" i="51"/>
  <c r="V45" i="52" s="1"/>
  <c r="AR98" i="51"/>
  <c r="V53" i="52" s="1"/>
  <c r="AZ98" i="51"/>
  <c r="V61" i="52" s="1"/>
  <c r="I120" i="51"/>
  <c r="Y15" i="52" s="1"/>
  <c r="R120" i="51"/>
  <c r="Y26" i="52" s="1"/>
  <c r="Z120" i="51"/>
  <c r="Y35" i="52" s="1"/>
  <c r="AI120" i="51"/>
  <c r="Y44" i="52" s="1"/>
  <c r="AQ120" i="51"/>
  <c r="Y52" i="52" s="1"/>
  <c r="AY120" i="51"/>
  <c r="Y60" i="52" s="1"/>
  <c r="AB134" i="51"/>
  <c r="AA37" i="52" s="1"/>
  <c r="AS134" i="51"/>
  <c r="AA54" i="52" s="1"/>
  <c r="BA289" i="51"/>
  <c r="AZ62" i="52" s="1"/>
  <c r="T331" i="51"/>
  <c r="BF28" i="52" s="1"/>
  <c r="AB331" i="51"/>
  <c r="BF37" i="52" s="1"/>
  <c r="AK331" i="51"/>
  <c r="BF46" i="52" s="1"/>
  <c r="AS331" i="51"/>
  <c r="BF54" i="52" s="1"/>
  <c r="BA331" i="51"/>
  <c r="AD15" i="12"/>
  <c r="K198" i="61"/>
  <c r="AG17" i="62" s="1"/>
  <c r="E119" i="61"/>
  <c r="Y11" i="62" s="1"/>
  <c r="AD278" i="61"/>
  <c r="AU39" i="62" s="1"/>
  <c r="AK133" i="59"/>
  <c r="AA46" i="60" s="1"/>
  <c r="R91" i="53"/>
  <c r="U26" i="54" s="1"/>
  <c r="AI91" i="53"/>
  <c r="U44" i="54" s="1"/>
  <c r="AY91" i="53"/>
  <c r="U60" i="54" s="1"/>
  <c r="N219" i="53"/>
  <c r="AP20" i="54" s="1"/>
  <c r="V219" i="53"/>
  <c r="AP30" i="54" s="1"/>
  <c r="AD219" i="53"/>
  <c r="AP39" i="54" s="1"/>
  <c r="AM219" i="53"/>
  <c r="AP48" i="54" s="1"/>
  <c r="AU219" i="53"/>
  <c r="AP56" i="54" s="1"/>
  <c r="Y112" i="51"/>
  <c r="X34" i="52" s="1"/>
  <c r="AP112" i="51"/>
  <c r="X51" i="52" s="1"/>
  <c r="E120" i="51"/>
  <c r="Y11" i="52" s="1"/>
  <c r="BA282" i="51"/>
  <c r="AY62" i="52" s="1"/>
  <c r="M324" i="51"/>
  <c r="BE19" i="52" s="1"/>
  <c r="U324" i="51"/>
  <c r="BE29" i="52" s="1"/>
  <c r="AC324" i="51"/>
  <c r="BE38" i="52" s="1"/>
  <c r="AL324" i="51"/>
  <c r="BE47" i="52" s="1"/>
  <c r="AT324" i="51"/>
  <c r="BE55" i="52" s="1"/>
  <c r="D32" i="12"/>
  <c r="K42" i="65"/>
  <c r="L17" i="66" s="1"/>
  <c r="T42" i="65"/>
  <c r="L28" i="66" s="1"/>
  <c r="AB42" i="65"/>
  <c r="L37" i="66" s="1"/>
  <c r="AK42" i="65"/>
  <c r="L46" i="66" s="1"/>
  <c r="AC242" i="65"/>
  <c r="AW38" i="66" s="1"/>
  <c r="Z202" i="59"/>
  <c r="AL35" i="60" s="1"/>
  <c r="O70" i="65"/>
  <c r="P21" i="66" s="1"/>
  <c r="H112" i="65"/>
  <c r="X14" i="66" s="1"/>
  <c r="Y112" i="65"/>
  <c r="X34" i="66" s="1"/>
  <c r="M188" i="65"/>
  <c r="AN19" i="66" s="1"/>
  <c r="AC188" i="65"/>
  <c r="AN38" i="66" s="1"/>
  <c r="AT188" i="65"/>
  <c r="AN55" i="66" s="1"/>
  <c r="Z256" i="65"/>
  <c r="AY35" i="66" s="1"/>
  <c r="AI256" i="65"/>
  <c r="AY44" i="66" s="1"/>
  <c r="AY256" i="65"/>
  <c r="AY60" i="66" s="1"/>
  <c r="Q263" i="65"/>
  <c r="AZ25" i="66" s="1"/>
  <c r="P56" i="65"/>
  <c r="N24" i="66" s="1"/>
  <c r="AF112" i="59"/>
  <c r="X41" i="60" s="1"/>
  <c r="AC218" i="55"/>
  <c r="AO38" i="56" s="1"/>
  <c r="AJ26" i="12"/>
  <c r="Q28" i="65"/>
  <c r="J25" i="66" s="1"/>
  <c r="M133" i="65"/>
  <c r="AA19" i="66" s="1"/>
  <c r="U133" i="65"/>
  <c r="AA29" i="66" s="1"/>
  <c r="AC133" i="65"/>
  <c r="AA38" i="66" s="1"/>
  <c r="AD174" i="65"/>
  <c r="AL39" i="66" s="1"/>
  <c r="AV195" i="65"/>
  <c r="AO57" i="66" s="1"/>
  <c r="Y228" i="65"/>
  <c r="AU34" i="66" s="1"/>
  <c r="I263" i="65"/>
  <c r="AZ15" i="66" s="1"/>
  <c r="AI263" i="65"/>
  <c r="AZ44" i="66" s="1"/>
  <c r="Y305" i="65"/>
  <c r="BF34" i="66" s="1"/>
  <c r="G219" i="49"/>
  <c r="AL13" i="50" s="1"/>
  <c r="O219" i="49"/>
  <c r="AL21" i="50" s="1"/>
  <c r="W219" i="49"/>
  <c r="AL31" i="50" s="1"/>
  <c r="AU219" i="49"/>
  <c r="AL56" i="50" s="1"/>
  <c r="J105" i="65"/>
  <c r="W16" i="66" s="1"/>
  <c r="AU221" i="65"/>
  <c r="AT56" i="66" s="1"/>
  <c r="AI14" i="65"/>
  <c r="H44" i="66" s="1"/>
  <c r="O133" i="65"/>
  <c r="AA21" i="66" s="1"/>
  <c r="W133" i="65"/>
  <c r="AE133" i="65"/>
  <c r="AA40" i="66" s="1"/>
  <c r="AN133" i="65"/>
  <c r="AA49" i="66" s="1"/>
  <c r="M209" i="59"/>
  <c r="AM19" i="60" s="1"/>
  <c r="U209" i="59"/>
  <c r="AM29" i="60" s="1"/>
  <c r="Z313" i="57"/>
  <c r="BF35" i="58" s="1"/>
  <c r="AI313" i="57"/>
  <c r="BF44" i="58" s="1"/>
  <c r="AY313" i="57"/>
  <c r="BF60" i="58" s="1"/>
  <c r="M105" i="55"/>
  <c r="W19" i="56" s="1"/>
  <c r="U105" i="55"/>
  <c r="W29" i="56" s="1"/>
  <c r="AC105" i="55"/>
  <c r="W38" i="56" s="1"/>
  <c r="AL105" i="55"/>
  <c r="W47" i="56" s="1"/>
  <c r="AT105" i="55"/>
  <c r="W55" i="56" s="1"/>
  <c r="T126" i="55"/>
  <c r="Z28" i="56" s="1"/>
  <c r="AB126" i="55"/>
  <c r="Z37" i="56" s="1"/>
  <c r="AK126" i="55"/>
  <c r="Z46" i="56" s="1"/>
  <c r="AS126" i="55"/>
  <c r="Z54" i="56" s="1"/>
  <c r="BA126" i="55"/>
  <c r="Z62" i="56" s="1"/>
  <c r="V91" i="53"/>
  <c r="U30" i="54" s="1"/>
  <c r="AO105" i="53"/>
  <c r="W50" i="54" s="1"/>
  <c r="AA292" i="61"/>
  <c r="AW36" i="62" s="1"/>
  <c r="G42" i="65"/>
  <c r="L13" i="66" s="1"/>
  <c r="P42" i="65"/>
  <c r="L24" i="66" s="1"/>
  <c r="X42" i="65"/>
  <c r="AF42" i="65"/>
  <c r="L41" i="66" s="1"/>
  <c r="AO42" i="65"/>
  <c r="L50" i="66" s="1"/>
  <c r="AW42" i="65"/>
  <c r="L58" i="66" s="1"/>
  <c r="N49" i="65"/>
  <c r="M20" i="66" s="1"/>
  <c r="V49" i="65"/>
  <c r="M30" i="66" s="1"/>
  <c r="AD49" i="65"/>
  <c r="M39" i="66" s="1"/>
  <c r="AM49" i="65"/>
  <c r="M48" i="66" s="1"/>
  <c r="AU49" i="65"/>
  <c r="M56" i="66" s="1"/>
  <c r="F77" i="65"/>
  <c r="Q12" i="66" s="1"/>
  <c r="O77" i="65"/>
  <c r="W77" i="65"/>
  <c r="Q31" i="66" s="1"/>
  <c r="AE77" i="65"/>
  <c r="Q40" i="66" s="1"/>
  <c r="AN77" i="65"/>
  <c r="Q49" i="66" s="1"/>
  <c r="AV77" i="65"/>
  <c r="Q57" i="66" s="1"/>
  <c r="E91" i="65"/>
  <c r="U11" i="66" s="1"/>
  <c r="N98" i="65"/>
  <c r="V20" i="66" s="1"/>
  <c r="AN98" i="65"/>
  <c r="V49" i="66" s="1"/>
  <c r="AM105" i="65"/>
  <c r="W48" i="66" s="1"/>
  <c r="AK195" i="65"/>
  <c r="AO46" i="66" s="1"/>
  <c r="M242" i="65"/>
  <c r="AW19" i="66" s="1"/>
  <c r="F277" i="65"/>
  <c r="BB12" i="66" s="1"/>
  <c r="AE277" i="65"/>
  <c r="BB40" i="66" s="1"/>
  <c r="AM277" i="65"/>
  <c r="BB48" i="66" s="1"/>
  <c r="J284" i="65"/>
  <c r="BC16" i="66" s="1"/>
  <c r="H305" i="65"/>
  <c r="BF14" i="66" s="1"/>
  <c r="AV77" i="63"/>
  <c r="Q57" i="64" s="1"/>
  <c r="T105" i="63"/>
  <c r="W28" i="64" s="1"/>
  <c r="J126" i="63"/>
  <c r="Z16" i="64" s="1"/>
  <c r="S126" i="63"/>
  <c r="Z27" i="64" s="1"/>
  <c r="AA126" i="63"/>
  <c r="Z36" i="64" s="1"/>
  <c r="AJ126" i="63"/>
  <c r="Z45" i="64" s="1"/>
  <c r="AR126" i="63"/>
  <c r="Z53" i="64" s="1"/>
  <c r="AZ126" i="63"/>
  <c r="Z61" i="64" s="1"/>
  <c r="O91" i="57"/>
  <c r="U21" i="58" s="1"/>
  <c r="W91" i="57"/>
  <c r="U31" i="58" s="1"/>
  <c r="AE91" i="57"/>
  <c r="U40" i="58" s="1"/>
  <c r="AN91" i="57"/>
  <c r="U49" i="58" s="1"/>
  <c r="AV91" i="57"/>
  <c r="U57" i="58" s="1"/>
  <c r="F202" i="57"/>
  <c r="AO12" i="58" s="1"/>
  <c r="O202" i="57"/>
  <c r="AO21" i="58" s="1"/>
  <c r="W202" i="57"/>
  <c r="AO31" i="58" s="1"/>
  <c r="AE202" i="57"/>
  <c r="AO40" i="58" s="1"/>
  <c r="AN202" i="57"/>
  <c r="AO49" i="58" s="1"/>
  <c r="AV202" i="57"/>
  <c r="AO57" i="58" s="1"/>
  <c r="BA292" i="57"/>
  <c r="BC62" i="58" s="1"/>
  <c r="R57" i="8" s="1"/>
  <c r="H316" i="55"/>
  <c r="BD14" i="56" s="1"/>
  <c r="Q316" i="55"/>
  <c r="BD25" i="56" s="1"/>
  <c r="Y316" i="55"/>
  <c r="BD34" i="56" s="1"/>
  <c r="AH316" i="55"/>
  <c r="BD43" i="56" s="1"/>
  <c r="AP316" i="55"/>
  <c r="BD51" i="56" s="1"/>
  <c r="AX316" i="55"/>
  <c r="BD59" i="56" s="1"/>
  <c r="J330" i="55"/>
  <c r="BF16" i="56" s="1"/>
  <c r="S330" i="55"/>
  <c r="BF27" i="56" s="1"/>
  <c r="AA330" i="55"/>
  <c r="BF36" i="56" s="1"/>
  <c r="Q21" i="65"/>
  <c r="I25" i="66" s="1"/>
  <c r="AH21" i="65"/>
  <c r="I43" i="66" s="1"/>
  <c r="Q42" i="65"/>
  <c r="L25" i="66" s="1"/>
  <c r="Y42" i="65"/>
  <c r="L34" i="66" s="1"/>
  <c r="AP42" i="65"/>
  <c r="L51" i="66" s="1"/>
  <c r="AH98" i="65"/>
  <c r="V43" i="66" s="1"/>
  <c r="AI119" i="65"/>
  <c r="Y44" i="66" s="1"/>
  <c r="N181" i="65"/>
  <c r="AM20" i="66" s="1"/>
  <c r="AU181" i="65"/>
  <c r="AM56" i="66" s="1"/>
  <c r="I202" i="65"/>
  <c r="AP15" i="66" s="1"/>
  <c r="J235" i="65"/>
  <c r="AV16" i="66" s="1"/>
  <c r="S235" i="65"/>
  <c r="AV27" i="66" s="1"/>
  <c r="AA235" i="65"/>
  <c r="AV36" i="66" s="1"/>
  <c r="AJ235" i="65"/>
  <c r="AV45" i="66" s="1"/>
  <c r="AR235" i="65"/>
  <c r="AV53" i="66" s="1"/>
  <c r="AZ235" i="65"/>
  <c r="AV61" i="66" s="1"/>
  <c r="AR249" i="65"/>
  <c r="AX53" i="66" s="1"/>
  <c r="AC284" i="65"/>
  <c r="BC38" i="66" s="1"/>
  <c r="AL284" i="65"/>
  <c r="BC47" i="66" s="1"/>
  <c r="N298" i="65"/>
  <c r="BE20" i="66" s="1"/>
  <c r="AY305" i="65"/>
  <c r="BF60" i="66" s="1"/>
  <c r="AU319" i="59"/>
  <c r="BD56" i="60" s="1"/>
  <c r="AR326" i="59"/>
  <c r="BE53" i="60" s="1"/>
  <c r="M119" i="57"/>
  <c r="Y19" i="58" s="1"/>
  <c r="U119" i="57"/>
  <c r="AC119" i="57"/>
  <c r="Y38" i="58" s="1"/>
  <c r="AL119" i="57"/>
  <c r="Y47" i="58" s="1"/>
  <c r="AT119" i="57"/>
  <c r="Y55" i="58" s="1"/>
  <c r="AB278" i="57"/>
  <c r="BA37" i="58" s="1"/>
  <c r="BA278" i="57"/>
  <c r="BA62" i="58" s="1"/>
  <c r="R55" i="8" s="1"/>
  <c r="Q285" i="57"/>
  <c r="BB25" i="58" s="1"/>
  <c r="Y285" i="57"/>
  <c r="BB34" i="58" s="1"/>
  <c r="AP285" i="57"/>
  <c r="BB51" i="58" s="1"/>
  <c r="AX285" i="57"/>
  <c r="BB59" i="58" s="1"/>
  <c r="G306" i="57"/>
  <c r="BE13" i="58" s="1"/>
  <c r="X306" i="57"/>
  <c r="AF306" i="57"/>
  <c r="BE41" i="58" s="1"/>
  <c r="AO306" i="57"/>
  <c r="BE50" i="58" s="1"/>
  <c r="AW306" i="57"/>
  <c r="BE58" i="58" s="1"/>
  <c r="AT309" i="55"/>
  <c r="BC55" i="56" s="1"/>
  <c r="I316" i="55"/>
  <c r="BD15" i="56" s="1"/>
  <c r="R316" i="55"/>
  <c r="BD26" i="56" s="1"/>
  <c r="AZ77" i="53"/>
  <c r="Q61" i="54" s="1"/>
  <c r="AL133" i="65"/>
  <c r="AA47" i="66" s="1"/>
  <c r="AT133" i="65"/>
  <c r="AA55" i="66" s="1"/>
  <c r="AV174" i="65"/>
  <c r="AL57" i="66" s="1"/>
  <c r="K216" i="61"/>
  <c r="AJ17" i="62" s="1"/>
  <c r="AS42" i="65"/>
  <c r="L54" i="66" s="1"/>
  <c r="BA42" i="65"/>
  <c r="L62" i="66" s="1"/>
  <c r="I63" i="65"/>
  <c r="O15" i="66" s="1"/>
  <c r="R63" i="65"/>
  <c r="O26" i="66" s="1"/>
  <c r="Z63" i="65"/>
  <c r="O35" i="66" s="1"/>
  <c r="AI63" i="65"/>
  <c r="AQ63" i="65"/>
  <c r="S84" i="65"/>
  <c r="T27" i="66" s="1"/>
  <c r="AJ84" i="65"/>
  <c r="T45" i="66" s="1"/>
  <c r="S105" i="65"/>
  <c r="AA105" i="65"/>
  <c r="W36" i="66" s="1"/>
  <c r="AJ105" i="65"/>
  <c r="W45" i="66" s="1"/>
  <c r="AR105" i="65"/>
  <c r="W53" i="66" s="1"/>
  <c r="AZ105" i="65"/>
  <c r="W61" i="66" s="1"/>
  <c r="AS221" i="65"/>
  <c r="AT54" i="66" s="1"/>
  <c r="M235" i="65"/>
  <c r="AV19" i="66" s="1"/>
  <c r="H333" i="59"/>
  <c r="BF14" i="60" s="1"/>
  <c r="Q333" i="59"/>
  <c r="BF25" i="60" s="1"/>
  <c r="Y333" i="59"/>
  <c r="BF34" i="60" s="1"/>
  <c r="AH333" i="59"/>
  <c r="BF43" i="60" s="1"/>
  <c r="Z35" i="57"/>
  <c r="K35" i="58" s="1"/>
  <c r="K189" i="55"/>
  <c r="AJ17" i="56" s="1"/>
  <c r="AH244" i="55"/>
  <c r="AT43" i="56" s="1"/>
  <c r="BA274" i="55"/>
  <c r="AX62" i="56" s="1"/>
  <c r="M316" i="55"/>
  <c r="BD19" i="56" s="1"/>
  <c r="U316" i="55"/>
  <c r="BD29" i="56" s="1"/>
  <c r="AC316" i="55"/>
  <c r="BD38" i="56" s="1"/>
  <c r="AL316" i="55"/>
  <c r="BD47" i="56" s="1"/>
  <c r="AT316" i="55"/>
  <c r="BD55" i="56" s="1"/>
  <c r="AK7" i="65"/>
  <c r="G46" i="66" s="1"/>
  <c r="AU14" i="65"/>
  <c r="H56" i="66" s="1"/>
  <c r="AC28" i="65"/>
  <c r="J38" i="66" s="1"/>
  <c r="K91" i="65"/>
  <c r="U17" i="66" s="1"/>
  <c r="AB91" i="65"/>
  <c r="U37" i="66" s="1"/>
  <c r="AK91" i="65"/>
  <c r="U46" i="66" s="1"/>
  <c r="AS91" i="65"/>
  <c r="U54" i="66" s="1"/>
  <c r="BA91" i="65"/>
  <c r="U62" i="66" s="1"/>
  <c r="AV133" i="65"/>
  <c r="AA57" i="66" s="1"/>
  <c r="AC291" i="65"/>
  <c r="BD38" i="66" s="1"/>
  <c r="AL291" i="65"/>
  <c r="BD47" i="66" s="1"/>
  <c r="AP42" i="12"/>
  <c r="BA42" i="12"/>
  <c r="AT299" i="61"/>
  <c r="AX55" i="62" s="1"/>
  <c r="J306" i="61"/>
  <c r="AY16" i="62" s="1"/>
  <c r="S306" i="61"/>
  <c r="AY27" i="62" s="1"/>
  <c r="H313" i="61"/>
  <c r="AZ14" i="62" s="1"/>
  <c r="Q313" i="61"/>
  <c r="AZ25" i="62" s="1"/>
  <c r="Y313" i="61"/>
  <c r="AZ34" i="62" s="1"/>
  <c r="AH313" i="61"/>
  <c r="AZ43" i="62" s="1"/>
  <c r="AP313" i="61"/>
  <c r="AZ51" i="62" s="1"/>
  <c r="H355" i="61"/>
  <c r="BF14" i="62" s="1"/>
  <c r="Q355" i="61"/>
  <c r="BF25" i="62" s="1"/>
  <c r="Y355" i="61"/>
  <c r="BF34" i="62" s="1"/>
  <c r="AP355" i="61"/>
  <c r="BF51" i="62" s="1"/>
  <c r="AX355" i="61"/>
  <c r="BF59" i="62" s="1"/>
  <c r="AD21" i="65"/>
  <c r="I39" i="66" s="1"/>
  <c r="AD42" i="65"/>
  <c r="L39" i="66" s="1"/>
  <c r="U49" i="65"/>
  <c r="M29" i="66" s="1"/>
  <c r="AL49" i="65"/>
  <c r="M47" i="66" s="1"/>
  <c r="AL77" i="65"/>
  <c r="Q47" i="66" s="1"/>
  <c r="F119" i="65"/>
  <c r="Y12" i="66" s="1"/>
  <c r="W119" i="65"/>
  <c r="Y31" i="66" s="1"/>
  <c r="AE119" i="65"/>
  <c r="Y40" i="66" s="1"/>
  <c r="AN119" i="65"/>
  <c r="Y49" i="66" s="1"/>
  <c r="AV119" i="65"/>
  <c r="Y57" i="66" s="1"/>
  <c r="AM126" i="65"/>
  <c r="Z48" i="66" s="1"/>
  <c r="W126" i="65"/>
  <c r="Z31" i="66" s="1"/>
  <c r="J195" i="65"/>
  <c r="AO16" i="66" s="1"/>
  <c r="S195" i="65"/>
  <c r="AO27" i="66" s="1"/>
  <c r="AA195" i="65"/>
  <c r="AO36" i="66" s="1"/>
  <c r="AJ195" i="65"/>
  <c r="AR195" i="65"/>
  <c r="AO53" i="66" s="1"/>
  <c r="AZ195" i="65"/>
  <c r="AO61" i="66" s="1"/>
  <c r="F202" i="65"/>
  <c r="AP12" i="66" s="1"/>
  <c r="O202" i="65"/>
  <c r="AP21" i="66" s="1"/>
  <c r="W202" i="65"/>
  <c r="AP31" i="66" s="1"/>
  <c r="AE202" i="65"/>
  <c r="AP40" i="66" s="1"/>
  <c r="AM202" i="65"/>
  <c r="AP48" i="66" s="1"/>
  <c r="M284" i="59"/>
  <c r="AY19" i="60" s="1"/>
  <c r="AK333" i="59"/>
  <c r="BF46" i="60" s="1"/>
  <c r="U202" i="57"/>
  <c r="AO29" i="58" s="1"/>
  <c r="I209" i="57"/>
  <c r="AP15" i="58" s="1"/>
  <c r="R209" i="57"/>
  <c r="AP26" i="58" s="1"/>
  <c r="Z209" i="57"/>
  <c r="AP35" i="58" s="1"/>
  <c r="AI209" i="57"/>
  <c r="AP44" i="58" s="1"/>
  <c r="AQ209" i="57"/>
  <c r="AP52" i="58" s="1"/>
  <c r="AY209" i="57"/>
  <c r="AP60" i="58" s="1"/>
  <c r="AA264" i="57"/>
  <c r="AY36" i="58" s="1"/>
  <c r="H271" i="57"/>
  <c r="AZ14" i="58" s="1"/>
  <c r="U285" i="57"/>
  <c r="BB29" i="58" s="1"/>
  <c r="AT285" i="57"/>
  <c r="BB55" i="58" s="1"/>
  <c r="AY197" i="55"/>
  <c r="AL60" i="56" s="1"/>
  <c r="H267" i="55"/>
  <c r="AW14" i="56" s="1"/>
  <c r="Q267" i="55"/>
  <c r="AW25" i="56" s="1"/>
  <c r="Y267" i="55"/>
  <c r="AW34" i="56" s="1"/>
  <c r="AH267" i="55"/>
  <c r="AW43" i="56" s="1"/>
  <c r="AP267" i="55"/>
  <c r="AW51" i="56" s="1"/>
  <c r="T323" i="55"/>
  <c r="BE28" i="56" s="1"/>
  <c r="AB323" i="55"/>
  <c r="BE37" i="56" s="1"/>
  <c r="AK323" i="55"/>
  <c r="BE46" i="56" s="1"/>
  <c r="AS323" i="55"/>
  <c r="BE54" i="56" s="1"/>
  <c r="BA323" i="55"/>
  <c r="BE62" i="56" s="1"/>
  <c r="K175" i="51"/>
  <c r="AF17" i="52" s="1"/>
  <c r="I191" i="53"/>
  <c r="AL15" i="54" s="1"/>
  <c r="Q191" i="53"/>
  <c r="AL25" i="54" s="1"/>
  <c r="Y191" i="53"/>
  <c r="AL34" i="54" s="1"/>
  <c r="AG191" i="53"/>
  <c r="AO191" i="53"/>
  <c r="AL50" i="54" s="1"/>
  <c r="AW191" i="53"/>
  <c r="AL58" i="54" s="1"/>
  <c r="AJ330" i="55"/>
  <c r="BF45" i="56" s="1"/>
  <c r="AR330" i="55"/>
  <c r="BF53" i="56" s="1"/>
  <c r="AZ330" i="55"/>
  <c r="BF61" i="56" s="1"/>
  <c r="J112" i="53"/>
  <c r="X16" i="54" s="1"/>
  <c r="S112" i="53"/>
  <c r="X27" i="54" s="1"/>
  <c r="AA112" i="53"/>
  <c r="X36" i="54" s="1"/>
  <c r="AJ112" i="53"/>
  <c r="X45" i="54" s="1"/>
  <c r="AR112" i="53"/>
  <c r="X53" i="54" s="1"/>
  <c r="AZ112" i="53"/>
  <c r="X61" i="54" s="1"/>
  <c r="E228" i="51"/>
  <c r="AP11" i="52" s="1"/>
  <c r="N228" i="51"/>
  <c r="AP20" i="52" s="1"/>
  <c r="V228" i="51"/>
  <c r="AP30" i="52" s="1"/>
  <c r="AD228" i="51"/>
  <c r="AP39" i="52" s="1"/>
  <c r="AM228" i="51"/>
  <c r="AP48" i="52" s="1"/>
  <c r="AU228" i="51"/>
  <c r="AP56" i="52" s="1"/>
  <c r="W247" i="51"/>
  <c r="AT31" i="52" s="1"/>
  <c r="BA134" i="49"/>
  <c r="AA62" i="50" s="1"/>
  <c r="N30" i="8" s="1"/>
  <c r="F105" i="61"/>
  <c r="W12" i="62" s="1"/>
  <c r="W105" i="61"/>
  <c r="W31" i="62" s="1"/>
  <c r="AE105" i="61"/>
  <c r="W40" i="62" s="1"/>
  <c r="AV105" i="61"/>
  <c r="W57" i="62" s="1"/>
  <c r="M119" i="61"/>
  <c r="Y19" i="62" s="1"/>
  <c r="U119" i="61"/>
  <c r="AC119" i="61"/>
  <c r="Y38" i="62" s="1"/>
  <c r="AL119" i="61"/>
  <c r="Y47" i="62" s="1"/>
  <c r="AT119" i="61"/>
  <c r="Y55" i="62" s="1"/>
  <c r="O133" i="61"/>
  <c r="AA21" i="62" s="1"/>
  <c r="W133" i="61"/>
  <c r="AE133" i="61"/>
  <c r="AA40" i="62" s="1"/>
  <c r="AN133" i="61"/>
  <c r="AA49" i="62" s="1"/>
  <c r="AV133" i="61"/>
  <c r="AA57" i="62" s="1"/>
  <c r="M21" i="65"/>
  <c r="I19" i="66" s="1"/>
  <c r="AC21" i="65"/>
  <c r="I38" i="66" s="1"/>
  <c r="AL21" i="65"/>
  <c r="I47" i="66" s="1"/>
  <c r="AX21" i="65"/>
  <c r="I59" i="66" s="1"/>
  <c r="AJ28" i="65"/>
  <c r="J45" i="66" s="1"/>
  <c r="K28" i="65"/>
  <c r="J17" i="66" s="1"/>
  <c r="P28" i="65"/>
  <c r="J24" i="66" s="1"/>
  <c r="T28" i="65"/>
  <c r="J28" i="66" s="1"/>
  <c r="AB28" i="65"/>
  <c r="J37" i="66" s="1"/>
  <c r="AF28" i="65"/>
  <c r="J41" i="66" s="1"/>
  <c r="AK28" i="65"/>
  <c r="J46" i="66" s="1"/>
  <c r="AS28" i="65"/>
  <c r="J54" i="66" s="1"/>
  <c r="BA28" i="65"/>
  <c r="J62" i="66" s="1"/>
  <c r="H35" i="65"/>
  <c r="K14" i="66" s="1"/>
  <c r="Q35" i="65"/>
  <c r="K25" i="66" s="1"/>
  <c r="Y35" i="65"/>
  <c r="K34" i="66" s="1"/>
  <c r="AH35" i="65"/>
  <c r="K43" i="66" s="1"/>
  <c r="AX35" i="65"/>
  <c r="K59" i="66" s="1"/>
  <c r="R42" i="65"/>
  <c r="L26" i="66" s="1"/>
  <c r="AI42" i="65"/>
  <c r="L44" i="66" s="1"/>
  <c r="K49" i="65"/>
  <c r="AK49" i="65"/>
  <c r="M46" i="66" s="1"/>
  <c r="F56" i="65"/>
  <c r="N12" i="66" s="1"/>
  <c r="W56" i="65"/>
  <c r="N31" i="66" s="1"/>
  <c r="AV56" i="65"/>
  <c r="P63" i="65"/>
  <c r="O24" i="66" s="1"/>
  <c r="T63" i="65"/>
  <c r="O28" i="66" s="1"/>
  <c r="X63" i="65"/>
  <c r="N36" i="66" s="1"/>
  <c r="AB63" i="65"/>
  <c r="AK63" i="65"/>
  <c r="O46" i="66" s="1"/>
  <c r="AS63" i="65"/>
  <c r="BA63" i="65"/>
  <c r="O62" i="66" s="1"/>
  <c r="G70" i="65"/>
  <c r="P13" i="66" s="1"/>
  <c r="K70" i="65"/>
  <c r="P17" i="66" s="1"/>
  <c r="P70" i="65"/>
  <c r="P24" i="66" s="1"/>
  <c r="T70" i="65"/>
  <c r="P28" i="66" s="1"/>
  <c r="X70" i="65"/>
  <c r="AB70" i="65"/>
  <c r="P37" i="66" s="1"/>
  <c r="AF70" i="65"/>
  <c r="P41" i="66" s="1"/>
  <c r="AK70" i="65"/>
  <c r="P46" i="66" s="1"/>
  <c r="AO70" i="65"/>
  <c r="P50" i="66" s="1"/>
  <c r="AS70" i="65"/>
  <c r="P54" i="66" s="1"/>
  <c r="AW70" i="65"/>
  <c r="P58" i="66" s="1"/>
  <c r="BA70" i="65"/>
  <c r="P62" i="66" s="1"/>
  <c r="G77" i="65"/>
  <c r="Q13" i="66" s="1"/>
  <c r="M84" i="65"/>
  <c r="T19" i="66" s="1"/>
  <c r="Q84" i="65"/>
  <c r="T25" i="66" s="1"/>
  <c r="U84" i="65"/>
  <c r="T29" i="66" s="1"/>
  <c r="Y84" i="65"/>
  <c r="T34" i="66" s="1"/>
  <c r="AC84" i="65"/>
  <c r="T38" i="66" s="1"/>
  <c r="AL84" i="65"/>
  <c r="T47" i="66" s="1"/>
  <c r="AP84" i="65"/>
  <c r="T51" i="66" s="1"/>
  <c r="AT84" i="65"/>
  <c r="T55" i="66" s="1"/>
  <c r="N84" i="65"/>
  <c r="T20" i="66" s="1"/>
  <c r="V84" i="65"/>
  <c r="T30" i="66" s="1"/>
  <c r="AD84" i="65"/>
  <c r="T39" i="66" s="1"/>
  <c r="AM84" i="65"/>
  <c r="T48" i="66" s="1"/>
  <c r="AU84" i="65"/>
  <c r="T56" i="66" s="1"/>
  <c r="H91" i="65"/>
  <c r="U14" i="66" s="1"/>
  <c r="Q91" i="65"/>
  <c r="Y91" i="65"/>
  <c r="U34" i="66" s="1"/>
  <c r="AH91" i="65"/>
  <c r="U43" i="66" s="1"/>
  <c r="AP91" i="65"/>
  <c r="U51" i="66" s="1"/>
  <c r="AX91" i="65"/>
  <c r="U59" i="66" s="1"/>
  <c r="M105" i="65"/>
  <c r="W19" i="66" s="1"/>
  <c r="AC105" i="65"/>
  <c r="W38" i="66" s="1"/>
  <c r="AL105" i="65"/>
  <c r="W47" i="66" s="1"/>
  <c r="AT105" i="65"/>
  <c r="W55" i="66" s="1"/>
  <c r="F126" i="65"/>
  <c r="Z12" i="66" s="1"/>
  <c r="J126" i="65"/>
  <c r="Z16" i="66" s="1"/>
  <c r="O126" i="65"/>
  <c r="Z21" i="66" s="1"/>
  <c r="S126" i="65"/>
  <c r="Z27" i="66" s="1"/>
  <c r="AE126" i="65"/>
  <c r="Z40" i="66" s="1"/>
  <c r="AN126" i="65"/>
  <c r="Z49" i="66" s="1"/>
  <c r="AV126" i="65"/>
  <c r="Z57" i="66" s="1"/>
  <c r="AZ126" i="65"/>
  <c r="Z61" i="66" s="1"/>
  <c r="L174" i="65"/>
  <c r="T174" i="65"/>
  <c r="AL28" i="66" s="1"/>
  <c r="AB174" i="65"/>
  <c r="AL37" i="66" s="1"/>
  <c r="AJ174" i="65"/>
  <c r="AL45" i="66" s="1"/>
  <c r="AR174" i="65"/>
  <c r="AL53" i="66" s="1"/>
  <c r="AZ174" i="65"/>
  <c r="AL61" i="66" s="1"/>
  <c r="Y181" i="65"/>
  <c r="AM34" i="66" s="1"/>
  <c r="I181" i="65"/>
  <c r="AM15" i="66" s="1"/>
  <c r="R181" i="65"/>
  <c r="AM26" i="66" s="1"/>
  <c r="Z181" i="65"/>
  <c r="AM35" i="66" s="1"/>
  <c r="AI181" i="65"/>
  <c r="AM44" i="66" s="1"/>
  <c r="AQ181" i="65"/>
  <c r="AM52" i="66" s="1"/>
  <c r="AY181" i="65"/>
  <c r="AM60" i="66" s="1"/>
  <c r="G195" i="65"/>
  <c r="AO13" i="66" s="1"/>
  <c r="P195" i="65"/>
  <c r="AO24" i="66" s="1"/>
  <c r="T195" i="65"/>
  <c r="AO28" i="66" s="1"/>
  <c r="X195" i="65"/>
  <c r="AB195" i="65"/>
  <c r="AO37" i="66" s="1"/>
  <c r="AF195" i="65"/>
  <c r="AO41" i="66" s="1"/>
  <c r="AO195" i="65"/>
  <c r="AO50" i="66" s="1"/>
  <c r="AS195" i="65"/>
  <c r="AO54" i="66" s="1"/>
  <c r="AW195" i="65"/>
  <c r="AO58" i="66" s="1"/>
  <c r="BA195" i="65"/>
  <c r="AO62" i="66" s="1"/>
  <c r="G202" i="65"/>
  <c r="AP13" i="66" s="1"/>
  <c r="P202" i="65"/>
  <c r="AP24" i="66" s="1"/>
  <c r="AF202" i="65"/>
  <c r="AP41" i="66" s="1"/>
  <c r="AO202" i="65"/>
  <c r="AP50" i="66" s="1"/>
  <c r="AW202" i="65"/>
  <c r="AP58" i="66" s="1"/>
  <c r="W228" i="65"/>
  <c r="AU31" i="66" s="1"/>
  <c r="AJ228" i="65"/>
  <c r="AU45" i="66" s="1"/>
  <c r="AR228" i="65"/>
  <c r="AU53" i="66" s="1"/>
  <c r="AZ228" i="65"/>
  <c r="AU61" i="66" s="1"/>
  <c r="N242" i="65"/>
  <c r="AW20" i="66" s="1"/>
  <c r="I249" i="65"/>
  <c r="AX15" i="66" s="1"/>
  <c r="N249" i="65"/>
  <c r="AX20" i="66" s="1"/>
  <c r="AM249" i="65"/>
  <c r="AX48" i="66" s="1"/>
  <c r="H249" i="65"/>
  <c r="AX14" i="66" s="1"/>
  <c r="Q249" i="65"/>
  <c r="AX25" i="66" s="1"/>
  <c r="Y249" i="65"/>
  <c r="AX34" i="66" s="1"/>
  <c r="AH249" i="65"/>
  <c r="AX43" i="66" s="1"/>
  <c r="AP249" i="65"/>
  <c r="AX51" i="66" s="1"/>
  <c r="AX249" i="65"/>
  <c r="AX59" i="66" s="1"/>
  <c r="J270" i="65"/>
  <c r="BA16" i="66" s="1"/>
  <c r="BD18" i="66"/>
  <c r="K291" i="65"/>
  <c r="BD17" i="66" s="1"/>
  <c r="AN231" i="61"/>
  <c r="AM49" i="62" s="1"/>
  <c r="AV231" i="61"/>
  <c r="AM57" i="62" s="1"/>
  <c r="E245" i="61"/>
  <c r="AO11" i="62" s="1"/>
  <c r="AD245" i="61"/>
  <c r="AO39" i="62" s="1"/>
  <c r="AI245" i="61"/>
  <c r="AO44" i="62" s="1"/>
  <c r="AU245" i="61"/>
  <c r="AO56" i="62" s="1"/>
  <c r="H278" i="61"/>
  <c r="AU14" i="62" s="1"/>
  <c r="Q278" i="61"/>
  <c r="AU25" i="62" s="1"/>
  <c r="AP278" i="61"/>
  <c r="H348" i="61"/>
  <c r="BE14" i="62" s="1"/>
  <c r="Q348" i="61"/>
  <c r="BE25" i="62" s="1"/>
  <c r="Y348" i="61"/>
  <c r="BE34" i="62" s="1"/>
  <c r="AH348" i="61"/>
  <c r="BE43" i="62" s="1"/>
  <c r="AP348" i="61"/>
  <c r="BE51" i="62" s="1"/>
  <c r="AX348" i="61"/>
  <c r="BE59" i="62" s="1"/>
  <c r="H14" i="65"/>
  <c r="H14" i="66" s="1"/>
  <c r="Q14" i="65"/>
  <c r="H25" i="66" s="1"/>
  <c r="Y14" i="65"/>
  <c r="H34" i="66" s="1"/>
  <c r="AH14" i="65"/>
  <c r="H43" i="66" s="1"/>
  <c r="AP14" i="65"/>
  <c r="H51" i="66" s="1"/>
  <c r="AX14" i="65"/>
  <c r="H59" i="66" s="1"/>
  <c r="R21" i="65"/>
  <c r="I26" i="66" s="1"/>
  <c r="AU21" i="65"/>
  <c r="I56" i="66" s="1"/>
  <c r="K56" i="65"/>
  <c r="N17" i="66" s="1"/>
  <c r="T56" i="65"/>
  <c r="N28" i="66" s="1"/>
  <c r="AB56" i="65"/>
  <c r="BA56" i="65"/>
  <c r="Q56" i="65"/>
  <c r="N25" i="66" s="1"/>
  <c r="U56" i="65"/>
  <c r="N29" i="66" s="1"/>
  <c r="AP56" i="65"/>
  <c r="AT56" i="65"/>
  <c r="AE63" i="65"/>
  <c r="O40" i="66" s="1"/>
  <c r="AC70" i="65"/>
  <c r="P38" i="66" s="1"/>
  <c r="E70" i="65"/>
  <c r="P11" i="66" s="1"/>
  <c r="N70" i="65"/>
  <c r="V70" i="65"/>
  <c r="P30" i="66" s="1"/>
  <c r="Z70" i="65"/>
  <c r="P35" i="66" s="1"/>
  <c r="AD70" i="65"/>
  <c r="P39" i="66" s="1"/>
  <c r="AM70" i="65"/>
  <c r="P48" i="66" s="1"/>
  <c r="AU70" i="65"/>
  <c r="P56" i="66" s="1"/>
  <c r="AX77" i="65"/>
  <c r="Q59" i="66" s="1"/>
  <c r="AR84" i="65"/>
  <c r="T53" i="66" s="1"/>
  <c r="K84" i="65"/>
  <c r="T17" i="66" s="1"/>
  <c r="T84" i="65"/>
  <c r="T28" i="66" s="1"/>
  <c r="AB84" i="65"/>
  <c r="T37" i="66" s="1"/>
  <c r="AF84" i="65"/>
  <c r="T41" i="66" s="1"/>
  <c r="AK84" i="65"/>
  <c r="T46" i="66" s="1"/>
  <c r="AS84" i="65"/>
  <c r="T54" i="66" s="1"/>
  <c r="N91" i="65"/>
  <c r="U20" i="66" s="1"/>
  <c r="V91" i="65"/>
  <c r="U30" i="66" s="1"/>
  <c r="AD91" i="65"/>
  <c r="U39" i="66" s="1"/>
  <c r="AM91" i="65"/>
  <c r="U48" i="66" s="1"/>
  <c r="AU91" i="65"/>
  <c r="U56" i="66" s="1"/>
  <c r="F91" i="65"/>
  <c r="U12" i="66" s="1"/>
  <c r="O91" i="65"/>
  <c r="U21" i="66" s="1"/>
  <c r="W91" i="65"/>
  <c r="U31" i="66" s="1"/>
  <c r="AE91" i="65"/>
  <c r="U40" i="66" s="1"/>
  <c r="AV91" i="65"/>
  <c r="U57" i="66" s="1"/>
  <c r="K105" i="65"/>
  <c r="W17" i="66" s="1"/>
  <c r="T105" i="65"/>
  <c r="W28" i="66" s="1"/>
  <c r="AF112" i="65"/>
  <c r="X41" i="66" s="1"/>
  <c r="AS119" i="65"/>
  <c r="Y54" i="66" s="1"/>
  <c r="N126" i="65"/>
  <c r="Z20" i="66" s="1"/>
  <c r="AD126" i="65"/>
  <c r="Z39" i="66" s="1"/>
  <c r="AI126" i="65"/>
  <c r="Z44" i="66" s="1"/>
  <c r="AU126" i="65"/>
  <c r="Z56" i="66" s="1"/>
  <c r="Q133" i="65"/>
  <c r="AA25" i="66" s="1"/>
  <c r="E133" i="65"/>
  <c r="AA11" i="66" s="1"/>
  <c r="F174" i="65"/>
  <c r="AL12" i="66" s="1"/>
  <c r="J174" i="65"/>
  <c r="AL16" i="66" s="1"/>
  <c r="N174" i="65"/>
  <c r="AL20" i="66" s="1"/>
  <c r="R174" i="65"/>
  <c r="AL26" i="66" s="1"/>
  <c r="V174" i="65"/>
  <c r="AL30" i="66" s="1"/>
  <c r="Z174" i="65"/>
  <c r="AL35" i="66" s="1"/>
  <c r="AH174" i="65"/>
  <c r="AL43" i="66" s="1"/>
  <c r="AL174" i="65"/>
  <c r="AL47" i="66" s="1"/>
  <c r="AP174" i="65"/>
  <c r="AL51" i="66" s="1"/>
  <c r="AT174" i="65"/>
  <c r="AL55" i="66" s="1"/>
  <c r="AX174" i="65"/>
  <c r="AL59" i="66" s="1"/>
  <c r="I174" i="65"/>
  <c r="AL15" i="66" s="1"/>
  <c r="Q174" i="65"/>
  <c r="AL25" i="66" s="1"/>
  <c r="Y174" i="65"/>
  <c r="AL34" i="66" s="1"/>
  <c r="AG174" i="65"/>
  <c r="AO174" i="65"/>
  <c r="AL50" i="66" s="1"/>
  <c r="AW174" i="65"/>
  <c r="AL58" i="66" s="1"/>
  <c r="AO188" i="65"/>
  <c r="AN50" i="66" s="1"/>
  <c r="E221" i="65"/>
  <c r="AT11" i="66" s="1"/>
  <c r="N221" i="65"/>
  <c r="AT20" i="66" s="1"/>
  <c r="V221" i="65"/>
  <c r="AT30" i="66" s="1"/>
  <c r="AD221" i="65"/>
  <c r="AT39" i="66" s="1"/>
  <c r="AM221" i="65"/>
  <c r="AT48" i="66" s="1"/>
  <c r="H228" i="65"/>
  <c r="AU14" i="66" s="1"/>
  <c r="Q228" i="65"/>
  <c r="AU25" i="66" s="1"/>
  <c r="AH228" i="65"/>
  <c r="AU43" i="66" s="1"/>
  <c r="AP228" i="65"/>
  <c r="AX228" i="65"/>
  <c r="AU59" i="66" s="1"/>
  <c r="G242" i="65"/>
  <c r="AW13" i="66" s="1"/>
  <c r="P242" i="65"/>
  <c r="AW24" i="66" s="1"/>
  <c r="X242" i="65"/>
  <c r="AF242" i="65"/>
  <c r="AW41" i="66" s="1"/>
  <c r="AK242" i="65"/>
  <c r="AW46" i="66" s="1"/>
  <c r="AO242" i="65"/>
  <c r="AW50" i="66" s="1"/>
  <c r="AW242" i="65"/>
  <c r="AW58" i="66" s="1"/>
  <c r="F242" i="65"/>
  <c r="AW12" i="66" s="1"/>
  <c r="O242" i="65"/>
  <c r="AW21" i="66" s="1"/>
  <c r="W242" i="65"/>
  <c r="AW31" i="66" s="1"/>
  <c r="AN242" i="65"/>
  <c r="AW49" i="66" s="1"/>
  <c r="AV242" i="65"/>
  <c r="AW57" i="66" s="1"/>
  <c r="P249" i="65"/>
  <c r="AX24" i="66" s="1"/>
  <c r="X249" i="65"/>
  <c r="AF249" i="65"/>
  <c r="AX41" i="66" s="1"/>
  <c r="AO249" i="65"/>
  <c r="AX50" i="66" s="1"/>
  <c r="AW249" i="65"/>
  <c r="AX58" i="66" s="1"/>
  <c r="Z7" i="65"/>
  <c r="G35" i="66" s="1"/>
  <c r="AI7" i="65"/>
  <c r="G44" i="66" s="1"/>
  <c r="AQ263" i="65"/>
  <c r="AZ52" i="66" s="1"/>
  <c r="J291" i="65"/>
  <c r="BD16" i="66" s="1"/>
  <c r="AA291" i="65"/>
  <c r="BD36" i="66" s="1"/>
  <c r="AJ291" i="65"/>
  <c r="BD45" i="66" s="1"/>
  <c r="AZ291" i="65"/>
  <c r="BD61" i="66" s="1"/>
  <c r="E298" i="65"/>
  <c r="BE11" i="66" s="1"/>
  <c r="V298" i="65"/>
  <c r="BE30" i="66" s="1"/>
  <c r="AD298" i="65"/>
  <c r="BE39" i="66" s="1"/>
  <c r="AM298" i="65"/>
  <c r="BE48" i="66" s="1"/>
  <c r="AU298" i="65"/>
  <c r="BE56" i="66" s="1"/>
  <c r="M298" i="65"/>
  <c r="BE19" i="66" s="1"/>
  <c r="U298" i="65"/>
  <c r="BE29" i="66" s="1"/>
  <c r="AC298" i="65"/>
  <c r="BE38" i="66" s="1"/>
  <c r="AL298" i="65"/>
  <c r="BE47" i="66" s="1"/>
  <c r="AT298" i="65"/>
  <c r="BE55" i="66" s="1"/>
  <c r="AB70" i="63"/>
  <c r="P37" i="64" s="1"/>
  <c r="AF98" i="63"/>
  <c r="V41" i="64" s="1"/>
  <c r="BA126" i="63"/>
  <c r="Z62" i="64" s="1"/>
  <c r="U29" i="8" s="1"/>
  <c r="AM126" i="59"/>
  <c r="Z48" i="60" s="1"/>
  <c r="J98" i="57"/>
  <c r="V16" i="58" s="1"/>
  <c r="S98" i="57"/>
  <c r="V27" i="58" s="1"/>
  <c r="AA98" i="57"/>
  <c r="V36" i="58" s="1"/>
  <c r="AJ98" i="57"/>
  <c r="V45" i="58" s="1"/>
  <c r="AR98" i="57"/>
  <c r="V53" i="58" s="1"/>
  <c r="AZ98" i="57"/>
  <c r="V61" i="58" s="1"/>
  <c r="F126" i="57"/>
  <c r="Z12" i="58" s="1"/>
  <c r="O126" i="57"/>
  <c r="Z21" i="58" s="1"/>
  <c r="W126" i="57"/>
  <c r="Z31" i="58" s="1"/>
  <c r="AE126" i="57"/>
  <c r="Z40" i="58" s="1"/>
  <c r="AN126" i="57"/>
  <c r="Z49" i="58" s="1"/>
  <c r="AV126" i="57"/>
  <c r="Z57" i="58" s="1"/>
  <c r="W306" i="57"/>
  <c r="BE31" i="58" s="1"/>
  <c r="AD306" i="57"/>
  <c r="BE39" i="58" s="1"/>
  <c r="E77" i="55"/>
  <c r="Q11" i="56" s="1"/>
  <c r="N77" i="55"/>
  <c r="Q20" i="56" s="1"/>
  <c r="V77" i="55"/>
  <c r="Q30" i="56" s="1"/>
  <c r="AD77" i="55"/>
  <c r="Q39" i="56" s="1"/>
  <c r="AM77" i="55"/>
  <c r="Q48" i="56" s="1"/>
  <c r="AU77" i="55"/>
  <c r="Q56" i="56" s="1"/>
  <c r="G91" i="55"/>
  <c r="U13" i="56" s="1"/>
  <c r="P91" i="55"/>
  <c r="U24" i="56" s="1"/>
  <c r="AH98" i="55"/>
  <c r="V43" i="56" s="1"/>
  <c r="F112" i="55"/>
  <c r="X12" i="56" s="1"/>
  <c r="O112" i="55"/>
  <c r="X21" i="56" s="1"/>
  <c r="AE112" i="55"/>
  <c r="X40" i="56" s="1"/>
  <c r="AN112" i="55"/>
  <c r="X49" i="56" s="1"/>
  <c r="AV112" i="55"/>
  <c r="X57" i="56" s="1"/>
  <c r="AH126" i="55"/>
  <c r="Z43" i="56" s="1"/>
  <c r="AT127" i="53"/>
  <c r="Z55" i="54" s="1"/>
  <c r="AC127" i="51"/>
  <c r="Z38" i="52" s="1"/>
  <c r="J134" i="51"/>
  <c r="AA16" i="52" s="1"/>
  <c r="AJ134" i="51"/>
  <c r="AA45" i="52" s="1"/>
  <c r="J317" i="51"/>
  <c r="BD16" i="52" s="1"/>
  <c r="S317" i="51"/>
  <c r="BD27" i="52" s="1"/>
  <c r="AA317" i="51"/>
  <c r="BD36" i="52" s="1"/>
  <c r="AJ317" i="51"/>
  <c r="BD45" i="52" s="1"/>
  <c r="AR317" i="51"/>
  <c r="BD53" i="52" s="1"/>
  <c r="BA324" i="51"/>
  <c r="BE62" i="52" s="1"/>
  <c r="AZ70" i="49"/>
  <c r="P61" i="50" s="1"/>
  <c r="P105" i="49"/>
  <c r="W24" i="50" s="1"/>
  <c r="T105" i="49"/>
  <c r="W28" i="50" s="1"/>
  <c r="X105" i="49"/>
  <c r="AB105" i="49"/>
  <c r="W37" i="50" s="1"/>
  <c r="AK105" i="49"/>
  <c r="W46" i="50" s="1"/>
  <c r="AS105" i="49"/>
  <c r="W54" i="50" s="1"/>
  <c r="BA105" i="49"/>
  <c r="W62" i="50" s="1"/>
  <c r="I120" i="49"/>
  <c r="Y15" i="50" s="1"/>
  <c r="L219" i="49"/>
  <c r="T219" i="49"/>
  <c r="AL28" i="50" s="1"/>
  <c r="AB219" i="49"/>
  <c r="AL37" i="50" s="1"/>
  <c r="AJ219" i="49"/>
  <c r="AL45" i="50" s="1"/>
  <c r="W240" i="49"/>
  <c r="AO31" i="50" s="1"/>
  <c r="AE240" i="49"/>
  <c r="AO40" i="50" s="1"/>
  <c r="F270" i="65"/>
  <c r="BA12" i="66" s="1"/>
  <c r="O270" i="65"/>
  <c r="BA21" i="66" s="1"/>
  <c r="W270" i="65"/>
  <c r="BA31" i="66" s="1"/>
  <c r="AE270" i="65"/>
  <c r="BA40" i="66" s="1"/>
  <c r="AN270" i="65"/>
  <c r="BA49" i="66" s="1"/>
  <c r="AV270" i="65"/>
  <c r="AZ270" i="65"/>
  <c r="BA61" i="66" s="1"/>
  <c r="M284" i="65"/>
  <c r="BC19" i="66" s="1"/>
  <c r="AT284" i="65"/>
  <c r="BC55" i="66" s="1"/>
  <c r="G298" i="65"/>
  <c r="BE13" i="66" s="1"/>
  <c r="P298" i="65"/>
  <c r="BE24" i="66" s="1"/>
  <c r="X298" i="65"/>
  <c r="AF298" i="65"/>
  <c r="BE41" i="66" s="1"/>
  <c r="AW298" i="65"/>
  <c r="BE58" i="66" s="1"/>
  <c r="T305" i="65"/>
  <c r="BF28" i="66" s="1"/>
  <c r="AB305" i="65"/>
  <c r="BF37" i="66" s="1"/>
  <c r="AK305" i="65"/>
  <c r="BF46" i="66" s="1"/>
  <c r="AS305" i="65"/>
  <c r="BF54" i="66" s="1"/>
  <c r="BA305" i="65"/>
  <c r="R105" i="63"/>
  <c r="W26" i="64" s="1"/>
  <c r="F133" i="63"/>
  <c r="AA12" i="64" s="1"/>
  <c r="O133" i="63"/>
  <c r="AA21" i="64" s="1"/>
  <c r="T223" i="63"/>
  <c r="AP28" i="64" s="1"/>
  <c r="AB223" i="63"/>
  <c r="AP37" i="64" s="1"/>
  <c r="AK223" i="63"/>
  <c r="AS223" i="63"/>
  <c r="AP54" i="64" s="1"/>
  <c r="BA223" i="63"/>
  <c r="AP62" i="64" s="1"/>
  <c r="U44" i="8" s="1"/>
  <c r="O84" i="59"/>
  <c r="T21" i="60" s="1"/>
  <c r="W84" i="59"/>
  <c r="T31" i="60" s="1"/>
  <c r="AE84" i="59"/>
  <c r="T40" i="60" s="1"/>
  <c r="AN84" i="59"/>
  <c r="T49" i="60" s="1"/>
  <c r="AV84" i="59"/>
  <c r="T57" i="60" s="1"/>
  <c r="U98" i="59"/>
  <c r="V29" i="60" s="1"/>
  <c r="I209" i="59"/>
  <c r="AM15" i="60" s="1"/>
  <c r="O223" i="59"/>
  <c r="AO21" i="60" s="1"/>
  <c r="AN223" i="59"/>
  <c r="AO49" i="60" s="1"/>
  <c r="P230" i="59"/>
  <c r="AP24" i="60" s="1"/>
  <c r="AW230" i="59"/>
  <c r="AP58" i="60" s="1"/>
  <c r="N249" i="59"/>
  <c r="AT20" i="60" s="1"/>
  <c r="V249" i="59"/>
  <c r="AT30" i="60" s="1"/>
  <c r="AD249" i="59"/>
  <c r="AT39" i="60" s="1"/>
  <c r="S263" i="59"/>
  <c r="AV27" i="60" s="1"/>
  <c r="AJ263" i="59"/>
  <c r="AV45" i="60" s="1"/>
  <c r="AR263" i="59"/>
  <c r="AV53" i="60" s="1"/>
  <c r="T270" i="59"/>
  <c r="AW28" i="60" s="1"/>
  <c r="AB270" i="59"/>
  <c r="AW37" i="60" s="1"/>
  <c r="AK270" i="59"/>
  <c r="AW46" i="60" s="1"/>
  <c r="AS270" i="59"/>
  <c r="AW54" i="60" s="1"/>
  <c r="BA270" i="59"/>
  <c r="AW62" i="60" s="1"/>
  <c r="S51" i="8" s="1"/>
  <c r="U284" i="59"/>
  <c r="AY29" i="60" s="1"/>
  <c r="AL284" i="59"/>
  <c r="AY47" i="60" s="1"/>
  <c r="J291" i="59"/>
  <c r="AZ16" i="60" s="1"/>
  <c r="S291" i="59"/>
  <c r="AZ27" i="60" s="1"/>
  <c r="AA291" i="59"/>
  <c r="AZ36" i="60" s="1"/>
  <c r="AJ291" i="59"/>
  <c r="AZ45" i="60" s="1"/>
  <c r="F333" i="59"/>
  <c r="BF12" i="60" s="1"/>
  <c r="O333" i="59"/>
  <c r="BF21" i="60" s="1"/>
  <c r="W333" i="59"/>
  <c r="BF31" i="60" s="1"/>
  <c r="AN333" i="59"/>
  <c r="BF49" i="60" s="1"/>
  <c r="AV333" i="59"/>
  <c r="BF57" i="60" s="1"/>
  <c r="AH133" i="57"/>
  <c r="AA43" i="58" s="1"/>
  <c r="AB133" i="57"/>
  <c r="AA37" i="58" s="1"/>
  <c r="AK133" i="57"/>
  <c r="AA46" i="58" s="1"/>
  <c r="G228" i="57"/>
  <c r="AT13" i="58" s="1"/>
  <c r="X228" i="57"/>
  <c r="AF228" i="57"/>
  <c r="AT41" i="58" s="1"/>
  <c r="AO228" i="57"/>
  <c r="BA299" i="57"/>
  <c r="BD62" i="58" s="1"/>
  <c r="R58" i="8" s="1"/>
  <c r="M306" i="57"/>
  <c r="BE19" i="58" s="1"/>
  <c r="U306" i="57"/>
  <c r="BE29" i="58" s="1"/>
  <c r="AC306" i="57"/>
  <c r="BE38" i="58" s="1"/>
  <c r="AL306" i="57"/>
  <c r="BE47" i="58" s="1"/>
  <c r="AT306" i="57"/>
  <c r="BE55" i="58" s="1"/>
  <c r="H313" i="57"/>
  <c r="BF14" i="58" s="1"/>
  <c r="Q313" i="57"/>
  <c r="BF25" i="58" s="1"/>
  <c r="Y313" i="57"/>
  <c r="BF34" i="58" s="1"/>
  <c r="AH313" i="57"/>
  <c r="BF43" i="58" s="1"/>
  <c r="AP313" i="57"/>
  <c r="BF51" i="58" s="1"/>
  <c r="AX313" i="57"/>
  <c r="BF59" i="58" s="1"/>
  <c r="AJ70" i="55"/>
  <c r="P45" i="56" s="1"/>
  <c r="AR70" i="55"/>
  <c r="P53" i="56" s="1"/>
  <c r="AZ70" i="55"/>
  <c r="P61" i="56" s="1"/>
  <c r="M84" i="55"/>
  <c r="T19" i="56" s="1"/>
  <c r="U84" i="55"/>
  <c r="T29" i="56" s="1"/>
  <c r="AC84" i="55"/>
  <c r="T38" i="56" s="1"/>
  <c r="AL84" i="55"/>
  <c r="T47" i="56" s="1"/>
  <c r="AT84" i="55"/>
  <c r="T55" i="56" s="1"/>
  <c r="AZ98" i="55"/>
  <c r="V61" i="56" s="1"/>
  <c r="Z98" i="55"/>
  <c r="V35" i="56" s="1"/>
  <c r="AQ98" i="55"/>
  <c r="V52" i="56" s="1"/>
  <c r="P133" i="55"/>
  <c r="AA24" i="56" s="1"/>
  <c r="T133" i="55"/>
  <c r="AA28" i="56" s="1"/>
  <c r="AB133" i="55"/>
  <c r="AA37" i="56" s="1"/>
  <c r="AK133" i="55"/>
  <c r="AA46" i="56" s="1"/>
  <c r="AS133" i="55"/>
  <c r="AA54" i="56" s="1"/>
  <c r="AW133" i="55"/>
  <c r="AA58" i="56" s="1"/>
  <c r="BA133" i="55"/>
  <c r="AA62" i="56" s="1"/>
  <c r="J274" i="55"/>
  <c r="AX16" i="56" s="1"/>
  <c r="AA274" i="55"/>
  <c r="AX36" i="56" s="1"/>
  <c r="AR274" i="55"/>
  <c r="AX53" i="56" s="1"/>
  <c r="G238" i="53"/>
  <c r="AT13" i="54" s="1"/>
  <c r="X238" i="53"/>
  <c r="AF238" i="53"/>
  <c r="AT41" i="54" s="1"/>
  <c r="Y316" i="53"/>
  <c r="BE34" i="54" s="1"/>
  <c r="T127" i="51"/>
  <c r="Z28" i="52" s="1"/>
  <c r="AB127" i="51"/>
  <c r="Z37" i="52" s="1"/>
  <c r="AK127" i="51"/>
  <c r="Z46" i="52" s="1"/>
  <c r="AS127" i="51"/>
  <c r="Z54" i="52" s="1"/>
  <c r="BA127" i="51"/>
  <c r="Z62" i="52" s="1"/>
  <c r="I247" i="49"/>
  <c r="AP15" i="50" s="1"/>
  <c r="R247" i="49"/>
  <c r="AP26" i="50" s="1"/>
  <c r="Z247" i="49"/>
  <c r="AP35" i="50" s="1"/>
  <c r="M344" i="49"/>
  <c r="BE19" i="50" s="1"/>
  <c r="U344" i="49"/>
  <c r="BE29" i="50" s="1"/>
  <c r="AC344" i="49"/>
  <c r="BE38" i="50" s="1"/>
  <c r="AL344" i="49"/>
  <c r="BE47" i="50" s="1"/>
  <c r="AT344" i="49"/>
  <c r="BE55" i="50" s="1"/>
  <c r="R351" i="49"/>
  <c r="BF26" i="50" s="1"/>
  <c r="AI247" i="49"/>
  <c r="AP44" i="50" s="1"/>
  <c r="H351" i="49"/>
  <c r="BF14" i="50" s="1"/>
  <c r="Q351" i="49"/>
  <c r="BF25" i="50" s="1"/>
  <c r="Y351" i="49"/>
  <c r="BF34" i="50" s="1"/>
  <c r="AH351" i="49"/>
  <c r="BF43" i="50" s="1"/>
  <c r="AP351" i="49"/>
  <c r="BF51" i="50" s="1"/>
  <c r="AX351" i="49"/>
  <c r="BF59" i="50" s="1"/>
  <c r="L42" i="12"/>
  <c r="V224" i="61"/>
  <c r="AL30" i="62" s="1"/>
  <c r="Y21" i="65"/>
  <c r="I34" i="66" s="1"/>
  <c r="S28" i="65"/>
  <c r="J27" i="66" s="1"/>
  <c r="AA28" i="65"/>
  <c r="J36" i="66" s="1"/>
  <c r="AZ28" i="65"/>
  <c r="J61" i="66" s="1"/>
  <c r="P35" i="65"/>
  <c r="K24" i="66" s="1"/>
  <c r="AB35" i="65"/>
  <c r="K37" i="66" s="1"/>
  <c r="AO35" i="65"/>
  <c r="K50" i="66" s="1"/>
  <c r="AW35" i="65"/>
  <c r="K58" i="66" s="1"/>
  <c r="E77" i="65"/>
  <c r="Q11" i="66" s="1"/>
  <c r="N77" i="65"/>
  <c r="Q20" i="66" s="1"/>
  <c r="V77" i="65"/>
  <c r="Q30" i="66" s="1"/>
  <c r="AD77" i="65"/>
  <c r="Q39" i="66" s="1"/>
  <c r="AQ77" i="65"/>
  <c r="Q52" i="66" s="1"/>
  <c r="S91" i="65"/>
  <c r="U27" i="66" s="1"/>
  <c r="AJ91" i="65"/>
  <c r="U45" i="66" s="1"/>
  <c r="E105" i="65"/>
  <c r="W11" i="66" s="1"/>
  <c r="AY105" i="65"/>
  <c r="W60" i="66" s="1"/>
  <c r="P112" i="65"/>
  <c r="X24" i="66" s="1"/>
  <c r="AO112" i="65"/>
  <c r="X50" i="66" s="1"/>
  <c r="AH133" i="65"/>
  <c r="AA43" i="66" s="1"/>
  <c r="AX133" i="65"/>
  <c r="AA59" i="66" s="1"/>
  <c r="AM181" i="65"/>
  <c r="AM48" i="66" s="1"/>
  <c r="AW188" i="65"/>
  <c r="AN58" i="66" s="1"/>
  <c r="F195" i="65"/>
  <c r="AO12" i="66" s="1"/>
  <c r="AL224" i="61"/>
  <c r="AL47" i="62" s="1"/>
  <c r="H21" i="65"/>
  <c r="I14" i="66" s="1"/>
  <c r="J28" i="65"/>
  <c r="J16" i="66" s="1"/>
  <c r="AR28" i="65"/>
  <c r="J53" i="66" s="1"/>
  <c r="G35" i="65"/>
  <c r="K13" i="66" s="1"/>
  <c r="T35" i="65"/>
  <c r="K28" i="66" s="1"/>
  <c r="AF35" i="65"/>
  <c r="K41" i="66" s="1"/>
  <c r="AK35" i="65"/>
  <c r="K46" i="66" s="1"/>
  <c r="AS35" i="65"/>
  <c r="K54" i="66" s="1"/>
  <c r="BA35" i="65"/>
  <c r="K62" i="66" s="1"/>
  <c r="I42" i="65"/>
  <c r="L15" i="66" s="1"/>
  <c r="AY42" i="65"/>
  <c r="L60" i="66" s="1"/>
  <c r="AL56" i="65"/>
  <c r="I77" i="65"/>
  <c r="Q15" i="66" s="1"/>
  <c r="R77" i="65"/>
  <c r="Q26" i="66" s="1"/>
  <c r="AI77" i="65"/>
  <c r="Q44" i="66" s="1"/>
  <c r="AM77" i="65"/>
  <c r="Q48" i="66" s="1"/>
  <c r="AU77" i="65"/>
  <c r="Q56" i="66" s="1"/>
  <c r="AA91" i="65"/>
  <c r="U36" i="66" s="1"/>
  <c r="AR91" i="65"/>
  <c r="U53" i="66" s="1"/>
  <c r="AZ91" i="65"/>
  <c r="U61" i="66" s="1"/>
  <c r="R105" i="65"/>
  <c r="W26" i="66" s="1"/>
  <c r="AU105" i="65"/>
  <c r="W56" i="66" s="1"/>
  <c r="AB112" i="65"/>
  <c r="X37" i="66" s="1"/>
  <c r="H133" i="65"/>
  <c r="AA14" i="66" s="1"/>
  <c r="Y133" i="65"/>
  <c r="AA34" i="66" s="1"/>
  <c r="AP133" i="65"/>
  <c r="AA51" i="66" s="1"/>
  <c r="E181" i="65"/>
  <c r="AM11" i="66" s="1"/>
  <c r="V181" i="65"/>
  <c r="AM30" i="66" s="1"/>
  <c r="O195" i="65"/>
  <c r="AO21" i="66" s="1"/>
  <c r="AC221" i="65"/>
  <c r="AT38" i="66" s="1"/>
  <c r="I235" i="65"/>
  <c r="AV15" i="66" s="1"/>
  <c r="R235" i="65"/>
  <c r="AV26" i="66" s="1"/>
  <c r="AD235" i="65"/>
  <c r="AV39" i="66" s="1"/>
  <c r="AM235" i="65"/>
  <c r="AV48" i="66" s="1"/>
  <c r="AY235" i="65"/>
  <c r="AV60" i="66" s="1"/>
  <c r="Z270" i="65"/>
  <c r="BA35" i="66" s="1"/>
  <c r="O305" i="65"/>
  <c r="BF21" i="66" s="1"/>
  <c r="W305" i="65"/>
  <c r="BF31" i="66" s="1"/>
  <c r="AA305" i="65"/>
  <c r="BF36" i="66" s="1"/>
  <c r="AJ305" i="65"/>
  <c r="BF45" i="66" s="1"/>
  <c r="AN305" i="65"/>
  <c r="BF49" i="66" s="1"/>
  <c r="AT249" i="63"/>
  <c r="AU55" i="64" s="1"/>
  <c r="AT105" i="59"/>
  <c r="W55" i="60" s="1"/>
  <c r="P7" i="65"/>
  <c r="G24" i="66" s="1"/>
  <c r="AB7" i="65"/>
  <c r="G37" i="66" s="1"/>
  <c r="AO7" i="65"/>
  <c r="G50" i="66" s="1"/>
  <c r="BA7" i="65"/>
  <c r="G62" i="66" s="1"/>
  <c r="M14" i="65"/>
  <c r="H19" i="66" s="1"/>
  <c r="AC14" i="65"/>
  <c r="H38" i="66" s="1"/>
  <c r="I21" i="65"/>
  <c r="I15" i="66" s="1"/>
  <c r="AI21" i="65"/>
  <c r="I44" i="66" s="1"/>
  <c r="AQ21" i="65"/>
  <c r="I52" i="66" s="1"/>
  <c r="J42" i="65"/>
  <c r="S42" i="65"/>
  <c r="L27" i="66" s="1"/>
  <c r="AE42" i="65"/>
  <c r="L40" i="66" s="1"/>
  <c r="AN42" i="65"/>
  <c r="L49" i="66" s="1"/>
  <c r="AV42" i="65"/>
  <c r="L57" i="66" s="1"/>
  <c r="F70" i="65"/>
  <c r="P12" i="66" s="1"/>
  <c r="J70" i="65"/>
  <c r="P16" i="66" s="1"/>
  <c r="S70" i="65"/>
  <c r="P27" i="66" s="1"/>
  <c r="W70" i="65"/>
  <c r="P31" i="66" s="1"/>
  <c r="AA70" i="65"/>
  <c r="P36" i="66" s="1"/>
  <c r="AE70" i="65"/>
  <c r="P40" i="66" s="1"/>
  <c r="AN70" i="65"/>
  <c r="P49" i="66" s="1"/>
  <c r="AR70" i="65"/>
  <c r="P53" i="66" s="1"/>
  <c r="AV70" i="65"/>
  <c r="P57" i="66" s="1"/>
  <c r="AZ70" i="65"/>
  <c r="P61" i="66" s="1"/>
  <c r="AZ84" i="65"/>
  <c r="T61" i="66" s="1"/>
  <c r="P91" i="65"/>
  <c r="U24" i="66" s="1"/>
  <c r="X91" i="65"/>
  <c r="AF91" i="65"/>
  <c r="U41" i="66" s="1"/>
  <c r="AO91" i="65"/>
  <c r="U50" i="66" s="1"/>
  <c r="AW91" i="65"/>
  <c r="U58" i="66" s="1"/>
  <c r="I98" i="65"/>
  <c r="V15" i="66" s="1"/>
  <c r="V98" i="65"/>
  <c r="V30" i="66" s="1"/>
  <c r="Z98" i="65"/>
  <c r="V35" i="66" s="1"/>
  <c r="AD98" i="65"/>
  <c r="V39" i="66" s="1"/>
  <c r="AM98" i="65"/>
  <c r="V48" i="66" s="1"/>
  <c r="AU98" i="65"/>
  <c r="V56" i="66" s="1"/>
  <c r="M112" i="65"/>
  <c r="X19" i="66" s="1"/>
  <c r="J119" i="65"/>
  <c r="Y16" i="66" s="1"/>
  <c r="S119" i="65"/>
  <c r="Y27" i="66" s="1"/>
  <c r="AA119" i="65"/>
  <c r="Y36" i="66" s="1"/>
  <c r="AJ119" i="65"/>
  <c r="Y45" i="66" s="1"/>
  <c r="AR119" i="65"/>
  <c r="Y53" i="66" s="1"/>
  <c r="AZ119" i="65"/>
  <c r="Y61" i="66" s="1"/>
  <c r="U126" i="65"/>
  <c r="Z29" i="66" s="1"/>
  <c r="AC126" i="65"/>
  <c r="Z38" i="66" s="1"/>
  <c r="AT126" i="65"/>
  <c r="Z55" i="66" s="1"/>
  <c r="N133" i="65"/>
  <c r="AA20" i="66" s="1"/>
  <c r="R133" i="65"/>
  <c r="AA26" i="66" s="1"/>
  <c r="V133" i="65"/>
  <c r="AA30" i="66" s="1"/>
  <c r="AM133" i="65"/>
  <c r="AA48" i="66" s="1"/>
  <c r="AQ133" i="65"/>
  <c r="AA52" i="66" s="1"/>
  <c r="AU133" i="65"/>
  <c r="AA56" i="66" s="1"/>
  <c r="AY133" i="65"/>
  <c r="AA60" i="66" s="1"/>
  <c r="F181" i="65"/>
  <c r="AM12" i="66" s="1"/>
  <c r="O181" i="65"/>
  <c r="AM21" i="66" s="1"/>
  <c r="W181" i="65"/>
  <c r="AM31" i="66" s="1"/>
  <c r="AE181" i="65"/>
  <c r="AM40" i="66" s="1"/>
  <c r="AN181" i="65"/>
  <c r="AM49" i="66" s="1"/>
  <c r="AV181" i="65"/>
  <c r="AM57" i="66" s="1"/>
  <c r="K228" i="65"/>
  <c r="AU17" i="66" s="1"/>
  <c r="AK228" i="65"/>
  <c r="AU46" i="66" s="1"/>
  <c r="S249" i="65"/>
  <c r="AX27" i="66" s="1"/>
  <c r="AJ249" i="65"/>
  <c r="AX45" i="66" s="1"/>
  <c r="G256" i="65"/>
  <c r="AY13" i="66" s="1"/>
  <c r="P256" i="65"/>
  <c r="AY24" i="66" s="1"/>
  <c r="X256" i="65"/>
  <c r="AF256" i="65"/>
  <c r="AY41" i="66" s="1"/>
  <c r="AO256" i="65"/>
  <c r="AY50" i="66" s="1"/>
  <c r="AW256" i="65"/>
  <c r="AY58" i="66" s="1"/>
  <c r="P263" i="65"/>
  <c r="AZ24" i="66" s="1"/>
  <c r="AO263" i="65"/>
  <c r="AZ50" i="66" s="1"/>
  <c r="AW263" i="65"/>
  <c r="AZ58" i="66" s="1"/>
  <c r="F291" i="65"/>
  <c r="BD12" i="66" s="1"/>
  <c r="O291" i="65"/>
  <c r="BD21" i="66" s="1"/>
  <c r="W291" i="65"/>
  <c r="BD31" i="66" s="1"/>
  <c r="AE291" i="65"/>
  <c r="BD40" i="66" s="1"/>
  <c r="AN291" i="65"/>
  <c r="BD49" i="66" s="1"/>
  <c r="AV291" i="65"/>
  <c r="BD57" i="66" s="1"/>
  <c r="D302" i="65"/>
  <c r="O298" i="65"/>
  <c r="BE21" i="66" s="1"/>
  <c r="K170" i="63"/>
  <c r="E195" i="63"/>
  <c r="AL11" i="64" s="1"/>
  <c r="U195" i="63"/>
  <c r="AL29" i="64" s="1"/>
  <c r="AC195" i="63"/>
  <c r="AL38" i="64" s="1"/>
  <c r="AK195" i="63"/>
  <c r="AL46" i="64" s="1"/>
  <c r="AS195" i="63"/>
  <c r="AL54" i="64" s="1"/>
  <c r="BA195" i="63"/>
  <c r="AL62" i="64" s="1"/>
  <c r="U40" i="8" s="1"/>
  <c r="N256" i="63"/>
  <c r="AV20" i="64" s="1"/>
  <c r="AT319" i="59"/>
  <c r="BD55" i="60" s="1"/>
  <c r="G181" i="57"/>
  <c r="AL13" i="58" s="1"/>
  <c r="K181" i="57"/>
  <c r="AL17" i="58" s="1"/>
  <c r="S181" i="57"/>
  <c r="AL27" i="58" s="1"/>
  <c r="W181" i="57"/>
  <c r="AL31" i="58" s="1"/>
  <c r="AM181" i="57"/>
  <c r="AL48" i="58" s="1"/>
  <c r="AU181" i="57"/>
  <c r="AL56" i="58" s="1"/>
  <c r="AU120" i="53"/>
  <c r="Y56" i="54" s="1"/>
  <c r="W42" i="12"/>
  <c r="AP21" i="65"/>
  <c r="I51" i="66" s="1"/>
  <c r="X35" i="65"/>
  <c r="AX98" i="65"/>
  <c r="V59" i="66" s="1"/>
  <c r="I105" i="65"/>
  <c r="W15" i="66" s="1"/>
  <c r="Z105" i="65"/>
  <c r="W35" i="66" s="1"/>
  <c r="AQ105" i="65"/>
  <c r="W52" i="66" s="1"/>
  <c r="G112" i="65"/>
  <c r="X13" i="66" s="1"/>
  <c r="X112" i="65"/>
  <c r="AK112" i="65"/>
  <c r="X46" i="66" s="1"/>
  <c r="BA112" i="65"/>
  <c r="X62" i="66" s="1"/>
  <c r="R119" i="65"/>
  <c r="Y26" i="66" s="1"/>
  <c r="AD181" i="65"/>
  <c r="AM39" i="66" s="1"/>
  <c r="U221" i="65"/>
  <c r="AT29" i="66" s="1"/>
  <c r="N235" i="65"/>
  <c r="AV20" i="66" s="1"/>
  <c r="V235" i="65"/>
  <c r="AV30" i="66" s="1"/>
  <c r="AI235" i="65"/>
  <c r="AV44" i="66" s="1"/>
  <c r="AU235" i="65"/>
  <c r="AV56" i="66" s="1"/>
  <c r="J305" i="65"/>
  <c r="BF16" i="66" s="1"/>
  <c r="S305" i="65"/>
  <c r="BF27" i="66" s="1"/>
  <c r="AE305" i="65"/>
  <c r="BF40" i="66" s="1"/>
  <c r="AV305" i="65"/>
  <c r="BF57" i="66" s="1"/>
  <c r="AW63" i="63"/>
  <c r="O58" i="64" s="1"/>
  <c r="AL105" i="59"/>
  <c r="W47" i="60" s="1"/>
  <c r="K284" i="59"/>
  <c r="AY17" i="60" s="1"/>
  <c r="T7" i="65"/>
  <c r="G28" i="66" s="1"/>
  <c r="AS7" i="65"/>
  <c r="G54" i="66" s="1"/>
  <c r="AQ7" i="65"/>
  <c r="G52" i="66" s="1"/>
  <c r="AL14" i="65"/>
  <c r="H47" i="66" s="1"/>
  <c r="Z21" i="65"/>
  <c r="I35" i="66" s="1"/>
  <c r="AY21" i="65"/>
  <c r="I60" i="66" s="1"/>
  <c r="F42" i="65"/>
  <c r="L12" i="66" s="1"/>
  <c r="O42" i="65"/>
  <c r="L21" i="66" s="1"/>
  <c r="W42" i="65"/>
  <c r="L31" i="66" s="1"/>
  <c r="AR42" i="65"/>
  <c r="L53" i="66" s="1"/>
  <c r="AZ42" i="65"/>
  <c r="L61" i="66" s="1"/>
  <c r="T126" i="61"/>
  <c r="Z28" i="62" s="1"/>
  <c r="J285" i="61"/>
  <c r="AV16" i="62" s="1"/>
  <c r="S285" i="61"/>
  <c r="AV27" i="62" s="1"/>
  <c r="AA285" i="61"/>
  <c r="AV36" i="62" s="1"/>
  <c r="AJ285" i="61"/>
  <c r="AV45" i="62" s="1"/>
  <c r="AR285" i="61"/>
  <c r="AV53" i="62" s="1"/>
  <c r="AZ285" i="61"/>
  <c r="AV61" i="62" s="1"/>
  <c r="AT306" i="61"/>
  <c r="T355" i="61"/>
  <c r="BF28" i="62" s="1"/>
  <c r="AB355" i="61"/>
  <c r="BF37" i="62" s="1"/>
  <c r="AK355" i="61"/>
  <c r="BF46" i="62" s="1"/>
  <c r="AS355" i="61"/>
  <c r="BF54" i="62" s="1"/>
  <c r="BA355" i="61"/>
  <c r="J355" i="61"/>
  <c r="BF16" i="62" s="1"/>
  <c r="S355" i="61"/>
  <c r="BF27" i="62" s="1"/>
  <c r="AA355" i="61"/>
  <c r="BF36" i="62" s="1"/>
  <c r="AR355" i="61"/>
  <c r="BF53" i="62" s="1"/>
  <c r="AZ355" i="61"/>
  <c r="BF61" i="62" s="1"/>
  <c r="S7" i="65"/>
  <c r="G27" i="66" s="1"/>
  <c r="AR7" i="65"/>
  <c r="G53" i="66" s="1"/>
  <c r="AZ7" i="65"/>
  <c r="G61" i="66" s="1"/>
  <c r="I14" i="65"/>
  <c r="H15" i="66" s="1"/>
  <c r="R14" i="65"/>
  <c r="H26" i="66" s="1"/>
  <c r="Z14" i="65"/>
  <c r="H35" i="66" s="1"/>
  <c r="G21" i="65"/>
  <c r="P21" i="65"/>
  <c r="I24" i="66" s="1"/>
  <c r="X21" i="65"/>
  <c r="AF21" i="65"/>
  <c r="I41" i="66" s="1"/>
  <c r="AO21" i="65"/>
  <c r="I50" i="66" s="1"/>
  <c r="M28" i="65"/>
  <c r="J19" i="66" s="1"/>
  <c r="U28" i="65"/>
  <c r="J29" i="66" s="1"/>
  <c r="Y28" i="65"/>
  <c r="J34" i="66" s="1"/>
  <c r="AL28" i="65"/>
  <c r="J47" i="66" s="1"/>
  <c r="AP28" i="65"/>
  <c r="J51" i="66" s="1"/>
  <c r="AT28" i="65"/>
  <c r="J55" i="66" s="1"/>
  <c r="V35" i="65"/>
  <c r="K30" i="66" s="1"/>
  <c r="AD35" i="65"/>
  <c r="K39" i="66" s="1"/>
  <c r="O35" i="65"/>
  <c r="K21" i="66" s="1"/>
  <c r="W35" i="65"/>
  <c r="K31" i="66" s="1"/>
  <c r="AE35" i="65"/>
  <c r="K40" i="66" s="1"/>
  <c r="AV35" i="65"/>
  <c r="K57" i="66" s="1"/>
  <c r="H49" i="65"/>
  <c r="M14" i="66" s="1"/>
  <c r="Q49" i="65"/>
  <c r="M25" i="66" s="1"/>
  <c r="AH49" i="65"/>
  <c r="M43" i="66" s="1"/>
  <c r="AP49" i="65"/>
  <c r="M51" i="66" s="1"/>
  <c r="AX49" i="65"/>
  <c r="M59" i="66" s="1"/>
  <c r="AI49" i="65"/>
  <c r="M44" i="66" s="1"/>
  <c r="AE56" i="65"/>
  <c r="S63" i="65"/>
  <c r="O27" i="66" s="1"/>
  <c r="AA63" i="65"/>
  <c r="O36" i="66" s="1"/>
  <c r="AJ63" i="65"/>
  <c r="N46" i="66" s="1"/>
  <c r="AR63" i="65"/>
  <c r="AZ63" i="65"/>
  <c r="O61" i="66" s="1"/>
  <c r="G63" i="65"/>
  <c r="O13" i="66" s="1"/>
  <c r="AF63" i="65"/>
  <c r="AO63" i="65"/>
  <c r="O50" i="66" s="1"/>
  <c r="AW63" i="65"/>
  <c r="M70" i="65"/>
  <c r="P19" i="66" s="1"/>
  <c r="X77" i="65"/>
  <c r="AF77" i="65"/>
  <c r="Q41" i="66" s="1"/>
  <c r="H77" i="65"/>
  <c r="Q14" i="66" s="1"/>
  <c r="M77" i="65"/>
  <c r="Q19" i="66" s="1"/>
  <c r="AC77" i="65"/>
  <c r="Q38" i="66" s="1"/>
  <c r="AT77" i="65"/>
  <c r="Q55" i="66" s="1"/>
  <c r="O98" i="65"/>
  <c r="V21" i="66" s="1"/>
  <c r="AA98" i="65"/>
  <c r="V36" i="66" s="1"/>
  <c r="AV98" i="65"/>
  <c r="V57" i="66" s="1"/>
  <c r="AZ98" i="65"/>
  <c r="V61" i="66" s="1"/>
  <c r="AB105" i="65"/>
  <c r="W37" i="66" s="1"/>
  <c r="AK105" i="65"/>
  <c r="W46" i="66" s="1"/>
  <c r="AS105" i="65"/>
  <c r="W54" i="66" s="1"/>
  <c r="AH105" i="65"/>
  <c r="W43" i="66" s="1"/>
  <c r="F112" i="65"/>
  <c r="X12" i="66" s="1"/>
  <c r="O112" i="65"/>
  <c r="X21" i="66" s="1"/>
  <c r="W112" i="65"/>
  <c r="X31" i="66" s="1"/>
  <c r="AE112" i="65"/>
  <c r="X40" i="66" s="1"/>
  <c r="AN112" i="65"/>
  <c r="X49" i="66" s="1"/>
  <c r="G119" i="65"/>
  <c r="Y13" i="66" s="1"/>
  <c r="P119" i="65"/>
  <c r="Y24" i="66" s="1"/>
  <c r="X119" i="65"/>
  <c r="AF119" i="65"/>
  <c r="Y41" i="66" s="1"/>
  <c r="AO119" i="65"/>
  <c r="Y50" i="66" s="1"/>
  <c r="AW119" i="65"/>
  <c r="Y58" i="66" s="1"/>
  <c r="M119" i="65"/>
  <c r="Y19" i="66" s="1"/>
  <c r="U119" i="65"/>
  <c r="AC119" i="65"/>
  <c r="Y38" i="66" s="1"/>
  <c r="AL119" i="65"/>
  <c r="Y47" i="66" s="1"/>
  <c r="AT119" i="65"/>
  <c r="Y55" i="66" s="1"/>
  <c r="AO181" i="65"/>
  <c r="AM50" i="66" s="1"/>
  <c r="AW181" i="65"/>
  <c r="AM58" i="66" s="1"/>
  <c r="R188" i="65"/>
  <c r="AN26" i="66" s="1"/>
  <c r="W188" i="65"/>
  <c r="AN31" i="66" s="1"/>
  <c r="N195" i="65"/>
  <c r="AO20" i="66" s="1"/>
  <c r="V195" i="65"/>
  <c r="AO30" i="66" s="1"/>
  <c r="AD195" i="65"/>
  <c r="AO39" i="66" s="1"/>
  <c r="AM195" i="65"/>
  <c r="AO48" i="66" s="1"/>
  <c r="AU195" i="65"/>
  <c r="AO56" i="66" s="1"/>
  <c r="H195" i="65"/>
  <c r="AO14" i="66" s="1"/>
  <c r="M195" i="65"/>
  <c r="AO19" i="66" s="1"/>
  <c r="Q195" i="65"/>
  <c r="AO25" i="66" s="1"/>
  <c r="U195" i="65"/>
  <c r="AO29" i="66" s="1"/>
  <c r="Y195" i="65"/>
  <c r="AO34" i="66" s="1"/>
  <c r="AH195" i="65"/>
  <c r="AO43" i="66" s="1"/>
  <c r="AL195" i="65"/>
  <c r="AO47" i="66" s="1"/>
  <c r="AP195" i="65"/>
  <c r="AO51" i="66" s="1"/>
  <c r="AX195" i="65"/>
  <c r="AO59" i="66" s="1"/>
  <c r="E202" i="65"/>
  <c r="AP11" i="66" s="1"/>
  <c r="N202" i="65"/>
  <c r="AP20" i="66" s="1"/>
  <c r="V202" i="65"/>
  <c r="AP30" i="66" s="1"/>
  <c r="AD202" i="65"/>
  <c r="AP39" i="66" s="1"/>
  <c r="AU202" i="65"/>
  <c r="AP56" i="66" s="1"/>
  <c r="M202" i="65"/>
  <c r="AP19" i="66" s="1"/>
  <c r="U202" i="65"/>
  <c r="AP29" i="66" s="1"/>
  <c r="AC202" i="65"/>
  <c r="AP38" i="66" s="1"/>
  <c r="AH202" i="65"/>
  <c r="AP43" i="66" s="1"/>
  <c r="AL202" i="65"/>
  <c r="AP47" i="66" s="1"/>
  <c r="AT202" i="65"/>
  <c r="AP55" i="66" s="1"/>
  <c r="AX202" i="65"/>
  <c r="AP59" i="66" s="1"/>
  <c r="G221" i="65"/>
  <c r="AT13" i="66" s="1"/>
  <c r="P221" i="65"/>
  <c r="AT24" i="66" s="1"/>
  <c r="T221" i="65"/>
  <c r="AT28" i="66" s="1"/>
  <c r="X221" i="65"/>
  <c r="AB221" i="65"/>
  <c r="AT37" i="66" s="1"/>
  <c r="AF221" i="65"/>
  <c r="AT41" i="66" s="1"/>
  <c r="AK221" i="65"/>
  <c r="AT46" i="66" s="1"/>
  <c r="AO221" i="65"/>
  <c r="AW221" i="65"/>
  <c r="AT58" i="66" s="1"/>
  <c r="BA221" i="65"/>
  <c r="AT62" i="66" s="1"/>
  <c r="F221" i="65"/>
  <c r="AT12" i="66" s="1"/>
  <c r="J221" i="65"/>
  <c r="AT16" i="66" s="1"/>
  <c r="S221" i="65"/>
  <c r="AT27" i="66" s="1"/>
  <c r="W221" i="65"/>
  <c r="AT31" i="66" s="1"/>
  <c r="AA221" i="65"/>
  <c r="AT36" i="66" s="1"/>
  <c r="AE221" i="65"/>
  <c r="AT40" i="66" s="1"/>
  <c r="AJ221" i="65"/>
  <c r="AT45" i="66" s="1"/>
  <c r="AR221" i="65"/>
  <c r="AT53" i="66" s="1"/>
  <c r="AZ221" i="65"/>
  <c r="AT61" i="66" s="1"/>
  <c r="H235" i="65"/>
  <c r="AV14" i="66" s="1"/>
  <c r="U235" i="65"/>
  <c r="AV29" i="66" s="1"/>
  <c r="Y235" i="65"/>
  <c r="AV34" i="66" s="1"/>
  <c r="AC235" i="65"/>
  <c r="AV38" i="66" s="1"/>
  <c r="AL235" i="65"/>
  <c r="AV47" i="66" s="1"/>
  <c r="AP235" i="65"/>
  <c r="AV51" i="66" s="1"/>
  <c r="AT235" i="65"/>
  <c r="AV55" i="66" s="1"/>
  <c r="P235" i="65"/>
  <c r="AV24" i="66" s="1"/>
  <c r="V263" i="65"/>
  <c r="AZ30" i="66" s="1"/>
  <c r="Z263" i="65"/>
  <c r="AZ35" i="66" s="1"/>
  <c r="AK270" i="65"/>
  <c r="BA46" i="66" s="1"/>
  <c r="N277" i="65"/>
  <c r="BB20" i="66" s="1"/>
  <c r="R277" i="65"/>
  <c r="BB26" i="66" s="1"/>
  <c r="AU277" i="65"/>
  <c r="BB56" i="66" s="1"/>
  <c r="U277" i="65"/>
  <c r="BB29" i="66" s="1"/>
  <c r="S284" i="65"/>
  <c r="BC27" i="66" s="1"/>
  <c r="AA284" i="65"/>
  <c r="BC36" i="66" s="1"/>
  <c r="AJ284" i="65"/>
  <c r="BC45" i="66" s="1"/>
  <c r="AR284" i="65"/>
  <c r="BC53" i="66" s="1"/>
  <c r="AZ284" i="65"/>
  <c r="BC61" i="66" s="1"/>
  <c r="M291" i="65"/>
  <c r="BD19" i="66" s="1"/>
  <c r="AK291" i="65"/>
  <c r="BD46" i="66" s="1"/>
  <c r="E305" i="65"/>
  <c r="BF11" i="66" s="1"/>
  <c r="N305" i="65"/>
  <c r="BF20" i="66" s="1"/>
  <c r="R305" i="65"/>
  <c r="BF26" i="66" s="1"/>
  <c r="V305" i="65"/>
  <c r="BF30" i="66" s="1"/>
  <c r="Z305" i="65"/>
  <c r="BF35" i="66" s="1"/>
  <c r="AD305" i="65"/>
  <c r="BF39" i="66" s="1"/>
  <c r="AI305" i="65"/>
  <c r="BF44" i="66" s="1"/>
  <c r="AM305" i="65"/>
  <c r="BF48" i="66" s="1"/>
  <c r="AQ305" i="65"/>
  <c r="BF52" i="66" s="1"/>
  <c r="AU305" i="65"/>
  <c r="BF56" i="66" s="1"/>
  <c r="AP305" i="65"/>
  <c r="BF51" i="66" s="1"/>
  <c r="J70" i="63"/>
  <c r="P16" i="64" s="1"/>
  <c r="S70" i="63"/>
  <c r="P27" i="64" s="1"/>
  <c r="AJ70" i="63"/>
  <c r="P45" i="64" s="1"/>
  <c r="AR70" i="63"/>
  <c r="P53" i="64" s="1"/>
  <c r="AZ70" i="63"/>
  <c r="P61" i="64" s="1"/>
  <c r="O77" i="63"/>
  <c r="W77" i="63"/>
  <c r="Q31" i="64" s="1"/>
  <c r="M284" i="63"/>
  <c r="AZ19" i="64" s="1"/>
  <c r="U284" i="63"/>
  <c r="AZ29" i="64" s="1"/>
  <c r="AC284" i="63"/>
  <c r="AZ38" i="64" s="1"/>
  <c r="AL284" i="63"/>
  <c r="AZ47" i="64" s="1"/>
  <c r="AO291" i="63"/>
  <c r="BA50" i="64" s="1"/>
  <c r="H326" i="63"/>
  <c r="BF14" i="64" s="1"/>
  <c r="Q326" i="63"/>
  <c r="BF25" i="64" s="1"/>
  <c r="Y326" i="63"/>
  <c r="BF34" i="64" s="1"/>
  <c r="AH326" i="63"/>
  <c r="BF43" i="64" s="1"/>
  <c r="AP326" i="63"/>
  <c r="BF51" i="64" s="1"/>
  <c r="AX326" i="63"/>
  <c r="BF59" i="64" s="1"/>
  <c r="J70" i="59"/>
  <c r="P16" i="60" s="1"/>
  <c r="AJ70" i="59"/>
  <c r="P45" i="60" s="1"/>
  <c r="AZ70" i="59"/>
  <c r="P61" i="60" s="1"/>
  <c r="G112" i="59"/>
  <c r="X13" i="60" s="1"/>
  <c r="N133" i="59"/>
  <c r="AA20" i="60" s="1"/>
  <c r="V133" i="59"/>
  <c r="AA30" i="60" s="1"/>
  <c r="AD133" i="59"/>
  <c r="AA39" i="60" s="1"/>
  <c r="AU133" i="59"/>
  <c r="AA56" i="60" s="1"/>
  <c r="H223" i="59"/>
  <c r="AO14" i="60" s="1"/>
  <c r="Q223" i="59"/>
  <c r="AO25" i="60" s="1"/>
  <c r="Y223" i="59"/>
  <c r="AO34" i="60" s="1"/>
  <c r="AH223" i="59"/>
  <c r="AO43" i="60" s="1"/>
  <c r="Y263" i="59"/>
  <c r="AV34" i="60" s="1"/>
  <c r="AP263" i="59"/>
  <c r="AV51" i="60" s="1"/>
  <c r="AX263" i="59"/>
  <c r="AV59" i="60" s="1"/>
  <c r="N270" i="59"/>
  <c r="AW20" i="60" s="1"/>
  <c r="AU270" i="59"/>
  <c r="AW56" i="60" s="1"/>
  <c r="F284" i="59"/>
  <c r="AY12" i="60" s="1"/>
  <c r="O284" i="59"/>
  <c r="AY21" i="60" s="1"/>
  <c r="W284" i="59"/>
  <c r="AY31" i="60" s="1"/>
  <c r="AE284" i="59"/>
  <c r="AY40" i="60" s="1"/>
  <c r="AN284" i="59"/>
  <c r="AY49" i="60" s="1"/>
  <c r="AV284" i="59"/>
  <c r="AY57" i="60" s="1"/>
  <c r="G298" i="59"/>
  <c r="BA13" i="60" s="1"/>
  <c r="P298" i="59"/>
  <c r="BA24" i="60" s="1"/>
  <c r="X298" i="59"/>
  <c r="AF298" i="59"/>
  <c r="BA41" i="60" s="1"/>
  <c r="AO298" i="59"/>
  <c r="BA50" i="60" s="1"/>
  <c r="AW298" i="59"/>
  <c r="BA58" i="60" s="1"/>
  <c r="BA326" i="59"/>
  <c r="BE62" i="60" s="1"/>
  <c r="S59" i="8" s="1"/>
  <c r="E91" i="57"/>
  <c r="U11" i="58" s="1"/>
  <c r="N91" i="57"/>
  <c r="U20" i="58" s="1"/>
  <c r="F331" i="51"/>
  <c r="BF12" i="52" s="1"/>
  <c r="O331" i="51"/>
  <c r="BF21" i="52" s="1"/>
  <c r="W331" i="51"/>
  <c r="BF31" i="52" s="1"/>
  <c r="AE331" i="51"/>
  <c r="BF40" i="52" s="1"/>
  <c r="AN331" i="51"/>
  <c r="BF49" i="52" s="1"/>
  <c r="AV331" i="51"/>
  <c r="BF57" i="52" s="1"/>
  <c r="F84" i="49"/>
  <c r="T12" i="50" s="1"/>
  <c r="O84" i="49"/>
  <c r="T21" i="50" s="1"/>
  <c r="W84" i="49"/>
  <c r="T31" i="50" s="1"/>
  <c r="AE84" i="49"/>
  <c r="T40" i="50" s="1"/>
  <c r="AN84" i="49"/>
  <c r="T49" i="50" s="1"/>
  <c r="AV84" i="49"/>
  <c r="T57" i="50" s="1"/>
  <c r="H134" i="49"/>
  <c r="AA14" i="50" s="1"/>
  <c r="Q134" i="49"/>
  <c r="AA25" i="50" s="1"/>
  <c r="Y134" i="49"/>
  <c r="AA34" i="50" s="1"/>
  <c r="AH134" i="49"/>
  <c r="AA43" i="50" s="1"/>
  <c r="AP134" i="49"/>
  <c r="AA51" i="50" s="1"/>
  <c r="AX134" i="49"/>
  <c r="AA59" i="50" s="1"/>
  <c r="AU202" i="57"/>
  <c r="AO56" i="58" s="1"/>
  <c r="M323" i="55"/>
  <c r="BE19" i="56" s="1"/>
  <c r="I330" i="55"/>
  <c r="BF15" i="56" s="1"/>
  <c r="R330" i="55"/>
  <c r="BF26" i="56" s="1"/>
  <c r="Z330" i="55"/>
  <c r="BF35" i="56" s="1"/>
  <c r="AI330" i="55"/>
  <c r="BF44" i="56" s="1"/>
  <c r="I323" i="53"/>
  <c r="BF15" i="54" s="1"/>
  <c r="R323" i="53"/>
  <c r="BF26" i="54" s="1"/>
  <c r="AH200" i="51"/>
  <c r="AL43" i="52" s="1"/>
  <c r="G331" i="51"/>
  <c r="BF13" i="52" s="1"/>
  <c r="X331" i="51"/>
  <c r="AF331" i="51"/>
  <c r="BF41" i="52" s="1"/>
  <c r="AO331" i="51"/>
  <c r="BF50" i="52" s="1"/>
  <c r="AW331" i="51"/>
  <c r="BF58" i="52" s="1"/>
  <c r="T98" i="57"/>
  <c r="V28" i="58" s="1"/>
  <c r="AB98" i="57"/>
  <c r="V37" i="58" s="1"/>
  <c r="AK98" i="57"/>
  <c r="V46" i="58" s="1"/>
  <c r="AS98" i="57"/>
  <c r="V54" i="58" s="1"/>
  <c r="I112" i="57"/>
  <c r="X15" i="58" s="1"/>
  <c r="AY112" i="57"/>
  <c r="X60" i="58" s="1"/>
  <c r="T133" i="57"/>
  <c r="AA28" i="58" s="1"/>
  <c r="AF133" i="57"/>
  <c r="AA41" i="58" s="1"/>
  <c r="S242" i="57"/>
  <c r="AV27" i="58" s="1"/>
  <c r="AA242" i="57"/>
  <c r="AV36" i="58" s="1"/>
  <c r="AR242" i="57"/>
  <c r="AV53" i="58" s="1"/>
  <c r="AZ242" i="57"/>
  <c r="AV61" i="58" s="1"/>
  <c r="I264" i="57"/>
  <c r="AY15" i="58" s="1"/>
  <c r="R264" i="57"/>
  <c r="AY26" i="58" s="1"/>
  <c r="Z264" i="57"/>
  <c r="AY35" i="58" s="1"/>
  <c r="AY306" i="57"/>
  <c r="BE60" i="58" s="1"/>
  <c r="T313" i="57"/>
  <c r="BF28" i="58" s="1"/>
  <c r="AB313" i="57"/>
  <c r="BF37" i="58" s="1"/>
  <c r="AK313" i="57"/>
  <c r="BF46" i="58" s="1"/>
  <c r="AS313" i="57"/>
  <c r="BF54" i="58" s="1"/>
  <c r="BA313" i="57"/>
  <c r="F105" i="55"/>
  <c r="W12" i="56" s="1"/>
  <c r="AV105" i="55"/>
  <c r="W57" i="56" s="1"/>
  <c r="H91" i="53"/>
  <c r="U14" i="54" s="1"/>
  <c r="Q91" i="53"/>
  <c r="Y91" i="53"/>
  <c r="U34" i="54" s="1"/>
  <c r="AH91" i="53"/>
  <c r="U43" i="54" s="1"/>
  <c r="AP91" i="53"/>
  <c r="U51" i="54" s="1"/>
  <c r="M120" i="53"/>
  <c r="Y19" i="54" s="1"/>
  <c r="U120" i="53"/>
  <c r="AC120" i="53"/>
  <c r="Y38" i="54" s="1"/>
  <c r="AL120" i="53"/>
  <c r="Y47" i="54" s="1"/>
  <c r="AT120" i="53"/>
  <c r="Y55" i="54" s="1"/>
  <c r="I98" i="51"/>
  <c r="V15" i="52" s="1"/>
  <c r="R98" i="51"/>
  <c r="Z98" i="51"/>
  <c r="V35" i="52" s="1"/>
  <c r="AI98" i="51"/>
  <c r="V44" i="52" s="1"/>
  <c r="AQ98" i="51"/>
  <c r="V52" i="52" s="1"/>
  <c r="AY98" i="51"/>
  <c r="V60" i="52" s="1"/>
  <c r="AK282" i="51"/>
  <c r="AY46" i="52" s="1"/>
  <c r="N331" i="51"/>
  <c r="BF20" i="52" s="1"/>
  <c r="V331" i="51"/>
  <c r="BF30" i="52" s="1"/>
  <c r="AD331" i="51"/>
  <c r="BF39" i="52" s="1"/>
  <c r="AM331" i="51"/>
  <c r="BF48" i="52" s="1"/>
  <c r="AU331" i="51"/>
  <c r="BF56" i="52" s="1"/>
  <c r="F91" i="49"/>
  <c r="U12" i="50" s="1"/>
  <c r="O91" i="49"/>
  <c r="U21" i="50" s="1"/>
  <c r="W91" i="49"/>
  <c r="U31" i="50" s="1"/>
  <c r="AE91" i="49"/>
  <c r="U40" i="50" s="1"/>
  <c r="AN91" i="49"/>
  <c r="U49" i="50" s="1"/>
  <c r="AD309" i="49"/>
  <c r="AZ39" i="50" s="1"/>
  <c r="AU309" i="49"/>
  <c r="N351" i="49"/>
  <c r="BF20" i="50" s="1"/>
  <c r="V351" i="49"/>
  <c r="BF30" i="50" s="1"/>
  <c r="AD351" i="49"/>
  <c r="BF39" i="50" s="1"/>
  <c r="AM351" i="49"/>
  <c r="BF48" i="50" s="1"/>
  <c r="AU351" i="49"/>
  <c r="BF56" i="50" s="1"/>
  <c r="T91" i="65"/>
  <c r="U28" i="66" s="1"/>
  <c r="AJ278" i="61"/>
  <c r="AU45" i="62" s="1"/>
  <c r="U348" i="61"/>
  <c r="BE29" i="62" s="1"/>
  <c r="AC348" i="61"/>
  <c r="BE38" i="62" s="1"/>
  <c r="AL348" i="61"/>
  <c r="BE47" i="62" s="1"/>
  <c r="AT348" i="61"/>
  <c r="BE55" i="62" s="1"/>
  <c r="K7" i="65"/>
  <c r="G17" i="66" s="1"/>
  <c r="I7" i="65"/>
  <c r="G15" i="66" s="1"/>
  <c r="R7" i="65"/>
  <c r="AY7" i="65"/>
  <c r="G60" i="66" s="1"/>
  <c r="G49" i="65"/>
  <c r="M13" i="66" s="1"/>
  <c r="P49" i="65"/>
  <c r="M24" i="66" s="1"/>
  <c r="X49" i="65"/>
  <c r="AF49" i="65"/>
  <c r="M41" i="66" s="1"/>
  <c r="AO49" i="65"/>
  <c r="M50" i="66" s="1"/>
  <c r="AW49" i="65"/>
  <c r="M58" i="66" s="1"/>
  <c r="G56" i="65"/>
  <c r="X56" i="65"/>
  <c r="AF56" i="65"/>
  <c r="AO56" i="65"/>
  <c r="AW56" i="65"/>
  <c r="U70" i="65"/>
  <c r="P29" i="66" s="1"/>
  <c r="AL70" i="65"/>
  <c r="P47" i="66" s="1"/>
  <c r="AT70" i="65"/>
  <c r="P55" i="66" s="1"/>
  <c r="P77" i="65"/>
  <c r="Q24" i="66" s="1"/>
  <c r="AO77" i="65"/>
  <c r="Q50" i="66" s="1"/>
  <c r="AW77" i="65"/>
  <c r="Q58" i="66" s="1"/>
  <c r="H98" i="65"/>
  <c r="V14" i="66" s="1"/>
  <c r="Q98" i="65"/>
  <c r="V25" i="66" s="1"/>
  <c r="Y98" i="65"/>
  <c r="V34" i="66" s="1"/>
  <c r="AP98" i="65"/>
  <c r="V51" i="66" s="1"/>
  <c r="R98" i="65"/>
  <c r="AI98" i="65"/>
  <c r="V44" i="66" s="1"/>
  <c r="AQ98" i="65"/>
  <c r="V52" i="66" s="1"/>
  <c r="AY98" i="65"/>
  <c r="V60" i="66" s="1"/>
  <c r="U112" i="65"/>
  <c r="X29" i="66" s="1"/>
  <c r="AC112" i="65"/>
  <c r="X38" i="66" s="1"/>
  <c r="AL112" i="65"/>
  <c r="X47" i="66" s="1"/>
  <c r="AT112" i="65"/>
  <c r="X55" i="66" s="1"/>
  <c r="D116" i="65"/>
  <c r="N112" i="65"/>
  <c r="X20" i="66" s="1"/>
  <c r="V112" i="65"/>
  <c r="X30" i="66" s="1"/>
  <c r="AD112" i="65"/>
  <c r="X39" i="66" s="1"/>
  <c r="AM112" i="65"/>
  <c r="X48" i="66" s="1"/>
  <c r="AU112" i="65"/>
  <c r="X56" i="66" s="1"/>
  <c r="AK188" i="65"/>
  <c r="AN46" i="66" s="1"/>
  <c r="AW235" i="65"/>
  <c r="AV58" i="66" s="1"/>
  <c r="AM28" i="61"/>
  <c r="J48" i="62" s="1"/>
  <c r="G98" i="61"/>
  <c r="V13" i="62" s="1"/>
  <c r="R112" i="61"/>
  <c r="X26" i="62" s="1"/>
  <c r="AI112" i="61"/>
  <c r="X44" i="62" s="1"/>
  <c r="E252" i="61"/>
  <c r="AP11" i="62" s="1"/>
  <c r="V252" i="61"/>
  <c r="AP30" i="62" s="1"/>
  <c r="G285" i="61"/>
  <c r="AV13" i="62" s="1"/>
  <c r="P285" i="61"/>
  <c r="AV24" i="62" s="1"/>
  <c r="T334" i="61"/>
  <c r="BC28" i="62" s="1"/>
  <c r="AB334" i="61"/>
  <c r="BC37" i="62" s="1"/>
  <c r="K21" i="65"/>
  <c r="I17" i="66" s="1"/>
  <c r="T21" i="65"/>
  <c r="I28" i="66" s="1"/>
  <c r="AB21" i="65"/>
  <c r="I37" i="66" s="1"/>
  <c r="AK21" i="65"/>
  <c r="I46" i="66" s="1"/>
  <c r="AS21" i="65"/>
  <c r="I54" i="66" s="1"/>
  <c r="BA21" i="65"/>
  <c r="I62" i="66" s="1"/>
  <c r="G181" i="65"/>
  <c r="AM13" i="66" s="1"/>
  <c r="P181" i="65"/>
  <c r="AM24" i="66" s="1"/>
  <c r="X181" i="65"/>
  <c r="AF181" i="65"/>
  <c r="AM41" i="66" s="1"/>
  <c r="AT18" i="66"/>
  <c r="K221" i="65"/>
  <c r="AT17" i="66" s="1"/>
  <c r="AW355" i="61"/>
  <c r="BF58" i="62" s="1"/>
  <c r="F35" i="65"/>
  <c r="K12" i="66" s="1"/>
  <c r="AN35" i="65"/>
  <c r="K49" i="66" s="1"/>
  <c r="O56" i="65"/>
  <c r="N21" i="66" s="1"/>
  <c r="O6" i="65"/>
  <c r="W6" i="65"/>
  <c r="AE6" i="65"/>
  <c r="AN6" i="65"/>
  <c r="AV6" i="65"/>
  <c r="G28" i="65"/>
  <c r="J13" i="66" s="1"/>
  <c r="X28" i="65"/>
  <c r="AO28" i="65"/>
  <c r="J50" i="66" s="1"/>
  <c r="AW28" i="65"/>
  <c r="J58" i="66" s="1"/>
  <c r="H28" i="65"/>
  <c r="AH28" i="65"/>
  <c r="J43" i="66" s="1"/>
  <c r="AX28" i="65"/>
  <c r="F63" i="65"/>
  <c r="O12" i="66" s="1"/>
  <c r="O63" i="65"/>
  <c r="O21" i="66" s="1"/>
  <c r="W63" i="65"/>
  <c r="O31" i="66" s="1"/>
  <c r="AN63" i="65"/>
  <c r="AV63" i="65"/>
  <c r="Y18" i="66"/>
  <c r="K119" i="65"/>
  <c r="Y17" i="66" s="1"/>
  <c r="T119" i="65"/>
  <c r="Y28" i="66" s="1"/>
  <c r="AB119" i="65"/>
  <c r="Y37" i="66" s="1"/>
  <c r="AK119" i="65"/>
  <c r="Y46" i="66" s="1"/>
  <c r="BA119" i="65"/>
  <c r="Y62" i="66" s="1"/>
  <c r="H181" i="65"/>
  <c r="AM14" i="66" s="1"/>
  <c r="Q181" i="65"/>
  <c r="AM25" i="66" s="1"/>
  <c r="AH181" i="65"/>
  <c r="AP181" i="65"/>
  <c r="AM51" i="66" s="1"/>
  <c r="AX181" i="65"/>
  <c r="AM59" i="66" s="1"/>
  <c r="F228" i="65"/>
  <c r="AU12" i="66" s="1"/>
  <c r="AN228" i="65"/>
  <c r="AU49" i="66" s="1"/>
  <c r="AO355" i="61"/>
  <c r="BF50" i="62" s="1"/>
  <c r="AG18" i="66"/>
  <c r="K154" i="65"/>
  <c r="AG17" i="66" s="1"/>
  <c r="D8" i="65"/>
  <c r="N14" i="65"/>
  <c r="H20" i="66" s="1"/>
  <c r="M35" i="65"/>
  <c r="K19" i="66" s="1"/>
  <c r="U35" i="65"/>
  <c r="K29" i="66" s="1"/>
  <c r="AC35" i="65"/>
  <c r="K38" i="66" s="1"/>
  <c r="AL35" i="65"/>
  <c r="AT35" i="65"/>
  <c r="K55" i="66" s="1"/>
  <c r="I126" i="65"/>
  <c r="Z15" i="66" s="1"/>
  <c r="R126" i="65"/>
  <c r="Z26" i="66" s="1"/>
  <c r="Z126" i="65"/>
  <c r="Z35" i="66" s="1"/>
  <c r="AQ126" i="65"/>
  <c r="Z52" i="66" s="1"/>
  <c r="AY126" i="65"/>
  <c r="Z60" i="66" s="1"/>
  <c r="AA126" i="65"/>
  <c r="Z36" i="66" s="1"/>
  <c r="AJ126" i="65"/>
  <c r="Z45" i="66" s="1"/>
  <c r="AR126" i="65"/>
  <c r="Z53" i="66" s="1"/>
  <c r="AC270" i="65"/>
  <c r="BA38" i="66" s="1"/>
  <c r="AL270" i="65"/>
  <c r="BA47" i="66" s="1"/>
  <c r="F284" i="65"/>
  <c r="BC12" i="66" s="1"/>
  <c r="O284" i="65"/>
  <c r="BC21" i="66" s="1"/>
  <c r="W284" i="65"/>
  <c r="BC31" i="66" s="1"/>
  <c r="AE284" i="65"/>
  <c r="BC40" i="66" s="1"/>
  <c r="AN284" i="65"/>
  <c r="BC49" i="66" s="1"/>
  <c r="AV284" i="65"/>
  <c r="BC57" i="66" s="1"/>
  <c r="AH298" i="65"/>
  <c r="BE43" i="66" s="1"/>
  <c r="AP298" i="65"/>
  <c r="BE51" i="66" s="1"/>
  <c r="AN56" i="65"/>
  <c r="AS133" i="61"/>
  <c r="AA54" i="62" s="1"/>
  <c r="E231" i="61"/>
  <c r="AM11" i="62" s="1"/>
  <c r="N231" i="61"/>
  <c r="AM20" i="62" s="1"/>
  <c r="V231" i="61"/>
  <c r="AM30" i="62" s="1"/>
  <c r="U245" i="61"/>
  <c r="AO29" i="62" s="1"/>
  <c r="AC245" i="61"/>
  <c r="AO38" i="62" s="1"/>
  <c r="AT245" i="61"/>
  <c r="AO55" i="62" s="1"/>
  <c r="R252" i="61"/>
  <c r="AP26" i="62" s="1"/>
  <c r="AI252" i="61"/>
  <c r="AP44" i="62" s="1"/>
  <c r="AC299" i="61"/>
  <c r="AX38" i="62" s="1"/>
  <c r="F313" i="61"/>
  <c r="AZ12" i="62" s="1"/>
  <c r="W313" i="61"/>
  <c r="AZ31" i="62" s="1"/>
  <c r="E320" i="61"/>
  <c r="BA11" i="62" s="1"/>
  <c r="V320" i="61"/>
  <c r="BA30" i="62" s="1"/>
  <c r="AD320" i="61"/>
  <c r="BA39" i="62" s="1"/>
  <c r="N35" i="65"/>
  <c r="K20" i="66" s="1"/>
  <c r="AM35" i="65"/>
  <c r="K48" i="66" s="1"/>
  <c r="AU35" i="65"/>
  <c r="K56" i="66" s="1"/>
  <c r="J91" i="65"/>
  <c r="U16" i="66" s="1"/>
  <c r="G105" i="65"/>
  <c r="W13" i="66" s="1"/>
  <c r="P105" i="65"/>
  <c r="W24" i="66" s="1"/>
  <c r="X105" i="65"/>
  <c r="AF105" i="65"/>
  <c r="W41" i="66" s="1"/>
  <c r="AO105" i="65"/>
  <c r="W50" i="66" s="1"/>
  <c r="AW105" i="65"/>
  <c r="W58" i="66" s="1"/>
  <c r="R202" i="65"/>
  <c r="AP26" i="66" s="1"/>
  <c r="Z202" i="65"/>
  <c r="AP35" i="66" s="1"/>
  <c r="AI202" i="65"/>
  <c r="AP44" i="66" s="1"/>
  <c r="AQ202" i="65"/>
  <c r="AP52" i="66" s="1"/>
  <c r="AY202" i="65"/>
  <c r="AP60" i="66" s="1"/>
  <c r="AE242" i="65"/>
  <c r="AW40" i="66" s="1"/>
  <c r="I256" i="65"/>
  <c r="AY15" i="66" s="1"/>
  <c r="AD14" i="65"/>
  <c r="H39" i="66" s="1"/>
  <c r="AM14" i="65"/>
  <c r="H48" i="66" s="1"/>
  <c r="K63" i="65"/>
  <c r="O17" i="66" s="1"/>
  <c r="F98" i="65"/>
  <c r="V12" i="66" s="1"/>
  <c r="W98" i="65"/>
  <c r="V31" i="66" s="1"/>
  <c r="AE98" i="65"/>
  <c r="V40" i="66" s="1"/>
  <c r="H119" i="65"/>
  <c r="Y14" i="66" s="1"/>
  <c r="Q119" i="65"/>
  <c r="Y25" i="66" s="1"/>
  <c r="Y119" i="65"/>
  <c r="Y34" i="66" s="1"/>
  <c r="AH119" i="65"/>
  <c r="Y43" i="66" s="1"/>
  <c r="AP119" i="65"/>
  <c r="Y51" i="66" s="1"/>
  <c r="AX119" i="65"/>
  <c r="Y59" i="66" s="1"/>
  <c r="AU174" i="65"/>
  <c r="AL56" i="66" s="1"/>
  <c r="W195" i="65"/>
  <c r="AO31" i="66" s="1"/>
  <c r="AN195" i="65"/>
  <c r="AO49" i="66" s="1"/>
  <c r="H195" i="63"/>
  <c r="AL14" i="64" s="1"/>
  <c r="AJ42" i="65"/>
  <c r="L45" i="66" s="1"/>
  <c r="O49" i="65"/>
  <c r="M21" i="66" s="1"/>
  <c r="W49" i="65"/>
  <c r="M31" i="66" s="1"/>
  <c r="AE49" i="65"/>
  <c r="M40" i="66" s="1"/>
  <c r="AN49" i="65"/>
  <c r="M49" i="66" s="1"/>
  <c r="AV49" i="65"/>
  <c r="M57" i="66" s="1"/>
  <c r="M63" i="65"/>
  <c r="U63" i="65"/>
  <c r="AC63" i="65"/>
  <c r="N39" i="66" s="1"/>
  <c r="AL63" i="65"/>
  <c r="AT63" i="65"/>
  <c r="N56" i="66" s="1"/>
  <c r="I70" i="65"/>
  <c r="P15" i="66" s="1"/>
  <c r="AY70" i="65"/>
  <c r="P60" i="66" s="1"/>
  <c r="AJ70" i="65"/>
  <c r="P45" i="66" s="1"/>
  <c r="U77" i="65"/>
  <c r="Q29" i="66" s="1"/>
  <c r="N105" i="65"/>
  <c r="W20" i="66" s="1"/>
  <c r="V105" i="65"/>
  <c r="W30" i="66" s="1"/>
  <c r="AD105" i="65"/>
  <c r="W39" i="66" s="1"/>
  <c r="K112" i="65"/>
  <c r="X17" i="66" s="1"/>
  <c r="T112" i="65"/>
  <c r="AS112" i="65"/>
  <c r="X54" i="66" s="1"/>
  <c r="I119" i="65"/>
  <c r="Y15" i="66" s="1"/>
  <c r="Z119" i="65"/>
  <c r="Y35" i="66" s="1"/>
  <c r="AQ119" i="65"/>
  <c r="Y52" i="66" s="1"/>
  <c r="AY119" i="65"/>
  <c r="Y60" i="66" s="1"/>
  <c r="H126" i="65"/>
  <c r="Z14" i="66" s="1"/>
  <c r="Q126" i="65"/>
  <c r="Z25" i="66" s="1"/>
  <c r="Y126" i="65"/>
  <c r="Z34" i="66" s="1"/>
  <c r="AH126" i="65"/>
  <c r="Z43" i="66" s="1"/>
  <c r="AP126" i="65"/>
  <c r="Z51" i="66" s="1"/>
  <c r="AX126" i="65"/>
  <c r="Z59" i="66" s="1"/>
  <c r="I133" i="65"/>
  <c r="AA15" i="66" s="1"/>
  <c r="Z133" i="65"/>
  <c r="AA35" i="66" s="1"/>
  <c r="AI133" i="65"/>
  <c r="AA44" i="66" s="1"/>
  <c r="D163" i="65"/>
  <c r="D162" i="65" s="1"/>
  <c r="I188" i="65"/>
  <c r="AN15" i="66" s="1"/>
  <c r="AI188" i="65"/>
  <c r="AQ188" i="65"/>
  <c r="AN52" i="66" s="1"/>
  <c r="AY188" i="65"/>
  <c r="AN60" i="66" s="1"/>
  <c r="H202" i="65"/>
  <c r="AP14" i="66" s="1"/>
  <c r="Q202" i="65"/>
  <c r="AP25" i="66" s="1"/>
  <c r="AP202" i="65"/>
  <c r="AP51" i="66" s="1"/>
  <c r="H221" i="65"/>
  <c r="AT14" i="66" s="1"/>
  <c r="Q221" i="65"/>
  <c r="AT25" i="66" s="1"/>
  <c r="Y221" i="65"/>
  <c r="AT34" i="66" s="1"/>
  <c r="AH221" i="65"/>
  <c r="AT43" i="66" s="1"/>
  <c r="AP221" i="65"/>
  <c r="AT51" i="66" s="1"/>
  <c r="AX221" i="65"/>
  <c r="AT59" i="66" s="1"/>
  <c r="M228" i="65"/>
  <c r="AU19" i="66" s="1"/>
  <c r="U228" i="65"/>
  <c r="AU29" i="66" s="1"/>
  <c r="AC228" i="65"/>
  <c r="AU38" i="66" s="1"/>
  <c r="AL228" i="65"/>
  <c r="AU47" i="66" s="1"/>
  <c r="AT228" i="65"/>
  <c r="AU55" i="66" s="1"/>
  <c r="E242" i="65"/>
  <c r="AW11" i="66" s="1"/>
  <c r="V242" i="65"/>
  <c r="AW30" i="66" s="1"/>
  <c r="AD242" i="65"/>
  <c r="AW39" i="66" s="1"/>
  <c r="AM242" i="65"/>
  <c r="AW48" i="66" s="1"/>
  <c r="AU242" i="65"/>
  <c r="AW56" i="66" s="1"/>
  <c r="U242" i="65"/>
  <c r="AW29" i="66" s="1"/>
  <c r="AL242" i="65"/>
  <c r="AW47" i="66" s="1"/>
  <c r="AT242" i="65"/>
  <c r="AW55" i="66" s="1"/>
  <c r="R249" i="65"/>
  <c r="AX26" i="66" s="1"/>
  <c r="Z249" i="65"/>
  <c r="AX35" i="66" s="1"/>
  <c r="AI249" i="65"/>
  <c r="AX44" i="66" s="1"/>
  <c r="AQ249" i="65"/>
  <c r="AX52" i="66" s="1"/>
  <c r="AY249" i="65"/>
  <c r="AX60" i="66" s="1"/>
  <c r="T270" i="65"/>
  <c r="BA28" i="66" s="1"/>
  <c r="AB270" i="65"/>
  <c r="BA37" i="66" s="1"/>
  <c r="AS270" i="65"/>
  <c r="BA54" i="66" s="1"/>
  <c r="BA270" i="65"/>
  <c r="BA62" i="66" s="1"/>
  <c r="P277" i="65"/>
  <c r="BB24" i="66" s="1"/>
  <c r="X277" i="65"/>
  <c r="AF277" i="65"/>
  <c r="BB41" i="66" s="1"/>
  <c r="AO277" i="65"/>
  <c r="BB50" i="66" s="1"/>
  <c r="AW277" i="65"/>
  <c r="E291" i="65"/>
  <c r="BD11" i="66" s="1"/>
  <c r="AM291" i="65"/>
  <c r="BD48" i="66" s="1"/>
  <c r="U291" i="65"/>
  <c r="BD29" i="66" s="1"/>
  <c r="AT291" i="65"/>
  <c r="BD55" i="66" s="1"/>
  <c r="AZ305" i="65"/>
  <c r="BF61" i="66" s="1"/>
  <c r="M305" i="65"/>
  <c r="BF19" i="66" s="1"/>
  <c r="U305" i="65"/>
  <c r="BF29" i="66" s="1"/>
  <c r="AC305" i="65"/>
  <c r="BF38" i="66" s="1"/>
  <c r="AL305" i="65"/>
  <c r="BF47" i="66" s="1"/>
  <c r="AT305" i="65"/>
  <c r="BF55" i="66" s="1"/>
  <c r="AQ14" i="65"/>
  <c r="H52" i="66" s="1"/>
  <c r="AY14" i="65"/>
  <c r="H60" i="66" s="1"/>
  <c r="N21" i="65"/>
  <c r="I20" i="66" s="1"/>
  <c r="V21" i="65"/>
  <c r="I30" i="66" s="1"/>
  <c r="AM21" i="65"/>
  <c r="I48" i="66" s="1"/>
  <c r="N42" i="65"/>
  <c r="L20" i="66" s="1"/>
  <c r="V42" i="65"/>
  <c r="L30" i="66" s="1"/>
  <c r="AM42" i="65"/>
  <c r="L48" i="66" s="1"/>
  <c r="AU42" i="65"/>
  <c r="L56" i="66" s="1"/>
  <c r="R49" i="65"/>
  <c r="M26" i="66" s="1"/>
  <c r="Z49" i="65"/>
  <c r="M35" i="66" s="1"/>
  <c r="AQ49" i="65"/>
  <c r="M52" i="66" s="1"/>
  <c r="AY49" i="65"/>
  <c r="M60" i="66" s="1"/>
  <c r="H56" i="65"/>
  <c r="N13" i="66" s="1"/>
  <c r="Y56" i="65"/>
  <c r="AH56" i="65"/>
  <c r="AX56" i="65"/>
  <c r="I56" i="65"/>
  <c r="N15" i="66" s="1"/>
  <c r="R56" i="65"/>
  <c r="N26" i="66" s="1"/>
  <c r="Z56" i="65"/>
  <c r="AI56" i="65"/>
  <c r="AQ56" i="65"/>
  <c r="AY56" i="65"/>
  <c r="Q77" i="65"/>
  <c r="Q25" i="66" s="1"/>
  <c r="Y77" i="65"/>
  <c r="Q34" i="66" s="1"/>
  <c r="AH77" i="65"/>
  <c r="Q43" i="66" s="1"/>
  <c r="AP77" i="65"/>
  <c r="Q51" i="66" s="1"/>
  <c r="Z77" i="65"/>
  <c r="Q35" i="66" s="1"/>
  <c r="AY77" i="65"/>
  <c r="Q60" i="66" s="1"/>
  <c r="G84" i="65"/>
  <c r="T13" i="66" s="1"/>
  <c r="P84" i="65"/>
  <c r="X84" i="65"/>
  <c r="AO84" i="65"/>
  <c r="T50" i="66" s="1"/>
  <c r="AW84" i="65"/>
  <c r="T58" i="66" s="1"/>
  <c r="H84" i="65"/>
  <c r="T14" i="66" s="1"/>
  <c r="AH84" i="65"/>
  <c r="T43" i="66" s="1"/>
  <c r="AX84" i="65"/>
  <c r="T59" i="66" s="1"/>
  <c r="J98" i="65"/>
  <c r="V16" i="66" s="1"/>
  <c r="S98" i="65"/>
  <c r="V27" i="66" s="1"/>
  <c r="AR98" i="65"/>
  <c r="V53" i="66" s="1"/>
  <c r="K98" i="65"/>
  <c r="V17" i="66" s="1"/>
  <c r="T98" i="65"/>
  <c r="V28" i="66" s="1"/>
  <c r="AB98" i="65"/>
  <c r="V37" i="66" s="1"/>
  <c r="AK98" i="65"/>
  <c r="V46" i="66" s="1"/>
  <c r="AS98" i="65"/>
  <c r="V54" i="66" s="1"/>
  <c r="BA98" i="65"/>
  <c r="V62" i="66" s="1"/>
  <c r="H105" i="65"/>
  <c r="W14" i="66" s="1"/>
  <c r="Q105" i="65"/>
  <c r="W25" i="66" s="1"/>
  <c r="Y105" i="65"/>
  <c r="W34" i="66" s="1"/>
  <c r="AP105" i="65"/>
  <c r="W51" i="66" s="1"/>
  <c r="AX105" i="65"/>
  <c r="W59" i="66" s="1"/>
  <c r="AI105" i="65"/>
  <c r="W44" i="66" s="1"/>
  <c r="AV112" i="65"/>
  <c r="X57" i="66" s="1"/>
  <c r="M126" i="65"/>
  <c r="Z19" i="66" s="1"/>
  <c r="U188" i="65"/>
  <c r="AN29" i="66" s="1"/>
  <c r="AL188" i="65"/>
  <c r="AN47" i="66" s="1"/>
  <c r="N188" i="65"/>
  <c r="AN20" i="66" s="1"/>
  <c r="V188" i="65"/>
  <c r="AN30" i="66" s="1"/>
  <c r="AD188" i="65"/>
  <c r="AN39" i="66" s="1"/>
  <c r="AM188" i="65"/>
  <c r="AN48" i="66" s="1"/>
  <c r="AU188" i="65"/>
  <c r="AN56" i="66" s="1"/>
  <c r="AC195" i="65"/>
  <c r="AO38" i="66" s="1"/>
  <c r="K202" i="65"/>
  <c r="AP17" i="66" s="1"/>
  <c r="T202" i="65"/>
  <c r="AP28" i="66" s="1"/>
  <c r="AB202" i="65"/>
  <c r="AP37" i="66" s="1"/>
  <c r="AK202" i="65"/>
  <c r="AS202" i="65"/>
  <c r="AP54" i="66" s="1"/>
  <c r="BA202" i="65"/>
  <c r="AP62" i="66" s="1"/>
  <c r="I228" i="65"/>
  <c r="AU15" i="66" s="1"/>
  <c r="R228" i="65"/>
  <c r="AU26" i="66" s="1"/>
  <c r="Z228" i="65"/>
  <c r="AU35" i="66" s="1"/>
  <c r="AI228" i="65"/>
  <c r="AU44" i="66" s="1"/>
  <c r="AQ228" i="65"/>
  <c r="AU52" i="66" s="1"/>
  <c r="AY228" i="65"/>
  <c r="AU60" i="66" s="1"/>
  <c r="Z235" i="65"/>
  <c r="AV35" i="66" s="1"/>
  <c r="AQ235" i="65"/>
  <c r="F249" i="65"/>
  <c r="AX12" i="66" s="1"/>
  <c r="O249" i="65"/>
  <c r="AX21" i="66" s="1"/>
  <c r="W249" i="65"/>
  <c r="AX31" i="66" s="1"/>
  <c r="AE249" i="65"/>
  <c r="AX40" i="66" s="1"/>
  <c r="AN249" i="65"/>
  <c r="AX49" i="66" s="1"/>
  <c r="AV249" i="65"/>
  <c r="AX57" i="66" s="1"/>
  <c r="D253" i="65"/>
  <c r="AD249" i="65"/>
  <c r="AX39" i="66" s="1"/>
  <c r="T256" i="65"/>
  <c r="AY28" i="66" s="1"/>
  <c r="AB256" i="65"/>
  <c r="AY37" i="66" s="1"/>
  <c r="AK256" i="65"/>
  <c r="AY46" i="66" s="1"/>
  <c r="AS256" i="65"/>
  <c r="AY54" i="66" s="1"/>
  <c r="BA256" i="65"/>
  <c r="AY62" i="66" s="1"/>
  <c r="M277" i="65"/>
  <c r="BB19" i="66" s="1"/>
  <c r="AC277" i="65"/>
  <c r="BB38" i="66" s="1"/>
  <c r="AL277" i="65"/>
  <c r="BB47" i="66" s="1"/>
  <c r="I284" i="65"/>
  <c r="BC15" i="66" s="1"/>
  <c r="R284" i="65"/>
  <c r="BC26" i="66" s="1"/>
  <c r="Z284" i="65"/>
  <c r="BC35" i="66" s="1"/>
  <c r="AI284" i="65"/>
  <c r="BC44" i="66" s="1"/>
  <c r="AQ284" i="65"/>
  <c r="BC52" i="66" s="1"/>
  <c r="AY284" i="65"/>
  <c r="BC60" i="66" s="1"/>
  <c r="H284" i="65"/>
  <c r="BC14" i="66" s="1"/>
  <c r="Q284" i="65"/>
  <c r="BC25" i="66" s="1"/>
  <c r="Y284" i="65"/>
  <c r="BC34" i="66" s="1"/>
  <c r="AH284" i="65"/>
  <c r="BC43" i="66" s="1"/>
  <c r="AP284" i="65"/>
  <c r="BC51" i="66" s="1"/>
  <c r="AX284" i="65"/>
  <c r="J298" i="65"/>
  <c r="BE16" i="66" s="1"/>
  <c r="S298" i="65"/>
  <c r="BE27" i="66" s="1"/>
  <c r="AA298" i="65"/>
  <c r="BE36" i="66" s="1"/>
  <c r="AJ298" i="65"/>
  <c r="BE45" i="66" s="1"/>
  <c r="AR298" i="65"/>
  <c r="BE53" i="66" s="1"/>
  <c r="AZ298" i="65"/>
  <c r="I298" i="65"/>
  <c r="BE15" i="66" s="1"/>
  <c r="R298" i="65"/>
  <c r="BE26" i="66" s="1"/>
  <c r="Z298" i="65"/>
  <c r="BE35" i="66" s="1"/>
  <c r="AI298" i="65"/>
  <c r="BE44" i="66" s="1"/>
  <c r="AQ298" i="65"/>
  <c r="BE52" i="66" s="1"/>
  <c r="AY298" i="65"/>
  <c r="BE60" i="66" s="1"/>
  <c r="D222" i="65"/>
  <c r="AT14" i="65"/>
  <c r="H55" i="66" s="1"/>
  <c r="H42" i="65"/>
  <c r="L14" i="66" s="1"/>
  <c r="AH42" i="65"/>
  <c r="L43" i="66" s="1"/>
  <c r="AX42" i="65"/>
  <c r="L59" i="66" s="1"/>
  <c r="T49" i="65"/>
  <c r="M28" i="66" s="1"/>
  <c r="AB49" i="65"/>
  <c r="M37" i="66" s="1"/>
  <c r="AS49" i="65"/>
  <c r="M54" i="66" s="1"/>
  <c r="BA49" i="65"/>
  <c r="M62" i="66" s="1"/>
  <c r="M49" i="65"/>
  <c r="M19" i="66" s="1"/>
  <c r="AC49" i="65"/>
  <c r="M38" i="66" s="1"/>
  <c r="AT49" i="65"/>
  <c r="M55" i="66" s="1"/>
  <c r="H70" i="65"/>
  <c r="P14" i="66" s="1"/>
  <c r="Q70" i="65"/>
  <c r="P25" i="66" s="1"/>
  <c r="Y70" i="65"/>
  <c r="AH70" i="65"/>
  <c r="P43" i="66" s="1"/>
  <c r="AP70" i="65"/>
  <c r="P51" i="66" s="1"/>
  <c r="AX70" i="65"/>
  <c r="P59" i="66" s="1"/>
  <c r="K77" i="65"/>
  <c r="Q17" i="66" s="1"/>
  <c r="T77" i="65"/>
  <c r="Q28" i="66" s="1"/>
  <c r="AB77" i="65"/>
  <c r="Q37" i="66" s="1"/>
  <c r="AK77" i="65"/>
  <c r="Q46" i="66" s="1"/>
  <c r="AS77" i="65"/>
  <c r="Q54" i="66" s="1"/>
  <c r="BA77" i="65"/>
  <c r="Q62" i="66" s="1"/>
  <c r="J84" i="65"/>
  <c r="T16" i="66" s="1"/>
  <c r="D102" i="65"/>
  <c r="Q112" i="65"/>
  <c r="X25" i="66" s="1"/>
  <c r="AH112" i="65"/>
  <c r="X43" i="66" s="1"/>
  <c r="AP112" i="65"/>
  <c r="X51" i="66" s="1"/>
  <c r="AX112" i="65"/>
  <c r="X59" i="66" s="1"/>
  <c r="I112" i="65"/>
  <c r="X15" i="66" s="1"/>
  <c r="R112" i="65"/>
  <c r="X26" i="66" s="1"/>
  <c r="Z112" i="65"/>
  <c r="X35" i="66" s="1"/>
  <c r="AI112" i="65"/>
  <c r="X44" i="66" s="1"/>
  <c r="AQ112" i="65"/>
  <c r="X52" i="66" s="1"/>
  <c r="AY112" i="65"/>
  <c r="X60" i="66" s="1"/>
  <c r="O119" i="65"/>
  <c r="Y21" i="66" s="1"/>
  <c r="V126" i="65"/>
  <c r="T181" i="65"/>
  <c r="AM28" i="66" s="1"/>
  <c r="BA181" i="65"/>
  <c r="AM62" i="66" s="1"/>
  <c r="U181" i="65"/>
  <c r="AM29" i="66" s="1"/>
  <c r="O188" i="65"/>
  <c r="AN21" i="66" s="1"/>
  <c r="AE188" i="65"/>
  <c r="AN40" i="66" s="1"/>
  <c r="AN188" i="65"/>
  <c r="AN49" i="66" s="1"/>
  <c r="AV188" i="65"/>
  <c r="AN57" i="66" s="1"/>
  <c r="P188" i="65"/>
  <c r="AN24" i="66" s="1"/>
  <c r="AN202" i="65"/>
  <c r="AP49" i="66" s="1"/>
  <c r="AV202" i="65"/>
  <c r="AP57" i="66" s="1"/>
  <c r="AN221" i="65"/>
  <c r="AT49" i="66" s="1"/>
  <c r="T228" i="65"/>
  <c r="AU28" i="66" s="1"/>
  <c r="AB228" i="65"/>
  <c r="AU37" i="66" s="1"/>
  <c r="AS228" i="65"/>
  <c r="AU54" i="66" s="1"/>
  <c r="BA228" i="65"/>
  <c r="AU62" i="66" s="1"/>
  <c r="J228" i="65"/>
  <c r="AU16" i="66" s="1"/>
  <c r="AA228" i="65"/>
  <c r="AU36" i="66" s="1"/>
  <c r="T235" i="65"/>
  <c r="AV28" i="66" s="1"/>
  <c r="AB235" i="65"/>
  <c r="AV37" i="66" s="1"/>
  <c r="AK235" i="65"/>
  <c r="AV46" i="66" s="1"/>
  <c r="AS235" i="65"/>
  <c r="AV54" i="66" s="1"/>
  <c r="BA235" i="65"/>
  <c r="AV62" i="66" s="1"/>
  <c r="T242" i="65"/>
  <c r="AW28" i="66" s="1"/>
  <c r="AB242" i="65"/>
  <c r="AW37" i="66" s="1"/>
  <c r="AS242" i="65"/>
  <c r="AW54" i="66" s="1"/>
  <c r="BA242" i="65"/>
  <c r="AW62" i="66" s="1"/>
  <c r="AM256" i="65"/>
  <c r="AY48" i="66" s="1"/>
  <c r="I270" i="65"/>
  <c r="BA15" i="66" s="1"/>
  <c r="AQ270" i="65"/>
  <c r="BA52" i="66" s="1"/>
  <c r="AY270" i="65"/>
  <c r="BA60" i="66" s="1"/>
  <c r="H270" i="65"/>
  <c r="BA14" i="66" s="1"/>
  <c r="Q270" i="65"/>
  <c r="BA25" i="66" s="1"/>
  <c r="Y270" i="65"/>
  <c r="BA34" i="66" s="1"/>
  <c r="AH270" i="65"/>
  <c r="BA43" i="66" s="1"/>
  <c r="AP270" i="65"/>
  <c r="BA51" i="66" s="1"/>
  <c r="AX270" i="65"/>
  <c r="BA59" i="66" s="1"/>
  <c r="O277" i="65"/>
  <c r="BB21" i="66" s="1"/>
  <c r="W277" i="65"/>
  <c r="BB31" i="66" s="1"/>
  <c r="AN277" i="65"/>
  <c r="BB49" i="66" s="1"/>
  <c r="AV277" i="65"/>
  <c r="BB57" i="66" s="1"/>
  <c r="E277" i="65"/>
  <c r="BB11" i="66" s="1"/>
  <c r="T291" i="65"/>
  <c r="BD28" i="66" s="1"/>
  <c r="AB291" i="65"/>
  <c r="BD37" i="66" s="1"/>
  <c r="AS291" i="65"/>
  <c r="BD54" i="66" s="1"/>
  <c r="BA291" i="65"/>
  <c r="BD62" i="66" s="1"/>
  <c r="S291" i="65"/>
  <c r="BD27" i="66" s="1"/>
  <c r="AR291" i="65"/>
  <c r="BD53" i="66" s="1"/>
  <c r="Q305" i="65"/>
  <c r="BF25" i="66" s="1"/>
  <c r="AH305" i="65"/>
  <c r="BF43" i="66" s="1"/>
  <c r="AX305" i="65"/>
  <c r="BF59" i="66" s="1"/>
  <c r="E77" i="63"/>
  <c r="Q11" i="64" s="1"/>
  <c r="AM77" i="63"/>
  <c r="Q48" i="64" s="1"/>
  <c r="J84" i="63"/>
  <c r="T16" i="64" s="1"/>
  <c r="S84" i="63"/>
  <c r="T27" i="64" s="1"/>
  <c r="AA84" i="63"/>
  <c r="T36" i="64" s="1"/>
  <c r="AJ84" i="63"/>
  <c r="T45" i="64" s="1"/>
  <c r="AR84" i="63"/>
  <c r="T53" i="64" s="1"/>
  <c r="AZ84" i="63"/>
  <c r="T61" i="64" s="1"/>
  <c r="M277" i="63"/>
  <c r="AY19" i="64" s="1"/>
  <c r="U277" i="63"/>
  <c r="AY29" i="64" s="1"/>
  <c r="Z312" i="63"/>
  <c r="BD35" i="64" s="1"/>
  <c r="T326" i="63"/>
  <c r="BF28" i="64" s="1"/>
  <c r="AB326" i="63"/>
  <c r="BF37" i="64" s="1"/>
  <c r="AK326" i="63"/>
  <c r="BF46" i="64" s="1"/>
  <c r="AS326" i="63"/>
  <c r="BF54" i="64" s="1"/>
  <c r="BA326" i="63"/>
  <c r="Z98" i="59"/>
  <c r="V35" i="60" s="1"/>
  <c r="M105" i="59"/>
  <c r="W19" i="60" s="1"/>
  <c r="U105" i="59"/>
  <c r="W29" i="60" s="1"/>
  <c r="AC105" i="59"/>
  <c r="W38" i="60" s="1"/>
  <c r="AX230" i="59"/>
  <c r="AP59" i="60" s="1"/>
  <c r="H270" i="59"/>
  <c r="AW14" i="60" s="1"/>
  <c r="Q270" i="59"/>
  <c r="AW25" i="60" s="1"/>
  <c r="Y270" i="59"/>
  <c r="AW34" i="60" s="1"/>
  <c r="AH270" i="59"/>
  <c r="AW43" i="60" s="1"/>
  <c r="AP270" i="59"/>
  <c r="AW51" i="60" s="1"/>
  <c r="AS63" i="57"/>
  <c r="AZ119" i="57"/>
  <c r="Y61" i="58" s="1"/>
  <c r="H126" i="57"/>
  <c r="Z14" i="58" s="1"/>
  <c r="Y126" i="57"/>
  <c r="Z34" i="58" s="1"/>
  <c r="AP126" i="57"/>
  <c r="Z51" i="58" s="1"/>
  <c r="I133" i="57"/>
  <c r="AA15" i="58" s="1"/>
  <c r="R133" i="57"/>
  <c r="AA26" i="58" s="1"/>
  <c r="Z133" i="57"/>
  <c r="AA35" i="58" s="1"/>
  <c r="AI133" i="57"/>
  <c r="AA44" i="58" s="1"/>
  <c r="AQ133" i="57"/>
  <c r="AA52" i="58" s="1"/>
  <c r="AY133" i="57"/>
  <c r="AA60" i="58" s="1"/>
  <c r="G84" i="55"/>
  <c r="T13" i="56" s="1"/>
  <c r="P84" i="55"/>
  <c r="K191" i="53"/>
  <c r="AL17" i="54" s="1"/>
  <c r="S191" i="53"/>
  <c r="AL27" i="54" s="1"/>
  <c r="AA191" i="53"/>
  <c r="AL36" i="54" s="1"/>
  <c r="AI191" i="53"/>
  <c r="AL44" i="54" s="1"/>
  <c r="AQ191" i="53"/>
  <c r="AL52" i="54" s="1"/>
  <c r="AY191" i="53"/>
  <c r="AL60" i="54" s="1"/>
  <c r="G303" i="51"/>
  <c r="BB13" i="52" s="1"/>
  <c r="K159" i="55"/>
  <c r="AE17" i="56" s="1"/>
  <c r="K42" i="51"/>
  <c r="L17" i="52" s="1"/>
  <c r="Q105" i="49"/>
  <c r="W25" i="50" s="1"/>
  <c r="P195" i="63"/>
  <c r="AL24" i="64" s="1"/>
  <c r="U249" i="63"/>
  <c r="AU29" i="64" s="1"/>
  <c r="AL249" i="63"/>
  <c r="AU47" i="64" s="1"/>
  <c r="V263" i="63"/>
  <c r="AW30" i="64" s="1"/>
  <c r="H319" i="63"/>
  <c r="BE14" i="64" s="1"/>
  <c r="AP319" i="63"/>
  <c r="BE51" i="64" s="1"/>
  <c r="M326" i="63"/>
  <c r="BF19" i="64" s="1"/>
  <c r="U326" i="63"/>
  <c r="BF29" i="64" s="1"/>
  <c r="AC326" i="63"/>
  <c r="BF38" i="64" s="1"/>
  <c r="AL326" i="63"/>
  <c r="BF47" i="64" s="1"/>
  <c r="N223" i="59"/>
  <c r="AO20" i="60" s="1"/>
  <c r="AD223" i="59"/>
  <c r="AO39" i="60" s="1"/>
  <c r="AM223" i="59"/>
  <c r="AO48" i="60" s="1"/>
  <c r="AU223" i="59"/>
  <c r="AO56" i="60" s="1"/>
  <c r="H112" i="57"/>
  <c r="X14" i="58" s="1"/>
  <c r="Q112" i="57"/>
  <c r="X25" i="58" s="1"/>
  <c r="Y112" i="57"/>
  <c r="X34" i="58" s="1"/>
  <c r="AH112" i="57"/>
  <c r="X43" i="58" s="1"/>
  <c r="AP112" i="57"/>
  <c r="X51" i="58" s="1"/>
  <c r="AX112" i="57"/>
  <c r="X59" i="58" s="1"/>
  <c r="BA133" i="57"/>
  <c r="AA62" i="58" s="1"/>
  <c r="R30" i="8" s="1"/>
  <c r="T264" i="57"/>
  <c r="AY28" i="58" s="1"/>
  <c r="AB264" i="57"/>
  <c r="AY37" i="58" s="1"/>
  <c r="AK264" i="57"/>
  <c r="AY46" i="58" s="1"/>
  <c r="AS264" i="57"/>
  <c r="AY54" i="58" s="1"/>
  <c r="BA264" i="57"/>
  <c r="AY62" i="58" s="1"/>
  <c r="R53" i="8" s="1"/>
  <c r="M313" i="57"/>
  <c r="BF19" i="58" s="1"/>
  <c r="U313" i="57"/>
  <c r="BF29" i="58" s="1"/>
  <c r="AC313" i="57"/>
  <c r="BF38" i="58" s="1"/>
  <c r="I98" i="55"/>
  <c r="V15" i="56" s="1"/>
  <c r="R98" i="55"/>
  <c r="E84" i="53"/>
  <c r="T11" i="54" s="1"/>
  <c r="I112" i="53"/>
  <c r="X15" i="54" s="1"/>
  <c r="AQ112" i="53"/>
  <c r="X52" i="54" s="1"/>
  <c r="E120" i="53"/>
  <c r="Y11" i="54" s="1"/>
  <c r="N120" i="53"/>
  <c r="Y20" i="54" s="1"/>
  <c r="V120" i="53"/>
  <c r="Y30" i="54" s="1"/>
  <c r="AD120" i="53"/>
  <c r="Y39" i="54" s="1"/>
  <c r="AM120" i="53"/>
  <c r="Y48" i="54" s="1"/>
  <c r="AJ253" i="53"/>
  <c r="AV45" i="54" s="1"/>
  <c r="AZ253" i="53"/>
  <c r="AV61" i="54" s="1"/>
  <c r="S303" i="51"/>
  <c r="BB27" i="52" s="1"/>
  <c r="AR303" i="51"/>
  <c r="BB53" i="52" s="1"/>
  <c r="G310" i="51"/>
  <c r="BC13" i="52" s="1"/>
  <c r="P310" i="51"/>
  <c r="BC24" i="52" s="1"/>
  <c r="X310" i="51"/>
  <c r="AF310" i="51"/>
  <c r="BC41" i="52" s="1"/>
  <c r="AO310" i="51"/>
  <c r="BC50" i="52" s="1"/>
  <c r="AW310" i="51"/>
  <c r="BC58" i="52" s="1"/>
  <c r="Q324" i="51"/>
  <c r="BE25" i="52" s="1"/>
  <c r="Y324" i="51"/>
  <c r="BE34" i="52" s="1"/>
  <c r="AH324" i="51"/>
  <c r="BE43" i="52" s="1"/>
  <c r="AP324" i="51"/>
  <c r="BE51" i="52" s="1"/>
  <c r="AX324" i="51"/>
  <c r="BE59" i="52" s="1"/>
  <c r="BA240" i="49"/>
  <c r="AO62" i="50" s="1"/>
  <c r="N43" i="8" s="1"/>
  <c r="G288" i="49"/>
  <c r="AW13" i="50" s="1"/>
  <c r="P288" i="49"/>
  <c r="AW24" i="50" s="1"/>
  <c r="X288" i="49"/>
  <c r="I302" i="49"/>
  <c r="AY15" i="50" s="1"/>
  <c r="R302" i="49"/>
  <c r="AY26" i="50" s="1"/>
  <c r="Z302" i="49"/>
  <c r="AY35" i="50" s="1"/>
  <c r="J344" i="49"/>
  <c r="BE16" i="50" s="1"/>
  <c r="S344" i="49"/>
  <c r="BE27" i="50" s="1"/>
  <c r="AA344" i="49"/>
  <c r="BE36" i="50" s="1"/>
  <c r="AJ344" i="49"/>
  <c r="BE45" i="50" s="1"/>
  <c r="AR344" i="49"/>
  <c r="BE53" i="50" s="1"/>
  <c r="I344" i="49"/>
  <c r="BE15" i="50" s="1"/>
  <c r="R344" i="49"/>
  <c r="BE26" i="50" s="1"/>
  <c r="Z344" i="49"/>
  <c r="BE35" i="50" s="1"/>
  <c r="AI344" i="49"/>
  <c r="BE44" i="50" s="1"/>
  <c r="J242" i="63"/>
  <c r="AT16" i="64" s="1"/>
  <c r="S242" i="63"/>
  <c r="AT27" i="64" s="1"/>
  <c r="AA242" i="63"/>
  <c r="AT36" i="64" s="1"/>
  <c r="V249" i="63"/>
  <c r="AU30" i="64" s="1"/>
  <c r="O263" i="63"/>
  <c r="AW21" i="64" s="1"/>
  <c r="W263" i="63"/>
  <c r="AW31" i="64" s="1"/>
  <c r="AE263" i="63"/>
  <c r="AW40" i="64" s="1"/>
  <c r="AN263" i="63"/>
  <c r="AW49" i="64" s="1"/>
  <c r="AV263" i="63"/>
  <c r="AW57" i="64" s="1"/>
  <c r="M270" i="63"/>
  <c r="AX19" i="64" s="1"/>
  <c r="U270" i="63"/>
  <c r="AX29" i="64" s="1"/>
  <c r="AC270" i="63"/>
  <c r="AX38" i="64" s="1"/>
  <c r="G284" i="63"/>
  <c r="AZ13" i="64" s="1"/>
  <c r="P284" i="63"/>
  <c r="AZ24" i="64" s="1"/>
  <c r="X284" i="63"/>
  <c r="AF284" i="63"/>
  <c r="AZ41" i="64" s="1"/>
  <c r="AO284" i="63"/>
  <c r="AZ50" i="64" s="1"/>
  <c r="AW284" i="63"/>
  <c r="AZ58" i="64" s="1"/>
  <c r="Z70" i="59"/>
  <c r="P35" i="60" s="1"/>
  <c r="AB84" i="59"/>
  <c r="T37" i="60" s="1"/>
  <c r="AK84" i="59"/>
  <c r="T46" i="60" s="1"/>
  <c r="E126" i="59"/>
  <c r="Z11" i="60" s="1"/>
  <c r="V126" i="59"/>
  <c r="AD126" i="59"/>
  <c r="Z39" i="60" s="1"/>
  <c r="G209" i="59"/>
  <c r="AM13" i="60" s="1"/>
  <c r="P209" i="59"/>
  <c r="AM24" i="60" s="1"/>
  <c r="X209" i="59"/>
  <c r="AF209" i="59"/>
  <c r="AM41" i="60" s="1"/>
  <c r="M312" i="59"/>
  <c r="BC19" i="60" s="1"/>
  <c r="J333" i="59"/>
  <c r="BF16" i="60" s="1"/>
  <c r="S333" i="59"/>
  <c r="BF27" i="60" s="1"/>
  <c r="AA333" i="59"/>
  <c r="BF36" i="60" s="1"/>
  <c r="AJ333" i="59"/>
  <c r="BF45" i="60" s="1"/>
  <c r="AR333" i="59"/>
  <c r="BF53" i="60" s="1"/>
  <c r="AZ333" i="59"/>
  <c r="BF61" i="60" s="1"/>
  <c r="AZ56" i="57"/>
  <c r="F84" i="57"/>
  <c r="T12" i="58" s="1"/>
  <c r="O84" i="57"/>
  <c r="T21" i="58" s="1"/>
  <c r="W84" i="57"/>
  <c r="T31" i="58" s="1"/>
  <c r="AE84" i="57"/>
  <c r="T40" i="58" s="1"/>
  <c r="AN84" i="57"/>
  <c r="T49" i="58" s="1"/>
  <c r="AV84" i="57"/>
  <c r="T57" i="58" s="1"/>
  <c r="H98" i="57"/>
  <c r="V14" i="58" s="1"/>
  <c r="Y98" i="57"/>
  <c r="V34" i="58" s="1"/>
  <c r="AH98" i="57"/>
  <c r="V43" i="58" s="1"/>
  <c r="U126" i="57"/>
  <c r="Z29" i="58" s="1"/>
  <c r="O242" i="57"/>
  <c r="AV21" i="58" s="1"/>
  <c r="W242" i="57"/>
  <c r="AV31" i="58" s="1"/>
  <c r="AE242" i="57"/>
  <c r="AV40" i="58" s="1"/>
  <c r="AN242" i="57"/>
  <c r="AV49" i="58" s="1"/>
  <c r="AV242" i="57"/>
  <c r="AV57" i="58" s="1"/>
  <c r="AR133" i="55"/>
  <c r="AA53" i="56" s="1"/>
  <c r="V244" i="55"/>
  <c r="AT30" i="56" s="1"/>
  <c r="AD244" i="55"/>
  <c r="AT39" i="56" s="1"/>
  <c r="AB238" i="53"/>
  <c r="AT37" i="54" s="1"/>
  <c r="BA238" i="53"/>
  <c r="AT62" i="54" s="1"/>
  <c r="Q48" i="8" s="1"/>
  <c r="Z207" i="51"/>
  <c r="AM35" i="52" s="1"/>
  <c r="H275" i="51"/>
  <c r="AX14" i="52" s="1"/>
  <c r="Q275" i="51"/>
  <c r="AX25" i="52" s="1"/>
  <c r="Y275" i="51"/>
  <c r="AX34" i="52" s="1"/>
  <c r="T282" i="51"/>
  <c r="AY28" i="52" s="1"/>
  <c r="J324" i="51"/>
  <c r="BE16" i="52" s="1"/>
  <c r="S324" i="51"/>
  <c r="BE27" i="52" s="1"/>
  <c r="AA324" i="51"/>
  <c r="BE36" i="52" s="1"/>
  <c r="AJ324" i="51"/>
  <c r="BE45" i="52" s="1"/>
  <c r="AR324" i="51"/>
  <c r="BE53" i="52" s="1"/>
  <c r="H331" i="51"/>
  <c r="BF14" i="52" s="1"/>
  <c r="Q331" i="51"/>
  <c r="BF25" i="52" s="1"/>
  <c r="J247" i="49"/>
  <c r="AP16" i="50" s="1"/>
  <c r="S247" i="49"/>
  <c r="AP27" i="50" s="1"/>
  <c r="AA247" i="49"/>
  <c r="AP36" i="50" s="1"/>
  <c r="AJ247" i="49"/>
  <c r="AP45" i="50" s="1"/>
  <c r="N270" i="63"/>
  <c r="AX20" i="64" s="1"/>
  <c r="AD270" i="63"/>
  <c r="AX39" i="64" s="1"/>
  <c r="AU270" i="63"/>
  <c r="AX56" i="64" s="1"/>
  <c r="R209" i="59"/>
  <c r="AM26" i="60" s="1"/>
  <c r="Z209" i="59"/>
  <c r="AM35" i="60" s="1"/>
  <c r="AI209" i="59"/>
  <c r="AM44" i="60" s="1"/>
  <c r="G247" i="51"/>
  <c r="AT13" i="52" s="1"/>
  <c r="P247" i="51"/>
  <c r="AT24" i="52" s="1"/>
  <c r="X247" i="51"/>
  <c r="AQ275" i="51"/>
  <c r="AX52" i="52" s="1"/>
  <c r="J289" i="51"/>
  <c r="AZ16" i="52" s="1"/>
  <c r="S289" i="51"/>
  <c r="AZ27" i="52" s="1"/>
  <c r="AA289" i="51"/>
  <c r="AZ36" i="52" s="1"/>
  <c r="AJ289" i="51"/>
  <c r="AZ45" i="52" s="1"/>
  <c r="AR289" i="51"/>
  <c r="AZ53" i="52" s="1"/>
  <c r="AZ289" i="51"/>
  <c r="AZ61" i="52" s="1"/>
  <c r="T310" i="51"/>
  <c r="BC28" i="52" s="1"/>
  <c r="AB310" i="51"/>
  <c r="BC37" i="52" s="1"/>
  <c r="T324" i="51"/>
  <c r="BE28" i="52" s="1"/>
  <c r="AB324" i="51"/>
  <c r="BE37" i="52" s="1"/>
  <c r="I202" i="59"/>
  <c r="AL15" i="60" s="1"/>
  <c r="Q202" i="59"/>
  <c r="AL25" i="60" s="1"/>
  <c r="Y202" i="59"/>
  <c r="AL34" i="60" s="1"/>
  <c r="AG202" i="59"/>
  <c r="AO202" i="59"/>
  <c r="AL50" i="60" s="1"/>
  <c r="K141" i="57"/>
  <c r="AD17" i="58" s="1"/>
  <c r="K56" i="57"/>
  <c r="N17" i="58" s="1"/>
  <c r="J77" i="57"/>
  <c r="Q16" i="58" s="1"/>
  <c r="S77" i="57"/>
  <c r="Q27" i="58" s="1"/>
  <c r="AA77" i="57"/>
  <c r="Q36" i="58" s="1"/>
  <c r="AJ77" i="57"/>
  <c r="Q45" i="58" s="1"/>
  <c r="AR77" i="57"/>
  <c r="Q53" i="58" s="1"/>
  <c r="AZ77" i="57"/>
  <c r="Q61" i="58" s="1"/>
  <c r="J112" i="57"/>
  <c r="X16" i="58" s="1"/>
  <c r="S112" i="57"/>
  <c r="X27" i="58" s="1"/>
  <c r="AA112" i="57"/>
  <c r="X36" i="58" s="1"/>
  <c r="AJ112" i="57"/>
  <c r="X45" i="58" s="1"/>
  <c r="AR112" i="57"/>
  <c r="X53" i="58" s="1"/>
  <c r="AZ112" i="57"/>
  <c r="X61" i="58" s="1"/>
  <c r="J133" i="57"/>
  <c r="AA16" i="58" s="1"/>
  <c r="S133" i="57"/>
  <c r="AA27" i="58" s="1"/>
  <c r="AA133" i="57"/>
  <c r="AA36" i="58" s="1"/>
  <c r="AJ133" i="57"/>
  <c r="AA45" i="58" s="1"/>
  <c r="AR133" i="57"/>
  <c r="AA53" i="58" s="1"/>
  <c r="AZ133" i="57"/>
  <c r="AA61" i="58" s="1"/>
  <c r="U278" i="57"/>
  <c r="BA29" i="58" s="1"/>
  <c r="AT278" i="57"/>
  <c r="BA55" i="58" s="1"/>
  <c r="I285" i="57"/>
  <c r="BB15" i="58" s="1"/>
  <c r="E306" i="57"/>
  <c r="BE11" i="58" s="1"/>
  <c r="V306" i="57"/>
  <c r="BE30" i="58" s="1"/>
  <c r="AA42" i="57"/>
  <c r="L36" i="58" s="1"/>
  <c r="AJ42" i="57"/>
  <c r="L45" i="58" s="1"/>
  <c r="AR42" i="57"/>
  <c r="L53" i="58" s="1"/>
  <c r="AZ42" i="57"/>
  <c r="L61" i="58" s="1"/>
  <c r="AP14" i="57"/>
  <c r="H51" i="58" s="1"/>
  <c r="AX14" i="57"/>
  <c r="H59" i="58" s="1"/>
  <c r="BA98" i="57"/>
  <c r="V62" i="58" s="1"/>
  <c r="R26" i="8" s="1"/>
  <c r="AB285" i="57"/>
  <c r="BB37" i="58" s="1"/>
  <c r="M299" i="57"/>
  <c r="BD19" i="58" s="1"/>
  <c r="K161" i="57"/>
  <c r="AG17" i="58" s="1"/>
  <c r="AL49" i="57"/>
  <c r="M47" i="58" s="1"/>
  <c r="N28" i="57"/>
  <c r="J20" i="58" s="1"/>
  <c r="AM28" i="57"/>
  <c r="J48" i="58" s="1"/>
  <c r="AU28" i="57"/>
  <c r="J56" i="58" s="1"/>
  <c r="K63" i="57"/>
  <c r="O17" i="58" s="1"/>
  <c r="T63" i="57"/>
  <c r="O28" i="58" s="1"/>
  <c r="AB63" i="57"/>
  <c r="O37" i="58" s="1"/>
  <c r="AK63" i="57"/>
  <c r="O46" i="58" s="1"/>
  <c r="BA63" i="57"/>
  <c r="O62" i="58" s="1"/>
  <c r="R19" i="8" s="1"/>
  <c r="AW91" i="57"/>
  <c r="U58" i="58" s="1"/>
  <c r="M98" i="57"/>
  <c r="V19" i="58" s="1"/>
  <c r="U98" i="57"/>
  <c r="V29" i="58" s="1"/>
  <c r="AC98" i="57"/>
  <c r="V38" i="58" s="1"/>
  <c r="AL98" i="57"/>
  <c r="V47" i="58" s="1"/>
  <c r="AT98" i="57"/>
  <c r="V55" i="58" s="1"/>
  <c r="S105" i="57"/>
  <c r="AZ105" i="57"/>
  <c r="W61" i="58" s="1"/>
  <c r="I105" i="57"/>
  <c r="W15" i="58" s="1"/>
  <c r="R105" i="57"/>
  <c r="W26" i="58" s="1"/>
  <c r="Z105" i="57"/>
  <c r="W35" i="58" s="1"/>
  <c r="AI105" i="57"/>
  <c r="W44" i="58" s="1"/>
  <c r="J119" i="57"/>
  <c r="Y16" i="58" s="1"/>
  <c r="S119" i="57"/>
  <c r="Y27" i="58" s="1"/>
  <c r="F181" i="57"/>
  <c r="AL12" i="58" s="1"/>
  <c r="V181" i="57"/>
  <c r="AL30" i="58" s="1"/>
  <c r="AL181" i="57"/>
  <c r="AL47" i="58" s="1"/>
  <c r="E228" i="57"/>
  <c r="AT11" i="58" s="1"/>
  <c r="N228" i="57"/>
  <c r="AT20" i="58" s="1"/>
  <c r="I278" i="57"/>
  <c r="BA15" i="58" s="1"/>
  <c r="AI278" i="57"/>
  <c r="BA44" i="58" s="1"/>
  <c r="AJ292" i="57"/>
  <c r="BC45" i="58" s="1"/>
  <c r="AZ292" i="57"/>
  <c r="BC61" i="58" s="1"/>
  <c r="AT63" i="49"/>
  <c r="G351" i="49"/>
  <c r="BF13" i="50" s="1"/>
  <c r="AR247" i="49"/>
  <c r="AP53" i="50" s="1"/>
  <c r="AZ247" i="49"/>
  <c r="AP61" i="50" s="1"/>
  <c r="AS266" i="49"/>
  <c r="AT54" i="50" s="1"/>
  <c r="M281" i="49"/>
  <c r="AV19" i="50" s="1"/>
  <c r="U281" i="49"/>
  <c r="AV29" i="50" s="1"/>
  <c r="AC281" i="49"/>
  <c r="AV38" i="50" s="1"/>
  <c r="AL281" i="49"/>
  <c r="AV47" i="50" s="1"/>
  <c r="AT281" i="49"/>
  <c r="AV55" i="50" s="1"/>
  <c r="K142" i="49"/>
  <c r="AD17" i="50" s="1"/>
  <c r="G42" i="12"/>
  <c r="F112" i="49"/>
  <c r="X12" i="50" s="1"/>
  <c r="O112" i="49"/>
  <c r="X21" i="50" s="1"/>
  <c r="W112" i="49"/>
  <c r="X31" i="50" s="1"/>
  <c r="AE112" i="49"/>
  <c r="X40" i="50" s="1"/>
  <c r="AN112" i="49"/>
  <c r="X49" i="50" s="1"/>
  <c r="AV112" i="49"/>
  <c r="X57" i="50" s="1"/>
  <c r="Q127" i="49"/>
  <c r="Z25" i="50" s="1"/>
  <c r="U134" i="49"/>
  <c r="AA29" i="50" s="1"/>
  <c r="AL134" i="49"/>
  <c r="AA47" i="50" s="1"/>
  <c r="J240" i="49"/>
  <c r="AO16" i="50" s="1"/>
  <c r="S240" i="49"/>
  <c r="AO27" i="50" s="1"/>
  <c r="AA240" i="49"/>
  <c r="AO36" i="50" s="1"/>
  <c r="AJ240" i="49"/>
  <c r="AR240" i="49"/>
  <c r="AO53" i="50" s="1"/>
  <c r="AZ240" i="49"/>
  <c r="AO61" i="50" s="1"/>
  <c r="M42" i="12"/>
  <c r="X42" i="12"/>
  <c r="O42" i="12"/>
  <c r="Y42" i="12"/>
  <c r="H42" i="55"/>
  <c r="L14" i="56" s="1"/>
  <c r="AH42" i="55"/>
  <c r="L43" i="56" s="1"/>
  <c r="AP42" i="55"/>
  <c r="L51" i="56" s="1"/>
  <c r="AX42" i="55"/>
  <c r="L59" i="56" s="1"/>
  <c r="N316" i="55"/>
  <c r="BD20" i="56" s="1"/>
  <c r="V316" i="55"/>
  <c r="BD30" i="56" s="1"/>
  <c r="AD316" i="55"/>
  <c r="BD39" i="56" s="1"/>
  <c r="AM316" i="55"/>
  <c r="BD48" i="56" s="1"/>
  <c r="AU316" i="55"/>
  <c r="BD56" i="56" s="1"/>
  <c r="Z42" i="12"/>
  <c r="AL260" i="55"/>
  <c r="AV47" i="56" s="1"/>
  <c r="P42" i="12"/>
  <c r="AQ330" i="55"/>
  <c r="BF52" i="56" s="1"/>
  <c r="BA98" i="55"/>
  <c r="V62" i="56" s="1"/>
  <c r="I119" i="55"/>
  <c r="Y15" i="56" s="1"/>
  <c r="R119" i="55"/>
  <c r="Y26" i="56" s="1"/>
  <c r="Z119" i="55"/>
  <c r="Y35" i="56" s="1"/>
  <c r="AI119" i="55"/>
  <c r="Y44" i="56" s="1"/>
  <c r="AY133" i="55"/>
  <c r="AA60" i="56" s="1"/>
  <c r="AB251" i="55"/>
  <c r="AU37" i="56" s="1"/>
  <c r="Z316" i="55"/>
  <c r="BD35" i="56" s="1"/>
  <c r="AI316" i="55"/>
  <c r="BD44" i="56" s="1"/>
  <c r="AQ316" i="55"/>
  <c r="BD52" i="56" s="1"/>
  <c r="D9" i="12"/>
  <c r="AT284" i="63"/>
  <c r="AZ55" i="64" s="1"/>
  <c r="N21" i="63"/>
  <c r="I20" i="64" s="1"/>
  <c r="T42" i="63"/>
  <c r="L28" i="64" s="1"/>
  <c r="AB42" i="63"/>
  <c r="L37" i="64" s="1"/>
  <c r="AK42" i="63"/>
  <c r="L46" i="64" s="1"/>
  <c r="AS42" i="63"/>
  <c r="L54" i="64" s="1"/>
  <c r="BA42" i="63"/>
  <c r="L62" i="64" s="1"/>
  <c r="U16" i="8" s="1"/>
  <c r="AU56" i="63"/>
  <c r="H312" i="63"/>
  <c r="BD14" i="64" s="1"/>
  <c r="AD256" i="63"/>
  <c r="AV39" i="64" s="1"/>
  <c r="AY7" i="63"/>
  <c r="G60" i="64" s="1"/>
  <c r="P63" i="63"/>
  <c r="O24" i="64" s="1"/>
  <c r="X63" i="63"/>
  <c r="N36" i="64" s="1"/>
  <c r="F49" i="63"/>
  <c r="M12" i="64" s="1"/>
  <c r="W49" i="63"/>
  <c r="M31" i="64" s="1"/>
  <c r="AN49" i="63"/>
  <c r="M49" i="64" s="1"/>
  <c r="Q312" i="63"/>
  <c r="BD25" i="64" s="1"/>
  <c r="S284" i="63"/>
  <c r="AZ27" i="64" s="1"/>
  <c r="AU305" i="63"/>
  <c r="BC56" i="64" s="1"/>
  <c r="F56" i="63"/>
  <c r="N12" i="64" s="1"/>
  <c r="W56" i="63"/>
  <c r="N31" i="64" s="1"/>
  <c r="AE56" i="63"/>
  <c r="AN56" i="63"/>
  <c r="AV56" i="63"/>
  <c r="Z242" i="63"/>
  <c r="AT35" i="64" s="1"/>
  <c r="AY242" i="63"/>
  <c r="AT60" i="64" s="1"/>
  <c r="BA49" i="63"/>
  <c r="M62" i="64" s="1"/>
  <c r="U18" i="8" s="1"/>
  <c r="E209" i="63"/>
  <c r="AN11" i="64" s="1"/>
  <c r="V209" i="63"/>
  <c r="AN30" i="64" s="1"/>
  <c r="AD209" i="63"/>
  <c r="AN39" i="64" s="1"/>
  <c r="AD21" i="63"/>
  <c r="I39" i="64" s="1"/>
  <c r="AU21" i="63"/>
  <c r="I56" i="64" s="1"/>
  <c r="H242" i="63"/>
  <c r="AT14" i="64" s="1"/>
  <c r="Q242" i="63"/>
  <c r="AT25" i="64" s="1"/>
  <c r="Y242" i="63"/>
  <c r="AT34" i="64" s="1"/>
  <c r="AH242" i="63"/>
  <c r="AT43" i="64" s="1"/>
  <c r="AP242" i="63"/>
  <c r="AT51" i="64" s="1"/>
  <c r="AX242" i="63"/>
  <c r="AT59" i="64" s="1"/>
  <c r="AV112" i="63"/>
  <c r="X57" i="64" s="1"/>
  <c r="AL270" i="63"/>
  <c r="AX47" i="64" s="1"/>
  <c r="AT270" i="63"/>
  <c r="AX55" i="64" s="1"/>
  <c r="AN21" i="63"/>
  <c r="I49" i="64" s="1"/>
  <c r="H7" i="63"/>
  <c r="G14" i="64" s="1"/>
  <c r="Q7" i="63"/>
  <c r="G25" i="64" s="1"/>
  <c r="Y7" i="63"/>
  <c r="G34" i="64" s="1"/>
  <c r="AH7" i="63"/>
  <c r="G43" i="64" s="1"/>
  <c r="AP7" i="63"/>
  <c r="G51" i="64" s="1"/>
  <c r="AX7" i="63"/>
  <c r="G59" i="64" s="1"/>
  <c r="AM28" i="63"/>
  <c r="J48" i="64" s="1"/>
  <c r="BA35" i="63"/>
  <c r="K62" i="64" s="1"/>
  <c r="U15" i="8" s="1"/>
  <c r="AH98" i="63"/>
  <c r="V43" i="64" s="1"/>
  <c r="AD91" i="63"/>
  <c r="U39" i="64" s="1"/>
  <c r="M126" i="63"/>
  <c r="Z19" i="64" s="1"/>
  <c r="U126" i="63"/>
  <c r="Z29" i="64" s="1"/>
  <c r="AC126" i="63"/>
  <c r="Z38" i="64" s="1"/>
  <c r="AL126" i="63"/>
  <c r="Z47" i="64" s="1"/>
  <c r="AT126" i="63"/>
  <c r="Z55" i="64" s="1"/>
  <c r="X195" i="63"/>
  <c r="W256" i="63"/>
  <c r="AV31" i="64" s="1"/>
  <c r="AN256" i="63"/>
  <c r="AV49" i="64" s="1"/>
  <c r="AV256" i="63"/>
  <c r="AV57" i="64" s="1"/>
  <c r="AU256" i="63"/>
  <c r="AV56" i="64" s="1"/>
  <c r="AC277" i="63"/>
  <c r="AY38" i="64" s="1"/>
  <c r="AL277" i="63"/>
  <c r="AY47" i="64" s="1"/>
  <c r="H291" i="63"/>
  <c r="BA14" i="64" s="1"/>
  <c r="U319" i="63"/>
  <c r="BE29" i="64" s="1"/>
  <c r="E56" i="63"/>
  <c r="N11" i="64" s="1"/>
  <c r="N56" i="63"/>
  <c r="N20" i="64" s="1"/>
  <c r="V56" i="63"/>
  <c r="N30" i="64" s="1"/>
  <c r="AD56" i="63"/>
  <c r="AM56" i="63"/>
  <c r="G195" i="63"/>
  <c r="AL13" i="64" s="1"/>
  <c r="O195" i="63"/>
  <c r="AL21" i="64" s="1"/>
  <c r="W195" i="63"/>
  <c r="AL31" i="64" s="1"/>
  <c r="AE195" i="63"/>
  <c r="AL40" i="64" s="1"/>
  <c r="AM195" i="63"/>
  <c r="AL48" i="64" s="1"/>
  <c r="AU195" i="63"/>
  <c r="AL56" i="64" s="1"/>
  <c r="J223" i="63"/>
  <c r="AP16" i="64" s="1"/>
  <c r="S223" i="63"/>
  <c r="AP27" i="64" s="1"/>
  <c r="AA223" i="63"/>
  <c r="AP36" i="64" s="1"/>
  <c r="AJ223" i="63"/>
  <c r="AP45" i="64" s="1"/>
  <c r="T242" i="63"/>
  <c r="AT28" i="64" s="1"/>
  <c r="AK242" i="63"/>
  <c r="AT46" i="64" s="1"/>
  <c r="Q263" i="63"/>
  <c r="AW25" i="64" s="1"/>
  <c r="N284" i="63"/>
  <c r="AZ20" i="64" s="1"/>
  <c r="V284" i="63"/>
  <c r="AZ30" i="64" s="1"/>
  <c r="AD284" i="63"/>
  <c r="AZ39" i="64" s="1"/>
  <c r="AM284" i="63"/>
  <c r="AZ48" i="64" s="1"/>
  <c r="AU284" i="63"/>
  <c r="O305" i="63"/>
  <c r="BC21" i="64" s="1"/>
  <c r="W305" i="63"/>
  <c r="BC31" i="64" s="1"/>
  <c r="F42" i="63"/>
  <c r="L12" i="64" s="1"/>
  <c r="O42" i="63"/>
  <c r="L21" i="64" s="1"/>
  <c r="W42" i="63"/>
  <c r="L31" i="64" s="1"/>
  <c r="AE42" i="63"/>
  <c r="L40" i="64" s="1"/>
  <c r="AN42" i="63"/>
  <c r="L49" i="64" s="1"/>
  <c r="AV42" i="63"/>
  <c r="L57" i="64" s="1"/>
  <c r="J49" i="63"/>
  <c r="M16" i="64" s="1"/>
  <c r="S49" i="63"/>
  <c r="M27" i="64" s="1"/>
  <c r="AA49" i="63"/>
  <c r="M36" i="64" s="1"/>
  <c r="K70" i="63"/>
  <c r="P17" i="64" s="1"/>
  <c r="N126" i="63"/>
  <c r="Z20" i="64" s="1"/>
  <c r="G7" i="63"/>
  <c r="G13" i="64" s="1"/>
  <c r="P7" i="63"/>
  <c r="G24" i="64" s="1"/>
  <c r="X7" i="63"/>
  <c r="AF7" i="63"/>
  <c r="AO7" i="63"/>
  <c r="G50" i="64" s="1"/>
  <c r="AW7" i="63"/>
  <c r="G58" i="64" s="1"/>
  <c r="F6" i="63"/>
  <c r="M14" i="63"/>
  <c r="H19" i="64" s="1"/>
  <c r="U14" i="63"/>
  <c r="H29" i="64" s="1"/>
  <c r="AC14" i="63"/>
  <c r="H38" i="64" s="1"/>
  <c r="AL14" i="63"/>
  <c r="H47" i="64" s="1"/>
  <c r="AT14" i="63"/>
  <c r="H55" i="64" s="1"/>
  <c r="G42" i="63"/>
  <c r="L13" i="64" s="1"/>
  <c r="P42" i="63"/>
  <c r="L24" i="64" s="1"/>
  <c r="X42" i="63"/>
  <c r="AF42" i="63"/>
  <c r="L41" i="64" s="1"/>
  <c r="I63" i="63"/>
  <c r="O15" i="64" s="1"/>
  <c r="R63" i="63"/>
  <c r="O26" i="64" s="1"/>
  <c r="Z63" i="63"/>
  <c r="N40" i="64" s="1"/>
  <c r="AI63" i="63"/>
  <c r="O44" i="64" s="1"/>
  <c r="AQ63" i="63"/>
  <c r="AY63" i="63"/>
  <c r="N61" i="64" s="1"/>
  <c r="E84" i="63"/>
  <c r="T11" i="64" s="1"/>
  <c r="N84" i="63"/>
  <c r="T20" i="64" s="1"/>
  <c r="V84" i="63"/>
  <c r="T30" i="64" s="1"/>
  <c r="M84" i="63"/>
  <c r="T19" i="64" s="1"/>
  <c r="U84" i="63"/>
  <c r="T29" i="64" s="1"/>
  <c r="AC84" i="63"/>
  <c r="T38" i="64" s="1"/>
  <c r="F98" i="63"/>
  <c r="V12" i="64" s="1"/>
  <c r="O98" i="63"/>
  <c r="V21" i="64" s="1"/>
  <c r="W98" i="63"/>
  <c r="V31" i="64" s="1"/>
  <c r="AE98" i="63"/>
  <c r="V40" i="64" s="1"/>
  <c r="AN98" i="63"/>
  <c r="V49" i="64" s="1"/>
  <c r="AV98" i="63"/>
  <c r="V57" i="64" s="1"/>
  <c r="AJ105" i="63"/>
  <c r="W45" i="64" s="1"/>
  <c r="AZ105" i="63"/>
  <c r="W61" i="64" s="1"/>
  <c r="I105" i="63"/>
  <c r="W15" i="64" s="1"/>
  <c r="E112" i="63"/>
  <c r="X11" i="64" s="1"/>
  <c r="V112" i="63"/>
  <c r="X30" i="64" s="1"/>
  <c r="J202" i="63"/>
  <c r="AM16" i="64" s="1"/>
  <c r="S202" i="63"/>
  <c r="AM27" i="64" s="1"/>
  <c r="AA202" i="63"/>
  <c r="AM36" i="64" s="1"/>
  <c r="AJ202" i="63"/>
  <c r="AM45" i="64" s="1"/>
  <c r="AR202" i="63"/>
  <c r="AM53" i="64" s="1"/>
  <c r="AZ202" i="63"/>
  <c r="AM61" i="64" s="1"/>
  <c r="I216" i="63"/>
  <c r="AO15" i="64" s="1"/>
  <c r="R216" i="63"/>
  <c r="AO26" i="64" s="1"/>
  <c r="Z216" i="63"/>
  <c r="AO35" i="64" s="1"/>
  <c r="AI216" i="63"/>
  <c r="AO44" i="64" s="1"/>
  <c r="AQ216" i="63"/>
  <c r="AO52" i="64" s="1"/>
  <c r="AY216" i="63"/>
  <c r="AO60" i="64" s="1"/>
  <c r="E223" i="63"/>
  <c r="AP11" i="64" s="1"/>
  <c r="N223" i="63"/>
  <c r="AP20" i="64" s="1"/>
  <c r="V223" i="63"/>
  <c r="AP30" i="64" s="1"/>
  <c r="AD223" i="63"/>
  <c r="AP39" i="64" s="1"/>
  <c r="AM223" i="63"/>
  <c r="AP48" i="64" s="1"/>
  <c r="AU223" i="63"/>
  <c r="AP56" i="64" s="1"/>
  <c r="E242" i="63"/>
  <c r="AT11" i="64" s="1"/>
  <c r="N242" i="63"/>
  <c r="AT20" i="64" s="1"/>
  <c r="V242" i="63"/>
  <c r="AT30" i="64" s="1"/>
  <c r="J263" i="63"/>
  <c r="AW16" i="64" s="1"/>
  <c r="AI263" i="63"/>
  <c r="AW44" i="64" s="1"/>
  <c r="T298" i="63"/>
  <c r="BB28" i="64" s="1"/>
  <c r="BA298" i="63"/>
  <c r="BB62" i="64" s="1"/>
  <c r="U56" i="8" s="1"/>
  <c r="AQ7" i="63"/>
  <c r="G52" i="64" s="1"/>
  <c r="M35" i="63"/>
  <c r="K19" i="64" s="1"/>
  <c r="U35" i="63"/>
  <c r="K29" i="64" s="1"/>
  <c r="AC35" i="63"/>
  <c r="K38" i="64" s="1"/>
  <c r="AL35" i="63"/>
  <c r="K47" i="64" s="1"/>
  <c r="AT35" i="63"/>
  <c r="K55" i="64" s="1"/>
  <c r="AH42" i="63"/>
  <c r="L43" i="64" s="1"/>
  <c r="AJ77" i="63"/>
  <c r="Q45" i="64" s="1"/>
  <c r="E133" i="63"/>
  <c r="AA11" i="64" s="1"/>
  <c r="N133" i="63"/>
  <c r="AA20" i="64" s="1"/>
  <c r="V133" i="63"/>
  <c r="AA30" i="64" s="1"/>
  <c r="AD133" i="63"/>
  <c r="AA39" i="64" s="1"/>
  <c r="AM133" i="63"/>
  <c r="AA48" i="64" s="1"/>
  <c r="AU133" i="63"/>
  <c r="AA56" i="64" s="1"/>
  <c r="J216" i="63"/>
  <c r="AO16" i="64" s="1"/>
  <c r="AA216" i="63"/>
  <c r="AO36" i="64" s="1"/>
  <c r="P256" i="63"/>
  <c r="AV24" i="64" s="1"/>
  <c r="M298" i="63"/>
  <c r="BB19" i="64" s="1"/>
  <c r="J305" i="63"/>
  <c r="BC16" i="64" s="1"/>
  <c r="S305" i="63"/>
  <c r="BC27" i="64" s="1"/>
  <c r="AA305" i="63"/>
  <c r="BC36" i="64" s="1"/>
  <c r="AJ305" i="63"/>
  <c r="BC45" i="64" s="1"/>
  <c r="AR305" i="63"/>
  <c r="BC53" i="64" s="1"/>
  <c r="AZ305" i="63"/>
  <c r="BC61" i="64" s="1"/>
  <c r="O326" i="63"/>
  <c r="BF21" i="64" s="1"/>
  <c r="W326" i="63"/>
  <c r="BF31" i="64" s="1"/>
  <c r="AE326" i="63"/>
  <c r="BF40" i="64" s="1"/>
  <c r="AV326" i="63"/>
  <c r="BF57" i="64" s="1"/>
  <c r="M216" i="63"/>
  <c r="AO19" i="64" s="1"/>
  <c r="AJ242" i="63"/>
  <c r="AT45" i="64" s="1"/>
  <c r="AR242" i="63"/>
  <c r="AT53" i="64" s="1"/>
  <c r="AZ242" i="63"/>
  <c r="AT61" i="64" s="1"/>
  <c r="Q256" i="63"/>
  <c r="AV25" i="64" s="1"/>
  <c r="Y256" i="63"/>
  <c r="AV34" i="64" s="1"/>
  <c r="AH256" i="63"/>
  <c r="AV43" i="64" s="1"/>
  <c r="AP256" i="63"/>
  <c r="AV51" i="64" s="1"/>
  <c r="I28" i="63"/>
  <c r="J15" i="64" s="1"/>
  <c r="K126" i="63"/>
  <c r="Z17" i="64" s="1"/>
  <c r="M305" i="63"/>
  <c r="BC19" i="64" s="1"/>
  <c r="U305" i="63"/>
  <c r="BC29" i="64" s="1"/>
  <c r="AC305" i="63"/>
  <c r="BC38" i="64" s="1"/>
  <c r="AL305" i="63"/>
  <c r="BC47" i="64" s="1"/>
  <c r="AT305" i="63"/>
  <c r="BC55" i="64" s="1"/>
  <c r="Q98" i="63"/>
  <c r="V25" i="64" s="1"/>
  <c r="AR223" i="63"/>
  <c r="AP53" i="64" s="1"/>
  <c r="AZ223" i="63"/>
  <c r="AP61" i="64" s="1"/>
  <c r="AF256" i="63"/>
  <c r="AV41" i="64" s="1"/>
  <c r="AB14" i="63"/>
  <c r="AZ14" i="63"/>
  <c r="H61" i="64" s="1"/>
  <c r="F21" i="63"/>
  <c r="I12" i="64" s="1"/>
  <c r="O21" i="63"/>
  <c r="I21" i="64" s="1"/>
  <c r="W21" i="63"/>
  <c r="I31" i="64" s="1"/>
  <c r="AE21" i="63"/>
  <c r="I40" i="64" s="1"/>
  <c r="AV21" i="63"/>
  <c r="I57" i="64" s="1"/>
  <c r="R28" i="63"/>
  <c r="J26" i="64" s="1"/>
  <c r="Z28" i="63"/>
  <c r="J35" i="64" s="1"/>
  <c r="AI28" i="63"/>
  <c r="J44" i="64" s="1"/>
  <c r="AQ28" i="63"/>
  <c r="J52" i="64" s="1"/>
  <c r="AY28" i="63"/>
  <c r="J60" i="64" s="1"/>
  <c r="Y28" i="63"/>
  <c r="J34" i="64" s="1"/>
  <c r="AX42" i="63"/>
  <c r="L59" i="64" s="1"/>
  <c r="K49" i="63"/>
  <c r="T49" i="63"/>
  <c r="M28" i="64" s="1"/>
  <c r="AB49" i="63"/>
  <c r="M37" i="64" s="1"/>
  <c r="AK49" i="63"/>
  <c r="M46" i="64" s="1"/>
  <c r="AS49" i="63"/>
  <c r="M54" i="64" s="1"/>
  <c r="T70" i="63"/>
  <c r="P28" i="64" s="1"/>
  <c r="AK70" i="63"/>
  <c r="P46" i="64" s="1"/>
  <c r="AS70" i="63"/>
  <c r="P54" i="64" s="1"/>
  <c r="BA70" i="63"/>
  <c r="P62" i="64" s="1"/>
  <c r="U20" i="8" s="1"/>
  <c r="AS242" i="63"/>
  <c r="AT54" i="64" s="1"/>
  <c r="AX256" i="63"/>
  <c r="AV59" i="64" s="1"/>
  <c r="AT277" i="63"/>
  <c r="AJ298" i="63"/>
  <c r="BB45" i="64" s="1"/>
  <c r="AO305" i="63"/>
  <c r="BC50" i="64" s="1"/>
  <c r="Y119" i="63"/>
  <c r="Y34" i="64" s="1"/>
  <c r="AX119" i="63"/>
  <c r="Y59" i="64" s="1"/>
  <c r="AV133" i="63"/>
  <c r="AA57" i="64" s="1"/>
  <c r="M223" i="63"/>
  <c r="AP19" i="64" s="1"/>
  <c r="AC223" i="63"/>
  <c r="AP38" i="64" s="1"/>
  <c r="AL223" i="63"/>
  <c r="AP47" i="64" s="1"/>
  <c r="AT223" i="63"/>
  <c r="AP55" i="64" s="1"/>
  <c r="W277" i="63"/>
  <c r="AY31" i="64" s="1"/>
  <c r="AV277" i="63"/>
  <c r="AY57" i="64" s="1"/>
  <c r="J284" i="63"/>
  <c r="AZ16" i="64" s="1"/>
  <c r="AA284" i="63"/>
  <c r="AZ36" i="64" s="1"/>
  <c r="Y291" i="63"/>
  <c r="BA34" i="64" s="1"/>
  <c r="AP291" i="63"/>
  <c r="BA51" i="64" s="1"/>
  <c r="G291" i="63"/>
  <c r="BA13" i="64" s="1"/>
  <c r="AF291" i="63"/>
  <c r="BA41" i="64" s="1"/>
  <c r="G21" i="63"/>
  <c r="P21" i="63"/>
  <c r="I24" i="64" s="1"/>
  <c r="X21" i="63"/>
  <c r="AF21" i="63"/>
  <c r="I41" i="64" s="1"/>
  <c r="AO21" i="63"/>
  <c r="I50" i="64" s="1"/>
  <c r="J28" i="63"/>
  <c r="J16" i="64" s="1"/>
  <c r="S28" i="63"/>
  <c r="J27" i="64" s="1"/>
  <c r="AA28" i="63"/>
  <c r="J36" i="64" s="1"/>
  <c r="AJ28" i="63"/>
  <c r="J45" i="64" s="1"/>
  <c r="AR28" i="63"/>
  <c r="J53" i="64" s="1"/>
  <c r="AZ28" i="63"/>
  <c r="J61" i="64" s="1"/>
  <c r="M70" i="63"/>
  <c r="P19" i="64" s="1"/>
  <c r="U70" i="63"/>
  <c r="P29" i="64" s="1"/>
  <c r="AC70" i="63"/>
  <c r="P38" i="64" s="1"/>
  <c r="AL70" i="63"/>
  <c r="P47" i="64" s="1"/>
  <c r="AT70" i="63"/>
  <c r="P55" i="64" s="1"/>
  <c r="T126" i="63"/>
  <c r="Z28" i="64" s="1"/>
  <c r="AK126" i="63"/>
  <c r="Z46" i="64" s="1"/>
  <c r="AS126" i="63"/>
  <c r="Z54" i="64" s="1"/>
  <c r="X133" i="63"/>
  <c r="AW133" i="63"/>
  <c r="AA58" i="64" s="1"/>
  <c r="AD242" i="63"/>
  <c r="AT39" i="64" s="1"/>
  <c r="AM242" i="63"/>
  <c r="AT48" i="64" s="1"/>
  <c r="AU242" i="63"/>
  <c r="AT56" i="64" s="1"/>
  <c r="M312" i="63"/>
  <c r="BD19" i="64" s="1"/>
  <c r="J42" i="63"/>
  <c r="S42" i="63"/>
  <c r="L27" i="64" s="1"/>
  <c r="AA42" i="63"/>
  <c r="L36" i="64" s="1"/>
  <c r="AJ42" i="63"/>
  <c r="L45" i="64" s="1"/>
  <c r="AR42" i="63"/>
  <c r="L53" i="64" s="1"/>
  <c r="J63" i="63"/>
  <c r="O16" i="64" s="1"/>
  <c r="S63" i="63"/>
  <c r="O27" i="64" s="1"/>
  <c r="AA63" i="63"/>
  <c r="N37" i="64" s="1"/>
  <c r="AJ63" i="63"/>
  <c r="O45" i="64" s="1"/>
  <c r="AR63" i="63"/>
  <c r="AZ63" i="63"/>
  <c r="N62" i="64" s="1"/>
  <c r="P77" i="63"/>
  <c r="Q24" i="64" s="1"/>
  <c r="AF77" i="63"/>
  <c r="Q41" i="64" s="1"/>
  <c r="AW77" i="63"/>
  <c r="Q58" i="64" s="1"/>
  <c r="F77" i="63"/>
  <c r="Q12" i="64" s="1"/>
  <c r="AE77" i="63"/>
  <c r="Q40" i="64" s="1"/>
  <c r="AN77" i="63"/>
  <c r="Q49" i="64" s="1"/>
  <c r="AR216" i="63"/>
  <c r="AO53" i="64" s="1"/>
  <c r="AZ216" i="63"/>
  <c r="AO61" i="64" s="1"/>
  <c r="G277" i="63"/>
  <c r="AY13" i="64" s="1"/>
  <c r="AO277" i="63"/>
  <c r="AY50" i="64" s="1"/>
  <c r="R291" i="63"/>
  <c r="BA26" i="64" s="1"/>
  <c r="AY291" i="63"/>
  <c r="BA60" i="64" s="1"/>
  <c r="Y319" i="63"/>
  <c r="BE34" i="64" s="1"/>
  <c r="E28" i="63"/>
  <c r="J11" i="64" s="1"/>
  <c r="N28" i="63"/>
  <c r="J20" i="64" s="1"/>
  <c r="V28" i="63"/>
  <c r="J30" i="64" s="1"/>
  <c r="AD28" i="63"/>
  <c r="J39" i="64" s="1"/>
  <c r="AU28" i="63"/>
  <c r="J56" i="64" s="1"/>
  <c r="M28" i="63"/>
  <c r="J19" i="64" s="1"/>
  <c r="U28" i="63"/>
  <c r="J29" i="64" s="1"/>
  <c r="AC28" i="63"/>
  <c r="J38" i="64" s="1"/>
  <c r="AD84" i="63"/>
  <c r="T39" i="64" s="1"/>
  <c r="AM84" i="63"/>
  <c r="T48" i="64" s="1"/>
  <c r="AU84" i="63"/>
  <c r="T56" i="64" s="1"/>
  <c r="AL84" i="63"/>
  <c r="T47" i="64" s="1"/>
  <c r="AT84" i="63"/>
  <c r="T55" i="64" s="1"/>
  <c r="AD112" i="63"/>
  <c r="X39" i="64" s="1"/>
  <c r="AM112" i="63"/>
  <c r="X48" i="64" s="1"/>
  <c r="V126" i="63"/>
  <c r="AD126" i="63"/>
  <c r="Z39" i="64" s="1"/>
  <c r="AM126" i="63"/>
  <c r="Z48" i="64" s="1"/>
  <c r="AU126" i="63"/>
  <c r="Z56" i="64" s="1"/>
  <c r="AF195" i="63"/>
  <c r="AL41" i="64" s="1"/>
  <c r="AN195" i="63"/>
  <c r="AL49" i="64" s="1"/>
  <c r="AV195" i="63"/>
  <c r="AL57" i="64" s="1"/>
  <c r="F202" i="63"/>
  <c r="AM12" i="64" s="1"/>
  <c r="O202" i="63"/>
  <c r="AM21" i="64" s="1"/>
  <c r="W202" i="63"/>
  <c r="AM31" i="64" s="1"/>
  <c r="AE202" i="63"/>
  <c r="AM40" i="64" s="1"/>
  <c r="AN202" i="63"/>
  <c r="AM49" i="64" s="1"/>
  <c r="AV202" i="63"/>
  <c r="AM57" i="64" s="1"/>
  <c r="Q223" i="63"/>
  <c r="AP25" i="64" s="1"/>
  <c r="AH223" i="63"/>
  <c r="AP43" i="64" s="1"/>
  <c r="AX223" i="63"/>
  <c r="AP59" i="64" s="1"/>
  <c r="H263" i="63"/>
  <c r="AW14" i="64" s="1"/>
  <c r="Y263" i="63"/>
  <c r="AW34" i="64" s="1"/>
  <c r="AH263" i="63"/>
  <c r="AW43" i="64" s="1"/>
  <c r="AP263" i="63"/>
  <c r="AW51" i="64" s="1"/>
  <c r="AX263" i="63"/>
  <c r="AW59" i="64" s="1"/>
  <c r="J91" i="63"/>
  <c r="U16" i="64" s="1"/>
  <c r="S91" i="63"/>
  <c r="U27" i="64" s="1"/>
  <c r="AA91" i="63"/>
  <c r="U36" i="64" s="1"/>
  <c r="AJ91" i="63"/>
  <c r="U45" i="64" s="1"/>
  <c r="AR91" i="63"/>
  <c r="U53" i="64" s="1"/>
  <c r="AZ91" i="63"/>
  <c r="U61" i="64" s="1"/>
  <c r="K21" i="63"/>
  <c r="I17" i="64" s="1"/>
  <c r="T21" i="63"/>
  <c r="I28" i="64" s="1"/>
  <c r="AB21" i="63"/>
  <c r="I37" i="64" s="1"/>
  <c r="AK21" i="63"/>
  <c r="I46" i="64" s="1"/>
  <c r="AS21" i="63"/>
  <c r="I54" i="64" s="1"/>
  <c r="BA21" i="63"/>
  <c r="I62" i="64" s="1"/>
  <c r="U13" i="8" s="1"/>
  <c r="AL28" i="63"/>
  <c r="J47" i="64" s="1"/>
  <c r="AT28" i="63"/>
  <c r="J55" i="64" s="1"/>
  <c r="N112" i="63"/>
  <c r="X20" i="64" s="1"/>
  <c r="R7" i="63"/>
  <c r="G26" i="64" s="1"/>
  <c r="Z7" i="63"/>
  <c r="G35" i="64" s="1"/>
  <c r="AO42" i="63"/>
  <c r="L50" i="64" s="1"/>
  <c r="AW42" i="63"/>
  <c r="L58" i="64" s="1"/>
  <c r="AL7" i="63"/>
  <c r="G47" i="64" s="1"/>
  <c r="AW21" i="63"/>
  <c r="I58" i="64" s="1"/>
  <c r="H28" i="63"/>
  <c r="AP28" i="63"/>
  <c r="J51" i="64" s="1"/>
  <c r="H35" i="63"/>
  <c r="K14" i="64" s="1"/>
  <c r="AP35" i="63"/>
  <c r="K51" i="64" s="1"/>
  <c r="Q42" i="63"/>
  <c r="L25" i="64" s="1"/>
  <c r="Z263" i="63"/>
  <c r="AW35" i="64" s="1"/>
  <c r="AR14" i="63"/>
  <c r="H53" i="64" s="1"/>
  <c r="J21" i="63"/>
  <c r="I16" i="64" s="1"/>
  <c r="S21" i="63"/>
  <c r="I27" i="64" s="1"/>
  <c r="AA21" i="63"/>
  <c r="I36" i="64" s="1"/>
  <c r="AJ21" i="63"/>
  <c r="I45" i="64" s="1"/>
  <c r="AR21" i="63"/>
  <c r="I53" i="64" s="1"/>
  <c r="AZ21" i="63"/>
  <c r="I61" i="64" s="1"/>
  <c r="T35" i="63"/>
  <c r="K28" i="64" s="1"/>
  <c r="H63" i="63"/>
  <c r="O14" i="64" s="1"/>
  <c r="Q63" i="63"/>
  <c r="O25" i="64" s="1"/>
  <c r="AH63" i="63"/>
  <c r="P119" i="63"/>
  <c r="Y24" i="64" s="1"/>
  <c r="O112" i="63"/>
  <c r="X21" i="64" s="1"/>
  <c r="AE112" i="63"/>
  <c r="X40" i="64" s="1"/>
  <c r="AH119" i="63"/>
  <c r="Y43" i="64" s="1"/>
  <c r="I242" i="63"/>
  <c r="AT15" i="64" s="1"/>
  <c r="R242" i="63"/>
  <c r="AT26" i="64" s="1"/>
  <c r="AI242" i="63"/>
  <c r="AT44" i="64" s="1"/>
  <c r="AQ242" i="63"/>
  <c r="AT52" i="64" s="1"/>
  <c r="H277" i="63"/>
  <c r="AY14" i="64" s="1"/>
  <c r="Y277" i="63"/>
  <c r="AY34" i="64" s="1"/>
  <c r="AH277" i="63"/>
  <c r="AY43" i="64" s="1"/>
  <c r="AP277" i="63"/>
  <c r="AY51" i="64" s="1"/>
  <c r="N298" i="63"/>
  <c r="BB20" i="64" s="1"/>
  <c r="V298" i="63"/>
  <c r="BB30" i="64" s="1"/>
  <c r="AD298" i="63"/>
  <c r="BB39" i="64" s="1"/>
  <c r="AM298" i="63"/>
  <c r="BB48" i="64" s="1"/>
  <c r="AU298" i="63"/>
  <c r="BB56" i="64" s="1"/>
  <c r="V312" i="63"/>
  <c r="BD30" i="64" s="1"/>
  <c r="O319" i="63"/>
  <c r="BE21" i="64" s="1"/>
  <c r="W319" i="63"/>
  <c r="BE31" i="64" s="1"/>
  <c r="AE319" i="63"/>
  <c r="BE40" i="64" s="1"/>
  <c r="AN319" i="63"/>
  <c r="BE49" i="64" s="1"/>
  <c r="AV319" i="63"/>
  <c r="BE57" i="64" s="1"/>
  <c r="J326" i="63"/>
  <c r="BF16" i="64" s="1"/>
  <c r="S326" i="63"/>
  <c r="BF27" i="64" s="1"/>
  <c r="AA326" i="63"/>
  <c r="BF36" i="64" s="1"/>
  <c r="AJ326" i="63"/>
  <c r="BF45" i="64" s="1"/>
  <c r="AR326" i="63"/>
  <c r="BF53" i="64" s="1"/>
  <c r="AJ49" i="63"/>
  <c r="M45" i="64" s="1"/>
  <c r="AR49" i="63"/>
  <c r="M53" i="64" s="1"/>
  <c r="AZ49" i="63"/>
  <c r="M61" i="64" s="1"/>
  <c r="I56" i="63"/>
  <c r="N15" i="64" s="1"/>
  <c r="R56" i="63"/>
  <c r="N26" i="64" s="1"/>
  <c r="Z56" i="63"/>
  <c r="AI56" i="63"/>
  <c r="AQ56" i="63"/>
  <c r="AY56" i="63"/>
  <c r="H56" i="63"/>
  <c r="N13" i="64" s="1"/>
  <c r="Q56" i="63"/>
  <c r="N25" i="64" s="1"/>
  <c r="Y56" i="63"/>
  <c r="AH56" i="63"/>
  <c r="AP56" i="63"/>
  <c r="AX56" i="63"/>
  <c r="V77" i="63"/>
  <c r="Q30" i="64" s="1"/>
  <c r="H98" i="63"/>
  <c r="V14" i="64" s="1"/>
  <c r="Y98" i="63"/>
  <c r="V34" i="64" s="1"/>
  <c r="AP98" i="63"/>
  <c r="V51" i="64" s="1"/>
  <c r="AX98" i="63"/>
  <c r="V59" i="64" s="1"/>
  <c r="G98" i="63"/>
  <c r="V13" i="64" s="1"/>
  <c r="P98" i="63"/>
  <c r="V24" i="64" s="1"/>
  <c r="X98" i="63"/>
  <c r="AO98" i="63"/>
  <c r="V50" i="64" s="1"/>
  <c r="AW98" i="63"/>
  <c r="V58" i="64" s="1"/>
  <c r="AI105" i="63"/>
  <c r="W44" i="64" s="1"/>
  <c r="AY105" i="63"/>
  <c r="W60" i="64" s="1"/>
  <c r="Q195" i="63"/>
  <c r="AL25" i="64" s="1"/>
  <c r="AG195" i="63"/>
  <c r="AO195" i="63"/>
  <c r="AL50" i="64" s="1"/>
  <c r="K202" i="63"/>
  <c r="AM17" i="64" s="1"/>
  <c r="AB202" i="63"/>
  <c r="AM37" i="64" s="1"/>
  <c r="AS202" i="63"/>
  <c r="AM54" i="64" s="1"/>
  <c r="E216" i="63"/>
  <c r="AO11" i="64" s="1"/>
  <c r="N216" i="63"/>
  <c r="AO20" i="64" s="1"/>
  <c r="V216" i="63"/>
  <c r="AO30" i="64" s="1"/>
  <c r="AD216" i="63"/>
  <c r="AO39" i="64" s="1"/>
  <c r="AM216" i="63"/>
  <c r="AO48" i="64" s="1"/>
  <c r="AU216" i="63"/>
  <c r="AO56" i="64" s="1"/>
  <c r="U216" i="63"/>
  <c r="AO29" i="64" s="1"/>
  <c r="AC216" i="63"/>
  <c r="AO38" i="64" s="1"/>
  <c r="AL216" i="63"/>
  <c r="AO47" i="64" s="1"/>
  <c r="AT216" i="63"/>
  <c r="AO55" i="64" s="1"/>
  <c r="AB242" i="63"/>
  <c r="AT37" i="64" s="1"/>
  <c r="BA242" i="63"/>
  <c r="AT62" i="64" s="1"/>
  <c r="U48" i="8" s="1"/>
  <c r="E249" i="63"/>
  <c r="AU11" i="64" s="1"/>
  <c r="N249" i="63"/>
  <c r="AU20" i="64" s="1"/>
  <c r="AD249" i="63"/>
  <c r="AU39" i="64" s="1"/>
  <c r="AM249" i="63"/>
  <c r="AU48" i="64" s="1"/>
  <c r="AU249" i="63"/>
  <c r="AU56" i="64" s="1"/>
  <c r="AK284" i="63"/>
  <c r="AZ46" i="64" s="1"/>
  <c r="M291" i="63"/>
  <c r="BA19" i="64" s="1"/>
  <c r="AC291" i="63"/>
  <c r="BA38" i="64" s="1"/>
  <c r="AT291" i="63"/>
  <c r="BA55" i="64" s="1"/>
  <c r="G298" i="63"/>
  <c r="BB13" i="64" s="1"/>
  <c r="P298" i="63"/>
  <c r="BB24" i="64" s="1"/>
  <c r="X298" i="63"/>
  <c r="AF298" i="63"/>
  <c r="BB41" i="64" s="1"/>
  <c r="AO298" i="63"/>
  <c r="BB50" i="64" s="1"/>
  <c r="AW298" i="63"/>
  <c r="Q319" i="63"/>
  <c r="BE25" i="64" s="1"/>
  <c r="AH319" i="63"/>
  <c r="BE43" i="64" s="1"/>
  <c r="AX319" i="63"/>
  <c r="BE59" i="64" s="1"/>
  <c r="I98" i="63"/>
  <c r="V15" i="64" s="1"/>
  <c r="R98" i="63"/>
  <c r="Z98" i="63"/>
  <c r="V35" i="64" s="1"/>
  <c r="AI98" i="63"/>
  <c r="V44" i="64" s="1"/>
  <c r="AQ98" i="63"/>
  <c r="V52" i="64" s="1"/>
  <c r="AY98" i="63"/>
  <c r="V60" i="64" s="1"/>
  <c r="AS105" i="63"/>
  <c r="W54" i="64" s="1"/>
  <c r="BA105" i="63"/>
  <c r="W62" i="64" s="1"/>
  <c r="S105" i="63"/>
  <c r="AA105" i="63"/>
  <c r="W36" i="64" s="1"/>
  <c r="I112" i="63"/>
  <c r="X15" i="64" s="1"/>
  <c r="R112" i="63"/>
  <c r="X26" i="64" s="1"/>
  <c r="Z112" i="63"/>
  <c r="X35" i="64" s="1"/>
  <c r="AI112" i="63"/>
  <c r="X44" i="64" s="1"/>
  <c r="AQ112" i="63"/>
  <c r="X52" i="64" s="1"/>
  <c r="AY112" i="63"/>
  <c r="X60" i="64" s="1"/>
  <c r="M119" i="63"/>
  <c r="Y19" i="64" s="1"/>
  <c r="U119" i="63"/>
  <c r="AC119" i="63"/>
  <c r="Y38" i="64" s="1"/>
  <c r="AL119" i="63"/>
  <c r="Y47" i="64" s="1"/>
  <c r="W133" i="63"/>
  <c r="AN133" i="63"/>
  <c r="AA49" i="64" s="1"/>
  <c r="M242" i="63"/>
  <c r="AT19" i="64" s="1"/>
  <c r="U242" i="63"/>
  <c r="AT29" i="64" s="1"/>
  <c r="AC242" i="63"/>
  <c r="AT38" i="64" s="1"/>
  <c r="AL242" i="63"/>
  <c r="AT47" i="64" s="1"/>
  <c r="F249" i="63"/>
  <c r="AU12" i="64" s="1"/>
  <c r="O249" i="63"/>
  <c r="AU21" i="64" s="1"/>
  <c r="W249" i="63"/>
  <c r="AU31" i="64" s="1"/>
  <c r="AE249" i="63"/>
  <c r="AU40" i="64" s="1"/>
  <c r="AN249" i="63"/>
  <c r="AU49" i="64" s="1"/>
  <c r="AV249" i="63"/>
  <c r="AU57" i="64" s="1"/>
  <c r="G256" i="63"/>
  <c r="AV13" i="64" s="1"/>
  <c r="X256" i="63"/>
  <c r="AO256" i="63"/>
  <c r="AV50" i="64" s="1"/>
  <c r="AW256" i="63"/>
  <c r="AV58" i="64" s="1"/>
  <c r="V305" i="63"/>
  <c r="BC30" i="64" s="1"/>
  <c r="AM305" i="63"/>
  <c r="BC48" i="64" s="1"/>
  <c r="M56" i="63"/>
  <c r="N19" i="64" s="1"/>
  <c r="U56" i="63"/>
  <c r="N29" i="64" s="1"/>
  <c r="AC56" i="63"/>
  <c r="AL56" i="63"/>
  <c r="AT56" i="63"/>
  <c r="T98" i="63"/>
  <c r="V28" i="64" s="1"/>
  <c r="AB98" i="63"/>
  <c r="V37" i="64" s="1"/>
  <c r="AK98" i="63"/>
  <c r="V46" i="64" s="1"/>
  <c r="AS98" i="63"/>
  <c r="V54" i="64" s="1"/>
  <c r="BA98" i="63"/>
  <c r="V62" i="64" s="1"/>
  <c r="U26" i="8" s="1"/>
  <c r="T195" i="63"/>
  <c r="AL28" i="64" s="1"/>
  <c r="AB195" i="63"/>
  <c r="AL37" i="64" s="1"/>
  <c r="AJ195" i="63"/>
  <c r="AL45" i="64" s="1"/>
  <c r="AR195" i="63"/>
  <c r="AL53" i="64" s="1"/>
  <c r="AZ195" i="63"/>
  <c r="AL61" i="64" s="1"/>
  <c r="H216" i="63"/>
  <c r="AO14" i="64" s="1"/>
  <c r="Q216" i="63"/>
  <c r="AO25" i="64" s="1"/>
  <c r="Y216" i="63"/>
  <c r="AO34" i="64" s="1"/>
  <c r="AH216" i="63"/>
  <c r="AO43" i="64" s="1"/>
  <c r="AP216" i="63"/>
  <c r="AO51" i="64" s="1"/>
  <c r="AX216" i="63"/>
  <c r="AO59" i="64" s="1"/>
  <c r="I263" i="63"/>
  <c r="AW15" i="64" s="1"/>
  <c r="R263" i="63"/>
  <c r="AW26" i="64" s="1"/>
  <c r="AQ263" i="63"/>
  <c r="AW52" i="64" s="1"/>
  <c r="AY263" i="63"/>
  <c r="AW60" i="64" s="1"/>
  <c r="P291" i="63"/>
  <c r="BA24" i="64" s="1"/>
  <c r="X291" i="63"/>
  <c r="AW291" i="63"/>
  <c r="BA58" i="64" s="1"/>
  <c r="J298" i="63"/>
  <c r="BB16" i="64" s="1"/>
  <c r="J312" i="63"/>
  <c r="BD16" i="64" s="1"/>
  <c r="S312" i="63"/>
  <c r="BD27" i="64" s="1"/>
  <c r="AA312" i="63"/>
  <c r="BD36" i="64" s="1"/>
  <c r="AJ312" i="63"/>
  <c r="BD45" i="64" s="1"/>
  <c r="AR312" i="63"/>
  <c r="BD53" i="64" s="1"/>
  <c r="AZ312" i="63"/>
  <c r="BD61" i="64" s="1"/>
  <c r="T319" i="63"/>
  <c r="BE28" i="64" s="1"/>
  <c r="AB319" i="63"/>
  <c r="BE37" i="64" s="1"/>
  <c r="AK319" i="63"/>
  <c r="BE46" i="64" s="1"/>
  <c r="AS319" i="63"/>
  <c r="BE54" i="64" s="1"/>
  <c r="BA319" i="63"/>
  <c r="BE62" i="64" s="1"/>
  <c r="U59" i="8" s="1"/>
  <c r="J319" i="63"/>
  <c r="BE16" i="64" s="1"/>
  <c r="S319" i="63"/>
  <c r="BE27" i="64" s="1"/>
  <c r="AA319" i="63"/>
  <c r="BE36" i="64" s="1"/>
  <c r="AJ319" i="63"/>
  <c r="BE45" i="64" s="1"/>
  <c r="AR319" i="63"/>
  <c r="BE53" i="64" s="1"/>
  <c r="AZ319" i="63"/>
  <c r="G326" i="63"/>
  <c r="BF13" i="64" s="1"/>
  <c r="P326" i="63"/>
  <c r="BF24" i="64" s="1"/>
  <c r="X326" i="63"/>
  <c r="AF326" i="63"/>
  <c r="BF41" i="64" s="1"/>
  <c r="AO326" i="63"/>
  <c r="BF50" i="64" s="1"/>
  <c r="AW326" i="63"/>
  <c r="BF58" i="64" s="1"/>
  <c r="AZ42" i="63"/>
  <c r="L61" i="64" s="1"/>
  <c r="S77" i="63"/>
  <c r="Q27" i="64" s="1"/>
  <c r="AZ77" i="63"/>
  <c r="Q61" i="64" s="1"/>
  <c r="O105" i="63"/>
  <c r="W21" i="64" s="1"/>
  <c r="W105" i="63"/>
  <c r="W31" i="64" s="1"/>
  <c r="AE105" i="63"/>
  <c r="W40" i="64" s="1"/>
  <c r="AN105" i="63"/>
  <c r="W49" i="64" s="1"/>
  <c r="AV105" i="63"/>
  <c r="W57" i="64" s="1"/>
  <c r="AU112" i="63"/>
  <c r="X56" i="64" s="1"/>
  <c r="G119" i="63"/>
  <c r="Y13" i="64" s="1"/>
  <c r="AF119" i="63"/>
  <c r="Y41" i="64" s="1"/>
  <c r="G126" i="63"/>
  <c r="Z13" i="64" s="1"/>
  <c r="P126" i="63"/>
  <c r="Z24" i="64" s="1"/>
  <c r="X126" i="63"/>
  <c r="AF126" i="63"/>
  <c r="Z41" i="64" s="1"/>
  <c r="AO126" i="63"/>
  <c r="Z50" i="64" s="1"/>
  <c r="AW126" i="63"/>
  <c r="Z58" i="64" s="1"/>
  <c r="I202" i="63"/>
  <c r="AM15" i="64" s="1"/>
  <c r="R202" i="63"/>
  <c r="AM26" i="64" s="1"/>
  <c r="Z202" i="63"/>
  <c r="AM35" i="64" s="1"/>
  <c r="AI202" i="63"/>
  <c r="AM44" i="64" s="1"/>
  <c r="AQ202" i="63"/>
  <c r="AM52" i="64" s="1"/>
  <c r="AY202" i="63"/>
  <c r="AM60" i="64" s="1"/>
  <c r="AA263" i="63"/>
  <c r="AW36" i="64" s="1"/>
  <c r="AJ263" i="63"/>
  <c r="AW45" i="64" s="1"/>
  <c r="AR263" i="63"/>
  <c r="AZ263" i="63"/>
  <c r="AW61" i="64" s="1"/>
  <c r="AI291" i="63"/>
  <c r="BA44" i="64" s="1"/>
  <c r="U298" i="63"/>
  <c r="BB29" i="64" s="1"/>
  <c r="AC298" i="63"/>
  <c r="BB38" i="64" s="1"/>
  <c r="AL298" i="63"/>
  <c r="BB47" i="64" s="1"/>
  <c r="AT298" i="63"/>
  <c r="BB55" i="64" s="1"/>
  <c r="E319" i="63"/>
  <c r="BE11" i="64" s="1"/>
  <c r="N319" i="63"/>
  <c r="BE20" i="64" s="1"/>
  <c r="V319" i="63"/>
  <c r="BE30" i="64" s="1"/>
  <c r="AD319" i="63"/>
  <c r="BE39" i="64" s="1"/>
  <c r="AM319" i="63"/>
  <c r="BE48" i="64" s="1"/>
  <c r="AU319" i="63"/>
  <c r="BE56" i="64" s="1"/>
  <c r="M319" i="63"/>
  <c r="BE19" i="64" s="1"/>
  <c r="AC319" i="63"/>
  <c r="BE38" i="64" s="1"/>
  <c r="AL319" i="63"/>
  <c r="BE47" i="64" s="1"/>
  <c r="AT319" i="63"/>
  <c r="BE55" i="64" s="1"/>
  <c r="Q35" i="63"/>
  <c r="Y35" i="63"/>
  <c r="K34" i="64" s="1"/>
  <c r="AH35" i="63"/>
  <c r="K43" i="64" s="1"/>
  <c r="AX35" i="63"/>
  <c r="K59" i="64" s="1"/>
  <c r="M63" i="63"/>
  <c r="U63" i="63"/>
  <c r="O29" i="64" s="1"/>
  <c r="AC63" i="63"/>
  <c r="O38" i="64" s="1"/>
  <c r="AL63" i="63"/>
  <c r="AT63" i="63"/>
  <c r="J77" i="63"/>
  <c r="Q16" i="64" s="1"/>
  <c r="AA77" i="63"/>
  <c r="Q36" i="64" s="1"/>
  <c r="AR77" i="63"/>
  <c r="Q53" i="64" s="1"/>
  <c r="I77" i="63"/>
  <c r="Q15" i="64" s="1"/>
  <c r="R77" i="63"/>
  <c r="Q26" i="64" s="1"/>
  <c r="Z77" i="63"/>
  <c r="Q35" i="64" s="1"/>
  <c r="AI77" i="63"/>
  <c r="Q44" i="64" s="1"/>
  <c r="AQ77" i="63"/>
  <c r="Q52" i="64" s="1"/>
  <c r="AY77" i="63"/>
  <c r="Q60" i="64" s="1"/>
  <c r="I84" i="63"/>
  <c r="T15" i="64" s="1"/>
  <c r="R84" i="63"/>
  <c r="T26" i="64" s="1"/>
  <c r="Z84" i="63"/>
  <c r="T35" i="64" s="1"/>
  <c r="AI84" i="63"/>
  <c r="T44" i="64" s="1"/>
  <c r="AQ84" i="63"/>
  <c r="T52" i="64" s="1"/>
  <c r="AY84" i="63"/>
  <c r="T60" i="64" s="1"/>
  <c r="H84" i="63"/>
  <c r="T14" i="64" s="1"/>
  <c r="Q84" i="63"/>
  <c r="T25" i="64" s="1"/>
  <c r="Y84" i="63"/>
  <c r="T34" i="64" s="1"/>
  <c r="AH84" i="63"/>
  <c r="T43" i="64" s="1"/>
  <c r="AP84" i="63"/>
  <c r="T51" i="64" s="1"/>
  <c r="AX84" i="63"/>
  <c r="T59" i="64" s="1"/>
  <c r="K105" i="63"/>
  <c r="W17" i="64" s="1"/>
  <c r="H119" i="63"/>
  <c r="Y14" i="64" s="1"/>
  <c r="Q119" i="63"/>
  <c r="Y25" i="64" s="1"/>
  <c r="AP119" i="63"/>
  <c r="Y51" i="64" s="1"/>
  <c r="X119" i="63"/>
  <c r="AO119" i="63"/>
  <c r="Y50" i="64" s="1"/>
  <c r="AW119" i="63"/>
  <c r="Y58" i="64" s="1"/>
  <c r="AF21" i="64"/>
  <c r="AF40" i="64"/>
  <c r="AF48" i="64"/>
  <c r="AF56" i="64"/>
  <c r="D8" i="63"/>
  <c r="U7" i="63"/>
  <c r="G29" i="64" s="1"/>
  <c r="G14" i="63"/>
  <c r="H13" i="64" s="1"/>
  <c r="P14" i="63"/>
  <c r="H24" i="64" s="1"/>
  <c r="X14" i="63"/>
  <c r="AF14" i="63"/>
  <c r="H41" i="64" s="1"/>
  <c r="AO14" i="63"/>
  <c r="H50" i="64" s="1"/>
  <c r="AW14" i="63"/>
  <c r="F14" i="63"/>
  <c r="O14" i="63"/>
  <c r="H21" i="64" s="1"/>
  <c r="W14" i="63"/>
  <c r="H31" i="64" s="1"/>
  <c r="AE14" i="63"/>
  <c r="H40" i="64" s="1"/>
  <c r="AN14" i="63"/>
  <c r="H49" i="64" s="1"/>
  <c r="AV14" i="63"/>
  <c r="H57" i="64" s="1"/>
  <c r="I35" i="63"/>
  <c r="R35" i="63"/>
  <c r="K26" i="64" s="1"/>
  <c r="Z35" i="63"/>
  <c r="K35" i="64" s="1"/>
  <c r="AI35" i="63"/>
  <c r="K44" i="64" s="1"/>
  <c r="AQ35" i="63"/>
  <c r="K52" i="64" s="1"/>
  <c r="AY35" i="63"/>
  <c r="K60" i="64" s="1"/>
  <c r="AL49" i="63"/>
  <c r="M47" i="64" s="1"/>
  <c r="AT49" i="63"/>
  <c r="M55" i="64" s="1"/>
  <c r="AA70" i="63"/>
  <c r="P36" i="64" s="1"/>
  <c r="K77" i="63"/>
  <c r="Q17" i="64" s="1"/>
  <c r="T77" i="63"/>
  <c r="Q28" i="64" s="1"/>
  <c r="AB77" i="63"/>
  <c r="Q37" i="64" s="1"/>
  <c r="AK77" i="63"/>
  <c r="Q46" i="64" s="1"/>
  <c r="AS77" i="63"/>
  <c r="Q54" i="64" s="1"/>
  <c r="BA77" i="63"/>
  <c r="Q62" i="64" s="1"/>
  <c r="U21" i="8" s="1"/>
  <c r="R119" i="63"/>
  <c r="Y26" i="64" s="1"/>
  <c r="Z119" i="63"/>
  <c r="Y35" i="64" s="1"/>
  <c r="AI119" i="63"/>
  <c r="Y44" i="64" s="1"/>
  <c r="AQ119" i="63"/>
  <c r="Y52" i="64" s="1"/>
  <c r="AY119" i="63"/>
  <c r="Y60" i="64" s="1"/>
  <c r="D29" i="63"/>
  <c r="J56" i="63"/>
  <c r="N16" i="64" s="1"/>
  <c r="S56" i="63"/>
  <c r="N27" i="64" s="1"/>
  <c r="AA56" i="63"/>
  <c r="AJ56" i="63"/>
  <c r="AR56" i="63"/>
  <c r="AZ56" i="63"/>
  <c r="G63" i="63"/>
  <c r="O13" i="64" s="1"/>
  <c r="U26" i="246" s="1"/>
  <c r="AF63" i="63"/>
  <c r="O41" i="64" s="1"/>
  <c r="AO63" i="63"/>
  <c r="N44" i="64" s="1"/>
  <c r="F63" i="63"/>
  <c r="O12" i="64" s="1"/>
  <c r="O63" i="63"/>
  <c r="O21" i="64" s="1"/>
  <c r="W63" i="63"/>
  <c r="N51" i="64" s="1"/>
  <c r="AE63" i="63"/>
  <c r="AN63" i="63"/>
  <c r="N43" i="64" s="1"/>
  <c r="AV63" i="63"/>
  <c r="N77" i="63"/>
  <c r="Q20" i="64" s="1"/>
  <c r="AD77" i="63"/>
  <c r="Q39" i="64" s="1"/>
  <c r="AU77" i="63"/>
  <c r="Q56" i="64" s="1"/>
  <c r="E91" i="63"/>
  <c r="U11" i="64" s="1"/>
  <c r="N91" i="63"/>
  <c r="U20" i="64" s="1"/>
  <c r="V91" i="63"/>
  <c r="U30" i="64" s="1"/>
  <c r="AM91" i="63"/>
  <c r="U48" i="64" s="1"/>
  <c r="AU91" i="63"/>
  <c r="U56" i="64" s="1"/>
  <c r="M91" i="63"/>
  <c r="U19" i="64" s="1"/>
  <c r="U91" i="63"/>
  <c r="U29" i="64" s="1"/>
  <c r="AC91" i="63"/>
  <c r="U38" i="64" s="1"/>
  <c r="AL91" i="63"/>
  <c r="U47" i="64" s="1"/>
  <c r="AT91" i="63"/>
  <c r="U55" i="64" s="1"/>
  <c r="J105" i="63"/>
  <c r="W16" i="64" s="1"/>
  <c r="AR105" i="63"/>
  <c r="W53" i="64" s="1"/>
  <c r="Z105" i="63"/>
  <c r="W35" i="64" s="1"/>
  <c r="AQ105" i="63"/>
  <c r="W52" i="64" s="1"/>
  <c r="F112" i="63"/>
  <c r="X12" i="64" s="1"/>
  <c r="W112" i="63"/>
  <c r="X31" i="64" s="1"/>
  <c r="AN112" i="63"/>
  <c r="X49" i="64" s="1"/>
  <c r="AO133" i="63"/>
  <c r="AA50" i="64" s="1"/>
  <c r="AF16" i="64"/>
  <c r="AF26" i="64"/>
  <c r="H14" i="63"/>
  <c r="H14" i="64" s="1"/>
  <c r="Q14" i="63"/>
  <c r="H25" i="64" s="1"/>
  <c r="Y14" i="63"/>
  <c r="H34" i="64" s="1"/>
  <c r="AH14" i="63"/>
  <c r="H43" i="64" s="1"/>
  <c r="AP14" i="63"/>
  <c r="H51" i="64" s="1"/>
  <c r="AX14" i="63"/>
  <c r="K35" i="63"/>
  <c r="K17" i="64" s="1"/>
  <c r="AB35" i="63"/>
  <c r="K37" i="64" s="1"/>
  <c r="AK35" i="63"/>
  <c r="K46" i="64" s="1"/>
  <c r="AS35" i="63"/>
  <c r="K54" i="64" s="1"/>
  <c r="D53" i="63"/>
  <c r="O49" i="63"/>
  <c r="M21" i="64" s="1"/>
  <c r="AE49" i="63"/>
  <c r="M40" i="64" s="1"/>
  <c r="AV49" i="63"/>
  <c r="M57" i="64" s="1"/>
  <c r="AT119" i="63"/>
  <c r="Y55" i="64" s="1"/>
  <c r="E21" i="63"/>
  <c r="I11" i="64" s="1"/>
  <c r="V21" i="63"/>
  <c r="I30" i="64" s="1"/>
  <c r="AM21" i="63"/>
  <c r="H42" i="63"/>
  <c r="L14" i="64" s="1"/>
  <c r="Y42" i="63"/>
  <c r="L34" i="64" s="1"/>
  <c r="AP42" i="63"/>
  <c r="L51" i="64" s="1"/>
  <c r="G49" i="63"/>
  <c r="M13" i="64" s="1"/>
  <c r="P49" i="63"/>
  <c r="M24" i="64" s="1"/>
  <c r="X49" i="63"/>
  <c r="AF49" i="63"/>
  <c r="M41" i="64" s="1"/>
  <c r="AO49" i="63"/>
  <c r="M50" i="64" s="1"/>
  <c r="AW49" i="63"/>
  <c r="M58" i="64" s="1"/>
  <c r="Y63" i="63"/>
  <c r="O34" i="64" s="1"/>
  <c r="AP63" i="63"/>
  <c r="N52" i="64" s="1"/>
  <c r="AX63" i="63"/>
  <c r="N98" i="63"/>
  <c r="V20" i="64" s="1"/>
  <c r="V98" i="63"/>
  <c r="V30" i="64" s="1"/>
  <c r="AD98" i="63"/>
  <c r="V39" i="64" s="1"/>
  <c r="AM98" i="63"/>
  <c r="V48" i="64" s="1"/>
  <c r="AU98" i="63"/>
  <c r="V56" i="64" s="1"/>
  <c r="D109" i="63"/>
  <c r="AB105" i="63"/>
  <c r="W37" i="64" s="1"/>
  <c r="AK105" i="63"/>
  <c r="W46" i="64" s="1"/>
  <c r="G112" i="63"/>
  <c r="X13" i="64" s="1"/>
  <c r="P112" i="63"/>
  <c r="X24" i="64" s="1"/>
  <c r="X112" i="63"/>
  <c r="AF112" i="63"/>
  <c r="X41" i="64" s="1"/>
  <c r="AO112" i="63"/>
  <c r="X50" i="64" s="1"/>
  <c r="AW112" i="63"/>
  <c r="X58" i="64" s="1"/>
  <c r="Q133" i="63"/>
  <c r="AA25" i="64" s="1"/>
  <c r="Y133" i="63"/>
  <c r="AA34" i="64" s="1"/>
  <c r="AH133" i="63"/>
  <c r="AA43" i="64" s="1"/>
  <c r="AP133" i="63"/>
  <c r="AA51" i="64" s="1"/>
  <c r="I7" i="63"/>
  <c r="G15" i="64" s="1"/>
  <c r="AI7" i="63"/>
  <c r="G44" i="64" s="1"/>
  <c r="T14" i="63"/>
  <c r="H28" i="64" s="1"/>
  <c r="AK14" i="63"/>
  <c r="H46" i="64" s="1"/>
  <c r="AS14" i="63"/>
  <c r="H54" i="64" s="1"/>
  <c r="BA14" i="63"/>
  <c r="H62" i="64" s="1"/>
  <c r="U12" i="8" s="1"/>
  <c r="J14" i="63"/>
  <c r="H16" i="64" s="1"/>
  <c r="S14" i="63"/>
  <c r="H27" i="64" s="1"/>
  <c r="AA14" i="63"/>
  <c r="H36" i="64" s="1"/>
  <c r="AJ14" i="63"/>
  <c r="H45" i="64" s="1"/>
  <c r="Q28" i="63"/>
  <c r="J25" i="64" s="1"/>
  <c r="AH28" i="63"/>
  <c r="J43" i="64" s="1"/>
  <c r="AX28" i="63"/>
  <c r="J59" i="64" s="1"/>
  <c r="E35" i="63"/>
  <c r="K11" i="64" s="1"/>
  <c r="N35" i="63"/>
  <c r="K20" i="64" s="1"/>
  <c r="V35" i="63"/>
  <c r="K30" i="64" s="1"/>
  <c r="AD35" i="63"/>
  <c r="K39" i="64" s="1"/>
  <c r="AM35" i="63"/>
  <c r="K48" i="64" s="1"/>
  <c r="AU35" i="63"/>
  <c r="K56" i="64" s="1"/>
  <c r="I49" i="63"/>
  <c r="M15" i="64" s="1"/>
  <c r="R49" i="63"/>
  <c r="M26" i="64" s="1"/>
  <c r="Z49" i="63"/>
  <c r="M35" i="64" s="1"/>
  <c r="AI49" i="63"/>
  <c r="M44" i="64" s="1"/>
  <c r="AQ49" i="63"/>
  <c r="M52" i="64" s="1"/>
  <c r="AY49" i="63"/>
  <c r="M60" i="64" s="1"/>
  <c r="O56" i="63"/>
  <c r="N21" i="64" s="1"/>
  <c r="G70" i="63"/>
  <c r="P13" i="64" s="1"/>
  <c r="U27" i="246" s="1"/>
  <c r="P70" i="63"/>
  <c r="P24" i="64" s="1"/>
  <c r="X70" i="63"/>
  <c r="AF70" i="63"/>
  <c r="P41" i="64" s="1"/>
  <c r="AO70" i="63"/>
  <c r="P50" i="64" s="1"/>
  <c r="AW70" i="63"/>
  <c r="P58" i="64" s="1"/>
  <c r="F70" i="63"/>
  <c r="P12" i="64" s="1"/>
  <c r="O70" i="63"/>
  <c r="P21" i="64" s="1"/>
  <c r="W70" i="63"/>
  <c r="P31" i="64" s="1"/>
  <c r="AE70" i="63"/>
  <c r="P40" i="64" s="1"/>
  <c r="AN70" i="63"/>
  <c r="P49" i="64" s="1"/>
  <c r="AV70" i="63"/>
  <c r="P57" i="64" s="1"/>
  <c r="G77" i="63"/>
  <c r="Q13" i="64" s="1"/>
  <c r="X77" i="63"/>
  <c r="AO77" i="63"/>
  <c r="Q50" i="64" s="1"/>
  <c r="O84" i="63"/>
  <c r="T21" i="64" s="1"/>
  <c r="W84" i="63"/>
  <c r="T31" i="64" s="1"/>
  <c r="AE84" i="63"/>
  <c r="T40" i="64" s="1"/>
  <c r="AN84" i="63"/>
  <c r="T49" i="64" s="1"/>
  <c r="AV84" i="63"/>
  <c r="T57" i="64" s="1"/>
  <c r="M105" i="63"/>
  <c r="W19" i="64" s="1"/>
  <c r="U105" i="63"/>
  <c r="W29" i="64" s="1"/>
  <c r="AC105" i="63"/>
  <c r="W38" i="64" s="1"/>
  <c r="AL105" i="63"/>
  <c r="W47" i="64" s="1"/>
  <c r="AT105" i="63"/>
  <c r="W55" i="64" s="1"/>
  <c r="D120" i="63"/>
  <c r="N119" i="63"/>
  <c r="Y20" i="64" s="1"/>
  <c r="V119" i="63"/>
  <c r="Y30" i="64" s="1"/>
  <c r="AD119" i="63"/>
  <c r="Y39" i="64" s="1"/>
  <c r="AM119" i="63"/>
  <c r="Y48" i="64" s="1"/>
  <c r="AU119" i="63"/>
  <c r="Y56" i="64" s="1"/>
  <c r="AB126" i="63"/>
  <c r="Z37" i="64" s="1"/>
  <c r="K91" i="63"/>
  <c r="U17" i="64" s="1"/>
  <c r="AF27" i="64"/>
  <c r="AF13" i="64"/>
  <c r="AF44" i="64"/>
  <c r="I195" i="63"/>
  <c r="AL15" i="64" s="1"/>
  <c r="Y195" i="63"/>
  <c r="AL34" i="64" s="1"/>
  <c r="AW195" i="63"/>
  <c r="AL58" i="64" s="1"/>
  <c r="T270" i="63"/>
  <c r="AX28" i="64" s="1"/>
  <c r="AB270" i="63"/>
  <c r="AX37" i="64" s="1"/>
  <c r="AK270" i="63"/>
  <c r="AX46" i="64" s="1"/>
  <c r="AS270" i="63"/>
  <c r="BA270" i="63"/>
  <c r="AX62" i="64" s="1"/>
  <c r="U52" i="8" s="1"/>
  <c r="Q277" i="63"/>
  <c r="AY25" i="64" s="1"/>
  <c r="AX277" i="63"/>
  <c r="AY59" i="64" s="1"/>
  <c r="I291" i="63"/>
  <c r="BA15" i="64" s="1"/>
  <c r="Z291" i="63"/>
  <c r="BA35" i="64" s="1"/>
  <c r="AQ291" i="63"/>
  <c r="BA52" i="64" s="1"/>
  <c r="E305" i="63"/>
  <c r="BC11" i="64" s="1"/>
  <c r="N305" i="63"/>
  <c r="BC20" i="64" s="1"/>
  <c r="AD305" i="63"/>
  <c r="BC39" i="64" s="1"/>
  <c r="E312" i="63"/>
  <c r="BD11" i="64" s="1"/>
  <c r="N312" i="63"/>
  <c r="BD20" i="64" s="1"/>
  <c r="AD312" i="63"/>
  <c r="BD39" i="64" s="1"/>
  <c r="AM312" i="63"/>
  <c r="BD48" i="64" s="1"/>
  <c r="AU312" i="63"/>
  <c r="BD56" i="64" s="1"/>
  <c r="U312" i="63"/>
  <c r="BD29" i="64" s="1"/>
  <c r="AC312" i="63"/>
  <c r="BD38" i="64" s="1"/>
  <c r="AL312" i="63"/>
  <c r="BD47" i="64" s="1"/>
  <c r="AT312" i="63"/>
  <c r="BD55" i="64" s="1"/>
  <c r="AX133" i="63"/>
  <c r="AA59" i="64" s="1"/>
  <c r="AF47" i="64"/>
  <c r="AF14" i="64"/>
  <c r="AF24" i="64"/>
  <c r="AF41" i="64"/>
  <c r="AF49" i="64"/>
  <c r="AF57" i="64"/>
  <c r="H223" i="63"/>
  <c r="AP14" i="64" s="1"/>
  <c r="Y223" i="63"/>
  <c r="AP34" i="64" s="1"/>
  <c r="AP223" i="63"/>
  <c r="AP51" i="64" s="1"/>
  <c r="AZ326" i="63"/>
  <c r="BF61" i="64" s="1"/>
  <c r="E202" i="63"/>
  <c r="AM11" i="64" s="1"/>
  <c r="N202" i="63"/>
  <c r="AM20" i="64" s="1"/>
  <c r="V202" i="63"/>
  <c r="AM30" i="64" s="1"/>
  <c r="AD202" i="63"/>
  <c r="AM39" i="64" s="1"/>
  <c r="AM202" i="63"/>
  <c r="AM48" i="64" s="1"/>
  <c r="AU202" i="63"/>
  <c r="AM56" i="64" s="1"/>
  <c r="S216" i="63"/>
  <c r="AO27" i="64" s="1"/>
  <c r="I249" i="63"/>
  <c r="AU15" i="64" s="1"/>
  <c r="R249" i="63"/>
  <c r="AU26" i="64" s="1"/>
  <c r="Z249" i="63"/>
  <c r="AU35" i="64" s="1"/>
  <c r="AI249" i="63"/>
  <c r="AU44" i="64" s="1"/>
  <c r="AQ249" i="63"/>
  <c r="AU52" i="64" s="1"/>
  <c r="AY249" i="63"/>
  <c r="AU60" i="64" s="1"/>
  <c r="H249" i="63"/>
  <c r="AU14" i="64" s="1"/>
  <c r="Q249" i="63"/>
  <c r="AU25" i="64" s="1"/>
  <c r="Y249" i="63"/>
  <c r="AU34" i="64" s="1"/>
  <c r="AH249" i="63"/>
  <c r="AU43" i="64" s="1"/>
  <c r="AP249" i="63"/>
  <c r="AX249" i="63"/>
  <c r="AU59" i="64" s="1"/>
  <c r="E270" i="63"/>
  <c r="AX11" i="64" s="1"/>
  <c r="V270" i="63"/>
  <c r="AX30" i="64" s="1"/>
  <c r="AM270" i="63"/>
  <c r="AX48" i="64" s="1"/>
  <c r="J291" i="63"/>
  <c r="BA16" i="64" s="1"/>
  <c r="S291" i="63"/>
  <c r="BA27" i="64" s="1"/>
  <c r="AA291" i="63"/>
  <c r="BA36" i="64" s="1"/>
  <c r="AJ291" i="63"/>
  <c r="BA45" i="64" s="1"/>
  <c r="AR291" i="63"/>
  <c r="BA53" i="64" s="1"/>
  <c r="AZ291" i="63"/>
  <c r="BA61" i="64" s="1"/>
  <c r="G305" i="63"/>
  <c r="BC13" i="64" s="1"/>
  <c r="P305" i="63"/>
  <c r="BC24" i="64" s="1"/>
  <c r="X305" i="63"/>
  <c r="AF305" i="63"/>
  <c r="BC41" i="64" s="1"/>
  <c r="AW305" i="63"/>
  <c r="BC58" i="64" s="1"/>
  <c r="F305" i="63"/>
  <c r="BC12" i="64" s="1"/>
  <c r="AE305" i="63"/>
  <c r="BC40" i="64" s="1"/>
  <c r="AN305" i="63"/>
  <c r="BC49" i="64" s="1"/>
  <c r="AV305" i="63"/>
  <c r="BC57" i="64" s="1"/>
  <c r="O312" i="63"/>
  <c r="BD21" i="64" s="1"/>
  <c r="W312" i="63"/>
  <c r="BD31" i="64" s="1"/>
  <c r="AE312" i="63"/>
  <c r="BD40" i="64" s="1"/>
  <c r="AN312" i="63"/>
  <c r="BD49" i="64" s="1"/>
  <c r="AV312" i="63"/>
  <c r="BD57" i="64" s="1"/>
  <c r="AF35" i="64"/>
  <c r="AF43" i="64"/>
  <c r="AF51" i="64"/>
  <c r="AF59" i="64"/>
  <c r="L195" i="63"/>
  <c r="L140" i="63" s="1"/>
  <c r="AT326" i="63"/>
  <c r="BF55" i="64" s="1"/>
  <c r="AF30" i="64"/>
  <c r="M195" i="63"/>
  <c r="AL19" i="64" s="1"/>
  <c r="D243" i="63"/>
  <c r="O242" i="63"/>
  <c r="AT21" i="64" s="1"/>
  <c r="W242" i="63"/>
  <c r="AT31" i="64" s="1"/>
  <c r="AE242" i="63"/>
  <c r="AT40" i="64" s="1"/>
  <c r="AN242" i="63"/>
  <c r="AT49" i="64" s="1"/>
  <c r="AV242" i="63"/>
  <c r="AT57" i="64" s="1"/>
  <c r="D246" i="63"/>
  <c r="AT242" i="63"/>
  <c r="AT55" i="64" s="1"/>
  <c r="V256" i="63"/>
  <c r="AV30" i="64" s="1"/>
  <c r="AM256" i="63"/>
  <c r="AV48" i="64" s="1"/>
  <c r="S263" i="63"/>
  <c r="AW27" i="64" s="1"/>
  <c r="O270" i="63"/>
  <c r="AX21" i="64" s="1"/>
  <c r="W270" i="63"/>
  <c r="AX31" i="64" s="1"/>
  <c r="AE270" i="63"/>
  <c r="AX40" i="64" s="1"/>
  <c r="AN270" i="63"/>
  <c r="AX49" i="64" s="1"/>
  <c r="AV270" i="63"/>
  <c r="AX57" i="64" s="1"/>
  <c r="AJ284" i="63"/>
  <c r="AZ45" i="64" s="1"/>
  <c r="AR284" i="63"/>
  <c r="AZ53" i="64" s="1"/>
  <c r="AZ284" i="63"/>
  <c r="AZ61" i="64" s="1"/>
  <c r="I284" i="63"/>
  <c r="AZ15" i="64" s="1"/>
  <c r="R284" i="63"/>
  <c r="AZ26" i="64" s="1"/>
  <c r="Z284" i="63"/>
  <c r="AZ35" i="64" s="1"/>
  <c r="AI284" i="63"/>
  <c r="AZ44" i="64" s="1"/>
  <c r="AQ284" i="63"/>
  <c r="AZ52" i="64" s="1"/>
  <c r="AY284" i="63"/>
  <c r="AZ60" i="64" s="1"/>
  <c r="D292" i="63"/>
  <c r="U291" i="63"/>
  <c r="BA29" i="64" s="1"/>
  <c r="AL291" i="63"/>
  <c r="BA47" i="64" s="1"/>
  <c r="S298" i="63"/>
  <c r="BB27" i="64" s="1"/>
  <c r="AA298" i="63"/>
  <c r="BB36" i="64" s="1"/>
  <c r="AR298" i="63"/>
  <c r="BB53" i="64" s="1"/>
  <c r="AZ298" i="63"/>
  <c r="BB61" i="64" s="1"/>
  <c r="I298" i="63"/>
  <c r="BB15" i="64" s="1"/>
  <c r="R298" i="63"/>
  <c r="BB26" i="64" s="1"/>
  <c r="Z298" i="63"/>
  <c r="BB35" i="64" s="1"/>
  <c r="AI298" i="63"/>
  <c r="BB44" i="64" s="1"/>
  <c r="AQ298" i="63"/>
  <c r="BB52" i="64" s="1"/>
  <c r="AY298" i="63"/>
  <c r="BB60" i="64" s="1"/>
  <c r="Q305" i="63"/>
  <c r="BC25" i="64" s="1"/>
  <c r="Y305" i="63"/>
  <c r="BC34" i="64" s="1"/>
  <c r="AH305" i="63"/>
  <c r="BC43" i="64" s="1"/>
  <c r="AP305" i="63"/>
  <c r="BC51" i="64" s="1"/>
  <c r="AX305" i="63"/>
  <c r="I312" i="63"/>
  <c r="BD15" i="64" s="1"/>
  <c r="R312" i="63"/>
  <c r="BD26" i="64" s="1"/>
  <c r="AI312" i="63"/>
  <c r="BD44" i="64" s="1"/>
  <c r="AQ312" i="63"/>
  <c r="BD52" i="64" s="1"/>
  <c r="AY312" i="63"/>
  <c r="Y312" i="63"/>
  <c r="BD34" i="64" s="1"/>
  <c r="AH312" i="63"/>
  <c r="BD43" i="64" s="1"/>
  <c r="AP312" i="63"/>
  <c r="BD51" i="64" s="1"/>
  <c r="AX312" i="63"/>
  <c r="BD59" i="64" s="1"/>
  <c r="K319" i="63"/>
  <c r="BE17" i="64" s="1"/>
  <c r="AF31" i="64"/>
  <c r="AF60" i="64"/>
  <c r="AF28" i="64"/>
  <c r="AF37" i="64"/>
  <c r="AF45" i="64"/>
  <c r="AF53" i="64"/>
  <c r="AF61" i="64"/>
  <c r="F326" i="63"/>
  <c r="BF12" i="64" s="1"/>
  <c r="AN326" i="63"/>
  <c r="BF49" i="64" s="1"/>
  <c r="C140" i="63"/>
  <c r="AF19" i="64"/>
  <c r="AF29" i="64"/>
  <c r="AF38" i="64"/>
  <c r="AF46" i="64"/>
  <c r="AF54" i="64"/>
  <c r="AF62" i="64"/>
  <c r="U34" i="8" s="1"/>
  <c r="D183" i="63"/>
  <c r="D182" i="63" s="1"/>
  <c r="J195" i="63"/>
  <c r="AL16" i="64" s="1"/>
  <c r="R195" i="63"/>
  <c r="AL26" i="64" s="1"/>
  <c r="Z195" i="63"/>
  <c r="AL35" i="64" s="1"/>
  <c r="AH195" i="63"/>
  <c r="AL43" i="64" s="1"/>
  <c r="AP195" i="63"/>
  <c r="AL51" i="64" s="1"/>
  <c r="AX195" i="63"/>
  <c r="AL59" i="64" s="1"/>
  <c r="K242" i="63"/>
  <c r="AT17" i="64" s="1"/>
  <c r="M249" i="63"/>
  <c r="AU19" i="64" s="1"/>
  <c r="AC249" i="63"/>
  <c r="AU38" i="64" s="1"/>
  <c r="O256" i="63"/>
  <c r="AV21" i="64" s="1"/>
  <c r="AE256" i="63"/>
  <c r="AV40" i="64" s="1"/>
  <c r="H270" i="63"/>
  <c r="AX14" i="64" s="1"/>
  <c r="Q270" i="63"/>
  <c r="AX25" i="64" s="1"/>
  <c r="Y270" i="63"/>
  <c r="AX34" i="64" s="1"/>
  <c r="AH270" i="63"/>
  <c r="AX43" i="64" s="1"/>
  <c r="AP270" i="63"/>
  <c r="AX51" i="64" s="1"/>
  <c r="AX270" i="63"/>
  <c r="AX59" i="64" s="1"/>
  <c r="K277" i="63"/>
  <c r="AY17" i="64" s="1"/>
  <c r="K284" i="63"/>
  <c r="AZ17" i="64" s="1"/>
  <c r="T284" i="63"/>
  <c r="AZ28" i="64" s="1"/>
  <c r="AB284" i="63"/>
  <c r="AZ37" i="64" s="1"/>
  <c r="AS284" i="63"/>
  <c r="AZ54" i="64" s="1"/>
  <c r="K298" i="63"/>
  <c r="BB17" i="64" s="1"/>
  <c r="AB298" i="63"/>
  <c r="BB37" i="64" s="1"/>
  <c r="AK298" i="63"/>
  <c r="BB46" i="64" s="1"/>
  <c r="AS298" i="63"/>
  <c r="BB54" i="64" s="1"/>
  <c r="K326" i="63"/>
  <c r="BF17" i="64" s="1"/>
  <c r="G133" i="63"/>
  <c r="AA13" i="64" s="1"/>
  <c r="P133" i="63"/>
  <c r="AA24" i="64" s="1"/>
  <c r="AF133" i="63"/>
  <c r="AA41" i="64" s="1"/>
  <c r="AE133" i="63"/>
  <c r="AA40" i="64" s="1"/>
  <c r="AF12" i="64"/>
  <c r="AF20" i="64"/>
  <c r="AF39" i="64"/>
  <c r="AF55" i="64"/>
  <c r="K182" i="63"/>
  <c r="AI17" i="64" s="1"/>
  <c r="T202" i="63"/>
  <c r="AM28" i="64" s="1"/>
  <c r="AK202" i="63"/>
  <c r="AM46" i="64" s="1"/>
  <c r="BA202" i="63"/>
  <c r="AM62" i="64" s="1"/>
  <c r="U41" i="8" s="1"/>
  <c r="O216" i="63"/>
  <c r="AO21" i="64" s="1"/>
  <c r="W216" i="63"/>
  <c r="AO31" i="64" s="1"/>
  <c r="AE216" i="63"/>
  <c r="AO40" i="64" s="1"/>
  <c r="AN216" i="63"/>
  <c r="AO49" i="64" s="1"/>
  <c r="AV216" i="63"/>
  <c r="AO57" i="64" s="1"/>
  <c r="N263" i="63"/>
  <c r="AW20" i="64" s="1"/>
  <c r="AD263" i="63"/>
  <c r="AW39" i="64" s="1"/>
  <c r="AM263" i="63"/>
  <c r="AW48" i="64" s="1"/>
  <c r="AU263" i="63"/>
  <c r="AW56" i="64" s="1"/>
  <c r="P277" i="63"/>
  <c r="AY24" i="64" s="1"/>
  <c r="X277" i="63"/>
  <c r="AF277" i="63"/>
  <c r="AY41" i="64" s="1"/>
  <c r="AW277" i="63"/>
  <c r="AY58" i="64" s="1"/>
  <c r="F277" i="63"/>
  <c r="AY12" i="64" s="1"/>
  <c r="O277" i="63"/>
  <c r="AY21" i="64" s="1"/>
  <c r="AE277" i="63"/>
  <c r="AY40" i="64" s="1"/>
  <c r="AN277" i="63"/>
  <c r="AY49" i="64" s="1"/>
  <c r="Q291" i="63"/>
  <c r="BA25" i="64" s="1"/>
  <c r="AH291" i="63"/>
  <c r="BA43" i="64" s="1"/>
  <c r="AX291" i="63"/>
  <c r="BA59" i="64" s="1"/>
  <c r="Z285" i="61"/>
  <c r="AV35" i="62" s="1"/>
  <c r="T320" i="61"/>
  <c r="BA28" i="62" s="1"/>
  <c r="AB320" i="61"/>
  <c r="BA37" i="62" s="1"/>
  <c r="AK320" i="61"/>
  <c r="BA46" i="62" s="1"/>
  <c r="AS320" i="61"/>
  <c r="BA54" i="62" s="1"/>
  <c r="BA320" i="61"/>
  <c r="BA62" i="62" s="1"/>
  <c r="O55" i="8" s="1"/>
  <c r="X327" i="61"/>
  <c r="AO327" i="61"/>
  <c r="BB50" i="62" s="1"/>
  <c r="AZ341" i="61"/>
  <c r="BD61" i="62" s="1"/>
  <c r="G348" i="61"/>
  <c r="BE13" i="62" s="1"/>
  <c r="P348" i="61"/>
  <c r="BE24" i="62" s="1"/>
  <c r="X348" i="61"/>
  <c r="AF348" i="61"/>
  <c r="BE41" i="62" s="1"/>
  <c r="AO348" i="61"/>
  <c r="BE50" i="62" s="1"/>
  <c r="AW348" i="61"/>
  <c r="BE58" i="62" s="1"/>
  <c r="Y126" i="61"/>
  <c r="Z34" i="62" s="1"/>
  <c r="AH126" i="61"/>
  <c r="Z43" i="62" s="1"/>
  <c r="N341" i="61"/>
  <c r="BD20" i="62" s="1"/>
  <c r="V341" i="61"/>
  <c r="BD30" i="62" s="1"/>
  <c r="AD341" i="61"/>
  <c r="BD39" i="62" s="1"/>
  <c r="AM341" i="61"/>
  <c r="BD48" i="62" s="1"/>
  <c r="AN28" i="61"/>
  <c r="J49" i="62" s="1"/>
  <c r="H42" i="61"/>
  <c r="L14" i="62" s="1"/>
  <c r="Y42" i="61"/>
  <c r="L34" i="62" s="1"/>
  <c r="AX42" i="61"/>
  <c r="L59" i="62" s="1"/>
  <c r="V49" i="61"/>
  <c r="M30" i="62" s="1"/>
  <c r="AD49" i="61"/>
  <c r="M39" i="62" s="1"/>
  <c r="AM49" i="61"/>
  <c r="M48" i="62" s="1"/>
  <c r="I224" i="61"/>
  <c r="AL15" i="62" s="1"/>
  <c r="Q224" i="61"/>
  <c r="AL25" i="62" s="1"/>
  <c r="Y224" i="61"/>
  <c r="AL34" i="62" s="1"/>
  <c r="AG224" i="61"/>
  <c r="AK334" i="61"/>
  <c r="BC46" i="62" s="1"/>
  <c r="AS334" i="61"/>
  <c r="BC54" i="62" s="1"/>
  <c r="BA334" i="61"/>
  <c r="BC62" i="62" s="1"/>
  <c r="O57" i="8" s="1"/>
  <c r="O126" i="61"/>
  <c r="Z21" i="62" s="1"/>
  <c r="W126" i="61"/>
  <c r="Z31" i="62" s="1"/>
  <c r="AR133" i="61"/>
  <c r="AA53" i="62" s="1"/>
  <c r="AZ133" i="61"/>
  <c r="AA61" i="62" s="1"/>
  <c r="G278" i="61"/>
  <c r="AU13" i="62" s="1"/>
  <c r="P278" i="61"/>
  <c r="AU24" i="62" s="1"/>
  <c r="X278" i="61"/>
  <c r="AF278" i="61"/>
  <c r="AU41" i="62" s="1"/>
  <c r="AO278" i="61"/>
  <c r="AU50" i="62" s="1"/>
  <c r="AW278" i="61"/>
  <c r="AU58" i="62" s="1"/>
  <c r="AX313" i="61"/>
  <c r="AZ59" i="62" s="1"/>
  <c r="E91" i="61"/>
  <c r="U11" i="62" s="1"/>
  <c r="N91" i="61"/>
  <c r="U20" i="62" s="1"/>
  <c r="V91" i="61"/>
  <c r="U30" i="62" s="1"/>
  <c r="AD91" i="61"/>
  <c r="U39" i="62" s="1"/>
  <c r="AU91" i="61"/>
  <c r="U56" i="62" s="1"/>
  <c r="P105" i="61"/>
  <c r="W24" i="62" s="1"/>
  <c r="X105" i="61"/>
  <c r="AF105" i="61"/>
  <c r="W41" i="62" s="1"/>
  <c r="AO105" i="61"/>
  <c r="W50" i="62" s="1"/>
  <c r="BA126" i="61"/>
  <c r="Z62" i="62" s="1"/>
  <c r="O29" i="8" s="1"/>
  <c r="G133" i="61"/>
  <c r="AA13" i="62" s="1"/>
  <c r="P133" i="61"/>
  <c r="AA24" i="62" s="1"/>
  <c r="X133" i="61"/>
  <c r="AF133" i="61"/>
  <c r="AA41" i="62" s="1"/>
  <c r="AO133" i="61"/>
  <c r="AA50" i="62" s="1"/>
  <c r="AW133" i="61"/>
  <c r="AA58" i="62" s="1"/>
  <c r="AS7" i="61"/>
  <c r="G54" i="62" s="1"/>
  <c r="BA7" i="61"/>
  <c r="G62" i="62" s="1"/>
  <c r="O11" i="8" s="1"/>
  <c r="AW70" i="61"/>
  <c r="P58" i="62" s="1"/>
  <c r="I84" i="61"/>
  <c r="T15" i="62" s="1"/>
  <c r="R84" i="61"/>
  <c r="T26" i="62" s="1"/>
  <c r="Z84" i="61"/>
  <c r="T35" i="62" s="1"/>
  <c r="AI84" i="61"/>
  <c r="T44" i="62" s="1"/>
  <c r="M126" i="61"/>
  <c r="Z19" i="62" s="1"/>
  <c r="U126" i="61"/>
  <c r="Z29" i="62" s="1"/>
  <c r="AC126" i="61"/>
  <c r="Z38" i="62" s="1"/>
  <c r="AL126" i="61"/>
  <c r="Z47" i="62" s="1"/>
  <c r="AT126" i="61"/>
  <c r="Z55" i="62" s="1"/>
  <c r="F278" i="61"/>
  <c r="AU12" i="62" s="1"/>
  <c r="AV278" i="61"/>
  <c r="AU57" i="62" s="1"/>
  <c r="O21" i="61"/>
  <c r="I21" i="62" s="1"/>
  <c r="W21" i="61"/>
  <c r="I31" i="62" s="1"/>
  <c r="AE21" i="61"/>
  <c r="I40" i="62" s="1"/>
  <c r="AN21" i="61"/>
  <c r="I49" i="62" s="1"/>
  <c r="AV21" i="61"/>
  <c r="I57" i="62" s="1"/>
  <c r="J49" i="61"/>
  <c r="M16" i="62" s="1"/>
  <c r="S49" i="61"/>
  <c r="M27" i="62" s="1"/>
  <c r="AA49" i="61"/>
  <c r="M36" i="62" s="1"/>
  <c r="AJ49" i="61"/>
  <c r="M45" i="62" s="1"/>
  <c r="AR49" i="61"/>
  <c r="M53" i="62" s="1"/>
  <c r="AZ49" i="61"/>
  <c r="M61" i="62" s="1"/>
  <c r="AI278" i="61"/>
  <c r="AU44" i="62" s="1"/>
  <c r="AM320" i="61"/>
  <c r="BA48" i="62" s="1"/>
  <c r="F42" i="61"/>
  <c r="L12" i="62" s="1"/>
  <c r="O42" i="61"/>
  <c r="L21" i="62" s="1"/>
  <c r="W42" i="61"/>
  <c r="L31" i="62" s="1"/>
  <c r="I292" i="61"/>
  <c r="AW15" i="62" s="1"/>
  <c r="R292" i="61"/>
  <c r="AW26" i="62" s="1"/>
  <c r="Z292" i="61"/>
  <c r="AW35" i="62" s="1"/>
  <c r="AQ292" i="61"/>
  <c r="AW52" i="62" s="1"/>
  <c r="AY292" i="61"/>
  <c r="AW60" i="62" s="1"/>
  <c r="M341" i="61"/>
  <c r="BD19" i="62" s="1"/>
  <c r="M327" i="61"/>
  <c r="BB19" i="62" s="1"/>
  <c r="U327" i="61"/>
  <c r="BB29" i="62" s="1"/>
  <c r="AC327" i="61"/>
  <c r="BB38" i="62" s="1"/>
  <c r="AL327" i="61"/>
  <c r="BB47" i="62" s="1"/>
  <c r="I334" i="61"/>
  <c r="BC15" i="62" s="1"/>
  <c r="AY334" i="61"/>
  <c r="BC60" i="62" s="1"/>
  <c r="Y320" i="61"/>
  <c r="BA34" i="62" s="1"/>
  <c r="AM231" i="61"/>
  <c r="AM48" i="62" s="1"/>
  <c r="T313" i="61"/>
  <c r="AZ28" i="62" s="1"/>
  <c r="X35" i="61"/>
  <c r="F56" i="61"/>
  <c r="N12" i="62" s="1"/>
  <c r="O56" i="61"/>
  <c r="N21" i="62" s="1"/>
  <c r="W56" i="61"/>
  <c r="N31" i="62" s="1"/>
  <c r="AE56" i="61"/>
  <c r="J271" i="61"/>
  <c r="AT16" i="62" s="1"/>
  <c r="S271" i="61"/>
  <c r="AT27" i="62" s="1"/>
  <c r="AA271" i="61"/>
  <c r="AT36" i="62" s="1"/>
  <c r="AJ271" i="61"/>
  <c r="AT45" i="62" s="1"/>
  <c r="AR271" i="61"/>
  <c r="AT53" i="62" s="1"/>
  <c r="AZ271" i="61"/>
  <c r="AT61" i="62" s="1"/>
  <c r="AB313" i="61"/>
  <c r="AZ37" i="62" s="1"/>
  <c r="AK313" i="61"/>
  <c r="AZ46" i="62" s="1"/>
  <c r="AS313" i="61"/>
  <c r="AZ54" i="62" s="1"/>
  <c r="BA313" i="61"/>
  <c r="AZ62" i="62" s="1"/>
  <c r="AI299" i="61"/>
  <c r="AX44" i="62" s="1"/>
  <c r="G21" i="61"/>
  <c r="P21" i="61"/>
  <c r="I24" i="62" s="1"/>
  <c r="AO21" i="61"/>
  <c r="I50" i="62" s="1"/>
  <c r="AE42" i="61"/>
  <c r="L40" i="62" s="1"/>
  <c r="AN42" i="61"/>
  <c r="L49" i="62" s="1"/>
  <c r="AV42" i="61"/>
  <c r="L57" i="62" s="1"/>
  <c r="AI56" i="61"/>
  <c r="I91" i="61"/>
  <c r="U15" i="62" s="1"/>
  <c r="R91" i="61"/>
  <c r="U26" i="62" s="1"/>
  <c r="Z91" i="61"/>
  <c r="U35" i="62" s="1"/>
  <c r="AI91" i="61"/>
  <c r="U44" i="62" s="1"/>
  <c r="AQ91" i="61"/>
  <c r="U52" i="62" s="1"/>
  <c r="AY91" i="61"/>
  <c r="U60" i="62" s="1"/>
  <c r="T105" i="61"/>
  <c r="W28" i="62" s="1"/>
  <c r="AB105" i="61"/>
  <c r="W37" i="62" s="1"/>
  <c r="AK105" i="61"/>
  <c r="W46" i="62" s="1"/>
  <c r="AS105" i="61"/>
  <c r="W54" i="62" s="1"/>
  <c r="BA105" i="61"/>
  <c r="W62" i="62" s="1"/>
  <c r="AT313" i="61"/>
  <c r="AZ55" i="62" s="1"/>
  <c r="AM348" i="61"/>
  <c r="BE48" i="62" s="1"/>
  <c r="P355" i="61"/>
  <c r="BF24" i="62" s="1"/>
  <c r="X355" i="61"/>
  <c r="M105" i="61"/>
  <c r="W19" i="62" s="1"/>
  <c r="U105" i="61"/>
  <c r="W29" i="62" s="1"/>
  <c r="AC105" i="61"/>
  <c r="W38" i="62" s="1"/>
  <c r="AL105" i="61"/>
  <c r="W47" i="62" s="1"/>
  <c r="AT105" i="61"/>
  <c r="W55" i="62" s="1"/>
  <c r="V35" i="61"/>
  <c r="K30" i="62" s="1"/>
  <c r="J231" i="61"/>
  <c r="AM16" i="62" s="1"/>
  <c r="G14" i="61"/>
  <c r="H13" i="62" s="1"/>
  <c r="P14" i="61"/>
  <c r="H24" i="62" s="1"/>
  <c r="X14" i="61"/>
  <c r="AI63" i="61"/>
  <c r="J77" i="61"/>
  <c r="Q16" i="62" s="1"/>
  <c r="U91" i="61"/>
  <c r="U29" i="62" s="1"/>
  <c r="O112" i="61"/>
  <c r="X21" i="62" s="1"/>
  <c r="W112" i="61"/>
  <c r="X31" i="62" s="1"/>
  <c r="AE112" i="61"/>
  <c r="X40" i="62" s="1"/>
  <c r="AN112" i="61"/>
  <c r="X49" i="62" s="1"/>
  <c r="I119" i="61"/>
  <c r="Y15" i="62" s="1"/>
  <c r="R119" i="61"/>
  <c r="Y26" i="62" s="1"/>
  <c r="Z119" i="61"/>
  <c r="Y35" i="62" s="1"/>
  <c r="AI119" i="61"/>
  <c r="Y44" i="62" s="1"/>
  <c r="AQ119" i="61"/>
  <c r="Y52" i="62" s="1"/>
  <c r="AY119" i="61"/>
  <c r="Y60" i="62" s="1"/>
  <c r="T231" i="61"/>
  <c r="AM28" i="62" s="1"/>
  <c r="AB231" i="61"/>
  <c r="AM37" i="62" s="1"/>
  <c r="E271" i="61"/>
  <c r="AT11" i="62" s="1"/>
  <c r="N271" i="61"/>
  <c r="AT20" i="62" s="1"/>
  <c r="V271" i="61"/>
  <c r="AT30" i="62" s="1"/>
  <c r="AD271" i="61"/>
  <c r="AT39" i="62" s="1"/>
  <c r="AM271" i="61"/>
  <c r="AT48" i="62" s="1"/>
  <c r="AU271" i="61"/>
  <c r="AT56" i="62" s="1"/>
  <c r="X306" i="61"/>
  <c r="AO306" i="61"/>
  <c r="AY50" i="62" s="1"/>
  <c r="AW306" i="61"/>
  <c r="AY58" i="62" s="1"/>
  <c r="U313" i="61"/>
  <c r="AZ29" i="62" s="1"/>
  <c r="AC313" i="61"/>
  <c r="AZ38" i="62" s="1"/>
  <c r="AL313" i="61"/>
  <c r="AZ47" i="62" s="1"/>
  <c r="J334" i="61"/>
  <c r="BC16" i="62" s="1"/>
  <c r="S334" i="61"/>
  <c r="BC27" i="62" s="1"/>
  <c r="AA334" i="61"/>
  <c r="BC36" i="62" s="1"/>
  <c r="AJ334" i="61"/>
  <c r="BC45" i="62" s="1"/>
  <c r="AR334" i="61"/>
  <c r="BC53" i="62" s="1"/>
  <c r="AZ334" i="61"/>
  <c r="BC61" i="62" s="1"/>
  <c r="F341" i="61"/>
  <c r="BD12" i="62" s="1"/>
  <c r="W341" i="61"/>
  <c r="BD31" i="62" s="1"/>
  <c r="AE341" i="61"/>
  <c r="BD40" i="62" s="1"/>
  <c r="AN341" i="61"/>
  <c r="BD49" i="62" s="1"/>
  <c r="U355" i="61"/>
  <c r="BF29" i="62" s="1"/>
  <c r="AC355" i="61"/>
  <c r="BF38" i="62" s="1"/>
  <c r="AL355" i="61"/>
  <c r="BF47" i="62" s="1"/>
  <c r="AT355" i="61"/>
  <c r="BF55" i="62" s="1"/>
  <c r="R133" i="61"/>
  <c r="AA26" i="62" s="1"/>
  <c r="Z133" i="61"/>
  <c r="AA35" i="62" s="1"/>
  <c r="AI133" i="61"/>
  <c r="AA44" i="62" s="1"/>
  <c r="AV313" i="61"/>
  <c r="AZ57" i="62" s="1"/>
  <c r="I35" i="61"/>
  <c r="AQ35" i="61"/>
  <c r="K52" i="62" s="1"/>
  <c r="H35" i="61"/>
  <c r="K14" i="62" s="1"/>
  <c r="Q35" i="61"/>
  <c r="K25" i="62" s="1"/>
  <c r="Y35" i="61"/>
  <c r="K34" i="62" s="1"/>
  <c r="AH35" i="61"/>
  <c r="K43" i="62" s="1"/>
  <c r="AP35" i="61"/>
  <c r="K51" i="62" s="1"/>
  <c r="AA306" i="61"/>
  <c r="AY36" i="62" s="1"/>
  <c r="AJ306" i="61"/>
  <c r="AY45" i="62" s="1"/>
  <c r="AR306" i="61"/>
  <c r="AY53" i="62" s="1"/>
  <c r="AZ306" i="61"/>
  <c r="AY61" i="62" s="1"/>
  <c r="AU320" i="61"/>
  <c r="BA56" i="62" s="1"/>
  <c r="Y327" i="61"/>
  <c r="BB34" i="62" s="1"/>
  <c r="S84" i="61"/>
  <c r="T27" i="62" s="1"/>
  <c r="AR84" i="61"/>
  <c r="T53" i="62" s="1"/>
  <c r="G91" i="61"/>
  <c r="U13" i="62" s="1"/>
  <c r="P91" i="61"/>
  <c r="U24" i="62" s="1"/>
  <c r="X91" i="61"/>
  <c r="AF91" i="61"/>
  <c r="U41" i="62" s="1"/>
  <c r="AO91" i="61"/>
  <c r="U50" i="62" s="1"/>
  <c r="AW91" i="61"/>
  <c r="U58" i="62" s="1"/>
  <c r="AR292" i="61"/>
  <c r="E84" i="61"/>
  <c r="T11" i="62" s="1"/>
  <c r="N84" i="61"/>
  <c r="T20" i="62" s="1"/>
  <c r="V84" i="61"/>
  <c r="T30" i="62" s="1"/>
  <c r="AD84" i="61"/>
  <c r="T39" i="62" s="1"/>
  <c r="AM84" i="61"/>
  <c r="T48" i="62" s="1"/>
  <c r="AU84" i="61"/>
  <c r="T56" i="62" s="1"/>
  <c r="J105" i="61"/>
  <c r="W16" i="62" s="1"/>
  <c r="S105" i="61"/>
  <c r="AA105" i="61"/>
  <c r="W36" i="62" s="1"/>
  <c r="AJ105" i="61"/>
  <c r="W45" i="62" s="1"/>
  <c r="AR105" i="61"/>
  <c r="W53" i="62" s="1"/>
  <c r="AZ105" i="61"/>
  <c r="W61" i="62" s="1"/>
  <c r="AK271" i="61"/>
  <c r="AT46" i="62" s="1"/>
  <c r="H320" i="61"/>
  <c r="BA14" i="62" s="1"/>
  <c r="AX320" i="61"/>
  <c r="BA59" i="62" s="1"/>
  <c r="K327" i="61"/>
  <c r="BB17" i="62" s="1"/>
  <c r="BA327" i="61"/>
  <c r="BB62" i="62" s="1"/>
  <c r="O56" i="8" s="1"/>
  <c r="M285" i="61"/>
  <c r="AV19" i="62" s="1"/>
  <c r="U285" i="61"/>
  <c r="AV29" i="62" s="1"/>
  <c r="F306" i="61"/>
  <c r="AY12" i="62" s="1"/>
  <c r="O306" i="61"/>
  <c r="AY21" i="62" s="1"/>
  <c r="W306" i="61"/>
  <c r="AY31" i="62" s="1"/>
  <c r="F334" i="61"/>
  <c r="BC12" i="62" s="1"/>
  <c r="O334" i="61"/>
  <c r="BC21" i="62" s="1"/>
  <c r="F348" i="61"/>
  <c r="BE12" i="62" s="1"/>
  <c r="O348" i="61"/>
  <c r="BE21" i="62" s="1"/>
  <c r="AO14" i="61"/>
  <c r="H50" i="62" s="1"/>
  <c r="AL35" i="61"/>
  <c r="K47" i="62" s="1"/>
  <c r="AV49" i="61"/>
  <c r="M57" i="62" s="1"/>
  <c r="S56" i="61"/>
  <c r="N27" i="62" s="1"/>
  <c r="AJ56" i="61"/>
  <c r="T70" i="61"/>
  <c r="P28" i="62" s="1"/>
  <c r="AB70" i="61"/>
  <c r="P37" i="62" s="1"/>
  <c r="AK70" i="61"/>
  <c r="P46" i="62" s="1"/>
  <c r="AS70" i="61"/>
  <c r="P54" i="62" s="1"/>
  <c r="BA70" i="61"/>
  <c r="P62" i="62" s="1"/>
  <c r="AO334" i="61"/>
  <c r="BC50" i="62" s="1"/>
  <c r="AE126" i="61"/>
  <c r="Z40" i="62" s="1"/>
  <c r="AN126" i="61"/>
  <c r="Z49" i="62" s="1"/>
  <c r="AK231" i="61"/>
  <c r="AM46" i="62" s="1"/>
  <c r="AS231" i="61"/>
  <c r="AM54" i="62" s="1"/>
  <c r="BA231" i="61"/>
  <c r="AM62" i="62" s="1"/>
  <c r="O41" i="8" s="1"/>
  <c r="N245" i="61"/>
  <c r="AO20" i="62" s="1"/>
  <c r="X285" i="61"/>
  <c r="AF285" i="61"/>
  <c r="AV41" i="62" s="1"/>
  <c r="AO285" i="61"/>
  <c r="AV50" i="62" s="1"/>
  <c r="J292" i="61"/>
  <c r="AW16" i="62" s="1"/>
  <c r="S292" i="61"/>
  <c r="AW27" i="62" s="1"/>
  <c r="AZ292" i="61"/>
  <c r="AW61" i="62" s="1"/>
  <c r="AF49" i="61"/>
  <c r="M41" i="62" s="1"/>
  <c r="AD119" i="61"/>
  <c r="Y39" i="62" s="1"/>
  <c r="AV341" i="61"/>
  <c r="BD57" i="62" s="1"/>
  <c r="H42" i="12"/>
  <c r="AA42" i="12"/>
  <c r="J28" i="61"/>
  <c r="J16" i="62" s="1"/>
  <c r="U42" i="61"/>
  <c r="L29" i="62" s="1"/>
  <c r="AC42" i="61"/>
  <c r="L38" i="62" s="1"/>
  <c r="AL42" i="61"/>
  <c r="L47" i="62" s="1"/>
  <c r="AT42" i="61"/>
  <c r="L55" i="62" s="1"/>
  <c r="F70" i="61"/>
  <c r="P12" i="62" s="1"/>
  <c r="O70" i="61"/>
  <c r="P21" i="62" s="1"/>
  <c r="AV70" i="61"/>
  <c r="P57" i="62" s="1"/>
  <c r="AD252" i="61"/>
  <c r="AP39" i="62" s="1"/>
  <c r="AU252" i="61"/>
  <c r="AP56" i="62" s="1"/>
  <c r="W271" i="61"/>
  <c r="AT31" i="62" s="1"/>
  <c r="M292" i="61"/>
  <c r="AW19" i="62" s="1"/>
  <c r="Q42" i="12"/>
  <c r="AQ84" i="61"/>
  <c r="T52" i="62" s="1"/>
  <c r="AY84" i="61"/>
  <c r="T60" i="62" s="1"/>
  <c r="J98" i="61"/>
  <c r="V16" i="62" s="1"/>
  <c r="S98" i="61"/>
  <c r="V27" i="62" s="1"/>
  <c r="AA98" i="61"/>
  <c r="V36" i="62" s="1"/>
  <c r="AJ98" i="61"/>
  <c r="V45" i="62" s="1"/>
  <c r="AR98" i="61"/>
  <c r="V53" i="62" s="1"/>
  <c r="AZ98" i="61"/>
  <c r="V61" i="62" s="1"/>
  <c r="AI285" i="61"/>
  <c r="AV44" i="62" s="1"/>
  <c r="M320" i="61"/>
  <c r="BA19" i="62" s="1"/>
  <c r="AL320" i="61"/>
  <c r="BA47" i="62" s="1"/>
  <c r="AW42" i="12"/>
  <c r="BE42" i="12"/>
  <c r="AQ7" i="61"/>
  <c r="G52" i="62" s="1"/>
  <c r="AQ21" i="61"/>
  <c r="I52" i="62" s="1"/>
  <c r="E105" i="61"/>
  <c r="W11" i="62" s="1"/>
  <c r="N105" i="61"/>
  <c r="W20" i="62" s="1"/>
  <c r="V105" i="61"/>
  <c r="W30" i="62" s="1"/>
  <c r="AD105" i="61"/>
  <c r="W39" i="62" s="1"/>
  <c r="AM105" i="61"/>
  <c r="W48" i="62" s="1"/>
  <c r="AU105" i="61"/>
  <c r="W56" i="62" s="1"/>
  <c r="E112" i="61"/>
  <c r="X11" i="62" s="1"/>
  <c r="V112" i="61"/>
  <c r="X30" i="62" s="1"/>
  <c r="AD112" i="61"/>
  <c r="X39" i="62" s="1"/>
  <c r="AM112" i="61"/>
  <c r="X48" i="62" s="1"/>
  <c r="AU112" i="61"/>
  <c r="X56" i="62" s="1"/>
  <c r="Q119" i="61"/>
  <c r="Y25" i="62" s="1"/>
  <c r="Y119" i="61"/>
  <c r="Y34" i="62" s="1"/>
  <c r="AH119" i="61"/>
  <c r="Y43" i="62" s="1"/>
  <c r="AP119" i="61"/>
  <c r="Y51" i="62" s="1"/>
  <c r="AX119" i="61"/>
  <c r="Y59" i="62" s="1"/>
  <c r="G231" i="61"/>
  <c r="AM13" i="62" s="1"/>
  <c r="P231" i="61"/>
  <c r="AM24" i="62" s="1"/>
  <c r="X231" i="61"/>
  <c r="AF231" i="61"/>
  <c r="AM41" i="62" s="1"/>
  <c r="AO231" i="61"/>
  <c r="AM50" i="62" s="1"/>
  <c r="AW231" i="61"/>
  <c r="AM58" i="62" s="1"/>
  <c r="J245" i="61"/>
  <c r="AO16" i="62" s="1"/>
  <c r="S245" i="61"/>
  <c r="AO27" i="62" s="1"/>
  <c r="AA245" i="61"/>
  <c r="AJ245" i="61"/>
  <c r="X271" i="61"/>
  <c r="I278" i="61"/>
  <c r="AU15" i="62" s="1"/>
  <c r="R278" i="61"/>
  <c r="AU26" i="62" s="1"/>
  <c r="Z278" i="61"/>
  <c r="AU35" i="62" s="1"/>
  <c r="T285" i="61"/>
  <c r="AV28" i="62" s="1"/>
  <c r="AB285" i="61"/>
  <c r="AV37" i="62" s="1"/>
  <c r="AS285" i="61"/>
  <c r="AV54" i="62" s="1"/>
  <c r="I299" i="61"/>
  <c r="AX15" i="62" s="1"/>
  <c r="R299" i="61"/>
  <c r="AX26" i="62" s="1"/>
  <c r="Z299" i="61"/>
  <c r="AX35" i="62" s="1"/>
  <c r="AQ299" i="61"/>
  <c r="AX52" i="62" s="1"/>
  <c r="AY299" i="61"/>
  <c r="AX60" i="62" s="1"/>
  <c r="E348" i="61"/>
  <c r="BE11" i="62" s="1"/>
  <c r="N348" i="61"/>
  <c r="BE20" i="62" s="1"/>
  <c r="V348" i="61"/>
  <c r="BE30" i="62" s="1"/>
  <c r="AD348" i="61"/>
  <c r="BE39" i="62" s="1"/>
  <c r="T21" i="61"/>
  <c r="I28" i="62" s="1"/>
  <c r="AB21" i="61"/>
  <c r="I37" i="62" s="1"/>
  <c r="AK21" i="61"/>
  <c r="I46" i="62" s="1"/>
  <c r="AS21" i="61"/>
  <c r="I54" i="62" s="1"/>
  <c r="BA21" i="61"/>
  <c r="I62" i="62" s="1"/>
  <c r="O13" i="8" s="1"/>
  <c r="G35" i="61"/>
  <c r="K13" i="62" s="1"/>
  <c r="P35" i="61"/>
  <c r="K24" i="62" s="1"/>
  <c r="AF35" i="61"/>
  <c r="K41" i="62" s="1"/>
  <c r="AO35" i="61"/>
  <c r="K50" i="62" s="1"/>
  <c r="AW35" i="61"/>
  <c r="K58" i="62" s="1"/>
  <c r="J42" i="61"/>
  <c r="K49" i="61"/>
  <c r="T49" i="61"/>
  <c r="M28" i="62" s="1"/>
  <c r="AB49" i="61"/>
  <c r="M37" i="62" s="1"/>
  <c r="AK49" i="61"/>
  <c r="M46" i="62" s="1"/>
  <c r="AS49" i="61"/>
  <c r="M54" i="62" s="1"/>
  <c r="BA49" i="61"/>
  <c r="M62" i="62" s="1"/>
  <c r="O17" i="8" s="1"/>
  <c r="Q63" i="61"/>
  <c r="O25" i="62" s="1"/>
  <c r="Y63" i="61"/>
  <c r="AH63" i="61"/>
  <c r="N50" i="62" s="1"/>
  <c r="AP63" i="61"/>
  <c r="O51" i="62" s="1"/>
  <c r="AX63" i="61"/>
  <c r="O59" i="62" s="1"/>
  <c r="Y70" i="61"/>
  <c r="P34" i="62" s="1"/>
  <c r="AP70" i="61"/>
  <c r="P51" i="62" s="1"/>
  <c r="AX70" i="61"/>
  <c r="P59" i="62" s="1"/>
  <c r="T77" i="61"/>
  <c r="Q28" i="62" s="1"/>
  <c r="AB77" i="61"/>
  <c r="Q37" i="62" s="1"/>
  <c r="AK77" i="61"/>
  <c r="Q46" i="62" s="1"/>
  <c r="BA77" i="61"/>
  <c r="Q62" i="62" s="1"/>
  <c r="O21" i="8" s="1"/>
  <c r="AJ77" i="61"/>
  <c r="Q45" i="62" s="1"/>
  <c r="I112" i="61"/>
  <c r="X15" i="62" s="1"/>
  <c r="Z112" i="61"/>
  <c r="X35" i="62" s="1"/>
  <c r="AQ112" i="61"/>
  <c r="X52" i="62" s="1"/>
  <c r="AY112" i="61"/>
  <c r="X60" i="62" s="1"/>
  <c r="J133" i="61"/>
  <c r="AA16" i="62" s="1"/>
  <c r="S133" i="61"/>
  <c r="AA27" i="62" s="1"/>
  <c r="AA133" i="61"/>
  <c r="AA36" i="62" s="1"/>
  <c r="AJ133" i="61"/>
  <c r="AA45" i="62" s="1"/>
  <c r="O285" i="61"/>
  <c r="AV21" i="62" s="1"/>
  <c r="W285" i="61"/>
  <c r="AV31" i="62" s="1"/>
  <c r="AE285" i="61"/>
  <c r="AV40" i="62" s="1"/>
  <c r="AN285" i="61"/>
  <c r="AV49" i="62" s="1"/>
  <c r="AV285" i="61"/>
  <c r="AV57" i="62" s="1"/>
  <c r="D289" i="61"/>
  <c r="AC285" i="61"/>
  <c r="AV38" i="62" s="1"/>
  <c r="AL285" i="61"/>
  <c r="AV47" i="62" s="1"/>
  <c r="AT285" i="61"/>
  <c r="AV55" i="62" s="1"/>
  <c r="I7" i="61"/>
  <c r="G15" i="62" s="1"/>
  <c r="R7" i="61"/>
  <c r="G26" i="62" s="1"/>
  <c r="Z7" i="61"/>
  <c r="AI7" i="61"/>
  <c r="G44" i="62" s="1"/>
  <c r="AY7" i="61"/>
  <c r="G60" i="62" s="1"/>
  <c r="T14" i="61"/>
  <c r="H28" i="62" s="1"/>
  <c r="AK14" i="61"/>
  <c r="H46" i="62" s="1"/>
  <c r="AS14" i="61"/>
  <c r="H54" i="62" s="1"/>
  <c r="BA14" i="61"/>
  <c r="H62" i="62" s="1"/>
  <c r="F28" i="61"/>
  <c r="J12" i="62" s="1"/>
  <c r="O28" i="61"/>
  <c r="J21" i="62" s="1"/>
  <c r="W28" i="61"/>
  <c r="J31" i="62" s="1"/>
  <c r="AE28" i="61"/>
  <c r="J40" i="62" s="1"/>
  <c r="T42" i="61"/>
  <c r="L28" i="62" s="1"/>
  <c r="AB42" i="61"/>
  <c r="L37" i="62" s="1"/>
  <c r="AK42" i="61"/>
  <c r="L46" i="62" s="1"/>
  <c r="AS42" i="61"/>
  <c r="L54" i="62" s="1"/>
  <c r="BA42" i="61"/>
  <c r="L62" i="62" s="1"/>
  <c r="N56" i="61"/>
  <c r="N20" i="62" s="1"/>
  <c r="V56" i="61"/>
  <c r="N30" i="62" s="1"/>
  <c r="AD56" i="61"/>
  <c r="AM56" i="61"/>
  <c r="AU56" i="61"/>
  <c r="K119" i="61"/>
  <c r="Y17" i="62" s="1"/>
  <c r="T119" i="61"/>
  <c r="Y28" i="62" s="1"/>
  <c r="AK119" i="61"/>
  <c r="Y46" i="62" s="1"/>
  <c r="AO224" i="61"/>
  <c r="AL50" i="62" s="1"/>
  <c r="AW224" i="61"/>
  <c r="AL58" i="62" s="1"/>
  <c r="AH252" i="61"/>
  <c r="AP43" i="62" s="1"/>
  <c r="G271" i="61"/>
  <c r="AT13" i="62" s="1"/>
  <c r="AW271" i="61"/>
  <c r="AT58" i="62" s="1"/>
  <c r="J299" i="61"/>
  <c r="AX16" i="62" s="1"/>
  <c r="S299" i="61"/>
  <c r="AX27" i="62" s="1"/>
  <c r="AA299" i="61"/>
  <c r="AX36" i="62" s="1"/>
  <c r="AJ299" i="61"/>
  <c r="AX45" i="62" s="1"/>
  <c r="AR299" i="61"/>
  <c r="AX53" i="62" s="1"/>
  <c r="AZ299" i="61"/>
  <c r="AX61" i="62" s="1"/>
  <c r="G327" i="61"/>
  <c r="BB13" i="62" s="1"/>
  <c r="AF327" i="61"/>
  <c r="BB41" i="62" s="1"/>
  <c r="AL91" i="61"/>
  <c r="U47" i="62" s="1"/>
  <c r="R334" i="61"/>
  <c r="BC26" i="62" s="1"/>
  <c r="Z334" i="61"/>
  <c r="BC35" i="62" s="1"/>
  <c r="AI334" i="61"/>
  <c r="BC44" i="62" s="1"/>
  <c r="AQ334" i="61"/>
  <c r="BC52" i="62" s="1"/>
  <c r="M14" i="61"/>
  <c r="H19" i="62" s="1"/>
  <c r="E49" i="61"/>
  <c r="M11" i="62" s="1"/>
  <c r="N49" i="61"/>
  <c r="M20" i="62" s="1"/>
  <c r="AU49" i="61"/>
  <c r="M56" i="62" s="1"/>
  <c r="H98" i="61"/>
  <c r="V14" i="62" s="1"/>
  <c r="AP98" i="61"/>
  <c r="V51" i="62" s="1"/>
  <c r="X98" i="61"/>
  <c r="AF98" i="61"/>
  <c r="V41" i="62" s="1"/>
  <c r="AO98" i="61"/>
  <c r="V50" i="62" s="1"/>
  <c r="AW98" i="61"/>
  <c r="V58" i="62" s="1"/>
  <c r="K112" i="61"/>
  <c r="X17" i="62" s="1"/>
  <c r="T112" i="61"/>
  <c r="AB112" i="61"/>
  <c r="X37" i="62" s="1"/>
  <c r="AK112" i="61"/>
  <c r="X46" i="62" s="1"/>
  <c r="AS112" i="61"/>
  <c r="X54" i="62" s="1"/>
  <c r="BA112" i="61"/>
  <c r="X62" i="62" s="1"/>
  <c r="T27" i="8" s="1"/>
  <c r="F245" i="61"/>
  <c r="AO12" i="62" s="1"/>
  <c r="O245" i="61"/>
  <c r="AO21" i="62" s="1"/>
  <c r="W245" i="61"/>
  <c r="AO31" i="62" s="1"/>
  <c r="AE245" i="61"/>
  <c r="AN245" i="61"/>
  <c r="AO49" i="62" s="1"/>
  <c r="AV245" i="61"/>
  <c r="AO57" i="62" s="1"/>
  <c r="AQ278" i="61"/>
  <c r="AU52" i="62" s="1"/>
  <c r="AY278" i="61"/>
  <c r="AU60" i="62" s="1"/>
  <c r="M7" i="61"/>
  <c r="G19" i="62" s="1"/>
  <c r="U7" i="61"/>
  <c r="G29" i="62" s="1"/>
  <c r="AC7" i="61"/>
  <c r="G38" i="62" s="1"/>
  <c r="AL7" i="61"/>
  <c r="G47" i="62" s="1"/>
  <c r="AT7" i="61"/>
  <c r="G55" i="62" s="1"/>
  <c r="K6" i="61"/>
  <c r="T6" i="61"/>
  <c r="AB6" i="61"/>
  <c r="AK6" i="61"/>
  <c r="AS6" i="61"/>
  <c r="BA6" i="61"/>
  <c r="F14" i="61"/>
  <c r="O14" i="61"/>
  <c r="H21" i="62" s="1"/>
  <c r="W14" i="61"/>
  <c r="H31" i="62" s="1"/>
  <c r="AE14" i="61"/>
  <c r="H40" i="62" s="1"/>
  <c r="AN14" i="61"/>
  <c r="H49" i="62" s="1"/>
  <c r="AV14" i="61"/>
  <c r="H57" i="62" s="1"/>
  <c r="I28" i="61"/>
  <c r="J15" i="62" s="1"/>
  <c r="Z28" i="61"/>
  <c r="J35" i="62" s="1"/>
  <c r="AY28" i="61"/>
  <c r="J60" i="62" s="1"/>
  <c r="G49" i="61"/>
  <c r="M13" i="62" s="1"/>
  <c r="P49" i="61"/>
  <c r="M24" i="62" s="1"/>
  <c r="X49" i="61"/>
  <c r="AW49" i="61"/>
  <c r="M58" i="62" s="1"/>
  <c r="H56" i="61"/>
  <c r="N14" i="62" s="1"/>
  <c r="Q56" i="61"/>
  <c r="N25" i="62" s="1"/>
  <c r="Y56" i="61"/>
  <c r="AH56" i="61"/>
  <c r="AP56" i="61"/>
  <c r="AX56" i="61"/>
  <c r="U63" i="61"/>
  <c r="O29" i="62" s="1"/>
  <c r="M70" i="61"/>
  <c r="P19" i="62" s="1"/>
  <c r="U70" i="61"/>
  <c r="P29" i="62" s="1"/>
  <c r="AC70" i="61"/>
  <c r="P38" i="62" s="1"/>
  <c r="AT70" i="61"/>
  <c r="P55" i="62" s="1"/>
  <c r="AE231" i="61"/>
  <c r="AM40" i="62" s="1"/>
  <c r="AD299" i="61"/>
  <c r="AX39" i="62" s="1"/>
  <c r="I341" i="61"/>
  <c r="BD15" i="62" s="1"/>
  <c r="Z341" i="61"/>
  <c r="BD35" i="62" s="1"/>
  <c r="AY341" i="61"/>
  <c r="E7" i="61"/>
  <c r="N7" i="61"/>
  <c r="G20" i="62" s="1"/>
  <c r="V7" i="61"/>
  <c r="G30" i="62" s="1"/>
  <c r="AD7" i="61"/>
  <c r="G39" i="62" s="1"/>
  <c r="AM7" i="61"/>
  <c r="G48" i="62" s="1"/>
  <c r="M35" i="61"/>
  <c r="K19" i="62" s="1"/>
  <c r="G42" i="61"/>
  <c r="L13" i="62" s="1"/>
  <c r="P42" i="61"/>
  <c r="L24" i="62" s="1"/>
  <c r="X42" i="61"/>
  <c r="AF42" i="61"/>
  <c r="L41" i="62" s="1"/>
  <c r="AO42" i="61"/>
  <c r="L50" i="62" s="1"/>
  <c r="AW42" i="61"/>
  <c r="L58" i="62" s="1"/>
  <c r="E63" i="61"/>
  <c r="O11" i="62" s="1"/>
  <c r="N63" i="61"/>
  <c r="O20" i="62" s="1"/>
  <c r="V63" i="61"/>
  <c r="O30" i="62" s="1"/>
  <c r="AD63" i="61"/>
  <c r="O39" i="62" s="1"/>
  <c r="AM63" i="61"/>
  <c r="O48" i="62" s="1"/>
  <c r="AU63" i="61"/>
  <c r="O56" i="62" s="1"/>
  <c r="AT84" i="61"/>
  <c r="T55" i="62" s="1"/>
  <c r="U252" i="61"/>
  <c r="AP29" i="62" s="1"/>
  <c r="AT252" i="61"/>
  <c r="AP55" i="62" s="1"/>
  <c r="N292" i="61"/>
  <c r="AW20" i="62" s="1"/>
  <c r="AT327" i="61"/>
  <c r="BB55" i="62" s="1"/>
  <c r="H14" i="61"/>
  <c r="H14" i="62" s="1"/>
  <c r="Q14" i="61"/>
  <c r="H25" i="62" s="1"/>
  <c r="AH14" i="61"/>
  <c r="H43" i="62" s="1"/>
  <c r="W70" i="61"/>
  <c r="P31" i="62" s="1"/>
  <c r="M98" i="61"/>
  <c r="V19" i="62" s="1"/>
  <c r="U98" i="61"/>
  <c r="V29" i="62" s="1"/>
  <c r="K98" i="61"/>
  <c r="V17" i="62" s="1"/>
  <c r="AK98" i="61"/>
  <c r="V46" i="62" s="1"/>
  <c r="H112" i="61"/>
  <c r="X14" i="62" s="1"/>
  <c r="Q112" i="61"/>
  <c r="X25" i="62" s="1"/>
  <c r="Y112" i="61"/>
  <c r="X34" i="62" s="1"/>
  <c r="AH112" i="61"/>
  <c r="X43" i="62" s="1"/>
  <c r="AP112" i="61"/>
  <c r="X51" i="62" s="1"/>
  <c r="AX112" i="61"/>
  <c r="X59" i="62" s="1"/>
  <c r="V278" i="61"/>
  <c r="AU30" i="62" s="1"/>
  <c r="AM278" i="61"/>
  <c r="AU48" i="62" s="1"/>
  <c r="AU278" i="61"/>
  <c r="AU56" i="62" s="1"/>
  <c r="M306" i="61"/>
  <c r="AY19" i="62" s="1"/>
  <c r="U306" i="61"/>
  <c r="AY29" i="62" s="1"/>
  <c r="AC306" i="61"/>
  <c r="AY38" i="62" s="1"/>
  <c r="AL306" i="61"/>
  <c r="AY47" i="62" s="1"/>
  <c r="K306" i="61"/>
  <c r="AY17" i="62" s="1"/>
  <c r="T306" i="61"/>
  <c r="AY28" i="62" s="1"/>
  <c r="I320" i="61"/>
  <c r="BA15" i="62" s="1"/>
  <c r="Z320" i="61"/>
  <c r="BA35" i="62" s="1"/>
  <c r="AI320" i="61"/>
  <c r="BA44" i="62" s="1"/>
  <c r="AY320" i="61"/>
  <c r="BA60" i="62" s="1"/>
  <c r="G334" i="61"/>
  <c r="BC13" i="62" s="1"/>
  <c r="P334" i="61"/>
  <c r="BC24" i="62" s="1"/>
  <c r="AW334" i="61"/>
  <c r="BC58" i="62" s="1"/>
  <c r="W334" i="61"/>
  <c r="BC31" i="62" s="1"/>
  <c r="AE334" i="61"/>
  <c r="BC40" i="62" s="1"/>
  <c r="AN334" i="61"/>
  <c r="BC49" i="62" s="1"/>
  <c r="AV334" i="61"/>
  <c r="BC57" i="62" s="1"/>
  <c r="U341" i="61"/>
  <c r="BD29" i="62" s="1"/>
  <c r="AC341" i="61"/>
  <c r="BD38" i="62" s="1"/>
  <c r="AL341" i="61"/>
  <c r="BD47" i="62" s="1"/>
  <c r="AT341" i="61"/>
  <c r="BD55" i="62" s="1"/>
  <c r="AN56" i="61"/>
  <c r="AV56" i="61"/>
  <c r="N28" i="61"/>
  <c r="J20" i="62" s="1"/>
  <c r="V28" i="61"/>
  <c r="J30" i="62" s="1"/>
  <c r="AD28" i="61"/>
  <c r="J39" i="62" s="1"/>
  <c r="Y7" i="61"/>
  <c r="G34" i="62" s="1"/>
  <c r="Y14" i="61"/>
  <c r="H34" i="62" s="1"/>
  <c r="AV28" i="61"/>
  <c r="J57" i="62" s="1"/>
  <c r="AP14" i="61"/>
  <c r="H51" i="62" s="1"/>
  <c r="AX14" i="61"/>
  <c r="H59" i="62" s="1"/>
  <c r="K21" i="61"/>
  <c r="I17" i="62" s="1"/>
  <c r="K7" i="61"/>
  <c r="G17" i="62" s="1"/>
  <c r="X21" i="61"/>
  <c r="AF21" i="61"/>
  <c r="I41" i="62" s="1"/>
  <c r="AW21" i="61"/>
  <c r="I58" i="62" s="1"/>
  <c r="Z21" i="61"/>
  <c r="I35" i="62" s="1"/>
  <c r="AI21" i="61"/>
  <c r="I44" i="62" s="1"/>
  <c r="AY21" i="61"/>
  <c r="I60" i="62" s="1"/>
  <c r="AR28" i="61"/>
  <c r="J53" i="62" s="1"/>
  <c r="G70" i="61"/>
  <c r="P13" i="62" s="1"/>
  <c r="T27" i="246" s="1"/>
  <c r="AU7" i="61"/>
  <c r="G56" i="62" s="1"/>
  <c r="G56" i="61"/>
  <c r="P56" i="61"/>
  <c r="N24" i="62" s="1"/>
  <c r="X56" i="61"/>
  <c r="AF56" i="61"/>
  <c r="AO56" i="61"/>
  <c r="AW56" i="61"/>
  <c r="G63" i="61"/>
  <c r="O13" i="62" s="1"/>
  <c r="T26" i="246" s="1"/>
  <c r="P63" i="61"/>
  <c r="O24" i="62" s="1"/>
  <c r="X63" i="61"/>
  <c r="N36" i="62" s="1"/>
  <c r="AF63" i="61"/>
  <c r="AO63" i="61"/>
  <c r="I133" i="61"/>
  <c r="AA15" i="62" s="1"/>
  <c r="AQ133" i="61"/>
  <c r="AA52" i="62" s="1"/>
  <c r="G224" i="61"/>
  <c r="AL13" i="62" s="1"/>
  <c r="O224" i="61"/>
  <c r="AL21" i="62" s="1"/>
  <c r="W224" i="61"/>
  <c r="AL31" i="62" s="1"/>
  <c r="AE224" i="61"/>
  <c r="AL40" i="62" s="1"/>
  <c r="AM224" i="61"/>
  <c r="AL48" i="62" s="1"/>
  <c r="AU224" i="61"/>
  <c r="AL56" i="62" s="1"/>
  <c r="K271" i="61"/>
  <c r="AT17" i="62" s="1"/>
  <c r="H327" i="61"/>
  <c r="BB14" i="62" s="1"/>
  <c r="Q327" i="61"/>
  <c r="BB25" i="62" s="1"/>
  <c r="AX327" i="61"/>
  <c r="BB59" i="62" s="1"/>
  <c r="AU28" i="61"/>
  <c r="J56" i="62" s="1"/>
  <c r="M28" i="61"/>
  <c r="J19" i="62" s="1"/>
  <c r="AL28" i="61"/>
  <c r="J47" i="62" s="1"/>
  <c r="E35" i="61"/>
  <c r="K11" i="62" s="1"/>
  <c r="N35" i="61"/>
  <c r="K20" i="62" s="1"/>
  <c r="AD35" i="61"/>
  <c r="K39" i="62" s="1"/>
  <c r="AM35" i="61"/>
  <c r="K48" i="62" s="1"/>
  <c r="AU35" i="61"/>
  <c r="K56" i="62" s="1"/>
  <c r="I56" i="61"/>
  <c r="N15" i="62" s="1"/>
  <c r="R56" i="61"/>
  <c r="N26" i="62" s="1"/>
  <c r="Z56" i="61"/>
  <c r="AQ56" i="61"/>
  <c r="AY56" i="61"/>
  <c r="I63" i="61"/>
  <c r="O15" i="62" s="1"/>
  <c r="R63" i="61"/>
  <c r="O26" i="62" s="1"/>
  <c r="Z63" i="61"/>
  <c r="N40" i="62" s="1"/>
  <c r="AQ63" i="61"/>
  <c r="N58" i="62" s="1"/>
  <c r="AY63" i="61"/>
  <c r="O60" i="62" s="1"/>
  <c r="G77" i="61"/>
  <c r="Q13" i="62" s="1"/>
  <c r="AO77" i="61"/>
  <c r="Q50" i="62" s="1"/>
  <c r="AW77" i="61"/>
  <c r="Q58" i="62" s="1"/>
  <c r="F77" i="61"/>
  <c r="Q12" i="62" s="1"/>
  <c r="W77" i="61"/>
  <c r="Q31" i="62" s="1"/>
  <c r="AE77" i="61"/>
  <c r="Q40" i="62" s="1"/>
  <c r="AN77" i="61"/>
  <c r="Q49" i="62" s="1"/>
  <c r="AV77" i="61"/>
  <c r="Q57" i="62" s="1"/>
  <c r="F84" i="61"/>
  <c r="T12" i="62" s="1"/>
  <c r="O84" i="61"/>
  <c r="T21" i="62" s="1"/>
  <c r="AE84" i="61"/>
  <c r="T40" i="62" s="1"/>
  <c r="AN84" i="61"/>
  <c r="T49" i="62" s="1"/>
  <c r="AV84" i="61"/>
  <c r="T57" i="62" s="1"/>
  <c r="T133" i="61"/>
  <c r="AA28" i="62" s="1"/>
  <c r="AB133" i="61"/>
  <c r="AA37" i="62" s="1"/>
  <c r="AK133" i="61"/>
  <c r="AA46" i="62" s="1"/>
  <c r="BA133" i="61"/>
  <c r="AA62" i="62" s="1"/>
  <c r="O30" i="8" s="1"/>
  <c r="E224" i="61"/>
  <c r="AL11" i="62" s="1"/>
  <c r="M224" i="61"/>
  <c r="AL19" i="62" s="1"/>
  <c r="U224" i="61"/>
  <c r="AL29" i="62" s="1"/>
  <c r="AC224" i="61"/>
  <c r="AL38" i="62" s="1"/>
  <c r="AK224" i="61"/>
  <c r="AL46" i="62" s="1"/>
  <c r="AS224" i="61"/>
  <c r="AL54" i="62" s="1"/>
  <c r="BA224" i="61"/>
  <c r="AL62" i="62" s="1"/>
  <c r="O40" i="8" s="1"/>
  <c r="K238" i="61"/>
  <c r="AN17" i="62" s="1"/>
  <c r="I245" i="61"/>
  <c r="AO15" i="62" s="1"/>
  <c r="R245" i="61"/>
  <c r="AO26" i="62" s="1"/>
  <c r="Z245" i="61"/>
  <c r="AO35" i="62" s="1"/>
  <c r="G252" i="61"/>
  <c r="AP13" i="62" s="1"/>
  <c r="P252" i="61"/>
  <c r="AP24" i="62" s="1"/>
  <c r="X252" i="61"/>
  <c r="AF252" i="61"/>
  <c r="AP41" i="62" s="1"/>
  <c r="AO252" i="61"/>
  <c r="AP50" i="62" s="1"/>
  <c r="AW252" i="61"/>
  <c r="AP58" i="62" s="1"/>
  <c r="W278" i="61"/>
  <c r="AU31" i="62" s="1"/>
  <c r="K285" i="61"/>
  <c r="AV17" i="62" s="1"/>
  <c r="V299" i="61"/>
  <c r="AX30" i="62" s="1"/>
  <c r="AM299" i="61"/>
  <c r="AX48" i="62" s="1"/>
  <c r="AB306" i="61"/>
  <c r="AY37" i="62" s="1"/>
  <c r="AK306" i="61"/>
  <c r="AY46" i="62" s="1"/>
  <c r="AS306" i="61"/>
  <c r="AY54" i="62" s="1"/>
  <c r="BA306" i="61"/>
  <c r="AY62" i="62" s="1"/>
  <c r="J341" i="61"/>
  <c r="BD16" i="62" s="1"/>
  <c r="AA341" i="61"/>
  <c r="BD36" i="62" s="1"/>
  <c r="AJ341" i="61"/>
  <c r="BD45" i="62" s="1"/>
  <c r="J56" i="61"/>
  <c r="N16" i="62" s="1"/>
  <c r="AA56" i="61"/>
  <c r="AR56" i="61"/>
  <c r="AZ56" i="61"/>
  <c r="AF70" i="61"/>
  <c r="P41" i="62" s="1"/>
  <c r="AO70" i="61"/>
  <c r="P50" i="62" s="1"/>
  <c r="Y91" i="61"/>
  <c r="U34" i="62" s="1"/>
  <c r="AP91" i="61"/>
  <c r="U51" i="62" s="1"/>
  <c r="AP126" i="61"/>
  <c r="Z51" i="62" s="1"/>
  <c r="AX126" i="61"/>
  <c r="Z59" i="62" s="1"/>
  <c r="N224" i="61"/>
  <c r="AL20" i="62" s="1"/>
  <c r="I348" i="61"/>
  <c r="BE15" i="62" s="1"/>
  <c r="R348" i="61"/>
  <c r="BE26" i="62" s="1"/>
  <c r="Z348" i="61"/>
  <c r="BE35" i="62" s="1"/>
  <c r="AI348" i="61"/>
  <c r="BE44" i="62" s="1"/>
  <c r="AQ348" i="61"/>
  <c r="BE52" i="62" s="1"/>
  <c r="AY348" i="61"/>
  <c r="BE60" i="62" s="1"/>
  <c r="U292" i="61"/>
  <c r="AW29" i="62" s="1"/>
  <c r="AC292" i="61"/>
  <c r="AW38" i="62" s="1"/>
  <c r="AL292" i="61"/>
  <c r="AW47" i="62" s="1"/>
  <c r="AT292" i="61"/>
  <c r="AW55" i="62" s="1"/>
  <c r="F299" i="61"/>
  <c r="AX12" i="62" s="1"/>
  <c r="O299" i="61"/>
  <c r="AX21" i="62" s="1"/>
  <c r="W299" i="61"/>
  <c r="AX31" i="62" s="1"/>
  <c r="AE299" i="61"/>
  <c r="AX40" i="62" s="1"/>
  <c r="AN299" i="61"/>
  <c r="AX49" i="62" s="1"/>
  <c r="AV299" i="61"/>
  <c r="AX57" i="62" s="1"/>
  <c r="AU341" i="61"/>
  <c r="BD56" i="62" s="1"/>
  <c r="G28" i="61"/>
  <c r="J13" i="62" s="1"/>
  <c r="AX35" i="61"/>
  <c r="K59" i="62" s="1"/>
  <c r="AT63" i="61"/>
  <c r="K63" i="61"/>
  <c r="O17" i="62" s="1"/>
  <c r="T63" i="61"/>
  <c r="O28" i="62" s="1"/>
  <c r="AB63" i="61"/>
  <c r="N38" i="62" s="1"/>
  <c r="AK63" i="61"/>
  <c r="O46" i="62" s="1"/>
  <c r="AS63" i="61"/>
  <c r="N55" i="62" s="1"/>
  <c r="D134" i="61"/>
  <c r="E133" i="61"/>
  <c r="AA11" i="62" s="1"/>
  <c r="N133" i="61"/>
  <c r="AA20" i="62" s="1"/>
  <c r="F292" i="61"/>
  <c r="AW12" i="62" s="1"/>
  <c r="O292" i="61"/>
  <c r="AW21" i="62" s="1"/>
  <c r="W292" i="61"/>
  <c r="AW31" i="62" s="1"/>
  <c r="AE292" i="61"/>
  <c r="AW40" i="62" s="1"/>
  <c r="AN292" i="61"/>
  <c r="AW49" i="62" s="1"/>
  <c r="AV292" i="61"/>
  <c r="AW57" i="62" s="1"/>
  <c r="AD292" i="61"/>
  <c r="AW39" i="62" s="1"/>
  <c r="H299" i="61"/>
  <c r="AX14" i="62" s="1"/>
  <c r="Q299" i="61"/>
  <c r="AX25" i="62" s="1"/>
  <c r="Y299" i="61"/>
  <c r="AX34" i="62" s="1"/>
  <c r="AH299" i="61"/>
  <c r="AX43" i="62" s="1"/>
  <c r="AP299" i="61"/>
  <c r="AX51" i="62" s="1"/>
  <c r="AX299" i="61"/>
  <c r="AX59" i="62" s="1"/>
  <c r="N306" i="61"/>
  <c r="AY20" i="62" s="1"/>
  <c r="V306" i="61"/>
  <c r="AY30" i="62" s="1"/>
  <c r="R285" i="61"/>
  <c r="AV26" i="62" s="1"/>
  <c r="AQ285" i="61"/>
  <c r="AE306" i="61"/>
  <c r="AY40" i="62" s="1"/>
  <c r="AN306" i="61"/>
  <c r="AY49" i="62" s="1"/>
  <c r="AV306" i="61"/>
  <c r="AY57" i="62" s="1"/>
  <c r="M84" i="61"/>
  <c r="T19" i="62" s="1"/>
  <c r="U84" i="61"/>
  <c r="T29" i="62" s="1"/>
  <c r="M91" i="61"/>
  <c r="U19" i="62" s="1"/>
  <c r="AC91" i="61"/>
  <c r="U38" i="62" s="1"/>
  <c r="AC98" i="61"/>
  <c r="V38" i="62" s="1"/>
  <c r="AL98" i="61"/>
  <c r="V47" i="62" s="1"/>
  <c r="AT98" i="61"/>
  <c r="V55" i="62" s="1"/>
  <c r="K126" i="61"/>
  <c r="Z17" i="62" s="1"/>
  <c r="AK126" i="61"/>
  <c r="Z46" i="62" s="1"/>
  <c r="AS126" i="61"/>
  <c r="Z54" i="62" s="1"/>
  <c r="W231" i="61"/>
  <c r="AM31" i="62" s="1"/>
  <c r="V245" i="61"/>
  <c r="AO30" i="62" s="1"/>
  <c r="F271" i="61"/>
  <c r="AT12" i="62" s="1"/>
  <c r="AE271" i="61"/>
  <c r="AT40" i="62" s="1"/>
  <c r="AN271" i="61"/>
  <c r="AT49" i="62" s="1"/>
  <c r="AV271" i="61"/>
  <c r="AT57" i="62" s="1"/>
  <c r="H306" i="61"/>
  <c r="AY14" i="62" s="1"/>
  <c r="Q306" i="61"/>
  <c r="AY25" i="62" s="1"/>
  <c r="Y306" i="61"/>
  <c r="AY34" i="62" s="1"/>
  <c r="AH306" i="61"/>
  <c r="AY43" i="62" s="1"/>
  <c r="AP306" i="61"/>
  <c r="AY51" i="62" s="1"/>
  <c r="AX306" i="61"/>
  <c r="AY59" i="62" s="1"/>
  <c r="G313" i="61"/>
  <c r="AZ13" i="62" s="1"/>
  <c r="P313" i="61"/>
  <c r="AZ24" i="62" s="1"/>
  <c r="X313" i="61"/>
  <c r="AF313" i="61"/>
  <c r="AZ41" i="62" s="1"/>
  <c r="AO313" i="61"/>
  <c r="AZ50" i="62" s="1"/>
  <c r="O313" i="61"/>
  <c r="AZ21" i="62" s="1"/>
  <c r="AE313" i="61"/>
  <c r="AZ40" i="62" s="1"/>
  <c r="AN313" i="61"/>
  <c r="AZ49" i="62" s="1"/>
  <c r="K320" i="61"/>
  <c r="BA17" i="62" s="1"/>
  <c r="AW327" i="61"/>
  <c r="O327" i="61"/>
  <c r="BB21" i="62" s="1"/>
  <c r="W327" i="61"/>
  <c r="BB31" i="62" s="1"/>
  <c r="AE327" i="61"/>
  <c r="BB40" i="62" s="1"/>
  <c r="AN327" i="61"/>
  <c r="BB49" i="62" s="1"/>
  <c r="G341" i="61"/>
  <c r="BD13" i="62" s="1"/>
  <c r="P341" i="61"/>
  <c r="BD24" i="62" s="1"/>
  <c r="X341" i="61"/>
  <c r="AF341" i="61"/>
  <c r="BD41" i="62" s="1"/>
  <c r="AO341" i="61"/>
  <c r="BD50" i="62" s="1"/>
  <c r="AW341" i="61"/>
  <c r="BD58" i="62" s="1"/>
  <c r="AU119" i="61"/>
  <c r="Y56" i="62" s="1"/>
  <c r="D137" i="61"/>
  <c r="W348" i="61"/>
  <c r="BE31" i="62" s="1"/>
  <c r="AE348" i="61"/>
  <c r="BE40" i="62" s="1"/>
  <c r="AN348" i="61"/>
  <c r="BE49" i="62" s="1"/>
  <c r="AV348" i="61"/>
  <c r="BE57" i="62" s="1"/>
  <c r="AF26" i="62"/>
  <c r="AF35" i="62"/>
  <c r="AF43" i="62"/>
  <c r="AF56" i="62"/>
  <c r="U14" i="61"/>
  <c r="H29" i="62" s="1"/>
  <c r="AC14" i="61"/>
  <c r="H38" i="62" s="1"/>
  <c r="AL14" i="61"/>
  <c r="H47" i="62" s="1"/>
  <c r="AT14" i="61"/>
  <c r="H55" i="62" s="1"/>
  <c r="K14" i="61"/>
  <c r="H17" i="62" s="1"/>
  <c r="AB14" i="61"/>
  <c r="H37" i="62" s="1"/>
  <c r="U28" i="61"/>
  <c r="J29" i="62" s="1"/>
  <c r="AC28" i="61"/>
  <c r="J38" i="62" s="1"/>
  <c r="AT28" i="61"/>
  <c r="J55" i="62" s="1"/>
  <c r="U35" i="61"/>
  <c r="K29" i="62" s="1"/>
  <c r="AC35" i="61"/>
  <c r="K38" i="62" s="1"/>
  <c r="AT35" i="61"/>
  <c r="K55" i="62" s="1"/>
  <c r="O63" i="61"/>
  <c r="O21" i="62" s="1"/>
  <c r="W63" i="61"/>
  <c r="AE63" i="61"/>
  <c r="N42" i="62" s="1"/>
  <c r="AN63" i="61"/>
  <c r="AV63" i="61"/>
  <c r="AE70" i="61"/>
  <c r="P40" i="62" s="1"/>
  <c r="AN70" i="61"/>
  <c r="P49" i="62" s="1"/>
  <c r="N70" i="61"/>
  <c r="V70" i="61"/>
  <c r="P30" i="62" s="1"/>
  <c r="AD70" i="61"/>
  <c r="P39" i="62" s="1"/>
  <c r="AM70" i="61"/>
  <c r="P48" i="62" s="1"/>
  <c r="AU70" i="61"/>
  <c r="P56" i="62" s="1"/>
  <c r="S77" i="61"/>
  <c r="Q27" i="62" s="1"/>
  <c r="AA77" i="61"/>
  <c r="Q36" i="62" s="1"/>
  <c r="AR77" i="61"/>
  <c r="Q53" i="62" s="1"/>
  <c r="AZ77" i="61"/>
  <c r="Q61" i="62" s="1"/>
  <c r="J84" i="61"/>
  <c r="T16" i="62" s="1"/>
  <c r="AA84" i="61"/>
  <c r="T36" i="62" s="1"/>
  <c r="AJ84" i="61"/>
  <c r="T45" i="62" s="1"/>
  <c r="AZ84" i="61"/>
  <c r="T61" i="62" s="1"/>
  <c r="T98" i="61"/>
  <c r="V28" i="62" s="1"/>
  <c r="AB98" i="61"/>
  <c r="V37" i="62" s="1"/>
  <c r="AS98" i="61"/>
  <c r="V54" i="62" s="1"/>
  <c r="BA98" i="61"/>
  <c r="V62" i="62" s="1"/>
  <c r="O26" i="8" s="1"/>
  <c r="K105" i="61"/>
  <c r="W17" i="62" s="1"/>
  <c r="G105" i="61"/>
  <c r="W13" i="62" s="1"/>
  <c r="AW105" i="61"/>
  <c r="W58" i="62" s="1"/>
  <c r="F112" i="61"/>
  <c r="X12" i="62" s="1"/>
  <c r="AV112" i="61"/>
  <c r="X57" i="62" s="1"/>
  <c r="D123" i="61"/>
  <c r="O119" i="61"/>
  <c r="Y21" i="62" s="1"/>
  <c r="W119" i="61"/>
  <c r="Y31" i="62" s="1"/>
  <c r="AE119" i="61"/>
  <c r="Y40" i="62" s="1"/>
  <c r="AN119" i="61"/>
  <c r="Y49" i="62" s="1"/>
  <c r="AV119" i="61"/>
  <c r="Y57" i="62" s="1"/>
  <c r="AB126" i="61"/>
  <c r="Z37" i="62" s="1"/>
  <c r="AY133" i="61"/>
  <c r="AA60" i="62" s="1"/>
  <c r="AF14" i="62"/>
  <c r="D64" i="61"/>
  <c r="AW63" i="61"/>
  <c r="N59" i="62" s="1"/>
  <c r="AF16" i="62"/>
  <c r="AF40" i="62"/>
  <c r="P70" i="61"/>
  <c r="P24" i="62" s="1"/>
  <c r="X70" i="61"/>
  <c r="K77" i="61"/>
  <c r="Q17" i="62" s="1"/>
  <c r="AS77" i="61"/>
  <c r="Q54" i="62" s="1"/>
  <c r="AF21" i="62"/>
  <c r="AF41" i="62"/>
  <c r="AF59" i="62"/>
  <c r="AF14" i="61"/>
  <c r="H41" i="62" s="1"/>
  <c r="AW14" i="61"/>
  <c r="H58" i="62" s="1"/>
  <c r="F35" i="61"/>
  <c r="K12" i="62" s="1"/>
  <c r="O35" i="61"/>
  <c r="K21" i="62" s="1"/>
  <c r="W35" i="61"/>
  <c r="K31" i="62" s="1"/>
  <c r="AE35" i="61"/>
  <c r="K40" i="62" s="1"/>
  <c r="AN35" i="61"/>
  <c r="K49" i="62" s="1"/>
  <c r="AV35" i="61"/>
  <c r="K57" i="62" s="1"/>
  <c r="Q42" i="61"/>
  <c r="L25" i="62" s="1"/>
  <c r="AH42" i="61"/>
  <c r="L43" i="62" s="1"/>
  <c r="AP42" i="61"/>
  <c r="L51" i="62" s="1"/>
  <c r="AO49" i="61"/>
  <c r="M50" i="62" s="1"/>
  <c r="H70" i="61"/>
  <c r="P14" i="62" s="1"/>
  <c r="Q70" i="61"/>
  <c r="P25" i="62" s="1"/>
  <c r="AH70" i="61"/>
  <c r="P43" i="62" s="1"/>
  <c r="M77" i="61"/>
  <c r="Q19" i="62" s="1"/>
  <c r="U77" i="61"/>
  <c r="Q29" i="62" s="1"/>
  <c r="AC77" i="61"/>
  <c r="Q38" i="62" s="1"/>
  <c r="AL77" i="61"/>
  <c r="Q47" i="62" s="1"/>
  <c r="AT77" i="61"/>
  <c r="Q55" i="62" s="1"/>
  <c r="AC84" i="61"/>
  <c r="T38" i="62" s="1"/>
  <c r="AL84" i="61"/>
  <c r="T47" i="62" s="1"/>
  <c r="AM91" i="61"/>
  <c r="U48" i="62" s="1"/>
  <c r="N98" i="61"/>
  <c r="V20" i="62" s="1"/>
  <c r="V98" i="61"/>
  <c r="V30" i="62" s="1"/>
  <c r="AD98" i="61"/>
  <c r="V39" i="62" s="1"/>
  <c r="AM98" i="61"/>
  <c r="V48" i="62" s="1"/>
  <c r="AU98" i="61"/>
  <c r="V56" i="62" s="1"/>
  <c r="N126" i="61"/>
  <c r="Z20" i="62" s="1"/>
  <c r="V126" i="61"/>
  <c r="AD126" i="61"/>
  <c r="Z39" i="62" s="1"/>
  <c r="AM126" i="61"/>
  <c r="Z48" i="62" s="1"/>
  <c r="AU126" i="61"/>
  <c r="Z56" i="62" s="1"/>
  <c r="AF60" i="62"/>
  <c r="AF27" i="62"/>
  <c r="AF44" i="62"/>
  <c r="P28" i="61"/>
  <c r="J24" i="62" s="1"/>
  <c r="X28" i="61"/>
  <c r="AF28" i="61"/>
  <c r="J41" i="62" s="1"/>
  <c r="AO28" i="61"/>
  <c r="J50" i="62" s="1"/>
  <c r="AW28" i="61"/>
  <c r="J58" i="62" s="1"/>
  <c r="S42" i="61"/>
  <c r="L27" i="62" s="1"/>
  <c r="AA42" i="61"/>
  <c r="L36" i="62" s="1"/>
  <c r="AJ42" i="61"/>
  <c r="L45" i="62" s="1"/>
  <c r="AR42" i="61"/>
  <c r="L53" i="62" s="1"/>
  <c r="AZ42" i="61"/>
  <c r="L61" i="62" s="1"/>
  <c r="I42" i="61"/>
  <c r="L15" i="62" s="1"/>
  <c r="R42" i="61"/>
  <c r="L26" i="62" s="1"/>
  <c r="Z42" i="61"/>
  <c r="L35" i="62" s="1"/>
  <c r="AI42" i="61"/>
  <c r="L44" i="62" s="1"/>
  <c r="AQ42" i="61"/>
  <c r="L52" i="62" s="1"/>
  <c r="AY42" i="61"/>
  <c r="L60" i="62" s="1"/>
  <c r="H49" i="61"/>
  <c r="M14" i="62" s="1"/>
  <c r="Q49" i="61"/>
  <c r="M25" i="62" s="1"/>
  <c r="Y49" i="61"/>
  <c r="M34" i="62" s="1"/>
  <c r="AH49" i="61"/>
  <c r="M43" i="62" s="1"/>
  <c r="AP49" i="61"/>
  <c r="M51" i="62" s="1"/>
  <c r="AX49" i="61"/>
  <c r="M59" i="62" s="1"/>
  <c r="BA63" i="61"/>
  <c r="O62" i="62" s="1"/>
  <c r="O77" i="61"/>
  <c r="D81" i="61"/>
  <c r="W84" i="61"/>
  <c r="T31" i="62" s="1"/>
  <c r="P98" i="61"/>
  <c r="V24" i="62" s="1"/>
  <c r="AB119" i="61"/>
  <c r="Y37" i="62" s="1"/>
  <c r="G126" i="61"/>
  <c r="Z13" i="62" s="1"/>
  <c r="P126" i="61"/>
  <c r="Z24" i="62" s="1"/>
  <c r="X126" i="61"/>
  <c r="AF126" i="61"/>
  <c r="Z41" i="62" s="1"/>
  <c r="AO126" i="61"/>
  <c r="Z50" i="62" s="1"/>
  <c r="AW126" i="61"/>
  <c r="Z58" i="62" s="1"/>
  <c r="F126" i="61"/>
  <c r="Z12" i="62" s="1"/>
  <c r="AV126" i="61"/>
  <c r="Z57" i="62" s="1"/>
  <c r="K133" i="61"/>
  <c r="AA17" i="62" s="1"/>
  <c r="AF48" i="62"/>
  <c r="M133" i="61"/>
  <c r="AA19" i="62" s="1"/>
  <c r="U133" i="61"/>
  <c r="AA29" i="62" s="1"/>
  <c r="AC133" i="61"/>
  <c r="AA38" i="62" s="1"/>
  <c r="AL133" i="61"/>
  <c r="AA47" i="62" s="1"/>
  <c r="AT133" i="61"/>
  <c r="AA55" i="62" s="1"/>
  <c r="AF31" i="62"/>
  <c r="I21" i="61"/>
  <c r="I15" i="62" s="1"/>
  <c r="R21" i="61"/>
  <c r="I26" i="62" s="1"/>
  <c r="R28" i="61"/>
  <c r="J26" i="62" s="1"/>
  <c r="AI28" i="61"/>
  <c r="J44" i="62" s="1"/>
  <c r="AQ28" i="61"/>
  <c r="J52" i="62" s="1"/>
  <c r="D36" i="61"/>
  <c r="R35" i="61"/>
  <c r="K26" i="62" s="1"/>
  <c r="Z35" i="61"/>
  <c r="K35" i="62" s="1"/>
  <c r="AI35" i="61"/>
  <c r="K44" i="62" s="1"/>
  <c r="AY35" i="61"/>
  <c r="K60" i="62" s="1"/>
  <c r="K42" i="61"/>
  <c r="L17" i="62" s="1"/>
  <c r="M56" i="61"/>
  <c r="N19" i="62" s="1"/>
  <c r="U56" i="61"/>
  <c r="N29" i="62" s="1"/>
  <c r="AC56" i="61"/>
  <c r="AL56" i="61"/>
  <c r="AT56" i="61"/>
  <c r="M63" i="61"/>
  <c r="AC63" i="61"/>
  <c r="O38" i="62" s="1"/>
  <c r="AL63" i="61"/>
  <c r="P77" i="61"/>
  <c r="Q24" i="62" s="1"/>
  <c r="X77" i="61"/>
  <c r="AF77" i="61"/>
  <c r="Q41" i="62" s="1"/>
  <c r="G84" i="61"/>
  <c r="T13" i="62" s="1"/>
  <c r="P84" i="61"/>
  <c r="X84" i="61"/>
  <c r="AF84" i="61"/>
  <c r="T41" i="62" s="1"/>
  <c r="AO84" i="61"/>
  <c r="T50" i="62" s="1"/>
  <c r="AW84" i="61"/>
  <c r="T58" i="62" s="1"/>
  <c r="H91" i="61"/>
  <c r="U14" i="62" s="1"/>
  <c r="Q91" i="61"/>
  <c r="AH91" i="61"/>
  <c r="U43" i="62" s="1"/>
  <c r="AX91" i="61"/>
  <c r="U59" i="62" s="1"/>
  <c r="Q98" i="61"/>
  <c r="V25" i="62" s="1"/>
  <c r="Y98" i="61"/>
  <c r="V34" i="62" s="1"/>
  <c r="AH98" i="61"/>
  <c r="V43" i="62" s="1"/>
  <c r="AX98" i="61"/>
  <c r="V59" i="62" s="1"/>
  <c r="V133" i="61"/>
  <c r="AA30" i="62" s="1"/>
  <c r="AD133" i="61"/>
  <c r="AA39" i="62" s="1"/>
  <c r="AM133" i="61"/>
  <c r="AA48" i="62" s="1"/>
  <c r="AU133" i="61"/>
  <c r="AA56" i="62" s="1"/>
  <c r="AF12" i="62"/>
  <c r="AF20" i="62"/>
  <c r="AF30" i="62"/>
  <c r="AF39" i="62"/>
  <c r="AF47" i="62"/>
  <c r="AF55" i="62"/>
  <c r="Q7" i="61"/>
  <c r="G25" i="62" s="1"/>
  <c r="J14" i="61"/>
  <c r="H16" i="62" s="1"/>
  <c r="S14" i="61"/>
  <c r="H27" i="62" s="1"/>
  <c r="AA14" i="61"/>
  <c r="H36" i="62" s="1"/>
  <c r="AJ14" i="61"/>
  <c r="H45" i="62" s="1"/>
  <c r="AR14" i="61"/>
  <c r="H53" i="62" s="1"/>
  <c r="AZ14" i="61"/>
  <c r="H61" i="62" s="1"/>
  <c r="J21" i="61"/>
  <c r="I16" i="62" s="1"/>
  <c r="AA21" i="61"/>
  <c r="I36" i="62" s="1"/>
  <c r="S28" i="61"/>
  <c r="J27" i="62" s="1"/>
  <c r="AA28" i="61"/>
  <c r="J36" i="62" s="1"/>
  <c r="AJ28" i="61"/>
  <c r="J45" i="62" s="1"/>
  <c r="AZ28" i="61"/>
  <c r="J61" i="62" s="1"/>
  <c r="M42" i="61"/>
  <c r="L19" i="62" s="1"/>
  <c r="O105" i="61"/>
  <c r="W21" i="62" s="1"/>
  <c r="AN105" i="61"/>
  <c r="W49" i="62" s="1"/>
  <c r="N112" i="61"/>
  <c r="X20" i="62" s="1"/>
  <c r="N119" i="61"/>
  <c r="Y20" i="62" s="1"/>
  <c r="V119" i="61"/>
  <c r="Y30" i="62" s="1"/>
  <c r="AM119" i="61"/>
  <c r="Y48" i="62" s="1"/>
  <c r="AF13" i="62"/>
  <c r="AF52" i="62"/>
  <c r="AR245" i="61"/>
  <c r="AO53" i="62" s="1"/>
  <c r="AZ245" i="61"/>
  <c r="AO61" i="62" s="1"/>
  <c r="AJ355" i="61"/>
  <c r="BF45" i="62" s="1"/>
  <c r="F231" i="61"/>
  <c r="AM12" i="62" s="1"/>
  <c r="O231" i="61"/>
  <c r="AM21" i="62" s="1"/>
  <c r="D253" i="61"/>
  <c r="N252" i="61"/>
  <c r="AP20" i="62" s="1"/>
  <c r="AM252" i="61"/>
  <c r="AP48" i="62" s="1"/>
  <c r="H271" i="61"/>
  <c r="AT14" i="62" s="1"/>
  <c r="Q271" i="61"/>
  <c r="AT25" i="62" s="1"/>
  <c r="Y271" i="61"/>
  <c r="AT34" i="62" s="1"/>
  <c r="AH271" i="61"/>
  <c r="AT43" i="62" s="1"/>
  <c r="AP271" i="61"/>
  <c r="AT51" i="62" s="1"/>
  <c r="AX271" i="61"/>
  <c r="AT59" i="62" s="1"/>
  <c r="N320" i="61"/>
  <c r="BA20" i="62" s="1"/>
  <c r="K341" i="61"/>
  <c r="BD17" i="62" s="1"/>
  <c r="T341" i="61"/>
  <c r="BD28" i="62" s="1"/>
  <c r="AB341" i="61"/>
  <c r="BD37" i="62" s="1"/>
  <c r="AK341" i="61"/>
  <c r="BD46" i="62" s="1"/>
  <c r="AS341" i="61"/>
  <c r="BD54" i="62" s="1"/>
  <c r="BA341" i="61"/>
  <c r="BD62" i="62" s="1"/>
  <c r="J348" i="61"/>
  <c r="BE16" i="62" s="1"/>
  <c r="S348" i="61"/>
  <c r="BE27" i="62" s="1"/>
  <c r="AA348" i="61"/>
  <c r="BE36" i="62" s="1"/>
  <c r="AJ348" i="61"/>
  <c r="BE45" i="62" s="1"/>
  <c r="AR348" i="61"/>
  <c r="BE53" i="62" s="1"/>
  <c r="AZ348" i="61"/>
  <c r="K355" i="61"/>
  <c r="BF17" i="62" s="1"/>
  <c r="F252" i="61"/>
  <c r="AP12" i="62" s="1"/>
  <c r="O252" i="61"/>
  <c r="AP21" i="62" s="1"/>
  <c r="W252" i="61"/>
  <c r="AP31" i="62" s="1"/>
  <c r="AE252" i="61"/>
  <c r="AP40" i="62" s="1"/>
  <c r="AN252" i="61"/>
  <c r="AP49" i="62" s="1"/>
  <c r="AV252" i="61"/>
  <c r="AP57" i="62" s="1"/>
  <c r="I271" i="61"/>
  <c r="AT15" i="62" s="1"/>
  <c r="R271" i="61"/>
  <c r="AT26" i="62" s="1"/>
  <c r="Z271" i="61"/>
  <c r="AT35" i="62" s="1"/>
  <c r="AI271" i="61"/>
  <c r="AT44" i="62" s="1"/>
  <c r="AQ271" i="61"/>
  <c r="AT52" i="62" s="1"/>
  <c r="AY271" i="61"/>
  <c r="AT60" i="62" s="1"/>
  <c r="AK285" i="61"/>
  <c r="AV46" i="62" s="1"/>
  <c r="BA285" i="61"/>
  <c r="AV62" i="62" s="1"/>
  <c r="O50" i="8" s="1"/>
  <c r="I285" i="61"/>
  <c r="AV15" i="62" s="1"/>
  <c r="AY285" i="61"/>
  <c r="AV60" i="62" s="1"/>
  <c r="AJ292" i="61"/>
  <c r="AW45" i="62" s="1"/>
  <c r="D300" i="61"/>
  <c r="M299" i="61"/>
  <c r="AX19" i="62" s="1"/>
  <c r="U299" i="61"/>
  <c r="AX29" i="62" s="1"/>
  <c r="AL299" i="61"/>
  <c r="AX47" i="62" s="1"/>
  <c r="K313" i="61"/>
  <c r="AZ17" i="62" s="1"/>
  <c r="O320" i="61"/>
  <c r="BA21" i="62" s="1"/>
  <c r="W320" i="61"/>
  <c r="BA31" i="62" s="1"/>
  <c r="AE320" i="61"/>
  <c r="BA40" i="62" s="1"/>
  <c r="AN320" i="61"/>
  <c r="BA49" i="62" s="1"/>
  <c r="AV320" i="61"/>
  <c r="F327" i="61"/>
  <c r="BB12" i="62" s="1"/>
  <c r="AV327" i="61"/>
  <c r="BB57" i="62" s="1"/>
  <c r="D349" i="61"/>
  <c r="K348" i="61"/>
  <c r="BE17" i="62" s="1"/>
  <c r="T348" i="61"/>
  <c r="BE28" i="62" s="1"/>
  <c r="AB348" i="61"/>
  <c r="BE37" i="62" s="1"/>
  <c r="AK348" i="61"/>
  <c r="BE46" i="62" s="1"/>
  <c r="AS348" i="61"/>
  <c r="BE54" i="62" s="1"/>
  <c r="BA348" i="61"/>
  <c r="BE62" i="62" s="1"/>
  <c r="D356" i="61"/>
  <c r="M355" i="61"/>
  <c r="BF19" i="62" s="1"/>
  <c r="F224" i="61"/>
  <c r="AL12" i="62" s="1"/>
  <c r="AD224" i="61"/>
  <c r="AL39" i="62" s="1"/>
  <c r="AT224" i="61"/>
  <c r="AL55" i="62" s="1"/>
  <c r="H231" i="61"/>
  <c r="AM14" i="62" s="1"/>
  <c r="Q231" i="61"/>
  <c r="AM25" i="62" s="1"/>
  <c r="Y231" i="61"/>
  <c r="AM34" i="62" s="1"/>
  <c r="AH231" i="61"/>
  <c r="AP231" i="61"/>
  <c r="AM51" i="62" s="1"/>
  <c r="AX231" i="61"/>
  <c r="AM59" i="62" s="1"/>
  <c r="AM245" i="61"/>
  <c r="AO48" i="62" s="1"/>
  <c r="M245" i="61"/>
  <c r="AO19" i="62" s="1"/>
  <c r="AL245" i="61"/>
  <c r="AO47" i="62" s="1"/>
  <c r="H252" i="61"/>
  <c r="AP14" i="62" s="1"/>
  <c r="Q252" i="61"/>
  <c r="AP25" i="62" s="1"/>
  <c r="Y252" i="61"/>
  <c r="AP34" i="62" s="1"/>
  <c r="AP252" i="61"/>
  <c r="AP51" i="62" s="1"/>
  <c r="AX252" i="61"/>
  <c r="AP59" i="62" s="1"/>
  <c r="T271" i="61"/>
  <c r="AT28" i="62" s="1"/>
  <c r="AB271" i="61"/>
  <c r="AT37" i="62" s="1"/>
  <c r="AS271" i="61"/>
  <c r="AT54" i="62" s="1"/>
  <c r="BA271" i="61"/>
  <c r="AT62" i="62" s="1"/>
  <c r="O278" i="61"/>
  <c r="AU21" i="62" s="1"/>
  <c r="AE278" i="61"/>
  <c r="AU40" i="62" s="1"/>
  <c r="AN278" i="61"/>
  <c r="AU49" i="62" s="1"/>
  <c r="N278" i="61"/>
  <c r="AU20" i="62" s="1"/>
  <c r="N299" i="61"/>
  <c r="AX20" i="62" s="1"/>
  <c r="M313" i="61"/>
  <c r="AZ19" i="62" s="1"/>
  <c r="AU348" i="61"/>
  <c r="BE56" i="62" s="1"/>
  <c r="K231" i="61"/>
  <c r="AM17" i="62" s="1"/>
  <c r="S231" i="61"/>
  <c r="AM27" i="62" s="1"/>
  <c r="AA231" i="61"/>
  <c r="AM36" i="62" s="1"/>
  <c r="AJ231" i="61"/>
  <c r="AM45" i="62" s="1"/>
  <c r="AR231" i="61"/>
  <c r="AM53" i="62" s="1"/>
  <c r="AZ231" i="61"/>
  <c r="AM61" i="62" s="1"/>
  <c r="I231" i="61"/>
  <c r="AM15" i="62" s="1"/>
  <c r="R231" i="61"/>
  <c r="AM26" i="62" s="1"/>
  <c r="Z231" i="61"/>
  <c r="AM35" i="62" s="1"/>
  <c r="AI231" i="61"/>
  <c r="AM44" i="62" s="1"/>
  <c r="AQ231" i="61"/>
  <c r="AM52" i="62" s="1"/>
  <c r="AY231" i="61"/>
  <c r="AM60" i="62" s="1"/>
  <c r="I252" i="61"/>
  <c r="AP15" i="62" s="1"/>
  <c r="Z252" i="61"/>
  <c r="AP35" i="62" s="1"/>
  <c r="AQ252" i="61"/>
  <c r="AP52" i="62" s="1"/>
  <c r="AY252" i="61"/>
  <c r="AP60" i="62" s="1"/>
  <c r="E292" i="61"/>
  <c r="AW11" i="62" s="1"/>
  <c r="V292" i="61"/>
  <c r="AW30" i="62" s="1"/>
  <c r="AM292" i="61"/>
  <c r="AW48" i="62" s="1"/>
  <c r="AU292" i="61"/>
  <c r="AW56" i="62" s="1"/>
  <c r="G299" i="61"/>
  <c r="AX13" i="62" s="1"/>
  <c r="P299" i="61"/>
  <c r="AX24" i="62" s="1"/>
  <c r="X299" i="61"/>
  <c r="AF299" i="61"/>
  <c r="AX41" i="62" s="1"/>
  <c r="AO299" i="61"/>
  <c r="AX50" i="62" s="1"/>
  <c r="AW299" i="61"/>
  <c r="AX58" i="62" s="1"/>
  <c r="AD306" i="61"/>
  <c r="AY39" i="62" s="1"/>
  <c r="AM306" i="61"/>
  <c r="AY48" i="62" s="1"/>
  <c r="AU306" i="61"/>
  <c r="AY56" i="62" s="1"/>
  <c r="R320" i="61"/>
  <c r="BA26" i="62" s="1"/>
  <c r="AQ320" i="61"/>
  <c r="BA52" i="62" s="1"/>
  <c r="Q320" i="61"/>
  <c r="BA25" i="62" s="1"/>
  <c r="AH320" i="61"/>
  <c r="BA43" i="62" s="1"/>
  <c r="AP320" i="61"/>
  <c r="BA51" i="62" s="1"/>
  <c r="AH327" i="61"/>
  <c r="BB43" i="62" s="1"/>
  <c r="AP327" i="61"/>
  <c r="BB51" i="62" s="1"/>
  <c r="P327" i="61"/>
  <c r="BB24" i="62" s="1"/>
  <c r="O341" i="61"/>
  <c r="BD21" i="62" s="1"/>
  <c r="AF355" i="61"/>
  <c r="BF41" i="62" s="1"/>
  <c r="G245" i="61"/>
  <c r="AO13" i="62" s="1"/>
  <c r="P245" i="61"/>
  <c r="AO24" i="62" s="1"/>
  <c r="X245" i="61"/>
  <c r="AF245" i="61"/>
  <c r="AO41" i="62" s="1"/>
  <c r="AO245" i="61"/>
  <c r="AO50" i="62" s="1"/>
  <c r="AW245" i="61"/>
  <c r="AO58" i="62" s="1"/>
  <c r="Y278" i="61"/>
  <c r="AU34" i="62" s="1"/>
  <c r="AH278" i="61"/>
  <c r="AU43" i="62" s="1"/>
  <c r="AX278" i="61"/>
  <c r="AU59" i="62" s="1"/>
  <c r="AW285" i="61"/>
  <c r="AV58" i="62" s="1"/>
  <c r="E285" i="61"/>
  <c r="AV11" i="62" s="1"/>
  <c r="N285" i="61"/>
  <c r="AV20" i="62" s="1"/>
  <c r="V285" i="61"/>
  <c r="AV30" i="62" s="1"/>
  <c r="AD285" i="61"/>
  <c r="AV39" i="62" s="1"/>
  <c r="AM285" i="61"/>
  <c r="AV48" i="62" s="1"/>
  <c r="AU285" i="61"/>
  <c r="AV56" i="62" s="1"/>
  <c r="D296" i="61"/>
  <c r="AF306" i="61"/>
  <c r="AY41" i="62" s="1"/>
  <c r="AW313" i="61"/>
  <c r="AZ58" i="62" s="1"/>
  <c r="J320" i="61"/>
  <c r="BA16" i="62" s="1"/>
  <c r="S320" i="61"/>
  <c r="BA27" i="62" s="1"/>
  <c r="AA320" i="61"/>
  <c r="BA36" i="62" s="1"/>
  <c r="AJ320" i="61"/>
  <c r="BA45" i="62" s="1"/>
  <c r="AR320" i="61"/>
  <c r="BA53" i="62" s="1"/>
  <c r="AZ320" i="61"/>
  <c r="BA61" i="62" s="1"/>
  <c r="I327" i="61"/>
  <c r="BB15" i="62" s="1"/>
  <c r="R327" i="61"/>
  <c r="BB26" i="62" s="1"/>
  <c r="Z327" i="61"/>
  <c r="BB35" i="62" s="1"/>
  <c r="AI327" i="61"/>
  <c r="BB44" i="62" s="1"/>
  <c r="AQ327" i="61"/>
  <c r="BB52" i="62" s="1"/>
  <c r="AY327" i="61"/>
  <c r="BB60" i="62" s="1"/>
  <c r="AF334" i="61"/>
  <c r="BC41" i="62" s="1"/>
  <c r="AH355" i="61"/>
  <c r="BF43" i="62" s="1"/>
  <c r="AF61" i="62"/>
  <c r="AF28" i="62"/>
  <c r="AF37" i="62"/>
  <c r="AF45" i="62"/>
  <c r="AF53" i="62"/>
  <c r="AD231" i="61"/>
  <c r="AM39" i="62" s="1"/>
  <c r="AU231" i="61"/>
  <c r="AM56" i="62" s="1"/>
  <c r="Y238" i="61"/>
  <c r="AN34" i="62" s="1"/>
  <c r="AQ245" i="61"/>
  <c r="AO52" i="62" s="1"/>
  <c r="AY245" i="61"/>
  <c r="M252" i="61"/>
  <c r="AP19" i="62" s="1"/>
  <c r="AC252" i="61"/>
  <c r="AP38" i="62" s="1"/>
  <c r="AL252" i="61"/>
  <c r="AP47" i="62" s="1"/>
  <c r="K252" i="61"/>
  <c r="AP17" i="62" s="1"/>
  <c r="T252" i="61"/>
  <c r="AP28" i="62" s="1"/>
  <c r="AB252" i="61"/>
  <c r="AP37" i="62" s="1"/>
  <c r="AK252" i="61"/>
  <c r="AS252" i="61"/>
  <c r="AP54" i="62" s="1"/>
  <c r="BA252" i="61"/>
  <c r="AP62" i="62" s="1"/>
  <c r="O44" i="8" s="1"/>
  <c r="P271" i="61"/>
  <c r="AT24" i="62" s="1"/>
  <c r="AF271" i="61"/>
  <c r="AT41" i="62" s="1"/>
  <c r="AO271" i="61"/>
  <c r="O271" i="61"/>
  <c r="AT21" i="62" s="1"/>
  <c r="J278" i="61"/>
  <c r="AU16" i="62" s="1"/>
  <c r="S278" i="61"/>
  <c r="AU27" i="62" s="1"/>
  <c r="AA278" i="61"/>
  <c r="AU36" i="62" s="1"/>
  <c r="AR278" i="61"/>
  <c r="AU53" i="62" s="1"/>
  <c r="AZ278" i="61"/>
  <c r="AU61" i="62" s="1"/>
  <c r="U320" i="61"/>
  <c r="BA29" i="62" s="1"/>
  <c r="AC320" i="61"/>
  <c r="BA38" i="62" s="1"/>
  <c r="AT320" i="61"/>
  <c r="BA55" i="62" s="1"/>
  <c r="T327" i="61"/>
  <c r="BB28" i="62" s="1"/>
  <c r="AB327" i="61"/>
  <c r="BB37" i="62" s="1"/>
  <c r="AK327" i="61"/>
  <c r="BB46" i="62" s="1"/>
  <c r="AS327" i="61"/>
  <c r="BB54" i="62" s="1"/>
  <c r="J327" i="61"/>
  <c r="BB16" i="62" s="1"/>
  <c r="S327" i="61"/>
  <c r="BB27" i="62" s="1"/>
  <c r="AA327" i="61"/>
  <c r="BB36" i="62" s="1"/>
  <c r="AJ327" i="61"/>
  <c r="BB45" i="62" s="1"/>
  <c r="AR327" i="61"/>
  <c r="BB53" i="62" s="1"/>
  <c r="AZ327" i="61"/>
  <c r="BB61" i="62" s="1"/>
  <c r="K334" i="61"/>
  <c r="BC17" i="62" s="1"/>
  <c r="S341" i="61"/>
  <c r="BD27" i="62" s="1"/>
  <c r="AR341" i="61"/>
  <c r="BD53" i="62" s="1"/>
  <c r="R341" i="61"/>
  <c r="BD26" i="62" s="1"/>
  <c r="AI341" i="61"/>
  <c r="BD44" i="62" s="1"/>
  <c r="AQ341" i="61"/>
  <c r="BD52" i="62" s="1"/>
  <c r="M348" i="61"/>
  <c r="BE19" i="62" s="1"/>
  <c r="AZ263" i="59"/>
  <c r="AV61" i="60" s="1"/>
  <c r="N263" i="59"/>
  <c r="AV20" i="60" s="1"/>
  <c r="V263" i="59"/>
  <c r="AV30" i="60" s="1"/>
  <c r="AD263" i="59"/>
  <c r="AV39" i="60" s="1"/>
  <c r="AM263" i="59"/>
  <c r="AV48" i="60" s="1"/>
  <c r="V209" i="59"/>
  <c r="AM30" i="60" s="1"/>
  <c r="AX77" i="59"/>
  <c r="Q59" i="60" s="1"/>
  <c r="AQ209" i="59"/>
  <c r="AM52" i="60" s="1"/>
  <c r="AY209" i="59"/>
  <c r="AM60" i="60" s="1"/>
  <c r="J112" i="59"/>
  <c r="X16" i="60" s="1"/>
  <c r="S112" i="59"/>
  <c r="X27" i="60" s="1"/>
  <c r="AA112" i="59"/>
  <c r="X36" i="60" s="1"/>
  <c r="AJ112" i="59"/>
  <c r="X45" i="60" s="1"/>
  <c r="AR112" i="59"/>
  <c r="X53" i="60" s="1"/>
  <c r="AZ112" i="59"/>
  <c r="X61" i="60" s="1"/>
  <c r="R230" i="59"/>
  <c r="AP26" i="60" s="1"/>
  <c r="E298" i="59"/>
  <c r="BA11" i="60" s="1"/>
  <c r="N298" i="59"/>
  <c r="BA20" i="60" s="1"/>
  <c r="V298" i="59"/>
  <c r="BA30" i="60" s="1"/>
  <c r="AD298" i="59"/>
  <c r="BA39" i="60" s="1"/>
  <c r="AM298" i="59"/>
  <c r="BA48" i="60" s="1"/>
  <c r="AU333" i="59"/>
  <c r="BF56" i="60" s="1"/>
  <c r="AB56" i="59"/>
  <c r="Q77" i="59"/>
  <c r="Q25" i="60" s="1"/>
  <c r="J119" i="59"/>
  <c r="Y16" i="60" s="1"/>
  <c r="S119" i="59"/>
  <c r="Y27" i="60" s="1"/>
  <c r="AA119" i="59"/>
  <c r="Y36" i="60" s="1"/>
  <c r="AJ119" i="59"/>
  <c r="Y45" i="60" s="1"/>
  <c r="AR119" i="59"/>
  <c r="Y53" i="60" s="1"/>
  <c r="AZ119" i="59"/>
  <c r="Y61" i="60" s="1"/>
  <c r="G223" i="59"/>
  <c r="AO13" i="60" s="1"/>
  <c r="P223" i="59"/>
  <c r="AO24" i="60" s="1"/>
  <c r="AO223" i="59"/>
  <c r="AO50" i="60" s="1"/>
  <c r="AW223" i="59"/>
  <c r="AO58" i="60" s="1"/>
  <c r="Y14" i="59"/>
  <c r="H34" i="60" s="1"/>
  <c r="V21" i="59"/>
  <c r="I30" i="60" s="1"/>
  <c r="AC209" i="59"/>
  <c r="AM38" i="60" s="1"/>
  <c r="AL209" i="59"/>
  <c r="AM47" i="60" s="1"/>
  <c r="AT209" i="59"/>
  <c r="AM55" i="60" s="1"/>
  <c r="AT42" i="59"/>
  <c r="L55" i="60" s="1"/>
  <c r="I98" i="59"/>
  <c r="V15" i="60" s="1"/>
  <c r="I326" i="59"/>
  <c r="BE15" i="60" s="1"/>
  <c r="R326" i="59"/>
  <c r="BE26" i="60" s="1"/>
  <c r="Z326" i="59"/>
  <c r="BE35" i="60" s="1"/>
  <c r="K182" i="59"/>
  <c r="AG17" i="60" s="1"/>
  <c r="H249" i="59"/>
  <c r="AT14" i="60" s="1"/>
  <c r="Q249" i="59"/>
  <c r="AT25" i="60" s="1"/>
  <c r="Y249" i="59"/>
  <c r="AT34" i="60" s="1"/>
  <c r="AH249" i="59"/>
  <c r="AT43" i="60" s="1"/>
  <c r="AP333" i="59"/>
  <c r="BF51" i="60" s="1"/>
  <c r="AH28" i="59"/>
  <c r="J43" i="60" s="1"/>
  <c r="AX28" i="59"/>
  <c r="J59" i="60" s="1"/>
  <c r="AI98" i="59"/>
  <c r="V44" i="60" s="1"/>
  <c r="AI326" i="59"/>
  <c r="BE44" i="60" s="1"/>
  <c r="AP223" i="59"/>
  <c r="AO51" i="60" s="1"/>
  <c r="BA256" i="59"/>
  <c r="AU62" i="60" s="1"/>
  <c r="S49" i="8" s="1"/>
  <c r="U42" i="59"/>
  <c r="L29" i="60" s="1"/>
  <c r="AC42" i="59"/>
  <c r="L38" i="60" s="1"/>
  <c r="AL42" i="59"/>
  <c r="L47" i="60" s="1"/>
  <c r="AQ98" i="59"/>
  <c r="V52" i="60" s="1"/>
  <c r="AP249" i="59"/>
  <c r="AT51" i="60" s="1"/>
  <c r="AX249" i="59"/>
  <c r="AT59" i="60" s="1"/>
  <c r="V42" i="59"/>
  <c r="L30" i="60" s="1"/>
  <c r="AO209" i="59"/>
  <c r="AM50" i="60" s="1"/>
  <c r="AK35" i="59"/>
  <c r="K46" i="60" s="1"/>
  <c r="BA35" i="59"/>
  <c r="K62" i="60" s="1"/>
  <c r="S15" i="8" s="1"/>
  <c r="M49" i="59"/>
  <c r="M19" i="60" s="1"/>
  <c r="N119" i="59"/>
  <c r="Y20" i="60" s="1"/>
  <c r="AD119" i="59"/>
  <c r="Y39" i="60" s="1"/>
  <c r="K190" i="59"/>
  <c r="AI17" i="60" s="1"/>
  <c r="AK21" i="59"/>
  <c r="I46" i="60" s="1"/>
  <c r="AV42" i="12"/>
  <c r="BD42" i="12"/>
  <c r="Y49" i="59"/>
  <c r="M34" i="60" s="1"/>
  <c r="P105" i="59"/>
  <c r="W24" i="60" s="1"/>
  <c r="X105" i="59"/>
  <c r="AO105" i="59"/>
  <c r="W50" i="60" s="1"/>
  <c r="AW105" i="59"/>
  <c r="W58" i="60" s="1"/>
  <c r="AQ326" i="59"/>
  <c r="BE52" i="60" s="1"/>
  <c r="I35" i="59"/>
  <c r="F202" i="59"/>
  <c r="AL12" i="60" s="1"/>
  <c r="F209" i="59"/>
  <c r="AM12" i="60" s="1"/>
  <c r="O209" i="59"/>
  <c r="AM21" i="60" s="1"/>
  <c r="W209" i="59"/>
  <c r="AM31" i="60" s="1"/>
  <c r="AN209" i="59"/>
  <c r="AM49" i="60" s="1"/>
  <c r="H70" i="59"/>
  <c r="P14" i="60" s="1"/>
  <c r="Q70" i="59"/>
  <c r="P25" i="60" s="1"/>
  <c r="Y70" i="59"/>
  <c r="P34" i="60" s="1"/>
  <c r="AH70" i="59"/>
  <c r="P43" i="60" s="1"/>
  <c r="AP70" i="59"/>
  <c r="P51" i="60" s="1"/>
  <c r="AX70" i="59"/>
  <c r="P59" i="60" s="1"/>
  <c r="AV305" i="59"/>
  <c r="BB57" i="60" s="1"/>
  <c r="K186" i="59"/>
  <c r="AH17" i="60" s="1"/>
  <c r="I249" i="59"/>
  <c r="AT15" i="60" s="1"/>
  <c r="R249" i="59"/>
  <c r="AT26" i="60" s="1"/>
  <c r="AT98" i="59"/>
  <c r="V55" i="60" s="1"/>
  <c r="AU119" i="59"/>
  <c r="Y56" i="60" s="1"/>
  <c r="AD312" i="59"/>
  <c r="BC39" i="60" s="1"/>
  <c r="E7" i="59"/>
  <c r="N7" i="59"/>
  <c r="G20" i="60" s="1"/>
  <c r="V7" i="59"/>
  <c r="G30" i="60" s="1"/>
  <c r="AA14" i="59"/>
  <c r="H36" i="60" s="1"/>
  <c r="AV223" i="59"/>
  <c r="AO57" i="60" s="1"/>
  <c r="T319" i="59"/>
  <c r="BD28" i="60" s="1"/>
  <c r="AB319" i="59"/>
  <c r="BD37" i="60" s="1"/>
  <c r="AK319" i="59"/>
  <c r="BD46" i="60" s="1"/>
  <c r="AS319" i="59"/>
  <c r="BD54" i="60" s="1"/>
  <c r="BA319" i="59"/>
  <c r="BD62" i="60" s="1"/>
  <c r="S58" i="8" s="1"/>
  <c r="AN7" i="59"/>
  <c r="G49" i="60" s="1"/>
  <c r="AV7" i="59"/>
  <c r="G57" i="60" s="1"/>
  <c r="J56" i="59"/>
  <c r="N16" i="60" s="1"/>
  <c r="S56" i="59"/>
  <c r="N27" i="60" s="1"/>
  <c r="AA56" i="59"/>
  <c r="AJ56" i="59"/>
  <c r="AR56" i="59"/>
  <c r="G63" i="59"/>
  <c r="O13" i="60" s="1"/>
  <c r="S26" i="246" s="1"/>
  <c r="AF63" i="59"/>
  <c r="O41" i="60" s="1"/>
  <c r="F91" i="59"/>
  <c r="U12" i="60" s="1"/>
  <c r="W91" i="59"/>
  <c r="U31" i="60" s="1"/>
  <c r="AV91" i="59"/>
  <c r="U57" i="60" s="1"/>
  <c r="H209" i="59"/>
  <c r="AM14" i="60" s="1"/>
  <c r="Y209" i="59"/>
  <c r="AM34" i="60" s="1"/>
  <c r="AP209" i="59"/>
  <c r="AM51" i="60" s="1"/>
  <c r="AX209" i="59"/>
  <c r="AM59" i="60" s="1"/>
  <c r="Z249" i="59"/>
  <c r="AT35" i="60" s="1"/>
  <c r="AI249" i="59"/>
  <c r="AT44" i="60" s="1"/>
  <c r="AQ249" i="59"/>
  <c r="AT52" i="60" s="1"/>
  <c r="AY249" i="59"/>
  <c r="AT60" i="60" s="1"/>
  <c r="AY326" i="59"/>
  <c r="BE60" i="60" s="1"/>
  <c r="U333" i="59"/>
  <c r="BF29" i="60" s="1"/>
  <c r="K56" i="59"/>
  <c r="N17" i="60" s="1"/>
  <c r="T56" i="59"/>
  <c r="N28" i="60" s="1"/>
  <c r="AK56" i="59"/>
  <c r="AS56" i="59"/>
  <c r="BA56" i="59"/>
  <c r="N105" i="59"/>
  <c r="W20" i="60" s="1"/>
  <c r="V105" i="59"/>
  <c r="W30" i="60" s="1"/>
  <c r="AD105" i="59"/>
  <c r="W39" i="60" s="1"/>
  <c r="AI202" i="59"/>
  <c r="AL44" i="60" s="1"/>
  <c r="J326" i="59"/>
  <c r="BE16" i="60" s="1"/>
  <c r="H21" i="59"/>
  <c r="I14" i="60" s="1"/>
  <c r="U56" i="59"/>
  <c r="N29" i="60" s="1"/>
  <c r="AC56" i="59"/>
  <c r="AT56" i="59"/>
  <c r="F98" i="59"/>
  <c r="V12" i="60" s="1"/>
  <c r="O98" i="59"/>
  <c r="V21" i="60" s="1"/>
  <c r="W98" i="59"/>
  <c r="V31" i="60" s="1"/>
  <c r="AE98" i="59"/>
  <c r="V40" i="60" s="1"/>
  <c r="AN98" i="59"/>
  <c r="V49" i="60" s="1"/>
  <c r="AV98" i="59"/>
  <c r="V57" i="60" s="1"/>
  <c r="AJ35" i="59"/>
  <c r="K45" i="60" s="1"/>
  <c r="AA256" i="59"/>
  <c r="AU36" i="60" s="1"/>
  <c r="AN270" i="59"/>
  <c r="AW49" i="60" s="1"/>
  <c r="U49" i="59"/>
  <c r="M29" i="60" s="1"/>
  <c r="AC49" i="59"/>
  <c r="M38" i="60" s="1"/>
  <c r="AL49" i="59"/>
  <c r="M47" i="60" s="1"/>
  <c r="AT49" i="59"/>
  <c r="M55" i="60" s="1"/>
  <c r="H84" i="59"/>
  <c r="T14" i="60" s="1"/>
  <c r="Q84" i="59"/>
  <c r="T25" i="60" s="1"/>
  <c r="Y84" i="59"/>
  <c r="T34" i="60" s="1"/>
  <c r="AH84" i="59"/>
  <c r="T43" i="60" s="1"/>
  <c r="AP84" i="59"/>
  <c r="T51" i="60" s="1"/>
  <c r="AQ105" i="59"/>
  <c r="W52" i="60" s="1"/>
  <c r="K256" i="59"/>
  <c r="AU17" i="60" s="1"/>
  <c r="M319" i="59"/>
  <c r="BD19" i="60" s="1"/>
  <c r="U319" i="59"/>
  <c r="BD29" i="60" s="1"/>
  <c r="AC319" i="59"/>
  <c r="BD38" i="60" s="1"/>
  <c r="G14" i="59"/>
  <c r="H13" i="60" s="1"/>
  <c r="AO14" i="59"/>
  <c r="H50" i="60" s="1"/>
  <c r="AW14" i="59"/>
  <c r="H58" i="60" s="1"/>
  <c r="AE63" i="59"/>
  <c r="N42" i="60" s="1"/>
  <c r="R91" i="59"/>
  <c r="U26" i="60" s="1"/>
  <c r="Z91" i="59"/>
  <c r="U35" i="60" s="1"/>
  <c r="AQ91" i="59"/>
  <c r="U52" i="60" s="1"/>
  <c r="AY91" i="59"/>
  <c r="U60" i="60" s="1"/>
  <c r="Q126" i="59"/>
  <c r="Z25" i="60" s="1"/>
  <c r="Y126" i="59"/>
  <c r="Z34" i="60" s="1"/>
  <c r="AP126" i="59"/>
  <c r="Z51" i="60" s="1"/>
  <c r="O312" i="59"/>
  <c r="BC21" i="60" s="1"/>
  <c r="W312" i="59"/>
  <c r="BC31" i="60" s="1"/>
  <c r="AE312" i="59"/>
  <c r="BC40" i="60" s="1"/>
  <c r="AN312" i="59"/>
  <c r="BC49" i="60" s="1"/>
  <c r="AV312" i="59"/>
  <c r="BC57" i="60" s="1"/>
  <c r="AB326" i="59"/>
  <c r="BE37" i="60" s="1"/>
  <c r="AS326" i="59"/>
  <c r="BE54" i="60" s="1"/>
  <c r="E333" i="59"/>
  <c r="BF11" i="60" s="1"/>
  <c r="N333" i="59"/>
  <c r="BF20" i="60" s="1"/>
  <c r="V333" i="59"/>
  <c r="BF30" i="60" s="1"/>
  <c r="AD333" i="59"/>
  <c r="BF39" i="60" s="1"/>
  <c r="AD7" i="59"/>
  <c r="G39" i="60" s="1"/>
  <c r="AM7" i="59"/>
  <c r="G48" i="60" s="1"/>
  <c r="AU7" i="59"/>
  <c r="G56" i="60" s="1"/>
  <c r="I14" i="59"/>
  <c r="H15" i="60" s="1"/>
  <c r="R14" i="59"/>
  <c r="H26" i="60" s="1"/>
  <c r="Z14" i="59"/>
  <c r="H35" i="60" s="1"/>
  <c r="AI14" i="59"/>
  <c r="H44" i="60" s="1"/>
  <c r="AQ14" i="59"/>
  <c r="H52" i="60" s="1"/>
  <c r="AY14" i="59"/>
  <c r="H60" i="60" s="1"/>
  <c r="T21" i="59"/>
  <c r="I28" i="60" s="1"/>
  <c r="BA21" i="59"/>
  <c r="I62" i="60" s="1"/>
  <c r="S13" i="8" s="1"/>
  <c r="F28" i="59"/>
  <c r="J12" i="60" s="1"/>
  <c r="O28" i="59"/>
  <c r="J21" i="60" s="1"/>
  <c r="W28" i="59"/>
  <c r="J31" i="60" s="1"/>
  <c r="AE28" i="59"/>
  <c r="J40" i="60" s="1"/>
  <c r="AN28" i="59"/>
  <c r="J49" i="60" s="1"/>
  <c r="AV28" i="59"/>
  <c r="J57" i="60" s="1"/>
  <c r="N28" i="59"/>
  <c r="J20" i="60" s="1"/>
  <c r="V28" i="59"/>
  <c r="J30" i="60" s="1"/>
  <c r="AD28" i="59"/>
  <c r="J39" i="60" s="1"/>
  <c r="AM28" i="59"/>
  <c r="J48" i="60" s="1"/>
  <c r="AU28" i="59"/>
  <c r="J56" i="60" s="1"/>
  <c r="AZ35" i="59"/>
  <c r="K61" i="60" s="1"/>
  <c r="R35" i="59"/>
  <c r="K26" i="60" s="1"/>
  <c r="Z35" i="59"/>
  <c r="K35" i="60" s="1"/>
  <c r="AQ35" i="59"/>
  <c r="K52" i="60" s="1"/>
  <c r="E42" i="59"/>
  <c r="L11" i="60" s="1"/>
  <c r="N42" i="59"/>
  <c r="L20" i="60" s="1"/>
  <c r="AD42" i="59"/>
  <c r="L39" i="60" s="1"/>
  <c r="AM42" i="59"/>
  <c r="L48" i="60" s="1"/>
  <c r="AU42" i="59"/>
  <c r="L56" i="60" s="1"/>
  <c r="I49" i="59"/>
  <c r="M15" i="60" s="1"/>
  <c r="Z49" i="59"/>
  <c r="M35" i="60" s="1"/>
  <c r="AQ49" i="59"/>
  <c r="M52" i="60" s="1"/>
  <c r="AP49" i="59"/>
  <c r="M51" i="60" s="1"/>
  <c r="R70" i="59"/>
  <c r="P26" i="60" s="1"/>
  <c r="AQ70" i="59"/>
  <c r="P52" i="60" s="1"/>
  <c r="AY70" i="59"/>
  <c r="P60" i="60" s="1"/>
  <c r="M77" i="59"/>
  <c r="Q19" i="60" s="1"/>
  <c r="U77" i="59"/>
  <c r="Q29" i="60" s="1"/>
  <c r="AC77" i="59"/>
  <c r="Q38" i="60" s="1"/>
  <c r="AL77" i="59"/>
  <c r="Q47" i="60" s="1"/>
  <c r="AT77" i="59"/>
  <c r="Q55" i="60" s="1"/>
  <c r="G230" i="59"/>
  <c r="AP13" i="60" s="1"/>
  <c r="AF230" i="59"/>
  <c r="AP41" i="60" s="1"/>
  <c r="O298" i="59"/>
  <c r="BA21" i="60" s="1"/>
  <c r="AX84" i="59"/>
  <c r="T59" i="60" s="1"/>
  <c r="K202" i="59"/>
  <c r="AL17" i="60" s="1"/>
  <c r="S202" i="59"/>
  <c r="AL27" i="60" s="1"/>
  <c r="AA202" i="59"/>
  <c r="AL36" i="60" s="1"/>
  <c r="AQ202" i="59"/>
  <c r="AL52" i="60" s="1"/>
  <c r="AY202" i="59"/>
  <c r="AL60" i="60" s="1"/>
  <c r="D210" i="59"/>
  <c r="AL319" i="59"/>
  <c r="BD47" i="60" s="1"/>
  <c r="S14" i="59"/>
  <c r="H27" i="60" s="1"/>
  <c r="AR14" i="59"/>
  <c r="H53" i="60" s="1"/>
  <c r="S70" i="59"/>
  <c r="P27" i="60" s="1"/>
  <c r="I312" i="59"/>
  <c r="BC15" i="60" s="1"/>
  <c r="R312" i="59"/>
  <c r="BC26" i="60" s="1"/>
  <c r="AI312" i="59"/>
  <c r="BC44" i="60" s="1"/>
  <c r="AQ312" i="59"/>
  <c r="BC52" i="60" s="1"/>
  <c r="H202" i="59"/>
  <c r="AL14" i="60" s="1"/>
  <c r="P202" i="59"/>
  <c r="AL24" i="60" s="1"/>
  <c r="X202" i="59"/>
  <c r="AF202" i="59"/>
  <c r="AL41" i="60" s="1"/>
  <c r="AN202" i="59"/>
  <c r="AL49" i="60" s="1"/>
  <c r="AV202" i="59"/>
  <c r="AL57" i="60" s="1"/>
  <c r="AM249" i="59"/>
  <c r="AT48" i="60" s="1"/>
  <c r="AU249" i="59"/>
  <c r="AT56" i="60" s="1"/>
  <c r="M249" i="59"/>
  <c r="AT19" i="60" s="1"/>
  <c r="F256" i="59"/>
  <c r="AU12" i="60" s="1"/>
  <c r="O256" i="59"/>
  <c r="AU21" i="60" s="1"/>
  <c r="W256" i="59"/>
  <c r="AU31" i="60" s="1"/>
  <c r="AE256" i="59"/>
  <c r="AU40" i="60" s="1"/>
  <c r="I277" i="59"/>
  <c r="AX15" i="60" s="1"/>
  <c r="R277" i="59"/>
  <c r="AX26" i="60" s="1"/>
  <c r="Z277" i="59"/>
  <c r="AX35" i="60" s="1"/>
  <c r="AI277" i="59"/>
  <c r="AX44" i="60" s="1"/>
  <c r="AQ277" i="59"/>
  <c r="AX52" i="60" s="1"/>
  <c r="AY277" i="59"/>
  <c r="AX60" i="60" s="1"/>
  <c r="N319" i="59"/>
  <c r="BD20" i="60" s="1"/>
  <c r="V319" i="59"/>
  <c r="BD30" i="60" s="1"/>
  <c r="AD319" i="59"/>
  <c r="BD39" i="60" s="1"/>
  <c r="I42" i="59"/>
  <c r="L15" i="60" s="1"/>
  <c r="R42" i="59"/>
  <c r="L26" i="60" s="1"/>
  <c r="Z42" i="59"/>
  <c r="L35" i="60" s="1"/>
  <c r="AI42" i="59"/>
  <c r="L44" i="60" s="1"/>
  <c r="AQ42" i="59"/>
  <c r="L52" i="60" s="1"/>
  <c r="AY42" i="59"/>
  <c r="L60" i="60" s="1"/>
  <c r="H42" i="59"/>
  <c r="L14" i="60" s="1"/>
  <c r="Q42" i="59"/>
  <c r="L25" i="60" s="1"/>
  <c r="Y42" i="59"/>
  <c r="L34" i="60" s="1"/>
  <c r="AH42" i="59"/>
  <c r="L43" i="60" s="1"/>
  <c r="AP42" i="59"/>
  <c r="L51" i="60" s="1"/>
  <c r="AX42" i="59"/>
  <c r="L59" i="60" s="1"/>
  <c r="I112" i="59"/>
  <c r="X15" i="60" s="1"/>
  <c r="R112" i="59"/>
  <c r="X26" i="60" s="1"/>
  <c r="Z112" i="59"/>
  <c r="X35" i="60" s="1"/>
  <c r="J7" i="59"/>
  <c r="G16" i="60" s="1"/>
  <c r="S29" i="246" s="1"/>
  <c r="AR7" i="59"/>
  <c r="G53" i="60" s="1"/>
  <c r="Y21" i="59"/>
  <c r="I34" i="60" s="1"/>
  <c r="AP21" i="59"/>
  <c r="I51" i="60" s="1"/>
  <c r="E63" i="59"/>
  <c r="O11" i="60" s="1"/>
  <c r="N63" i="59"/>
  <c r="O20" i="60" s="1"/>
  <c r="V63" i="59"/>
  <c r="O30" i="60" s="1"/>
  <c r="AD63" i="59"/>
  <c r="O39" i="60" s="1"/>
  <c r="AM63" i="59"/>
  <c r="N34" i="60" s="1"/>
  <c r="AU63" i="59"/>
  <c r="E119" i="59"/>
  <c r="Y11" i="60" s="1"/>
  <c r="V119" i="59"/>
  <c r="Y30" i="60" s="1"/>
  <c r="AM119" i="59"/>
  <c r="Y48" i="60" s="1"/>
  <c r="T133" i="59"/>
  <c r="AA28" i="60" s="1"/>
  <c r="AB133" i="59"/>
  <c r="AA37" i="60" s="1"/>
  <c r="AS133" i="59"/>
  <c r="AA54" i="60" s="1"/>
  <c r="BA133" i="59"/>
  <c r="AA62" i="60" s="1"/>
  <c r="S30" i="8" s="1"/>
  <c r="AB223" i="59"/>
  <c r="AO37" i="60" s="1"/>
  <c r="AI256" i="59"/>
  <c r="AU44" i="60" s="1"/>
  <c r="T298" i="59"/>
  <c r="BA28" i="60" s="1"/>
  <c r="AB298" i="59"/>
  <c r="BA37" i="60" s="1"/>
  <c r="H319" i="59"/>
  <c r="BD14" i="60" s="1"/>
  <c r="Y319" i="59"/>
  <c r="BD34" i="60" s="1"/>
  <c r="AZ326" i="59"/>
  <c r="M333" i="59"/>
  <c r="BF19" i="60" s="1"/>
  <c r="AC333" i="59"/>
  <c r="BF38" i="60" s="1"/>
  <c r="AL333" i="59"/>
  <c r="BF47" i="60" s="1"/>
  <c r="AT333" i="59"/>
  <c r="BF55" i="60" s="1"/>
  <c r="G7" i="59"/>
  <c r="G13" i="60" s="1"/>
  <c r="P7" i="59"/>
  <c r="G24" i="60" s="1"/>
  <c r="X7" i="59"/>
  <c r="AF7" i="59"/>
  <c r="G41" i="60" s="1"/>
  <c r="AO7" i="59"/>
  <c r="G50" i="60" s="1"/>
  <c r="AW7" i="59"/>
  <c r="G58" i="60" s="1"/>
  <c r="F6" i="59"/>
  <c r="O6" i="59"/>
  <c r="W6" i="59"/>
  <c r="AE6" i="59"/>
  <c r="AN6" i="59"/>
  <c r="AV6" i="59"/>
  <c r="K35" i="59"/>
  <c r="K17" i="60" s="1"/>
  <c r="T35" i="59"/>
  <c r="K28" i="60" s="1"/>
  <c r="AB35" i="59"/>
  <c r="K37" i="60" s="1"/>
  <c r="AS35" i="59"/>
  <c r="K54" i="60" s="1"/>
  <c r="M56" i="59"/>
  <c r="N19" i="60" s="1"/>
  <c r="AL56" i="59"/>
  <c r="F63" i="59"/>
  <c r="O12" i="60" s="1"/>
  <c r="O63" i="59"/>
  <c r="O21" i="60" s="1"/>
  <c r="W63" i="59"/>
  <c r="O31" i="60" s="1"/>
  <c r="AN63" i="59"/>
  <c r="AV63" i="59"/>
  <c r="O57" i="60" s="1"/>
  <c r="AI70" i="59"/>
  <c r="P44" i="60" s="1"/>
  <c r="E77" i="59"/>
  <c r="Q11" i="60" s="1"/>
  <c r="N77" i="59"/>
  <c r="Q20" i="60" s="1"/>
  <c r="V77" i="59"/>
  <c r="Q30" i="60" s="1"/>
  <c r="AX126" i="59"/>
  <c r="Z59" i="60" s="1"/>
  <c r="K209" i="59"/>
  <c r="AM17" i="60" s="1"/>
  <c r="T209" i="59"/>
  <c r="AM28" i="60" s="1"/>
  <c r="AB209" i="59"/>
  <c r="AM37" i="60" s="1"/>
  <c r="AK209" i="59"/>
  <c r="AM46" i="60" s="1"/>
  <c r="AS209" i="59"/>
  <c r="AM54" i="60" s="1"/>
  <c r="BA209" i="59"/>
  <c r="AM62" i="60" s="1"/>
  <c r="S41" i="8" s="1"/>
  <c r="AL249" i="59"/>
  <c r="AT47" i="60" s="1"/>
  <c r="AX270" i="59"/>
  <c r="AW59" i="60" s="1"/>
  <c r="N291" i="59"/>
  <c r="AZ20" i="60" s="1"/>
  <c r="V291" i="59"/>
  <c r="AZ30" i="60" s="1"/>
  <c r="AD291" i="59"/>
  <c r="AZ39" i="60" s="1"/>
  <c r="AM291" i="59"/>
  <c r="AZ48" i="60" s="1"/>
  <c r="AU291" i="59"/>
  <c r="M298" i="59"/>
  <c r="BA19" i="60" s="1"/>
  <c r="U298" i="59"/>
  <c r="BA29" i="60" s="1"/>
  <c r="BA298" i="59"/>
  <c r="BA62" i="60" s="1"/>
  <c r="S55" i="8" s="1"/>
  <c r="Y305" i="59"/>
  <c r="BB34" i="60" s="1"/>
  <c r="AW305" i="59"/>
  <c r="N112" i="59"/>
  <c r="X20" i="60" s="1"/>
  <c r="V112" i="59"/>
  <c r="X30" i="60" s="1"/>
  <c r="AD112" i="59"/>
  <c r="X39" i="60" s="1"/>
  <c r="AM112" i="59"/>
  <c r="X48" i="60" s="1"/>
  <c r="AU112" i="59"/>
  <c r="X56" i="60" s="1"/>
  <c r="C140" i="59"/>
  <c r="AN256" i="59"/>
  <c r="AU49" i="60" s="1"/>
  <c r="AV256" i="59"/>
  <c r="AU57" i="60" s="1"/>
  <c r="P112" i="59"/>
  <c r="X24" i="60" s="1"/>
  <c r="X112" i="59"/>
  <c r="AO112" i="59"/>
  <c r="X50" i="60" s="1"/>
  <c r="AW112" i="59"/>
  <c r="X58" i="60" s="1"/>
  <c r="AD209" i="59"/>
  <c r="AM39" i="60" s="1"/>
  <c r="AX223" i="59"/>
  <c r="AO59" i="60" s="1"/>
  <c r="H256" i="59"/>
  <c r="AU14" i="60" s="1"/>
  <c r="Q256" i="59"/>
  <c r="AU25" i="60" s="1"/>
  <c r="Y256" i="59"/>
  <c r="AU34" i="60" s="1"/>
  <c r="AH256" i="59"/>
  <c r="AU43" i="60" s="1"/>
  <c r="AP256" i="59"/>
  <c r="AX256" i="59"/>
  <c r="AU59" i="60" s="1"/>
  <c r="Q263" i="59"/>
  <c r="AV25" i="60" s="1"/>
  <c r="AH263" i="59"/>
  <c r="AV43" i="60" s="1"/>
  <c r="H284" i="59"/>
  <c r="AY14" i="60" s="1"/>
  <c r="Q284" i="59"/>
  <c r="AY25" i="60" s="1"/>
  <c r="Y284" i="59"/>
  <c r="AY34" i="60" s="1"/>
  <c r="AH284" i="59"/>
  <c r="AY43" i="60" s="1"/>
  <c r="AP284" i="59"/>
  <c r="AY51" i="60" s="1"/>
  <c r="AX284" i="59"/>
  <c r="AY59" i="60" s="1"/>
  <c r="G291" i="59"/>
  <c r="AZ13" i="60" s="1"/>
  <c r="P291" i="59"/>
  <c r="AZ24" i="60" s="1"/>
  <c r="X291" i="59"/>
  <c r="AF291" i="59"/>
  <c r="AZ41" i="60" s="1"/>
  <c r="AO291" i="59"/>
  <c r="AZ50" i="60" s="1"/>
  <c r="AW291" i="59"/>
  <c r="AZ58" i="60" s="1"/>
  <c r="AM14" i="59"/>
  <c r="H48" i="60" s="1"/>
  <c r="E21" i="59"/>
  <c r="I11" i="60" s="1"/>
  <c r="N21" i="59"/>
  <c r="I20" i="60" s="1"/>
  <c r="AD21" i="59"/>
  <c r="I39" i="60" s="1"/>
  <c r="AM21" i="59"/>
  <c r="I48" i="60" s="1"/>
  <c r="AU21" i="59"/>
  <c r="I56" i="60" s="1"/>
  <c r="H28" i="59"/>
  <c r="Q28" i="59"/>
  <c r="J25" i="60" s="1"/>
  <c r="Y28" i="59"/>
  <c r="J34" i="60" s="1"/>
  <c r="AP28" i="59"/>
  <c r="J51" i="60" s="1"/>
  <c r="AO28" i="59"/>
  <c r="J50" i="60" s="1"/>
  <c r="D39" i="59"/>
  <c r="AN35" i="59"/>
  <c r="K49" i="60" s="1"/>
  <c r="AN42" i="59"/>
  <c r="L49" i="60" s="1"/>
  <c r="N49" i="59"/>
  <c r="M20" i="60" s="1"/>
  <c r="V49" i="59"/>
  <c r="M30" i="60" s="1"/>
  <c r="AD49" i="59"/>
  <c r="M39" i="60" s="1"/>
  <c r="AM49" i="59"/>
  <c r="M48" i="60" s="1"/>
  <c r="AU49" i="59"/>
  <c r="M56" i="60" s="1"/>
  <c r="N70" i="59"/>
  <c r="V70" i="59"/>
  <c r="P30" i="60" s="1"/>
  <c r="AD70" i="59"/>
  <c r="P39" i="60" s="1"/>
  <c r="AM70" i="59"/>
  <c r="P48" i="60" s="1"/>
  <c r="AU70" i="59"/>
  <c r="P56" i="60" s="1"/>
  <c r="AH77" i="59"/>
  <c r="Q43" i="60" s="1"/>
  <c r="AM105" i="59"/>
  <c r="W48" i="60" s="1"/>
  <c r="AU105" i="59"/>
  <c r="W56" i="60" s="1"/>
  <c r="I119" i="59"/>
  <c r="Y15" i="60" s="1"/>
  <c r="M133" i="59"/>
  <c r="AA19" i="60" s="1"/>
  <c r="U133" i="59"/>
  <c r="AA29" i="60" s="1"/>
  <c r="AC133" i="59"/>
  <c r="AA38" i="60" s="1"/>
  <c r="AL133" i="59"/>
  <c r="AA47" i="60" s="1"/>
  <c r="AT133" i="59"/>
  <c r="AA55" i="60" s="1"/>
  <c r="AE298" i="59"/>
  <c r="BA40" i="60" s="1"/>
  <c r="AV298" i="59"/>
  <c r="U312" i="59"/>
  <c r="BC29" i="60" s="1"/>
  <c r="AC312" i="59"/>
  <c r="BC38" i="60" s="1"/>
  <c r="AL312" i="59"/>
  <c r="BC47" i="60" s="1"/>
  <c r="AT312" i="59"/>
  <c r="BC55" i="60" s="1"/>
  <c r="O326" i="59"/>
  <c r="BE21" i="60" s="1"/>
  <c r="AV326" i="59"/>
  <c r="BE57" i="60" s="1"/>
  <c r="AA7" i="59"/>
  <c r="G36" i="60" s="1"/>
  <c r="K84" i="59"/>
  <c r="T17" i="60" s="1"/>
  <c r="T84" i="59"/>
  <c r="T28" i="60" s="1"/>
  <c r="AS84" i="59"/>
  <c r="T54" i="60" s="1"/>
  <c r="O91" i="59"/>
  <c r="U21" i="60" s="1"/>
  <c r="I223" i="59"/>
  <c r="AO15" i="60" s="1"/>
  <c r="R223" i="59"/>
  <c r="AO26" i="60" s="1"/>
  <c r="J256" i="59"/>
  <c r="AU16" i="60" s="1"/>
  <c r="S256" i="59"/>
  <c r="AU27" i="60" s="1"/>
  <c r="AJ256" i="59"/>
  <c r="AU45" i="60" s="1"/>
  <c r="AR256" i="59"/>
  <c r="AU53" i="60" s="1"/>
  <c r="AZ256" i="59"/>
  <c r="AU61" i="60" s="1"/>
  <c r="G277" i="59"/>
  <c r="AX13" i="60" s="1"/>
  <c r="AF277" i="59"/>
  <c r="AX41" i="60" s="1"/>
  <c r="AO277" i="59"/>
  <c r="AX50" i="60" s="1"/>
  <c r="BA284" i="59"/>
  <c r="AY62" i="60" s="1"/>
  <c r="S53" i="8" s="1"/>
  <c r="Y291" i="59"/>
  <c r="AZ34" i="60" s="1"/>
  <c r="H49" i="59"/>
  <c r="M14" i="60" s="1"/>
  <c r="Q49" i="59"/>
  <c r="M25" i="60" s="1"/>
  <c r="AH49" i="59"/>
  <c r="M43" i="60" s="1"/>
  <c r="AX49" i="59"/>
  <c r="M59" i="60" s="1"/>
  <c r="AI112" i="59"/>
  <c r="X44" i="60" s="1"/>
  <c r="AQ112" i="59"/>
  <c r="X52" i="60" s="1"/>
  <c r="AY112" i="59"/>
  <c r="X60" i="60" s="1"/>
  <c r="AR291" i="59"/>
  <c r="AZ53" i="60" s="1"/>
  <c r="AZ291" i="59"/>
  <c r="AZ61" i="60" s="1"/>
  <c r="E305" i="59"/>
  <c r="BB11" i="60" s="1"/>
  <c r="N305" i="59"/>
  <c r="BB20" i="60" s="1"/>
  <c r="V305" i="59"/>
  <c r="BB30" i="60" s="1"/>
  <c r="AD305" i="59"/>
  <c r="BB39" i="60" s="1"/>
  <c r="AM305" i="59"/>
  <c r="BB48" i="60" s="1"/>
  <c r="AU305" i="59"/>
  <c r="BB56" i="60" s="1"/>
  <c r="M305" i="59"/>
  <c r="BB19" i="60" s="1"/>
  <c r="U305" i="59"/>
  <c r="BB29" i="60" s="1"/>
  <c r="AC305" i="59"/>
  <c r="BB38" i="60" s="1"/>
  <c r="AL305" i="59"/>
  <c r="BB47" i="60" s="1"/>
  <c r="AT305" i="59"/>
  <c r="BB55" i="60" s="1"/>
  <c r="E312" i="59"/>
  <c r="BC11" i="60" s="1"/>
  <c r="N312" i="59"/>
  <c r="BC20" i="60" s="1"/>
  <c r="V312" i="59"/>
  <c r="BC30" i="60" s="1"/>
  <c r="AM312" i="59"/>
  <c r="BC48" i="60" s="1"/>
  <c r="G91" i="59"/>
  <c r="U13" i="60" s="1"/>
  <c r="P91" i="59"/>
  <c r="U24" i="60" s="1"/>
  <c r="X91" i="59"/>
  <c r="AF91" i="59"/>
  <c r="U41" i="60" s="1"/>
  <c r="AO91" i="59"/>
  <c r="U50" i="60" s="1"/>
  <c r="AW91" i="59"/>
  <c r="U58" i="60" s="1"/>
  <c r="T256" i="59"/>
  <c r="AU28" i="60" s="1"/>
  <c r="AB256" i="59"/>
  <c r="AU37" i="60" s="1"/>
  <c r="AK256" i="59"/>
  <c r="AU46" i="60" s="1"/>
  <c r="AS256" i="59"/>
  <c r="AU54" i="60" s="1"/>
  <c r="Y326" i="59"/>
  <c r="BE34" i="60" s="1"/>
  <c r="AH326" i="59"/>
  <c r="BE43" i="60" s="1"/>
  <c r="K28" i="59"/>
  <c r="J17" i="60" s="1"/>
  <c r="AB28" i="59"/>
  <c r="J37" i="60" s="1"/>
  <c r="AS28" i="59"/>
  <c r="J54" i="60" s="1"/>
  <c r="M63" i="59"/>
  <c r="R98" i="59"/>
  <c r="AY98" i="59"/>
  <c r="V60" i="60" s="1"/>
  <c r="M112" i="59"/>
  <c r="X19" i="60" s="1"/>
  <c r="U112" i="59"/>
  <c r="X29" i="60" s="1"/>
  <c r="AC112" i="59"/>
  <c r="X38" i="60" s="1"/>
  <c r="AL112" i="59"/>
  <c r="X47" i="60" s="1"/>
  <c r="AT112" i="59"/>
  <c r="X55" i="60" s="1"/>
  <c r="K112" i="59"/>
  <c r="X17" i="60" s="1"/>
  <c r="T112" i="59"/>
  <c r="AB112" i="59"/>
  <c r="X37" i="60" s="1"/>
  <c r="AK112" i="59"/>
  <c r="X46" i="60" s="1"/>
  <c r="AS112" i="59"/>
  <c r="X54" i="60" s="1"/>
  <c r="BA112" i="59"/>
  <c r="X62" i="60" s="1"/>
  <c r="S27" i="8" s="1"/>
  <c r="Q133" i="59"/>
  <c r="AA25" i="60" s="1"/>
  <c r="Y133" i="59"/>
  <c r="AA34" i="60" s="1"/>
  <c r="AH133" i="59"/>
  <c r="AA43" i="60" s="1"/>
  <c r="AP133" i="59"/>
  <c r="AA51" i="60" s="1"/>
  <c r="AX133" i="59"/>
  <c r="AA59" i="60" s="1"/>
  <c r="M223" i="59"/>
  <c r="AO19" i="60" s="1"/>
  <c r="AC223" i="59"/>
  <c r="AO38" i="60" s="1"/>
  <c r="AD284" i="59"/>
  <c r="AY39" i="60" s="1"/>
  <c r="K291" i="59"/>
  <c r="AZ17" i="60" s="1"/>
  <c r="T291" i="59"/>
  <c r="AZ28" i="60" s="1"/>
  <c r="AB291" i="59"/>
  <c r="AZ37" i="60" s="1"/>
  <c r="AK291" i="59"/>
  <c r="AZ46" i="60" s="1"/>
  <c r="AS291" i="59"/>
  <c r="AZ54" i="60" s="1"/>
  <c r="BA291" i="59"/>
  <c r="AZ62" i="60" s="1"/>
  <c r="S54" i="8" s="1"/>
  <c r="V14" i="59"/>
  <c r="H30" i="60" s="1"/>
  <c r="I21" i="59"/>
  <c r="I15" i="60" s="1"/>
  <c r="R21" i="59"/>
  <c r="I26" i="60" s="1"/>
  <c r="U63" i="59"/>
  <c r="O29" i="60" s="1"/>
  <c r="AC63" i="59"/>
  <c r="O38" i="60" s="1"/>
  <c r="AL63" i="59"/>
  <c r="N48" i="60" s="1"/>
  <c r="AT63" i="59"/>
  <c r="N56" i="60" s="1"/>
  <c r="D71" i="59"/>
  <c r="M70" i="59"/>
  <c r="P19" i="60" s="1"/>
  <c r="U70" i="59"/>
  <c r="P29" i="60" s="1"/>
  <c r="AC70" i="59"/>
  <c r="P38" i="60" s="1"/>
  <c r="AL70" i="59"/>
  <c r="P47" i="60" s="1"/>
  <c r="AT70" i="59"/>
  <c r="P55" i="60" s="1"/>
  <c r="D36" i="59"/>
  <c r="O35" i="59"/>
  <c r="K21" i="60" s="1"/>
  <c r="W35" i="59"/>
  <c r="K31" i="60" s="1"/>
  <c r="AE35" i="59"/>
  <c r="K40" i="60" s="1"/>
  <c r="AV35" i="59"/>
  <c r="K57" i="60" s="1"/>
  <c r="M35" i="59"/>
  <c r="K19" i="60" s="1"/>
  <c r="U35" i="59"/>
  <c r="K29" i="60" s="1"/>
  <c r="AC35" i="59"/>
  <c r="K38" i="60" s="1"/>
  <c r="AL35" i="59"/>
  <c r="K47" i="60" s="1"/>
  <c r="AT35" i="59"/>
  <c r="K55" i="60" s="1"/>
  <c r="F42" i="59"/>
  <c r="L12" i="60" s="1"/>
  <c r="O42" i="59"/>
  <c r="L21" i="60" s="1"/>
  <c r="W42" i="59"/>
  <c r="L31" i="60" s="1"/>
  <c r="AE42" i="59"/>
  <c r="L40" i="60" s="1"/>
  <c r="AV42" i="59"/>
  <c r="L57" i="60" s="1"/>
  <c r="K49" i="59"/>
  <c r="T49" i="59"/>
  <c r="M28" i="60" s="1"/>
  <c r="AB49" i="59"/>
  <c r="M37" i="60" s="1"/>
  <c r="AK49" i="59"/>
  <c r="M46" i="60" s="1"/>
  <c r="AS49" i="59"/>
  <c r="M54" i="60" s="1"/>
  <c r="BA49" i="59"/>
  <c r="M62" i="60" s="1"/>
  <c r="H14" i="59"/>
  <c r="H14" i="60" s="1"/>
  <c r="Q14" i="59"/>
  <c r="H25" i="60" s="1"/>
  <c r="AH14" i="59"/>
  <c r="H43" i="60" s="1"/>
  <c r="AP14" i="59"/>
  <c r="H51" i="60" s="1"/>
  <c r="AX14" i="59"/>
  <c r="H59" i="60" s="1"/>
  <c r="M21" i="59"/>
  <c r="I19" i="60" s="1"/>
  <c r="U21" i="59"/>
  <c r="I29" i="60" s="1"/>
  <c r="AC21" i="59"/>
  <c r="I38" i="60" s="1"/>
  <c r="AL21" i="59"/>
  <c r="I47" i="60" s="1"/>
  <c r="AT21" i="59"/>
  <c r="I55" i="60" s="1"/>
  <c r="K21" i="59"/>
  <c r="I17" i="60" s="1"/>
  <c r="AB21" i="59"/>
  <c r="I37" i="60" s="1"/>
  <c r="AS21" i="59"/>
  <c r="I54" i="60" s="1"/>
  <c r="E35" i="59"/>
  <c r="K11" i="60" s="1"/>
  <c r="N35" i="59"/>
  <c r="K20" i="60" s="1"/>
  <c r="V35" i="59"/>
  <c r="K30" i="60" s="1"/>
  <c r="AD35" i="59"/>
  <c r="K39" i="60" s="1"/>
  <c r="AM35" i="59"/>
  <c r="K48" i="60" s="1"/>
  <c r="AU35" i="59"/>
  <c r="K56" i="60" s="1"/>
  <c r="P63" i="59"/>
  <c r="O24" i="60" s="1"/>
  <c r="X63" i="59"/>
  <c r="N36" i="60" s="1"/>
  <c r="AO63" i="59"/>
  <c r="N44" i="60" s="1"/>
  <c r="AW63" i="59"/>
  <c r="H77" i="59"/>
  <c r="Q14" i="60" s="1"/>
  <c r="Y77" i="59"/>
  <c r="Q34" i="60" s="1"/>
  <c r="D50" i="59"/>
  <c r="D53" i="59"/>
  <c r="J14" i="59"/>
  <c r="H16" i="60" s="1"/>
  <c r="AJ14" i="59"/>
  <c r="H45" i="60" s="1"/>
  <c r="AZ14" i="59"/>
  <c r="H61" i="60" s="1"/>
  <c r="AI35" i="59"/>
  <c r="K44" i="60" s="1"/>
  <c r="AY35" i="59"/>
  <c r="K60" i="60" s="1"/>
  <c r="G49" i="59"/>
  <c r="M13" i="60" s="1"/>
  <c r="P49" i="59"/>
  <c r="M24" i="60" s="1"/>
  <c r="X49" i="59"/>
  <c r="AF49" i="59"/>
  <c r="M41" i="60" s="1"/>
  <c r="AO49" i="59"/>
  <c r="M50" i="60" s="1"/>
  <c r="AW49" i="59"/>
  <c r="M58" i="60" s="1"/>
  <c r="I70" i="59"/>
  <c r="P15" i="60" s="1"/>
  <c r="T77" i="59"/>
  <c r="Q28" i="60" s="1"/>
  <c r="AB77" i="59"/>
  <c r="Q37" i="60" s="1"/>
  <c r="AF58" i="60"/>
  <c r="AE7" i="59"/>
  <c r="G40" i="60" s="1"/>
  <c r="T14" i="59"/>
  <c r="H28" i="60" s="1"/>
  <c r="AB14" i="59"/>
  <c r="H37" i="60" s="1"/>
  <c r="AK14" i="59"/>
  <c r="H46" i="60" s="1"/>
  <c r="AS14" i="59"/>
  <c r="H54" i="60" s="1"/>
  <c r="BA14" i="59"/>
  <c r="H62" i="60" s="1"/>
  <c r="S12" i="8" s="1"/>
  <c r="Q21" i="59"/>
  <c r="I25" i="60" s="1"/>
  <c r="AH21" i="59"/>
  <c r="I43" i="60" s="1"/>
  <c r="AX21" i="59"/>
  <c r="I59" i="60" s="1"/>
  <c r="G28" i="59"/>
  <c r="J13" i="60" s="1"/>
  <c r="P28" i="59"/>
  <c r="J24" i="60" s="1"/>
  <c r="X28" i="59"/>
  <c r="AF28" i="59"/>
  <c r="J41" i="60" s="1"/>
  <c r="AW28" i="59"/>
  <c r="J58" i="60" s="1"/>
  <c r="R49" i="59"/>
  <c r="M26" i="60" s="1"/>
  <c r="AI49" i="59"/>
  <c r="M44" i="60" s="1"/>
  <c r="AY49" i="59"/>
  <c r="M60" i="60" s="1"/>
  <c r="AA70" i="59"/>
  <c r="P36" i="60" s="1"/>
  <c r="AR70" i="59"/>
  <c r="P53" i="60" s="1"/>
  <c r="AD77" i="59"/>
  <c r="Q39" i="60" s="1"/>
  <c r="AM77" i="59"/>
  <c r="Q48" i="60" s="1"/>
  <c r="AU77" i="59"/>
  <c r="Q56" i="60" s="1"/>
  <c r="AF26" i="60"/>
  <c r="AF35" i="60"/>
  <c r="AF51" i="60"/>
  <c r="J35" i="59"/>
  <c r="K16" i="60" s="1"/>
  <c r="S35" i="59"/>
  <c r="K27" i="60" s="1"/>
  <c r="AA35" i="59"/>
  <c r="K36" i="60" s="1"/>
  <c r="AR35" i="59"/>
  <c r="K53" i="60" s="1"/>
  <c r="AZ56" i="59"/>
  <c r="I56" i="59"/>
  <c r="N15" i="60" s="1"/>
  <c r="R56" i="59"/>
  <c r="N26" i="60" s="1"/>
  <c r="Z56" i="59"/>
  <c r="AI56" i="59"/>
  <c r="AQ56" i="59"/>
  <c r="AY56" i="59"/>
  <c r="D85" i="59"/>
  <c r="D88" i="59"/>
  <c r="N84" i="59"/>
  <c r="T20" i="60" s="1"/>
  <c r="V84" i="59"/>
  <c r="T30" i="60" s="1"/>
  <c r="AD84" i="59"/>
  <c r="T39" i="60" s="1"/>
  <c r="AM84" i="59"/>
  <c r="T48" i="60" s="1"/>
  <c r="AU84" i="59"/>
  <c r="T56" i="60" s="1"/>
  <c r="S126" i="59"/>
  <c r="Z27" i="60" s="1"/>
  <c r="AA126" i="59"/>
  <c r="Z36" i="60" s="1"/>
  <c r="AJ126" i="59"/>
  <c r="Z45" i="60" s="1"/>
  <c r="AZ126" i="59"/>
  <c r="Z61" i="60" s="1"/>
  <c r="AF16" i="60"/>
  <c r="AF56" i="60"/>
  <c r="D187" i="59"/>
  <c r="D186" i="59" s="1"/>
  <c r="J202" i="59"/>
  <c r="AL16" i="60" s="1"/>
  <c r="R202" i="59"/>
  <c r="AL26" i="60" s="1"/>
  <c r="AH202" i="59"/>
  <c r="AL43" i="60" s="1"/>
  <c r="AP202" i="59"/>
  <c r="AL51" i="60" s="1"/>
  <c r="AX202" i="59"/>
  <c r="AL59" i="60" s="1"/>
  <c r="Q230" i="59"/>
  <c r="AP25" i="60" s="1"/>
  <c r="K249" i="59"/>
  <c r="AT17" i="60" s="1"/>
  <c r="T249" i="59"/>
  <c r="AT28" i="60" s="1"/>
  <c r="AB249" i="59"/>
  <c r="AT37" i="60" s="1"/>
  <c r="AK249" i="59"/>
  <c r="AT46" i="60" s="1"/>
  <c r="AS249" i="59"/>
  <c r="AT54" i="60" s="1"/>
  <c r="BA249" i="59"/>
  <c r="AT62" i="60" s="1"/>
  <c r="S48" i="8" s="1"/>
  <c r="H263" i="59"/>
  <c r="AV14" i="60" s="1"/>
  <c r="K277" i="59"/>
  <c r="AX17" i="60" s="1"/>
  <c r="T277" i="59"/>
  <c r="AX28" i="60" s="1"/>
  <c r="AB277" i="59"/>
  <c r="AX37" i="60" s="1"/>
  <c r="AK277" i="59"/>
  <c r="AX46" i="60" s="1"/>
  <c r="AS277" i="59"/>
  <c r="BA277" i="59"/>
  <c r="AX62" i="60" s="1"/>
  <c r="S52" i="8" s="1"/>
  <c r="AJ284" i="59"/>
  <c r="AY45" i="60" s="1"/>
  <c r="J298" i="59"/>
  <c r="BA16" i="60" s="1"/>
  <c r="S298" i="59"/>
  <c r="BA27" i="60" s="1"/>
  <c r="AA298" i="59"/>
  <c r="BA36" i="60" s="1"/>
  <c r="AJ298" i="59"/>
  <c r="BA45" i="60" s="1"/>
  <c r="AR298" i="59"/>
  <c r="BA53" i="60" s="1"/>
  <c r="AZ298" i="59"/>
  <c r="BA61" i="60" s="1"/>
  <c r="K305" i="59"/>
  <c r="BB17" i="60" s="1"/>
  <c r="T305" i="59"/>
  <c r="BB28" i="60" s="1"/>
  <c r="AB305" i="59"/>
  <c r="BB37" i="60" s="1"/>
  <c r="AK305" i="59"/>
  <c r="BB46" i="60" s="1"/>
  <c r="AS305" i="59"/>
  <c r="BB54" i="60" s="1"/>
  <c r="BA305" i="59"/>
  <c r="BB62" i="60" s="1"/>
  <c r="S56" i="8" s="1"/>
  <c r="T312" i="59"/>
  <c r="BC28" i="60" s="1"/>
  <c r="AB312" i="59"/>
  <c r="BC37" i="60" s="1"/>
  <c r="AK312" i="59"/>
  <c r="BC46" i="60" s="1"/>
  <c r="AS312" i="59"/>
  <c r="BC54" i="60" s="1"/>
  <c r="BA312" i="59"/>
  <c r="BC62" i="60" s="1"/>
  <c r="S57" i="8" s="1"/>
  <c r="G319" i="59"/>
  <c r="BD13" i="60" s="1"/>
  <c r="P319" i="59"/>
  <c r="BD24" i="60" s="1"/>
  <c r="X319" i="59"/>
  <c r="AF319" i="59"/>
  <c r="BD41" i="60" s="1"/>
  <c r="AO319" i="59"/>
  <c r="BD50" i="60" s="1"/>
  <c r="AW319" i="59"/>
  <c r="BD58" i="60" s="1"/>
  <c r="W319" i="59"/>
  <c r="BD31" i="60" s="1"/>
  <c r="AN319" i="59"/>
  <c r="BD49" i="60" s="1"/>
  <c r="G84" i="59"/>
  <c r="T13" i="60" s="1"/>
  <c r="D95" i="59"/>
  <c r="AE91" i="59"/>
  <c r="U40" i="60" s="1"/>
  <c r="D99" i="59"/>
  <c r="M98" i="59"/>
  <c r="V19" i="60" s="1"/>
  <c r="AC98" i="59"/>
  <c r="V38" i="60" s="1"/>
  <c r="AL98" i="59"/>
  <c r="V47" i="60" s="1"/>
  <c r="G119" i="59"/>
  <c r="Y13" i="60" s="1"/>
  <c r="P119" i="59"/>
  <c r="Y24" i="60" s="1"/>
  <c r="X119" i="59"/>
  <c r="AF119" i="59"/>
  <c r="Y41" i="60" s="1"/>
  <c r="AO119" i="59"/>
  <c r="Y50" i="60" s="1"/>
  <c r="AW119" i="59"/>
  <c r="Y58" i="60" s="1"/>
  <c r="D123" i="59"/>
  <c r="O119" i="59"/>
  <c r="Y21" i="60" s="1"/>
  <c r="W119" i="59"/>
  <c r="Y31" i="60" s="1"/>
  <c r="AE119" i="59"/>
  <c r="Y40" i="60" s="1"/>
  <c r="AN119" i="59"/>
  <c r="Y49" i="60" s="1"/>
  <c r="AV119" i="59"/>
  <c r="Y57" i="60" s="1"/>
  <c r="H133" i="59"/>
  <c r="AA14" i="60" s="1"/>
  <c r="AF44" i="60"/>
  <c r="AF60" i="60"/>
  <c r="N202" i="59"/>
  <c r="AL20" i="60" s="1"/>
  <c r="V202" i="59"/>
  <c r="AL30" i="60" s="1"/>
  <c r="AD202" i="59"/>
  <c r="AL39" i="60" s="1"/>
  <c r="AL202" i="59"/>
  <c r="AL47" i="60" s="1"/>
  <c r="AT202" i="59"/>
  <c r="AL55" i="60" s="1"/>
  <c r="AM333" i="59"/>
  <c r="BF48" i="60" s="1"/>
  <c r="D106" i="59"/>
  <c r="AF45" i="60"/>
  <c r="AF59" i="60"/>
  <c r="AF28" i="60"/>
  <c r="AF61" i="60"/>
  <c r="L202" i="59"/>
  <c r="T202" i="59"/>
  <c r="AL28" i="60" s="1"/>
  <c r="AB202" i="59"/>
  <c r="AL37" i="60" s="1"/>
  <c r="AJ202" i="59"/>
  <c r="AL45" i="60" s="1"/>
  <c r="AR202" i="59"/>
  <c r="AL53" i="60" s="1"/>
  <c r="AZ202" i="59"/>
  <c r="AL61" i="60" s="1"/>
  <c r="AW209" i="59"/>
  <c r="AM58" i="60" s="1"/>
  <c r="I230" i="59"/>
  <c r="AP15" i="60" s="1"/>
  <c r="Z230" i="59"/>
  <c r="AP35" i="60" s="1"/>
  <c r="AQ230" i="59"/>
  <c r="AP52" i="60" s="1"/>
  <c r="R263" i="59"/>
  <c r="AV26" i="60" s="1"/>
  <c r="Z263" i="59"/>
  <c r="AV35" i="60" s="1"/>
  <c r="AY263" i="59"/>
  <c r="AV60" i="60" s="1"/>
  <c r="X270" i="59"/>
  <c r="D281" i="59"/>
  <c r="AB284" i="59"/>
  <c r="AY37" i="60" s="1"/>
  <c r="AS284" i="59"/>
  <c r="AY54" i="60" s="1"/>
  <c r="R291" i="59"/>
  <c r="AZ26" i="60" s="1"/>
  <c r="Z291" i="59"/>
  <c r="AZ35" i="60" s="1"/>
  <c r="AQ291" i="59"/>
  <c r="AZ52" i="60" s="1"/>
  <c r="AU298" i="59"/>
  <c r="BA56" i="60" s="1"/>
  <c r="O305" i="59"/>
  <c r="BB21" i="60" s="1"/>
  <c r="W305" i="59"/>
  <c r="BB31" i="60" s="1"/>
  <c r="AE305" i="59"/>
  <c r="BB40" i="60" s="1"/>
  <c r="Q319" i="59"/>
  <c r="BD25" i="60" s="1"/>
  <c r="AH319" i="59"/>
  <c r="BD43" i="60" s="1"/>
  <c r="AP319" i="59"/>
  <c r="BD51" i="60" s="1"/>
  <c r="AX319" i="59"/>
  <c r="BD59" i="60" s="1"/>
  <c r="K326" i="59"/>
  <c r="BE17" i="60" s="1"/>
  <c r="AE333" i="59"/>
  <c r="BF40" i="60" s="1"/>
  <c r="AP77" i="59"/>
  <c r="Q51" i="60" s="1"/>
  <c r="I91" i="59"/>
  <c r="U15" i="60" s="1"/>
  <c r="AI91" i="59"/>
  <c r="U44" i="60" s="1"/>
  <c r="H91" i="59"/>
  <c r="U14" i="60" s="1"/>
  <c r="Q91" i="59"/>
  <c r="Y91" i="59"/>
  <c r="U34" i="60" s="1"/>
  <c r="AH91" i="59"/>
  <c r="U43" i="60" s="1"/>
  <c r="AP91" i="59"/>
  <c r="U51" i="60" s="1"/>
  <c r="AX91" i="59"/>
  <c r="U59" i="60" s="1"/>
  <c r="G105" i="59"/>
  <c r="W13" i="60" s="1"/>
  <c r="AF105" i="59"/>
  <c r="W41" i="60" s="1"/>
  <c r="AU126" i="59"/>
  <c r="Z56" i="60" s="1"/>
  <c r="I133" i="59"/>
  <c r="AA15" i="60" s="1"/>
  <c r="R133" i="59"/>
  <c r="AA26" i="60" s="1"/>
  <c r="Z133" i="59"/>
  <c r="AA35" i="60" s="1"/>
  <c r="AI133" i="59"/>
  <c r="AA44" i="60" s="1"/>
  <c r="AQ133" i="59"/>
  <c r="AA52" i="60" s="1"/>
  <c r="AY133" i="59"/>
  <c r="AA60" i="60" s="1"/>
  <c r="AF29" i="60"/>
  <c r="AF11" i="60"/>
  <c r="AF54" i="60"/>
  <c r="AF62" i="60"/>
  <c r="S34" i="8" s="1"/>
  <c r="D206" i="59"/>
  <c r="Q209" i="59"/>
  <c r="AM25" i="60" s="1"/>
  <c r="AH209" i="59"/>
  <c r="T223" i="59"/>
  <c r="AO28" i="60" s="1"/>
  <c r="BA223" i="59"/>
  <c r="AO62" i="60" s="1"/>
  <c r="S43" i="8" s="1"/>
  <c r="T230" i="59"/>
  <c r="AP28" i="60" s="1"/>
  <c r="AB230" i="59"/>
  <c r="AP37" i="60" s="1"/>
  <c r="AK230" i="59"/>
  <c r="AS230" i="59"/>
  <c r="AP54" i="60" s="1"/>
  <c r="BA230" i="59"/>
  <c r="AP62" i="60" s="1"/>
  <c r="S44" i="8" s="1"/>
  <c r="G249" i="59"/>
  <c r="AT13" i="60" s="1"/>
  <c r="X249" i="59"/>
  <c r="AO249" i="59"/>
  <c r="F249" i="59"/>
  <c r="AT12" i="60" s="1"/>
  <c r="O249" i="59"/>
  <c r="AT21" i="60" s="1"/>
  <c r="W249" i="59"/>
  <c r="AT31" i="60" s="1"/>
  <c r="AE249" i="59"/>
  <c r="AT40" i="60" s="1"/>
  <c r="AN249" i="59"/>
  <c r="AT49" i="60" s="1"/>
  <c r="AV249" i="59"/>
  <c r="AT57" i="60" s="1"/>
  <c r="T263" i="59"/>
  <c r="AV28" i="60" s="1"/>
  <c r="AB263" i="59"/>
  <c r="AV37" i="60" s="1"/>
  <c r="AK263" i="59"/>
  <c r="AV46" i="60" s="1"/>
  <c r="AS263" i="59"/>
  <c r="AV54" i="60" s="1"/>
  <c r="BA263" i="59"/>
  <c r="AV62" i="60" s="1"/>
  <c r="S50" i="8" s="1"/>
  <c r="J263" i="59"/>
  <c r="AV16" i="60" s="1"/>
  <c r="P277" i="59"/>
  <c r="AX24" i="60" s="1"/>
  <c r="X277" i="59"/>
  <c r="AW277" i="59"/>
  <c r="AX58" i="60" s="1"/>
  <c r="E284" i="59"/>
  <c r="AY11" i="60" s="1"/>
  <c r="N284" i="59"/>
  <c r="AY20" i="60" s="1"/>
  <c r="V284" i="59"/>
  <c r="AY30" i="60" s="1"/>
  <c r="AM284" i="59"/>
  <c r="AY48" i="60" s="1"/>
  <c r="AU284" i="59"/>
  <c r="AY56" i="60" s="1"/>
  <c r="AC284" i="59"/>
  <c r="AY38" i="60" s="1"/>
  <c r="AT284" i="59"/>
  <c r="AU312" i="59"/>
  <c r="BC56" i="60" s="1"/>
  <c r="I319" i="59"/>
  <c r="BD15" i="60" s="1"/>
  <c r="R319" i="59"/>
  <c r="BD26" i="60" s="1"/>
  <c r="Z319" i="59"/>
  <c r="BD35" i="60" s="1"/>
  <c r="AI319" i="59"/>
  <c r="BD44" i="60" s="1"/>
  <c r="AQ319" i="59"/>
  <c r="BD52" i="60" s="1"/>
  <c r="AY319" i="59"/>
  <c r="R119" i="59"/>
  <c r="Y26" i="60" s="1"/>
  <c r="Z119" i="59"/>
  <c r="Y35" i="60" s="1"/>
  <c r="AI119" i="59"/>
  <c r="Y44" i="60" s="1"/>
  <c r="AQ119" i="59"/>
  <c r="Y52" i="60" s="1"/>
  <c r="AY119" i="59"/>
  <c r="Y60" i="60" s="1"/>
  <c r="O126" i="59"/>
  <c r="Z21" i="60" s="1"/>
  <c r="W126" i="59"/>
  <c r="Z31" i="60" s="1"/>
  <c r="AE126" i="59"/>
  <c r="Z40" i="60" s="1"/>
  <c r="AN126" i="59"/>
  <c r="Z49" i="60" s="1"/>
  <c r="AV126" i="59"/>
  <c r="Z57" i="60" s="1"/>
  <c r="AF31" i="60"/>
  <c r="AF48" i="60"/>
  <c r="AF12" i="60"/>
  <c r="AF20" i="60"/>
  <c r="AF30" i="60"/>
  <c r="AF39" i="60"/>
  <c r="AF47" i="60"/>
  <c r="AW202" i="59"/>
  <c r="AL58" i="60" s="1"/>
  <c r="AX333" i="59"/>
  <c r="BF59" i="60" s="1"/>
  <c r="AK77" i="59"/>
  <c r="Q46" i="60" s="1"/>
  <c r="AS77" i="59"/>
  <c r="Q54" i="60" s="1"/>
  <c r="BA77" i="59"/>
  <c r="Q62" i="60" s="1"/>
  <c r="S21" i="8" s="1"/>
  <c r="J77" i="59"/>
  <c r="Q16" i="60" s="1"/>
  <c r="S77" i="59"/>
  <c r="Q27" i="60" s="1"/>
  <c r="AA77" i="59"/>
  <c r="Q36" i="60" s="1"/>
  <c r="AJ77" i="59"/>
  <c r="Q45" i="60" s="1"/>
  <c r="AR77" i="59"/>
  <c r="Q53" i="60" s="1"/>
  <c r="AZ77" i="59"/>
  <c r="Q61" i="60" s="1"/>
  <c r="T91" i="59"/>
  <c r="U28" i="60" s="1"/>
  <c r="AB91" i="59"/>
  <c r="U37" i="60" s="1"/>
  <c r="AK91" i="59"/>
  <c r="U46" i="60" s="1"/>
  <c r="AS91" i="59"/>
  <c r="U54" i="60" s="1"/>
  <c r="BA91" i="59"/>
  <c r="U62" i="60" s="1"/>
  <c r="S25" i="8" s="1"/>
  <c r="I105" i="59"/>
  <c r="W15" i="60" s="1"/>
  <c r="R105" i="59"/>
  <c r="W26" i="60" s="1"/>
  <c r="Z105" i="59"/>
  <c r="W35" i="60" s="1"/>
  <c r="AI105" i="59"/>
  <c r="W44" i="60" s="1"/>
  <c r="AY105" i="59"/>
  <c r="W60" i="60" s="1"/>
  <c r="H126" i="59"/>
  <c r="Z14" i="60" s="1"/>
  <c r="AH126" i="59"/>
  <c r="Z43" i="60" s="1"/>
  <c r="K133" i="59"/>
  <c r="AA17" i="60" s="1"/>
  <c r="K170" i="59"/>
  <c r="AE17" i="60" s="1"/>
  <c r="AF21" i="60"/>
  <c r="M230" i="59"/>
  <c r="AP19" i="60" s="1"/>
  <c r="U230" i="59"/>
  <c r="AP29" i="60" s="1"/>
  <c r="AC230" i="59"/>
  <c r="AP38" i="60" s="1"/>
  <c r="AL230" i="59"/>
  <c r="AP47" i="60" s="1"/>
  <c r="AT230" i="59"/>
  <c r="AP55" i="60" s="1"/>
  <c r="G256" i="59"/>
  <c r="AU13" i="60" s="1"/>
  <c r="P256" i="59"/>
  <c r="AU24" i="60" s="1"/>
  <c r="X256" i="59"/>
  <c r="AF256" i="59"/>
  <c r="AU41" i="60" s="1"/>
  <c r="AO256" i="59"/>
  <c r="AU50" i="60" s="1"/>
  <c r="AW256" i="59"/>
  <c r="AU58" i="60" s="1"/>
  <c r="J270" i="59"/>
  <c r="AW16" i="60" s="1"/>
  <c r="S270" i="59"/>
  <c r="AW27" i="60" s="1"/>
  <c r="AA270" i="59"/>
  <c r="AW36" i="60" s="1"/>
  <c r="AJ270" i="59"/>
  <c r="AW45" i="60" s="1"/>
  <c r="AR270" i="59"/>
  <c r="AZ270" i="59"/>
  <c r="AW61" i="60" s="1"/>
  <c r="M291" i="59"/>
  <c r="AZ19" i="60" s="1"/>
  <c r="U291" i="59"/>
  <c r="AZ29" i="60" s="1"/>
  <c r="AC291" i="59"/>
  <c r="AZ38" i="60" s="1"/>
  <c r="AL291" i="59"/>
  <c r="AZ47" i="60" s="1"/>
  <c r="AT291" i="59"/>
  <c r="AZ55" i="60" s="1"/>
  <c r="AP305" i="59"/>
  <c r="BB51" i="60" s="1"/>
  <c r="R333" i="59"/>
  <c r="BF26" i="60" s="1"/>
  <c r="Z333" i="59"/>
  <c r="BF35" i="60" s="1"/>
  <c r="AY333" i="59"/>
  <c r="BF60" i="60" s="1"/>
  <c r="AF13" i="60"/>
  <c r="AF37" i="60"/>
  <c r="AF52" i="60"/>
  <c r="AF14" i="60"/>
  <c r="AF41" i="60"/>
  <c r="AF57" i="60"/>
  <c r="J209" i="59"/>
  <c r="AM16" i="60" s="1"/>
  <c r="S209" i="59"/>
  <c r="AM27" i="60" s="1"/>
  <c r="AA209" i="59"/>
  <c r="AM36" i="60" s="1"/>
  <c r="AJ209" i="59"/>
  <c r="AM45" i="60" s="1"/>
  <c r="AR209" i="59"/>
  <c r="AM53" i="60" s="1"/>
  <c r="AZ209" i="59"/>
  <c r="AM61" i="60" s="1"/>
  <c r="F223" i="59"/>
  <c r="AO12" i="60" s="1"/>
  <c r="W223" i="59"/>
  <c r="AO31" i="60" s="1"/>
  <c r="AE223" i="59"/>
  <c r="AO40" i="60" s="1"/>
  <c r="E230" i="59"/>
  <c r="AP11" i="60" s="1"/>
  <c r="N230" i="59"/>
  <c r="AP20" i="60" s="1"/>
  <c r="V230" i="59"/>
  <c r="AP30" i="60" s="1"/>
  <c r="AD230" i="59"/>
  <c r="AP39" i="60" s="1"/>
  <c r="AM230" i="59"/>
  <c r="AP48" i="60" s="1"/>
  <c r="AU230" i="59"/>
  <c r="AP56" i="60" s="1"/>
  <c r="I256" i="59"/>
  <c r="AU15" i="60" s="1"/>
  <c r="R256" i="59"/>
  <c r="AU26" i="60" s="1"/>
  <c r="Z256" i="59"/>
  <c r="AU35" i="60" s="1"/>
  <c r="AQ256" i="59"/>
  <c r="AU52" i="60" s="1"/>
  <c r="AY256" i="59"/>
  <c r="AU60" i="60" s="1"/>
  <c r="AU263" i="59"/>
  <c r="AV56" i="60" s="1"/>
  <c r="J305" i="59"/>
  <c r="BB16" i="60" s="1"/>
  <c r="S305" i="59"/>
  <c r="BB27" i="60" s="1"/>
  <c r="AA305" i="59"/>
  <c r="BB36" i="60" s="1"/>
  <c r="AJ305" i="59"/>
  <c r="BB45" i="60" s="1"/>
  <c r="AR305" i="59"/>
  <c r="BB53" i="60" s="1"/>
  <c r="AZ305" i="59"/>
  <c r="BB61" i="60" s="1"/>
  <c r="Z312" i="59"/>
  <c r="BC35" i="60" s="1"/>
  <c r="AY312" i="59"/>
  <c r="BC60" i="60" s="1"/>
  <c r="T326" i="59"/>
  <c r="BE28" i="60" s="1"/>
  <c r="AK326" i="59"/>
  <c r="BE46" i="60" s="1"/>
  <c r="S326" i="59"/>
  <c r="BE27" i="60" s="1"/>
  <c r="AA326" i="59"/>
  <c r="BE36" i="60" s="1"/>
  <c r="AJ326" i="59"/>
  <c r="BE45" i="60" s="1"/>
  <c r="J98" i="59"/>
  <c r="V16" i="60" s="1"/>
  <c r="S98" i="59"/>
  <c r="V27" i="60" s="1"/>
  <c r="AA98" i="59"/>
  <c r="V36" i="60" s="1"/>
  <c r="AJ98" i="59"/>
  <c r="V45" i="60" s="1"/>
  <c r="AR98" i="59"/>
  <c r="V53" i="60" s="1"/>
  <c r="AZ98" i="59"/>
  <c r="V61" i="60" s="1"/>
  <c r="I126" i="59"/>
  <c r="Z15" i="60" s="1"/>
  <c r="R126" i="59"/>
  <c r="Z26" i="60" s="1"/>
  <c r="Z126" i="59"/>
  <c r="Z35" i="60" s="1"/>
  <c r="AI126" i="59"/>
  <c r="Z44" i="60" s="1"/>
  <c r="AQ126" i="59"/>
  <c r="Z52" i="60" s="1"/>
  <c r="AY126" i="59"/>
  <c r="Z60" i="60" s="1"/>
  <c r="D134" i="59"/>
  <c r="E133" i="59"/>
  <c r="AA11" i="60" s="1"/>
  <c r="AM133" i="59"/>
  <c r="AA48" i="60" s="1"/>
  <c r="AF15" i="60"/>
  <c r="AF40" i="60"/>
  <c r="AF53" i="60"/>
  <c r="AF25" i="60"/>
  <c r="AF34" i="60"/>
  <c r="AF42" i="60"/>
  <c r="AF50" i="60"/>
  <c r="X223" i="59"/>
  <c r="R285" i="57"/>
  <c r="BB26" i="58" s="1"/>
  <c r="Z285" i="57"/>
  <c r="BB35" i="58" s="1"/>
  <c r="AI285" i="57"/>
  <c r="BB44" i="58" s="1"/>
  <c r="AQ285" i="57"/>
  <c r="BB52" i="58" s="1"/>
  <c r="AQ105" i="57"/>
  <c r="W52" i="58" s="1"/>
  <c r="AY105" i="57"/>
  <c r="W60" i="58" s="1"/>
  <c r="AJ119" i="57"/>
  <c r="Y45" i="58" s="1"/>
  <c r="W235" i="57"/>
  <c r="AU31" i="58" s="1"/>
  <c r="AI264" i="57"/>
  <c r="AY44" i="58" s="1"/>
  <c r="AQ264" i="57"/>
  <c r="AY52" i="58" s="1"/>
  <c r="I56" i="57"/>
  <c r="N15" i="58" s="1"/>
  <c r="R56" i="57"/>
  <c r="N26" i="58" s="1"/>
  <c r="Z56" i="57"/>
  <c r="AI56" i="57"/>
  <c r="AQ56" i="57"/>
  <c r="AY56" i="57"/>
  <c r="AO133" i="57"/>
  <c r="AA50" i="58" s="1"/>
  <c r="U299" i="57"/>
  <c r="BD29" i="58" s="1"/>
  <c r="AC299" i="57"/>
  <c r="BD38" i="58" s="1"/>
  <c r="AX98" i="57"/>
  <c r="V59" i="58" s="1"/>
  <c r="E105" i="57"/>
  <c r="W11" i="58" s="1"/>
  <c r="N105" i="57"/>
  <c r="W20" i="58" s="1"/>
  <c r="E285" i="57"/>
  <c r="BB11" i="58" s="1"/>
  <c r="N285" i="57"/>
  <c r="BB20" i="58" s="1"/>
  <c r="T56" i="57"/>
  <c r="N28" i="58" s="1"/>
  <c r="AB56" i="57"/>
  <c r="AK56" i="57"/>
  <c r="AS56" i="57"/>
  <c r="M264" i="57"/>
  <c r="AY19" i="58" s="1"/>
  <c r="F70" i="57"/>
  <c r="P12" i="58" s="1"/>
  <c r="O70" i="57"/>
  <c r="P21" i="58" s="1"/>
  <c r="AN70" i="57"/>
  <c r="P49" i="58" s="1"/>
  <c r="AV70" i="57"/>
  <c r="P57" i="58" s="1"/>
  <c r="AS77" i="57"/>
  <c r="Q54" i="58" s="1"/>
  <c r="G49" i="57"/>
  <c r="M13" i="58" s="1"/>
  <c r="P49" i="57"/>
  <c r="M24" i="58" s="1"/>
  <c r="X49" i="57"/>
  <c r="AF49" i="57"/>
  <c r="M41" i="58" s="1"/>
  <c r="AO49" i="57"/>
  <c r="M50" i="58" s="1"/>
  <c r="AW49" i="57"/>
  <c r="M58" i="58" s="1"/>
  <c r="I77" i="57"/>
  <c r="Q15" i="58" s="1"/>
  <c r="R77" i="57"/>
  <c r="Q26" i="58" s="1"/>
  <c r="Z77" i="57"/>
  <c r="Q35" i="58" s="1"/>
  <c r="AI77" i="57"/>
  <c r="Q44" i="58" s="1"/>
  <c r="AY77" i="57"/>
  <c r="Q60" i="58" s="1"/>
  <c r="H77" i="57"/>
  <c r="Q14" i="58" s="1"/>
  <c r="AH77" i="57"/>
  <c r="Q43" i="58" s="1"/>
  <c r="V105" i="57"/>
  <c r="W30" i="58" s="1"/>
  <c r="AD105" i="57"/>
  <c r="W39" i="58" s="1"/>
  <c r="AY264" i="57"/>
  <c r="AY60" i="58" s="1"/>
  <c r="H49" i="57"/>
  <c r="M14" i="58" s="1"/>
  <c r="Q49" i="57"/>
  <c r="M25" i="58" s="1"/>
  <c r="Y49" i="57"/>
  <c r="M34" i="58" s="1"/>
  <c r="K242" i="57"/>
  <c r="AV17" i="58" s="1"/>
  <c r="T242" i="57"/>
  <c r="AV28" i="58" s="1"/>
  <c r="AK242" i="57"/>
  <c r="AV46" i="58" s="1"/>
  <c r="AS242" i="57"/>
  <c r="AV54" i="58" s="1"/>
  <c r="AL299" i="57"/>
  <c r="BD47" i="58" s="1"/>
  <c r="AT299" i="57"/>
  <c r="BD55" i="58" s="1"/>
  <c r="J14" i="57"/>
  <c r="H16" i="58" s="1"/>
  <c r="S14" i="57"/>
  <c r="H27" i="58" s="1"/>
  <c r="AA14" i="57"/>
  <c r="H36" i="58" s="1"/>
  <c r="AJ14" i="57"/>
  <c r="H45" i="58" s="1"/>
  <c r="AR14" i="57"/>
  <c r="H53" i="58" s="1"/>
  <c r="AZ14" i="57"/>
  <c r="H61" i="58" s="1"/>
  <c r="U42" i="57"/>
  <c r="L29" i="58" s="1"/>
  <c r="J63" i="57"/>
  <c r="O16" i="58" s="1"/>
  <c r="S63" i="57"/>
  <c r="O27" i="58" s="1"/>
  <c r="AJ63" i="57"/>
  <c r="O45" i="58" s="1"/>
  <c r="AR63" i="57"/>
  <c r="G188" i="57"/>
  <c r="AM13" i="58" s="1"/>
  <c r="P188" i="57"/>
  <c r="AM24" i="58" s="1"/>
  <c r="AF188" i="57"/>
  <c r="AM41" i="58" s="1"/>
  <c r="AL228" i="57"/>
  <c r="AT47" i="58" s="1"/>
  <c r="J264" i="57"/>
  <c r="AY16" i="58" s="1"/>
  <c r="S264" i="57"/>
  <c r="AY27" i="58" s="1"/>
  <c r="G202" i="57"/>
  <c r="AO13" i="58" s="1"/>
  <c r="AD285" i="57"/>
  <c r="BB39" i="58" s="1"/>
  <c r="AM285" i="57"/>
  <c r="BB48" i="58" s="1"/>
  <c r="F299" i="57"/>
  <c r="BD12" i="58" s="1"/>
  <c r="AX7" i="57"/>
  <c r="G59" i="58" s="1"/>
  <c r="M133" i="57"/>
  <c r="AA19" i="58" s="1"/>
  <c r="U133" i="57"/>
  <c r="AA29" i="58" s="1"/>
  <c r="AD181" i="57"/>
  <c r="AL39" i="58" s="1"/>
  <c r="U264" i="57"/>
  <c r="AY29" i="58" s="1"/>
  <c r="AC264" i="57"/>
  <c r="AY38" i="58" s="1"/>
  <c r="AL264" i="57"/>
  <c r="AY47" i="58" s="1"/>
  <c r="AT264" i="57"/>
  <c r="BA271" i="57"/>
  <c r="AZ62" i="58" s="1"/>
  <c r="R54" i="8" s="1"/>
  <c r="BA119" i="57"/>
  <c r="Y62" i="58" s="1"/>
  <c r="R28" i="8" s="1"/>
  <c r="Z7" i="57"/>
  <c r="G35" i="58" s="1"/>
  <c r="AA181" i="57"/>
  <c r="AL36" i="58" s="1"/>
  <c r="T21" i="57"/>
  <c r="I28" i="58" s="1"/>
  <c r="AB21" i="57"/>
  <c r="I37" i="58" s="1"/>
  <c r="AK21" i="57"/>
  <c r="I46" i="58" s="1"/>
  <c r="AS21" i="57"/>
  <c r="I54" i="58" s="1"/>
  <c r="BA21" i="57"/>
  <c r="I62" i="58" s="1"/>
  <c r="R13" i="8" s="1"/>
  <c r="AC49" i="57"/>
  <c r="M38" i="58" s="1"/>
  <c r="H70" i="57"/>
  <c r="P14" i="58" s="1"/>
  <c r="Q70" i="57"/>
  <c r="P25" i="58" s="1"/>
  <c r="Y70" i="57"/>
  <c r="P34" i="58" s="1"/>
  <c r="AH70" i="57"/>
  <c r="P43" i="58" s="1"/>
  <c r="AP70" i="57"/>
  <c r="P51" i="58" s="1"/>
  <c r="AX70" i="57"/>
  <c r="P59" i="58" s="1"/>
  <c r="K77" i="57"/>
  <c r="Q17" i="58" s="1"/>
  <c r="T77" i="57"/>
  <c r="Q28" i="58" s="1"/>
  <c r="AB77" i="57"/>
  <c r="Q37" i="58" s="1"/>
  <c r="AI202" i="57"/>
  <c r="AO44" i="58" s="1"/>
  <c r="I249" i="57"/>
  <c r="AW15" i="58" s="1"/>
  <c r="R249" i="57"/>
  <c r="AW26" i="58" s="1"/>
  <c r="Z249" i="57"/>
  <c r="AW35" i="58" s="1"/>
  <c r="AI249" i="57"/>
  <c r="AW44" i="58" s="1"/>
  <c r="AQ249" i="57"/>
  <c r="AW52" i="58" s="1"/>
  <c r="AY249" i="57"/>
  <c r="AW60" i="58" s="1"/>
  <c r="Q271" i="57"/>
  <c r="AZ25" i="58" s="1"/>
  <c r="Y271" i="57"/>
  <c r="AZ34" i="58" s="1"/>
  <c r="G271" i="57"/>
  <c r="AZ13" i="58" s="1"/>
  <c r="P271" i="57"/>
  <c r="AZ24" i="58" s="1"/>
  <c r="AF271" i="57"/>
  <c r="AZ41" i="58" s="1"/>
  <c r="O292" i="57"/>
  <c r="BC21" i="58" s="1"/>
  <c r="W292" i="57"/>
  <c r="BC31" i="58" s="1"/>
  <c r="AE292" i="57"/>
  <c r="BC40" i="58" s="1"/>
  <c r="AN292" i="57"/>
  <c r="BC49" i="58" s="1"/>
  <c r="AV292" i="57"/>
  <c r="BC57" i="58" s="1"/>
  <c r="T7" i="57"/>
  <c r="G28" i="58" s="1"/>
  <c r="M21" i="57"/>
  <c r="I19" i="58" s="1"/>
  <c r="U21" i="57"/>
  <c r="I29" i="58" s="1"/>
  <c r="AC21" i="57"/>
  <c r="I38" i="58" s="1"/>
  <c r="AL21" i="57"/>
  <c r="I47" i="58" s="1"/>
  <c r="S42" i="57"/>
  <c r="L27" i="58" s="1"/>
  <c r="T84" i="57"/>
  <c r="T28" i="58" s="1"/>
  <c r="BA84" i="57"/>
  <c r="T62" i="58" s="1"/>
  <c r="R24" i="8" s="1"/>
  <c r="G91" i="57"/>
  <c r="U13" i="58" s="1"/>
  <c r="AO91" i="57"/>
  <c r="U50" i="58" s="1"/>
  <c r="AD112" i="57"/>
  <c r="X39" i="58" s="1"/>
  <c r="AN188" i="57"/>
  <c r="AM49" i="58" s="1"/>
  <c r="AR264" i="57"/>
  <c r="AY53" i="58" s="1"/>
  <c r="F49" i="57"/>
  <c r="M12" i="58" s="1"/>
  <c r="W49" i="57"/>
  <c r="M31" i="58" s="1"/>
  <c r="AE49" i="57"/>
  <c r="M40" i="58" s="1"/>
  <c r="N181" i="57"/>
  <c r="AL20" i="58" s="1"/>
  <c r="AT181" i="57"/>
  <c r="AL55" i="58" s="1"/>
  <c r="BA202" i="57"/>
  <c r="AO62" i="58" s="1"/>
  <c r="R43" i="8" s="1"/>
  <c r="H257" i="57"/>
  <c r="AX14" i="58" s="1"/>
  <c r="AH257" i="57"/>
  <c r="AX43" i="58" s="1"/>
  <c r="AP257" i="57"/>
  <c r="AX51" i="58" s="1"/>
  <c r="AX257" i="57"/>
  <c r="AX59" i="58" s="1"/>
  <c r="E7" i="57"/>
  <c r="V7" i="57"/>
  <c r="G30" i="58" s="1"/>
  <c r="AM7" i="57"/>
  <c r="G48" i="58" s="1"/>
  <c r="W21" i="57"/>
  <c r="I31" i="58" s="1"/>
  <c r="AF112" i="57"/>
  <c r="X41" i="58" s="1"/>
  <c r="F112" i="57"/>
  <c r="X12" i="58" s="1"/>
  <c r="O112" i="57"/>
  <c r="X21" i="58" s="1"/>
  <c r="W112" i="57"/>
  <c r="X31" i="58" s="1"/>
  <c r="AN112" i="57"/>
  <c r="X49" i="58" s="1"/>
  <c r="AV112" i="57"/>
  <c r="X57" i="58" s="1"/>
  <c r="T119" i="57"/>
  <c r="Y28" i="58" s="1"/>
  <c r="AB119" i="57"/>
  <c r="Y37" i="58" s="1"/>
  <c r="AK119" i="57"/>
  <c r="Y46" i="58" s="1"/>
  <c r="AS119" i="57"/>
  <c r="Y54" i="58" s="1"/>
  <c r="E299" i="57"/>
  <c r="BD11" i="58" s="1"/>
  <c r="N299" i="57"/>
  <c r="BD20" i="58" s="1"/>
  <c r="V299" i="57"/>
  <c r="BD30" i="58" s="1"/>
  <c r="AD299" i="57"/>
  <c r="BD39" i="58" s="1"/>
  <c r="AM299" i="57"/>
  <c r="BD48" i="58" s="1"/>
  <c r="AU299" i="57"/>
  <c r="BD56" i="58" s="1"/>
  <c r="AF126" i="57"/>
  <c r="Z41" i="58" s="1"/>
  <c r="AO126" i="57"/>
  <c r="Z50" i="58" s="1"/>
  <c r="AW126" i="57"/>
  <c r="Z58" i="58" s="1"/>
  <c r="K133" i="57"/>
  <c r="AA17" i="58" s="1"/>
  <c r="I257" i="57"/>
  <c r="AX15" i="58" s="1"/>
  <c r="R257" i="57"/>
  <c r="AX26" i="58" s="1"/>
  <c r="Z257" i="57"/>
  <c r="AX35" i="58" s="1"/>
  <c r="AI257" i="57"/>
  <c r="AX44" i="58" s="1"/>
  <c r="AQ257" i="57"/>
  <c r="AX52" i="58" s="1"/>
  <c r="AL313" i="57"/>
  <c r="BF47" i="58" s="1"/>
  <c r="AM105" i="57"/>
  <c r="W48" i="58" s="1"/>
  <c r="AU105" i="57"/>
  <c r="W56" i="58" s="1"/>
  <c r="M91" i="57"/>
  <c r="U19" i="58" s="1"/>
  <c r="T188" i="57"/>
  <c r="AM28" i="58" s="1"/>
  <c r="H235" i="57"/>
  <c r="AU14" i="58" s="1"/>
  <c r="Q235" i="57"/>
  <c r="AU25" i="58" s="1"/>
  <c r="Y235" i="57"/>
  <c r="AU34" i="58" s="1"/>
  <c r="AH235" i="57"/>
  <c r="AU43" i="58" s="1"/>
  <c r="AP235" i="57"/>
  <c r="AX235" i="57"/>
  <c r="AU59" i="58" s="1"/>
  <c r="W271" i="57"/>
  <c r="AZ31" i="58" s="1"/>
  <c r="AN271" i="57"/>
  <c r="AZ49" i="58" s="1"/>
  <c r="AV271" i="57"/>
  <c r="AZ57" i="58" s="1"/>
  <c r="AM271" i="57"/>
  <c r="AZ48" i="58" s="1"/>
  <c r="V119" i="57"/>
  <c r="Y30" i="58" s="1"/>
  <c r="AD119" i="57"/>
  <c r="Y39" i="58" s="1"/>
  <c r="AM119" i="57"/>
  <c r="Y48" i="58" s="1"/>
  <c r="AU119" i="57"/>
  <c r="Y56" i="58" s="1"/>
  <c r="Q278" i="57"/>
  <c r="BA25" i="58" s="1"/>
  <c r="Y278" i="57"/>
  <c r="BA34" i="58" s="1"/>
  <c r="AH278" i="57"/>
  <c r="BA43" i="58" s="1"/>
  <c r="AP278" i="57"/>
  <c r="BA51" i="58" s="1"/>
  <c r="AX278" i="57"/>
  <c r="BA59" i="58" s="1"/>
  <c r="U188" i="57"/>
  <c r="AM29" i="58" s="1"/>
  <c r="AB299" i="57"/>
  <c r="BD37" i="58" s="1"/>
  <c r="AK299" i="57"/>
  <c r="BD46" i="58" s="1"/>
  <c r="O306" i="57"/>
  <c r="BE21" i="58" s="1"/>
  <c r="AN306" i="57"/>
  <c r="BE49" i="58" s="1"/>
  <c r="K49" i="57"/>
  <c r="J56" i="57"/>
  <c r="N16" i="58" s="1"/>
  <c r="S56" i="57"/>
  <c r="N27" i="58" s="1"/>
  <c r="AJ56" i="57"/>
  <c r="AR56" i="57"/>
  <c r="I70" i="57"/>
  <c r="P15" i="58" s="1"/>
  <c r="R70" i="57"/>
  <c r="P26" i="58" s="1"/>
  <c r="Z70" i="57"/>
  <c r="P35" i="58" s="1"/>
  <c r="AI70" i="57"/>
  <c r="P44" i="58" s="1"/>
  <c r="AQ70" i="57"/>
  <c r="P52" i="58" s="1"/>
  <c r="G126" i="57"/>
  <c r="Z13" i="58" s="1"/>
  <c r="P126" i="57"/>
  <c r="Z24" i="58" s="1"/>
  <c r="X126" i="57"/>
  <c r="P202" i="57"/>
  <c r="AO24" i="58" s="1"/>
  <c r="X202" i="57"/>
  <c r="AF202" i="57"/>
  <c r="AO41" i="58" s="1"/>
  <c r="AO202" i="57"/>
  <c r="AO50" i="58" s="1"/>
  <c r="I242" i="57"/>
  <c r="AV15" i="58" s="1"/>
  <c r="R242" i="57"/>
  <c r="AV26" i="58" s="1"/>
  <c r="Z242" i="57"/>
  <c r="AV35" i="58" s="1"/>
  <c r="AI242" i="57"/>
  <c r="AV44" i="58" s="1"/>
  <c r="AQ242" i="57"/>
  <c r="AY242" i="57"/>
  <c r="AV60" i="58" s="1"/>
  <c r="H242" i="57"/>
  <c r="AV14" i="58" s="1"/>
  <c r="AH242" i="57"/>
  <c r="AV43" i="58" s="1"/>
  <c r="AB249" i="57"/>
  <c r="AW37" i="58" s="1"/>
  <c r="AK249" i="57"/>
  <c r="AW46" i="58" s="1"/>
  <c r="AS249" i="57"/>
  <c r="AW54" i="58" s="1"/>
  <c r="BA249" i="57"/>
  <c r="AW62" i="58" s="1"/>
  <c r="R51" i="8" s="1"/>
  <c r="V257" i="57"/>
  <c r="AX30" i="58" s="1"/>
  <c r="Y264" i="57"/>
  <c r="AY34" i="58" s="1"/>
  <c r="AF264" i="57"/>
  <c r="AY41" i="58" s="1"/>
  <c r="AZ278" i="57"/>
  <c r="BA61" i="58" s="1"/>
  <c r="R278" i="57"/>
  <c r="BA26" i="58" s="1"/>
  <c r="AQ278" i="57"/>
  <c r="BA52" i="58" s="1"/>
  <c r="AZ313" i="57"/>
  <c r="BF61" i="58" s="1"/>
  <c r="I313" i="57"/>
  <c r="BF15" i="58" s="1"/>
  <c r="O21" i="57"/>
  <c r="I21" i="58" s="1"/>
  <c r="AE21" i="57"/>
  <c r="I40" i="58" s="1"/>
  <c r="I42" i="57"/>
  <c r="L15" i="58" s="1"/>
  <c r="R42" i="57"/>
  <c r="L26" i="58" s="1"/>
  <c r="Z42" i="57"/>
  <c r="L35" i="58" s="1"/>
  <c r="AI42" i="57"/>
  <c r="L44" i="58" s="1"/>
  <c r="AQ42" i="57"/>
  <c r="L52" i="58" s="1"/>
  <c r="AY42" i="57"/>
  <c r="L60" i="58" s="1"/>
  <c r="E49" i="57"/>
  <c r="M11" i="58" s="1"/>
  <c r="AD49" i="57"/>
  <c r="M39" i="58" s="1"/>
  <c r="M49" i="57"/>
  <c r="M19" i="58" s="1"/>
  <c r="U49" i="57"/>
  <c r="M29" i="58" s="1"/>
  <c r="H63" i="57"/>
  <c r="O14" i="58" s="1"/>
  <c r="Q63" i="57"/>
  <c r="O25" i="58" s="1"/>
  <c r="Y63" i="57"/>
  <c r="N35" i="58" s="1"/>
  <c r="AH63" i="57"/>
  <c r="AP63" i="57"/>
  <c r="O51" i="58" s="1"/>
  <c r="AX63" i="57"/>
  <c r="G63" i="57"/>
  <c r="O13" i="58" s="1"/>
  <c r="R26" i="246" s="1"/>
  <c r="P63" i="57"/>
  <c r="O24" i="58" s="1"/>
  <c r="X63" i="57"/>
  <c r="N36" i="58" s="1"/>
  <c r="AF63" i="57"/>
  <c r="O41" i="58" s="1"/>
  <c r="M70" i="57"/>
  <c r="P19" i="58" s="1"/>
  <c r="U70" i="57"/>
  <c r="P29" i="58" s="1"/>
  <c r="AC70" i="57"/>
  <c r="P38" i="58" s="1"/>
  <c r="AL70" i="57"/>
  <c r="P47" i="58" s="1"/>
  <c r="AT70" i="57"/>
  <c r="P55" i="58" s="1"/>
  <c r="M77" i="57"/>
  <c r="Q19" i="58" s="1"/>
  <c r="U77" i="57"/>
  <c r="Q29" i="58" s="1"/>
  <c r="T105" i="57"/>
  <c r="W28" i="58" s="1"/>
  <c r="AB105" i="57"/>
  <c r="W37" i="58" s="1"/>
  <c r="AK105" i="57"/>
  <c r="W46" i="58" s="1"/>
  <c r="AS105" i="57"/>
  <c r="W54" i="58" s="1"/>
  <c r="BA105" i="57"/>
  <c r="W62" i="58" s="1"/>
  <c r="Q126" i="57"/>
  <c r="Z25" i="58" s="1"/>
  <c r="G209" i="57"/>
  <c r="AP13" i="58" s="1"/>
  <c r="P209" i="57"/>
  <c r="AP24" i="58" s="1"/>
  <c r="X209" i="57"/>
  <c r="AF209" i="57"/>
  <c r="AP41" i="58" s="1"/>
  <c r="AO209" i="57"/>
  <c r="AP50" i="58" s="1"/>
  <c r="AW209" i="57"/>
  <c r="AP58" i="58" s="1"/>
  <c r="V228" i="57"/>
  <c r="AT30" i="58" s="1"/>
  <c r="AD228" i="57"/>
  <c r="AT39" i="58" s="1"/>
  <c r="AM228" i="57"/>
  <c r="AT48" i="58" s="1"/>
  <c r="AU228" i="57"/>
  <c r="AT56" i="58" s="1"/>
  <c r="V249" i="57"/>
  <c r="AW30" i="58" s="1"/>
  <c r="G257" i="57"/>
  <c r="AX13" i="58" s="1"/>
  <c r="P257" i="57"/>
  <c r="AX24" i="58" s="1"/>
  <c r="X257" i="57"/>
  <c r="AF257" i="57"/>
  <c r="AX41" i="58" s="1"/>
  <c r="AO257" i="57"/>
  <c r="AX50" i="58" s="1"/>
  <c r="AW257" i="57"/>
  <c r="AX58" i="58" s="1"/>
  <c r="O257" i="57"/>
  <c r="AX21" i="58" s="1"/>
  <c r="W299" i="57"/>
  <c r="BD31" i="58" s="1"/>
  <c r="AV299" i="57"/>
  <c r="BD57" i="58" s="1"/>
  <c r="I306" i="57"/>
  <c r="BE15" i="58" s="1"/>
  <c r="R306" i="57"/>
  <c r="BE26" i="58" s="1"/>
  <c r="AI306" i="57"/>
  <c r="BE44" i="58" s="1"/>
  <c r="AQ306" i="57"/>
  <c r="BE52" i="58" s="1"/>
  <c r="J28" i="57"/>
  <c r="J16" i="58" s="1"/>
  <c r="S28" i="57"/>
  <c r="J27" i="58" s="1"/>
  <c r="AA28" i="57"/>
  <c r="J36" i="58" s="1"/>
  <c r="AJ28" i="57"/>
  <c r="J45" i="58" s="1"/>
  <c r="AR28" i="57"/>
  <c r="J53" i="58" s="1"/>
  <c r="AZ28" i="57"/>
  <c r="J61" i="58" s="1"/>
  <c r="Z63" i="57"/>
  <c r="K292" i="57"/>
  <c r="BC17" i="58" s="1"/>
  <c r="T292" i="57"/>
  <c r="BC28" i="58" s="1"/>
  <c r="AC105" i="57"/>
  <c r="W38" i="58" s="1"/>
  <c r="H209" i="57"/>
  <c r="AP14" i="58" s="1"/>
  <c r="Q209" i="57"/>
  <c r="AP25" i="58" s="1"/>
  <c r="Y209" i="57"/>
  <c r="AP34" i="58" s="1"/>
  <c r="AH209" i="57"/>
  <c r="AP43" i="58" s="1"/>
  <c r="AP209" i="57"/>
  <c r="AP51" i="58" s="1"/>
  <c r="AX209" i="57"/>
  <c r="AP59" i="58" s="1"/>
  <c r="F228" i="57"/>
  <c r="AT12" i="58" s="1"/>
  <c r="O228" i="57"/>
  <c r="AT21" i="58" s="1"/>
  <c r="W228" i="57"/>
  <c r="AT31" i="58" s="1"/>
  <c r="AE228" i="57"/>
  <c r="AT40" i="58" s="1"/>
  <c r="AN228" i="57"/>
  <c r="AT49" i="58" s="1"/>
  <c r="AV228" i="57"/>
  <c r="AT57" i="58" s="1"/>
  <c r="I7" i="57"/>
  <c r="G15" i="58" s="1"/>
  <c r="R7" i="57"/>
  <c r="G26" i="58" s="1"/>
  <c r="AI7" i="57"/>
  <c r="G44" i="58" s="1"/>
  <c r="AQ7" i="57"/>
  <c r="G52" i="58" s="1"/>
  <c r="AY7" i="57"/>
  <c r="G60" i="58" s="1"/>
  <c r="N14" i="57"/>
  <c r="H20" i="58" s="1"/>
  <c r="M28" i="57"/>
  <c r="J19" i="58" s="1"/>
  <c r="U28" i="57"/>
  <c r="J29" i="58" s="1"/>
  <c r="AC28" i="57"/>
  <c r="J38" i="58" s="1"/>
  <c r="AL28" i="57"/>
  <c r="J47" i="58" s="1"/>
  <c r="AT28" i="57"/>
  <c r="J55" i="58" s="1"/>
  <c r="H35" i="57"/>
  <c r="K14" i="58" s="1"/>
  <c r="Q35" i="57"/>
  <c r="K25" i="58" s="1"/>
  <c r="Y35" i="57"/>
  <c r="K34" i="58" s="1"/>
  <c r="AH35" i="57"/>
  <c r="K43" i="58" s="1"/>
  <c r="AP35" i="57"/>
  <c r="K51" i="58" s="1"/>
  <c r="AX35" i="57"/>
  <c r="K59" i="58" s="1"/>
  <c r="H56" i="57"/>
  <c r="N13" i="58" s="1"/>
  <c r="Q56" i="57"/>
  <c r="N25" i="58" s="1"/>
  <c r="Y56" i="57"/>
  <c r="AH56" i="57"/>
  <c r="AP56" i="57"/>
  <c r="AX56" i="57"/>
  <c r="AA84" i="57"/>
  <c r="T36" i="58" s="1"/>
  <c r="V91" i="57"/>
  <c r="U30" i="58" s="1"/>
  <c r="AD91" i="57"/>
  <c r="U39" i="58" s="1"/>
  <c r="AM91" i="57"/>
  <c r="U48" i="58" s="1"/>
  <c r="AU91" i="57"/>
  <c r="U56" i="58" s="1"/>
  <c r="AI181" i="57"/>
  <c r="AL44" i="58" s="1"/>
  <c r="AQ181" i="57"/>
  <c r="AL52" i="58" s="1"/>
  <c r="AY181" i="57"/>
  <c r="AL60" i="58" s="1"/>
  <c r="AY285" i="57"/>
  <c r="BB60" i="58" s="1"/>
  <c r="AT21" i="57"/>
  <c r="I55" i="58" s="1"/>
  <c r="AH49" i="57"/>
  <c r="M43" i="58" s="1"/>
  <c r="X70" i="57"/>
  <c r="M14" i="57"/>
  <c r="U14" i="57"/>
  <c r="H29" i="58" s="1"/>
  <c r="AC14" i="57"/>
  <c r="H38" i="58" s="1"/>
  <c r="AV21" i="57"/>
  <c r="I57" i="58" s="1"/>
  <c r="H28" i="57"/>
  <c r="Q28" i="57"/>
  <c r="J25" i="58" s="1"/>
  <c r="Y28" i="57"/>
  <c r="J34" i="58" s="1"/>
  <c r="AH28" i="57"/>
  <c r="J43" i="58" s="1"/>
  <c r="AP28" i="57"/>
  <c r="J51" i="58" s="1"/>
  <c r="AX28" i="57"/>
  <c r="J59" i="58" s="1"/>
  <c r="N35" i="57"/>
  <c r="K20" i="58" s="1"/>
  <c r="AD35" i="57"/>
  <c r="K39" i="58" s="1"/>
  <c r="AU35" i="57"/>
  <c r="K56" i="58" s="1"/>
  <c r="AP42" i="57"/>
  <c r="L51" i="58" s="1"/>
  <c r="I49" i="57"/>
  <c r="M15" i="58" s="1"/>
  <c r="R49" i="57"/>
  <c r="M26" i="58" s="1"/>
  <c r="Z49" i="57"/>
  <c r="M35" i="58" s="1"/>
  <c r="AI49" i="57"/>
  <c r="M44" i="58" s="1"/>
  <c r="AQ49" i="57"/>
  <c r="M52" i="58" s="1"/>
  <c r="AY49" i="57"/>
  <c r="M60" i="58" s="1"/>
  <c r="AA7" i="57"/>
  <c r="T49" i="57"/>
  <c r="M28" i="58" s="1"/>
  <c r="AB49" i="57"/>
  <c r="M37" i="58" s="1"/>
  <c r="AK49" i="57"/>
  <c r="M46" i="58" s="1"/>
  <c r="AS49" i="57"/>
  <c r="M54" i="58" s="1"/>
  <c r="BA49" i="57"/>
  <c r="M62" i="58" s="1"/>
  <c r="R17" i="8" s="1"/>
  <c r="M7" i="57"/>
  <c r="G19" i="58" s="1"/>
  <c r="U7" i="57"/>
  <c r="G29" i="58" s="1"/>
  <c r="AC7" i="57"/>
  <c r="G38" i="58" s="1"/>
  <c r="AL7" i="57"/>
  <c r="G47" i="58" s="1"/>
  <c r="AT7" i="57"/>
  <c r="G55" i="58" s="1"/>
  <c r="F14" i="57"/>
  <c r="O14" i="57"/>
  <c r="W14" i="57"/>
  <c r="H31" i="58" s="1"/>
  <c r="AE14" i="57"/>
  <c r="H40" i="58" s="1"/>
  <c r="AN14" i="57"/>
  <c r="H49" i="58" s="1"/>
  <c r="AV14" i="57"/>
  <c r="H57" i="58" s="1"/>
  <c r="AD14" i="57"/>
  <c r="H39" i="58" s="1"/>
  <c r="H21" i="57"/>
  <c r="I14" i="58" s="1"/>
  <c r="Q21" i="57"/>
  <c r="I25" i="58" s="1"/>
  <c r="Y21" i="57"/>
  <c r="I34" i="58" s="1"/>
  <c r="AH21" i="57"/>
  <c r="I43" i="58" s="1"/>
  <c r="AP21" i="57"/>
  <c r="I51" i="58" s="1"/>
  <c r="AX21" i="57"/>
  <c r="I59" i="58" s="1"/>
  <c r="BA56" i="57"/>
  <c r="E119" i="57"/>
  <c r="Y11" i="58" s="1"/>
  <c r="J70" i="57"/>
  <c r="P16" i="58" s="1"/>
  <c r="S70" i="57"/>
  <c r="P27" i="58" s="1"/>
  <c r="AA70" i="57"/>
  <c r="P36" i="58" s="1"/>
  <c r="AJ70" i="57"/>
  <c r="P45" i="58" s="1"/>
  <c r="AR70" i="57"/>
  <c r="P53" i="58" s="1"/>
  <c r="AZ70" i="57"/>
  <c r="P61" i="58" s="1"/>
  <c r="H14" i="57"/>
  <c r="H14" i="58" s="1"/>
  <c r="Q14" i="57"/>
  <c r="H25" i="58" s="1"/>
  <c r="Y14" i="57"/>
  <c r="H34" i="58" s="1"/>
  <c r="AH14" i="57"/>
  <c r="H43" i="58" s="1"/>
  <c r="I35" i="57"/>
  <c r="R35" i="57"/>
  <c r="K26" i="58" s="1"/>
  <c r="AI35" i="57"/>
  <c r="K44" i="58" s="1"/>
  <c r="AQ35" i="57"/>
  <c r="K52" i="58" s="1"/>
  <c r="AY35" i="57"/>
  <c r="K60" i="58" s="1"/>
  <c r="AZ21" i="57"/>
  <c r="I61" i="58" s="1"/>
  <c r="E28" i="57"/>
  <c r="J11" i="58" s="1"/>
  <c r="V28" i="57"/>
  <c r="J30" i="58" s="1"/>
  <c r="I14" i="57"/>
  <c r="H15" i="58" s="1"/>
  <c r="R14" i="57"/>
  <c r="H26" i="58" s="1"/>
  <c r="Z14" i="57"/>
  <c r="H35" i="58" s="1"/>
  <c r="J35" i="57"/>
  <c r="K16" i="58" s="1"/>
  <c r="S35" i="57"/>
  <c r="K27" i="58" s="1"/>
  <c r="AA35" i="57"/>
  <c r="K36" i="58" s="1"/>
  <c r="AJ35" i="57"/>
  <c r="K45" i="58" s="1"/>
  <c r="AR35" i="57"/>
  <c r="K53" i="58" s="1"/>
  <c r="AZ35" i="57"/>
  <c r="K61" i="58" s="1"/>
  <c r="D71" i="57"/>
  <c r="F292" i="57"/>
  <c r="BC12" i="58" s="1"/>
  <c r="AP49" i="57"/>
  <c r="M51" i="58" s="1"/>
  <c r="AX49" i="57"/>
  <c r="M59" i="58" s="1"/>
  <c r="F56" i="57"/>
  <c r="N12" i="58" s="1"/>
  <c r="O56" i="57"/>
  <c r="N21" i="58" s="1"/>
  <c r="AN56" i="57"/>
  <c r="AV56" i="57"/>
  <c r="E84" i="57"/>
  <c r="T11" i="58" s="1"/>
  <c r="N84" i="57"/>
  <c r="T20" i="58" s="1"/>
  <c r="V84" i="57"/>
  <c r="T30" i="58" s="1"/>
  <c r="AD84" i="57"/>
  <c r="T39" i="58" s="1"/>
  <c r="AM84" i="57"/>
  <c r="T48" i="58" s="1"/>
  <c r="AU84" i="57"/>
  <c r="T56" i="58" s="1"/>
  <c r="AL84" i="57"/>
  <c r="T47" i="58" s="1"/>
  <c r="AT84" i="57"/>
  <c r="T55" i="58" s="1"/>
  <c r="X112" i="57"/>
  <c r="G133" i="57"/>
  <c r="AA13" i="58" s="1"/>
  <c r="P133" i="57"/>
  <c r="AA24" i="58" s="1"/>
  <c r="X133" i="57"/>
  <c r="AW133" i="57"/>
  <c r="AA58" i="58" s="1"/>
  <c r="H249" i="57"/>
  <c r="AW14" i="58" s="1"/>
  <c r="Q249" i="57"/>
  <c r="AW25" i="58" s="1"/>
  <c r="Y249" i="57"/>
  <c r="AW34" i="58" s="1"/>
  <c r="AH249" i="57"/>
  <c r="AW43" i="58" s="1"/>
  <c r="AP249" i="57"/>
  <c r="AW51" i="58" s="1"/>
  <c r="AX249" i="57"/>
  <c r="AW59" i="58" s="1"/>
  <c r="G285" i="57"/>
  <c r="BB13" i="58" s="1"/>
  <c r="P285" i="57"/>
  <c r="BB24" i="58" s="1"/>
  <c r="X285" i="57"/>
  <c r="AF285" i="57"/>
  <c r="BB41" i="58" s="1"/>
  <c r="AO285" i="57"/>
  <c r="BB50" i="58" s="1"/>
  <c r="AW285" i="57"/>
  <c r="F105" i="57"/>
  <c r="W12" i="58" s="1"/>
  <c r="O105" i="57"/>
  <c r="W21" i="58" s="1"/>
  <c r="W105" i="57"/>
  <c r="W31" i="58" s="1"/>
  <c r="AE105" i="57"/>
  <c r="W40" i="58" s="1"/>
  <c r="AN105" i="57"/>
  <c r="W49" i="58" s="1"/>
  <c r="AV105" i="57"/>
  <c r="W57" i="58" s="1"/>
  <c r="E126" i="57"/>
  <c r="Z11" i="58" s="1"/>
  <c r="N126" i="57"/>
  <c r="Z20" i="58" s="1"/>
  <c r="E188" i="57"/>
  <c r="AM11" i="58" s="1"/>
  <c r="N188" i="57"/>
  <c r="AM20" i="58" s="1"/>
  <c r="V188" i="57"/>
  <c r="AM30" i="58" s="1"/>
  <c r="AD188" i="57"/>
  <c r="AM39" i="58" s="1"/>
  <c r="AM188" i="57"/>
  <c r="AM48" i="58" s="1"/>
  <c r="AU188" i="57"/>
  <c r="AM56" i="58" s="1"/>
  <c r="M228" i="57"/>
  <c r="AT19" i="58" s="1"/>
  <c r="U228" i="57"/>
  <c r="AT29" i="58" s="1"/>
  <c r="AC228" i="57"/>
  <c r="AT38" i="58" s="1"/>
  <c r="AT228" i="57"/>
  <c r="AT55" i="58" s="1"/>
  <c r="T228" i="57"/>
  <c r="AT28" i="58" s="1"/>
  <c r="J235" i="57"/>
  <c r="AU16" i="58" s="1"/>
  <c r="S235" i="57"/>
  <c r="AU27" i="58" s="1"/>
  <c r="AJ235" i="57"/>
  <c r="AU45" i="58" s="1"/>
  <c r="AZ235" i="57"/>
  <c r="AU61" i="58" s="1"/>
  <c r="I235" i="57"/>
  <c r="AU15" i="58" s="1"/>
  <c r="R235" i="57"/>
  <c r="AU26" i="58" s="1"/>
  <c r="Z235" i="57"/>
  <c r="AU35" i="58" s="1"/>
  <c r="AI235" i="57"/>
  <c r="AU44" i="58" s="1"/>
  <c r="AQ235" i="57"/>
  <c r="AU52" i="58" s="1"/>
  <c r="AY235" i="57"/>
  <c r="AU60" i="58" s="1"/>
  <c r="AY257" i="57"/>
  <c r="AX60" i="58" s="1"/>
  <c r="Q257" i="57"/>
  <c r="AX25" i="58" s="1"/>
  <c r="Y257" i="57"/>
  <c r="AX34" i="58" s="1"/>
  <c r="V271" i="57"/>
  <c r="AZ30" i="58" s="1"/>
  <c r="O278" i="57"/>
  <c r="BA21" i="58" s="1"/>
  <c r="W278" i="57"/>
  <c r="BA31" i="58" s="1"/>
  <c r="AE278" i="57"/>
  <c r="BA40" i="58" s="1"/>
  <c r="AN278" i="57"/>
  <c r="BA49" i="58" s="1"/>
  <c r="AV278" i="57"/>
  <c r="I292" i="57"/>
  <c r="BC15" i="58" s="1"/>
  <c r="R292" i="57"/>
  <c r="BC26" i="58" s="1"/>
  <c r="Z292" i="57"/>
  <c r="BC35" i="58" s="1"/>
  <c r="AI292" i="57"/>
  <c r="BC44" i="58" s="1"/>
  <c r="AQ292" i="57"/>
  <c r="BC52" i="58" s="1"/>
  <c r="AY292" i="57"/>
  <c r="BC60" i="58" s="1"/>
  <c r="H292" i="57"/>
  <c r="BC14" i="58" s="1"/>
  <c r="AP292" i="57"/>
  <c r="BC51" i="58" s="1"/>
  <c r="AX292" i="57"/>
  <c r="R313" i="57"/>
  <c r="BF26" i="58" s="1"/>
  <c r="J313" i="57"/>
  <c r="BF16" i="58" s="1"/>
  <c r="S313" i="57"/>
  <c r="BF27" i="58" s="1"/>
  <c r="R63" i="57"/>
  <c r="O26" i="58" s="1"/>
  <c r="AY63" i="57"/>
  <c r="T70" i="57"/>
  <c r="P28" i="58" s="1"/>
  <c r="AB70" i="57"/>
  <c r="P37" i="58" s="1"/>
  <c r="AK70" i="57"/>
  <c r="P46" i="58" s="1"/>
  <c r="BA70" i="57"/>
  <c r="P62" i="58" s="1"/>
  <c r="R20" i="8" s="1"/>
  <c r="AK77" i="57"/>
  <c r="Q46" i="58" s="1"/>
  <c r="BA77" i="57"/>
  <c r="Q62" i="58" s="1"/>
  <c r="R21" i="8" s="1"/>
  <c r="G84" i="57"/>
  <c r="T13" i="58" s="1"/>
  <c r="P84" i="57"/>
  <c r="X84" i="57"/>
  <c r="AF84" i="57"/>
  <c r="T41" i="58" s="1"/>
  <c r="AO84" i="57"/>
  <c r="T50" i="58" s="1"/>
  <c r="AW84" i="57"/>
  <c r="T58" i="58" s="1"/>
  <c r="I91" i="57"/>
  <c r="U15" i="58" s="1"/>
  <c r="R91" i="57"/>
  <c r="U26" i="58" s="1"/>
  <c r="Z91" i="57"/>
  <c r="U35" i="58" s="1"/>
  <c r="AI91" i="57"/>
  <c r="U44" i="58" s="1"/>
  <c r="AQ91" i="57"/>
  <c r="U52" i="58" s="1"/>
  <c r="AY91" i="57"/>
  <c r="U60" i="58" s="1"/>
  <c r="H91" i="57"/>
  <c r="U14" i="58" s="1"/>
  <c r="Q91" i="57"/>
  <c r="Y91" i="57"/>
  <c r="U34" i="58" s="1"/>
  <c r="AH91" i="57"/>
  <c r="U43" i="58" s="1"/>
  <c r="AP91" i="57"/>
  <c r="U51" i="58" s="1"/>
  <c r="AX91" i="57"/>
  <c r="U59" i="58" s="1"/>
  <c r="Q98" i="57"/>
  <c r="V25" i="58" s="1"/>
  <c r="AP98" i="57"/>
  <c r="V51" i="58" s="1"/>
  <c r="X188" i="57"/>
  <c r="AO188" i="57"/>
  <c r="AM50" i="58" s="1"/>
  <c r="AW188" i="57"/>
  <c r="AM58" i="58" s="1"/>
  <c r="F188" i="57"/>
  <c r="AM12" i="58" s="1"/>
  <c r="O188" i="57"/>
  <c r="AM21" i="58" s="1"/>
  <c r="W188" i="57"/>
  <c r="AM31" i="58" s="1"/>
  <c r="AE188" i="57"/>
  <c r="AM40" i="58" s="1"/>
  <c r="AV188" i="57"/>
  <c r="AM57" i="58" s="1"/>
  <c r="M202" i="57"/>
  <c r="AO19" i="58" s="1"/>
  <c r="AC202" i="57"/>
  <c r="AO38" i="58" s="1"/>
  <c r="AL202" i="57"/>
  <c r="AO47" i="58" s="1"/>
  <c r="AT202" i="57"/>
  <c r="AO55" i="58" s="1"/>
  <c r="K202" i="57"/>
  <c r="AO17" i="58" s="1"/>
  <c r="T202" i="57"/>
  <c r="AO28" i="58" s="1"/>
  <c r="D210" i="57"/>
  <c r="V209" i="57"/>
  <c r="AP30" i="58" s="1"/>
  <c r="K228" i="57"/>
  <c r="AT17" i="58" s="1"/>
  <c r="T235" i="57"/>
  <c r="AU28" i="58" s="1"/>
  <c r="AB235" i="57"/>
  <c r="AU37" i="58" s="1"/>
  <c r="AK235" i="57"/>
  <c r="AU46" i="58" s="1"/>
  <c r="AS235" i="57"/>
  <c r="AU54" i="58" s="1"/>
  <c r="BA235" i="57"/>
  <c r="AU62" i="58" s="1"/>
  <c r="R49" i="8" s="1"/>
  <c r="M249" i="57"/>
  <c r="AW19" i="58" s="1"/>
  <c r="U249" i="57"/>
  <c r="AW29" i="58" s="1"/>
  <c r="AC249" i="57"/>
  <c r="AW38" i="58" s="1"/>
  <c r="AL249" i="57"/>
  <c r="AW47" i="58" s="1"/>
  <c r="Z278" i="57"/>
  <c r="BA35" i="58" s="1"/>
  <c r="AY278" i="57"/>
  <c r="BA60" i="58" s="1"/>
  <c r="AK285" i="57"/>
  <c r="BB46" i="58" s="1"/>
  <c r="J292" i="57"/>
  <c r="BC16" i="58" s="1"/>
  <c r="S292" i="57"/>
  <c r="BC27" i="58" s="1"/>
  <c r="AA292" i="57"/>
  <c r="BC36" i="58" s="1"/>
  <c r="AR292" i="57"/>
  <c r="BC53" i="58" s="1"/>
  <c r="AT49" i="57"/>
  <c r="M55" i="58" s="1"/>
  <c r="I84" i="57"/>
  <c r="T15" i="58" s="1"/>
  <c r="R84" i="57"/>
  <c r="T26" i="58" s="1"/>
  <c r="Z84" i="57"/>
  <c r="T35" i="58" s="1"/>
  <c r="AI84" i="57"/>
  <c r="T44" i="58" s="1"/>
  <c r="AQ84" i="57"/>
  <c r="T52" i="58" s="1"/>
  <c r="AY84" i="57"/>
  <c r="T60" i="58" s="1"/>
  <c r="H84" i="57"/>
  <c r="T14" i="58" s="1"/>
  <c r="Q84" i="57"/>
  <c r="T25" i="58" s="1"/>
  <c r="Y84" i="57"/>
  <c r="T34" i="58" s="1"/>
  <c r="AH84" i="57"/>
  <c r="T43" i="58" s="1"/>
  <c r="AP84" i="57"/>
  <c r="T51" i="58" s="1"/>
  <c r="AX84" i="57"/>
  <c r="T59" i="58" s="1"/>
  <c r="AA119" i="57"/>
  <c r="Y36" i="58" s="1"/>
  <c r="AH126" i="57"/>
  <c r="Z43" i="58" s="1"/>
  <c r="AX126" i="57"/>
  <c r="Z59" i="58" s="1"/>
  <c r="AT313" i="57"/>
  <c r="BF55" i="58" s="1"/>
  <c r="I126" i="57"/>
  <c r="Z15" i="58" s="1"/>
  <c r="R126" i="57"/>
  <c r="Z26" i="58" s="1"/>
  <c r="Z126" i="57"/>
  <c r="Z35" i="58" s="1"/>
  <c r="AI126" i="57"/>
  <c r="Z44" i="58" s="1"/>
  <c r="AQ126" i="57"/>
  <c r="Z52" i="58" s="1"/>
  <c r="AY126" i="57"/>
  <c r="Z60" i="58" s="1"/>
  <c r="AC133" i="57"/>
  <c r="AA38" i="58" s="1"/>
  <c r="AL133" i="57"/>
  <c r="AA47" i="58" s="1"/>
  <c r="AT133" i="57"/>
  <c r="AA55" i="58" s="1"/>
  <c r="Q188" i="57"/>
  <c r="AM25" i="58" s="1"/>
  <c r="Y188" i="57"/>
  <c r="AM34" i="58" s="1"/>
  <c r="AH188" i="57"/>
  <c r="AP188" i="57"/>
  <c r="AM51" i="58" s="1"/>
  <c r="AX188" i="57"/>
  <c r="AM59" i="58" s="1"/>
  <c r="E202" i="57"/>
  <c r="AO11" i="58" s="1"/>
  <c r="N202" i="57"/>
  <c r="AO20" i="58" s="1"/>
  <c r="V202" i="57"/>
  <c r="AO30" i="58" s="1"/>
  <c r="AD202" i="57"/>
  <c r="AO39" i="58" s="1"/>
  <c r="AM202" i="57"/>
  <c r="AO48" i="58" s="1"/>
  <c r="F209" i="57"/>
  <c r="AP12" i="58" s="1"/>
  <c r="O209" i="57"/>
  <c r="AP21" i="58" s="1"/>
  <c r="W209" i="57"/>
  <c r="AP31" i="58" s="1"/>
  <c r="AN209" i="57"/>
  <c r="AP49" i="58" s="1"/>
  <c r="E249" i="57"/>
  <c r="AW11" i="58" s="1"/>
  <c r="N249" i="57"/>
  <c r="AW20" i="58" s="1"/>
  <c r="AD249" i="57"/>
  <c r="AW39" i="58" s="1"/>
  <c r="AM249" i="57"/>
  <c r="AW48" i="58" s="1"/>
  <c r="AU249" i="57"/>
  <c r="AW56" i="58" s="1"/>
  <c r="U257" i="57"/>
  <c r="AX29" i="58" s="1"/>
  <c r="J278" i="57"/>
  <c r="BA16" i="58" s="1"/>
  <c r="S278" i="57"/>
  <c r="BA27" i="58" s="1"/>
  <c r="AA278" i="57"/>
  <c r="BA36" i="58" s="1"/>
  <c r="AJ278" i="57"/>
  <c r="BA45" i="58" s="1"/>
  <c r="AR278" i="57"/>
  <c r="BA53" i="58" s="1"/>
  <c r="K91" i="57"/>
  <c r="U17" i="58" s="1"/>
  <c r="T91" i="57"/>
  <c r="U28" i="58" s="1"/>
  <c r="AB91" i="57"/>
  <c r="U37" i="58" s="1"/>
  <c r="AK91" i="57"/>
  <c r="U46" i="58" s="1"/>
  <c r="AS91" i="57"/>
  <c r="U54" i="58" s="1"/>
  <c r="BA91" i="57"/>
  <c r="U62" i="58" s="1"/>
  <c r="R25" i="8" s="1"/>
  <c r="M105" i="57"/>
  <c r="W19" i="58" s="1"/>
  <c r="U105" i="57"/>
  <c r="W29" i="58" s="1"/>
  <c r="AL105" i="57"/>
  <c r="W47" i="58" s="1"/>
  <c r="AT105" i="57"/>
  <c r="W55" i="58" s="1"/>
  <c r="N119" i="57"/>
  <c r="Y20" i="58" s="1"/>
  <c r="T126" i="57"/>
  <c r="Z28" i="58" s="1"/>
  <c r="AB126" i="57"/>
  <c r="Z37" i="58" s="1"/>
  <c r="AK126" i="57"/>
  <c r="Z46" i="58" s="1"/>
  <c r="AS126" i="57"/>
  <c r="Z54" i="58" s="1"/>
  <c r="BA126" i="57"/>
  <c r="Z62" i="58" s="1"/>
  <c r="R29" i="8" s="1"/>
  <c r="F133" i="57"/>
  <c r="AA12" i="58" s="1"/>
  <c r="O133" i="57"/>
  <c r="AA21" i="58" s="1"/>
  <c r="W133" i="57"/>
  <c r="AE133" i="57"/>
  <c r="AA40" i="58" s="1"/>
  <c r="AN133" i="57"/>
  <c r="AA49" i="58" s="1"/>
  <c r="AV133" i="57"/>
  <c r="AA57" i="58" s="1"/>
  <c r="AJ188" i="57"/>
  <c r="AM45" i="58" s="1"/>
  <c r="AR188" i="57"/>
  <c r="AM53" i="58" s="1"/>
  <c r="AZ188" i="57"/>
  <c r="AM61" i="58" s="1"/>
  <c r="G235" i="57"/>
  <c r="AU13" i="58" s="1"/>
  <c r="P235" i="57"/>
  <c r="AU24" i="58" s="1"/>
  <c r="X235" i="57"/>
  <c r="AF235" i="57"/>
  <c r="AU41" i="58" s="1"/>
  <c r="AO235" i="57"/>
  <c r="AU50" i="58" s="1"/>
  <c r="AW235" i="57"/>
  <c r="AU58" i="58" s="1"/>
  <c r="F285" i="57"/>
  <c r="BB12" i="58" s="1"/>
  <c r="O285" i="57"/>
  <c r="BB21" i="58" s="1"/>
  <c r="W285" i="57"/>
  <c r="BB31" i="58" s="1"/>
  <c r="AE285" i="57"/>
  <c r="BB40" i="58" s="1"/>
  <c r="AN285" i="57"/>
  <c r="BB49" i="58" s="1"/>
  <c r="AV285" i="57"/>
  <c r="BB57" i="58" s="1"/>
  <c r="AN299" i="57"/>
  <c r="BD49" i="58" s="1"/>
  <c r="AV306" i="57"/>
  <c r="BE57" i="58" s="1"/>
  <c r="AM306" i="57"/>
  <c r="BE48" i="58" s="1"/>
  <c r="G313" i="57"/>
  <c r="BF13" i="58" s="1"/>
  <c r="P313" i="57"/>
  <c r="BF24" i="58" s="1"/>
  <c r="X313" i="57"/>
  <c r="AO313" i="57"/>
  <c r="BF50" i="58" s="1"/>
  <c r="AW313" i="57"/>
  <c r="BF58" i="58" s="1"/>
  <c r="AE18" i="58"/>
  <c r="K152" i="57"/>
  <c r="AE17" i="58" s="1"/>
  <c r="AF15" i="58"/>
  <c r="AF50" i="58"/>
  <c r="AF26" i="58"/>
  <c r="Q7" i="57"/>
  <c r="G25" i="58" s="1"/>
  <c r="Y7" i="57"/>
  <c r="G34" i="58" s="1"/>
  <c r="AH7" i="57"/>
  <c r="G43" i="58" s="1"/>
  <c r="AP7" i="57"/>
  <c r="G51" i="58" s="1"/>
  <c r="R28" i="57"/>
  <c r="J26" i="58" s="1"/>
  <c r="Z28" i="57"/>
  <c r="J35" i="58" s="1"/>
  <c r="AY28" i="57"/>
  <c r="J60" i="58" s="1"/>
  <c r="AF19" i="58"/>
  <c r="AF29" i="58"/>
  <c r="AF38" i="58"/>
  <c r="AF46" i="58"/>
  <c r="AF54" i="58"/>
  <c r="AF62" i="58"/>
  <c r="R34" i="8" s="1"/>
  <c r="AS14" i="57"/>
  <c r="H54" i="58" s="1"/>
  <c r="BA14" i="57"/>
  <c r="H62" i="58" s="1"/>
  <c r="R12" i="8" s="1"/>
  <c r="AF45" i="58"/>
  <c r="N21" i="57"/>
  <c r="I20" i="58" s="1"/>
  <c r="V21" i="57"/>
  <c r="I30" i="58" s="1"/>
  <c r="AD21" i="57"/>
  <c r="I39" i="58" s="1"/>
  <c r="AM21" i="57"/>
  <c r="I48" i="58" s="1"/>
  <c r="AU21" i="57"/>
  <c r="I56" i="58" s="1"/>
  <c r="AZ63" i="57"/>
  <c r="O61" i="58" s="1"/>
  <c r="N77" i="57"/>
  <c r="Q20" i="58" s="1"/>
  <c r="V77" i="57"/>
  <c r="Q30" i="58" s="1"/>
  <c r="AD77" i="57"/>
  <c r="Q39" i="58" s="1"/>
  <c r="AM77" i="57"/>
  <c r="Q48" i="58" s="1"/>
  <c r="AU77" i="57"/>
  <c r="Q56" i="58" s="1"/>
  <c r="K98" i="57"/>
  <c r="V17" i="58" s="1"/>
  <c r="N98" i="57"/>
  <c r="V20" i="58" s="1"/>
  <c r="V98" i="57"/>
  <c r="V30" i="58" s="1"/>
  <c r="AD98" i="57"/>
  <c r="V39" i="58" s="1"/>
  <c r="AM98" i="57"/>
  <c r="V48" i="58" s="1"/>
  <c r="AU98" i="57"/>
  <c r="V56" i="58" s="1"/>
  <c r="G105" i="57"/>
  <c r="W13" i="58" s="1"/>
  <c r="P105" i="57"/>
  <c r="W24" i="58" s="1"/>
  <c r="G119" i="57"/>
  <c r="Y13" i="58" s="1"/>
  <c r="P119" i="57"/>
  <c r="Y24" i="58" s="1"/>
  <c r="X119" i="57"/>
  <c r="AF119" i="57"/>
  <c r="Y41" i="58" s="1"/>
  <c r="AO119" i="57"/>
  <c r="Y50" i="58" s="1"/>
  <c r="AW119" i="57"/>
  <c r="Y58" i="58" s="1"/>
  <c r="E133" i="57"/>
  <c r="AA11" i="58" s="1"/>
  <c r="N133" i="57"/>
  <c r="AA20" i="58" s="1"/>
  <c r="V133" i="57"/>
  <c r="AA30" i="58" s="1"/>
  <c r="AD133" i="57"/>
  <c r="AA39" i="58" s="1"/>
  <c r="AM133" i="57"/>
  <c r="AA48" i="58" s="1"/>
  <c r="AU133" i="57"/>
  <c r="AA56" i="58" s="1"/>
  <c r="AF12" i="58"/>
  <c r="AF20" i="58"/>
  <c r="AF30" i="58"/>
  <c r="AF39" i="58"/>
  <c r="AF47" i="58"/>
  <c r="AF55" i="58"/>
  <c r="AI299" i="57"/>
  <c r="BD44" i="58" s="1"/>
  <c r="Z306" i="57"/>
  <c r="BE35" i="58" s="1"/>
  <c r="AQ14" i="57"/>
  <c r="H52" i="58" s="1"/>
  <c r="AY14" i="57"/>
  <c r="H60" i="58" s="1"/>
  <c r="G21" i="57"/>
  <c r="P21" i="57"/>
  <c r="I24" i="58" s="1"/>
  <c r="X21" i="57"/>
  <c r="AF21" i="57"/>
  <c r="I41" i="58" s="1"/>
  <c r="AO21" i="57"/>
  <c r="I50" i="58" s="1"/>
  <c r="AW21" i="57"/>
  <c r="I58" i="58" s="1"/>
  <c r="G35" i="57"/>
  <c r="K13" i="58" s="1"/>
  <c r="P35" i="57"/>
  <c r="K24" i="58" s="1"/>
  <c r="X35" i="57"/>
  <c r="AF35" i="57"/>
  <c r="K41" i="58" s="1"/>
  <c r="AO35" i="57"/>
  <c r="K50" i="58" s="1"/>
  <c r="AW35" i="57"/>
  <c r="K58" i="58" s="1"/>
  <c r="AA56" i="57"/>
  <c r="AY70" i="57"/>
  <c r="P60" i="58" s="1"/>
  <c r="G77" i="57"/>
  <c r="Q13" i="58" s="1"/>
  <c r="P77" i="57"/>
  <c r="Q24" i="58" s="1"/>
  <c r="X77" i="57"/>
  <c r="AF77" i="57"/>
  <c r="Q41" i="58" s="1"/>
  <c r="AO77" i="57"/>
  <c r="Q50" i="58" s="1"/>
  <c r="AW77" i="57"/>
  <c r="Q58" i="58" s="1"/>
  <c r="F77" i="57"/>
  <c r="Q12" i="58" s="1"/>
  <c r="O77" i="57"/>
  <c r="AN77" i="57"/>
  <c r="Q49" i="58" s="1"/>
  <c r="G98" i="57"/>
  <c r="V13" i="58" s="1"/>
  <c r="P98" i="57"/>
  <c r="V24" i="58" s="1"/>
  <c r="X98" i="57"/>
  <c r="AF98" i="57"/>
  <c r="V41" i="58" s="1"/>
  <c r="AO98" i="57"/>
  <c r="V50" i="58" s="1"/>
  <c r="AW98" i="57"/>
  <c r="V58" i="58" s="1"/>
  <c r="F98" i="57"/>
  <c r="V12" i="58" s="1"/>
  <c r="O98" i="57"/>
  <c r="V21" i="58" s="1"/>
  <c r="W98" i="57"/>
  <c r="V31" i="58" s="1"/>
  <c r="AE98" i="57"/>
  <c r="V40" i="58" s="1"/>
  <c r="AN98" i="57"/>
  <c r="V49" i="58" s="1"/>
  <c r="AV98" i="57"/>
  <c r="V57" i="58" s="1"/>
  <c r="D116" i="57"/>
  <c r="V112" i="57"/>
  <c r="I119" i="57"/>
  <c r="Y15" i="58" s="1"/>
  <c r="R119" i="57"/>
  <c r="Y26" i="58" s="1"/>
  <c r="Z119" i="57"/>
  <c r="Y35" i="58" s="1"/>
  <c r="AI119" i="57"/>
  <c r="Y44" i="58" s="1"/>
  <c r="AQ119" i="57"/>
  <c r="Y52" i="58" s="1"/>
  <c r="AY119" i="57"/>
  <c r="Y60" i="58" s="1"/>
  <c r="Q119" i="57"/>
  <c r="Y25" i="58" s="1"/>
  <c r="Y119" i="57"/>
  <c r="Y34" i="58" s="1"/>
  <c r="AH119" i="57"/>
  <c r="Y43" i="58" s="1"/>
  <c r="AF27" i="58"/>
  <c r="AF56" i="58"/>
  <c r="AF13" i="58"/>
  <c r="AF31" i="58"/>
  <c r="AF48" i="58"/>
  <c r="D258" i="57"/>
  <c r="J49" i="57"/>
  <c r="M16" i="58" s="1"/>
  <c r="S49" i="57"/>
  <c r="M27" i="58" s="1"/>
  <c r="AA49" i="57"/>
  <c r="M36" i="58" s="1"/>
  <c r="AJ49" i="57"/>
  <c r="M45" i="58" s="1"/>
  <c r="AR49" i="57"/>
  <c r="M53" i="58" s="1"/>
  <c r="AZ49" i="57"/>
  <c r="M61" i="58" s="1"/>
  <c r="N63" i="57"/>
  <c r="O20" i="58" s="1"/>
  <c r="V63" i="57"/>
  <c r="O30" i="58" s="1"/>
  <c r="AD63" i="57"/>
  <c r="O39" i="58" s="1"/>
  <c r="AM63" i="57"/>
  <c r="O48" i="58" s="1"/>
  <c r="AU63" i="57"/>
  <c r="O56" i="58" s="1"/>
  <c r="Y77" i="57"/>
  <c r="Q34" i="58" s="1"/>
  <c r="AP77" i="57"/>
  <c r="Q51" i="58" s="1"/>
  <c r="AC91" i="57"/>
  <c r="U38" i="58" s="1"/>
  <c r="AL91" i="57"/>
  <c r="U47" i="58" s="1"/>
  <c r="AT91" i="57"/>
  <c r="U55" i="58" s="1"/>
  <c r="G112" i="57"/>
  <c r="X13" i="58" s="1"/>
  <c r="P112" i="57"/>
  <c r="X24" i="58" s="1"/>
  <c r="AO112" i="57"/>
  <c r="X50" i="58" s="1"/>
  <c r="AW112" i="57"/>
  <c r="X58" i="58" s="1"/>
  <c r="AR119" i="57"/>
  <c r="Y53" i="58" s="1"/>
  <c r="AF28" i="58"/>
  <c r="AF57" i="58"/>
  <c r="AF14" i="58"/>
  <c r="AF24" i="58"/>
  <c r="AF41" i="58"/>
  <c r="AF49" i="58"/>
  <c r="BF18" i="58"/>
  <c r="K313" i="57"/>
  <c r="BF17" i="58" s="1"/>
  <c r="AF34" i="58"/>
  <c r="AF42" i="58"/>
  <c r="AU14" i="57"/>
  <c r="AL14" i="57"/>
  <c r="H47" i="58" s="1"/>
  <c r="AT14" i="57"/>
  <c r="H55" i="58" s="1"/>
  <c r="Z21" i="57"/>
  <c r="I35" i="58" s="1"/>
  <c r="J42" i="57"/>
  <c r="N56" i="57"/>
  <c r="N20" i="58" s="1"/>
  <c r="O63" i="57"/>
  <c r="O21" i="58" s="1"/>
  <c r="W63" i="57"/>
  <c r="N51" i="58" s="1"/>
  <c r="AE63" i="57"/>
  <c r="N42" i="58" s="1"/>
  <c r="AN63" i="57"/>
  <c r="N43" i="58" s="1"/>
  <c r="AV63" i="57"/>
  <c r="N45" i="58" s="1"/>
  <c r="AQ77" i="57"/>
  <c r="Q52" i="58" s="1"/>
  <c r="J126" i="57"/>
  <c r="Z16" i="58" s="1"/>
  <c r="S126" i="57"/>
  <c r="Z27" i="58" s="1"/>
  <c r="AA126" i="57"/>
  <c r="Z36" i="58" s="1"/>
  <c r="AJ126" i="57"/>
  <c r="Z45" i="58" s="1"/>
  <c r="AR126" i="57"/>
  <c r="Z53" i="58" s="1"/>
  <c r="AZ126" i="57"/>
  <c r="Z61" i="58" s="1"/>
  <c r="AF35" i="58"/>
  <c r="AF59" i="58"/>
  <c r="AF16" i="58"/>
  <c r="AF43" i="58"/>
  <c r="AF51" i="58"/>
  <c r="AO63" i="57"/>
  <c r="AW63" i="57"/>
  <c r="N59" i="58" s="1"/>
  <c r="N70" i="57"/>
  <c r="V70" i="57"/>
  <c r="P30" i="58" s="1"/>
  <c r="AD70" i="57"/>
  <c r="P39" i="58" s="1"/>
  <c r="AM70" i="57"/>
  <c r="P48" i="58" s="1"/>
  <c r="AU70" i="57"/>
  <c r="P56" i="58" s="1"/>
  <c r="R112" i="57"/>
  <c r="X26" i="58" s="1"/>
  <c r="Z112" i="57"/>
  <c r="X35" i="58" s="1"/>
  <c r="AI112" i="57"/>
  <c r="X44" i="58" s="1"/>
  <c r="AQ112" i="57"/>
  <c r="X52" i="58" s="1"/>
  <c r="AF37" i="58"/>
  <c r="AF60" i="58"/>
  <c r="AF44" i="58"/>
  <c r="AF52" i="58"/>
  <c r="K169" i="57"/>
  <c r="AI17" i="58" s="1"/>
  <c r="G14" i="57"/>
  <c r="H13" i="58" s="1"/>
  <c r="P14" i="57"/>
  <c r="H24" i="58" s="1"/>
  <c r="X14" i="57"/>
  <c r="AF14" i="57"/>
  <c r="H41" i="58" s="1"/>
  <c r="AO14" i="57"/>
  <c r="H50" i="58" s="1"/>
  <c r="AW14" i="57"/>
  <c r="H58" i="58" s="1"/>
  <c r="M35" i="57"/>
  <c r="K19" i="58" s="1"/>
  <c r="AC35" i="57"/>
  <c r="K38" i="58" s="1"/>
  <c r="AT35" i="57"/>
  <c r="K55" i="58" s="1"/>
  <c r="K35" i="57"/>
  <c r="K17" i="58" s="1"/>
  <c r="T35" i="57"/>
  <c r="K28" i="58" s="1"/>
  <c r="AB35" i="57"/>
  <c r="K37" i="58" s="1"/>
  <c r="AK35" i="57"/>
  <c r="K46" i="58" s="1"/>
  <c r="AS35" i="57"/>
  <c r="K54" i="58" s="1"/>
  <c r="BA35" i="57"/>
  <c r="K62" i="58" s="1"/>
  <c r="R15" i="8" s="1"/>
  <c r="AC42" i="57"/>
  <c r="L38" i="58" s="1"/>
  <c r="AL42" i="57"/>
  <c r="L47" i="58" s="1"/>
  <c r="AT42" i="57"/>
  <c r="L55" i="58" s="1"/>
  <c r="O49" i="57"/>
  <c r="M21" i="58" s="1"/>
  <c r="AN49" i="57"/>
  <c r="M49" i="58" s="1"/>
  <c r="AV49" i="57"/>
  <c r="M57" i="58" s="1"/>
  <c r="N49" i="57"/>
  <c r="M20" i="58" s="1"/>
  <c r="V49" i="57"/>
  <c r="M30" i="58" s="1"/>
  <c r="AM49" i="57"/>
  <c r="M48" i="58" s="1"/>
  <c r="AU49" i="57"/>
  <c r="M56" i="58" s="1"/>
  <c r="G56" i="57"/>
  <c r="P56" i="57"/>
  <c r="N24" i="58" s="1"/>
  <c r="X56" i="57"/>
  <c r="AF56" i="57"/>
  <c r="AO56" i="57"/>
  <c r="AW56" i="57"/>
  <c r="W56" i="57"/>
  <c r="N31" i="58" s="1"/>
  <c r="I63" i="57"/>
  <c r="O15" i="58" s="1"/>
  <c r="AI63" i="57"/>
  <c r="AQ63" i="57"/>
  <c r="N58" i="58" s="1"/>
  <c r="G70" i="57"/>
  <c r="P13" i="58" s="1"/>
  <c r="R27" i="246" s="1"/>
  <c r="P70" i="57"/>
  <c r="P24" i="58" s="1"/>
  <c r="AF70" i="57"/>
  <c r="P41" i="58" s="1"/>
  <c r="AO70" i="57"/>
  <c r="P50" i="58" s="1"/>
  <c r="AW70" i="57"/>
  <c r="P58" i="58" s="1"/>
  <c r="W70" i="57"/>
  <c r="P31" i="58" s="1"/>
  <c r="AE70" i="57"/>
  <c r="P40" i="58" s="1"/>
  <c r="M84" i="57"/>
  <c r="T19" i="58" s="1"/>
  <c r="U84" i="57"/>
  <c r="T29" i="58" s="1"/>
  <c r="AC84" i="57"/>
  <c r="T38" i="58" s="1"/>
  <c r="AB84" i="57"/>
  <c r="T37" i="58" s="1"/>
  <c r="AK84" i="57"/>
  <c r="T46" i="58" s="1"/>
  <c r="AS84" i="57"/>
  <c r="T54" i="58" s="1"/>
  <c r="P91" i="57"/>
  <c r="U24" i="58" s="1"/>
  <c r="X91" i="57"/>
  <c r="AF91" i="57"/>
  <c r="U41" i="58" s="1"/>
  <c r="V126" i="57"/>
  <c r="AD126" i="57"/>
  <c r="Z39" i="58" s="1"/>
  <c r="AM126" i="57"/>
  <c r="Z48" i="58" s="1"/>
  <c r="AU126" i="57"/>
  <c r="Z56" i="58" s="1"/>
  <c r="AF21" i="58"/>
  <c r="AF40" i="58"/>
  <c r="AF61" i="58"/>
  <c r="AF53" i="58"/>
  <c r="K165" i="57"/>
  <c r="AY18" i="58"/>
  <c r="K264" i="57"/>
  <c r="AY17" i="58" s="1"/>
  <c r="D185" i="57"/>
  <c r="U181" i="57"/>
  <c r="AL29" i="58" s="1"/>
  <c r="AK181" i="57"/>
  <c r="AL46" i="58" s="1"/>
  <c r="I188" i="57"/>
  <c r="AM15" i="58" s="1"/>
  <c r="R188" i="57"/>
  <c r="AM26" i="58" s="1"/>
  <c r="Z188" i="57"/>
  <c r="AM35" i="58" s="1"/>
  <c r="AI188" i="57"/>
  <c r="AM44" i="58" s="1"/>
  <c r="AQ188" i="57"/>
  <c r="AM52" i="58" s="1"/>
  <c r="AY188" i="57"/>
  <c r="AM60" i="58" s="1"/>
  <c r="G278" i="57"/>
  <c r="BA13" i="58" s="1"/>
  <c r="P278" i="57"/>
  <c r="BA24" i="58" s="1"/>
  <c r="X278" i="57"/>
  <c r="AF278" i="57"/>
  <c r="BA41" i="58" s="1"/>
  <c r="AO278" i="57"/>
  <c r="BA50" i="58" s="1"/>
  <c r="AW278" i="57"/>
  <c r="BA58" i="58" s="1"/>
  <c r="AF313" i="57"/>
  <c r="BF41" i="58" s="1"/>
  <c r="AW202" i="57"/>
  <c r="AO58" i="58" s="1"/>
  <c r="S209" i="57"/>
  <c r="AP27" i="58" s="1"/>
  <c r="AA209" i="57"/>
  <c r="AP36" i="58" s="1"/>
  <c r="AJ209" i="57"/>
  <c r="AP45" i="58" s="1"/>
  <c r="AR209" i="57"/>
  <c r="AP53" i="58" s="1"/>
  <c r="AZ209" i="57"/>
  <c r="AP61" i="58" s="1"/>
  <c r="S257" i="57"/>
  <c r="AX27" i="58" s="1"/>
  <c r="AA257" i="57"/>
  <c r="AX36" i="58" s="1"/>
  <c r="AJ257" i="57"/>
  <c r="AX45" i="58" s="1"/>
  <c r="AR257" i="57"/>
  <c r="AX53" i="58" s="1"/>
  <c r="AZ257" i="57"/>
  <c r="AX61" i="58" s="1"/>
  <c r="E271" i="57"/>
  <c r="AZ11" i="58" s="1"/>
  <c r="N271" i="57"/>
  <c r="AZ20" i="58" s="1"/>
  <c r="AD271" i="57"/>
  <c r="AZ39" i="58" s="1"/>
  <c r="AU271" i="57"/>
  <c r="T285" i="57"/>
  <c r="BB28" i="58" s="1"/>
  <c r="BA285" i="57"/>
  <c r="BB62" i="58" s="1"/>
  <c r="R56" i="8" s="1"/>
  <c r="H306" i="57"/>
  <c r="BE14" i="58" s="1"/>
  <c r="Q306" i="57"/>
  <c r="BE25" i="58" s="1"/>
  <c r="Y306" i="57"/>
  <c r="BE34" i="58" s="1"/>
  <c r="AH306" i="57"/>
  <c r="BE43" i="58" s="1"/>
  <c r="AP306" i="57"/>
  <c r="BE51" i="58" s="1"/>
  <c r="AX306" i="57"/>
  <c r="BE59" i="58" s="1"/>
  <c r="P306" i="57"/>
  <c r="BE24" i="58" s="1"/>
  <c r="I202" i="57"/>
  <c r="AO15" i="58" s="1"/>
  <c r="R202" i="57"/>
  <c r="AO26" i="58" s="1"/>
  <c r="Z202" i="57"/>
  <c r="AO35" i="58" s="1"/>
  <c r="AQ202" i="57"/>
  <c r="AO52" i="58" s="1"/>
  <c r="AY202" i="57"/>
  <c r="AO60" i="58" s="1"/>
  <c r="H202" i="57"/>
  <c r="AO14" i="58" s="1"/>
  <c r="Q202" i="57"/>
  <c r="AO25" i="58" s="1"/>
  <c r="Y202" i="57"/>
  <c r="AO34" i="58" s="1"/>
  <c r="AH202" i="57"/>
  <c r="AO43" i="58" s="1"/>
  <c r="AP202" i="57"/>
  <c r="AO51" i="58" s="1"/>
  <c r="AX202" i="57"/>
  <c r="AO59" i="58" s="1"/>
  <c r="M209" i="57"/>
  <c r="AP19" i="58" s="1"/>
  <c r="U209" i="57"/>
  <c r="AP29" i="58" s="1"/>
  <c r="AC209" i="57"/>
  <c r="AP38" i="58" s="1"/>
  <c r="AL209" i="57"/>
  <c r="AP47" i="58" s="1"/>
  <c r="AT209" i="57"/>
  <c r="AP55" i="58" s="1"/>
  <c r="K209" i="57"/>
  <c r="AP17" i="58" s="1"/>
  <c r="T209" i="57"/>
  <c r="AP28" i="58" s="1"/>
  <c r="AB209" i="57"/>
  <c r="AP37" i="58" s="1"/>
  <c r="AK209" i="57"/>
  <c r="AS209" i="57"/>
  <c r="AP54" i="58" s="1"/>
  <c r="BA209" i="57"/>
  <c r="AP62" i="58" s="1"/>
  <c r="R44" i="8" s="1"/>
  <c r="AB242" i="57"/>
  <c r="AV37" i="58" s="1"/>
  <c r="BA242" i="57"/>
  <c r="AV62" i="58" s="1"/>
  <c r="R50" i="8" s="1"/>
  <c r="J242" i="57"/>
  <c r="AV16" i="58" s="1"/>
  <c r="AJ242" i="57"/>
  <c r="AV45" i="58" s="1"/>
  <c r="G249" i="57"/>
  <c r="AW13" i="58" s="1"/>
  <c r="P249" i="57"/>
  <c r="AW24" i="58" s="1"/>
  <c r="X249" i="57"/>
  <c r="AF249" i="57"/>
  <c r="AW41" i="58" s="1"/>
  <c r="AO249" i="57"/>
  <c r="AW50" i="58" s="1"/>
  <c r="AW249" i="57"/>
  <c r="AW58" i="58" s="1"/>
  <c r="AJ264" i="57"/>
  <c r="AY45" i="58" s="1"/>
  <c r="AZ264" i="57"/>
  <c r="AY61" i="58" s="1"/>
  <c r="X271" i="57"/>
  <c r="AO271" i="57"/>
  <c r="AZ50" i="58" s="1"/>
  <c r="AW271" i="57"/>
  <c r="AZ58" i="58" s="1"/>
  <c r="F271" i="57"/>
  <c r="AZ12" i="58" s="1"/>
  <c r="O271" i="57"/>
  <c r="AZ21" i="58" s="1"/>
  <c r="AE271" i="57"/>
  <c r="AZ40" i="58" s="1"/>
  <c r="D286" i="57"/>
  <c r="V285" i="57"/>
  <c r="BB30" i="58" s="1"/>
  <c r="AU285" i="57"/>
  <c r="BB56" i="58" s="1"/>
  <c r="M285" i="57"/>
  <c r="BB19" i="58" s="1"/>
  <c r="I299" i="57"/>
  <c r="BD15" i="58" s="1"/>
  <c r="R299" i="57"/>
  <c r="BD26" i="58" s="1"/>
  <c r="Z299" i="57"/>
  <c r="BD35" i="58" s="1"/>
  <c r="AQ299" i="57"/>
  <c r="BD52" i="58" s="1"/>
  <c r="AY299" i="57"/>
  <c r="AA313" i="57"/>
  <c r="BF36" i="58" s="1"/>
  <c r="AJ313" i="57"/>
  <c r="BF45" i="58" s="1"/>
  <c r="AR313" i="57"/>
  <c r="BF53" i="58" s="1"/>
  <c r="AQ313" i="57"/>
  <c r="BF52" i="58" s="1"/>
  <c r="AB202" i="57"/>
  <c r="AO37" i="58" s="1"/>
  <c r="AK202" i="57"/>
  <c r="AO46" i="58" s="1"/>
  <c r="AS202" i="57"/>
  <c r="AO54" i="58" s="1"/>
  <c r="AE209" i="57"/>
  <c r="AP40" i="58" s="1"/>
  <c r="AV209" i="57"/>
  <c r="AP57" i="58" s="1"/>
  <c r="P228" i="57"/>
  <c r="AT24" i="58" s="1"/>
  <c r="AW228" i="57"/>
  <c r="AT58" i="58" s="1"/>
  <c r="AA235" i="57"/>
  <c r="AU36" i="58" s="1"/>
  <c r="AR235" i="57"/>
  <c r="AU53" i="58" s="1"/>
  <c r="F257" i="57"/>
  <c r="AX12" i="58" s="1"/>
  <c r="W257" i="57"/>
  <c r="AX31" i="58" s="1"/>
  <c r="AE257" i="57"/>
  <c r="AX40" i="58" s="1"/>
  <c r="AN257" i="57"/>
  <c r="AX49" i="58" s="1"/>
  <c r="AV257" i="57"/>
  <c r="AX57" i="58" s="1"/>
  <c r="M278" i="57"/>
  <c r="BA19" i="58" s="1"/>
  <c r="AC278" i="57"/>
  <c r="BA38" i="58" s="1"/>
  <c r="AL278" i="57"/>
  <c r="BA47" i="58" s="1"/>
  <c r="K278" i="57"/>
  <c r="BA17" i="58" s="1"/>
  <c r="T278" i="57"/>
  <c r="BA28" i="58" s="1"/>
  <c r="AK278" i="57"/>
  <c r="BA46" i="58" s="1"/>
  <c r="AS278" i="57"/>
  <c r="BA54" i="58" s="1"/>
  <c r="Q292" i="57"/>
  <c r="BC25" i="58" s="1"/>
  <c r="Y292" i="57"/>
  <c r="BC34" i="58" s="1"/>
  <c r="AH292" i="57"/>
  <c r="BC43" i="58" s="1"/>
  <c r="T299" i="57"/>
  <c r="BD28" i="58" s="1"/>
  <c r="AS299" i="57"/>
  <c r="BD54" i="58" s="1"/>
  <c r="AA299" i="57"/>
  <c r="BD36" i="58" s="1"/>
  <c r="S306" i="57"/>
  <c r="BE27" i="58" s="1"/>
  <c r="AA306" i="57"/>
  <c r="BE36" i="58" s="1"/>
  <c r="AJ306" i="57"/>
  <c r="BE45" i="58" s="1"/>
  <c r="AR306" i="57"/>
  <c r="BE53" i="58" s="1"/>
  <c r="AZ306" i="57"/>
  <c r="I228" i="57"/>
  <c r="AT15" i="58" s="1"/>
  <c r="R228" i="57"/>
  <c r="AT26" i="58" s="1"/>
  <c r="Z228" i="57"/>
  <c r="AT35" i="58" s="1"/>
  <c r="AI228" i="57"/>
  <c r="AT44" i="58" s="1"/>
  <c r="AQ228" i="57"/>
  <c r="AT52" i="58" s="1"/>
  <c r="AY228" i="57"/>
  <c r="AT60" i="58" s="1"/>
  <c r="AT249" i="57"/>
  <c r="AW55" i="58" s="1"/>
  <c r="K249" i="57"/>
  <c r="AW17" i="58" s="1"/>
  <c r="T249" i="57"/>
  <c r="AW28" i="58" s="1"/>
  <c r="N264" i="57"/>
  <c r="AY20" i="58" s="1"/>
  <c r="V264" i="57"/>
  <c r="AY30" i="58" s="1"/>
  <c r="AD264" i="57"/>
  <c r="AY39" i="58" s="1"/>
  <c r="AM264" i="57"/>
  <c r="AY48" i="58" s="1"/>
  <c r="AU264" i="57"/>
  <c r="AY56" i="58" s="1"/>
  <c r="K271" i="57"/>
  <c r="AZ17" i="58" s="1"/>
  <c r="J271" i="57"/>
  <c r="AZ16" i="58" s="1"/>
  <c r="S271" i="57"/>
  <c r="AZ27" i="58" s="1"/>
  <c r="AA271" i="57"/>
  <c r="AZ36" i="58" s="1"/>
  <c r="AJ271" i="57"/>
  <c r="AZ45" i="58" s="1"/>
  <c r="AR271" i="57"/>
  <c r="AZ53" i="58" s="1"/>
  <c r="AZ271" i="57"/>
  <c r="AZ61" i="58" s="1"/>
  <c r="H285" i="57"/>
  <c r="BB14" i="58" s="1"/>
  <c r="AH285" i="57"/>
  <c r="BB43" i="58" s="1"/>
  <c r="N313" i="57"/>
  <c r="BF20" i="58" s="1"/>
  <c r="V313" i="57"/>
  <c r="BF30" i="58" s="1"/>
  <c r="AD313" i="57"/>
  <c r="BF39" i="58" s="1"/>
  <c r="AB228" i="57"/>
  <c r="AT37" i="58" s="1"/>
  <c r="AK228" i="57"/>
  <c r="AT46" i="58" s="1"/>
  <c r="AS228" i="57"/>
  <c r="AT54" i="58" s="1"/>
  <c r="BA228" i="57"/>
  <c r="AT62" i="58" s="1"/>
  <c r="R48" i="8" s="1"/>
  <c r="Q242" i="57"/>
  <c r="AV25" i="58" s="1"/>
  <c r="Y242" i="57"/>
  <c r="AV34" i="58" s="1"/>
  <c r="AP242" i="57"/>
  <c r="AV51" i="58" s="1"/>
  <c r="AX242" i="57"/>
  <c r="AV59" i="58" s="1"/>
  <c r="AF242" i="57"/>
  <c r="AV41" i="58" s="1"/>
  <c r="X264" i="57"/>
  <c r="M271" i="57"/>
  <c r="AZ19" i="58" s="1"/>
  <c r="U271" i="57"/>
  <c r="AZ29" i="58" s="1"/>
  <c r="AC271" i="57"/>
  <c r="AZ38" i="58" s="1"/>
  <c r="AL271" i="57"/>
  <c r="AZ47" i="58" s="1"/>
  <c r="AT271" i="57"/>
  <c r="AZ55" i="58" s="1"/>
  <c r="AB292" i="57"/>
  <c r="BC37" i="58" s="1"/>
  <c r="AK292" i="57"/>
  <c r="BC46" i="58" s="1"/>
  <c r="AS292" i="57"/>
  <c r="BC54" i="58" s="1"/>
  <c r="O299" i="57"/>
  <c r="BD21" i="58" s="1"/>
  <c r="AE299" i="57"/>
  <c r="BD40" i="58" s="1"/>
  <c r="F306" i="57"/>
  <c r="BE12" i="58" s="1"/>
  <c r="AE306" i="57"/>
  <c r="BE40" i="58" s="1"/>
  <c r="F313" i="57"/>
  <c r="BF12" i="58" s="1"/>
  <c r="O313" i="57"/>
  <c r="BF21" i="58" s="1"/>
  <c r="W313" i="57"/>
  <c r="BF31" i="58" s="1"/>
  <c r="AE313" i="57"/>
  <c r="BF40" i="58" s="1"/>
  <c r="AN313" i="57"/>
  <c r="BF49" i="58" s="1"/>
  <c r="AV313" i="57"/>
  <c r="BF57" i="58" s="1"/>
  <c r="AZ274" i="55"/>
  <c r="AX61" i="56" s="1"/>
  <c r="N260" i="55"/>
  <c r="AV20" i="56" s="1"/>
  <c r="O105" i="55"/>
  <c r="W21" i="56" s="1"/>
  <c r="AE105" i="55"/>
  <c r="W40" i="56" s="1"/>
  <c r="AK28" i="55"/>
  <c r="J46" i="56" s="1"/>
  <c r="P56" i="55"/>
  <c r="N24" i="56" s="1"/>
  <c r="AY316" i="55"/>
  <c r="F323" i="55"/>
  <c r="BE12" i="56" s="1"/>
  <c r="AN105" i="55"/>
  <c r="W49" i="56" s="1"/>
  <c r="AX119" i="55"/>
  <c r="Y59" i="56" s="1"/>
  <c r="AK7" i="55"/>
  <c r="G46" i="56" s="1"/>
  <c r="AY49" i="55"/>
  <c r="M60" i="56" s="1"/>
  <c r="M28" i="55"/>
  <c r="J19" i="56" s="1"/>
  <c r="U28" i="55"/>
  <c r="J29" i="56" s="1"/>
  <c r="AC28" i="55"/>
  <c r="J38" i="56" s="1"/>
  <c r="AL28" i="55"/>
  <c r="J47" i="56" s="1"/>
  <c r="AT28" i="55"/>
  <c r="J55" i="56" s="1"/>
  <c r="O42" i="55"/>
  <c r="L21" i="56" s="1"/>
  <c r="AE42" i="55"/>
  <c r="L40" i="56" s="1"/>
  <c r="AN42" i="55"/>
  <c r="L49" i="56" s="1"/>
  <c r="AV42" i="55"/>
  <c r="L57" i="56" s="1"/>
  <c r="G126" i="55"/>
  <c r="Z13" i="56" s="1"/>
  <c r="X126" i="55"/>
  <c r="AM244" i="55"/>
  <c r="AT48" i="56" s="1"/>
  <c r="AY330" i="55"/>
  <c r="BF60" i="56" s="1"/>
  <c r="AD41" i="12"/>
  <c r="H21" i="55"/>
  <c r="I14" i="56" s="1"/>
  <c r="BA251" i="55"/>
  <c r="AU62" i="56" s="1"/>
  <c r="I126" i="55"/>
  <c r="Z15" i="56" s="1"/>
  <c r="R126" i="55"/>
  <c r="Z26" i="56" s="1"/>
  <c r="Z126" i="55"/>
  <c r="Z35" i="56" s="1"/>
  <c r="AI126" i="55"/>
  <c r="Z44" i="56" s="1"/>
  <c r="AQ126" i="55"/>
  <c r="Z52" i="56" s="1"/>
  <c r="AY126" i="55"/>
  <c r="Z60" i="56" s="1"/>
  <c r="F281" i="55"/>
  <c r="AY12" i="56" s="1"/>
  <c r="W281" i="55"/>
  <c r="AY31" i="56" s="1"/>
  <c r="AE281" i="55"/>
  <c r="AY40" i="56" s="1"/>
  <c r="O323" i="55"/>
  <c r="BE21" i="56" s="1"/>
  <c r="G14" i="55"/>
  <c r="H13" i="56" s="1"/>
  <c r="P14" i="55"/>
  <c r="Q49" i="55"/>
  <c r="M25" i="56" s="1"/>
  <c r="Y49" i="55"/>
  <c r="M34" i="56" s="1"/>
  <c r="AH49" i="55"/>
  <c r="M43" i="56" s="1"/>
  <c r="AP49" i="55"/>
  <c r="M51" i="56" s="1"/>
  <c r="AX49" i="55"/>
  <c r="M59" i="56" s="1"/>
  <c r="AQ119" i="55"/>
  <c r="Y52" i="56" s="1"/>
  <c r="AF126" i="55"/>
  <c r="Z41" i="56" s="1"/>
  <c r="I21" i="55"/>
  <c r="I15" i="56" s="1"/>
  <c r="AI21" i="55"/>
  <c r="I44" i="56" s="1"/>
  <c r="AY21" i="55"/>
  <c r="I60" i="56" s="1"/>
  <c r="I288" i="55"/>
  <c r="AZ15" i="56" s="1"/>
  <c r="R288" i="55"/>
  <c r="AZ26" i="56" s="1"/>
  <c r="Z288" i="55"/>
  <c r="AZ35" i="56" s="1"/>
  <c r="AI288" i="55"/>
  <c r="AZ44" i="56" s="1"/>
  <c r="AQ288" i="55"/>
  <c r="AZ52" i="56" s="1"/>
  <c r="AY288" i="55"/>
  <c r="AZ60" i="56" s="1"/>
  <c r="AC70" i="55"/>
  <c r="P38" i="56" s="1"/>
  <c r="H112" i="55"/>
  <c r="X14" i="56" s="1"/>
  <c r="W323" i="55"/>
  <c r="BE31" i="56" s="1"/>
  <c r="F14" i="55"/>
  <c r="O14" i="55"/>
  <c r="H21" i="56" s="1"/>
  <c r="W14" i="55"/>
  <c r="H31" i="56" s="1"/>
  <c r="AE14" i="55"/>
  <c r="H40" i="56" s="1"/>
  <c r="AN14" i="55"/>
  <c r="H49" i="56" s="1"/>
  <c r="AY119" i="55"/>
  <c r="Y60" i="56" s="1"/>
  <c r="AD309" i="55"/>
  <c r="BC39" i="56" s="1"/>
  <c r="AR7" i="55"/>
  <c r="G53" i="56" s="1"/>
  <c r="AZ7" i="55"/>
  <c r="G61" i="56" s="1"/>
  <c r="AZ225" i="55"/>
  <c r="AP61" i="56" s="1"/>
  <c r="T274" i="55"/>
  <c r="AX28" i="56" s="1"/>
  <c r="Q28" i="55"/>
  <c r="J25" i="56" s="1"/>
  <c r="AA42" i="55"/>
  <c r="L36" i="56" s="1"/>
  <c r="AL70" i="55"/>
  <c r="P47" i="56" s="1"/>
  <c r="AA63" i="55"/>
  <c r="AT91" i="55"/>
  <c r="U55" i="56" s="1"/>
  <c r="G98" i="55"/>
  <c r="V13" i="56" s="1"/>
  <c r="P98" i="55"/>
  <c r="V24" i="56" s="1"/>
  <c r="Y112" i="55"/>
  <c r="X34" i="56" s="1"/>
  <c r="F56" i="55"/>
  <c r="N12" i="56" s="1"/>
  <c r="O56" i="55"/>
  <c r="N21" i="56" s="1"/>
  <c r="W56" i="55"/>
  <c r="N31" i="56" s="1"/>
  <c r="AE56" i="55"/>
  <c r="AI98" i="55"/>
  <c r="V44" i="56" s="1"/>
  <c r="AC267" i="55"/>
  <c r="AW38" i="56" s="1"/>
  <c r="AN281" i="55"/>
  <c r="AY49" i="56" s="1"/>
  <c r="AV281" i="55"/>
  <c r="AY57" i="56" s="1"/>
  <c r="V281" i="55"/>
  <c r="AY30" i="56" s="1"/>
  <c r="AB295" i="55"/>
  <c r="BA37" i="56" s="1"/>
  <c r="M309" i="55"/>
  <c r="BC19" i="56" s="1"/>
  <c r="AL309" i="55"/>
  <c r="BC47" i="56" s="1"/>
  <c r="AL14" i="55"/>
  <c r="H47" i="56" s="1"/>
  <c r="AT14" i="55"/>
  <c r="H55" i="56" s="1"/>
  <c r="AE323" i="55"/>
  <c r="BE40" i="56" s="1"/>
  <c r="BA35" i="55"/>
  <c r="K62" i="56" s="1"/>
  <c r="Q42" i="55"/>
  <c r="L25" i="56" s="1"/>
  <c r="AF56" i="55"/>
  <c r="AW56" i="55"/>
  <c r="G70" i="55"/>
  <c r="P13" i="56" s="1"/>
  <c r="Q27" i="246" s="1"/>
  <c r="P70" i="55"/>
  <c r="P24" i="56" s="1"/>
  <c r="X70" i="55"/>
  <c r="AY98" i="55"/>
  <c r="V60" i="56" s="1"/>
  <c r="P28" i="55"/>
  <c r="J24" i="56" s="1"/>
  <c r="AF28" i="55"/>
  <c r="J41" i="56" s="1"/>
  <c r="E49" i="55"/>
  <c r="M11" i="56" s="1"/>
  <c r="N49" i="55"/>
  <c r="M20" i="56" s="1"/>
  <c r="V49" i="55"/>
  <c r="M30" i="56" s="1"/>
  <c r="AD49" i="55"/>
  <c r="M39" i="56" s="1"/>
  <c r="AU49" i="55"/>
  <c r="M56" i="56" s="1"/>
  <c r="Y56" i="55"/>
  <c r="K225" i="55"/>
  <c r="AP17" i="56" s="1"/>
  <c r="E330" i="55"/>
  <c r="BF11" i="56" s="1"/>
  <c r="N330" i="55"/>
  <c r="BF20" i="56" s="1"/>
  <c r="V330" i="55"/>
  <c r="BF30" i="56" s="1"/>
  <c r="AD330" i="55"/>
  <c r="BF39" i="56" s="1"/>
  <c r="J14" i="55"/>
  <c r="H16" i="56" s="1"/>
  <c r="S14" i="55"/>
  <c r="H27" i="56" s="1"/>
  <c r="AA14" i="55"/>
  <c r="H36" i="56" s="1"/>
  <c r="AJ14" i="55"/>
  <c r="H45" i="56" s="1"/>
  <c r="AR14" i="55"/>
  <c r="H53" i="56" s="1"/>
  <c r="AZ14" i="55"/>
  <c r="H61" i="56" s="1"/>
  <c r="F35" i="55"/>
  <c r="K12" i="56" s="1"/>
  <c r="E35" i="55"/>
  <c r="K11" i="56" s="1"/>
  <c r="G77" i="55"/>
  <c r="Q13" i="56" s="1"/>
  <c r="P77" i="55"/>
  <c r="Q24" i="56" s="1"/>
  <c r="X77" i="55"/>
  <c r="AF77" i="55"/>
  <c r="Q41" i="56" s="1"/>
  <c r="AW77" i="55"/>
  <c r="Q58" i="56" s="1"/>
  <c r="AH105" i="55"/>
  <c r="W43" i="56" s="1"/>
  <c r="K281" i="55"/>
  <c r="AY17" i="56" s="1"/>
  <c r="T281" i="55"/>
  <c r="AY28" i="56" s="1"/>
  <c r="AB281" i="55"/>
  <c r="AY37" i="56" s="1"/>
  <c r="AK281" i="55"/>
  <c r="AY46" i="56" s="1"/>
  <c r="AS281" i="55"/>
  <c r="AY54" i="56" s="1"/>
  <c r="BA281" i="55"/>
  <c r="AY62" i="56" s="1"/>
  <c r="AO126" i="55"/>
  <c r="Z50" i="56" s="1"/>
  <c r="AA288" i="55"/>
  <c r="AZ36" i="56" s="1"/>
  <c r="AJ288" i="55"/>
  <c r="AZ45" i="56" s="1"/>
  <c r="AR288" i="55"/>
  <c r="AZ53" i="56" s="1"/>
  <c r="J28" i="55"/>
  <c r="J16" i="56" s="1"/>
  <c r="S28" i="55"/>
  <c r="J27" i="56" s="1"/>
  <c r="AA28" i="55"/>
  <c r="J36" i="56" s="1"/>
  <c r="AJ28" i="55"/>
  <c r="J45" i="56" s="1"/>
  <c r="AR28" i="55"/>
  <c r="J53" i="56" s="1"/>
  <c r="AZ28" i="55"/>
  <c r="J61" i="56" s="1"/>
  <c r="AQ49" i="55"/>
  <c r="M52" i="56" s="1"/>
  <c r="E70" i="55"/>
  <c r="P11" i="56" s="1"/>
  <c r="N70" i="55"/>
  <c r="V70" i="55"/>
  <c r="P30" i="56" s="1"/>
  <c r="AD70" i="55"/>
  <c r="P39" i="56" s="1"/>
  <c r="AU70" i="55"/>
  <c r="P56" i="56" s="1"/>
  <c r="Q204" i="55"/>
  <c r="AM25" i="56" s="1"/>
  <c r="X98" i="55"/>
  <c r="AF98" i="55"/>
  <c r="V41" i="56" s="1"/>
  <c r="AO98" i="55"/>
  <c r="V50" i="56" s="1"/>
  <c r="AW98" i="55"/>
  <c r="V58" i="56" s="1"/>
  <c r="H126" i="55"/>
  <c r="Z14" i="56" s="1"/>
  <c r="Q126" i="55"/>
  <c r="Z25" i="56" s="1"/>
  <c r="Y126" i="55"/>
  <c r="Z34" i="56" s="1"/>
  <c r="Y84" i="55"/>
  <c r="T34" i="56" s="1"/>
  <c r="AE218" i="55"/>
  <c r="AO40" i="56" s="1"/>
  <c r="AN218" i="55"/>
  <c r="AO49" i="56" s="1"/>
  <c r="AV218" i="55"/>
  <c r="AO57" i="56" s="1"/>
  <c r="S225" i="55"/>
  <c r="AP27" i="56" s="1"/>
  <c r="AR225" i="55"/>
  <c r="AP53" i="56" s="1"/>
  <c r="P267" i="55"/>
  <c r="AW24" i="56" s="1"/>
  <c r="X267" i="55"/>
  <c r="AF267" i="55"/>
  <c r="AW41" i="56" s="1"/>
  <c r="AO267" i="55"/>
  <c r="AW50" i="56" s="1"/>
  <c r="AW267" i="55"/>
  <c r="AW58" i="56" s="1"/>
  <c r="G323" i="55"/>
  <c r="BE13" i="56" s="1"/>
  <c r="P323" i="55"/>
  <c r="BE24" i="56" s="1"/>
  <c r="X323" i="55"/>
  <c r="AF323" i="55"/>
  <c r="BE41" i="56" s="1"/>
  <c r="AO323" i="55"/>
  <c r="BE50" i="56" s="1"/>
  <c r="AW323" i="55"/>
  <c r="BE58" i="56" s="1"/>
  <c r="AN323" i="55"/>
  <c r="BE49" i="56" s="1"/>
  <c r="AA35" i="55"/>
  <c r="K36" i="56" s="1"/>
  <c r="I63" i="55"/>
  <c r="O15" i="56" s="1"/>
  <c r="R63" i="55"/>
  <c r="O26" i="56" s="1"/>
  <c r="Z63" i="55"/>
  <c r="O35" i="56" s="1"/>
  <c r="AI63" i="55"/>
  <c r="O44" i="56" s="1"/>
  <c r="AQ63" i="55"/>
  <c r="AY63" i="55"/>
  <c r="O60" i="56" s="1"/>
  <c r="F70" i="55"/>
  <c r="P12" i="56" s="1"/>
  <c r="W70" i="55"/>
  <c r="P31" i="56" s="1"/>
  <c r="AV70" i="55"/>
  <c r="P57" i="56" s="1"/>
  <c r="AU84" i="55"/>
  <c r="T56" i="56" s="1"/>
  <c r="J98" i="55"/>
  <c r="V16" i="56" s="1"/>
  <c r="S98" i="55"/>
  <c r="V27" i="56" s="1"/>
  <c r="AA98" i="55"/>
  <c r="V36" i="56" s="1"/>
  <c r="AJ98" i="55"/>
  <c r="V45" i="56" s="1"/>
  <c r="H197" i="55"/>
  <c r="AL14" i="56" s="1"/>
  <c r="P197" i="55"/>
  <c r="AL24" i="56" s="1"/>
  <c r="X197" i="55"/>
  <c r="AF197" i="55"/>
  <c r="AL41" i="56" s="1"/>
  <c r="AN197" i="55"/>
  <c r="AL49" i="56" s="1"/>
  <c r="AV197" i="55"/>
  <c r="AL57" i="56" s="1"/>
  <c r="H244" i="55"/>
  <c r="AT14" i="56" s="1"/>
  <c r="Q244" i="55"/>
  <c r="AT25" i="56" s="1"/>
  <c r="G288" i="55"/>
  <c r="AZ13" i="56" s="1"/>
  <c r="P288" i="55"/>
  <c r="AZ24" i="56" s="1"/>
  <c r="X288" i="55"/>
  <c r="AF288" i="55"/>
  <c r="AZ41" i="56" s="1"/>
  <c r="AO288" i="55"/>
  <c r="AZ50" i="56" s="1"/>
  <c r="AW288" i="55"/>
  <c r="AZ58" i="56" s="1"/>
  <c r="AK35" i="55"/>
  <c r="K46" i="56" s="1"/>
  <c r="T63" i="55"/>
  <c r="O28" i="56" s="1"/>
  <c r="BA63" i="55"/>
  <c r="O62" i="56" s="1"/>
  <c r="G105" i="55"/>
  <c r="W13" i="56" s="1"/>
  <c r="P105" i="55"/>
  <c r="W24" i="56" s="1"/>
  <c r="X105" i="55"/>
  <c r="AM330" i="55"/>
  <c r="BF48" i="56" s="1"/>
  <c r="E14" i="55"/>
  <c r="H11" i="56" s="1"/>
  <c r="N14" i="55"/>
  <c r="H20" i="56" s="1"/>
  <c r="AM14" i="55"/>
  <c r="H48" i="56" s="1"/>
  <c r="AU14" i="55"/>
  <c r="H56" i="56" s="1"/>
  <c r="P21" i="55"/>
  <c r="I24" i="56" s="1"/>
  <c r="AF21" i="55"/>
  <c r="I41" i="56" s="1"/>
  <c r="AO21" i="55"/>
  <c r="I50" i="56" s="1"/>
  <c r="AW21" i="55"/>
  <c r="V35" i="55"/>
  <c r="K30" i="56" s="1"/>
  <c r="U49" i="55"/>
  <c r="M29" i="56" s="1"/>
  <c r="AF70" i="55"/>
  <c r="P41" i="56" s="1"/>
  <c r="AO70" i="55"/>
  <c r="P50" i="56" s="1"/>
  <c r="AW70" i="55"/>
  <c r="P58" i="56" s="1"/>
  <c r="K77" i="55"/>
  <c r="Q17" i="56" s="1"/>
  <c r="T77" i="55"/>
  <c r="Q28" i="56" s="1"/>
  <c r="AB77" i="55"/>
  <c r="Q37" i="56" s="1"/>
  <c r="AK77" i="55"/>
  <c r="Q46" i="56" s="1"/>
  <c r="AS77" i="55"/>
  <c r="Q54" i="56" s="1"/>
  <c r="BA77" i="55"/>
  <c r="Q62" i="56" s="1"/>
  <c r="H84" i="55"/>
  <c r="T14" i="56" s="1"/>
  <c r="Q84" i="55"/>
  <c r="T25" i="56" s="1"/>
  <c r="AH84" i="55"/>
  <c r="T43" i="56" s="1"/>
  <c r="AP84" i="55"/>
  <c r="T51" i="56" s="1"/>
  <c r="AX84" i="55"/>
  <c r="T59" i="56" s="1"/>
  <c r="M91" i="55"/>
  <c r="U19" i="56" s="1"/>
  <c r="U91" i="55"/>
  <c r="U29" i="56" s="1"/>
  <c r="AC91" i="55"/>
  <c r="U38" i="56" s="1"/>
  <c r="AL91" i="55"/>
  <c r="U47" i="56" s="1"/>
  <c r="O126" i="55"/>
  <c r="Z21" i="56" s="1"/>
  <c r="W126" i="55"/>
  <c r="Z31" i="56" s="1"/>
  <c r="AE126" i="55"/>
  <c r="Z40" i="56" s="1"/>
  <c r="AN126" i="55"/>
  <c r="Z49" i="56" s="1"/>
  <c r="AV126" i="55"/>
  <c r="Z57" i="56" s="1"/>
  <c r="G218" i="55"/>
  <c r="AO13" i="56" s="1"/>
  <c r="P218" i="55"/>
  <c r="AO24" i="56" s="1"/>
  <c r="X218" i="55"/>
  <c r="AF218" i="55"/>
  <c r="AO41" i="56" s="1"/>
  <c r="AO218" i="55"/>
  <c r="AO50" i="56" s="1"/>
  <c r="AW218" i="55"/>
  <c r="AO58" i="56" s="1"/>
  <c r="AU281" i="55"/>
  <c r="AY56" i="56" s="1"/>
  <c r="J288" i="55"/>
  <c r="AZ16" i="56" s="1"/>
  <c r="X295" i="55"/>
  <c r="M302" i="55"/>
  <c r="BB19" i="56" s="1"/>
  <c r="U302" i="55"/>
  <c r="BB29" i="56" s="1"/>
  <c r="AC302" i="55"/>
  <c r="BB38" i="56" s="1"/>
  <c r="AL302" i="55"/>
  <c r="BB47" i="56" s="1"/>
  <c r="AT302" i="55"/>
  <c r="BB55" i="56" s="1"/>
  <c r="R309" i="55"/>
  <c r="BC26" i="56" s="1"/>
  <c r="Z309" i="55"/>
  <c r="BC35" i="56" s="1"/>
  <c r="J323" i="55"/>
  <c r="BE16" i="56" s="1"/>
  <c r="AJ7" i="55"/>
  <c r="G45" i="56" s="1"/>
  <c r="Y21" i="55"/>
  <c r="I34" i="56" s="1"/>
  <c r="AN35" i="55"/>
  <c r="K49" i="56" s="1"/>
  <c r="R42" i="55"/>
  <c r="L26" i="56" s="1"/>
  <c r="AI42" i="55"/>
  <c r="L44" i="56" s="1"/>
  <c r="AQ42" i="55"/>
  <c r="L52" i="56" s="1"/>
  <c r="N63" i="55"/>
  <c r="O20" i="56" s="1"/>
  <c r="V63" i="55"/>
  <c r="O30" i="56" s="1"/>
  <c r="AD63" i="55"/>
  <c r="N47" i="56" s="1"/>
  <c r="AM63" i="55"/>
  <c r="O48" i="56" s="1"/>
  <c r="AU63" i="55"/>
  <c r="O56" i="56" s="1"/>
  <c r="F98" i="55"/>
  <c r="V12" i="56" s="1"/>
  <c r="O98" i="55"/>
  <c r="V21" i="56" s="1"/>
  <c r="AF112" i="55"/>
  <c r="X41" i="56" s="1"/>
  <c r="L197" i="55"/>
  <c r="T197" i="55"/>
  <c r="AL28" i="56" s="1"/>
  <c r="AB197" i="55"/>
  <c r="AL37" i="56" s="1"/>
  <c r="AJ197" i="55"/>
  <c r="AL45" i="56" s="1"/>
  <c r="AR197" i="55"/>
  <c r="AL53" i="56" s="1"/>
  <c r="AZ197" i="55"/>
  <c r="AL61" i="56" s="1"/>
  <c r="G251" i="55"/>
  <c r="AU13" i="56" s="1"/>
  <c r="P251" i="55"/>
  <c r="AU24" i="56" s="1"/>
  <c r="X251" i="55"/>
  <c r="AX267" i="55"/>
  <c r="AW59" i="56" s="1"/>
  <c r="K288" i="55"/>
  <c r="AZ17" i="56" s="1"/>
  <c r="T288" i="55"/>
  <c r="AZ28" i="56" s="1"/>
  <c r="AB288" i="55"/>
  <c r="AZ37" i="56" s="1"/>
  <c r="AK288" i="55"/>
  <c r="AZ46" i="56" s="1"/>
  <c r="AS288" i="55"/>
  <c r="AZ54" i="56" s="1"/>
  <c r="X14" i="55"/>
  <c r="AF14" i="55"/>
  <c r="H41" i="56" s="1"/>
  <c r="AO14" i="55"/>
  <c r="H50" i="56" s="1"/>
  <c r="AW14" i="55"/>
  <c r="H58" i="56" s="1"/>
  <c r="R21" i="55"/>
  <c r="I26" i="56" s="1"/>
  <c r="Z21" i="55"/>
  <c r="I35" i="56" s="1"/>
  <c r="AQ21" i="55"/>
  <c r="I52" i="56" s="1"/>
  <c r="G63" i="55"/>
  <c r="O13" i="56" s="1"/>
  <c r="Q26" i="246" s="1"/>
  <c r="P63" i="55"/>
  <c r="O24" i="56" s="1"/>
  <c r="X63" i="55"/>
  <c r="N36" i="56" s="1"/>
  <c r="AF63" i="55"/>
  <c r="AO63" i="55"/>
  <c r="O50" i="56" s="1"/>
  <c r="AW63" i="55"/>
  <c r="K105" i="55"/>
  <c r="W17" i="56" s="1"/>
  <c r="AP126" i="55"/>
  <c r="Z51" i="56" s="1"/>
  <c r="AX126" i="55"/>
  <c r="Z59" i="56" s="1"/>
  <c r="AK274" i="55"/>
  <c r="AX46" i="56" s="1"/>
  <c r="G204" i="55"/>
  <c r="AM13" i="56" s="1"/>
  <c r="AF204" i="55"/>
  <c r="AM41" i="56" s="1"/>
  <c r="J218" i="55"/>
  <c r="AO16" i="56" s="1"/>
  <c r="S218" i="55"/>
  <c r="AO27" i="56" s="1"/>
  <c r="X225" i="55"/>
  <c r="AF225" i="55"/>
  <c r="AP41" i="56" s="1"/>
  <c r="AW225" i="55"/>
  <c r="AP58" i="56" s="1"/>
  <c r="I302" i="55"/>
  <c r="BB15" i="56" s="1"/>
  <c r="R302" i="55"/>
  <c r="BB26" i="56" s="1"/>
  <c r="Z302" i="55"/>
  <c r="BB35" i="56" s="1"/>
  <c r="AI302" i="55"/>
  <c r="BB44" i="56" s="1"/>
  <c r="AQ302" i="55"/>
  <c r="BB52" i="56" s="1"/>
  <c r="AY302" i="55"/>
  <c r="BB60" i="56" s="1"/>
  <c r="H302" i="55"/>
  <c r="BB14" i="56" s="1"/>
  <c r="Q302" i="55"/>
  <c r="BB25" i="56" s="1"/>
  <c r="Y302" i="55"/>
  <c r="BB34" i="56" s="1"/>
  <c r="AH302" i="55"/>
  <c r="BB43" i="56" s="1"/>
  <c r="AP302" i="55"/>
  <c r="BB51" i="56" s="1"/>
  <c r="AX302" i="55"/>
  <c r="BB59" i="56" s="1"/>
  <c r="AW28" i="55"/>
  <c r="J58" i="56" s="1"/>
  <c r="U56" i="55"/>
  <c r="N29" i="56" s="1"/>
  <c r="U70" i="55"/>
  <c r="P29" i="56" s="1"/>
  <c r="I112" i="55"/>
  <c r="X15" i="56" s="1"/>
  <c r="AQ112" i="55"/>
  <c r="X52" i="56" s="1"/>
  <c r="D292" i="55"/>
  <c r="AV7" i="55"/>
  <c r="K21" i="55"/>
  <c r="I17" i="56" s="1"/>
  <c r="G56" i="55"/>
  <c r="X56" i="55"/>
  <c r="AO56" i="55"/>
  <c r="Y91" i="55"/>
  <c r="U34" i="56" s="1"/>
  <c r="AE119" i="55"/>
  <c r="Y40" i="56" s="1"/>
  <c r="O244" i="55"/>
  <c r="AT21" i="56" s="1"/>
  <c r="W244" i="55"/>
  <c r="AT31" i="56" s="1"/>
  <c r="AE244" i="55"/>
  <c r="AT40" i="56" s="1"/>
  <c r="AN244" i="55"/>
  <c r="AT49" i="56" s="1"/>
  <c r="AV244" i="55"/>
  <c r="AT57" i="56" s="1"/>
  <c r="V260" i="55"/>
  <c r="AV30" i="56" s="1"/>
  <c r="AD260" i="55"/>
  <c r="AV39" i="56" s="1"/>
  <c r="AM260" i="55"/>
  <c r="AV48" i="56" s="1"/>
  <c r="U260" i="55"/>
  <c r="AV29" i="56" s="1"/>
  <c r="AT260" i="55"/>
  <c r="AV55" i="56" s="1"/>
  <c r="G295" i="55"/>
  <c r="BA13" i="56" s="1"/>
  <c r="P295" i="55"/>
  <c r="BA24" i="56" s="1"/>
  <c r="AF295" i="55"/>
  <c r="BA41" i="56" s="1"/>
  <c r="AO295" i="55"/>
  <c r="BA50" i="56" s="1"/>
  <c r="AW295" i="55"/>
  <c r="BA58" i="56" s="1"/>
  <c r="G7" i="55"/>
  <c r="G13" i="56" s="1"/>
  <c r="P7" i="55"/>
  <c r="G24" i="56" s="1"/>
  <c r="X7" i="55"/>
  <c r="AF7" i="55"/>
  <c r="G41" i="56" s="1"/>
  <c r="AO7" i="55"/>
  <c r="G50" i="56" s="1"/>
  <c r="AW7" i="55"/>
  <c r="G58" i="56" s="1"/>
  <c r="N21" i="55"/>
  <c r="I20" i="56" s="1"/>
  <c r="V21" i="55"/>
  <c r="I30" i="56" s="1"/>
  <c r="AD21" i="55"/>
  <c r="I39" i="56" s="1"/>
  <c r="AM21" i="55"/>
  <c r="I48" i="56" s="1"/>
  <c r="AU21" i="55"/>
  <c r="I56" i="56" s="1"/>
  <c r="G35" i="55"/>
  <c r="K13" i="56" s="1"/>
  <c r="P35" i="55"/>
  <c r="K24" i="56" s="1"/>
  <c r="X35" i="55"/>
  <c r="AF35" i="55"/>
  <c r="K41" i="56" s="1"/>
  <c r="AO35" i="55"/>
  <c r="K50" i="56" s="1"/>
  <c r="AW35" i="55"/>
  <c r="K58" i="56" s="1"/>
  <c r="N42" i="55"/>
  <c r="L20" i="56" s="1"/>
  <c r="H56" i="55"/>
  <c r="Q56" i="55"/>
  <c r="N25" i="56" s="1"/>
  <c r="AH56" i="55"/>
  <c r="AP56" i="55"/>
  <c r="AX56" i="55"/>
  <c r="S63" i="55"/>
  <c r="O27" i="56" s="1"/>
  <c r="AJ63" i="55"/>
  <c r="O45" i="56" s="1"/>
  <c r="AR63" i="55"/>
  <c r="O53" i="56" s="1"/>
  <c r="AZ63" i="55"/>
  <c r="M77" i="55"/>
  <c r="Q19" i="56" s="1"/>
  <c r="U77" i="55"/>
  <c r="Q29" i="56" s="1"/>
  <c r="AC77" i="55"/>
  <c r="Q38" i="56" s="1"/>
  <c r="AL77" i="55"/>
  <c r="Q47" i="56" s="1"/>
  <c r="AT77" i="55"/>
  <c r="Q55" i="56" s="1"/>
  <c r="F84" i="55"/>
  <c r="T12" i="56" s="1"/>
  <c r="W84" i="55"/>
  <c r="T31" i="56" s="1"/>
  <c r="W98" i="55"/>
  <c r="V31" i="56" s="1"/>
  <c r="AE98" i="55"/>
  <c r="V40" i="56" s="1"/>
  <c r="AN98" i="55"/>
  <c r="V49" i="56" s="1"/>
  <c r="AV98" i="55"/>
  <c r="V57" i="56" s="1"/>
  <c r="T112" i="55"/>
  <c r="AU330" i="55"/>
  <c r="BF56" i="56" s="1"/>
  <c r="J91" i="55"/>
  <c r="U16" i="56" s="1"/>
  <c r="S91" i="55"/>
  <c r="U27" i="56" s="1"/>
  <c r="AA91" i="55"/>
  <c r="U36" i="56" s="1"/>
  <c r="AJ91" i="55"/>
  <c r="U45" i="56" s="1"/>
  <c r="AR91" i="55"/>
  <c r="U53" i="56" s="1"/>
  <c r="AZ91" i="55"/>
  <c r="U61" i="56" s="1"/>
  <c r="H98" i="55"/>
  <c r="V14" i="56" s="1"/>
  <c r="Q98" i="55"/>
  <c r="V25" i="56" s="1"/>
  <c r="Y98" i="55"/>
  <c r="V34" i="56" s="1"/>
  <c r="AP98" i="55"/>
  <c r="V51" i="56" s="1"/>
  <c r="AX98" i="55"/>
  <c r="V59" i="56" s="1"/>
  <c r="J105" i="55"/>
  <c r="W16" i="56" s="1"/>
  <c r="S105" i="55"/>
  <c r="AP244" i="55"/>
  <c r="AT51" i="56" s="1"/>
  <c r="AX244" i="55"/>
  <c r="AT59" i="56" s="1"/>
  <c r="T251" i="55"/>
  <c r="AU28" i="56" s="1"/>
  <c r="AK251" i="55"/>
  <c r="AU46" i="56" s="1"/>
  <c r="AS251" i="55"/>
  <c r="AU54" i="56" s="1"/>
  <c r="J267" i="55"/>
  <c r="AW16" i="56" s="1"/>
  <c r="S267" i="55"/>
  <c r="AW27" i="56" s="1"/>
  <c r="AA267" i="55"/>
  <c r="AW36" i="56" s="1"/>
  <c r="AJ267" i="55"/>
  <c r="AW45" i="56" s="1"/>
  <c r="AR267" i="55"/>
  <c r="AZ267" i="55"/>
  <c r="AW61" i="56" s="1"/>
  <c r="BA288" i="55"/>
  <c r="AZ62" i="56" s="1"/>
  <c r="H295" i="55"/>
  <c r="BA14" i="56" s="1"/>
  <c r="Q295" i="55"/>
  <c r="BA25" i="56" s="1"/>
  <c r="Y295" i="55"/>
  <c r="BA34" i="56" s="1"/>
  <c r="AH295" i="55"/>
  <c r="BA43" i="56" s="1"/>
  <c r="AP295" i="55"/>
  <c r="BA51" i="56" s="1"/>
  <c r="AX295" i="55"/>
  <c r="BA59" i="56" s="1"/>
  <c r="AI309" i="55"/>
  <c r="BC44" i="56" s="1"/>
  <c r="AY309" i="55"/>
  <c r="BC60" i="56" s="1"/>
  <c r="H309" i="55"/>
  <c r="BC14" i="56" s="1"/>
  <c r="Q309" i="55"/>
  <c r="BC25" i="56" s="1"/>
  <c r="Y309" i="55"/>
  <c r="BC34" i="56" s="1"/>
  <c r="AH309" i="55"/>
  <c r="BC43" i="56" s="1"/>
  <c r="AP309" i="55"/>
  <c r="BC51" i="56" s="1"/>
  <c r="AX309" i="55"/>
  <c r="F21" i="55"/>
  <c r="I12" i="56" s="1"/>
  <c r="O21" i="55"/>
  <c r="I21" i="56" s="1"/>
  <c r="W21" i="55"/>
  <c r="I31" i="56" s="1"/>
  <c r="AE21" i="55"/>
  <c r="I40" i="56" s="1"/>
  <c r="AN21" i="55"/>
  <c r="I49" i="56" s="1"/>
  <c r="AV21" i="55"/>
  <c r="I57" i="56" s="1"/>
  <c r="H28" i="55"/>
  <c r="AK63" i="55"/>
  <c r="O46" i="56" s="1"/>
  <c r="I70" i="55"/>
  <c r="P15" i="56" s="1"/>
  <c r="R70" i="55"/>
  <c r="P26" i="56" s="1"/>
  <c r="Z70" i="55"/>
  <c r="P35" i="56" s="1"/>
  <c r="AI70" i="55"/>
  <c r="P44" i="56" s="1"/>
  <c r="AQ70" i="55"/>
  <c r="P52" i="56" s="1"/>
  <c r="AF84" i="55"/>
  <c r="AO84" i="55"/>
  <c r="T50" i="56" s="1"/>
  <c r="T105" i="55"/>
  <c r="W28" i="56" s="1"/>
  <c r="AB105" i="55"/>
  <c r="W37" i="56" s="1"/>
  <c r="AK105" i="55"/>
  <c r="W46" i="56" s="1"/>
  <c r="AS105" i="55"/>
  <c r="W54" i="56" s="1"/>
  <c r="BA105" i="55"/>
  <c r="W62" i="56" s="1"/>
  <c r="U126" i="55"/>
  <c r="Z29" i="56" s="1"/>
  <c r="AL126" i="55"/>
  <c r="Z47" i="56" s="1"/>
  <c r="AT126" i="55"/>
  <c r="Z55" i="56" s="1"/>
  <c r="K197" i="55"/>
  <c r="AL17" i="56" s="1"/>
  <c r="AQ197" i="55"/>
  <c r="AL52" i="56" s="1"/>
  <c r="T225" i="55"/>
  <c r="AP28" i="56" s="1"/>
  <c r="AB225" i="55"/>
  <c r="AP37" i="56" s="1"/>
  <c r="AK225" i="55"/>
  <c r="AS225" i="55"/>
  <c r="AP54" i="56" s="1"/>
  <c r="BA225" i="55"/>
  <c r="AP62" i="56" s="1"/>
  <c r="N274" i="55"/>
  <c r="AX20" i="56" s="1"/>
  <c r="V274" i="55"/>
  <c r="AX30" i="56" s="1"/>
  <c r="AD274" i="55"/>
  <c r="AX39" i="56" s="1"/>
  <c r="AM274" i="55"/>
  <c r="AX48" i="56" s="1"/>
  <c r="AU274" i="55"/>
  <c r="AX56" i="56" s="1"/>
  <c r="F288" i="55"/>
  <c r="AZ12" i="56" s="1"/>
  <c r="O288" i="55"/>
  <c r="AZ21" i="56" s="1"/>
  <c r="W288" i="55"/>
  <c r="AZ31" i="56" s="1"/>
  <c r="AE288" i="55"/>
  <c r="AZ40" i="56" s="1"/>
  <c r="AN288" i="55"/>
  <c r="AZ49" i="56" s="1"/>
  <c r="AV288" i="55"/>
  <c r="AZ57" i="56" s="1"/>
  <c r="M288" i="55"/>
  <c r="AZ19" i="56" s="1"/>
  <c r="U288" i="55"/>
  <c r="AZ29" i="56" s="1"/>
  <c r="AC288" i="55"/>
  <c r="AZ38" i="56" s="1"/>
  <c r="AL288" i="55"/>
  <c r="AZ47" i="56" s="1"/>
  <c r="AT288" i="55"/>
  <c r="AZ55" i="56" s="1"/>
  <c r="AN302" i="55"/>
  <c r="BB49" i="56" s="1"/>
  <c r="J7" i="55"/>
  <c r="G16" i="56" s="1"/>
  <c r="S7" i="55"/>
  <c r="G27" i="56" s="1"/>
  <c r="AA7" i="55"/>
  <c r="Q21" i="55"/>
  <c r="I25" i="56" s="1"/>
  <c r="AH21" i="55"/>
  <c r="I43" i="56" s="1"/>
  <c r="AP21" i="55"/>
  <c r="I51" i="56" s="1"/>
  <c r="AX21" i="55"/>
  <c r="I59" i="56" s="1"/>
  <c r="I49" i="55"/>
  <c r="M15" i="56" s="1"/>
  <c r="R49" i="55"/>
  <c r="M26" i="56" s="1"/>
  <c r="Z49" i="55"/>
  <c r="M35" i="56" s="1"/>
  <c r="AI49" i="55"/>
  <c r="M44" i="56" s="1"/>
  <c r="K56" i="55"/>
  <c r="N17" i="56" s="1"/>
  <c r="T56" i="55"/>
  <c r="N28" i="56" s="1"/>
  <c r="AB56" i="55"/>
  <c r="AK56" i="55"/>
  <c r="AS56" i="55"/>
  <c r="BA56" i="55"/>
  <c r="E91" i="55"/>
  <c r="U11" i="56" s="1"/>
  <c r="N91" i="55"/>
  <c r="U20" i="56" s="1"/>
  <c r="V91" i="55"/>
  <c r="U30" i="56" s="1"/>
  <c r="AD91" i="55"/>
  <c r="U39" i="56" s="1"/>
  <c r="AM91" i="55"/>
  <c r="U48" i="56" s="1"/>
  <c r="AU91" i="55"/>
  <c r="U56" i="56" s="1"/>
  <c r="V204" i="55"/>
  <c r="AM30" i="56" s="1"/>
  <c r="AM204" i="55"/>
  <c r="AM48" i="56" s="1"/>
  <c r="R260" i="55"/>
  <c r="AV26" i="56" s="1"/>
  <c r="Z260" i="55"/>
  <c r="AV35" i="56" s="1"/>
  <c r="AI260" i="55"/>
  <c r="AV44" i="56" s="1"/>
  <c r="AQ260" i="55"/>
  <c r="AY260" i="55"/>
  <c r="AV60" i="56" s="1"/>
  <c r="H260" i="55"/>
  <c r="AV14" i="56" s="1"/>
  <c r="Q260" i="55"/>
  <c r="AV25" i="56" s="1"/>
  <c r="Y260" i="55"/>
  <c r="AV34" i="56" s="1"/>
  <c r="AH260" i="55"/>
  <c r="AV43" i="56" s="1"/>
  <c r="AP260" i="55"/>
  <c r="AV51" i="56" s="1"/>
  <c r="AX260" i="55"/>
  <c r="AV59" i="56" s="1"/>
  <c r="D268" i="55"/>
  <c r="T295" i="55"/>
  <c r="BA28" i="56" s="1"/>
  <c r="AK295" i="55"/>
  <c r="BA46" i="56" s="1"/>
  <c r="AS295" i="55"/>
  <c r="BA54" i="56" s="1"/>
  <c r="BA295" i="55"/>
  <c r="BA62" i="56" s="1"/>
  <c r="P316" i="55"/>
  <c r="BD24" i="56" s="1"/>
  <c r="AF316" i="55"/>
  <c r="BD41" i="56" s="1"/>
  <c r="AW316" i="55"/>
  <c r="BD58" i="56" s="1"/>
  <c r="M14" i="55"/>
  <c r="H19" i="56" s="1"/>
  <c r="AB28" i="55"/>
  <c r="J37" i="56" s="1"/>
  <c r="BA28" i="55"/>
  <c r="J62" i="56" s="1"/>
  <c r="AB35" i="55"/>
  <c r="K37" i="56" s="1"/>
  <c r="AS35" i="55"/>
  <c r="K54" i="56" s="1"/>
  <c r="I42" i="55"/>
  <c r="L15" i="56" s="1"/>
  <c r="AY42" i="55"/>
  <c r="L60" i="56" s="1"/>
  <c r="AK49" i="55"/>
  <c r="M46" i="56" s="1"/>
  <c r="W63" i="55"/>
  <c r="AE63" i="55"/>
  <c r="N42" i="56" s="1"/>
  <c r="AN63" i="55"/>
  <c r="AV63" i="55"/>
  <c r="N45" i="56" s="1"/>
  <c r="M70" i="55"/>
  <c r="P19" i="56" s="1"/>
  <c r="AT70" i="55"/>
  <c r="P55" i="56" s="1"/>
  <c r="H77" i="55"/>
  <c r="Q14" i="56" s="1"/>
  <c r="Q77" i="55"/>
  <c r="Q25" i="56" s="1"/>
  <c r="Y77" i="55"/>
  <c r="Q34" i="56" s="1"/>
  <c r="AP77" i="55"/>
  <c r="Q51" i="56" s="1"/>
  <c r="AX77" i="55"/>
  <c r="Q59" i="56" s="1"/>
  <c r="AR98" i="55"/>
  <c r="V53" i="56" s="1"/>
  <c r="AA218" i="55"/>
  <c r="AO36" i="56" s="1"/>
  <c r="AJ218" i="55"/>
  <c r="AR218" i="55"/>
  <c r="AO53" i="56" s="1"/>
  <c r="AZ218" i="55"/>
  <c r="AO61" i="56" s="1"/>
  <c r="F91" i="55"/>
  <c r="U12" i="56" s="1"/>
  <c r="AN91" i="55"/>
  <c r="U49" i="56" s="1"/>
  <c r="AV91" i="55"/>
  <c r="U57" i="56" s="1"/>
  <c r="R112" i="55"/>
  <c r="X26" i="56" s="1"/>
  <c r="AT119" i="55"/>
  <c r="Y55" i="56" s="1"/>
  <c r="P204" i="55"/>
  <c r="AM24" i="56" s="1"/>
  <c r="X204" i="55"/>
  <c r="AO204" i="55"/>
  <c r="AM50" i="56" s="1"/>
  <c r="AW204" i="55"/>
  <c r="AM58" i="56" s="1"/>
  <c r="AF251" i="55"/>
  <c r="AU41" i="56" s="1"/>
  <c r="AO251" i="55"/>
  <c r="AU50" i="56" s="1"/>
  <c r="AW251" i="55"/>
  <c r="AU58" i="56" s="1"/>
  <c r="F267" i="55"/>
  <c r="AW12" i="56" s="1"/>
  <c r="O267" i="55"/>
  <c r="AW21" i="56" s="1"/>
  <c r="W267" i="55"/>
  <c r="AW31" i="56" s="1"/>
  <c r="AE267" i="55"/>
  <c r="AW40" i="56" s="1"/>
  <c r="AN267" i="55"/>
  <c r="AW49" i="56" s="1"/>
  <c r="AV267" i="55"/>
  <c r="AW57" i="56" s="1"/>
  <c r="M295" i="55"/>
  <c r="BA19" i="56" s="1"/>
  <c r="U295" i="55"/>
  <c r="BA29" i="56" s="1"/>
  <c r="AC295" i="55"/>
  <c r="BA38" i="56" s="1"/>
  <c r="AL295" i="55"/>
  <c r="BA47" i="56" s="1"/>
  <c r="AT295" i="55"/>
  <c r="BA55" i="56" s="1"/>
  <c r="J302" i="55"/>
  <c r="BB16" i="56" s="1"/>
  <c r="S302" i="55"/>
  <c r="BB27" i="56" s="1"/>
  <c r="AA302" i="55"/>
  <c r="BB36" i="56" s="1"/>
  <c r="AJ302" i="55"/>
  <c r="BB45" i="56" s="1"/>
  <c r="AR302" i="55"/>
  <c r="BB53" i="56" s="1"/>
  <c r="AZ302" i="55"/>
  <c r="BB61" i="56" s="1"/>
  <c r="E309" i="55"/>
  <c r="BC11" i="56" s="1"/>
  <c r="N309" i="55"/>
  <c r="BC20" i="56" s="1"/>
  <c r="V309" i="55"/>
  <c r="BC30" i="56" s="1"/>
  <c r="AM309" i="55"/>
  <c r="BC48" i="56" s="1"/>
  <c r="AU309" i="55"/>
  <c r="BC56" i="56" s="1"/>
  <c r="E281" i="55"/>
  <c r="AY11" i="56" s="1"/>
  <c r="N281" i="55"/>
  <c r="AY20" i="56" s="1"/>
  <c r="AD281" i="55"/>
  <c r="AY39" i="56" s="1"/>
  <c r="AM281" i="55"/>
  <c r="AY48" i="56" s="1"/>
  <c r="AV323" i="55"/>
  <c r="BE57" i="56" s="1"/>
  <c r="D57" i="55"/>
  <c r="Z18" i="56"/>
  <c r="K126" i="55"/>
  <c r="Z17" i="56" s="1"/>
  <c r="I7" i="55"/>
  <c r="G15" i="56" s="1"/>
  <c r="R7" i="55"/>
  <c r="G26" i="56" s="1"/>
  <c r="Z7" i="55"/>
  <c r="G35" i="56" s="1"/>
  <c r="D116" i="55"/>
  <c r="I6" i="55"/>
  <c r="R6" i="55"/>
  <c r="Z6" i="55"/>
  <c r="AI6" i="55"/>
  <c r="AQ6" i="55"/>
  <c r="AY6" i="55"/>
  <c r="AF28" i="56"/>
  <c r="AF37" i="56"/>
  <c r="AF45" i="56"/>
  <c r="AF53" i="56"/>
  <c r="AF61" i="56"/>
  <c r="T7" i="55"/>
  <c r="G28" i="56" s="1"/>
  <c r="AB7" i="55"/>
  <c r="G37" i="56" s="1"/>
  <c r="AS7" i="55"/>
  <c r="G54" i="56" s="1"/>
  <c r="BA7" i="55"/>
  <c r="G62" i="56" s="1"/>
  <c r="I14" i="55"/>
  <c r="H15" i="56" s="1"/>
  <c r="O7" i="55"/>
  <c r="G21" i="56" s="1"/>
  <c r="W7" i="55"/>
  <c r="G31" i="56" s="1"/>
  <c r="AE7" i="55"/>
  <c r="G40" i="56" s="1"/>
  <c r="AN7" i="55"/>
  <c r="G49" i="56" s="1"/>
  <c r="R14" i="55"/>
  <c r="Z14" i="55"/>
  <c r="H35" i="56" s="1"/>
  <c r="AI14" i="55"/>
  <c r="H44" i="56" s="1"/>
  <c r="AQ14" i="55"/>
  <c r="H52" i="56" s="1"/>
  <c r="AY14" i="55"/>
  <c r="H60" i="56" s="1"/>
  <c r="H14" i="55"/>
  <c r="H14" i="56" s="1"/>
  <c r="Q14" i="55"/>
  <c r="H25" i="56" s="1"/>
  <c r="Y14" i="55"/>
  <c r="H34" i="56" s="1"/>
  <c r="AH14" i="55"/>
  <c r="H43" i="56" s="1"/>
  <c r="AP14" i="55"/>
  <c r="H51" i="56" s="1"/>
  <c r="AX14" i="55"/>
  <c r="H59" i="56" s="1"/>
  <c r="K49" i="55"/>
  <c r="T49" i="55"/>
  <c r="M28" i="56" s="1"/>
  <c r="AB49" i="55"/>
  <c r="M37" i="56" s="1"/>
  <c r="AS49" i="55"/>
  <c r="M54" i="56" s="1"/>
  <c r="BA49" i="55"/>
  <c r="M62" i="56" s="1"/>
  <c r="J49" i="55"/>
  <c r="M16" i="56" s="1"/>
  <c r="S49" i="55"/>
  <c r="M27" i="56" s="1"/>
  <c r="AA49" i="55"/>
  <c r="M36" i="56" s="1"/>
  <c r="AJ49" i="55"/>
  <c r="M45" i="56" s="1"/>
  <c r="AR49" i="55"/>
  <c r="M53" i="56" s="1"/>
  <c r="AZ49" i="55"/>
  <c r="M61" i="56" s="1"/>
  <c r="AB63" i="55"/>
  <c r="AS63" i="55"/>
  <c r="O54" i="56" s="1"/>
  <c r="J63" i="55"/>
  <c r="O16" i="56" s="1"/>
  <c r="D78" i="55"/>
  <c r="R77" i="55"/>
  <c r="Q26" i="56" s="1"/>
  <c r="Z77" i="55"/>
  <c r="Q35" i="56" s="1"/>
  <c r="AI77" i="55"/>
  <c r="Q44" i="56" s="1"/>
  <c r="AQ77" i="55"/>
  <c r="Q52" i="56" s="1"/>
  <c r="AY77" i="55"/>
  <c r="Q60" i="56" s="1"/>
  <c r="AH77" i="55"/>
  <c r="Q43" i="56" s="1"/>
  <c r="H91" i="55"/>
  <c r="U14" i="56" s="1"/>
  <c r="Q91" i="55"/>
  <c r="AH91" i="55"/>
  <c r="U43" i="56" s="1"/>
  <c r="AP91" i="55"/>
  <c r="U51" i="56" s="1"/>
  <c r="AX91" i="55"/>
  <c r="U59" i="56" s="1"/>
  <c r="AW91" i="55"/>
  <c r="U58" i="56" s="1"/>
  <c r="K98" i="55"/>
  <c r="V17" i="56" s="1"/>
  <c r="T98" i="55"/>
  <c r="V28" i="56" s="1"/>
  <c r="AB98" i="55"/>
  <c r="V37" i="56" s="1"/>
  <c r="AK98" i="55"/>
  <c r="V46" i="56" s="1"/>
  <c r="AS98" i="55"/>
  <c r="V54" i="56" s="1"/>
  <c r="E105" i="55"/>
  <c r="W11" i="56" s="1"/>
  <c r="N105" i="55"/>
  <c r="W20" i="56" s="1"/>
  <c r="V105" i="55"/>
  <c r="W30" i="56" s="1"/>
  <c r="AD105" i="55"/>
  <c r="W39" i="56" s="1"/>
  <c r="AM105" i="55"/>
  <c r="W48" i="56" s="1"/>
  <c r="AU105" i="55"/>
  <c r="W56" i="56" s="1"/>
  <c r="M112" i="55"/>
  <c r="X19" i="56" s="1"/>
  <c r="U112" i="55"/>
  <c r="X29" i="56" s="1"/>
  <c r="AC112" i="55"/>
  <c r="X38" i="56" s="1"/>
  <c r="AL112" i="55"/>
  <c r="X47" i="56" s="1"/>
  <c r="AT112" i="55"/>
  <c r="X55" i="56" s="1"/>
  <c r="O119" i="55"/>
  <c r="Y21" i="56" s="1"/>
  <c r="W119" i="55"/>
  <c r="Y31" i="56" s="1"/>
  <c r="AN119" i="55"/>
  <c r="Y49" i="56" s="1"/>
  <c r="AV119" i="55"/>
  <c r="Y57" i="56" s="1"/>
  <c r="M126" i="55"/>
  <c r="Z19" i="56" s="1"/>
  <c r="O302" i="55"/>
  <c r="BB21" i="56" s="1"/>
  <c r="AV302" i="55"/>
  <c r="BB57" i="56" s="1"/>
  <c r="AF12" i="56"/>
  <c r="AF20" i="56"/>
  <c r="AF30" i="56"/>
  <c r="AF39" i="56"/>
  <c r="AF47" i="56"/>
  <c r="AF55" i="56"/>
  <c r="G21" i="55"/>
  <c r="X21" i="55"/>
  <c r="T28" i="55"/>
  <c r="J28" i="56" s="1"/>
  <c r="AS28" i="55"/>
  <c r="J54" i="56" s="1"/>
  <c r="E42" i="55"/>
  <c r="L11" i="56" s="1"/>
  <c r="V42" i="55"/>
  <c r="L30" i="56" s="1"/>
  <c r="AM42" i="55"/>
  <c r="L48" i="56" s="1"/>
  <c r="M49" i="55"/>
  <c r="M19" i="56" s="1"/>
  <c r="AC49" i="55"/>
  <c r="M38" i="56" s="1"/>
  <c r="AL49" i="55"/>
  <c r="M47" i="56" s="1"/>
  <c r="AT49" i="55"/>
  <c r="M55" i="56" s="1"/>
  <c r="AN56" i="55"/>
  <c r="AV56" i="55"/>
  <c r="D60" i="55"/>
  <c r="N56" i="55"/>
  <c r="N20" i="56" s="1"/>
  <c r="V56" i="55"/>
  <c r="N30" i="56" s="1"/>
  <c r="AD56" i="55"/>
  <c r="AM56" i="55"/>
  <c r="AU56" i="55"/>
  <c r="J77" i="55"/>
  <c r="Q16" i="56" s="1"/>
  <c r="S77" i="55"/>
  <c r="Q27" i="56" s="1"/>
  <c r="AA77" i="55"/>
  <c r="Q36" i="56" s="1"/>
  <c r="AJ77" i="55"/>
  <c r="Q45" i="56" s="1"/>
  <c r="AR77" i="55"/>
  <c r="Q53" i="56" s="1"/>
  <c r="AZ77" i="55"/>
  <c r="Q61" i="56" s="1"/>
  <c r="X84" i="55"/>
  <c r="AW84" i="55"/>
  <c r="T58" i="56" s="1"/>
  <c r="O84" i="55"/>
  <c r="T21" i="56" s="1"/>
  <c r="AE84" i="55"/>
  <c r="T40" i="56" s="1"/>
  <c r="AN84" i="55"/>
  <c r="T49" i="56" s="1"/>
  <c r="AV84" i="55"/>
  <c r="T57" i="56" s="1"/>
  <c r="I91" i="55"/>
  <c r="U15" i="56" s="1"/>
  <c r="R91" i="55"/>
  <c r="U26" i="56" s="1"/>
  <c r="Z91" i="55"/>
  <c r="U35" i="56" s="1"/>
  <c r="AI91" i="55"/>
  <c r="U44" i="56" s="1"/>
  <c r="AQ91" i="55"/>
  <c r="U52" i="56" s="1"/>
  <c r="AY91" i="55"/>
  <c r="U60" i="56" s="1"/>
  <c r="G119" i="55"/>
  <c r="Y13" i="56" s="1"/>
  <c r="P119" i="55"/>
  <c r="Y24" i="56" s="1"/>
  <c r="X119" i="55"/>
  <c r="AF119" i="55"/>
  <c r="Y41" i="56" s="1"/>
  <c r="AO119" i="55"/>
  <c r="Y50" i="56" s="1"/>
  <c r="AW119" i="55"/>
  <c r="Y58" i="56" s="1"/>
  <c r="E126" i="55"/>
  <c r="Z11" i="56" s="1"/>
  <c r="N126" i="55"/>
  <c r="Z20" i="56" s="1"/>
  <c r="V126" i="55"/>
  <c r="AD126" i="55"/>
  <c r="Z39" i="56" s="1"/>
  <c r="AM126" i="55"/>
  <c r="Z48" i="56" s="1"/>
  <c r="AU126" i="55"/>
  <c r="Z56" i="56" s="1"/>
  <c r="D134" i="55"/>
  <c r="O133" i="55"/>
  <c r="AA21" i="56" s="1"/>
  <c r="D219" i="55"/>
  <c r="K14" i="55"/>
  <c r="H17" i="56" s="1"/>
  <c r="AK14" i="55"/>
  <c r="H46" i="56" s="1"/>
  <c r="AS14" i="55"/>
  <c r="H54" i="56" s="1"/>
  <c r="BA14" i="55"/>
  <c r="H62" i="56" s="1"/>
  <c r="J35" i="55"/>
  <c r="K16" i="56" s="1"/>
  <c r="AM49" i="55"/>
  <c r="M48" i="56" s="1"/>
  <c r="D106" i="55"/>
  <c r="AF105" i="55"/>
  <c r="W41" i="56" s="1"/>
  <c r="AO105" i="55"/>
  <c r="W50" i="56" s="1"/>
  <c r="AW105" i="55"/>
  <c r="W58" i="56" s="1"/>
  <c r="X112" i="55"/>
  <c r="Y119" i="55"/>
  <c r="Y34" i="56" s="1"/>
  <c r="AH119" i="55"/>
  <c r="Y43" i="56" s="1"/>
  <c r="AF24" i="56"/>
  <c r="D248" i="55"/>
  <c r="U14" i="55"/>
  <c r="H29" i="56" s="1"/>
  <c r="AC14" i="55"/>
  <c r="H38" i="56" s="1"/>
  <c r="K35" i="55"/>
  <c r="K17" i="56" s="1"/>
  <c r="T35" i="55"/>
  <c r="K28" i="56" s="1"/>
  <c r="F63" i="55"/>
  <c r="O12" i="56" s="1"/>
  <c r="Z112" i="55"/>
  <c r="X35" i="56" s="1"/>
  <c r="AI112" i="55"/>
  <c r="X44" i="56" s="1"/>
  <c r="AY112" i="55"/>
  <c r="X60" i="56" s="1"/>
  <c r="AP112" i="55"/>
  <c r="X51" i="56" s="1"/>
  <c r="J119" i="55"/>
  <c r="Y16" i="56" s="1"/>
  <c r="S119" i="55"/>
  <c r="Y27" i="56" s="1"/>
  <c r="AA119" i="55"/>
  <c r="Y36" i="56" s="1"/>
  <c r="AF43" i="56"/>
  <c r="Y244" i="55"/>
  <c r="AT34" i="56" s="1"/>
  <c r="AV14" i="55"/>
  <c r="H57" i="56" s="1"/>
  <c r="V14" i="55"/>
  <c r="H30" i="56" s="1"/>
  <c r="AD14" i="55"/>
  <c r="H39" i="56" s="1"/>
  <c r="J21" i="55"/>
  <c r="I16" i="56" s="1"/>
  <c r="S21" i="55"/>
  <c r="I27" i="56" s="1"/>
  <c r="AA21" i="55"/>
  <c r="I36" i="56" s="1"/>
  <c r="Y42" i="55"/>
  <c r="L34" i="56" s="1"/>
  <c r="AM70" i="55"/>
  <c r="P48" i="56" s="1"/>
  <c r="R133" i="55"/>
  <c r="AA26" i="56" s="1"/>
  <c r="Z133" i="55"/>
  <c r="AA35" i="56" s="1"/>
  <c r="AF16" i="56"/>
  <c r="AF26" i="56"/>
  <c r="AF35" i="56"/>
  <c r="AF51" i="56"/>
  <c r="M21" i="55"/>
  <c r="I19" i="56" s="1"/>
  <c r="U21" i="55"/>
  <c r="I29" i="56" s="1"/>
  <c r="AC21" i="55"/>
  <c r="I38" i="56" s="1"/>
  <c r="AT21" i="55"/>
  <c r="I55" i="56" s="1"/>
  <c r="T21" i="55"/>
  <c r="I28" i="56" s="1"/>
  <c r="AB21" i="55"/>
  <c r="I37" i="56" s="1"/>
  <c r="Y28" i="55"/>
  <c r="J34" i="56" s="1"/>
  <c r="AH28" i="55"/>
  <c r="J43" i="56" s="1"/>
  <c r="AP28" i="55"/>
  <c r="J51" i="56" s="1"/>
  <c r="O35" i="55"/>
  <c r="K21" i="56" s="1"/>
  <c r="W35" i="55"/>
  <c r="K31" i="56" s="1"/>
  <c r="AE35" i="55"/>
  <c r="K40" i="56" s="1"/>
  <c r="AV35" i="55"/>
  <c r="K57" i="56" s="1"/>
  <c r="N35" i="55"/>
  <c r="K20" i="56" s="1"/>
  <c r="AD35" i="55"/>
  <c r="K39" i="56" s="1"/>
  <c r="AM35" i="55"/>
  <c r="K48" i="56" s="1"/>
  <c r="AU35" i="55"/>
  <c r="K56" i="56" s="1"/>
  <c r="J42" i="55"/>
  <c r="S42" i="55"/>
  <c r="L27" i="56" s="1"/>
  <c r="AJ42" i="55"/>
  <c r="L45" i="56" s="1"/>
  <c r="AR42" i="55"/>
  <c r="L53" i="56" s="1"/>
  <c r="AZ42" i="55"/>
  <c r="L61" i="56" s="1"/>
  <c r="Z42" i="55"/>
  <c r="O70" i="55"/>
  <c r="P21" i="56" s="1"/>
  <c r="AE70" i="55"/>
  <c r="P40" i="56" s="1"/>
  <c r="AN70" i="55"/>
  <c r="P49" i="56" s="1"/>
  <c r="AO77" i="55"/>
  <c r="Q50" i="56" s="1"/>
  <c r="F77" i="55"/>
  <c r="Q12" i="56" s="1"/>
  <c r="O77" i="55"/>
  <c r="W77" i="55"/>
  <c r="Q31" i="56" s="1"/>
  <c r="AA105" i="55"/>
  <c r="W36" i="56" s="1"/>
  <c r="AJ105" i="55"/>
  <c r="W45" i="56" s="1"/>
  <c r="AR105" i="55"/>
  <c r="W53" i="56" s="1"/>
  <c r="AZ105" i="55"/>
  <c r="W61" i="56" s="1"/>
  <c r="AB112" i="55"/>
  <c r="X37" i="56" s="1"/>
  <c r="BA112" i="55"/>
  <c r="X62" i="56" s="1"/>
  <c r="K119" i="55"/>
  <c r="Y17" i="56" s="1"/>
  <c r="T119" i="55"/>
  <c r="Y28" i="56" s="1"/>
  <c r="AB119" i="55"/>
  <c r="Y37" i="56" s="1"/>
  <c r="AK119" i="55"/>
  <c r="Y46" i="56" s="1"/>
  <c r="AS119" i="55"/>
  <c r="Y54" i="56" s="1"/>
  <c r="BA119" i="55"/>
  <c r="Y62" i="56" s="1"/>
  <c r="AA18" i="56"/>
  <c r="K133" i="55"/>
  <c r="AA17" i="56" s="1"/>
  <c r="J133" i="55"/>
  <c r="AA16" i="56" s="1"/>
  <c r="S133" i="55"/>
  <c r="AA27" i="56" s="1"/>
  <c r="AA133" i="55"/>
  <c r="AA36" i="56" s="1"/>
  <c r="AJ133" i="55"/>
  <c r="AA45" i="56" s="1"/>
  <c r="AZ133" i="55"/>
  <c r="AA61" i="56" s="1"/>
  <c r="AF59" i="56"/>
  <c r="D186" i="55"/>
  <c r="D185" i="55" s="1"/>
  <c r="AF133" i="55"/>
  <c r="AA41" i="56" s="1"/>
  <c r="AF56" i="56"/>
  <c r="AF15" i="56"/>
  <c r="AF25" i="56"/>
  <c r="AF34" i="56"/>
  <c r="AF42" i="56"/>
  <c r="AB42" i="56" s="1"/>
  <c r="AF50" i="56"/>
  <c r="AF58" i="56"/>
  <c r="K211" i="55"/>
  <c r="AN17" i="56" s="1"/>
  <c r="I225" i="55"/>
  <c r="AP15" i="56" s="1"/>
  <c r="R225" i="55"/>
  <c r="AP26" i="56" s="1"/>
  <c r="Z225" i="55"/>
  <c r="AP35" i="56" s="1"/>
  <c r="AI225" i="55"/>
  <c r="AP44" i="56" s="1"/>
  <c r="AQ225" i="55"/>
  <c r="AP52" i="56" s="1"/>
  <c r="AY225" i="55"/>
  <c r="AP60" i="56" s="1"/>
  <c r="H225" i="55"/>
  <c r="AP14" i="56" s="1"/>
  <c r="Q225" i="55"/>
  <c r="AP25" i="56" s="1"/>
  <c r="Y225" i="55"/>
  <c r="AP34" i="56" s="1"/>
  <c r="AH225" i="55"/>
  <c r="AP43" i="56" s="1"/>
  <c r="AP225" i="55"/>
  <c r="AP51" i="56" s="1"/>
  <c r="AX225" i="55"/>
  <c r="AP59" i="56" s="1"/>
  <c r="E244" i="55"/>
  <c r="AT11" i="56" s="1"/>
  <c r="G260" i="55"/>
  <c r="AV13" i="56" s="1"/>
  <c r="P260" i="55"/>
  <c r="AV24" i="56" s="1"/>
  <c r="X260" i="55"/>
  <c r="AF260" i="55"/>
  <c r="AV41" i="56" s="1"/>
  <c r="AO260" i="55"/>
  <c r="AV50" i="56" s="1"/>
  <c r="AW260" i="55"/>
  <c r="AV58" i="56" s="1"/>
  <c r="AB274" i="55"/>
  <c r="AX37" i="56" s="1"/>
  <c r="AS274" i="55"/>
  <c r="S274" i="55"/>
  <c r="AX27" i="56" s="1"/>
  <c r="AJ274" i="55"/>
  <c r="AX45" i="56" s="1"/>
  <c r="AR281" i="55"/>
  <c r="AY53" i="56" s="1"/>
  <c r="S323" i="55"/>
  <c r="BE27" i="56" s="1"/>
  <c r="AA323" i="55"/>
  <c r="BE36" i="56" s="1"/>
  <c r="AJ323" i="55"/>
  <c r="BE45" i="56" s="1"/>
  <c r="AR323" i="55"/>
  <c r="BE53" i="56" s="1"/>
  <c r="AZ323" i="55"/>
  <c r="I323" i="55"/>
  <c r="BE15" i="56" s="1"/>
  <c r="R323" i="55"/>
  <c r="BE26" i="56" s="1"/>
  <c r="Z323" i="55"/>
  <c r="BE35" i="56" s="1"/>
  <c r="AI323" i="55"/>
  <c r="BE44" i="56" s="1"/>
  <c r="AQ323" i="55"/>
  <c r="BE52" i="56" s="1"/>
  <c r="AY323" i="55"/>
  <c r="BE60" i="56" s="1"/>
  <c r="AI133" i="55"/>
  <c r="AA44" i="56" s="1"/>
  <c r="AF52" i="56"/>
  <c r="U197" i="55"/>
  <c r="AL29" i="56" s="1"/>
  <c r="J225" i="55"/>
  <c r="AP16" i="56" s="1"/>
  <c r="AJ225" i="55"/>
  <c r="AP45" i="56" s="1"/>
  <c r="K267" i="55"/>
  <c r="AW17" i="56" s="1"/>
  <c r="T267" i="55"/>
  <c r="AW28" i="56" s="1"/>
  <c r="AB267" i="55"/>
  <c r="AW37" i="56" s="1"/>
  <c r="AK267" i="55"/>
  <c r="AW46" i="56" s="1"/>
  <c r="AS267" i="55"/>
  <c r="AW54" i="56" s="1"/>
  <c r="BA267" i="55"/>
  <c r="AW62" i="56" s="1"/>
  <c r="F295" i="55"/>
  <c r="BA12" i="56" s="1"/>
  <c r="O295" i="55"/>
  <c r="BA21" i="56" s="1"/>
  <c r="W295" i="55"/>
  <c r="BA31" i="56" s="1"/>
  <c r="AE295" i="55"/>
  <c r="BA40" i="56" s="1"/>
  <c r="AN295" i="55"/>
  <c r="BA49" i="56" s="1"/>
  <c r="AV295" i="55"/>
  <c r="E295" i="55"/>
  <c r="BA11" i="56" s="1"/>
  <c r="N295" i="55"/>
  <c r="BA20" i="56" s="1"/>
  <c r="V295" i="55"/>
  <c r="BA30" i="56" s="1"/>
  <c r="AD295" i="55"/>
  <c r="BA39" i="56" s="1"/>
  <c r="AM295" i="55"/>
  <c r="BA48" i="56" s="1"/>
  <c r="AU295" i="55"/>
  <c r="BA56" i="56" s="1"/>
  <c r="F302" i="55"/>
  <c r="BB12" i="56" s="1"/>
  <c r="W302" i="55"/>
  <c r="BB31" i="56" s="1"/>
  <c r="AE302" i="55"/>
  <c r="BB40" i="56" s="1"/>
  <c r="E302" i="55"/>
  <c r="BB11" i="56" s="1"/>
  <c r="N302" i="55"/>
  <c r="BB20" i="56" s="1"/>
  <c r="V302" i="55"/>
  <c r="BB30" i="56" s="1"/>
  <c r="AD302" i="55"/>
  <c r="BB39" i="56" s="1"/>
  <c r="AM302" i="55"/>
  <c r="BB48" i="56" s="1"/>
  <c r="AU302" i="55"/>
  <c r="BB56" i="56" s="1"/>
  <c r="G309" i="55"/>
  <c r="BC13" i="56" s="1"/>
  <c r="P309" i="55"/>
  <c r="BC24" i="56" s="1"/>
  <c r="J316" i="55"/>
  <c r="BD16" i="56" s="1"/>
  <c r="S316" i="55"/>
  <c r="BD27" i="56" s="1"/>
  <c r="AA316" i="55"/>
  <c r="BD36" i="56" s="1"/>
  <c r="AJ316" i="55"/>
  <c r="BD45" i="56" s="1"/>
  <c r="AR316" i="55"/>
  <c r="BD53" i="56" s="1"/>
  <c r="AZ316" i="55"/>
  <c r="BD61" i="56" s="1"/>
  <c r="W330" i="55"/>
  <c r="BF31" i="56" s="1"/>
  <c r="AN330" i="55"/>
  <c r="BF49" i="56" s="1"/>
  <c r="M133" i="55"/>
  <c r="AA19" i="56" s="1"/>
  <c r="U133" i="55"/>
  <c r="AA29" i="56" s="1"/>
  <c r="AC133" i="55"/>
  <c r="AA38" i="56" s="1"/>
  <c r="AL133" i="55"/>
  <c r="AA47" i="56" s="1"/>
  <c r="AT133" i="55"/>
  <c r="AA55" i="56" s="1"/>
  <c r="AF40" i="56"/>
  <c r="AF19" i="56"/>
  <c r="AF38" i="56"/>
  <c r="AF46" i="56"/>
  <c r="AF54" i="56"/>
  <c r="E204" i="55"/>
  <c r="AM11" i="56" s="1"/>
  <c r="N204" i="55"/>
  <c r="AM20" i="56" s="1"/>
  <c r="AD204" i="55"/>
  <c r="AM39" i="56" s="1"/>
  <c r="AU204" i="55"/>
  <c r="AM56" i="56" s="1"/>
  <c r="M204" i="55"/>
  <c r="AM19" i="56" s="1"/>
  <c r="U204" i="55"/>
  <c r="AM29" i="56" s="1"/>
  <c r="AC204" i="55"/>
  <c r="AM38" i="56" s="1"/>
  <c r="AL204" i="55"/>
  <c r="AM47" i="56" s="1"/>
  <c r="AT204" i="55"/>
  <c r="AM55" i="56" s="1"/>
  <c r="M218" i="55"/>
  <c r="AO19" i="56" s="1"/>
  <c r="U218" i="55"/>
  <c r="AO29" i="56" s="1"/>
  <c r="AL218" i="55"/>
  <c r="AO47" i="56" s="1"/>
  <c r="AT218" i="55"/>
  <c r="AO55" i="56" s="1"/>
  <c r="K218" i="55"/>
  <c r="AO17" i="56" s="1"/>
  <c r="T218" i="55"/>
  <c r="AO28" i="56" s="1"/>
  <c r="AB218" i="55"/>
  <c r="AO37" i="56" s="1"/>
  <c r="AK218" i="55"/>
  <c r="AO46" i="56" s="1"/>
  <c r="AS218" i="55"/>
  <c r="AO54" i="56" s="1"/>
  <c r="BA218" i="55"/>
  <c r="AO62" i="56" s="1"/>
  <c r="I244" i="55"/>
  <c r="AT15" i="56" s="1"/>
  <c r="R244" i="55"/>
  <c r="AT26" i="56" s="1"/>
  <c r="Z244" i="55"/>
  <c r="AT35" i="56" s="1"/>
  <c r="AI244" i="55"/>
  <c r="AT44" i="56" s="1"/>
  <c r="AQ244" i="55"/>
  <c r="AT52" i="56" s="1"/>
  <c r="AY244" i="55"/>
  <c r="AT60" i="56" s="1"/>
  <c r="M260" i="55"/>
  <c r="AV19" i="56" s="1"/>
  <c r="AC260" i="55"/>
  <c r="AV38" i="56" s="1"/>
  <c r="K260" i="55"/>
  <c r="AV17" i="56" s="1"/>
  <c r="T260" i="55"/>
  <c r="AV28" i="56" s="1"/>
  <c r="AB260" i="55"/>
  <c r="AV37" i="56" s="1"/>
  <c r="AK260" i="55"/>
  <c r="AV46" i="56" s="1"/>
  <c r="AS260" i="55"/>
  <c r="AV54" i="56" s="1"/>
  <c r="BA260" i="55"/>
  <c r="AV62" i="56" s="1"/>
  <c r="G274" i="55"/>
  <c r="AX13" i="56" s="1"/>
  <c r="P274" i="55"/>
  <c r="AX24" i="56" s="1"/>
  <c r="X274" i="55"/>
  <c r="AF274" i="55"/>
  <c r="AX41" i="56" s="1"/>
  <c r="AO274" i="55"/>
  <c r="AX50" i="56" s="1"/>
  <c r="AW274" i="55"/>
  <c r="AX58" i="56" s="1"/>
  <c r="F274" i="55"/>
  <c r="AX12" i="56" s="1"/>
  <c r="O274" i="55"/>
  <c r="AX21" i="56" s="1"/>
  <c r="W274" i="55"/>
  <c r="AX31" i="56" s="1"/>
  <c r="AE274" i="55"/>
  <c r="AX40" i="56" s="1"/>
  <c r="AN274" i="55"/>
  <c r="AX49" i="56" s="1"/>
  <c r="AV274" i="55"/>
  <c r="AX57" i="56" s="1"/>
  <c r="O281" i="55"/>
  <c r="AY21" i="56" s="1"/>
  <c r="I309" i="55"/>
  <c r="BC15" i="56" s="1"/>
  <c r="AQ309" i="55"/>
  <c r="BC52" i="56" s="1"/>
  <c r="N323" i="55"/>
  <c r="BE20" i="56" s="1"/>
  <c r="V323" i="55"/>
  <c r="BE30" i="56" s="1"/>
  <c r="AD323" i="55"/>
  <c r="BE39" i="56" s="1"/>
  <c r="AM323" i="55"/>
  <c r="BE48" i="56" s="1"/>
  <c r="AU323" i="55"/>
  <c r="BE56" i="56" s="1"/>
  <c r="H330" i="55"/>
  <c r="BF14" i="56" s="1"/>
  <c r="Q330" i="55"/>
  <c r="BF25" i="56" s="1"/>
  <c r="Y330" i="55"/>
  <c r="BF34" i="56" s="1"/>
  <c r="AH330" i="55"/>
  <c r="BF43" i="56" s="1"/>
  <c r="AP330" i="55"/>
  <c r="BF51" i="56" s="1"/>
  <c r="AX330" i="55"/>
  <c r="BF59" i="56" s="1"/>
  <c r="AF13" i="56"/>
  <c r="AF31" i="56"/>
  <c r="AF48" i="56"/>
  <c r="I197" i="55"/>
  <c r="AL15" i="56" s="1"/>
  <c r="Q197" i="55"/>
  <c r="AL25" i="56" s="1"/>
  <c r="Y197" i="55"/>
  <c r="AL34" i="56" s="1"/>
  <c r="AG197" i="55"/>
  <c r="AG140" i="55" s="1"/>
  <c r="AO197" i="55"/>
  <c r="AL50" i="56" s="1"/>
  <c r="AW197" i="55"/>
  <c r="AL58" i="56" s="1"/>
  <c r="F218" i="55"/>
  <c r="AO12" i="56" s="1"/>
  <c r="O218" i="55"/>
  <c r="AO21" i="56" s="1"/>
  <c r="W218" i="55"/>
  <c r="AO31" i="56" s="1"/>
  <c r="N218" i="55"/>
  <c r="AO20" i="56" s="1"/>
  <c r="V218" i="55"/>
  <c r="AO30" i="56" s="1"/>
  <c r="AD218" i="55"/>
  <c r="AO39" i="56" s="1"/>
  <c r="AM218" i="55"/>
  <c r="AO48" i="56" s="1"/>
  <c r="AU218" i="55"/>
  <c r="AO56" i="56" s="1"/>
  <c r="M251" i="55"/>
  <c r="AU19" i="56" s="1"/>
  <c r="U251" i="55"/>
  <c r="AU29" i="56" s="1"/>
  <c r="AC251" i="55"/>
  <c r="AU38" i="56" s="1"/>
  <c r="AL251" i="55"/>
  <c r="AU47" i="56" s="1"/>
  <c r="AT251" i="55"/>
  <c r="AU55" i="56" s="1"/>
  <c r="D261" i="55"/>
  <c r="AU260" i="55"/>
  <c r="AV56" i="56" s="1"/>
  <c r="G267" i="55"/>
  <c r="AW13" i="56" s="1"/>
  <c r="R295" i="55"/>
  <c r="BA26" i="56" s="1"/>
  <c r="Z295" i="55"/>
  <c r="BA35" i="56" s="1"/>
  <c r="AI295" i="55"/>
  <c r="BA44" i="56" s="1"/>
  <c r="AQ295" i="55"/>
  <c r="BA52" i="56" s="1"/>
  <c r="AY295" i="55"/>
  <c r="BA60" i="56" s="1"/>
  <c r="K309" i="55"/>
  <c r="BC17" i="56" s="1"/>
  <c r="T309" i="55"/>
  <c r="BC28" i="56" s="1"/>
  <c r="AB309" i="55"/>
  <c r="BC37" i="56" s="1"/>
  <c r="AK309" i="55"/>
  <c r="BC46" i="56" s="1"/>
  <c r="AS309" i="55"/>
  <c r="BC54" i="56" s="1"/>
  <c r="BA309" i="55"/>
  <c r="BC62" i="56" s="1"/>
  <c r="D317" i="55"/>
  <c r="F316" i="55"/>
  <c r="BD12" i="56" s="1"/>
  <c r="O316" i="55"/>
  <c r="BD21" i="56" s="1"/>
  <c r="W316" i="55"/>
  <c r="BD31" i="56" s="1"/>
  <c r="AE316" i="55"/>
  <c r="BD40" i="56" s="1"/>
  <c r="AN316" i="55"/>
  <c r="BD49" i="56" s="1"/>
  <c r="AV316" i="55"/>
  <c r="BD57" i="56" s="1"/>
  <c r="AF21" i="56"/>
  <c r="AF14" i="56"/>
  <c r="AF49" i="56"/>
  <c r="AF57" i="56"/>
  <c r="P225" i="55"/>
  <c r="AP24" i="56" s="1"/>
  <c r="AO225" i="55"/>
  <c r="AP50" i="56" s="1"/>
  <c r="E251" i="55"/>
  <c r="AU11" i="56" s="1"/>
  <c r="N251" i="55"/>
  <c r="AU20" i="56" s="1"/>
  <c r="V251" i="55"/>
  <c r="AU30" i="56" s="1"/>
  <c r="AD251" i="55"/>
  <c r="AU39" i="56" s="1"/>
  <c r="AM251" i="55"/>
  <c r="AU48" i="56" s="1"/>
  <c r="AU251" i="55"/>
  <c r="AU56" i="56" s="1"/>
  <c r="I274" i="55"/>
  <c r="AX15" i="56" s="1"/>
  <c r="R274" i="55"/>
  <c r="AX26" i="56" s="1"/>
  <c r="Z274" i="55"/>
  <c r="AX35" i="56" s="1"/>
  <c r="AI274" i="55"/>
  <c r="AX44" i="56" s="1"/>
  <c r="AQ274" i="55"/>
  <c r="AX52" i="56" s="1"/>
  <c r="AY274" i="55"/>
  <c r="AX60" i="56" s="1"/>
  <c r="I281" i="55"/>
  <c r="AY15" i="56" s="1"/>
  <c r="R281" i="55"/>
  <c r="AY26" i="56" s="1"/>
  <c r="Z281" i="55"/>
  <c r="AY35" i="56" s="1"/>
  <c r="AI281" i="55"/>
  <c r="AY44" i="56" s="1"/>
  <c r="AQ281" i="55"/>
  <c r="AY52" i="56" s="1"/>
  <c r="AY281" i="55"/>
  <c r="AY60" i="56" s="1"/>
  <c r="S288" i="55"/>
  <c r="AZ27" i="56" s="1"/>
  <c r="AZ288" i="55"/>
  <c r="AZ61" i="56" s="1"/>
  <c r="J295" i="55"/>
  <c r="BA16" i="56" s="1"/>
  <c r="S295" i="55"/>
  <c r="BA27" i="56" s="1"/>
  <c r="AA295" i="55"/>
  <c r="BA36" i="56" s="1"/>
  <c r="AJ295" i="55"/>
  <c r="BA45" i="56" s="1"/>
  <c r="AR295" i="55"/>
  <c r="BA53" i="56" s="1"/>
  <c r="AZ295" i="55"/>
  <c r="BA61" i="56" s="1"/>
  <c r="U309" i="55"/>
  <c r="BC29" i="56" s="1"/>
  <c r="AC309" i="55"/>
  <c r="BC38" i="56" s="1"/>
  <c r="G316" i="55"/>
  <c r="BD13" i="56" s="1"/>
  <c r="X316" i="55"/>
  <c r="AO316" i="55"/>
  <c r="BD50" i="56" s="1"/>
  <c r="H323" i="55"/>
  <c r="BE14" i="56" s="1"/>
  <c r="Q323" i="55"/>
  <c r="BE25" i="56" s="1"/>
  <c r="Y323" i="55"/>
  <c r="BE34" i="56" s="1"/>
  <c r="AH323" i="55"/>
  <c r="BE43" i="56" s="1"/>
  <c r="AP323" i="55"/>
  <c r="BE51" i="56" s="1"/>
  <c r="AX323" i="55"/>
  <c r="BE59" i="56" s="1"/>
  <c r="N191" i="53"/>
  <c r="AL20" i="54" s="1"/>
  <c r="AD191" i="53"/>
  <c r="AL39" i="54" s="1"/>
  <c r="E212" i="53"/>
  <c r="AO11" i="54" s="1"/>
  <c r="AU212" i="53"/>
  <c r="AO56" i="54" s="1"/>
  <c r="R219" i="53"/>
  <c r="AP26" i="54" s="1"/>
  <c r="AI219" i="53"/>
  <c r="AP44" i="54" s="1"/>
  <c r="M323" i="53"/>
  <c r="BF19" i="54" s="1"/>
  <c r="U323" i="53"/>
  <c r="BF29" i="54" s="1"/>
  <c r="AC323" i="53"/>
  <c r="BF38" i="54" s="1"/>
  <c r="AL323" i="53"/>
  <c r="BF47" i="54" s="1"/>
  <c r="AT323" i="53"/>
  <c r="BF55" i="54" s="1"/>
  <c r="F309" i="53"/>
  <c r="BD12" i="54" s="1"/>
  <c r="O49" i="53"/>
  <c r="M21" i="54" s="1"/>
  <c r="AE49" i="53"/>
  <c r="M40" i="54" s="1"/>
  <c r="Z323" i="53"/>
  <c r="BF35" i="54" s="1"/>
  <c r="O309" i="53"/>
  <c r="BD21" i="54" s="1"/>
  <c r="R120" i="53"/>
  <c r="Y26" i="54" s="1"/>
  <c r="Z120" i="53"/>
  <c r="Y35" i="54" s="1"/>
  <c r="AI120" i="53"/>
  <c r="Y44" i="54" s="1"/>
  <c r="AQ120" i="53"/>
  <c r="Y52" i="54" s="1"/>
  <c r="BA323" i="53"/>
  <c r="R198" i="53"/>
  <c r="AM26" i="54" s="1"/>
  <c r="W309" i="53"/>
  <c r="BD31" i="54" s="1"/>
  <c r="AE309" i="53"/>
  <c r="BD40" i="54" s="1"/>
  <c r="AN309" i="53"/>
  <c r="BD49" i="54" s="1"/>
  <c r="I281" i="53"/>
  <c r="AZ15" i="54" s="1"/>
  <c r="R281" i="53"/>
  <c r="AZ26" i="54" s="1"/>
  <c r="Z281" i="53"/>
  <c r="AZ35" i="54" s="1"/>
  <c r="AI281" i="53"/>
  <c r="AZ44" i="54" s="1"/>
  <c r="AR302" i="53"/>
  <c r="BC53" i="54" s="1"/>
  <c r="G309" i="53"/>
  <c r="BD13" i="54" s="1"/>
  <c r="P309" i="53"/>
  <c r="BD24" i="54" s="1"/>
  <c r="X309" i="53"/>
  <c r="AF309" i="53"/>
  <c r="BD41" i="54" s="1"/>
  <c r="AO309" i="53"/>
  <c r="BD50" i="54" s="1"/>
  <c r="AW309" i="53"/>
  <c r="BD58" i="54" s="1"/>
  <c r="M191" i="53"/>
  <c r="AL19" i="54" s="1"/>
  <c r="U191" i="53"/>
  <c r="AL29" i="54" s="1"/>
  <c r="AC191" i="53"/>
  <c r="AL38" i="54" s="1"/>
  <c r="AK191" i="53"/>
  <c r="AL46" i="54" s="1"/>
  <c r="AS191" i="53"/>
  <c r="AL54" i="54" s="1"/>
  <c r="BA191" i="53"/>
  <c r="AL62" i="54" s="1"/>
  <c r="Q40" i="8" s="1"/>
  <c r="AD49" i="12"/>
  <c r="AD24" i="12"/>
  <c r="N323" i="53"/>
  <c r="BF20" i="54" s="1"/>
  <c r="H105" i="53"/>
  <c r="W14" i="54" s="1"/>
  <c r="Q105" i="53"/>
  <c r="W25" i="54" s="1"/>
  <c r="F112" i="53"/>
  <c r="X12" i="54" s="1"/>
  <c r="O112" i="53"/>
  <c r="X21" i="54" s="1"/>
  <c r="W112" i="53"/>
  <c r="X31" i="54" s="1"/>
  <c r="AE112" i="53"/>
  <c r="X40" i="54" s="1"/>
  <c r="AN112" i="53"/>
  <c r="X49" i="54" s="1"/>
  <c r="AV112" i="53"/>
  <c r="X57" i="54" s="1"/>
  <c r="BA134" i="53"/>
  <c r="AA62" i="54" s="1"/>
  <c r="P30" i="8" s="1"/>
  <c r="AY267" i="53"/>
  <c r="AX60" i="54" s="1"/>
  <c r="H295" i="53"/>
  <c r="BB14" i="54" s="1"/>
  <c r="Q295" i="53"/>
  <c r="BB25" i="54" s="1"/>
  <c r="AX295" i="53"/>
  <c r="BB59" i="54" s="1"/>
  <c r="K323" i="53"/>
  <c r="BF17" i="54" s="1"/>
  <c r="AF14" i="53"/>
  <c r="H41" i="54" s="1"/>
  <c r="O35" i="53"/>
  <c r="K21" i="54" s="1"/>
  <c r="AF281" i="53"/>
  <c r="AZ41" i="54" s="1"/>
  <c r="AU309" i="53"/>
  <c r="BD56" i="54" s="1"/>
  <c r="V323" i="53"/>
  <c r="BF30" i="54" s="1"/>
  <c r="AY120" i="53"/>
  <c r="Y60" i="54" s="1"/>
  <c r="AH127" i="53"/>
  <c r="Z43" i="54" s="1"/>
  <c r="AX127" i="53"/>
  <c r="Z59" i="54" s="1"/>
  <c r="H35" i="53"/>
  <c r="K14" i="54" s="1"/>
  <c r="Q35" i="53"/>
  <c r="K25" i="54" s="1"/>
  <c r="Y35" i="53"/>
  <c r="K34" i="54" s="1"/>
  <c r="AH35" i="53"/>
  <c r="K43" i="54" s="1"/>
  <c r="AP35" i="53"/>
  <c r="K51" i="54" s="1"/>
  <c r="BA274" i="53"/>
  <c r="AY62" i="54" s="1"/>
  <c r="Q53" i="8" s="1"/>
  <c r="T49" i="53"/>
  <c r="M28" i="54" s="1"/>
  <c r="F198" i="53"/>
  <c r="AM12" i="54" s="1"/>
  <c r="U14" i="53"/>
  <c r="H29" i="54" s="1"/>
  <c r="AT14" i="53"/>
  <c r="H55" i="54" s="1"/>
  <c r="H267" i="53"/>
  <c r="AX14" i="54" s="1"/>
  <c r="Q267" i="53"/>
  <c r="AX25" i="54" s="1"/>
  <c r="Y267" i="53"/>
  <c r="AX34" i="54" s="1"/>
  <c r="AH267" i="53"/>
  <c r="AX43" i="54" s="1"/>
  <c r="AP267" i="53"/>
  <c r="AX51" i="54" s="1"/>
  <c r="AX267" i="53"/>
  <c r="AX59" i="54" s="1"/>
  <c r="I91" i="53"/>
  <c r="U15" i="54" s="1"/>
  <c r="AU288" i="53"/>
  <c r="BA56" i="54" s="1"/>
  <c r="G21" i="53"/>
  <c r="AE105" i="53"/>
  <c r="W40" i="54" s="1"/>
  <c r="T323" i="53"/>
  <c r="BF28" i="54" s="1"/>
  <c r="Z191" i="53"/>
  <c r="AL35" i="54" s="1"/>
  <c r="AE198" i="53"/>
  <c r="AM40" i="54" s="1"/>
  <c r="E198" i="53"/>
  <c r="AM11" i="54" s="1"/>
  <c r="N198" i="53"/>
  <c r="AM20" i="54" s="1"/>
  <c r="AO281" i="53"/>
  <c r="AZ50" i="54" s="1"/>
  <c r="AO302" i="53"/>
  <c r="BC50" i="54" s="1"/>
  <c r="N84" i="53"/>
  <c r="T20" i="54" s="1"/>
  <c r="V84" i="53"/>
  <c r="T30" i="54" s="1"/>
  <c r="AD84" i="53"/>
  <c r="T39" i="54" s="1"/>
  <c r="AM84" i="53"/>
  <c r="T48" i="54" s="1"/>
  <c r="AU84" i="53"/>
  <c r="T56" i="54" s="1"/>
  <c r="AD323" i="53"/>
  <c r="BF39" i="54" s="1"/>
  <c r="AT70" i="53"/>
  <c r="P55" i="54" s="1"/>
  <c r="AQ281" i="53"/>
  <c r="AZ52" i="54" s="1"/>
  <c r="R288" i="53"/>
  <c r="BA26" i="54" s="1"/>
  <c r="Z288" i="53"/>
  <c r="BA35" i="54" s="1"/>
  <c r="AI288" i="53"/>
  <c r="BA44" i="54" s="1"/>
  <c r="AQ288" i="53"/>
  <c r="BA52" i="54" s="1"/>
  <c r="AY288" i="53"/>
  <c r="BA60" i="54" s="1"/>
  <c r="V35" i="53"/>
  <c r="K30" i="54" s="1"/>
  <c r="AX91" i="53"/>
  <c r="U59" i="54" s="1"/>
  <c r="J134" i="53"/>
  <c r="AA16" i="54" s="1"/>
  <c r="AZ134" i="53"/>
  <c r="AA61" i="54" s="1"/>
  <c r="AK42" i="53"/>
  <c r="L46" i="54" s="1"/>
  <c r="G70" i="53"/>
  <c r="P13" i="54" s="1"/>
  <c r="P27" i="246" s="1"/>
  <c r="P70" i="53"/>
  <c r="P24" i="54" s="1"/>
  <c r="X70" i="53"/>
  <c r="AF70" i="53"/>
  <c r="P41" i="54" s="1"/>
  <c r="J288" i="53"/>
  <c r="BA16" i="54" s="1"/>
  <c r="AO295" i="53"/>
  <c r="BB50" i="54" s="1"/>
  <c r="AJ28" i="53"/>
  <c r="J45" i="54" s="1"/>
  <c r="F56" i="53"/>
  <c r="N12" i="54" s="1"/>
  <c r="AI323" i="53"/>
  <c r="BF44" i="54" s="1"/>
  <c r="J14" i="53"/>
  <c r="H16" i="54" s="1"/>
  <c r="S14" i="53"/>
  <c r="H27" i="54" s="1"/>
  <c r="AA14" i="53"/>
  <c r="H36" i="54" s="1"/>
  <c r="E28" i="53"/>
  <c r="J11" i="54" s="1"/>
  <c r="N28" i="53"/>
  <c r="J20" i="54" s="1"/>
  <c r="V28" i="53"/>
  <c r="J30" i="54" s="1"/>
  <c r="AD28" i="53"/>
  <c r="J39" i="54" s="1"/>
  <c r="AM28" i="53"/>
  <c r="J48" i="54" s="1"/>
  <c r="AU28" i="53"/>
  <c r="J56" i="54" s="1"/>
  <c r="R35" i="53"/>
  <c r="K26" i="54" s="1"/>
  <c r="E63" i="53"/>
  <c r="O11" i="54" s="1"/>
  <c r="N63" i="53"/>
  <c r="O20" i="54" s="1"/>
  <c r="V63" i="53"/>
  <c r="O30" i="54" s="1"/>
  <c r="AD63" i="53"/>
  <c r="N47" i="54" s="1"/>
  <c r="AM63" i="53"/>
  <c r="O48" i="54" s="1"/>
  <c r="M63" i="53"/>
  <c r="G267" i="53"/>
  <c r="AX13" i="54" s="1"/>
  <c r="P267" i="53"/>
  <c r="AX24" i="54" s="1"/>
  <c r="X267" i="53"/>
  <c r="AF267" i="53"/>
  <c r="AX41" i="54" s="1"/>
  <c r="AO267" i="53"/>
  <c r="AX50" i="54" s="1"/>
  <c r="AW267" i="53"/>
  <c r="AX58" i="54" s="1"/>
  <c r="M274" i="53"/>
  <c r="AY19" i="54" s="1"/>
  <c r="U274" i="53"/>
  <c r="AY29" i="54" s="1"/>
  <c r="AC274" i="53"/>
  <c r="AY38" i="54" s="1"/>
  <c r="AL274" i="53"/>
  <c r="AY47" i="54" s="1"/>
  <c r="AT274" i="53"/>
  <c r="G281" i="53"/>
  <c r="AZ13" i="54" s="1"/>
  <c r="P281" i="53"/>
  <c r="AZ24" i="54" s="1"/>
  <c r="X281" i="53"/>
  <c r="G198" i="53"/>
  <c r="AM13" i="54" s="1"/>
  <c r="H219" i="53"/>
  <c r="AP14" i="54" s="1"/>
  <c r="Q219" i="53"/>
  <c r="AP25" i="54" s="1"/>
  <c r="AB323" i="53"/>
  <c r="BF37" i="54" s="1"/>
  <c r="J21" i="53"/>
  <c r="I16" i="54" s="1"/>
  <c r="S21" i="53"/>
  <c r="I27" i="54" s="1"/>
  <c r="AA21" i="53"/>
  <c r="I36" i="54" s="1"/>
  <c r="AJ21" i="53"/>
  <c r="I45" i="54" s="1"/>
  <c r="AR21" i="53"/>
  <c r="I53" i="54" s="1"/>
  <c r="AZ21" i="53"/>
  <c r="I61" i="54" s="1"/>
  <c r="H42" i="53"/>
  <c r="L14" i="54" s="1"/>
  <c r="Q42" i="53"/>
  <c r="L25" i="54" s="1"/>
  <c r="T98" i="53"/>
  <c r="V28" i="54" s="1"/>
  <c r="AB98" i="53"/>
  <c r="V37" i="54" s="1"/>
  <c r="J238" i="53"/>
  <c r="AT16" i="54" s="1"/>
  <c r="S238" i="53"/>
  <c r="AT27" i="54" s="1"/>
  <c r="AA238" i="53"/>
  <c r="AT36" i="54" s="1"/>
  <c r="F260" i="53"/>
  <c r="AW12" i="54" s="1"/>
  <c r="I267" i="53"/>
  <c r="AX15" i="54" s="1"/>
  <c r="R267" i="53"/>
  <c r="AX26" i="54" s="1"/>
  <c r="AM323" i="53"/>
  <c r="BF48" i="54" s="1"/>
  <c r="H274" i="53"/>
  <c r="AY14" i="54" s="1"/>
  <c r="Q274" i="53"/>
  <c r="AY25" i="54" s="1"/>
  <c r="Y274" i="53"/>
  <c r="AY34" i="54" s="1"/>
  <c r="AH274" i="53"/>
  <c r="AY43" i="54" s="1"/>
  <c r="AP274" i="53"/>
  <c r="AY51" i="54" s="1"/>
  <c r="AX274" i="53"/>
  <c r="AY59" i="54" s="1"/>
  <c r="J77" i="53"/>
  <c r="Q16" i="54" s="1"/>
  <c r="S77" i="53"/>
  <c r="Q27" i="54" s="1"/>
  <c r="T105" i="53"/>
  <c r="W28" i="54" s="1"/>
  <c r="AB105" i="53"/>
  <c r="W37" i="54" s="1"/>
  <c r="AT7" i="53"/>
  <c r="G55" i="54" s="1"/>
  <c r="V267" i="53"/>
  <c r="AX30" i="54" s="1"/>
  <c r="AU267" i="53"/>
  <c r="AX56" i="54" s="1"/>
  <c r="I274" i="53"/>
  <c r="AY15" i="54" s="1"/>
  <c r="R274" i="53"/>
  <c r="AY26" i="54" s="1"/>
  <c r="Z274" i="53"/>
  <c r="AY35" i="54" s="1"/>
  <c r="AI274" i="53"/>
  <c r="AY44" i="54" s="1"/>
  <c r="AQ274" i="53"/>
  <c r="AY52" i="54" s="1"/>
  <c r="AY274" i="53"/>
  <c r="AY60" i="54" s="1"/>
  <c r="AT42" i="53"/>
  <c r="L55" i="54" s="1"/>
  <c r="V198" i="53"/>
  <c r="AM30" i="54" s="1"/>
  <c r="AD198" i="53"/>
  <c r="AM39" i="54" s="1"/>
  <c r="AQ323" i="53"/>
  <c r="BF52" i="54" s="1"/>
  <c r="F28" i="53"/>
  <c r="J12" i="54" s="1"/>
  <c r="O28" i="53"/>
  <c r="J21" i="54" s="1"/>
  <c r="W28" i="53"/>
  <c r="J31" i="54" s="1"/>
  <c r="AE28" i="53"/>
  <c r="J40" i="54" s="1"/>
  <c r="AN28" i="53"/>
  <c r="J49" i="54" s="1"/>
  <c r="I35" i="53"/>
  <c r="AI35" i="53"/>
  <c r="K44" i="54" s="1"/>
  <c r="AY35" i="53"/>
  <c r="K60" i="54" s="1"/>
  <c r="R63" i="53"/>
  <c r="O26" i="54" s="1"/>
  <c r="Z63" i="53"/>
  <c r="AI63" i="53"/>
  <c r="O44" i="54" s="1"/>
  <c r="AQ63" i="53"/>
  <c r="N58" i="54" s="1"/>
  <c r="AY63" i="53"/>
  <c r="O60" i="54" s="1"/>
  <c r="AK98" i="53"/>
  <c r="V46" i="54" s="1"/>
  <c r="AS98" i="53"/>
  <c r="V54" i="54" s="1"/>
  <c r="BA98" i="53"/>
  <c r="V62" i="54" s="1"/>
  <c r="P26" i="8" s="1"/>
  <c r="P198" i="53"/>
  <c r="AM24" i="54" s="1"/>
  <c r="AF198" i="53"/>
  <c r="AM41" i="54" s="1"/>
  <c r="AO198" i="53"/>
  <c r="AM50" i="54" s="1"/>
  <c r="AW198" i="53"/>
  <c r="AM58" i="54" s="1"/>
  <c r="Y219" i="53"/>
  <c r="AP34" i="54" s="1"/>
  <c r="AH219" i="53"/>
  <c r="AP43" i="54" s="1"/>
  <c r="AP219" i="53"/>
  <c r="AP51" i="54" s="1"/>
  <c r="AX219" i="53"/>
  <c r="AP59" i="54" s="1"/>
  <c r="AE245" i="53"/>
  <c r="AU40" i="54" s="1"/>
  <c r="AN245" i="53"/>
  <c r="AU49" i="54" s="1"/>
  <c r="H253" i="53"/>
  <c r="AV14" i="54" s="1"/>
  <c r="Q253" i="53"/>
  <c r="AV25" i="54" s="1"/>
  <c r="Y253" i="53"/>
  <c r="AV34" i="54" s="1"/>
  <c r="AH253" i="53"/>
  <c r="AV43" i="54" s="1"/>
  <c r="AP253" i="53"/>
  <c r="AV51" i="54" s="1"/>
  <c r="AX253" i="53"/>
  <c r="AV59" i="54" s="1"/>
  <c r="H281" i="53"/>
  <c r="AZ14" i="54" s="1"/>
  <c r="K98" i="53"/>
  <c r="V17" i="54" s="1"/>
  <c r="AJ238" i="53"/>
  <c r="AT45" i="54" s="1"/>
  <c r="AR238" i="53"/>
  <c r="AT53" i="54" s="1"/>
  <c r="AZ238" i="53"/>
  <c r="AT61" i="54" s="1"/>
  <c r="AI267" i="53"/>
  <c r="AX44" i="54" s="1"/>
  <c r="AQ267" i="53"/>
  <c r="AX52" i="54" s="1"/>
  <c r="J35" i="53"/>
  <c r="K16" i="54" s="1"/>
  <c r="AK77" i="53"/>
  <c r="Q46" i="54" s="1"/>
  <c r="AT98" i="53"/>
  <c r="V55" i="54" s="1"/>
  <c r="F191" i="53"/>
  <c r="AL12" i="54" s="1"/>
  <c r="AT191" i="53"/>
  <c r="AL55" i="54" s="1"/>
  <c r="O212" i="53"/>
  <c r="AO21" i="54" s="1"/>
  <c r="J219" i="53"/>
  <c r="AP16" i="54" s="1"/>
  <c r="S219" i="53"/>
  <c r="AP27" i="54" s="1"/>
  <c r="J253" i="53"/>
  <c r="AV16" i="54" s="1"/>
  <c r="S253" i="53"/>
  <c r="AV27" i="54" s="1"/>
  <c r="AA253" i="53"/>
  <c r="AV36" i="54" s="1"/>
  <c r="AR253" i="53"/>
  <c r="AV53" i="54" s="1"/>
  <c r="AY281" i="53"/>
  <c r="AZ60" i="54" s="1"/>
  <c r="M7" i="53"/>
  <c r="U7" i="53"/>
  <c r="G29" i="54" s="1"/>
  <c r="AC7" i="53"/>
  <c r="G38" i="54" s="1"/>
  <c r="AL7" i="53"/>
  <c r="G47" i="54" s="1"/>
  <c r="H14" i="53"/>
  <c r="H14" i="54" s="1"/>
  <c r="Q14" i="53"/>
  <c r="H25" i="54" s="1"/>
  <c r="Y14" i="53"/>
  <c r="H34" i="54" s="1"/>
  <c r="AH14" i="53"/>
  <c r="H43" i="54" s="1"/>
  <c r="AP14" i="53"/>
  <c r="H51" i="54" s="1"/>
  <c r="AX14" i="53"/>
  <c r="H59" i="54" s="1"/>
  <c r="AN56" i="53"/>
  <c r="H70" i="53"/>
  <c r="P14" i="54" s="1"/>
  <c r="Q70" i="53"/>
  <c r="P25" i="54" s="1"/>
  <c r="Y70" i="53"/>
  <c r="P34" i="54" s="1"/>
  <c r="AH70" i="53"/>
  <c r="P43" i="54" s="1"/>
  <c r="AP70" i="53"/>
  <c r="P51" i="54" s="1"/>
  <c r="AX70" i="53"/>
  <c r="P59" i="54" s="1"/>
  <c r="AS105" i="53"/>
  <c r="W54" i="54" s="1"/>
  <c r="BA105" i="53"/>
  <c r="W62" i="54" s="1"/>
  <c r="J105" i="53"/>
  <c r="W16" i="54" s="1"/>
  <c r="S105" i="53"/>
  <c r="AA105" i="53"/>
  <c r="W36" i="54" s="1"/>
  <c r="J120" i="53"/>
  <c r="Y16" i="54" s="1"/>
  <c r="S120" i="53"/>
  <c r="Y27" i="54" s="1"/>
  <c r="AA120" i="53"/>
  <c r="Y36" i="54" s="1"/>
  <c r="AF127" i="53"/>
  <c r="Z41" i="54" s="1"/>
  <c r="M219" i="53"/>
  <c r="AP19" i="54" s="1"/>
  <c r="U219" i="53"/>
  <c r="AP29" i="54" s="1"/>
  <c r="AC219" i="53"/>
  <c r="AP38" i="54" s="1"/>
  <c r="AZ245" i="53"/>
  <c r="AU61" i="54" s="1"/>
  <c r="S288" i="53"/>
  <c r="BA27" i="54" s="1"/>
  <c r="AA288" i="53"/>
  <c r="BA36" i="54" s="1"/>
  <c r="AJ288" i="53"/>
  <c r="BA45" i="54" s="1"/>
  <c r="AR288" i="53"/>
  <c r="BA53" i="54" s="1"/>
  <c r="I56" i="53"/>
  <c r="N15" i="54" s="1"/>
  <c r="R56" i="53"/>
  <c r="N26" i="54" s="1"/>
  <c r="Z56" i="53"/>
  <c r="AI56" i="53"/>
  <c r="AQ56" i="53"/>
  <c r="AY56" i="53"/>
  <c r="H56" i="53"/>
  <c r="N13" i="54" s="1"/>
  <c r="Q56" i="53"/>
  <c r="N25" i="54" s="1"/>
  <c r="Y56" i="53"/>
  <c r="AH56" i="53"/>
  <c r="AP56" i="53"/>
  <c r="AB134" i="53"/>
  <c r="AA37" i="54" s="1"/>
  <c r="AM198" i="53"/>
  <c r="AM48" i="54" s="1"/>
  <c r="AU198" i="53"/>
  <c r="AM56" i="54" s="1"/>
  <c r="O219" i="53"/>
  <c r="AP21" i="54" s="1"/>
  <c r="W219" i="53"/>
  <c r="AP31" i="54" s="1"/>
  <c r="AE219" i="53"/>
  <c r="AP40" i="54" s="1"/>
  <c r="AN219" i="53"/>
  <c r="AP49" i="54" s="1"/>
  <c r="AV219" i="53"/>
  <c r="AP57" i="54" s="1"/>
  <c r="G253" i="53"/>
  <c r="AV13" i="54" s="1"/>
  <c r="P253" i="53"/>
  <c r="AV24" i="54" s="1"/>
  <c r="X253" i="53"/>
  <c r="AF253" i="53"/>
  <c r="AV41" i="54" s="1"/>
  <c r="AO253" i="53"/>
  <c r="AV50" i="54" s="1"/>
  <c r="AW253" i="53"/>
  <c r="AV58" i="54" s="1"/>
  <c r="O253" i="53"/>
  <c r="AV21" i="54" s="1"/>
  <c r="W253" i="53"/>
  <c r="AV31" i="54" s="1"/>
  <c r="AE253" i="53"/>
  <c r="AV40" i="54" s="1"/>
  <c r="AN253" i="53"/>
  <c r="AV49" i="54" s="1"/>
  <c r="AV253" i="53"/>
  <c r="AV57" i="54" s="1"/>
  <c r="M288" i="53"/>
  <c r="BA19" i="54" s="1"/>
  <c r="M28" i="53"/>
  <c r="J19" i="54" s="1"/>
  <c r="U70" i="53"/>
  <c r="P29" i="54" s="1"/>
  <c r="F105" i="53"/>
  <c r="W12" i="54" s="1"/>
  <c r="O105" i="53"/>
  <c r="W21" i="54" s="1"/>
  <c r="W105" i="53"/>
  <c r="W31" i="54" s="1"/>
  <c r="AN105" i="53"/>
  <c r="W49" i="54" s="1"/>
  <c r="AV105" i="53"/>
  <c r="W57" i="54" s="1"/>
  <c r="O120" i="53"/>
  <c r="Y21" i="54" s="1"/>
  <c r="W120" i="53"/>
  <c r="Y31" i="54" s="1"/>
  <c r="AE120" i="53"/>
  <c r="Y40" i="54" s="1"/>
  <c r="AN120" i="53"/>
  <c r="Y49" i="54" s="1"/>
  <c r="AV120" i="53"/>
  <c r="Y57" i="54" s="1"/>
  <c r="K274" i="53"/>
  <c r="AY17" i="54" s="1"/>
  <c r="AI7" i="53"/>
  <c r="G44" i="54" s="1"/>
  <c r="AQ7" i="53"/>
  <c r="G52" i="54" s="1"/>
  <c r="AL56" i="53"/>
  <c r="AT56" i="53"/>
  <c r="F84" i="53"/>
  <c r="T12" i="54" s="1"/>
  <c r="O84" i="53"/>
  <c r="T21" i="54" s="1"/>
  <c r="W84" i="53"/>
  <c r="T31" i="54" s="1"/>
  <c r="AE84" i="53"/>
  <c r="T40" i="54" s="1"/>
  <c r="AN84" i="53"/>
  <c r="T49" i="54" s="1"/>
  <c r="AV84" i="53"/>
  <c r="T57" i="54" s="1"/>
  <c r="V191" i="53"/>
  <c r="AL30" i="54" s="1"/>
  <c r="AF302" i="53"/>
  <c r="BC41" i="54" s="1"/>
  <c r="O316" i="53"/>
  <c r="BE21" i="54" s="1"/>
  <c r="W316" i="53"/>
  <c r="BE31" i="54" s="1"/>
  <c r="AE316" i="53"/>
  <c r="BE40" i="54" s="1"/>
  <c r="AN316" i="53"/>
  <c r="BE49" i="54" s="1"/>
  <c r="AV316" i="53"/>
  <c r="BE57" i="54" s="1"/>
  <c r="G14" i="53"/>
  <c r="H13" i="54" s="1"/>
  <c r="P14" i="53"/>
  <c r="H24" i="54" s="1"/>
  <c r="X14" i="53"/>
  <c r="AW14" i="53"/>
  <c r="H58" i="54" s="1"/>
  <c r="F14" i="53"/>
  <c r="O14" i="53"/>
  <c r="H21" i="54" s="1"/>
  <c r="W14" i="53"/>
  <c r="H31" i="54" s="1"/>
  <c r="AE14" i="53"/>
  <c r="H40" i="54" s="1"/>
  <c r="AN14" i="53"/>
  <c r="H49" i="54" s="1"/>
  <c r="T21" i="53"/>
  <c r="I28" i="54" s="1"/>
  <c r="AB21" i="53"/>
  <c r="I37" i="54" s="1"/>
  <c r="AK21" i="53"/>
  <c r="I46" i="54" s="1"/>
  <c r="AS21" i="53"/>
  <c r="I54" i="54" s="1"/>
  <c r="BA21" i="53"/>
  <c r="I62" i="54" s="1"/>
  <c r="P13" i="8" s="1"/>
  <c r="AU35" i="53"/>
  <c r="K56" i="54" s="1"/>
  <c r="AB49" i="53"/>
  <c r="M37" i="54" s="1"/>
  <c r="AS49" i="53"/>
  <c r="M54" i="54" s="1"/>
  <c r="BA49" i="53"/>
  <c r="M62" i="54" s="1"/>
  <c r="Q18" i="8" s="1"/>
  <c r="J49" i="53"/>
  <c r="M16" i="54" s="1"/>
  <c r="S49" i="53"/>
  <c r="M27" i="54" s="1"/>
  <c r="O56" i="53"/>
  <c r="N21" i="54" s="1"/>
  <c r="W56" i="53"/>
  <c r="N31" i="54" s="1"/>
  <c r="AE56" i="53"/>
  <c r="AV56" i="53"/>
  <c r="AO77" i="53"/>
  <c r="Q50" i="54" s="1"/>
  <c r="F77" i="53"/>
  <c r="Q12" i="54" s="1"/>
  <c r="O77" i="53"/>
  <c r="W77" i="53"/>
  <c r="Q31" i="54" s="1"/>
  <c r="AE77" i="53"/>
  <c r="Q40" i="54" s="1"/>
  <c r="AN77" i="53"/>
  <c r="Q49" i="54" s="1"/>
  <c r="AV77" i="53"/>
  <c r="Q57" i="54" s="1"/>
  <c r="AK323" i="53"/>
  <c r="BF46" i="54" s="1"/>
  <c r="Y105" i="53"/>
  <c r="W34" i="54" s="1"/>
  <c r="AH105" i="53"/>
  <c r="W43" i="54" s="1"/>
  <c r="AP105" i="53"/>
  <c r="W51" i="54" s="1"/>
  <c r="AX105" i="53"/>
  <c r="W59" i="54" s="1"/>
  <c r="K112" i="53"/>
  <c r="X17" i="54" s="1"/>
  <c r="G127" i="53"/>
  <c r="Z13" i="54" s="1"/>
  <c r="P127" i="53"/>
  <c r="Z24" i="54" s="1"/>
  <c r="X127" i="53"/>
  <c r="AO127" i="53"/>
  <c r="Z50" i="54" s="1"/>
  <c r="AW127" i="53"/>
  <c r="Z58" i="54" s="1"/>
  <c r="K142" i="53"/>
  <c r="AD17" i="54" s="1"/>
  <c r="F245" i="53"/>
  <c r="AU12" i="54" s="1"/>
  <c r="K260" i="53"/>
  <c r="AW17" i="54" s="1"/>
  <c r="T260" i="53"/>
  <c r="AW28" i="54" s="1"/>
  <c r="AB260" i="53"/>
  <c r="AW37" i="54" s="1"/>
  <c r="AK260" i="53"/>
  <c r="AW46" i="54" s="1"/>
  <c r="AS260" i="53"/>
  <c r="AW54" i="54" s="1"/>
  <c r="BA260" i="53"/>
  <c r="AW62" i="54" s="1"/>
  <c r="Q51" i="8" s="1"/>
  <c r="AY316" i="53"/>
  <c r="BE60" i="54" s="1"/>
  <c r="M21" i="53"/>
  <c r="I19" i="54" s="1"/>
  <c r="U21" i="53"/>
  <c r="I29" i="54" s="1"/>
  <c r="AC21" i="53"/>
  <c r="I38" i="54" s="1"/>
  <c r="AL21" i="53"/>
  <c r="I47" i="54" s="1"/>
  <c r="AT21" i="53"/>
  <c r="I55" i="54" s="1"/>
  <c r="AX35" i="53"/>
  <c r="K59" i="54" s="1"/>
  <c r="T42" i="53"/>
  <c r="L28" i="54" s="1"/>
  <c r="AB42" i="53"/>
  <c r="L37" i="54" s="1"/>
  <c r="AS42" i="53"/>
  <c r="L54" i="54" s="1"/>
  <c r="BA42" i="53"/>
  <c r="L62" i="54" s="1"/>
  <c r="J91" i="53"/>
  <c r="U16" i="54" s="1"/>
  <c r="S91" i="53"/>
  <c r="U27" i="54" s="1"/>
  <c r="AA91" i="53"/>
  <c r="U36" i="54" s="1"/>
  <c r="AJ91" i="53"/>
  <c r="U45" i="54" s="1"/>
  <c r="AR91" i="53"/>
  <c r="U53" i="54" s="1"/>
  <c r="AZ91" i="53"/>
  <c r="U61" i="54" s="1"/>
  <c r="AC288" i="53"/>
  <c r="BA38" i="54" s="1"/>
  <c r="E7" i="53"/>
  <c r="N7" i="53"/>
  <c r="G20" i="54" s="1"/>
  <c r="AD7" i="53"/>
  <c r="G39" i="54" s="1"/>
  <c r="AM7" i="53"/>
  <c r="G48" i="54" s="1"/>
  <c r="J63" i="53"/>
  <c r="O16" i="54" s="1"/>
  <c r="AO70" i="53"/>
  <c r="P50" i="54" s="1"/>
  <c r="AW70" i="53"/>
  <c r="P58" i="54" s="1"/>
  <c r="AJ84" i="53"/>
  <c r="T45" i="54" s="1"/>
  <c r="AJ105" i="53"/>
  <c r="W45" i="54" s="1"/>
  <c r="AR105" i="53"/>
  <c r="W53" i="54" s="1"/>
  <c r="AZ105" i="53"/>
  <c r="W61" i="54" s="1"/>
  <c r="H127" i="53"/>
  <c r="Z14" i="54" s="1"/>
  <c r="Q127" i="53"/>
  <c r="Z25" i="54" s="1"/>
  <c r="Y127" i="53"/>
  <c r="Z34" i="54" s="1"/>
  <c r="D176" i="53"/>
  <c r="D175" i="53" s="1"/>
  <c r="G245" i="53"/>
  <c r="AU13" i="54" s="1"/>
  <c r="P245" i="53"/>
  <c r="AU24" i="54" s="1"/>
  <c r="X245" i="53"/>
  <c r="AF245" i="53"/>
  <c r="AU41" i="54" s="1"/>
  <c r="AO245" i="53"/>
  <c r="AU50" i="54" s="1"/>
  <c r="AW245" i="53"/>
  <c r="AU58" i="54" s="1"/>
  <c r="W260" i="53"/>
  <c r="AW31" i="54" s="1"/>
  <c r="AE260" i="53"/>
  <c r="AW40" i="54" s="1"/>
  <c r="AW281" i="53"/>
  <c r="AZ58" i="54" s="1"/>
  <c r="G295" i="53"/>
  <c r="BB13" i="54" s="1"/>
  <c r="P295" i="53"/>
  <c r="BB24" i="54" s="1"/>
  <c r="X295" i="53"/>
  <c r="AF295" i="53"/>
  <c r="BB41" i="54" s="1"/>
  <c r="AW295" i="53"/>
  <c r="T302" i="53"/>
  <c r="BC28" i="54" s="1"/>
  <c r="AB302" i="53"/>
  <c r="BC37" i="54" s="1"/>
  <c r="AK302" i="53"/>
  <c r="BC46" i="54" s="1"/>
  <c r="AS302" i="53"/>
  <c r="BC54" i="54" s="1"/>
  <c r="AJ14" i="53"/>
  <c r="H45" i="54" s="1"/>
  <c r="AR14" i="53"/>
  <c r="H53" i="54" s="1"/>
  <c r="AZ14" i="53"/>
  <c r="H61" i="54" s="1"/>
  <c r="P21" i="53"/>
  <c r="I24" i="54" s="1"/>
  <c r="AO49" i="53"/>
  <c r="M50" i="54" s="1"/>
  <c r="F49" i="53"/>
  <c r="M12" i="54" s="1"/>
  <c r="W49" i="53"/>
  <c r="M31" i="54" s="1"/>
  <c r="AN49" i="53"/>
  <c r="M49" i="54" s="1"/>
  <c r="AV49" i="53"/>
  <c r="M57" i="54" s="1"/>
  <c r="J56" i="53"/>
  <c r="N16" i="54" s="1"/>
  <c r="S56" i="53"/>
  <c r="N27" i="54" s="1"/>
  <c r="AA56" i="53"/>
  <c r="AJ56" i="53"/>
  <c r="AR56" i="53"/>
  <c r="AZ56" i="53"/>
  <c r="T77" i="53"/>
  <c r="Q28" i="54" s="1"/>
  <c r="AB77" i="53"/>
  <c r="Q37" i="54" s="1"/>
  <c r="AS77" i="53"/>
  <c r="Q54" i="54" s="1"/>
  <c r="BA77" i="53"/>
  <c r="Q62" i="54" s="1"/>
  <c r="P21" i="8" s="1"/>
  <c r="AA77" i="53"/>
  <c r="Q36" i="54" s="1"/>
  <c r="AJ77" i="53"/>
  <c r="Q45" i="54" s="1"/>
  <c r="AR77" i="53"/>
  <c r="Q53" i="54" s="1"/>
  <c r="N274" i="53"/>
  <c r="AY20" i="54" s="1"/>
  <c r="V274" i="53"/>
  <c r="AY30" i="54" s="1"/>
  <c r="AD274" i="53"/>
  <c r="AY39" i="54" s="1"/>
  <c r="AM274" i="53"/>
  <c r="AY48" i="54" s="1"/>
  <c r="AU274" i="53"/>
  <c r="AY56" i="54" s="1"/>
  <c r="G112" i="53"/>
  <c r="X13" i="54" s="1"/>
  <c r="P112" i="53"/>
  <c r="X24" i="54" s="1"/>
  <c r="X112" i="53"/>
  <c r="AF112" i="53"/>
  <c r="X41" i="54" s="1"/>
  <c r="AO112" i="53"/>
  <c r="X50" i="54" s="1"/>
  <c r="AW112" i="53"/>
  <c r="X58" i="54" s="1"/>
  <c r="F212" i="53"/>
  <c r="AO12" i="54" s="1"/>
  <c r="W212" i="53"/>
  <c r="AO31" i="54" s="1"/>
  <c r="J245" i="53"/>
  <c r="AU16" i="54" s="1"/>
  <c r="AA245" i="53"/>
  <c r="AU36" i="54" s="1"/>
  <c r="AJ245" i="53"/>
  <c r="AU45" i="54" s="1"/>
  <c r="AQ245" i="53"/>
  <c r="AU52" i="54" s="1"/>
  <c r="Q281" i="53"/>
  <c r="AZ25" i="54" s="1"/>
  <c r="AH281" i="53"/>
  <c r="AZ43" i="54" s="1"/>
  <c r="AP281" i="53"/>
  <c r="AZ51" i="54" s="1"/>
  <c r="AH295" i="53"/>
  <c r="BB43" i="54" s="1"/>
  <c r="AP295" i="53"/>
  <c r="BB51" i="54" s="1"/>
  <c r="AU316" i="53"/>
  <c r="BE56" i="54" s="1"/>
  <c r="O91" i="53"/>
  <c r="U21" i="54" s="1"/>
  <c r="W91" i="53"/>
  <c r="U31" i="54" s="1"/>
  <c r="AE91" i="53"/>
  <c r="U40" i="54" s="1"/>
  <c r="AN91" i="53"/>
  <c r="U49" i="54" s="1"/>
  <c r="AV91" i="53"/>
  <c r="U57" i="54" s="1"/>
  <c r="AJ120" i="53"/>
  <c r="Y45" i="54" s="1"/>
  <c r="AR120" i="53"/>
  <c r="Y53" i="54" s="1"/>
  <c r="AZ120" i="53"/>
  <c r="Y61" i="54" s="1"/>
  <c r="H288" i="53"/>
  <c r="BA14" i="54" s="1"/>
  <c r="K14" i="53"/>
  <c r="H17" i="54" s="1"/>
  <c r="T14" i="53"/>
  <c r="H28" i="54" s="1"/>
  <c r="AB14" i="53"/>
  <c r="H37" i="54" s="1"/>
  <c r="AK14" i="53"/>
  <c r="H46" i="54" s="1"/>
  <c r="AS14" i="53"/>
  <c r="H54" i="54" s="1"/>
  <c r="BA14" i="53"/>
  <c r="H62" i="54" s="1"/>
  <c r="N21" i="53"/>
  <c r="I20" i="54" s="1"/>
  <c r="V21" i="53"/>
  <c r="I30" i="54" s="1"/>
  <c r="AD21" i="53"/>
  <c r="I39" i="54" s="1"/>
  <c r="AV28" i="53"/>
  <c r="J57" i="54" s="1"/>
  <c r="Y42" i="53"/>
  <c r="L34" i="54" s="1"/>
  <c r="AH42" i="53"/>
  <c r="L43" i="54" s="1"/>
  <c r="AP42" i="53"/>
  <c r="L51" i="54" s="1"/>
  <c r="AX42" i="53"/>
  <c r="L59" i="54" s="1"/>
  <c r="G42" i="53"/>
  <c r="L13" i="54" s="1"/>
  <c r="P42" i="53"/>
  <c r="L24" i="54" s="1"/>
  <c r="X42" i="53"/>
  <c r="AF42" i="53"/>
  <c r="L41" i="54" s="1"/>
  <c r="AO42" i="53"/>
  <c r="L50" i="54" s="1"/>
  <c r="AW42" i="53"/>
  <c r="L58" i="54" s="1"/>
  <c r="G56" i="53"/>
  <c r="P56" i="53"/>
  <c r="N24" i="54" s="1"/>
  <c r="X56" i="53"/>
  <c r="AF77" i="53"/>
  <c r="Q41" i="54" s="1"/>
  <c r="D15" i="53"/>
  <c r="X21" i="53"/>
  <c r="AF21" i="53"/>
  <c r="I41" i="54" s="1"/>
  <c r="AO21" i="53"/>
  <c r="I50" i="54" s="1"/>
  <c r="AW21" i="53"/>
  <c r="I58" i="54" s="1"/>
  <c r="W35" i="53"/>
  <c r="K31" i="54" s="1"/>
  <c r="AE35" i="53"/>
  <c r="K40" i="54" s="1"/>
  <c r="AN35" i="53"/>
  <c r="K49" i="54" s="1"/>
  <c r="AV35" i="53"/>
  <c r="K57" i="54" s="1"/>
  <c r="AX56" i="53"/>
  <c r="S63" i="53"/>
  <c r="O27" i="54" s="1"/>
  <c r="AA63" i="53"/>
  <c r="O36" i="54" s="1"/>
  <c r="N70" i="53"/>
  <c r="V70" i="53"/>
  <c r="P30" i="54" s="1"/>
  <c r="AD70" i="53"/>
  <c r="P39" i="54" s="1"/>
  <c r="AM70" i="53"/>
  <c r="P48" i="54" s="1"/>
  <c r="AU70" i="53"/>
  <c r="P56" i="54" s="1"/>
  <c r="N98" i="53"/>
  <c r="V20" i="54" s="1"/>
  <c r="V7" i="53"/>
  <c r="G30" i="54" s="1"/>
  <c r="AU7" i="53"/>
  <c r="G56" i="54" s="1"/>
  <c r="G35" i="53"/>
  <c r="K13" i="54" s="1"/>
  <c r="P35" i="53"/>
  <c r="K24" i="54" s="1"/>
  <c r="X35" i="53"/>
  <c r="AF35" i="53"/>
  <c r="K41" i="54" s="1"/>
  <c r="AO35" i="53"/>
  <c r="K50" i="54" s="1"/>
  <c r="AW35" i="53"/>
  <c r="K58" i="54" s="1"/>
  <c r="K42" i="53"/>
  <c r="L17" i="54" s="1"/>
  <c r="I42" i="53"/>
  <c r="L15" i="54" s="1"/>
  <c r="R42" i="53"/>
  <c r="L26" i="54" s="1"/>
  <c r="Z42" i="53"/>
  <c r="L35" i="54" s="1"/>
  <c r="AI42" i="53"/>
  <c r="L44" i="54" s="1"/>
  <c r="AQ42" i="53"/>
  <c r="L52" i="54" s="1"/>
  <c r="AY42" i="53"/>
  <c r="L60" i="54" s="1"/>
  <c r="P49" i="53"/>
  <c r="M24" i="54" s="1"/>
  <c r="X49" i="53"/>
  <c r="AW49" i="53"/>
  <c r="M58" i="54" s="1"/>
  <c r="K91" i="53"/>
  <c r="U17" i="54" s="1"/>
  <c r="T91" i="53"/>
  <c r="U28" i="54" s="1"/>
  <c r="AB91" i="53"/>
  <c r="U37" i="54" s="1"/>
  <c r="AK91" i="53"/>
  <c r="U46" i="54" s="1"/>
  <c r="AS91" i="53"/>
  <c r="U54" i="54" s="1"/>
  <c r="BA91" i="53"/>
  <c r="U62" i="54" s="1"/>
  <c r="Q25" i="8" s="1"/>
  <c r="AV14" i="53"/>
  <c r="H57" i="54" s="1"/>
  <c r="H21" i="53"/>
  <c r="I14" i="54" s="1"/>
  <c r="Q21" i="53"/>
  <c r="I25" i="54" s="1"/>
  <c r="Y21" i="53"/>
  <c r="I34" i="54" s="1"/>
  <c r="AH21" i="53"/>
  <c r="I43" i="54" s="1"/>
  <c r="AP21" i="53"/>
  <c r="I51" i="54" s="1"/>
  <c r="AX21" i="53"/>
  <c r="I59" i="54" s="1"/>
  <c r="H28" i="53"/>
  <c r="Q28" i="53"/>
  <c r="J25" i="54" s="1"/>
  <c r="Y28" i="53"/>
  <c r="J34" i="54" s="1"/>
  <c r="AH28" i="53"/>
  <c r="J43" i="54" s="1"/>
  <c r="AP28" i="53"/>
  <c r="J51" i="54" s="1"/>
  <c r="AX28" i="53"/>
  <c r="J59" i="54" s="1"/>
  <c r="J42" i="53"/>
  <c r="S42" i="53"/>
  <c r="L27" i="54" s="1"/>
  <c r="AA42" i="53"/>
  <c r="L36" i="54" s="1"/>
  <c r="AJ42" i="53"/>
  <c r="L45" i="54" s="1"/>
  <c r="AR42" i="53"/>
  <c r="L53" i="54" s="1"/>
  <c r="AZ42" i="53"/>
  <c r="L61" i="54" s="1"/>
  <c r="H49" i="53"/>
  <c r="M14" i="54" s="1"/>
  <c r="Q49" i="53"/>
  <c r="M25" i="54" s="1"/>
  <c r="Y49" i="53"/>
  <c r="M34" i="54" s="1"/>
  <c r="AH49" i="53"/>
  <c r="M43" i="54" s="1"/>
  <c r="AP49" i="53"/>
  <c r="M51" i="54" s="1"/>
  <c r="AX49" i="53"/>
  <c r="M59" i="54" s="1"/>
  <c r="AU63" i="53"/>
  <c r="Q18" i="54"/>
  <c r="K77" i="53"/>
  <c r="Q17" i="54" s="1"/>
  <c r="AO14" i="53"/>
  <c r="H50" i="54" s="1"/>
  <c r="I21" i="53"/>
  <c r="I15" i="54" s="1"/>
  <c r="R21" i="53"/>
  <c r="I26" i="54" s="1"/>
  <c r="Z21" i="53"/>
  <c r="I35" i="54" s="1"/>
  <c r="AI21" i="53"/>
  <c r="I44" i="54" s="1"/>
  <c r="AQ21" i="53"/>
  <c r="I52" i="54" s="1"/>
  <c r="AY21" i="53"/>
  <c r="I60" i="54" s="1"/>
  <c r="I28" i="53"/>
  <c r="J15" i="54" s="1"/>
  <c r="R28" i="53"/>
  <c r="J26" i="54" s="1"/>
  <c r="Z28" i="53"/>
  <c r="J35" i="54" s="1"/>
  <c r="AI28" i="53"/>
  <c r="J44" i="54" s="1"/>
  <c r="Z35" i="53"/>
  <c r="K35" i="54" s="1"/>
  <c r="AQ35" i="53"/>
  <c r="K52" i="54" s="1"/>
  <c r="U42" i="53"/>
  <c r="L29" i="54" s="1"/>
  <c r="AC42" i="53"/>
  <c r="L38" i="54" s="1"/>
  <c r="AL42" i="53"/>
  <c r="L47" i="54" s="1"/>
  <c r="S35" i="53"/>
  <c r="K27" i="54" s="1"/>
  <c r="AA35" i="53"/>
  <c r="K36" i="54" s="1"/>
  <c r="AJ35" i="53"/>
  <c r="K45" i="54" s="1"/>
  <c r="AR35" i="53"/>
  <c r="K53" i="54" s="1"/>
  <c r="AZ35" i="53"/>
  <c r="K61" i="54" s="1"/>
  <c r="AA49" i="53"/>
  <c r="M36" i="54" s="1"/>
  <c r="AJ49" i="53"/>
  <c r="M45" i="54" s="1"/>
  <c r="AR49" i="53"/>
  <c r="M53" i="54" s="1"/>
  <c r="AZ49" i="53"/>
  <c r="M61" i="54" s="1"/>
  <c r="O63" i="53"/>
  <c r="O21" i="54" s="1"/>
  <c r="W63" i="53"/>
  <c r="O31" i="54" s="1"/>
  <c r="AE63" i="53"/>
  <c r="AN63" i="53"/>
  <c r="O49" i="54" s="1"/>
  <c r="AV63" i="53"/>
  <c r="I98" i="53"/>
  <c r="V15" i="54" s="1"/>
  <c r="R98" i="53"/>
  <c r="Z98" i="53"/>
  <c r="V35" i="54" s="1"/>
  <c r="AI98" i="53"/>
  <c r="V44" i="54" s="1"/>
  <c r="K35" i="53"/>
  <c r="K17" i="54" s="1"/>
  <c r="T35" i="53"/>
  <c r="K28" i="54" s="1"/>
  <c r="AB35" i="53"/>
  <c r="K37" i="54" s="1"/>
  <c r="AK35" i="53"/>
  <c r="K46" i="54" s="1"/>
  <c r="AS35" i="53"/>
  <c r="K54" i="54" s="1"/>
  <c r="BA35" i="53"/>
  <c r="K62" i="54" s="1"/>
  <c r="Q15" i="8" s="1"/>
  <c r="N42" i="53"/>
  <c r="L20" i="54" s="1"/>
  <c r="V42" i="53"/>
  <c r="L30" i="54" s="1"/>
  <c r="AD42" i="53"/>
  <c r="L39" i="54" s="1"/>
  <c r="AM42" i="53"/>
  <c r="L48" i="54" s="1"/>
  <c r="AU42" i="53"/>
  <c r="L56" i="54" s="1"/>
  <c r="G91" i="53"/>
  <c r="U13" i="54" s="1"/>
  <c r="P91" i="53"/>
  <c r="U24" i="54" s="1"/>
  <c r="X91" i="53"/>
  <c r="AF91" i="53"/>
  <c r="U41" i="54" s="1"/>
  <c r="AO91" i="53"/>
  <c r="U50" i="54" s="1"/>
  <c r="AW91" i="53"/>
  <c r="U58" i="54" s="1"/>
  <c r="U28" i="53"/>
  <c r="J29" i="54" s="1"/>
  <c r="AC28" i="53"/>
  <c r="J38" i="54" s="1"/>
  <c r="AL28" i="53"/>
  <c r="J47" i="54" s="1"/>
  <c r="AT28" i="53"/>
  <c r="J55" i="54" s="1"/>
  <c r="F42" i="53"/>
  <c r="L12" i="54" s="1"/>
  <c r="AN42" i="53"/>
  <c r="L49" i="54" s="1"/>
  <c r="AV42" i="53"/>
  <c r="L57" i="54" s="1"/>
  <c r="AJ63" i="53"/>
  <c r="O45" i="54" s="1"/>
  <c r="AR63" i="53"/>
  <c r="O53" i="54" s="1"/>
  <c r="AZ63" i="53"/>
  <c r="O61" i="54" s="1"/>
  <c r="M84" i="53"/>
  <c r="T19" i="54" s="1"/>
  <c r="U84" i="53"/>
  <c r="T29" i="54" s="1"/>
  <c r="AC84" i="53"/>
  <c r="T38" i="54" s="1"/>
  <c r="AL84" i="53"/>
  <c r="T47" i="54" s="1"/>
  <c r="AT84" i="53"/>
  <c r="T55" i="54" s="1"/>
  <c r="F98" i="53"/>
  <c r="V12" i="54" s="1"/>
  <c r="O98" i="53"/>
  <c r="V21" i="54" s="1"/>
  <c r="W98" i="53"/>
  <c r="V31" i="54" s="1"/>
  <c r="AE98" i="53"/>
  <c r="V40" i="54" s="1"/>
  <c r="AN98" i="53"/>
  <c r="V49" i="54" s="1"/>
  <c r="AV98" i="53"/>
  <c r="V57" i="54" s="1"/>
  <c r="F127" i="53"/>
  <c r="Z12" i="54" s="1"/>
  <c r="O127" i="53"/>
  <c r="Z21" i="54" s="1"/>
  <c r="W127" i="53"/>
  <c r="Z31" i="54" s="1"/>
  <c r="AE127" i="53"/>
  <c r="Z40" i="54" s="1"/>
  <c r="AN127" i="53"/>
  <c r="Z49" i="54" s="1"/>
  <c r="AV127" i="53"/>
  <c r="Z57" i="54" s="1"/>
  <c r="H134" i="53"/>
  <c r="AA14" i="54" s="1"/>
  <c r="Q134" i="53"/>
  <c r="AA25" i="54" s="1"/>
  <c r="Y134" i="53"/>
  <c r="AA34" i="54" s="1"/>
  <c r="AH134" i="53"/>
  <c r="AA43" i="54" s="1"/>
  <c r="AP134" i="53"/>
  <c r="AA51" i="54" s="1"/>
  <c r="AX134" i="53"/>
  <c r="AA59" i="54" s="1"/>
  <c r="AF28" i="54"/>
  <c r="AF57" i="54"/>
  <c r="AF16" i="54"/>
  <c r="AF26" i="54"/>
  <c r="AF35" i="54"/>
  <c r="AF43" i="54"/>
  <c r="AF51" i="54"/>
  <c r="AF59" i="54"/>
  <c r="I212" i="53"/>
  <c r="AO15" i="54" s="1"/>
  <c r="R212" i="53"/>
  <c r="AO26" i="54" s="1"/>
  <c r="Z212" i="53"/>
  <c r="AO35" i="54" s="1"/>
  <c r="AI212" i="53"/>
  <c r="AO44" i="54" s="1"/>
  <c r="AQ212" i="53"/>
  <c r="AO52" i="54" s="1"/>
  <c r="AY212" i="53"/>
  <c r="AO60" i="54" s="1"/>
  <c r="R245" i="53"/>
  <c r="AU26" i="54" s="1"/>
  <c r="Z245" i="53"/>
  <c r="AU35" i="54" s="1"/>
  <c r="AY245" i="53"/>
  <c r="AU60" i="54" s="1"/>
  <c r="H260" i="53"/>
  <c r="AW14" i="54" s="1"/>
  <c r="Q260" i="53"/>
  <c r="AW25" i="54" s="1"/>
  <c r="Y260" i="53"/>
  <c r="AW34" i="54" s="1"/>
  <c r="AH260" i="53"/>
  <c r="AW43" i="54" s="1"/>
  <c r="AP260" i="53"/>
  <c r="AW51" i="54" s="1"/>
  <c r="AX260" i="53"/>
  <c r="AW59" i="54" s="1"/>
  <c r="Z267" i="53"/>
  <c r="AX35" i="54" s="1"/>
  <c r="U281" i="53"/>
  <c r="AZ29" i="54" s="1"/>
  <c r="AT281" i="53"/>
  <c r="AZ55" i="54" s="1"/>
  <c r="K288" i="53"/>
  <c r="BA17" i="54" s="1"/>
  <c r="T288" i="53"/>
  <c r="BA28" i="54" s="1"/>
  <c r="AB288" i="53"/>
  <c r="BA37" i="54" s="1"/>
  <c r="AK288" i="53"/>
  <c r="BA46" i="54" s="1"/>
  <c r="AS288" i="53"/>
  <c r="BA54" i="54" s="1"/>
  <c r="BA288" i="53"/>
  <c r="BA62" i="54" s="1"/>
  <c r="P55" i="8" s="1"/>
  <c r="U295" i="53"/>
  <c r="BB29" i="54" s="1"/>
  <c r="AT295" i="53"/>
  <c r="BB55" i="54" s="1"/>
  <c r="G302" i="53"/>
  <c r="BC13" i="54" s="1"/>
  <c r="F302" i="53"/>
  <c r="BC12" i="54" s="1"/>
  <c r="O302" i="53"/>
  <c r="BC21" i="54" s="1"/>
  <c r="W302" i="53"/>
  <c r="BC31" i="54" s="1"/>
  <c r="AE302" i="53"/>
  <c r="BC40" i="54" s="1"/>
  <c r="AN302" i="53"/>
  <c r="BC49" i="54" s="1"/>
  <c r="AV302" i="53"/>
  <c r="BC57" i="54" s="1"/>
  <c r="AV309" i="53"/>
  <c r="BD57" i="54" s="1"/>
  <c r="H316" i="53"/>
  <c r="BE14" i="54" s="1"/>
  <c r="Q316" i="53"/>
  <c r="BE25" i="54" s="1"/>
  <c r="AH316" i="53"/>
  <c r="BE43" i="54" s="1"/>
  <c r="AP316" i="53"/>
  <c r="BE51" i="54" s="1"/>
  <c r="AX316" i="53"/>
  <c r="BE59" i="54" s="1"/>
  <c r="G316" i="53"/>
  <c r="BE13" i="54" s="1"/>
  <c r="P316" i="53"/>
  <c r="BE24" i="54" s="1"/>
  <c r="X316" i="53"/>
  <c r="AF316" i="53"/>
  <c r="BE41" i="54" s="1"/>
  <c r="AO316" i="53"/>
  <c r="BE50" i="54" s="1"/>
  <c r="AW316" i="53"/>
  <c r="BE58" i="54" s="1"/>
  <c r="K56" i="53"/>
  <c r="N17" i="54" s="1"/>
  <c r="T56" i="53"/>
  <c r="N28" i="54" s="1"/>
  <c r="AB56" i="53"/>
  <c r="AK56" i="53"/>
  <c r="AS56" i="53"/>
  <c r="BA56" i="53"/>
  <c r="U63" i="53"/>
  <c r="O29" i="54" s="1"/>
  <c r="AC63" i="53"/>
  <c r="O38" i="54" s="1"/>
  <c r="AL63" i="53"/>
  <c r="AT63" i="53"/>
  <c r="N56" i="54" s="1"/>
  <c r="K63" i="53"/>
  <c r="O17" i="54" s="1"/>
  <c r="T63" i="53"/>
  <c r="O28" i="54" s="1"/>
  <c r="AB63" i="53"/>
  <c r="O37" i="54" s="1"/>
  <c r="AK63" i="53"/>
  <c r="O46" i="54" s="1"/>
  <c r="AS63" i="53"/>
  <c r="N55" i="54" s="1"/>
  <c r="BA63" i="53"/>
  <c r="O62" i="54" s="1"/>
  <c r="P19" i="8" s="1"/>
  <c r="AU91" i="53"/>
  <c r="U56" i="54" s="1"/>
  <c r="H98" i="53"/>
  <c r="V14" i="54" s="1"/>
  <c r="Q98" i="53"/>
  <c r="V25" i="54" s="1"/>
  <c r="Y98" i="53"/>
  <c r="V34" i="54" s="1"/>
  <c r="AH98" i="53"/>
  <c r="V43" i="54" s="1"/>
  <c r="AP98" i="53"/>
  <c r="V51" i="54" s="1"/>
  <c r="AX98" i="53"/>
  <c r="V59" i="54" s="1"/>
  <c r="G98" i="53"/>
  <c r="V13" i="54" s="1"/>
  <c r="P98" i="53"/>
  <c r="V24" i="54" s="1"/>
  <c r="X98" i="53"/>
  <c r="AF98" i="53"/>
  <c r="V41" i="54" s="1"/>
  <c r="AO98" i="53"/>
  <c r="V50" i="54" s="1"/>
  <c r="AW98" i="53"/>
  <c r="V58" i="54" s="1"/>
  <c r="AF60" i="54"/>
  <c r="AF27" i="54"/>
  <c r="AF52" i="54"/>
  <c r="AJ212" i="53"/>
  <c r="AS323" i="53"/>
  <c r="BF54" i="54" s="1"/>
  <c r="AP127" i="53"/>
  <c r="Z51" i="54" s="1"/>
  <c r="AK134" i="53"/>
  <c r="AA46" i="54" s="1"/>
  <c r="S134" i="53"/>
  <c r="AA27" i="54" s="1"/>
  <c r="AA134" i="53"/>
  <c r="AA36" i="54" s="1"/>
  <c r="AJ134" i="53"/>
  <c r="AA45" i="54" s="1"/>
  <c r="AR134" i="53"/>
  <c r="AA53" i="54" s="1"/>
  <c r="AF61" i="54"/>
  <c r="Z219" i="53"/>
  <c r="AP35" i="54" s="1"/>
  <c r="AQ219" i="53"/>
  <c r="AP52" i="54" s="1"/>
  <c r="F238" i="53"/>
  <c r="AT12" i="54" s="1"/>
  <c r="O238" i="53"/>
  <c r="AT21" i="54" s="1"/>
  <c r="W238" i="53"/>
  <c r="AT31" i="54" s="1"/>
  <c r="AE238" i="53"/>
  <c r="AT40" i="54" s="1"/>
  <c r="AN238" i="53"/>
  <c r="AT49" i="54" s="1"/>
  <c r="AV238" i="53"/>
  <c r="AT57" i="54" s="1"/>
  <c r="E238" i="53"/>
  <c r="AT11" i="54" s="1"/>
  <c r="N238" i="53"/>
  <c r="AT20" i="54" s="1"/>
  <c r="V238" i="53"/>
  <c r="AT30" i="54" s="1"/>
  <c r="AD238" i="53"/>
  <c r="AT39" i="54" s="1"/>
  <c r="AM238" i="53"/>
  <c r="AT48" i="54" s="1"/>
  <c r="AU238" i="53"/>
  <c r="AT56" i="54" s="1"/>
  <c r="S245" i="53"/>
  <c r="AU27" i="54" s="1"/>
  <c r="AR245" i="53"/>
  <c r="AU53" i="54" s="1"/>
  <c r="AJ260" i="53"/>
  <c r="AW45" i="54" s="1"/>
  <c r="J267" i="53"/>
  <c r="AX16" i="54" s="1"/>
  <c r="S267" i="53"/>
  <c r="AX27" i="54" s="1"/>
  <c r="AA267" i="53"/>
  <c r="AX36" i="54" s="1"/>
  <c r="AJ267" i="53"/>
  <c r="AX45" i="54" s="1"/>
  <c r="AR267" i="53"/>
  <c r="AX53" i="54" s="1"/>
  <c r="AZ267" i="53"/>
  <c r="AX61" i="54" s="1"/>
  <c r="F281" i="53"/>
  <c r="AZ12" i="54" s="1"/>
  <c r="O281" i="53"/>
  <c r="AZ21" i="54" s="1"/>
  <c r="W281" i="53"/>
  <c r="AZ31" i="54" s="1"/>
  <c r="AE281" i="53"/>
  <c r="AZ40" i="54" s="1"/>
  <c r="AN281" i="53"/>
  <c r="AZ49" i="54" s="1"/>
  <c r="AV281" i="53"/>
  <c r="AZ57" i="54" s="1"/>
  <c r="F295" i="53"/>
  <c r="BB12" i="54" s="1"/>
  <c r="O295" i="53"/>
  <c r="BB21" i="54" s="1"/>
  <c r="W295" i="53"/>
  <c r="BB31" i="54" s="1"/>
  <c r="AE295" i="53"/>
  <c r="BB40" i="54" s="1"/>
  <c r="AN295" i="53"/>
  <c r="BB49" i="54" s="1"/>
  <c r="AV295" i="53"/>
  <c r="BB57" i="54" s="1"/>
  <c r="H302" i="53"/>
  <c r="BC14" i="54" s="1"/>
  <c r="Q302" i="53"/>
  <c r="BC25" i="54" s="1"/>
  <c r="Y302" i="53"/>
  <c r="BC34" i="54" s="1"/>
  <c r="AH302" i="53"/>
  <c r="BC43" i="54" s="1"/>
  <c r="AP302" i="53"/>
  <c r="BC51" i="54" s="1"/>
  <c r="AX302" i="53"/>
  <c r="H309" i="53"/>
  <c r="BD14" i="54" s="1"/>
  <c r="Q309" i="53"/>
  <c r="BD25" i="54" s="1"/>
  <c r="Y309" i="53"/>
  <c r="BD34" i="54" s="1"/>
  <c r="AH309" i="53"/>
  <c r="BD43" i="54" s="1"/>
  <c r="AP309" i="53"/>
  <c r="BD51" i="54" s="1"/>
  <c r="AX309" i="53"/>
  <c r="BD59" i="54" s="1"/>
  <c r="I316" i="53"/>
  <c r="BE15" i="54" s="1"/>
  <c r="Z316" i="53"/>
  <c r="BE35" i="54" s="1"/>
  <c r="AI316" i="53"/>
  <c r="BE44" i="54" s="1"/>
  <c r="AQ316" i="53"/>
  <c r="BE52" i="54" s="1"/>
  <c r="AQ98" i="53"/>
  <c r="V52" i="54" s="1"/>
  <c r="AY98" i="53"/>
  <c r="V60" i="54" s="1"/>
  <c r="P105" i="53"/>
  <c r="W24" i="54" s="1"/>
  <c r="X105" i="53"/>
  <c r="AW105" i="53"/>
  <c r="W58" i="54" s="1"/>
  <c r="R112" i="53"/>
  <c r="X26" i="54" s="1"/>
  <c r="Z112" i="53"/>
  <c r="X35" i="54" s="1"/>
  <c r="AI112" i="53"/>
  <c r="X44" i="54" s="1"/>
  <c r="AY112" i="53"/>
  <c r="X60" i="54" s="1"/>
  <c r="H112" i="53"/>
  <c r="X14" i="54" s="1"/>
  <c r="Q112" i="53"/>
  <c r="X25" i="54" s="1"/>
  <c r="Y112" i="53"/>
  <c r="X34" i="54" s="1"/>
  <c r="AH112" i="53"/>
  <c r="X43" i="54" s="1"/>
  <c r="AP112" i="53"/>
  <c r="X51" i="54" s="1"/>
  <c r="AX112" i="53"/>
  <c r="X59" i="54" s="1"/>
  <c r="AF37" i="54"/>
  <c r="AL191" i="53"/>
  <c r="AL47" i="54" s="1"/>
  <c r="AA219" i="53"/>
  <c r="AP36" i="54" s="1"/>
  <c r="AJ219" i="53"/>
  <c r="AP45" i="54" s="1"/>
  <c r="AR219" i="53"/>
  <c r="AP53" i="54" s="1"/>
  <c r="AZ219" i="53"/>
  <c r="AP61" i="54" s="1"/>
  <c r="G274" i="53"/>
  <c r="AY13" i="54" s="1"/>
  <c r="P274" i="53"/>
  <c r="AY24" i="54" s="1"/>
  <c r="X274" i="53"/>
  <c r="AF274" i="53"/>
  <c r="AY41" i="54" s="1"/>
  <c r="AO274" i="53"/>
  <c r="AY50" i="54" s="1"/>
  <c r="AW274" i="53"/>
  <c r="AY58" i="54" s="1"/>
  <c r="Y281" i="53"/>
  <c r="AZ34" i="54" s="1"/>
  <c r="O288" i="53"/>
  <c r="BA21" i="54" s="1"/>
  <c r="W288" i="53"/>
  <c r="BA31" i="54" s="1"/>
  <c r="AE288" i="53"/>
  <c r="BA40" i="54" s="1"/>
  <c r="AN288" i="53"/>
  <c r="BA49" i="54" s="1"/>
  <c r="AV288" i="53"/>
  <c r="Y295" i="53"/>
  <c r="BB34" i="54" s="1"/>
  <c r="AU323" i="53"/>
  <c r="BF56" i="54" s="1"/>
  <c r="H84" i="53"/>
  <c r="T14" i="54" s="1"/>
  <c r="Q84" i="53"/>
  <c r="T25" i="54" s="1"/>
  <c r="Y84" i="53"/>
  <c r="T34" i="54" s="1"/>
  <c r="AH84" i="53"/>
  <c r="T43" i="54" s="1"/>
  <c r="AP84" i="53"/>
  <c r="T51" i="54" s="1"/>
  <c r="AX84" i="53"/>
  <c r="T59" i="54" s="1"/>
  <c r="J98" i="53"/>
  <c r="V16" i="54" s="1"/>
  <c r="S98" i="53"/>
  <c r="V27" i="54" s="1"/>
  <c r="AA98" i="53"/>
  <c r="V36" i="54" s="1"/>
  <c r="AJ98" i="53"/>
  <c r="V45" i="54" s="1"/>
  <c r="AR98" i="53"/>
  <c r="V53" i="54" s="1"/>
  <c r="AZ98" i="53"/>
  <c r="V61" i="54" s="1"/>
  <c r="J127" i="53"/>
  <c r="Z16" i="54" s="1"/>
  <c r="S127" i="53"/>
  <c r="Z27" i="54" s="1"/>
  <c r="AA127" i="53"/>
  <c r="Z36" i="54" s="1"/>
  <c r="AJ127" i="53"/>
  <c r="Z45" i="54" s="1"/>
  <c r="AR127" i="53"/>
  <c r="Z53" i="54" s="1"/>
  <c r="AZ127" i="53"/>
  <c r="Z61" i="54" s="1"/>
  <c r="AF41" i="54"/>
  <c r="AF12" i="54"/>
  <c r="R191" i="53"/>
  <c r="AL26" i="54" s="1"/>
  <c r="AH191" i="53"/>
  <c r="AL43" i="54" s="1"/>
  <c r="AX191" i="53"/>
  <c r="AL59" i="54" s="1"/>
  <c r="AE212" i="53"/>
  <c r="AO40" i="54" s="1"/>
  <c r="AN212" i="53"/>
  <c r="AO49" i="54" s="1"/>
  <c r="AV212" i="53"/>
  <c r="AO57" i="54" s="1"/>
  <c r="N212" i="53"/>
  <c r="AO20" i="54" s="1"/>
  <c r="V212" i="53"/>
  <c r="AO30" i="54" s="1"/>
  <c r="AD212" i="53"/>
  <c r="AO39" i="54" s="1"/>
  <c r="AM212" i="53"/>
  <c r="AO48" i="54" s="1"/>
  <c r="P238" i="53"/>
  <c r="AT24" i="54" s="1"/>
  <c r="AO238" i="53"/>
  <c r="AW238" i="53"/>
  <c r="AT58" i="54" s="1"/>
  <c r="K253" i="53"/>
  <c r="AV17" i="54" s="1"/>
  <c r="T253" i="53"/>
  <c r="AV28" i="54" s="1"/>
  <c r="AB253" i="53"/>
  <c r="AV37" i="54" s="1"/>
  <c r="AS253" i="53"/>
  <c r="AV54" i="54" s="1"/>
  <c r="BA253" i="53"/>
  <c r="AV62" i="54" s="1"/>
  <c r="E260" i="53"/>
  <c r="AW11" i="54" s="1"/>
  <c r="N260" i="53"/>
  <c r="AW20" i="54" s="1"/>
  <c r="V260" i="53"/>
  <c r="AW30" i="54" s="1"/>
  <c r="AD260" i="53"/>
  <c r="AW39" i="54" s="1"/>
  <c r="AM260" i="53"/>
  <c r="AW48" i="54" s="1"/>
  <c r="AU260" i="53"/>
  <c r="AW56" i="54" s="1"/>
  <c r="M260" i="53"/>
  <c r="AW19" i="54" s="1"/>
  <c r="U260" i="53"/>
  <c r="AW29" i="54" s="1"/>
  <c r="AC260" i="53"/>
  <c r="AW38" i="54" s="1"/>
  <c r="AL260" i="53"/>
  <c r="AW47" i="54" s="1"/>
  <c r="AT260" i="53"/>
  <c r="AW55" i="54" s="1"/>
  <c r="BA302" i="53"/>
  <c r="BC62" i="54" s="1"/>
  <c r="J302" i="53"/>
  <c r="BC16" i="54" s="1"/>
  <c r="S302" i="53"/>
  <c r="BC27" i="54" s="1"/>
  <c r="AA302" i="53"/>
  <c r="BC36" i="54" s="1"/>
  <c r="AJ302" i="53"/>
  <c r="BC45" i="54" s="1"/>
  <c r="AZ302" i="53"/>
  <c r="BC61" i="54" s="1"/>
  <c r="AJ309" i="53"/>
  <c r="BD45" i="54" s="1"/>
  <c r="K316" i="53"/>
  <c r="BE17" i="54" s="1"/>
  <c r="T316" i="53"/>
  <c r="BE28" i="54" s="1"/>
  <c r="AB316" i="53"/>
  <c r="BE37" i="54" s="1"/>
  <c r="AK316" i="53"/>
  <c r="BE46" i="54" s="1"/>
  <c r="AS316" i="53"/>
  <c r="BE54" i="54" s="1"/>
  <c r="BA316" i="53"/>
  <c r="BE62" i="54" s="1"/>
  <c r="P59" i="8" s="1"/>
  <c r="F323" i="53"/>
  <c r="BF12" i="54" s="1"/>
  <c r="O323" i="53"/>
  <c r="BF21" i="54" s="1"/>
  <c r="W323" i="53"/>
  <c r="BF31" i="54" s="1"/>
  <c r="AE323" i="53"/>
  <c r="BF40" i="54" s="1"/>
  <c r="AN323" i="53"/>
  <c r="BF49" i="54" s="1"/>
  <c r="AV323" i="53"/>
  <c r="BF57" i="54" s="1"/>
  <c r="AF56" i="53"/>
  <c r="AO56" i="53"/>
  <c r="AW56" i="53"/>
  <c r="Z91" i="53"/>
  <c r="U35" i="54" s="1"/>
  <c r="AQ91" i="53"/>
  <c r="U52" i="54" s="1"/>
  <c r="M98" i="53"/>
  <c r="V19" i="54" s="1"/>
  <c r="U98" i="53"/>
  <c r="V29" i="54" s="1"/>
  <c r="AC98" i="53"/>
  <c r="V38" i="54" s="1"/>
  <c r="AL98" i="53"/>
  <c r="V47" i="54" s="1"/>
  <c r="K120" i="53"/>
  <c r="Y17" i="54" s="1"/>
  <c r="T120" i="53"/>
  <c r="Y28" i="54" s="1"/>
  <c r="AB120" i="53"/>
  <c r="Y37" i="54" s="1"/>
  <c r="AK120" i="53"/>
  <c r="Y46" i="54" s="1"/>
  <c r="AS120" i="53"/>
  <c r="Y54" i="54" s="1"/>
  <c r="BA120" i="53"/>
  <c r="Y62" i="54" s="1"/>
  <c r="P28" i="8" s="1"/>
  <c r="AF14" i="54"/>
  <c r="AF45" i="54"/>
  <c r="AF13" i="54"/>
  <c r="AF21" i="54"/>
  <c r="AF31" i="54"/>
  <c r="AF40" i="54"/>
  <c r="AF48" i="54"/>
  <c r="AF56" i="54"/>
  <c r="AL219" i="53"/>
  <c r="AP47" i="54" s="1"/>
  <c r="AT219" i="53"/>
  <c r="AP55" i="54" s="1"/>
  <c r="D249" i="53"/>
  <c r="Q288" i="53"/>
  <c r="BA25" i="54" s="1"/>
  <c r="Y288" i="53"/>
  <c r="BA34" i="54" s="1"/>
  <c r="AH288" i="53"/>
  <c r="BA43" i="54" s="1"/>
  <c r="AP288" i="53"/>
  <c r="BA51" i="54" s="1"/>
  <c r="AX288" i="53"/>
  <c r="BA59" i="54" s="1"/>
  <c r="I295" i="53"/>
  <c r="BB15" i="54" s="1"/>
  <c r="R295" i="53"/>
  <c r="BB26" i="54" s="1"/>
  <c r="Z295" i="53"/>
  <c r="BB35" i="54" s="1"/>
  <c r="AI295" i="53"/>
  <c r="BB44" i="54" s="1"/>
  <c r="AQ295" i="53"/>
  <c r="BB52" i="54" s="1"/>
  <c r="AY295" i="53"/>
  <c r="BB60" i="54" s="1"/>
  <c r="G323" i="53"/>
  <c r="BF13" i="54" s="1"/>
  <c r="P323" i="53"/>
  <c r="BF24" i="54" s="1"/>
  <c r="X323" i="53"/>
  <c r="AF323" i="53"/>
  <c r="BF41" i="54" s="1"/>
  <c r="AO323" i="53"/>
  <c r="BF50" i="54" s="1"/>
  <c r="AW323" i="53"/>
  <c r="BF58" i="54" s="1"/>
  <c r="T112" i="53"/>
  <c r="AB112" i="53"/>
  <c r="X37" i="54" s="1"/>
  <c r="AK112" i="53"/>
  <c r="X46" i="54" s="1"/>
  <c r="AS112" i="53"/>
  <c r="X54" i="54" s="1"/>
  <c r="BA112" i="53"/>
  <c r="U127" i="53"/>
  <c r="Z29" i="54" s="1"/>
  <c r="G134" i="53"/>
  <c r="AA13" i="54" s="1"/>
  <c r="P134" i="53"/>
  <c r="AA24" i="54" s="1"/>
  <c r="X134" i="53"/>
  <c r="AF134" i="53"/>
  <c r="AA41" i="54" s="1"/>
  <c r="AO134" i="53"/>
  <c r="AA50" i="54" s="1"/>
  <c r="AW134" i="53"/>
  <c r="AA58" i="54" s="1"/>
  <c r="F134" i="53"/>
  <c r="AA12" i="54" s="1"/>
  <c r="O134" i="53"/>
  <c r="AA21" i="54" s="1"/>
  <c r="W134" i="53"/>
  <c r="AE134" i="53"/>
  <c r="AA40" i="54" s="1"/>
  <c r="AN134" i="53"/>
  <c r="AA49" i="54" s="1"/>
  <c r="AV134" i="53"/>
  <c r="AA57" i="54" s="1"/>
  <c r="AF49" i="54"/>
  <c r="Z198" i="53"/>
  <c r="AM35" i="54" s="1"/>
  <c r="AI198" i="53"/>
  <c r="AM44" i="54" s="1"/>
  <c r="AQ198" i="53"/>
  <c r="AM52" i="54" s="1"/>
  <c r="AY198" i="53"/>
  <c r="AM60" i="54" s="1"/>
  <c r="G212" i="53"/>
  <c r="AO13" i="54" s="1"/>
  <c r="P212" i="53"/>
  <c r="AO24" i="54" s="1"/>
  <c r="X212" i="53"/>
  <c r="AF212" i="53"/>
  <c r="AO41" i="54" s="1"/>
  <c r="AO212" i="53"/>
  <c r="AO50" i="54" s="1"/>
  <c r="AW212" i="53"/>
  <c r="AO58" i="54" s="1"/>
  <c r="R238" i="53"/>
  <c r="AT26" i="54" s="1"/>
  <c r="Z238" i="53"/>
  <c r="AT35" i="54" s="1"/>
  <c r="AI238" i="53"/>
  <c r="AT44" i="54" s="1"/>
  <c r="AQ238" i="53"/>
  <c r="AT52" i="54" s="1"/>
  <c r="AY238" i="53"/>
  <c r="AT60" i="54" s="1"/>
  <c r="O245" i="53"/>
  <c r="AU21" i="54" s="1"/>
  <c r="O260" i="53"/>
  <c r="AW21" i="54" s="1"/>
  <c r="AN260" i="53"/>
  <c r="AW49" i="54" s="1"/>
  <c r="J274" i="53"/>
  <c r="AY16" i="54" s="1"/>
  <c r="S274" i="53"/>
  <c r="AY27" i="54" s="1"/>
  <c r="AA274" i="53"/>
  <c r="AY36" i="54" s="1"/>
  <c r="AJ274" i="53"/>
  <c r="AY45" i="54" s="1"/>
  <c r="AR274" i="53"/>
  <c r="AY53" i="54" s="1"/>
  <c r="AZ274" i="53"/>
  <c r="AY61" i="54" s="1"/>
  <c r="J295" i="53"/>
  <c r="BB16" i="54" s="1"/>
  <c r="S295" i="53"/>
  <c r="BB27" i="54" s="1"/>
  <c r="AA295" i="53"/>
  <c r="BB36" i="54" s="1"/>
  <c r="AJ295" i="53"/>
  <c r="BB45" i="54" s="1"/>
  <c r="AR295" i="53"/>
  <c r="BB53" i="54" s="1"/>
  <c r="AZ295" i="53"/>
  <c r="BB61" i="54" s="1"/>
  <c r="M302" i="53"/>
  <c r="BC19" i="54" s="1"/>
  <c r="U302" i="53"/>
  <c r="BC29" i="54" s="1"/>
  <c r="AC302" i="53"/>
  <c r="BC38" i="54" s="1"/>
  <c r="AL302" i="53"/>
  <c r="BC47" i="54" s="1"/>
  <c r="AT302" i="53"/>
  <c r="BC55" i="54" s="1"/>
  <c r="E309" i="53"/>
  <c r="BD11" i="54" s="1"/>
  <c r="N309" i="53"/>
  <c r="BD20" i="54" s="1"/>
  <c r="V309" i="53"/>
  <c r="BD30" i="54" s="1"/>
  <c r="AD309" i="53"/>
  <c r="BD39" i="54" s="1"/>
  <c r="AM309" i="53"/>
  <c r="BD48" i="54" s="1"/>
  <c r="M309" i="53"/>
  <c r="BD19" i="54" s="1"/>
  <c r="U309" i="53"/>
  <c r="BD29" i="54" s="1"/>
  <c r="AC309" i="53"/>
  <c r="BD38" i="54" s="1"/>
  <c r="AL309" i="53"/>
  <c r="BD47" i="54" s="1"/>
  <c r="AT309" i="53"/>
  <c r="BD55" i="54" s="1"/>
  <c r="V316" i="53"/>
  <c r="BE30" i="54" s="1"/>
  <c r="V98" i="53"/>
  <c r="V30" i="54" s="1"/>
  <c r="AD98" i="53"/>
  <c r="V39" i="54" s="1"/>
  <c r="AM98" i="53"/>
  <c r="V48" i="54" s="1"/>
  <c r="AU98" i="53"/>
  <c r="V56" i="54" s="1"/>
  <c r="M112" i="53"/>
  <c r="X19" i="54" s="1"/>
  <c r="U112" i="53"/>
  <c r="X29" i="54" s="1"/>
  <c r="AC112" i="53"/>
  <c r="X38" i="54" s="1"/>
  <c r="AL112" i="53"/>
  <c r="X47" i="54" s="1"/>
  <c r="AT112" i="53"/>
  <c r="X55" i="54" s="1"/>
  <c r="AF53" i="54"/>
  <c r="AF15" i="54"/>
  <c r="AF25" i="54"/>
  <c r="AF34" i="54"/>
  <c r="AF50" i="54"/>
  <c r="AF58" i="54"/>
  <c r="AB274" i="53"/>
  <c r="AY37" i="54" s="1"/>
  <c r="AZ288" i="53"/>
  <c r="BA61" i="54" s="1"/>
  <c r="AY323" i="53"/>
  <c r="BF60" i="54" s="1"/>
  <c r="J268" i="51"/>
  <c r="AW16" i="52" s="1"/>
  <c r="E14" i="51"/>
  <c r="H11" i="52" s="1"/>
  <c r="AM14" i="51"/>
  <c r="H48" i="52" s="1"/>
  <c r="K192" i="51"/>
  <c r="AJ17" i="52" s="1"/>
  <c r="AZ14" i="51"/>
  <c r="H61" i="52" s="1"/>
  <c r="J70" i="51"/>
  <c r="P16" i="52" s="1"/>
  <c r="BA207" i="51"/>
  <c r="AM62" i="52" s="1"/>
  <c r="T42" i="51"/>
  <c r="L28" i="52" s="1"/>
  <c r="AB42" i="51"/>
  <c r="L37" i="52" s="1"/>
  <c r="AK42" i="51"/>
  <c r="L46" i="52" s="1"/>
  <c r="AI49" i="51"/>
  <c r="M44" i="52" s="1"/>
  <c r="H49" i="51"/>
  <c r="M14" i="52" s="1"/>
  <c r="T63" i="51"/>
  <c r="O28" i="52" s="1"/>
  <c r="BA63" i="51"/>
  <c r="O62" i="52" s="1"/>
  <c r="F91" i="51"/>
  <c r="U12" i="52" s="1"/>
  <c r="S268" i="51"/>
  <c r="AW27" i="52" s="1"/>
  <c r="AT49" i="51"/>
  <c r="M55" i="52" s="1"/>
  <c r="S331" i="51"/>
  <c r="BF27" i="52" s="1"/>
  <c r="M105" i="51"/>
  <c r="W19" i="52" s="1"/>
  <c r="U105" i="51"/>
  <c r="W29" i="52" s="1"/>
  <c r="AC105" i="51"/>
  <c r="W38" i="52" s="1"/>
  <c r="AL105" i="51"/>
  <c r="W47" i="52" s="1"/>
  <c r="AT105" i="51"/>
  <c r="W55" i="52" s="1"/>
  <c r="AZ127" i="51"/>
  <c r="Z61" i="52" s="1"/>
  <c r="P134" i="51"/>
  <c r="AA24" i="52" s="1"/>
  <c r="X134" i="51"/>
  <c r="AO134" i="51"/>
  <c r="AA50" i="52" s="1"/>
  <c r="AW134" i="51"/>
  <c r="AA58" i="52" s="1"/>
  <c r="I317" i="51"/>
  <c r="BD15" i="52" s="1"/>
  <c r="R317" i="51"/>
  <c r="BD26" i="52" s="1"/>
  <c r="Z317" i="51"/>
  <c r="BD35" i="52" s="1"/>
  <c r="AI317" i="51"/>
  <c r="BD44" i="52" s="1"/>
  <c r="AQ317" i="51"/>
  <c r="BD52" i="52" s="1"/>
  <c r="AY317" i="51"/>
  <c r="AD324" i="51"/>
  <c r="BE39" i="52" s="1"/>
  <c r="AC331" i="51"/>
  <c r="BF38" i="52" s="1"/>
  <c r="AL331" i="51"/>
  <c r="BF47" i="52" s="1"/>
  <c r="K188" i="51"/>
  <c r="AI17" i="52" s="1"/>
  <c r="AA7" i="51"/>
  <c r="G36" i="52" s="1"/>
  <c r="O91" i="51"/>
  <c r="U21" i="52" s="1"/>
  <c r="K98" i="51"/>
  <c r="V17" i="52" s="1"/>
  <c r="T98" i="51"/>
  <c r="V28" i="52" s="1"/>
  <c r="AB98" i="51"/>
  <c r="V37" i="52" s="1"/>
  <c r="J120" i="51"/>
  <c r="Y16" i="52" s="1"/>
  <c r="Y331" i="51"/>
  <c r="BF34" i="52" s="1"/>
  <c r="AA331" i="51"/>
  <c r="BF36" i="52" s="1"/>
  <c r="AB35" i="51"/>
  <c r="K37" i="52" s="1"/>
  <c r="M49" i="51"/>
  <c r="M19" i="52" s="1"/>
  <c r="U49" i="51"/>
  <c r="M29" i="52" s="1"/>
  <c r="AC49" i="51"/>
  <c r="M38" i="52" s="1"/>
  <c r="AL49" i="51"/>
  <c r="M47" i="52" s="1"/>
  <c r="N14" i="51"/>
  <c r="H20" i="52" s="1"/>
  <c r="AD14" i="51"/>
  <c r="H39" i="52" s="1"/>
  <c r="T247" i="51"/>
  <c r="AT28" i="52" s="1"/>
  <c r="AB247" i="51"/>
  <c r="AT37" i="52" s="1"/>
  <c r="AK247" i="51"/>
  <c r="AT46" i="52" s="1"/>
  <c r="AS247" i="51"/>
  <c r="AT54" i="52" s="1"/>
  <c r="BA247" i="51"/>
  <c r="AT62" i="52" s="1"/>
  <c r="AO200" i="51"/>
  <c r="AL50" i="52" s="1"/>
  <c r="AA268" i="51"/>
  <c r="AW36" i="52" s="1"/>
  <c r="AJ268" i="51"/>
  <c r="AW45" i="52" s="1"/>
  <c r="AU70" i="51"/>
  <c r="P56" i="52" s="1"/>
  <c r="AR207" i="51"/>
  <c r="AM53" i="52" s="1"/>
  <c r="AB228" i="51"/>
  <c r="AP37" i="52" s="1"/>
  <c r="AZ254" i="51"/>
  <c r="AU61" i="52" s="1"/>
  <c r="G261" i="51"/>
  <c r="AV13" i="52" s="1"/>
  <c r="X261" i="51"/>
  <c r="AO261" i="51"/>
  <c r="AV50" i="52" s="1"/>
  <c r="E317" i="51"/>
  <c r="BD11" i="52" s="1"/>
  <c r="N317" i="51"/>
  <c r="BD20" i="52" s="1"/>
  <c r="AD317" i="51"/>
  <c r="BD39" i="52" s="1"/>
  <c r="AU317" i="51"/>
  <c r="BD56" i="52" s="1"/>
  <c r="M317" i="51"/>
  <c r="BD19" i="52" s="1"/>
  <c r="U317" i="51"/>
  <c r="BD29" i="52" s="1"/>
  <c r="AK98" i="51"/>
  <c r="V46" i="52" s="1"/>
  <c r="AS98" i="51"/>
  <c r="V54" i="52" s="1"/>
  <c r="BA98" i="51"/>
  <c r="V62" i="52" s="1"/>
  <c r="S120" i="51"/>
  <c r="Y27" i="52" s="1"/>
  <c r="AA120" i="51"/>
  <c r="Y36" i="52" s="1"/>
  <c r="AH331" i="51"/>
  <c r="BF43" i="52" s="1"/>
  <c r="I268" i="51"/>
  <c r="AW15" i="52" s="1"/>
  <c r="R268" i="51"/>
  <c r="AW26" i="52" s="1"/>
  <c r="Z268" i="51"/>
  <c r="AW35" i="52" s="1"/>
  <c r="AI268" i="51"/>
  <c r="AW44" i="52" s="1"/>
  <c r="AC296" i="51"/>
  <c r="BA38" i="52" s="1"/>
  <c r="F310" i="51"/>
  <c r="BC12" i="52" s="1"/>
  <c r="O310" i="51"/>
  <c r="BC21" i="52" s="1"/>
  <c r="E49" i="51"/>
  <c r="M11" i="52" s="1"/>
  <c r="M247" i="51"/>
  <c r="AT19" i="52" s="1"/>
  <c r="U247" i="51"/>
  <c r="AT29" i="52" s="1"/>
  <c r="AC247" i="51"/>
  <c r="AT38" i="52" s="1"/>
  <c r="AL247" i="51"/>
  <c r="AT47" i="52" s="1"/>
  <c r="AT247" i="51"/>
  <c r="AT55" i="52" s="1"/>
  <c r="AM42" i="12"/>
  <c r="AX42" i="12"/>
  <c r="BF42" i="12"/>
  <c r="K56" i="51"/>
  <c r="N17" i="52" s="1"/>
  <c r="T56" i="51"/>
  <c r="N28" i="52" s="1"/>
  <c r="T91" i="51"/>
  <c r="U28" i="52" s="1"/>
  <c r="AB91" i="51"/>
  <c r="U37" i="52" s="1"/>
  <c r="AS42" i="51"/>
  <c r="L54" i="52" s="1"/>
  <c r="BA42" i="51"/>
  <c r="L62" i="52" s="1"/>
  <c r="AC317" i="51"/>
  <c r="BD38" i="52" s="1"/>
  <c r="AK310" i="51"/>
  <c r="BC46" i="52" s="1"/>
  <c r="AS310" i="51"/>
  <c r="BC54" i="52" s="1"/>
  <c r="BA310" i="51"/>
  <c r="BC62" i="52" s="1"/>
  <c r="I42" i="12"/>
  <c r="T42" i="12"/>
  <c r="Q56" i="51"/>
  <c r="N25" i="52" s="1"/>
  <c r="AP56" i="51"/>
  <c r="P91" i="51"/>
  <c r="U24" i="52" s="1"/>
  <c r="X91" i="51"/>
  <c r="AO91" i="51"/>
  <c r="U50" i="52" s="1"/>
  <c r="AW91" i="51"/>
  <c r="U58" i="52" s="1"/>
  <c r="I105" i="51"/>
  <c r="W15" i="52" s="1"/>
  <c r="AI105" i="51"/>
  <c r="W44" i="52" s="1"/>
  <c r="T120" i="51"/>
  <c r="Y28" i="52" s="1"/>
  <c r="AJ120" i="51"/>
  <c r="Y45" i="52" s="1"/>
  <c r="AR120" i="51"/>
  <c r="Y53" i="52" s="1"/>
  <c r="P127" i="51"/>
  <c r="Z24" i="52" s="1"/>
  <c r="X127" i="51"/>
  <c r="AF127" i="51"/>
  <c r="Z41" i="52" s="1"/>
  <c r="T261" i="51"/>
  <c r="AV28" i="52" s="1"/>
  <c r="AB261" i="51"/>
  <c r="AV37" i="52" s="1"/>
  <c r="AK261" i="51"/>
  <c r="AV46" i="52" s="1"/>
  <c r="AS261" i="51"/>
  <c r="AV54" i="52" s="1"/>
  <c r="BA261" i="51"/>
  <c r="AV62" i="52" s="1"/>
  <c r="H268" i="51"/>
  <c r="AW14" i="52" s="1"/>
  <c r="Q268" i="51"/>
  <c r="AW25" i="52" s="1"/>
  <c r="Y268" i="51"/>
  <c r="AW34" i="52" s="1"/>
  <c r="AH268" i="51"/>
  <c r="AW43" i="52" s="1"/>
  <c r="AP268" i="51"/>
  <c r="AW51" i="52" s="1"/>
  <c r="AX268" i="51"/>
  <c r="AW59" i="52" s="1"/>
  <c r="H303" i="51"/>
  <c r="BB14" i="52" s="1"/>
  <c r="Q303" i="51"/>
  <c r="BB25" i="52" s="1"/>
  <c r="Y303" i="51"/>
  <c r="BB34" i="52" s="1"/>
  <c r="AH303" i="51"/>
  <c r="BB43" i="52" s="1"/>
  <c r="AP303" i="51"/>
  <c r="BB51" i="52" s="1"/>
  <c r="AX303" i="51"/>
  <c r="BB59" i="52" s="1"/>
  <c r="N310" i="51"/>
  <c r="BC20" i="52" s="1"/>
  <c r="V310" i="51"/>
  <c r="BC30" i="52" s="1"/>
  <c r="AD310" i="51"/>
  <c r="BC39" i="52" s="1"/>
  <c r="AM310" i="51"/>
  <c r="BC48" i="52" s="1"/>
  <c r="AU310" i="51"/>
  <c r="BC56" i="52" s="1"/>
  <c r="M310" i="51"/>
  <c r="BC19" i="52" s="1"/>
  <c r="U310" i="51"/>
  <c r="BC29" i="52" s="1"/>
  <c r="AC310" i="51"/>
  <c r="BC38" i="52" s="1"/>
  <c r="AL310" i="51"/>
  <c r="BC47" i="52" s="1"/>
  <c r="AT310" i="51"/>
  <c r="BC55" i="52" s="1"/>
  <c r="AJ331" i="51"/>
  <c r="BF45" i="52" s="1"/>
  <c r="P7" i="51"/>
  <c r="G24" i="52" s="1"/>
  <c r="K14" i="51"/>
  <c r="H17" i="52" s="1"/>
  <c r="AK14" i="51"/>
  <c r="H46" i="52" s="1"/>
  <c r="AS14" i="51"/>
  <c r="H54" i="52" s="1"/>
  <c r="BA14" i="51"/>
  <c r="H62" i="52" s="1"/>
  <c r="AZ120" i="51"/>
  <c r="Y61" i="52" s="1"/>
  <c r="I21" i="51"/>
  <c r="I15" i="52" s="1"/>
  <c r="R21" i="51"/>
  <c r="I26" i="52" s="1"/>
  <c r="Z21" i="51"/>
  <c r="I35" i="52" s="1"/>
  <c r="H70" i="51"/>
  <c r="P14" i="52" s="1"/>
  <c r="Q70" i="51"/>
  <c r="P25" i="52" s="1"/>
  <c r="Y70" i="51"/>
  <c r="P34" i="52" s="1"/>
  <c r="AH70" i="51"/>
  <c r="P43" i="52" s="1"/>
  <c r="AP70" i="51"/>
  <c r="P51" i="52" s="1"/>
  <c r="AX70" i="51"/>
  <c r="P59" i="52" s="1"/>
  <c r="M134" i="51"/>
  <c r="AA19" i="52" s="1"/>
  <c r="N49" i="51"/>
  <c r="M20" i="52" s="1"/>
  <c r="AD49" i="51"/>
  <c r="M39" i="52" s="1"/>
  <c r="AM49" i="51"/>
  <c r="M48" i="52" s="1"/>
  <c r="AX127" i="51"/>
  <c r="Z59" i="52" s="1"/>
  <c r="BA200" i="51"/>
  <c r="AL62" i="52" s="1"/>
  <c r="K221" i="51"/>
  <c r="AO17" i="52" s="1"/>
  <c r="T221" i="51"/>
  <c r="AO28" i="52" s="1"/>
  <c r="AL254" i="51"/>
  <c r="AU47" i="52" s="1"/>
  <c r="E268" i="51"/>
  <c r="AW11" i="52" s="1"/>
  <c r="N268" i="51"/>
  <c r="AW20" i="52" s="1"/>
  <c r="V268" i="51"/>
  <c r="AW30" i="52" s="1"/>
  <c r="AD268" i="51"/>
  <c r="AW39" i="52" s="1"/>
  <c r="AM268" i="51"/>
  <c r="AW48" i="52" s="1"/>
  <c r="AU268" i="51"/>
  <c r="AW56" i="52" s="1"/>
  <c r="I275" i="51"/>
  <c r="AX15" i="52" s="1"/>
  <c r="R275" i="51"/>
  <c r="AX26" i="52" s="1"/>
  <c r="Z275" i="51"/>
  <c r="AX35" i="52" s="1"/>
  <c r="AI275" i="51"/>
  <c r="AX44" i="52" s="1"/>
  <c r="AY275" i="51"/>
  <c r="AX60" i="52" s="1"/>
  <c r="H296" i="51"/>
  <c r="BA14" i="52" s="1"/>
  <c r="Q296" i="51"/>
  <c r="BA25" i="52" s="1"/>
  <c r="Y296" i="51"/>
  <c r="BA34" i="52" s="1"/>
  <c r="AH296" i="51"/>
  <c r="BA43" i="52" s="1"/>
  <c r="AP296" i="51"/>
  <c r="BA51" i="52" s="1"/>
  <c r="AX296" i="51"/>
  <c r="BA59" i="52" s="1"/>
  <c r="AK7" i="51"/>
  <c r="G46" i="52" s="1"/>
  <c r="BA7" i="51"/>
  <c r="G62" i="52" s="1"/>
  <c r="J7" i="51"/>
  <c r="G16" i="52" s="1"/>
  <c r="AR7" i="51"/>
  <c r="G53" i="52" s="1"/>
  <c r="AZ7" i="51"/>
  <c r="G61" i="52" s="1"/>
  <c r="O14" i="51"/>
  <c r="H21" i="52" s="1"/>
  <c r="AN14" i="51"/>
  <c r="H49" i="52" s="1"/>
  <c r="AB56" i="51"/>
  <c r="AK56" i="51"/>
  <c r="AS56" i="51"/>
  <c r="D102" i="51"/>
  <c r="AK91" i="51"/>
  <c r="U46" i="52" s="1"/>
  <c r="AS91" i="51"/>
  <c r="U54" i="52" s="1"/>
  <c r="BA91" i="51"/>
  <c r="U62" i="52" s="1"/>
  <c r="F254" i="51"/>
  <c r="AU12" i="52" s="1"/>
  <c r="O254" i="51"/>
  <c r="AU21" i="52" s="1"/>
  <c r="W254" i="51"/>
  <c r="AU31" i="52" s="1"/>
  <c r="AE254" i="51"/>
  <c r="AU40" i="52" s="1"/>
  <c r="AN254" i="51"/>
  <c r="AU49" i="52" s="1"/>
  <c r="AV254" i="51"/>
  <c r="AU57" i="52" s="1"/>
  <c r="V254" i="51"/>
  <c r="AU30" i="52" s="1"/>
  <c r="T275" i="51"/>
  <c r="AX28" i="52" s="1"/>
  <c r="AB275" i="51"/>
  <c r="AX37" i="52" s="1"/>
  <c r="AK275" i="51"/>
  <c r="AX46" i="52" s="1"/>
  <c r="AS275" i="51"/>
  <c r="BA275" i="51"/>
  <c r="AX62" i="52" s="1"/>
  <c r="Q49" i="51"/>
  <c r="M25" i="52" s="1"/>
  <c r="Y49" i="51"/>
  <c r="M34" i="52" s="1"/>
  <c r="AH49" i="51"/>
  <c r="M43" i="52" s="1"/>
  <c r="AP49" i="51"/>
  <c r="M51" i="52" s="1"/>
  <c r="AX49" i="51"/>
  <c r="M59" i="52" s="1"/>
  <c r="AP331" i="51"/>
  <c r="BF51" i="52" s="1"/>
  <c r="E70" i="51"/>
  <c r="P11" i="52" s="1"/>
  <c r="AD70" i="51"/>
  <c r="P39" i="52" s="1"/>
  <c r="I134" i="51"/>
  <c r="AA15" i="52" s="1"/>
  <c r="G254" i="51"/>
  <c r="AU13" i="52" s="1"/>
  <c r="P254" i="51"/>
  <c r="AU24" i="52" s="1"/>
  <c r="X254" i="51"/>
  <c r="AF254" i="51"/>
  <c r="AU41" i="52" s="1"/>
  <c r="AO254" i="51"/>
  <c r="AU50" i="52" s="1"/>
  <c r="AW254" i="51"/>
  <c r="AU58" i="52" s="1"/>
  <c r="H21" i="51"/>
  <c r="I14" i="52" s="1"/>
  <c r="Q21" i="51"/>
  <c r="I25" i="52" s="1"/>
  <c r="Y21" i="51"/>
  <c r="I34" i="52" s="1"/>
  <c r="AH21" i="51"/>
  <c r="I43" i="52" s="1"/>
  <c r="AP21" i="51"/>
  <c r="I51" i="52" s="1"/>
  <c r="AX21" i="51"/>
  <c r="I59" i="52" s="1"/>
  <c r="J91" i="51"/>
  <c r="U16" i="52" s="1"/>
  <c r="S91" i="51"/>
  <c r="U27" i="52" s="1"/>
  <c r="AA91" i="51"/>
  <c r="U36" i="52" s="1"/>
  <c r="G98" i="51"/>
  <c r="V13" i="52" s="1"/>
  <c r="P98" i="51"/>
  <c r="V24" i="52" s="1"/>
  <c r="X98" i="51"/>
  <c r="G296" i="51"/>
  <c r="BA13" i="52" s="1"/>
  <c r="P296" i="51"/>
  <c r="BA24" i="52" s="1"/>
  <c r="X296" i="51"/>
  <c r="AF296" i="51"/>
  <c r="BA41" i="52" s="1"/>
  <c r="AO296" i="51"/>
  <c r="BA50" i="52" s="1"/>
  <c r="AW296" i="51"/>
  <c r="BA58" i="52" s="1"/>
  <c r="G56" i="51"/>
  <c r="P56" i="51"/>
  <c r="N24" i="52" s="1"/>
  <c r="X56" i="51"/>
  <c r="AF56" i="51"/>
  <c r="AO56" i="51"/>
  <c r="AW56" i="51"/>
  <c r="E105" i="51"/>
  <c r="W11" i="52" s="1"/>
  <c r="AB221" i="51"/>
  <c r="AO37" i="52" s="1"/>
  <c r="AK221" i="51"/>
  <c r="AO46" i="52" s="1"/>
  <c r="AF247" i="51"/>
  <c r="AT41" i="52" s="1"/>
  <c r="AO247" i="51"/>
  <c r="AW247" i="51"/>
  <c r="AT58" i="52" s="1"/>
  <c r="AE247" i="51"/>
  <c r="AT40" i="52" s="1"/>
  <c r="AN247" i="51"/>
  <c r="AT49" i="52" s="1"/>
  <c r="V261" i="51"/>
  <c r="AV30" i="52" s="1"/>
  <c r="K63" i="51"/>
  <c r="O17" i="52" s="1"/>
  <c r="AB63" i="51"/>
  <c r="N38" i="52" s="1"/>
  <c r="AK63" i="51"/>
  <c r="O46" i="52" s="1"/>
  <c r="AS63" i="51"/>
  <c r="O54" i="52" s="1"/>
  <c r="AR268" i="51"/>
  <c r="AY268" i="51"/>
  <c r="AW60" i="52" s="1"/>
  <c r="M289" i="51"/>
  <c r="AZ19" i="52" s="1"/>
  <c r="U289" i="51"/>
  <c r="AZ29" i="52" s="1"/>
  <c r="AC289" i="51"/>
  <c r="AZ38" i="52" s="1"/>
  <c r="AL289" i="51"/>
  <c r="AZ47" i="52" s="1"/>
  <c r="AT289" i="51"/>
  <c r="AZ55" i="52" s="1"/>
  <c r="V14" i="51"/>
  <c r="H30" i="52" s="1"/>
  <c r="H28" i="51"/>
  <c r="T35" i="51"/>
  <c r="K28" i="52" s="1"/>
  <c r="I42" i="51"/>
  <c r="L15" i="52" s="1"/>
  <c r="R42" i="51"/>
  <c r="L26" i="52" s="1"/>
  <c r="Z42" i="51"/>
  <c r="L35" i="52" s="1"/>
  <c r="AI42" i="51"/>
  <c r="L44" i="52" s="1"/>
  <c r="AQ42" i="51"/>
  <c r="L52" i="52" s="1"/>
  <c r="AY42" i="51"/>
  <c r="L60" i="52" s="1"/>
  <c r="H42" i="51"/>
  <c r="L14" i="52" s="1"/>
  <c r="Q42" i="51"/>
  <c r="L25" i="52" s="1"/>
  <c r="Y42" i="51"/>
  <c r="L34" i="52" s="1"/>
  <c r="AH42" i="51"/>
  <c r="L43" i="52" s="1"/>
  <c r="AP42" i="51"/>
  <c r="L51" i="52" s="1"/>
  <c r="AX42" i="51"/>
  <c r="L59" i="52" s="1"/>
  <c r="H56" i="51"/>
  <c r="N13" i="52" s="1"/>
  <c r="Y56" i="51"/>
  <c r="AH56" i="51"/>
  <c r="AX56" i="51"/>
  <c r="W91" i="51"/>
  <c r="U31" i="52" s="1"/>
  <c r="AN91" i="51"/>
  <c r="U49" i="52" s="1"/>
  <c r="R134" i="51"/>
  <c r="AA26" i="52" s="1"/>
  <c r="Z134" i="51"/>
  <c r="AA35" i="52" s="1"/>
  <c r="AI134" i="51"/>
  <c r="AA44" i="52" s="1"/>
  <c r="AQ134" i="51"/>
  <c r="AA52" i="52" s="1"/>
  <c r="Q200" i="51"/>
  <c r="AL25" i="52" s="1"/>
  <c r="AY105" i="51"/>
  <c r="W60" i="52" s="1"/>
  <c r="H105" i="51"/>
  <c r="W14" i="52" s="1"/>
  <c r="Q105" i="51"/>
  <c r="W25" i="52" s="1"/>
  <c r="Y105" i="51"/>
  <c r="W34" i="52" s="1"/>
  <c r="AH105" i="51"/>
  <c r="W43" i="52" s="1"/>
  <c r="AP105" i="51"/>
  <c r="W51" i="52" s="1"/>
  <c r="AX105" i="51"/>
  <c r="W59" i="52" s="1"/>
  <c r="AJ247" i="51"/>
  <c r="AT45" i="52" s="1"/>
  <c r="AZ247" i="51"/>
  <c r="AT61" i="52" s="1"/>
  <c r="I247" i="51"/>
  <c r="AT15" i="52" s="1"/>
  <c r="AH275" i="51"/>
  <c r="AX43" i="52" s="1"/>
  <c r="AP275" i="51"/>
  <c r="AX51" i="52" s="1"/>
  <c r="AX275" i="51"/>
  <c r="AX59" i="52" s="1"/>
  <c r="K282" i="51"/>
  <c r="AY17" i="52" s="1"/>
  <c r="M296" i="51"/>
  <c r="BA19" i="52" s="1"/>
  <c r="U296" i="51"/>
  <c r="BA29" i="52" s="1"/>
  <c r="AL296" i="51"/>
  <c r="BA47" i="52" s="1"/>
  <c r="AT296" i="51"/>
  <c r="BA55" i="52" s="1"/>
  <c r="F317" i="51"/>
  <c r="BD12" i="52" s="1"/>
  <c r="O317" i="51"/>
  <c r="BD21" i="52" s="1"/>
  <c r="W317" i="51"/>
  <c r="BD31" i="52" s="1"/>
  <c r="AE317" i="51"/>
  <c r="BD40" i="52" s="1"/>
  <c r="AN317" i="51"/>
  <c r="BD49" i="52" s="1"/>
  <c r="AV317" i="51"/>
  <c r="BD57" i="52" s="1"/>
  <c r="D321" i="51"/>
  <c r="E21" i="51"/>
  <c r="I11" i="52" s="1"/>
  <c r="AD21" i="51"/>
  <c r="I39" i="52" s="1"/>
  <c r="M21" i="51"/>
  <c r="I19" i="52" s="1"/>
  <c r="U21" i="51"/>
  <c r="I29" i="52" s="1"/>
  <c r="AC21" i="51"/>
  <c r="I38" i="52" s="1"/>
  <c r="AL21" i="51"/>
  <c r="I47" i="52" s="1"/>
  <c r="AT21" i="51"/>
  <c r="I55" i="52" s="1"/>
  <c r="M98" i="51"/>
  <c r="V19" i="52" s="1"/>
  <c r="U98" i="51"/>
  <c r="V29" i="52" s="1"/>
  <c r="AC98" i="51"/>
  <c r="V38" i="52" s="1"/>
  <c r="AL98" i="51"/>
  <c r="V47" i="52" s="1"/>
  <c r="AT98" i="51"/>
  <c r="V55" i="52" s="1"/>
  <c r="AO127" i="51"/>
  <c r="Z50" i="52" s="1"/>
  <c r="AW127" i="51"/>
  <c r="Z58" i="52" s="1"/>
  <c r="AE310" i="51"/>
  <c r="BC40" i="52" s="1"/>
  <c r="BA28" i="51"/>
  <c r="J62" i="52" s="1"/>
  <c r="G35" i="51"/>
  <c r="K13" i="52" s="1"/>
  <c r="U56" i="51"/>
  <c r="N29" i="52" s="1"/>
  <c r="AC56" i="51"/>
  <c r="BA56" i="51"/>
  <c r="G63" i="51"/>
  <c r="O13" i="52" s="1"/>
  <c r="O26" i="246" s="1"/>
  <c r="P63" i="51"/>
  <c r="O24" i="52" s="1"/>
  <c r="AO63" i="51"/>
  <c r="Q77" i="51"/>
  <c r="Q25" i="52" s="1"/>
  <c r="P112" i="51"/>
  <c r="X24" i="52" s="1"/>
  <c r="X112" i="51"/>
  <c r="AF112" i="51"/>
  <c r="X41" i="52" s="1"/>
  <c r="AO112" i="51"/>
  <c r="X50" i="52" s="1"/>
  <c r="AW112" i="51"/>
  <c r="X58" i="52" s="1"/>
  <c r="F112" i="51"/>
  <c r="X12" i="52" s="1"/>
  <c r="O112" i="51"/>
  <c r="X21" i="52" s="1"/>
  <c r="W112" i="51"/>
  <c r="X31" i="52" s="1"/>
  <c r="AE112" i="51"/>
  <c r="X40" i="52" s="1"/>
  <c r="AN112" i="51"/>
  <c r="X49" i="52" s="1"/>
  <c r="AV112" i="51"/>
  <c r="X57" i="52" s="1"/>
  <c r="E134" i="51"/>
  <c r="AA11" i="52" s="1"/>
  <c r="N134" i="51"/>
  <c r="AA20" i="52" s="1"/>
  <c r="V134" i="51"/>
  <c r="AA30" i="52" s="1"/>
  <c r="AD134" i="51"/>
  <c r="AA39" i="52" s="1"/>
  <c r="AM134" i="51"/>
  <c r="AA48" i="52" s="1"/>
  <c r="AU134" i="51"/>
  <c r="AA56" i="52" s="1"/>
  <c r="U134" i="51"/>
  <c r="AA29" i="52" s="1"/>
  <c r="AC134" i="51"/>
  <c r="AA38" i="52" s="1"/>
  <c r="AL134" i="51"/>
  <c r="AA47" i="52" s="1"/>
  <c r="F207" i="51"/>
  <c r="AM12" i="52" s="1"/>
  <c r="O207" i="51"/>
  <c r="AM21" i="52" s="1"/>
  <c r="W207" i="51"/>
  <c r="AM31" i="52" s="1"/>
  <c r="M228" i="51"/>
  <c r="AP19" i="52" s="1"/>
  <c r="M282" i="51"/>
  <c r="AY19" i="52" s="1"/>
  <c r="U282" i="51"/>
  <c r="AY29" i="52" s="1"/>
  <c r="AC282" i="51"/>
  <c r="AY38" i="52" s="1"/>
  <c r="AL282" i="51"/>
  <c r="AY47" i="52" s="1"/>
  <c r="AT282" i="51"/>
  <c r="V296" i="51"/>
  <c r="BA30" i="52" s="1"/>
  <c r="BA303" i="51"/>
  <c r="BB62" i="52" s="1"/>
  <c r="H317" i="51"/>
  <c r="BD14" i="52" s="1"/>
  <c r="Q317" i="51"/>
  <c r="BD25" i="52" s="1"/>
  <c r="Y317" i="51"/>
  <c r="BD34" i="52" s="1"/>
  <c r="AH317" i="51"/>
  <c r="BD43" i="52" s="1"/>
  <c r="AP317" i="51"/>
  <c r="BD51" i="52" s="1"/>
  <c r="AX317" i="51"/>
  <c r="BD59" i="52" s="1"/>
  <c r="AU14" i="51"/>
  <c r="H56" i="52" s="1"/>
  <c r="AQ21" i="51"/>
  <c r="I52" i="52" s="1"/>
  <c r="AB28" i="51"/>
  <c r="J37" i="52" s="1"/>
  <c r="AK28" i="51"/>
  <c r="J46" i="52" s="1"/>
  <c r="J63" i="51"/>
  <c r="O16" i="52" s="1"/>
  <c r="S63" i="51"/>
  <c r="O27" i="52" s="1"/>
  <c r="AA63" i="51"/>
  <c r="O36" i="52" s="1"/>
  <c r="AJ63" i="51"/>
  <c r="O45" i="52" s="1"/>
  <c r="AR63" i="51"/>
  <c r="AZ63" i="51"/>
  <c r="I63" i="51"/>
  <c r="O15" i="52" s="1"/>
  <c r="R63" i="51"/>
  <c r="O26" i="52" s="1"/>
  <c r="Z63" i="51"/>
  <c r="AI63" i="51"/>
  <c r="O44" i="52" s="1"/>
  <c r="AQ63" i="51"/>
  <c r="N58" i="52" s="1"/>
  <c r="AY63" i="51"/>
  <c r="O60" i="52" s="1"/>
  <c r="V70" i="51"/>
  <c r="P30" i="52" s="1"/>
  <c r="H91" i="51"/>
  <c r="U14" i="52" s="1"/>
  <c r="Q91" i="51"/>
  <c r="Y91" i="51"/>
  <c r="U34" i="52" s="1"/>
  <c r="AH91" i="51"/>
  <c r="U43" i="52" s="1"/>
  <c r="AP91" i="51"/>
  <c r="U51" i="52" s="1"/>
  <c r="AX91" i="51"/>
  <c r="U59" i="52" s="1"/>
  <c r="J112" i="51"/>
  <c r="X16" i="52" s="1"/>
  <c r="S112" i="51"/>
  <c r="AA112" i="51"/>
  <c r="X36" i="52" s="1"/>
  <c r="AJ112" i="51"/>
  <c r="X45" i="52" s="1"/>
  <c r="AR112" i="51"/>
  <c r="X53" i="52" s="1"/>
  <c r="AZ112" i="51"/>
  <c r="X61" i="52" s="1"/>
  <c r="F120" i="51"/>
  <c r="Y12" i="52" s="1"/>
  <c r="O120" i="51"/>
  <c r="Y21" i="52" s="1"/>
  <c r="I127" i="51"/>
  <c r="Z15" i="52" s="1"/>
  <c r="R127" i="51"/>
  <c r="Z26" i="52" s="1"/>
  <c r="AQ127" i="51"/>
  <c r="Z52" i="52" s="1"/>
  <c r="AY127" i="51"/>
  <c r="Z60" i="52" s="1"/>
  <c r="E200" i="51"/>
  <c r="AL11" i="52" s="1"/>
  <c r="M200" i="51"/>
  <c r="AL19" i="52" s="1"/>
  <c r="U200" i="51"/>
  <c r="AL29" i="52" s="1"/>
  <c r="AC200" i="51"/>
  <c r="AL38" i="52" s="1"/>
  <c r="AK200" i="51"/>
  <c r="AL46" i="52" s="1"/>
  <c r="AS200" i="51"/>
  <c r="AL54" i="52" s="1"/>
  <c r="AR331" i="51"/>
  <c r="BF53" i="52" s="1"/>
  <c r="I200" i="51"/>
  <c r="AL15" i="52" s="1"/>
  <c r="Y200" i="51"/>
  <c r="AL34" i="52" s="1"/>
  <c r="AG200" i="51"/>
  <c r="AW200" i="51"/>
  <c r="AL58" i="52" s="1"/>
  <c r="G207" i="51"/>
  <c r="AM13" i="52" s="1"/>
  <c r="P207" i="51"/>
  <c r="AM24" i="52" s="1"/>
  <c r="AF207" i="51"/>
  <c r="AM41" i="52" s="1"/>
  <c r="AO207" i="51"/>
  <c r="AM50" i="52" s="1"/>
  <c r="AW207" i="51"/>
  <c r="AM58" i="52" s="1"/>
  <c r="D244" i="51"/>
  <c r="D243" i="51" s="1"/>
  <c r="AJ303" i="51"/>
  <c r="BB45" i="52" s="1"/>
  <c r="AL317" i="51"/>
  <c r="BD47" i="52" s="1"/>
  <c r="AT317" i="51"/>
  <c r="BD55" i="52" s="1"/>
  <c r="AJ91" i="51"/>
  <c r="U45" i="52" s="1"/>
  <c r="AR91" i="51"/>
  <c r="U53" i="52" s="1"/>
  <c r="AZ91" i="51"/>
  <c r="U61" i="52" s="1"/>
  <c r="F98" i="51"/>
  <c r="V12" i="52" s="1"/>
  <c r="O98" i="51"/>
  <c r="V21" i="52" s="1"/>
  <c r="W98" i="51"/>
  <c r="V31" i="52" s="1"/>
  <c r="AE98" i="51"/>
  <c r="V40" i="52" s="1"/>
  <c r="AN98" i="51"/>
  <c r="V49" i="52" s="1"/>
  <c r="AV98" i="51"/>
  <c r="V57" i="52" s="1"/>
  <c r="U112" i="51"/>
  <c r="X29" i="52" s="1"/>
  <c r="R200" i="51"/>
  <c r="AL26" i="52" s="1"/>
  <c r="AX200" i="51"/>
  <c r="AL59" i="52" s="1"/>
  <c r="I207" i="51"/>
  <c r="AM15" i="52" s="1"/>
  <c r="R207" i="51"/>
  <c r="AM26" i="52" s="1"/>
  <c r="AI207" i="51"/>
  <c r="AM44" i="52" s="1"/>
  <c r="AQ207" i="51"/>
  <c r="AM52" i="52" s="1"/>
  <c r="AY207" i="51"/>
  <c r="AM60" i="52" s="1"/>
  <c r="H221" i="51"/>
  <c r="AO14" i="52" s="1"/>
  <c r="Q221" i="51"/>
  <c r="AO25" i="52" s="1"/>
  <c r="Y221" i="51"/>
  <c r="AO34" i="52" s="1"/>
  <c r="AH221" i="51"/>
  <c r="AO43" i="52" s="1"/>
  <c r="AP221" i="51"/>
  <c r="AO51" i="52" s="1"/>
  <c r="AX221" i="51"/>
  <c r="AO59" i="52" s="1"/>
  <c r="I228" i="51"/>
  <c r="AP15" i="52" s="1"/>
  <c r="W268" i="51"/>
  <c r="AW31" i="52" s="1"/>
  <c r="AB282" i="51"/>
  <c r="AY37" i="52" s="1"/>
  <c r="AS282" i="51"/>
  <c r="AY54" i="52" s="1"/>
  <c r="I296" i="51"/>
  <c r="BA15" i="52" s="1"/>
  <c r="R296" i="51"/>
  <c r="BA26" i="52" s="1"/>
  <c r="AI296" i="51"/>
  <c r="BA44" i="52" s="1"/>
  <c r="AQ296" i="51"/>
  <c r="BA52" i="52" s="1"/>
  <c r="AY296" i="51"/>
  <c r="BA60" i="52" s="1"/>
  <c r="V317" i="51"/>
  <c r="BD30" i="52" s="1"/>
  <c r="F42" i="51"/>
  <c r="L12" i="52" s="1"/>
  <c r="M77" i="51"/>
  <c r="Q19" i="52" s="1"/>
  <c r="U77" i="51"/>
  <c r="Q29" i="52" s="1"/>
  <c r="AC77" i="51"/>
  <c r="Q38" i="52" s="1"/>
  <c r="AL77" i="51"/>
  <c r="Q47" i="52" s="1"/>
  <c r="AT77" i="51"/>
  <c r="Q55" i="52" s="1"/>
  <c r="H84" i="51"/>
  <c r="T14" i="52" s="1"/>
  <c r="AH84" i="51"/>
  <c r="T43" i="52" s="1"/>
  <c r="M127" i="51"/>
  <c r="Z19" i="52" s="1"/>
  <c r="U127" i="51"/>
  <c r="Z29" i="52" s="1"/>
  <c r="AL127" i="51"/>
  <c r="Z47" i="52" s="1"/>
  <c r="AT127" i="51"/>
  <c r="Z55" i="52" s="1"/>
  <c r="K200" i="51"/>
  <c r="AL17" i="52" s="1"/>
  <c r="S200" i="51"/>
  <c r="AL27" i="52" s="1"/>
  <c r="AA200" i="51"/>
  <c r="AL36" i="52" s="1"/>
  <c r="J275" i="51"/>
  <c r="AX16" i="52" s="1"/>
  <c r="S275" i="51"/>
  <c r="AX27" i="52" s="1"/>
  <c r="AA275" i="51"/>
  <c r="AX36" i="52" s="1"/>
  <c r="AJ275" i="51"/>
  <c r="AX45" i="52" s="1"/>
  <c r="AR275" i="51"/>
  <c r="AX53" i="52" s="1"/>
  <c r="AZ275" i="51"/>
  <c r="AX61" i="52" s="1"/>
  <c r="G289" i="51"/>
  <c r="AZ13" i="52" s="1"/>
  <c r="P289" i="51"/>
  <c r="AZ24" i="52" s="1"/>
  <c r="AF289" i="51"/>
  <c r="AZ41" i="52" s="1"/>
  <c r="AO289" i="51"/>
  <c r="AZ50" i="52" s="1"/>
  <c r="AW289" i="51"/>
  <c r="AZ58" i="52" s="1"/>
  <c r="AY134" i="51"/>
  <c r="AA60" i="52" s="1"/>
  <c r="J207" i="51"/>
  <c r="AM16" i="52" s="1"/>
  <c r="S207" i="51"/>
  <c r="AM27" i="52" s="1"/>
  <c r="AJ207" i="51"/>
  <c r="AM45" i="52" s="1"/>
  <c r="J221" i="51"/>
  <c r="AO16" i="52" s="1"/>
  <c r="S221" i="51"/>
  <c r="AO27" i="52" s="1"/>
  <c r="AA221" i="51"/>
  <c r="AO36" i="52" s="1"/>
  <c r="AJ221" i="51"/>
  <c r="AR221" i="51"/>
  <c r="AO53" i="52" s="1"/>
  <c r="AZ221" i="51"/>
  <c r="AO61" i="52" s="1"/>
  <c r="I221" i="51"/>
  <c r="AO15" i="52" s="1"/>
  <c r="R221" i="51"/>
  <c r="AO26" i="52" s="1"/>
  <c r="Z221" i="51"/>
  <c r="AO35" i="52" s="1"/>
  <c r="AI221" i="51"/>
  <c r="AO44" i="52" s="1"/>
  <c r="AQ221" i="51"/>
  <c r="AO52" i="52" s="1"/>
  <c r="AY221" i="51"/>
  <c r="AO60" i="52" s="1"/>
  <c r="T228" i="51"/>
  <c r="AP28" i="52" s="1"/>
  <c r="AK228" i="51"/>
  <c r="BA228" i="51"/>
  <c r="AP62" i="52" s="1"/>
  <c r="O261" i="51"/>
  <c r="AV21" i="52" s="1"/>
  <c r="W261" i="51"/>
  <c r="AV31" i="52" s="1"/>
  <c r="AE261" i="51"/>
  <c r="AV40" i="52" s="1"/>
  <c r="AN261" i="51"/>
  <c r="AV49" i="52" s="1"/>
  <c r="AV261" i="51"/>
  <c r="AV57" i="52" s="1"/>
  <c r="N261" i="51"/>
  <c r="AV20" i="52" s="1"/>
  <c r="AD261" i="51"/>
  <c r="AV39" i="52" s="1"/>
  <c r="AM261" i="51"/>
  <c r="AV48" i="52" s="1"/>
  <c r="AU261" i="51"/>
  <c r="AV56" i="52" s="1"/>
  <c r="G317" i="51"/>
  <c r="BD13" i="52" s="1"/>
  <c r="P317" i="51"/>
  <c r="BD24" i="52" s="1"/>
  <c r="X317" i="51"/>
  <c r="AF317" i="51"/>
  <c r="BD41" i="52" s="1"/>
  <c r="AO317" i="51"/>
  <c r="BD50" i="52" s="1"/>
  <c r="AW317" i="51"/>
  <c r="BD58" i="52" s="1"/>
  <c r="I324" i="51"/>
  <c r="BE15" i="52" s="1"/>
  <c r="R324" i="51"/>
  <c r="BE26" i="52" s="1"/>
  <c r="Z324" i="51"/>
  <c r="BE35" i="52" s="1"/>
  <c r="AQ324" i="51"/>
  <c r="BE52" i="52" s="1"/>
  <c r="AY324" i="51"/>
  <c r="BE60" i="52" s="1"/>
  <c r="J14" i="51"/>
  <c r="H16" i="52" s="1"/>
  <c r="S14" i="51"/>
  <c r="H27" i="52" s="1"/>
  <c r="AA14" i="51"/>
  <c r="H36" i="52" s="1"/>
  <c r="AJ14" i="51"/>
  <c r="H45" i="52" s="1"/>
  <c r="AR14" i="51"/>
  <c r="H53" i="52" s="1"/>
  <c r="I14" i="51"/>
  <c r="H15" i="52" s="1"/>
  <c r="R14" i="51"/>
  <c r="H26" i="52" s="1"/>
  <c r="Z14" i="51"/>
  <c r="H35" i="52" s="1"/>
  <c r="AI14" i="51"/>
  <c r="H44" i="52" s="1"/>
  <c r="AQ14" i="51"/>
  <c r="H52" i="52" s="1"/>
  <c r="AY14" i="51"/>
  <c r="H60" i="52" s="1"/>
  <c r="AP28" i="51"/>
  <c r="J51" i="52" s="1"/>
  <c r="AW63" i="51"/>
  <c r="O58" i="52" s="1"/>
  <c r="T84" i="51"/>
  <c r="T28" i="52" s="1"/>
  <c r="AB84" i="51"/>
  <c r="T37" i="52" s="1"/>
  <c r="AK84" i="51"/>
  <c r="T46" i="52" s="1"/>
  <c r="AS84" i="51"/>
  <c r="T54" i="52" s="1"/>
  <c r="BA84" i="51"/>
  <c r="T62" i="52" s="1"/>
  <c r="J84" i="51"/>
  <c r="T16" i="52" s="1"/>
  <c r="S84" i="51"/>
  <c r="T27" i="52" s="1"/>
  <c r="AA84" i="51"/>
  <c r="T36" i="52" s="1"/>
  <c r="AJ84" i="51"/>
  <c r="T45" i="52" s="1"/>
  <c r="AR84" i="51"/>
  <c r="T53" i="52" s="1"/>
  <c r="AZ84" i="51"/>
  <c r="T61" i="52" s="1"/>
  <c r="F127" i="51"/>
  <c r="Z12" i="52" s="1"/>
  <c r="O127" i="51"/>
  <c r="Z21" i="52" s="1"/>
  <c r="W127" i="51"/>
  <c r="Z31" i="52" s="1"/>
  <c r="AE127" i="51"/>
  <c r="Z40" i="52" s="1"/>
  <c r="AN127" i="51"/>
  <c r="Z49" i="52" s="1"/>
  <c r="AV127" i="51"/>
  <c r="Z57" i="52" s="1"/>
  <c r="AZ268" i="51"/>
  <c r="AW61" i="52" s="1"/>
  <c r="E275" i="51"/>
  <c r="AX11" i="52" s="1"/>
  <c r="N275" i="51"/>
  <c r="AX20" i="52" s="1"/>
  <c r="V275" i="51"/>
  <c r="AX30" i="52" s="1"/>
  <c r="AD275" i="51"/>
  <c r="AX39" i="52" s="1"/>
  <c r="AM275" i="51"/>
  <c r="AX48" i="52" s="1"/>
  <c r="AU275" i="51"/>
  <c r="AX56" i="52" s="1"/>
  <c r="M275" i="51"/>
  <c r="AX19" i="52" s="1"/>
  <c r="U275" i="51"/>
  <c r="AX29" i="52" s="1"/>
  <c r="AC275" i="51"/>
  <c r="AX38" i="52" s="1"/>
  <c r="AL275" i="51"/>
  <c r="AX47" i="52" s="1"/>
  <c r="AT275" i="51"/>
  <c r="AX55" i="52" s="1"/>
  <c r="P282" i="51"/>
  <c r="AY24" i="52" s="1"/>
  <c r="X282" i="51"/>
  <c r="AF282" i="51"/>
  <c r="AY41" i="52" s="1"/>
  <c r="AO282" i="51"/>
  <c r="AY50" i="52" s="1"/>
  <c r="AW282" i="51"/>
  <c r="AY58" i="52" s="1"/>
  <c r="F282" i="51"/>
  <c r="AY12" i="52" s="1"/>
  <c r="O282" i="51"/>
  <c r="AY21" i="52" s="1"/>
  <c r="W282" i="51"/>
  <c r="AY31" i="52" s="1"/>
  <c r="AP289" i="51"/>
  <c r="AZ51" i="52" s="1"/>
  <c r="E296" i="51"/>
  <c r="BA11" i="52" s="1"/>
  <c r="P303" i="51"/>
  <c r="BB24" i="52" s="1"/>
  <c r="X303" i="51"/>
  <c r="AF303" i="51"/>
  <c r="BB41" i="52" s="1"/>
  <c r="AO303" i="51"/>
  <c r="BB50" i="52" s="1"/>
  <c r="AE91" i="51"/>
  <c r="U40" i="52" s="1"/>
  <c r="N105" i="51"/>
  <c r="W20" i="52" s="1"/>
  <c r="AD105" i="51"/>
  <c r="W39" i="52" s="1"/>
  <c r="AM105" i="51"/>
  <c r="W48" i="52" s="1"/>
  <c r="H112" i="51"/>
  <c r="X14" i="52" s="1"/>
  <c r="AX112" i="51"/>
  <c r="X59" i="52" s="1"/>
  <c r="N120" i="51"/>
  <c r="Y20" i="52" s="1"/>
  <c r="AD120" i="51"/>
  <c r="Y39" i="52" s="1"/>
  <c r="AM120" i="51"/>
  <c r="Y48" i="52" s="1"/>
  <c r="AU120" i="51"/>
  <c r="Y56" i="52" s="1"/>
  <c r="M120" i="51"/>
  <c r="Y19" i="52" s="1"/>
  <c r="H127" i="51"/>
  <c r="Z14" i="52" s="1"/>
  <c r="G21" i="51"/>
  <c r="P21" i="51"/>
  <c r="I24" i="52" s="1"/>
  <c r="X21" i="51"/>
  <c r="AF21" i="51"/>
  <c r="I41" i="52" s="1"/>
  <c r="AO21" i="51"/>
  <c r="I50" i="52" s="1"/>
  <c r="AW21" i="51"/>
  <c r="I58" i="52" s="1"/>
  <c r="M84" i="51"/>
  <c r="T19" i="52" s="1"/>
  <c r="U84" i="51"/>
  <c r="T29" i="52" s="1"/>
  <c r="AC84" i="51"/>
  <c r="T38" i="52" s="1"/>
  <c r="AL84" i="51"/>
  <c r="T47" i="52" s="1"/>
  <c r="AT84" i="51"/>
  <c r="T55" i="52" s="1"/>
  <c r="AT134" i="51"/>
  <c r="AA55" i="52" s="1"/>
  <c r="AE207" i="51"/>
  <c r="AM40" i="52" s="1"/>
  <c r="AN207" i="51"/>
  <c r="AM49" i="52" s="1"/>
  <c r="AV207" i="51"/>
  <c r="AM57" i="52" s="1"/>
  <c r="E221" i="51"/>
  <c r="AO11" i="52" s="1"/>
  <c r="N221" i="51"/>
  <c r="AO20" i="52" s="1"/>
  <c r="V221" i="51"/>
  <c r="AO30" i="52" s="1"/>
  <c r="AD221" i="51"/>
  <c r="AO39" i="52" s="1"/>
  <c r="AU221" i="51"/>
  <c r="AO56" i="52" s="1"/>
  <c r="K247" i="51"/>
  <c r="AT17" i="52" s="1"/>
  <c r="J254" i="51"/>
  <c r="AU16" i="52" s="1"/>
  <c r="E324" i="51"/>
  <c r="BE11" i="52" s="1"/>
  <c r="N324" i="51"/>
  <c r="BE20" i="52" s="1"/>
  <c r="V324" i="51"/>
  <c r="BE30" i="52" s="1"/>
  <c r="AM324" i="51"/>
  <c r="BE48" i="52" s="1"/>
  <c r="AU324" i="51"/>
  <c r="BE56" i="52" s="1"/>
  <c r="G7" i="51"/>
  <c r="G13" i="52" s="1"/>
  <c r="K21" i="51"/>
  <c r="I17" i="52" s="1"/>
  <c r="T21" i="51"/>
  <c r="I28" i="52" s="1"/>
  <c r="AB21" i="51"/>
  <c r="I37" i="52" s="1"/>
  <c r="M28" i="51"/>
  <c r="J19" i="52" s="1"/>
  <c r="AC28" i="51"/>
  <c r="J38" i="52" s="1"/>
  <c r="P35" i="51"/>
  <c r="K24" i="52" s="1"/>
  <c r="AF35" i="51"/>
  <c r="K41" i="52" s="1"/>
  <c r="AO35" i="51"/>
  <c r="K50" i="52" s="1"/>
  <c r="AW35" i="51"/>
  <c r="K58" i="52" s="1"/>
  <c r="G42" i="51"/>
  <c r="L13" i="52" s="1"/>
  <c r="P42" i="51"/>
  <c r="L24" i="52" s="1"/>
  <c r="X42" i="51"/>
  <c r="AF42" i="51"/>
  <c r="L41" i="52" s="1"/>
  <c r="AO42" i="51"/>
  <c r="L50" i="52" s="1"/>
  <c r="AW42" i="51"/>
  <c r="L58" i="52" s="1"/>
  <c r="V49" i="51"/>
  <c r="M30" i="52" s="1"/>
  <c r="AU49" i="51"/>
  <c r="M56" i="52" s="1"/>
  <c r="N70" i="51"/>
  <c r="AM70" i="51"/>
  <c r="P48" i="52" s="1"/>
  <c r="M70" i="51"/>
  <c r="P19" i="52" s="1"/>
  <c r="U70" i="51"/>
  <c r="P29" i="52" s="1"/>
  <c r="AC70" i="51"/>
  <c r="P38" i="52" s="1"/>
  <c r="AL70" i="51"/>
  <c r="P47" i="52" s="1"/>
  <c r="AT70" i="51"/>
  <c r="P55" i="52" s="1"/>
  <c r="I77" i="51"/>
  <c r="Q15" i="52" s="1"/>
  <c r="R77" i="51"/>
  <c r="Q26" i="52" s="1"/>
  <c r="Z77" i="51"/>
  <c r="Q35" i="52" s="1"/>
  <c r="AI77" i="51"/>
  <c r="Q44" i="52" s="1"/>
  <c r="AQ77" i="51"/>
  <c r="Q52" i="52" s="1"/>
  <c r="AY77" i="51"/>
  <c r="Q60" i="52" s="1"/>
  <c r="H77" i="51"/>
  <c r="Q14" i="52" s="1"/>
  <c r="Y77" i="51"/>
  <c r="Q34" i="52" s="1"/>
  <c r="AH77" i="51"/>
  <c r="Q43" i="52" s="1"/>
  <c r="AP77" i="51"/>
  <c r="Q51" i="52" s="1"/>
  <c r="AX77" i="51"/>
  <c r="Q59" i="52" s="1"/>
  <c r="AF98" i="51"/>
  <c r="V41" i="52" s="1"/>
  <c r="AO98" i="51"/>
  <c r="V50" i="52" s="1"/>
  <c r="AW98" i="51"/>
  <c r="V58" i="52" s="1"/>
  <c r="R105" i="51"/>
  <c r="W26" i="52" s="1"/>
  <c r="AQ105" i="51"/>
  <c r="W52" i="52" s="1"/>
  <c r="AB120" i="51"/>
  <c r="Y37" i="52" s="1"/>
  <c r="AK120" i="51"/>
  <c r="Y46" i="52" s="1"/>
  <c r="AS120" i="51"/>
  <c r="Y54" i="52" s="1"/>
  <c r="BA120" i="51"/>
  <c r="Y62" i="52" s="1"/>
  <c r="D138" i="51"/>
  <c r="AF30" i="52"/>
  <c r="H98" i="51"/>
  <c r="V14" i="52" s="1"/>
  <c r="Q98" i="51"/>
  <c r="V25" i="52" s="1"/>
  <c r="Y98" i="51"/>
  <c r="V34" i="52" s="1"/>
  <c r="AH98" i="51"/>
  <c r="V43" i="52" s="1"/>
  <c r="AP98" i="51"/>
  <c r="V51" i="52" s="1"/>
  <c r="AX98" i="51"/>
  <c r="V59" i="52" s="1"/>
  <c r="F28" i="51"/>
  <c r="J12" i="52" s="1"/>
  <c r="O28" i="51"/>
  <c r="J21" i="52" s="1"/>
  <c r="W28" i="51"/>
  <c r="J31" i="52" s="1"/>
  <c r="AE28" i="51"/>
  <c r="J40" i="52" s="1"/>
  <c r="AN28" i="51"/>
  <c r="J49" i="52" s="1"/>
  <c r="AV28" i="51"/>
  <c r="J57" i="52" s="1"/>
  <c r="R35" i="51"/>
  <c r="K26" i="52" s="1"/>
  <c r="Z35" i="51"/>
  <c r="K35" i="52" s="1"/>
  <c r="O49" i="51"/>
  <c r="M21" i="52" s="1"/>
  <c r="W49" i="51"/>
  <c r="M31" i="52" s="1"/>
  <c r="AE49" i="51"/>
  <c r="M40" i="52" s="1"/>
  <c r="AN49" i="51"/>
  <c r="M49" i="52" s="1"/>
  <c r="AV49" i="51"/>
  <c r="M57" i="52" s="1"/>
  <c r="F56" i="51"/>
  <c r="N12" i="52" s="1"/>
  <c r="O56" i="51"/>
  <c r="N21" i="52" s="1"/>
  <c r="W56" i="51"/>
  <c r="N31" i="52" s="1"/>
  <c r="AE56" i="51"/>
  <c r="AN56" i="51"/>
  <c r="AV56" i="51"/>
  <c r="F70" i="51"/>
  <c r="P12" i="52" s="1"/>
  <c r="O70" i="51"/>
  <c r="P21" i="52" s="1"/>
  <c r="AE70" i="51"/>
  <c r="P40" i="52" s="1"/>
  <c r="AN70" i="51"/>
  <c r="P49" i="52" s="1"/>
  <c r="J77" i="51"/>
  <c r="Q16" i="52" s="1"/>
  <c r="S77" i="51"/>
  <c r="Q27" i="52" s="1"/>
  <c r="AA77" i="51"/>
  <c r="Q36" i="52" s="1"/>
  <c r="AJ77" i="51"/>
  <c r="Q45" i="52" s="1"/>
  <c r="AR77" i="51"/>
  <c r="Q53" i="52" s="1"/>
  <c r="AZ77" i="51"/>
  <c r="Q61" i="52" s="1"/>
  <c r="K105" i="51"/>
  <c r="W17" i="52" s="1"/>
  <c r="T105" i="51"/>
  <c r="W28" i="52" s="1"/>
  <c r="AB105" i="51"/>
  <c r="W37" i="52" s="1"/>
  <c r="AK105" i="51"/>
  <c r="W46" i="52" s="1"/>
  <c r="AS105" i="51"/>
  <c r="W54" i="52" s="1"/>
  <c r="BA105" i="51"/>
  <c r="W62" i="52" s="1"/>
  <c r="G134" i="51"/>
  <c r="AA13" i="52" s="1"/>
  <c r="AF134" i="51"/>
  <c r="AA41" i="52" s="1"/>
  <c r="S7" i="51"/>
  <c r="G27" i="52" s="1"/>
  <c r="AJ7" i="51"/>
  <c r="G45" i="52" s="1"/>
  <c r="F14" i="51"/>
  <c r="W14" i="51"/>
  <c r="H31" i="52" s="1"/>
  <c r="AE14" i="51"/>
  <c r="H40" i="52" s="1"/>
  <c r="AV14" i="51"/>
  <c r="H57" i="52" s="1"/>
  <c r="AH28" i="51"/>
  <c r="J43" i="52" s="1"/>
  <c r="J35" i="51"/>
  <c r="K16" i="52" s="1"/>
  <c r="S35" i="51"/>
  <c r="K27" i="52" s="1"/>
  <c r="AA35" i="51"/>
  <c r="K36" i="52" s="1"/>
  <c r="AJ35" i="51"/>
  <c r="K45" i="52" s="1"/>
  <c r="AR35" i="51"/>
  <c r="K53" i="52" s="1"/>
  <c r="AZ35" i="51"/>
  <c r="K61" i="52" s="1"/>
  <c r="D46" i="51"/>
  <c r="D64" i="51"/>
  <c r="N63" i="51"/>
  <c r="O20" i="52" s="1"/>
  <c r="V63" i="51"/>
  <c r="O30" i="52" s="1"/>
  <c r="AD63" i="51"/>
  <c r="O39" i="52" s="1"/>
  <c r="AM63" i="51"/>
  <c r="O48" i="52" s="1"/>
  <c r="AU63" i="51"/>
  <c r="O56" i="52" s="1"/>
  <c r="K77" i="51"/>
  <c r="Q17" i="52" s="1"/>
  <c r="T77" i="51"/>
  <c r="Q28" i="52" s="1"/>
  <c r="AB77" i="51"/>
  <c r="Q37" i="52" s="1"/>
  <c r="AK77" i="51"/>
  <c r="Q46" i="52" s="1"/>
  <c r="AS77" i="51"/>
  <c r="Q54" i="52" s="1"/>
  <c r="BA77" i="51"/>
  <c r="Q62" i="52" s="1"/>
  <c r="F84" i="51"/>
  <c r="T12" i="52" s="1"/>
  <c r="O84" i="51"/>
  <c r="T21" i="52" s="1"/>
  <c r="W84" i="51"/>
  <c r="T31" i="52" s="1"/>
  <c r="AE84" i="51"/>
  <c r="T40" i="52" s="1"/>
  <c r="AN84" i="51"/>
  <c r="T49" i="52" s="1"/>
  <c r="AV84" i="51"/>
  <c r="T57" i="52" s="1"/>
  <c r="M91" i="51"/>
  <c r="U19" i="52" s="1"/>
  <c r="U91" i="51"/>
  <c r="U29" i="52" s="1"/>
  <c r="AC91" i="51"/>
  <c r="U38" i="52" s="1"/>
  <c r="AL91" i="51"/>
  <c r="U47" i="52" s="1"/>
  <c r="AT91" i="51"/>
  <c r="U55" i="52" s="1"/>
  <c r="G120" i="51"/>
  <c r="Y13" i="52" s="1"/>
  <c r="P120" i="51"/>
  <c r="Y24" i="52" s="1"/>
  <c r="AF120" i="51"/>
  <c r="Y41" i="52" s="1"/>
  <c r="AO120" i="51"/>
  <c r="Y50" i="52" s="1"/>
  <c r="AW120" i="51"/>
  <c r="Y58" i="52" s="1"/>
  <c r="W120" i="51"/>
  <c r="Y31" i="52" s="1"/>
  <c r="AE120" i="51"/>
  <c r="Y40" i="52" s="1"/>
  <c r="AN120" i="51"/>
  <c r="Y49" i="52" s="1"/>
  <c r="AV120" i="51"/>
  <c r="Y57" i="52" s="1"/>
  <c r="Z127" i="51"/>
  <c r="Z35" i="52" s="1"/>
  <c r="Q127" i="51"/>
  <c r="Z25" i="52" s="1"/>
  <c r="AP127" i="51"/>
  <c r="Z51" i="52" s="1"/>
  <c r="R49" i="51"/>
  <c r="M26" i="52" s="1"/>
  <c r="Z49" i="51"/>
  <c r="M35" i="52" s="1"/>
  <c r="AQ49" i="51"/>
  <c r="M52" i="52" s="1"/>
  <c r="AY49" i="51"/>
  <c r="M60" i="52" s="1"/>
  <c r="N77" i="51"/>
  <c r="Q20" i="52" s="1"/>
  <c r="V77" i="51"/>
  <c r="Q30" i="52" s="1"/>
  <c r="AD77" i="51"/>
  <c r="Q39" i="52" s="1"/>
  <c r="AM77" i="51"/>
  <c r="Q48" i="52" s="1"/>
  <c r="AU77" i="51"/>
  <c r="Q56" i="52" s="1"/>
  <c r="AV91" i="51"/>
  <c r="U57" i="52" s="1"/>
  <c r="AF21" i="52"/>
  <c r="AF48" i="52"/>
  <c r="AB7" i="51"/>
  <c r="G37" i="52" s="1"/>
  <c r="G14" i="51"/>
  <c r="H13" i="52" s="1"/>
  <c r="AO14" i="51"/>
  <c r="H50" i="52" s="1"/>
  <c r="AW14" i="51"/>
  <c r="H58" i="52" s="1"/>
  <c r="Y120" i="51"/>
  <c r="Y34" i="52" s="1"/>
  <c r="S134" i="51"/>
  <c r="AA27" i="52" s="1"/>
  <c r="AR134" i="51"/>
  <c r="AA53" i="52" s="1"/>
  <c r="AF20" i="52"/>
  <c r="AF45" i="52"/>
  <c r="AI21" i="51"/>
  <c r="I44" i="52" s="1"/>
  <c r="AY21" i="51"/>
  <c r="I60" i="52" s="1"/>
  <c r="T28" i="51"/>
  <c r="J28" i="52" s="1"/>
  <c r="AS28" i="51"/>
  <c r="J54" i="52" s="1"/>
  <c r="J28" i="51"/>
  <c r="J16" i="52" s="1"/>
  <c r="S28" i="51"/>
  <c r="J27" i="52" s="1"/>
  <c r="AA28" i="51"/>
  <c r="J36" i="52" s="1"/>
  <c r="AJ28" i="51"/>
  <c r="J45" i="52" s="1"/>
  <c r="AR28" i="51"/>
  <c r="J53" i="52" s="1"/>
  <c r="AZ28" i="51"/>
  <c r="J61" i="52" s="1"/>
  <c r="F35" i="51"/>
  <c r="K12" i="52" s="1"/>
  <c r="O35" i="51"/>
  <c r="K21" i="52" s="1"/>
  <c r="W35" i="51"/>
  <c r="K31" i="52" s="1"/>
  <c r="AE35" i="51"/>
  <c r="K40" i="52" s="1"/>
  <c r="AN35" i="51"/>
  <c r="K49" i="52" s="1"/>
  <c r="AV35" i="51"/>
  <c r="K57" i="52" s="1"/>
  <c r="E35" i="51"/>
  <c r="K11" i="52" s="1"/>
  <c r="N35" i="51"/>
  <c r="K20" i="52" s="1"/>
  <c r="V35" i="51"/>
  <c r="K30" i="52" s="1"/>
  <c r="AD35" i="51"/>
  <c r="K39" i="52" s="1"/>
  <c r="AM35" i="51"/>
  <c r="K48" i="52" s="1"/>
  <c r="AU35" i="51"/>
  <c r="K56" i="52" s="1"/>
  <c r="O42" i="51"/>
  <c r="L21" i="52" s="1"/>
  <c r="W42" i="51"/>
  <c r="L31" i="52" s="1"/>
  <c r="AE42" i="51"/>
  <c r="L40" i="52" s="1"/>
  <c r="AN42" i="51"/>
  <c r="L49" i="52" s="1"/>
  <c r="AV42" i="51"/>
  <c r="L57" i="52" s="1"/>
  <c r="J49" i="51"/>
  <c r="M16" i="52" s="1"/>
  <c r="S49" i="51"/>
  <c r="M27" i="52" s="1"/>
  <c r="AA49" i="51"/>
  <c r="M36" i="52" s="1"/>
  <c r="AJ49" i="51"/>
  <c r="M45" i="52" s="1"/>
  <c r="AR49" i="51"/>
  <c r="M53" i="52" s="1"/>
  <c r="AZ49" i="51"/>
  <c r="M61" i="52" s="1"/>
  <c r="J56" i="51"/>
  <c r="N16" i="52" s="1"/>
  <c r="AJ56" i="51"/>
  <c r="AR56" i="51"/>
  <c r="AZ56" i="51"/>
  <c r="H63" i="51"/>
  <c r="O14" i="52" s="1"/>
  <c r="Q63" i="51"/>
  <c r="O25" i="52" s="1"/>
  <c r="Y63" i="51"/>
  <c r="N35" i="52" s="1"/>
  <c r="AH63" i="51"/>
  <c r="AP63" i="51"/>
  <c r="O51" i="52" s="1"/>
  <c r="AX63" i="51"/>
  <c r="O59" i="52" s="1"/>
  <c r="S70" i="51"/>
  <c r="P27" i="52" s="1"/>
  <c r="AJ70" i="51"/>
  <c r="P45" i="52" s="1"/>
  <c r="AR70" i="51"/>
  <c r="P53" i="52" s="1"/>
  <c r="O77" i="51"/>
  <c r="W77" i="51"/>
  <c r="Q31" i="52" s="1"/>
  <c r="AE77" i="51"/>
  <c r="Q40" i="52" s="1"/>
  <c r="AN77" i="51"/>
  <c r="Q49" i="52" s="1"/>
  <c r="AV77" i="51"/>
  <c r="Q57" i="52" s="1"/>
  <c r="I84" i="51"/>
  <c r="T15" i="52" s="1"/>
  <c r="R84" i="51"/>
  <c r="T26" i="52" s="1"/>
  <c r="Z84" i="51"/>
  <c r="T35" i="52" s="1"/>
  <c r="AI84" i="51"/>
  <c r="T44" i="52" s="1"/>
  <c r="AQ84" i="51"/>
  <c r="T52" i="52" s="1"/>
  <c r="AY84" i="51"/>
  <c r="T60" i="52" s="1"/>
  <c r="G91" i="51"/>
  <c r="U13" i="52" s="1"/>
  <c r="AF91" i="51"/>
  <c r="U41" i="52" s="1"/>
  <c r="G105" i="51"/>
  <c r="W13" i="52" s="1"/>
  <c r="P105" i="51"/>
  <c r="W24" i="52" s="1"/>
  <c r="X105" i="51"/>
  <c r="AF105" i="51"/>
  <c r="W41" i="52" s="1"/>
  <c r="AO105" i="51"/>
  <c r="W50" i="52" s="1"/>
  <c r="AW105" i="51"/>
  <c r="W58" i="52" s="1"/>
  <c r="G112" i="51"/>
  <c r="X13" i="52" s="1"/>
  <c r="AF28" i="52"/>
  <c r="AF16" i="52"/>
  <c r="AF26" i="52"/>
  <c r="AF35" i="52"/>
  <c r="AF43" i="52"/>
  <c r="AF51" i="52"/>
  <c r="AF59" i="52"/>
  <c r="AF14" i="52"/>
  <c r="AF37" i="52"/>
  <c r="AF57" i="52"/>
  <c r="AZ331" i="51"/>
  <c r="BF61" i="52" s="1"/>
  <c r="AF39" i="52"/>
  <c r="AF11" i="52"/>
  <c r="AF19" i="52"/>
  <c r="AF29" i="52"/>
  <c r="AF38" i="52"/>
  <c r="AF46" i="52"/>
  <c r="AF54" i="52"/>
  <c r="AF62" i="52"/>
  <c r="N207" i="51"/>
  <c r="AM20" i="52" s="1"/>
  <c r="V207" i="51"/>
  <c r="AM30" i="52" s="1"/>
  <c r="AD207" i="51"/>
  <c r="AM39" i="52" s="1"/>
  <c r="AM207" i="51"/>
  <c r="AM48" i="52" s="1"/>
  <c r="AU207" i="51"/>
  <c r="AM56" i="52" s="1"/>
  <c r="J228" i="51"/>
  <c r="AP16" i="52" s="1"/>
  <c r="S228" i="51"/>
  <c r="AP27" i="52" s="1"/>
  <c r="AA228" i="51"/>
  <c r="AP36" i="52" s="1"/>
  <c r="AJ228" i="51"/>
  <c r="AP45" i="52" s="1"/>
  <c r="AR228" i="51"/>
  <c r="AP53" i="52" s="1"/>
  <c r="AZ228" i="51"/>
  <c r="AP61" i="52" s="1"/>
  <c r="E254" i="51"/>
  <c r="AU11" i="52" s="1"/>
  <c r="N254" i="51"/>
  <c r="AU20" i="52" s="1"/>
  <c r="AD254" i="51"/>
  <c r="AU39" i="52" s="1"/>
  <c r="AM254" i="51"/>
  <c r="AU48" i="52" s="1"/>
  <c r="AU254" i="51"/>
  <c r="AU56" i="52" s="1"/>
  <c r="G268" i="51"/>
  <c r="AW13" i="52" s="1"/>
  <c r="P268" i="51"/>
  <c r="AW24" i="52" s="1"/>
  <c r="X268" i="51"/>
  <c r="AF268" i="51"/>
  <c r="AW41" i="52" s="1"/>
  <c r="AW303" i="51"/>
  <c r="AF41" i="52"/>
  <c r="AF47" i="52"/>
  <c r="H200" i="51"/>
  <c r="AL14" i="52" s="1"/>
  <c r="P200" i="51"/>
  <c r="AL24" i="52" s="1"/>
  <c r="X200" i="51"/>
  <c r="AF200" i="51"/>
  <c r="AL41" i="52" s="1"/>
  <c r="AN200" i="51"/>
  <c r="AL49" i="52" s="1"/>
  <c r="AV200" i="51"/>
  <c r="AL57" i="52" s="1"/>
  <c r="D204" i="51"/>
  <c r="T200" i="51"/>
  <c r="AL28" i="52" s="1"/>
  <c r="AB200" i="51"/>
  <c r="AL37" i="52" s="1"/>
  <c r="AJ200" i="51"/>
  <c r="AL45" i="52" s="1"/>
  <c r="AR200" i="51"/>
  <c r="AL53" i="52" s="1"/>
  <c r="AZ200" i="51"/>
  <c r="AL61" i="52" s="1"/>
  <c r="X207" i="51"/>
  <c r="U228" i="51"/>
  <c r="AP29" i="52" s="1"/>
  <c r="AC228" i="51"/>
  <c r="AP38" i="52" s="1"/>
  <c r="AL228" i="51"/>
  <c r="AP47" i="52" s="1"/>
  <c r="AT228" i="51"/>
  <c r="AP55" i="52" s="1"/>
  <c r="R247" i="51"/>
  <c r="AT26" i="52" s="1"/>
  <c r="Z247" i="51"/>
  <c r="AT35" i="52" s="1"/>
  <c r="AI247" i="51"/>
  <c r="AT44" i="52" s="1"/>
  <c r="AQ247" i="51"/>
  <c r="AT52" i="52" s="1"/>
  <c r="AY247" i="51"/>
  <c r="AT60" i="52" s="1"/>
  <c r="H247" i="51"/>
  <c r="AT14" i="52" s="1"/>
  <c r="Q247" i="51"/>
  <c r="AT25" i="52" s="1"/>
  <c r="Y247" i="51"/>
  <c r="AT34" i="52" s="1"/>
  <c r="AH247" i="51"/>
  <c r="AT43" i="52" s="1"/>
  <c r="AP247" i="51"/>
  <c r="AT51" i="52" s="1"/>
  <c r="AX247" i="51"/>
  <c r="AT59" i="52" s="1"/>
  <c r="AQ268" i="51"/>
  <c r="AW52" i="52" s="1"/>
  <c r="O275" i="51"/>
  <c r="AX21" i="52" s="1"/>
  <c r="W275" i="51"/>
  <c r="AX31" i="52" s="1"/>
  <c r="AE275" i="51"/>
  <c r="AX40" i="52" s="1"/>
  <c r="AN275" i="51"/>
  <c r="AX49" i="52" s="1"/>
  <c r="AV275" i="51"/>
  <c r="AX57" i="52" s="1"/>
  <c r="K296" i="51"/>
  <c r="BA17" i="52" s="1"/>
  <c r="T296" i="51"/>
  <c r="BA28" i="52" s="1"/>
  <c r="AB296" i="51"/>
  <c r="BA37" i="52" s="1"/>
  <c r="AK296" i="51"/>
  <c r="BA46" i="52" s="1"/>
  <c r="AS296" i="51"/>
  <c r="BA54" i="52" s="1"/>
  <c r="BA296" i="51"/>
  <c r="BA62" i="52" s="1"/>
  <c r="AZ317" i="51"/>
  <c r="BD61" i="52" s="1"/>
  <c r="D332" i="51"/>
  <c r="M331" i="51"/>
  <c r="BF19" i="52" s="1"/>
  <c r="U331" i="51"/>
  <c r="BF29" i="52" s="1"/>
  <c r="AT331" i="51"/>
  <c r="BF55" i="52" s="1"/>
  <c r="AF31" i="52"/>
  <c r="AF56" i="52"/>
  <c r="AE282" i="51"/>
  <c r="AY40" i="52" s="1"/>
  <c r="AN282" i="51"/>
  <c r="AY49" i="52" s="1"/>
  <c r="AV282" i="51"/>
  <c r="AY57" i="52" s="1"/>
  <c r="K289" i="51"/>
  <c r="AZ17" i="52" s="1"/>
  <c r="T289" i="51"/>
  <c r="AZ28" i="52" s="1"/>
  <c r="AB289" i="51"/>
  <c r="AZ37" i="52" s="1"/>
  <c r="AK289" i="51"/>
  <c r="AZ46" i="52" s="1"/>
  <c r="AS289" i="51"/>
  <c r="AZ54" i="52" s="1"/>
  <c r="N296" i="51"/>
  <c r="BA20" i="52" s="1"/>
  <c r="AD296" i="51"/>
  <c r="BA39" i="52" s="1"/>
  <c r="AM296" i="51"/>
  <c r="BA48" i="52" s="1"/>
  <c r="AU296" i="51"/>
  <c r="BA56" i="52" s="1"/>
  <c r="J303" i="51"/>
  <c r="BB16" i="52" s="1"/>
  <c r="AA303" i="51"/>
  <c r="BB36" i="52" s="1"/>
  <c r="AZ303" i="51"/>
  <c r="BB61" i="52" s="1"/>
  <c r="AF24" i="52"/>
  <c r="J247" i="51"/>
  <c r="AT16" i="52" s="1"/>
  <c r="S247" i="51"/>
  <c r="AT27" i="52" s="1"/>
  <c r="AA247" i="51"/>
  <c r="AT36" i="52" s="1"/>
  <c r="AR247" i="51"/>
  <c r="AT53" i="52" s="1"/>
  <c r="J310" i="51"/>
  <c r="BC16" i="52" s="1"/>
  <c r="S310" i="51"/>
  <c r="BC27" i="52" s="1"/>
  <c r="AA310" i="51"/>
  <c r="BC36" i="52" s="1"/>
  <c r="AJ310" i="51"/>
  <c r="BC45" i="52" s="1"/>
  <c r="AR310" i="51"/>
  <c r="BC53" i="52" s="1"/>
  <c r="AZ310" i="51"/>
  <c r="BC61" i="52" s="1"/>
  <c r="G324" i="51"/>
  <c r="BE13" i="52" s="1"/>
  <c r="P324" i="51"/>
  <c r="BE24" i="52" s="1"/>
  <c r="X324" i="51"/>
  <c r="AF324" i="51"/>
  <c r="BE41" i="52" s="1"/>
  <c r="AO324" i="51"/>
  <c r="BE50" i="52" s="1"/>
  <c r="AW324" i="51"/>
  <c r="BE58" i="52" s="1"/>
  <c r="E331" i="51"/>
  <c r="BF11" i="52" s="1"/>
  <c r="AF15" i="52"/>
  <c r="AF25" i="52"/>
  <c r="AF34" i="52"/>
  <c r="AF42" i="52"/>
  <c r="AF50" i="52"/>
  <c r="AF58" i="52"/>
  <c r="AI200" i="51"/>
  <c r="AL44" i="52" s="1"/>
  <c r="AQ200" i="51"/>
  <c r="AL52" i="52" s="1"/>
  <c r="AY200" i="51"/>
  <c r="AL60" i="52" s="1"/>
  <c r="AA207" i="51"/>
  <c r="AM36" i="52" s="1"/>
  <c r="AZ207" i="51"/>
  <c r="AM61" i="52" s="1"/>
  <c r="AS221" i="51"/>
  <c r="AO54" i="52" s="1"/>
  <c r="BA221" i="51"/>
  <c r="AO62" i="52" s="1"/>
  <c r="D232" i="51"/>
  <c r="O228" i="51"/>
  <c r="AP21" i="52" s="1"/>
  <c r="W228" i="51"/>
  <c r="AP31" i="52" s="1"/>
  <c r="AE228" i="51"/>
  <c r="AP40" i="52" s="1"/>
  <c r="AN228" i="51"/>
  <c r="AP49" i="52" s="1"/>
  <c r="AV228" i="51"/>
  <c r="AP57" i="52" s="1"/>
  <c r="S254" i="51"/>
  <c r="AU27" i="52" s="1"/>
  <c r="AA254" i="51"/>
  <c r="AU36" i="52" s="1"/>
  <c r="AJ254" i="51"/>
  <c r="AU45" i="52" s="1"/>
  <c r="AR254" i="51"/>
  <c r="AU53" i="52" s="1"/>
  <c r="P261" i="51"/>
  <c r="AV24" i="52" s="1"/>
  <c r="AF261" i="51"/>
  <c r="AV41" i="52" s="1"/>
  <c r="AW261" i="51"/>
  <c r="AV58" i="52" s="1"/>
  <c r="K268" i="51"/>
  <c r="AW17" i="52" s="1"/>
  <c r="T268" i="51"/>
  <c r="AW28" i="52" s="1"/>
  <c r="AB268" i="51"/>
  <c r="AW37" i="52" s="1"/>
  <c r="AK268" i="51"/>
  <c r="AW46" i="52" s="1"/>
  <c r="AS268" i="51"/>
  <c r="AW54" i="52" s="1"/>
  <c r="BA268" i="51"/>
  <c r="AW62" i="52" s="1"/>
  <c r="H282" i="51"/>
  <c r="AY14" i="52" s="1"/>
  <c r="Q282" i="51"/>
  <c r="AY25" i="52" s="1"/>
  <c r="Y282" i="51"/>
  <c r="AY34" i="52" s="1"/>
  <c r="AH282" i="51"/>
  <c r="AY43" i="52" s="1"/>
  <c r="AP282" i="51"/>
  <c r="AY51" i="52" s="1"/>
  <c r="AX282" i="51"/>
  <c r="AY59" i="52" s="1"/>
  <c r="N289" i="51"/>
  <c r="AZ20" i="52" s="1"/>
  <c r="V289" i="51"/>
  <c r="AZ30" i="52" s="1"/>
  <c r="AD289" i="51"/>
  <c r="AZ39" i="52" s="1"/>
  <c r="AM289" i="51"/>
  <c r="AZ48" i="52" s="1"/>
  <c r="AU289" i="51"/>
  <c r="M303" i="51"/>
  <c r="BB19" i="52" s="1"/>
  <c r="U303" i="51"/>
  <c r="BB29" i="52" s="1"/>
  <c r="AC303" i="51"/>
  <c r="BB38" i="52" s="1"/>
  <c r="AL303" i="51"/>
  <c r="BB47" i="52" s="1"/>
  <c r="AT303" i="51"/>
  <c r="BB55" i="52" s="1"/>
  <c r="K303" i="51"/>
  <c r="BB17" i="52" s="1"/>
  <c r="T303" i="51"/>
  <c r="BB28" i="52" s="1"/>
  <c r="AB303" i="51"/>
  <c r="BB37" i="52" s="1"/>
  <c r="AK303" i="51"/>
  <c r="BB46" i="52" s="1"/>
  <c r="AS303" i="51"/>
  <c r="BB54" i="52" s="1"/>
  <c r="AI324" i="51"/>
  <c r="BE44" i="52" s="1"/>
  <c r="AX331" i="51"/>
  <c r="BF59" i="52" s="1"/>
  <c r="AF12" i="52"/>
  <c r="AF55" i="52"/>
  <c r="AF27" i="52"/>
  <c r="AF44" i="52"/>
  <c r="AF60" i="52"/>
  <c r="K207" i="51"/>
  <c r="AM17" i="52" s="1"/>
  <c r="T207" i="51"/>
  <c r="AM28" i="52" s="1"/>
  <c r="AB207" i="51"/>
  <c r="AM37" i="52" s="1"/>
  <c r="AK207" i="51"/>
  <c r="AM46" i="52" s="1"/>
  <c r="AS207" i="51"/>
  <c r="AM54" i="52" s="1"/>
  <c r="AM221" i="51"/>
  <c r="AO48" i="52" s="1"/>
  <c r="R228" i="51"/>
  <c r="AP26" i="52" s="1"/>
  <c r="Z228" i="51"/>
  <c r="AP35" i="52" s="1"/>
  <c r="AY228" i="51"/>
  <c r="AP60" i="52" s="1"/>
  <c r="Q228" i="51"/>
  <c r="AP25" i="52" s="1"/>
  <c r="Y228" i="51"/>
  <c r="AP34" i="52" s="1"/>
  <c r="AH228" i="51"/>
  <c r="AP43" i="52" s="1"/>
  <c r="AP228" i="51"/>
  <c r="AP51" i="52" s="1"/>
  <c r="AX228" i="51"/>
  <c r="AP59" i="52" s="1"/>
  <c r="O247" i="51"/>
  <c r="AT21" i="52" s="1"/>
  <c r="AV247" i="51"/>
  <c r="AT57" i="52" s="1"/>
  <c r="M254" i="51"/>
  <c r="AU19" i="52" s="1"/>
  <c r="U254" i="51"/>
  <c r="AU29" i="52" s="1"/>
  <c r="AC254" i="51"/>
  <c r="AU38" i="52" s="1"/>
  <c r="AT254" i="51"/>
  <c r="AU55" i="52" s="1"/>
  <c r="K254" i="51"/>
  <c r="AU17" i="52" s="1"/>
  <c r="T254" i="51"/>
  <c r="AU28" i="52" s="1"/>
  <c r="AB254" i="51"/>
  <c r="AU37" i="52" s="1"/>
  <c r="AK254" i="51"/>
  <c r="AU46" i="52" s="1"/>
  <c r="AS254" i="51"/>
  <c r="AU54" i="52" s="1"/>
  <c r="BA254" i="51"/>
  <c r="AU62" i="52" s="1"/>
  <c r="K261" i="51"/>
  <c r="AV17" i="52" s="1"/>
  <c r="J261" i="51"/>
  <c r="AV16" i="52" s="1"/>
  <c r="S261" i="51"/>
  <c r="AV27" i="52" s="1"/>
  <c r="AA261" i="51"/>
  <c r="AV36" i="52" s="1"/>
  <c r="AJ261" i="51"/>
  <c r="AV45" i="52" s="1"/>
  <c r="AR261" i="51"/>
  <c r="AV53" i="52" s="1"/>
  <c r="AZ261" i="51"/>
  <c r="AV61" i="52" s="1"/>
  <c r="I261" i="51"/>
  <c r="AV15" i="52" s="1"/>
  <c r="R261" i="51"/>
  <c r="AV26" i="52" s="1"/>
  <c r="Z261" i="51"/>
  <c r="AV35" i="52" s="1"/>
  <c r="AI261" i="51"/>
  <c r="AV44" i="52" s="1"/>
  <c r="AQ261" i="51"/>
  <c r="AY261" i="51"/>
  <c r="AV60" i="52" s="1"/>
  <c r="S282" i="51"/>
  <c r="AY27" i="52" s="1"/>
  <c r="AA282" i="51"/>
  <c r="AY36" i="52" s="1"/>
  <c r="AJ282" i="51"/>
  <c r="AY45" i="52" s="1"/>
  <c r="AR282" i="51"/>
  <c r="AY53" i="52" s="1"/>
  <c r="AZ282" i="51"/>
  <c r="AY61" i="52" s="1"/>
  <c r="H289" i="51"/>
  <c r="AZ14" i="52" s="1"/>
  <c r="Q289" i="51"/>
  <c r="AZ25" i="52" s="1"/>
  <c r="Y289" i="51"/>
  <c r="AZ34" i="52" s="1"/>
  <c r="AH289" i="51"/>
  <c r="AZ43" i="52" s="1"/>
  <c r="AX289" i="51"/>
  <c r="AZ59" i="52" s="1"/>
  <c r="Z296" i="51"/>
  <c r="BA35" i="52" s="1"/>
  <c r="N303" i="51"/>
  <c r="BB20" i="52" s="1"/>
  <c r="V303" i="51"/>
  <c r="BB30" i="52" s="1"/>
  <c r="AD303" i="51"/>
  <c r="BB39" i="52" s="1"/>
  <c r="AM303" i="51"/>
  <c r="BB48" i="52" s="1"/>
  <c r="AU303" i="51"/>
  <c r="BB56" i="52" s="1"/>
  <c r="W310" i="51"/>
  <c r="BC31" i="52" s="1"/>
  <c r="AN310" i="51"/>
  <c r="BC49" i="52" s="1"/>
  <c r="AV310" i="51"/>
  <c r="BC57" i="52" s="1"/>
  <c r="AM317" i="51"/>
  <c r="BD48" i="52" s="1"/>
  <c r="AK324" i="51"/>
  <c r="BE46" i="52" s="1"/>
  <c r="AS324" i="51"/>
  <c r="BE54" i="52" s="1"/>
  <c r="H84" i="49"/>
  <c r="T14" i="50" s="1"/>
  <c r="Q84" i="49"/>
  <c r="T25" i="50" s="1"/>
  <c r="AV91" i="49"/>
  <c r="U57" i="50" s="1"/>
  <c r="AZ344" i="49"/>
  <c r="AQ344" i="49"/>
  <c r="BE52" i="50" s="1"/>
  <c r="P351" i="49"/>
  <c r="BF24" i="50" s="1"/>
  <c r="Y84" i="49"/>
  <c r="T34" i="50" s="1"/>
  <c r="AY344" i="49"/>
  <c r="BE60" i="50" s="1"/>
  <c r="X351" i="49"/>
  <c r="AI351" i="49"/>
  <c r="BF44" i="50" s="1"/>
  <c r="G273" i="49"/>
  <c r="AU13" i="50" s="1"/>
  <c r="AF351" i="49"/>
  <c r="BF41" i="50" s="1"/>
  <c r="BA288" i="49"/>
  <c r="AW62" i="50" s="1"/>
  <c r="N51" i="8" s="1"/>
  <c r="AH84" i="49"/>
  <c r="T43" i="50" s="1"/>
  <c r="AP84" i="49"/>
  <c r="T51" i="50" s="1"/>
  <c r="AX84" i="49"/>
  <c r="T59" i="50" s="1"/>
  <c r="F219" i="49"/>
  <c r="AL12" i="50" s="1"/>
  <c r="N219" i="49"/>
  <c r="AL20" i="50" s="1"/>
  <c r="V219" i="49"/>
  <c r="AL30" i="50" s="1"/>
  <c r="AD219" i="49"/>
  <c r="AL39" i="50" s="1"/>
  <c r="AL219" i="49"/>
  <c r="AL47" i="50" s="1"/>
  <c r="AT219" i="49"/>
  <c r="AL55" i="50" s="1"/>
  <c r="J35" i="49"/>
  <c r="K16" i="50" s="1"/>
  <c r="AJ91" i="49"/>
  <c r="U45" i="50" s="1"/>
  <c r="AR91" i="49"/>
  <c r="U53" i="50" s="1"/>
  <c r="AZ91" i="49"/>
  <c r="U61" i="50" s="1"/>
  <c r="P98" i="49"/>
  <c r="V24" i="50" s="1"/>
  <c r="X98" i="49"/>
  <c r="AF98" i="49"/>
  <c r="V41" i="50" s="1"/>
  <c r="AO98" i="49"/>
  <c r="V50" i="50" s="1"/>
  <c r="K202" i="49"/>
  <c r="AH17" i="50" s="1"/>
  <c r="E247" i="49"/>
  <c r="AP11" i="50" s="1"/>
  <c r="N247" i="49"/>
  <c r="AP20" i="50" s="1"/>
  <c r="V247" i="49"/>
  <c r="AP30" i="50" s="1"/>
  <c r="AD247" i="49"/>
  <c r="AP39" i="50" s="1"/>
  <c r="AM247" i="49"/>
  <c r="AP48" i="50" s="1"/>
  <c r="AU247" i="49"/>
  <c r="AP56" i="50" s="1"/>
  <c r="AK273" i="49"/>
  <c r="AU46" i="50" s="1"/>
  <c r="BA273" i="49"/>
  <c r="AU62" i="50" s="1"/>
  <c r="N49" i="8" s="1"/>
  <c r="G281" i="49"/>
  <c r="AV13" i="50" s="1"/>
  <c r="P281" i="49"/>
  <c r="AV24" i="50" s="1"/>
  <c r="X281" i="49"/>
  <c r="Z295" i="49"/>
  <c r="AX35" i="50" s="1"/>
  <c r="S337" i="49"/>
  <c r="BD27" i="50" s="1"/>
  <c r="AA337" i="49"/>
  <c r="BD36" i="50" s="1"/>
  <c r="AJ337" i="49"/>
  <c r="BD45" i="50" s="1"/>
  <c r="AR337" i="49"/>
  <c r="BD53" i="50" s="1"/>
  <c r="AZ337" i="49"/>
  <c r="BD61" i="50" s="1"/>
  <c r="G84" i="49"/>
  <c r="T13" i="50" s="1"/>
  <c r="AF84" i="49"/>
  <c r="T41" i="50" s="1"/>
  <c r="AO84" i="49"/>
  <c r="T50" i="50" s="1"/>
  <c r="AR63" i="49"/>
  <c r="U77" i="49"/>
  <c r="Q29" i="50" s="1"/>
  <c r="AU98" i="49"/>
  <c r="V56" i="50" s="1"/>
  <c r="P273" i="49"/>
  <c r="AU24" i="50" s="1"/>
  <c r="AX35" i="49"/>
  <c r="K59" i="50" s="1"/>
  <c r="J70" i="49"/>
  <c r="P16" i="50" s="1"/>
  <c r="S70" i="49"/>
  <c r="P27" i="50" s="1"/>
  <c r="AA70" i="49"/>
  <c r="P36" i="50" s="1"/>
  <c r="AJ70" i="49"/>
  <c r="P45" i="50" s="1"/>
  <c r="AR70" i="49"/>
  <c r="P53" i="50" s="1"/>
  <c r="F295" i="49"/>
  <c r="AX12" i="50" s="1"/>
  <c r="O295" i="49"/>
  <c r="AX21" i="50" s="1"/>
  <c r="W295" i="49"/>
  <c r="AX31" i="50" s="1"/>
  <c r="AE295" i="49"/>
  <c r="AX40" i="50" s="1"/>
  <c r="I91" i="49"/>
  <c r="U15" i="50" s="1"/>
  <c r="I49" i="49"/>
  <c r="M15" i="50" s="1"/>
  <c r="R49" i="49"/>
  <c r="M26" i="50" s="1"/>
  <c r="Z49" i="49"/>
  <c r="M35" i="50" s="1"/>
  <c r="AI49" i="49"/>
  <c r="M44" i="50" s="1"/>
  <c r="AQ49" i="49"/>
  <c r="M52" i="50" s="1"/>
  <c r="AY49" i="49"/>
  <c r="M60" i="50" s="1"/>
  <c r="AK28" i="49"/>
  <c r="J46" i="50" s="1"/>
  <c r="R70" i="49"/>
  <c r="P26" i="50" s="1"/>
  <c r="R91" i="49"/>
  <c r="U26" i="50" s="1"/>
  <c r="X273" i="49"/>
  <c r="AF273" i="49"/>
  <c r="AU41" i="50" s="1"/>
  <c r="AO273" i="49"/>
  <c r="AU50" i="50" s="1"/>
  <c r="N49" i="49"/>
  <c r="M20" i="50" s="1"/>
  <c r="V49" i="49"/>
  <c r="M30" i="50" s="1"/>
  <c r="AD49" i="49"/>
  <c r="M39" i="50" s="1"/>
  <c r="AM49" i="49"/>
  <c r="M48" i="50" s="1"/>
  <c r="AU49" i="49"/>
  <c r="M56" i="50" s="1"/>
  <c r="AN295" i="49"/>
  <c r="AX49" i="50" s="1"/>
  <c r="AU323" i="49"/>
  <c r="BB56" i="50" s="1"/>
  <c r="N14" i="49"/>
  <c r="H20" i="50" s="1"/>
  <c r="V14" i="49"/>
  <c r="H30" i="50" s="1"/>
  <c r="AD14" i="49"/>
  <c r="H39" i="50" s="1"/>
  <c r="AU14" i="49"/>
  <c r="H56" i="50" s="1"/>
  <c r="G14" i="49"/>
  <c r="H13" i="50" s="1"/>
  <c r="P14" i="49"/>
  <c r="H24" i="50" s="1"/>
  <c r="X14" i="49"/>
  <c r="AF14" i="49"/>
  <c r="H41" i="50" s="1"/>
  <c r="AO14" i="49"/>
  <c r="H50" i="50" s="1"/>
  <c r="AW14" i="49"/>
  <c r="H58" i="50" s="1"/>
  <c r="Y28" i="49"/>
  <c r="J34" i="50" s="1"/>
  <c r="AW98" i="49"/>
  <c r="V58" i="50" s="1"/>
  <c r="AI302" i="49"/>
  <c r="AY44" i="50" s="1"/>
  <c r="AQ302" i="49"/>
  <c r="AY52" i="50" s="1"/>
  <c r="AY302" i="49"/>
  <c r="AY60" i="50" s="1"/>
  <c r="H330" i="49"/>
  <c r="BC14" i="50" s="1"/>
  <c r="Q330" i="49"/>
  <c r="BC25" i="50" s="1"/>
  <c r="Y330" i="49"/>
  <c r="BC34" i="50" s="1"/>
  <c r="AU120" i="49"/>
  <c r="Y56" i="50" s="1"/>
  <c r="F7" i="49"/>
  <c r="G12" i="50" s="1"/>
  <c r="O7" i="49"/>
  <c r="G21" i="50" s="1"/>
  <c r="W7" i="49"/>
  <c r="G31" i="50" s="1"/>
  <c r="AN7" i="49"/>
  <c r="G49" i="50" s="1"/>
  <c r="M28" i="49"/>
  <c r="J19" i="50" s="1"/>
  <c r="AT105" i="49"/>
  <c r="W55" i="50" s="1"/>
  <c r="P226" i="49"/>
  <c r="AM24" i="50" s="1"/>
  <c r="AW226" i="49"/>
  <c r="AM58" i="50" s="1"/>
  <c r="J288" i="49"/>
  <c r="AW16" i="50" s="1"/>
  <c r="S288" i="49"/>
  <c r="AW27" i="50" s="1"/>
  <c r="AA288" i="49"/>
  <c r="AW36" i="50" s="1"/>
  <c r="AJ288" i="49"/>
  <c r="AW45" i="50" s="1"/>
  <c r="AR288" i="49"/>
  <c r="N323" i="49"/>
  <c r="BB20" i="50" s="1"/>
  <c r="AQ35" i="49"/>
  <c r="K52" i="50" s="1"/>
  <c r="M63" i="49"/>
  <c r="U63" i="49"/>
  <c r="O29" i="50" s="1"/>
  <c r="AC63" i="49"/>
  <c r="O38" i="50" s="1"/>
  <c r="AL63" i="49"/>
  <c r="N48" i="50" s="1"/>
  <c r="AT77" i="49"/>
  <c r="Q55" i="50" s="1"/>
  <c r="AO351" i="49"/>
  <c r="BF50" i="50" s="1"/>
  <c r="AT309" i="49"/>
  <c r="AZ55" i="50" s="1"/>
  <c r="AE57" i="12"/>
  <c r="AU42" i="12"/>
  <c r="BC42" i="12"/>
  <c r="AE24" i="12"/>
  <c r="AI42" i="12"/>
  <c r="AI25" i="12"/>
  <c r="E28" i="49"/>
  <c r="J11" i="50" s="1"/>
  <c r="E42" i="49"/>
  <c r="L11" i="50" s="1"/>
  <c r="N42" i="49"/>
  <c r="L20" i="50" s="1"/>
  <c r="V42" i="49"/>
  <c r="L30" i="50" s="1"/>
  <c r="AD42" i="49"/>
  <c r="L39" i="50" s="1"/>
  <c r="AM42" i="49"/>
  <c r="L48" i="50" s="1"/>
  <c r="AU42" i="49"/>
  <c r="L56" i="50" s="1"/>
  <c r="G56" i="49"/>
  <c r="P56" i="49"/>
  <c r="N24" i="50" s="1"/>
  <c r="X56" i="49"/>
  <c r="AF56" i="49"/>
  <c r="AO56" i="49"/>
  <c r="AW56" i="49"/>
  <c r="J77" i="49"/>
  <c r="Q16" i="50" s="1"/>
  <c r="S77" i="49"/>
  <c r="Q27" i="50" s="1"/>
  <c r="AA77" i="49"/>
  <c r="Q36" i="50" s="1"/>
  <c r="AJ77" i="49"/>
  <c r="Q45" i="50" s="1"/>
  <c r="AR77" i="49"/>
  <c r="Q53" i="50" s="1"/>
  <c r="AZ77" i="49"/>
  <c r="Q61" i="50" s="1"/>
  <c r="M323" i="49"/>
  <c r="BB19" i="50" s="1"/>
  <c r="U323" i="49"/>
  <c r="BB29" i="50" s="1"/>
  <c r="AC323" i="49"/>
  <c r="BB38" i="50" s="1"/>
  <c r="AL323" i="49"/>
  <c r="BB47" i="50" s="1"/>
  <c r="AT323" i="49"/>
  <c r="BB55" i="50" s="1"/>
  <c r="AK21" i="49"/>
  <c r="I46" i="50" s="1"/>
  <c r="AC49" i="49"/>
  <c r="M38" i="50" s="1"/>
  <c r="AD63" i="49"/>
  <c r="O39" i="50" s="1"/>
  <c r="Z70" i="49"/>
  <c r="P35" i="50" s="1"/>
  <c r="AI70" i="49"/>
  <c r="P44" i="50" s="1"/>
  <c r="AQ70" i="49"/>
  <c r="P52" i="50" s="1"/>
  <c r="AY70" i="49"/>
  <c r="P60" i="50" s="1"/>
  <c r="M77" i="49"/>
  <c r="Q19" i="50" s="1"/>
  <c r="AC77" i="49"/>
  <c r="Q38" i="50" s="1"/>
  <c r="AL77" i="49"/>
  <c r="Q47" i="50" s="1"/>
  <c r="E120" i="49"/>
  <c r="Y11" i="50" s="1"/>
  <c r="N120" i="49"/>
  <c r="Y20" i="50" s="1"/>
  <c r="V120" i="49"/>
  <c r="Y30" i="50" s="1"/>
  <c r="AD120" i="49"/>
  <c r="Y39" i="50" s="1"/>
  <c r="AM120" i="49"/>
  <c r="Y48" i="50" s="1"/>
  <c r="T226" i="49"/>
  <c r="AM28" i="50" s="1"/>
  <c r="AB226" i="49"/>
  <c r="AM37" i="50" s="1"/>
  <c r="AK226" i="49"/>
  <c r="AM46" i="50" s="1"/>
  <c r="AS226" i="49"/>
  <c r="AM54" i="50" s="1"/>
  <c r="BA226" i="49"/>
  <c r="AM62" i="50" s="1"/>
  <c r="N41" i="8" s="1"/>
  <c r="F247" i="49"/>
  <c r="AP12" i="50" s="1"/>
  <c r="Y281" i="49"/>
  <c r="AV34" i="50" s="1"/>
  <c r="E302" i="49"/>
  <c r="AY11" i="50" s="1"/>
  <c r="N302" i="49"/>
  <c r="AY20" i="50" s="1"/>
  <c r="V302" i="49"/>
  <c r="AY30" i="50" s="1"/>
  <c r="AD302" i="49"/>
  <c r="AY39" i="50" s="1"/>
  <c r="AM302" i="49"/>
  <c r="AY48" i="50" s="1"/>
  <c r="AU302" i="49"/>
  <c r="AY56" i="50" s="1"/>
  <c r="I316" i="49"/>
  <c r="BA15" i="50" s="1"/>
  <c r="R316" i="49"/>
  <c r="BA26" i="50" s="1"/>
  <c r="Z316" i="49"/>
  <c r="BA35" i="50" s="1"/>
  <c r="AI316" i="49"/>
  <c r="BA44" i="50" s="1"/>
  <c r="R42" i="49"/>
  <c r="L26" i="50" s="1"/>
  <c r="Z42" i="49"/>
  <c r="L35" i="50" s="1"/>
  <c r="AI42" i="49"/>
  <c r="L44" i="50" s="1"/>
  <c r="AQ42" i="49"/>
  <c r="L52" i="50" s="1"/>
  <c r="AY42" i="49"/>
  <c r="L60" i="50" s="1"/>
  <c r="T112" i="49"/>
  <c r="AK112" i="49"/>
  <c r="X46" i="50" s="1"/>
  <c r="BA112" i="49"/>
  <c r="X62" i="50" s="1"/>
  <c r="N27" i="8" s="1"/>
  <c r="M127" i="49"/>
  <c r="Z19" i="50" s="1"/>
  <c r="U127" i="49"/>
  <c r="Z29" i="50" s="1"/>
  <c r="AC127" i="49"/>
  <c r="Z38" i="50" s="1"/>
  <c r="AL127" i="49"/>
  <c r="Z47" i="50" s="1"/>
  <c r="G134" i="49"/>
  <c r="AA13" i="50" s="1"/>
  <c r="P134" i="49"/>
  <c r="AA24" i="50" s="1"/>
  <c r="X134" i="49"/>
  <c r="AF134" i="49"/>
  <c r="AA41" i="50" s="1"/>
  <c r="AO134" i="49"/>
  <c r="AA50" i="50" s="1"/>
  <c r="AW134" i="49"/>
  <c r="AA58" i="50" s="1"/>
  <c r="D203" i="49"/>
  <c r="D202" i="49" s="1"/>
  <c r="J295" i="49"/>
  <c r="AX16" i="50" s="1"/>
  <c r="S295" i="49"/>
  <c r="AX27" i="50" s="1"/>
  <c r="AA295" i="49"/>
  <c r="AX36" i="50" s="1"/>
  <c r="AJ295" i="49"/>
  <c r="AX45" i="50" s="1"/>
  <c r="AR295" i="49"/>
  <c r="AX53" i="50" s="1"/>
  <c r="M309" i="49"/>
  <c r="AZ19" i="50" s="1"/>
  <c r="U309" i="49"/>
  <c r="AZ29" i="50" s="1"/>
  <c r="AC309" i="49"/>
  <c r="AZ38" i="50" s="1"/>
  <c r="AL7" i="49"/>
  <c r="G47" i="50" s="1"/>
  <c r="S42" i="49"/>
  <c r="L27" i="50" s="1"/>
  <c r="AA42" i="49"/>
  <c r="L36" i="50" s="1"/>
  <c r="M56" i="49"/>
  <c r="N19" i="50" s="1"/>
  <c r="E70" i="49"/>
  <c r="P11" i="50" s="1"/>
  <c r="N70" i="49"/>
  <c r="H77" i="49"/>
  <c r="Q14" i="50" s="1"/>
  <c r="Q77" i="49"/>
  <c r="Q25" i="50" s="1"/>
  <c r="Y77" i="49"/>
  <c r="Q34" i="50" s="1"/>
  <c r="AH77" i="49"/>
  <c r="Q43" i="50" s="1"/>
  <c r="AP77" i="49"/>
  <c r="Q51" i="50" s="1"/>
  <c r="E84" i="49"/>
  <c r="T11" i="50" s="1"/>
  <c r="N84" i="49"/>
  <c r="T20" i="50" s="1"/>
  <c r="AD84" i="49"/>
  <c r="T39" i="50" s="1"/>
  <c r="AM84" i="49"/>
  <c r="T48" i="50" s="1"/>
  <c r="Z91" i="49"/>
  <c r="U35" i="50" s="1"/>
  <c r="AI91" i="49"/>
  <c r="U44" i="50" s="1"/>
  <c r="AQ91" i="49"/>
  <c r="U52" i="50" s="1"/>
  <c r="H323" i="49"/>
  <c r="BB14" i="50" s="1"/>
  <c r="K233" i="49"/>
  <c r="AN17" i="50" s="1"/>
  <c r="P7" i="49"/>
  <c r="G24" i="50" s="1"/>
  <c r="AF7" i="49"/>
  <c r="G41" i="50" s="1"/>
  <c r="H21" i="49"/>
  <c r="I14" i="50" s="1"/>
  <c r="Q21" i="49"/>
  <c r="I25" i="50" s="1"/>
  <c r="Y21" i="49"/>
  <c r="I34" i="50" s="1"/>
  <c r="AH21" i="49"/>
  <c r="I43" i="50" s="1"/>
  <c r="AP21" i="49"/>
  <c r="I51" i="50" s="1"/>
  <c r="AX21" i="49"/>
  <c r="I59" i="50" s="1"/>
  <c r="T28" i="49"/>
  <c r="J28" i="50" s="1"/>
  <c r="AB28" i="49"/>
  <c r="J37" i="50" s="1"/>
  <c r="AS28" i="49"/>
  <c r="J54" i="50" s="1"/>
  <c r="BA28" i="49"/>
  <c r="J62" i="50" s="1"/>
  <c r="N14" i="8" s="1"/>
  <c r="E77" i="49"/>
  <c r="Q11" i="50" s="1"/>
  <c r="N77" i="49"/>
  <c r="Q20" i="50" s="1"/>
  <c r="N105" i="49"/>
  <c r="W20" i="50" s="1"/>
  <c r="I112" i="49"/>
  <c r="X15" i="50" s="1"/>
  <c r="R112" i="49"/>
  <c r="X26" i="50" s="1"/>
  <c r="Z112" i="49"/>
  <c r="X35" i="50" s="1"/>
  <c r="AI112" i="49"/>
  <c r="X44" i="50" s="1"/>
  <c r="R295" i="49"/>
  <c r="AX26" i="50" s="1"/>
  <c r="AI295" i="49"/>
  <c r="AX44" i="50" s="1"/>
  <c r="AW273" i="49"/>
  <c r="AU58" i="50" s="1"/>
  <c r="AF288" i="49"/>
  <c r="AW41" i="50" s="1"/>
  <c r="AO288" i="49"/>
  <c r="AW50" i="50" s="1"/>
  <c r="AW288" i="49"/>
  <c r="AW58" i="50" s="1"/>
  <c r="AL309" i="49"/>
  <c r="AZ47" i="50" s="1"/>
  <c r="AX77" i="49"/>
  <c r="Q59" i="50" s="1"/>
  <c r="AD28" i="49"/>
  <c r="J39" i="50" s="1"/>
  <c r="AU28" i="49"/>
  <c r="J56" i="50" s="1"/>
  <c r="M42" i="49"/>
  <c r="L19" i="50" s="1"/>
  <c r="AC42" i="49"/>
  <c r="L38" i="50" s="1"/>
  <c r="AT42" i="49"/>
  <c r="L55" i="50" s="1"/>
  <c r="AY91" i="49"/>
  <c r="U60" i="50" s="1"/>
  <c r="P240" i="49"/>
  <c r="AO24" i="50" s="1"/>
  <c r="K247" i="49"/>
  <c r="AP17" i="50" s="1"/>
  <c r="T247" i="49"/>
  <c r="AP28" i="50" s="1"/>
  <c r="P70" i="49"/>
  <c r="P24" i="50" s="1"/>
  <c r="X70" i="49"/>
  <c r="AF70" i="49"/>
  <c r="P41" i="50" s="1"/>
  <c r="AO70" i="49"/>
  <c r="P50" i="50" s="1"/>
  <c r="AW70" i="49"/>
  <c r="P58" i="50" s="1"/>
  <c r="Z77" i="49"/>
  <c r="Q35" i="50" s="1"/>
  <c r="AV295" i="49"/>
  <c r="AX57" i="50" s="1"/>
  <c r="V295" i="49"/>
  <c r="AX30" i="50" s="1"/>
  <c r="F316" i="49"/>
  <c r="BA12" i="50" s="1"/>
  <c r="O316" i="49"/>
  <c r="BA21" i="50" s="1"/>
  <c r="W316" i="49"/>
  <c r="BA31" i="50" s="1"/>
  <c r="AE316" i="49"/>
  <c r="BA40" i="50" s="1"/>
  <c r="AN316" i="49"/>
  <c r="BA49" i="50" s="1"/>
  <c r="AV316" i="49"/>
  <c r="AF281" i="49"/>
  <c r="AV41" i="50" s="1"/>
  <c r="AO281" i="49"/>
  <c r="AV50" i="50" s="1"/>
  <c r="AW281" i="49"/>
  <c r="AV58" i="50" s="1"/>
  <c r="AU7" i="49"/>
  <c r="G56" i="50" s="1"/>
  <c r="I14" i="49"/>
  <c r="H15" i="50" s="1"/>
  <c r="K134" i="49"/>
  <c r="AA17" i="50" s="1"/>
  <c r="T134" i="49"/>
  <c r="AA28" i="50" s="1"/>
  <c r="AE219" i="49"/>
  <c r="AL40" i="50" s="1"/>
  <c r="AM219" i="49"/>
  <c r="AL48" i="50" s="1"/>
  <c r="U226" i="49"/>
  <c r="AM29" i="50" s="1"/>
  <c r="Z309" i="49"/>
  <c r="AZ35" i="50" s="1"/>
  <c r="AQ127" i="49"/>
  <c r="Z52" i="50" s="1"/>
  <c r="Y266" i="49"/>
  <c r="AT34" i="50" s="1"/>
  <c r="X266" i="49"/>
  <c r="AQ316" i="49"/>
  <c r="BA52" i="50" s="1"/>
  <c r="V77" i="49"/>
  <c r="Q30" i="50" s="1"/>
  <c r="AD77" i="49"/>
  <c r="Q39" i="50" s="1"/>
  <c r="AM77" i="49"/>
  <c r="Q48" i="50" s="1"/>
  <c r="AU77" i="49"/>
  <c r="Q56" i="50" s="1"/>
  <c r="AU105" i="49"/>
  <c r="W56" i="50" s="1"/>
  <c r="AJ14" i="49"/>
  <c r="H45" i="50" s="1"/>
  <c r="AR14" i="49"/>
  <c r="H53" i="50" s="1"/>
  <c r="AZ14" i="49"/>
  <c r="H61" i="50" s="1"/>
  <c r="P28" i="49"/>
  <c r="J24" i="50" s="1"/>
  <c r="X28" i="49"/>
  <c r="AF28" i="49"/>
  <c r="J41" i="50" s="1"/>
  <c r="AO28" i="49"/>
  <c r="J50" i="50" s="1"/>
  <c r="AW28" i="49"/>
  <c r="J58" i="50" s="1"/>
  <c r="F28" i="49"/>
  <c r="J12" i="50" s="1"/>
  <c r="O28" i="49"/>
  <c r="J21" i="50" s="1"/>
  <c r="W28" i="49"/>
  <c r="J31" i="50" s="1"/>
  <c r="AE28" i="49"/>
  <c r="J40" i="50" s="1"/>
  <c r="S35" i="49"/>
  <c r="K27" i="50" s="1"/>
  <c r="AA35" i="49"/>
  <c r="K36" i="50" s="1"/>
  <c r="AJ35" i="49"/>
  <c r="K45" i="50" s="1"/>
  <c r="AR35" i="49"/>
  <c r="K53" i="50" s="1"/>
  <c r="AZ35" i="49"/>
  <c r="K61" i="50" s="1"/>
  <c r="AL56" i="49"/>
  <c r="AT56" i="49"/>
  <c r="O70" i="49"/>
  <c r="P21" i="50" s="1"/>
  <c r="W70" i="49"/>
  <c r="P31" i="50" s="1"/>
  <c r="AV70" i="49"/>
  <c r="P57" i="50" s="1"/>
  <c r="X91" i="49"/>
  <c r="J112" i="49"/>
  <c r="X16" i="50" s="1"/>
  <c r="S112" i="49"/>
  <c r="X27" i="50" s="1"/>
  <c r="AA112" i="49"/>
  <c r="X36" i="50" s="1"/>
  <c r="AJ112" i="49"/>
  <c r="X45" i="50" s="1"/>
  <c r="AR112" i="49"/>
  <c r="X53" i="50" s="1"/>
  <c r="AZ112" i="49"/>
  <c r="X61" i="50" s="1"/>
  <c r="AQ112" i="49"/>
  <c r="X52" i="50" s="1"/>
  <c r="AY112" i="49"/>
  <c r="X60" i="50" s="1"/>
  <c r="G240" i="49"/>
  <c r="AO13" i="50" s="1"/>
  <c r="X240" i="49"/>
  <c r="AF240" i="49"/>
  <c r="AO41" i="50" s="1"/>
  <c r="AO240" i="49"/>
  <c r="AO50" i="50" s="1"/>
  <c r="AW240" i="49"/>
  <c r="AO58" i="50" s="1"/>
  <c r="H281" i="49"/>
  <c r="AV14" i="50" s="1"/>
  <c r="AP281" i="49"/>
  <c r="AV51" i="50" s="1"/>
  <c r="N295" i="49"/>
  <c r="AX20" i="50" s="1"/>
  <c r="AU295" i="49"/>
  <c r="AX56" i="50" s="1"/>
  <c r="M302" i="49"/>
  <c r="AY19" i="50" s="1"/>
  <c r="U302" i="49"/>
  <c r="AY29" i="50" s="1"/>
  <c r="AC302" i="49"/>
  <c r="AY38" i="50" s="1"/>
  <c r="AL302" i="49"/>
  <c r="AY47" i="50" s="1"/>
  <c r="AT302" i="49"/>
  <c r="M351" i="49"/>
  <c r="BF19" i="50" s="1"/>
  <c r="AT351" i="49"/>
  <c r="BF55" i="50" s="1"/>
  <c r="K35" i="49"/>
  <c r="K17" i="50" s="1"/>
  <c r="T35" i="49"/>
  <c r="K28" i="50" s="1"/>
  <c r="AB35" i="49"/>
  <c r="K37" i="50" s="1"/>
  <c r="AK35" i="49"/>
  <c r="K46" i="50" s="1"/>
  <c r="AS35" i="49"/>
  <c r="K54" i="50" s="1"/>
  <c r="H240" i="49"/>
  <c r="AO14" i="50" s="1"/>
  <c r="Q240" i="49"/>
  <c r="AO25" i="50" s="1"/>
  <c r="Y240" i="49"/>
  <c r="AO34" i="50" s="1"/>
  <c r="AH240" i="49"/>
  <c r="AO43" i="50" s="1"/>
  <c r="AP240" i="49"/>
  <c r="AO51" i="50" s="1"/>
  <c r="AX240" i="49"/>
  <c r="AO59" i="50" s="1"/>
  <c r="W288" i="49"/>
  <c r="AW31" i="50" s="1"/>
  <c r="AE288" i="49"/>
  <c r="AW40" i="50" s="1"/>
  <c r="AN288" i="49"/>
  <c r="AW49" i="50" s="1"/>
  <c r="AV288" i="49"/>
  <c r="AW57" i="50" s="1"/>
  <c r="AT127" i="49"/>
  <c r="Z55" i="50" s="1"/>
  <c r="T281" i="49"/>
  <c r="AV28" i="50" s="1"/>
  <c r="AB281" i="49"/>
  <c r="AV37" i="50" s="1"/>
  <c r="AK281" i="49"/>
  <c r="AV46" i="50" s="1"/>
  <c r="AS281" i="49"/>
  <c r="AV54" i="50" s="1"/>
  <c r="F302" i="49"/>
  <c r="AY12" i="50" s="1"/>
  <c r="O302" i="49"/>
  <c r="AY21" i="50" s="1"/>
  <c r="Y323" i="49"/>
  <c r="BB34" i="50" s="1"/>
  <c r="AH323" i="49"/>
  <c r="BB43" i="50" s="1"/>
  <c r="AP323" i="49"/>
  <c r="BB51" i="50" s="1"/>
  <c r="AO337" i="49"/>
  <c r="BD50" i="50" s="1"/>
  <c r="AE49" i="12"/>
  <c r="T77" i="49"/>
  <c r="Q28" i="50" s="1"/>
  <c r="AB77" i="49"/>
  <c r="Q37" i="50" s="1"/>
  <c r="AK77" i="49"/>
  <c r="Q46" i="50" s="1"/>
  <c r="AS77" i="49"/>
  <c r="Q54" i="50" s="1"/>
  <c r="BA77" i="49"/>
  <c r="Q62" i="50" s="1"/>
  <c r="N21" i="8" s="1"/>
  <c r="Q98" i="49"/>
  <c r="V25" i="50" s="1"/>
  <c r="H226" i="49"/>
  <c r="AM14" i="50" s="1"/>
  <c r="Y226" i="49"/>
  <c r="AM34" i="50" s="1"/>
  <c r="AP226" i="49"/>
  <c r="AM51" i="50" s="1"/>
  <c r="T240" i="49"/>
  <c r="AO28" i="50" s="1"/>
  <c r="AK240" i="49"/>
  <c r="AO46" i="50" s="1"/>
  <c r="AY316" i="49"/>
  <c r="BA60" i="50" s="1"/>
  <c r="AW330" i="49"/>
  <c r="BC58" i="50" s="1"/>
  <c r="N7" i="49"/>
  <c r="G20" i="50" s="1"/>
  <c r="AP14" i="49"/>
  <c r="H51" i="50" s="1"/>
  <c r="H35" i="49"/>
  <c r="K14" i="50" s="1"/>
  <c r="Q35" i="49"/>
  <c r="K25" i="50" s="1"/>
  <c r="AH35" i="49"/>
  <c r="K43" i="50" s="1"/>
  <c r="AP35" i="49"/>
  <c r="K51" i="50" s="1"/>
  <c r="AZ42" i="49"/>
  <c r="L61" i="50" s="1"/>
  <c r="T63" i="49"/>
  <c r="O28" i="50" s="1"/>
  <c r="AB63" i="49"/>
  <c r="O37" i="50" s="1"/>
  <c r="AK63" i="49"/>
  <c r="O46" i="50" s="1"/>
  <c r="AS63" i="49"/>
  <c r="O54" i="50" s="1"/>
  <c r="BA63" i="49"/>
  <c r="O62" i="50" s="1"/>
  <c r="N19" i="8" s="1"/>
  <c r="H247" i="49"/>
  <c r="AP14" i="50" s="1"/>
  <c r="Q247" i="49"/>
  <c r="AP25" i="50" s="1"/>
  <c r="Y247" i="49"/>
  <c r="AP34" i="50" s="1"/>
  <c r="AH247" i="49"/>
  <c r="AP43" i="50" s="1"/>
  <c r="AP247" i="49"/>
  <c r="AP51" i="50" s="1"/>
  <c r="AX247" i="49"/>
  <c r="AP59" i="50" s="1"/>
  <c r="O281" i="49"/>
  <c r="AV21" i="50" s="1"/>
  <c r="W281" i="49"/>
  <c r="AV31" i="50" s="1"/>
  <c r="AE281" i="49"/>
  <c r="AV40" i="50" s="1"/>
  <c r="AN281" i="49"/>
  <c r="AV49" i="50" s="1"/>
  <c r="AV281" i="49"/>
  <c r="AV57" i="50" s="1"/>
  <c r="K323" i="49"/>
  <c r="BB17" i="50" s="1"/>
  <c r="T323" i="49"/>
  <c r="BB28" i="50" s="1"/>
  <c r="W344" i="49"/>
  <c r="BE31" i="50" s="1"/>
  <c r="E7" i="49"/>
  <c r="V7" i="49"/>
  <c r="G30" i="50" s="1"/>
  <c r="M7" i="49"/>
  <c r="G19" i="50" s="1"/>
  <c r="U7" i="49"/>
  <c r="G29" i="50" s="1"/>
  <c r="AL42" i="49"/>
  <c r="L47" i="50" s="1"/>
  <c r="H49" i="49"/>
  <c r="M14" i="50" s="1"/>
  <c r="AH49" i="49"/>
  <c r="M43" i="50" s="1"/>
  <c r="AB56" i="49"/>
  <c r="AK56" i="49"/>
  <c r="G7" i="49"/>
  <c r="G13" i="50" s="1"/>
  <c r="X7" i="49"/>
  <c r="AO7" i="49"/>
  <c r="G50" i="50" s="1"/>
  <c r="AW7" i="49"/>
  <c r="G58" i="50" s="1"/>
  <c r="R14" i="49"/>
  <c r="H26" i="50" s="1"/>
  <c r="Z14" i="49"/>
  <c r="H35" i="50" s="1"/>
  <c r="AI14" i="49"/>
  <c r="H44" i="50" s="1"/>
  <c r="AQ14" i="49"/>
  <c r="H52" i="50" s="1"/>
  <c r="AY14" i="49"/>
  <c r="H60" i="50" s="1"/>
  <c r="J21" i="49"/>
  <c r="I16" i="50" s="1"/>
  <c r="S21" i="49"/>
  <c r="I27" i="50" s="1"/>
  <c r="AA21" i="49"/>
  <c r="I36" i="50" s="1"/>
  <c r="AJ21" i="49"/>
  <c r="I45" i="50" s="1"/>
  <c r="S28" i="49"/>
  <c r="J27" i="50" s="1"/>
  <c r="AA28" i="49"/>
  <c r="J36" i="50" s="1"/>
  <c r="AJ28" i="49"/>
  <c r="J45" i="50" s="1"/>
  <c r="AR28" i="49"/>
  <c r="J53" i="50" s="1"/>
  <c r="AZ28" i="49"/>
  <c r="J61" i="50" s="1"/>
  <c r="AB21" i="49"/>
  <c r="I37" i="50" s="1"/>
  <c r="Q42" i="49"/>
  <c r="L25" i="50" s="1"/>
  <c r="Y42" i="49"/>
  <c r="L34" i="50" s="1"/>
  <c r="AH42" i="49"/>
  <c r="L43" i="50" s="1"/>
  <c r="AP42" i="49"/>
  <c r="L51" i="50" s="1"/>
  <c r="AX42" i="49"/>
  <c r="L59" i="50" s="1"/>
  <c r="T7" i="49"/>
  <c r="AB7" i="49"/>
  <c r="AK7" i="49"/>
  <c r="G46" i="50" s="1"/>
  <c r="AS7" i="49"/>
  <c r="G54" i="50" s="1"/>
  <c r="BA7" i="49"/>
  <c r="G62" i="50" s="1"/>
  <c r="N11" i="8" s="1"/>
  <c r="J7" i="49"/>
  <c r="G16" i="50" s="1"/>
  <c r="AJ7" i="49"/>
  <c r="G45" i="50" s="1"/>
  <c r="AN28" i="49"/>
  <c r="J49" i="50" s="1"/>
  <c r="AV28" i="49"/>
  <c r="J57" i="50" s="1"/>
  <c r="AR21" i="49"/>
  <c r="I53" i="50" s="1"/>
  <c r="AZ21" i="49"/>
  <c r="I61" i="50" s="1"/>
  <c r="H28" i="49"/>
  <c r="Q28" i="49"/>
  <c r="J25" i="50" s="1"/>
  <c r="AP28" i="49"/>
  <c r="J51" i="50" s="1"/>
  <c r="AX28" i="49"/>
  <c r="J59" i="50" s="1"/>
  <c r="T42" i="49"/>
  <c r="L28" i="50" s="1"/>
  <c r="AB42" i="49"/>
  <c r="L37" i="50" s="1"/>
  <c r="AK42" i="49"/>
  <c r="L46" i="50" s="1"/>
  <c r="AS42" i="49"/>
  <c r="L54" i="50" s="1"/>
  <c r="BA42" i="49"/>
  <c r="L62" i="50" s="1"/>
  <c r="N16" i="8" s="1"/>
  <c r="AJ42" i="49"/>
  <c r="L45" i="50" s="1"/>
  <c r="G49" i="49"/>
  <c r="M13" i="50" s="1"/>
  <c r="P49" i="49"/>
  <c r="M24" i="50" s="1"/>
  <c r="X49" i="49"/>
  <c r="AF49" i="49"/>
  <c r="M41" i="50" s="1"/>
  <c r="AO49" i="49"/>
  <c r="M50" i="50" s="1"/>
  <c r="AW49" i="49"/>
  <c r="M58" i="50" s="1"/>
  <c r="F49" i="49"/>
  <c r="M12" i="50" s="1"/>
  <c r="W49" i="49"/>
  <c r="M31" i="50" s="1"/>
  <c r="AE49" i="49"/>
  <c r="M40" i="50" s="1"/>
  <c r="AV49" i="49"/>
  <c r="M57" i="50" s="1"/>
  <c r="AJ56" i="49"/>
  <c r="AZ56" i="49"/>
  <c r="Z56" i="49"/>
  <c r="J63" i="49"/>
  <c r="O16" i="50" s="1"/>
  <c r="S63" i="49"/>
  <c r="O27" i="50" s="1"/>
  <c r="AA63" i="49"/>
  <c r="N37" i="50" s="1"/>
  <c r="AJ63" i="49"/>
  <c r="O45" i="50" s="1"/>
  <c r="AZ63" i="49"/>
  <c r="O61" i="50" s="1"/>
  <c r="I63" i="49"/>
  <c r="O15" i="50" s="1"/>
  <c r="R63" i="49"/>
  <c r="O26" i="50" s="1"/>
  <c r="Z63" i="49"/>
  <c r="O35" i="50" s="1"/>
  <c r="AI63" i="49"/>
  <c r="N53" i="50" s="1"/>
  <c r="AQ63" i="49"/>
  <c r="N58" i="50" s="1"/>
  <c r="AY63" i="49"/>
  <c r="O60" i="50" s="1"/>
  <c r="K70" i="49"/>
  <c r="P17" i="50" s="1"/>
  <c r="T70" i="49"/>
  <c r="P28" i="50" s="1"/>
  <c r="AB70" i="49"/>
  <c r="P37" i="50" s="1"/>
  <c r="AK70" i="49"/>
  <c r="P46" i="50" s="1"/>
  <c r="AS70" i="49"/>
  <c r="P54" i="50" s="1"/>
  <c r="BA70" i="49"/>
  <c r="P62" i="50" s="1"/>
  <c r="N20" i="8" s="1"/>
  <c r="U105" i="49"/>
  <c r="W29" i="50" s="1"/>
  <c r="G112" i="49"/>
  <c r="X13" i="50" s="1"/>
  <c r="X112" i="49"/>
  <c r="AO112" i="49"/>
  <c r="X50" i="50" s="1"/>
  <c r="E127" i="49"/>
  <c r="Z11" i="50" s="1"/>
  <c r="N127" i="49"/>
  <c r="Z20" i="50" s="1"/>
  <c r="AD127" i="49"/>
  <c r="Z39" i="50" s="1"/>
  <c r="AM127" i="49"/>
  <c r="Z48" i="50" s="1"/>
  <c r="AU127" i="49"/>
  <c r="Z56" i="50" s="1"/>
  <c r="K219" i="49"/>
  <c r="AL17" i="50" s="1"/>
  <c r="S219" i="49"/>
  <c r="AL27" i="50" s="1"/>
  <c r="AA219" i="49"/>
  <c r="AL36" i="50" s="1"/>
  <c r="AI219" i="49"/>
  <c r="AL44" i="50" s="1"/>
  <c r="AQ219" i="49"/>
  <c r="AL52" i="50" s="1"/>
  <c r="AY219" i="49"/>
  <c r="AL60" i="50" s="1"/>
  <c r="G226" i="49"/>
  <c r="AM13" i="50" s="1"/>
  <c r="X226" i="49"/>
  <c r="AO226" i="49"/>
  <c r="AM50" i="50" s="1"/>
  <c r="F266" i="49"/>
  <c r="AT12" i="50" s="1"/>
  <c r="H273" i="49"/>
  <c r="AU14" i="50" s="1"/>
  <c r="Q273" i="49"/>
  <c r="AU25" i="50" s="1"/>
  <c r="Y273" i="49"/>
  <c r="AU34" i="50" s="1"/>
  <c r="AH273" i="49"/>
  <c r="AU43" i="50" s="1"/>
  <c r="AP273" i="49"/>
  <c r="E316" i="49"/>
  <c r="BA11" i="50" s="1"/>
  <c r="N316" i="49"/>
  <c r="BA20" i="50" s="1"/>
  <c r="V316" i="49"/>
  <c r="BA30" i="50" s="1"/>
  <c r="J351" i="49"/>
  <c r="BF16" i="50" s="1"/>
  <c r="M98" i="49"/>
  <c r="V19" i="50" s="1"/>
  <c r="U98" i="49"/>
  <c r="V29" i="50" s="1"/>
  <c r="AC98" i="49"/>
  <c r="V38" i="50" s="1"/>
  <c r="AL98" i="49"/>
  <c r="V47" i="50" s="1"/>
  <c r="AT98" i="49"/>
  <c r="V55" i="50" s="1"/>
  <c r="K98" i="49"/>
  <c r="V17" i="50" s="1"/>
  <c r="T98" i="49"/>
  <c r="V28" i="50" s="1"/>
  <c r="AB98" i="49"/>
  <c r="V37" i="50" s="1"/>
  <c r="AK98" i="49"/>
  <c r="V46" i="50" s="1"/>
  <c r="AS98" i="49"/>
  <c r="V54" i="50" s="1"/>
  <c r="BA98" i="49"/>
  <c r="V62" i="50" s="1"/>
  <c r="N26" i="8" s="1"/>
  <c r="H266" i="49"/>
  <c r="AT14" i="50" s="1"/>
  <c r="Q266" i="49"/>
  <c r="AT25" i="50" s="1"/>
  <c r="AH266" i="49"/>
  <c r="AT43" i="50" s="1"/>
  <c r="AP266" i="49"/>
  <c r="AT51" i="50" s="1"/>
  <c r="AX266" i="49"/>
  <c r="AT59" i="50" s="1"/>
  <c r="J273" i="49"/>
  <c r="AU16" i="50" s="1"/>
  <c r="S273" i="49"/>
  <c r="AU27" i="50" s="1"/>
  <c r="AA273" i="49"/>
  <c r="AU36" i="50" s="1"/>
  <c r="AJ273" i="49"/>
  <c r="AU45" i="50" s="1"/>
  <c r="AR273" i="49"/>
  <c r="AU53" i="50" s="1"/>
  <c r="AZ273" i="49"/>
  <c r="AU61" i="50" s="1"/>
  <c r="I273" i="49"/>
  <c r="AU15" i="50" s="1"/>
  <c r="R273" i="49"/>
  <c r="AU26" i="50" s="1"/>
  <c r="Z273" i="49"/>
  <c r="AU35" i="50" s="1"/>
  <c r="AI273" i="49"/>
  <c r="AU44" i="50" s="1"/>
  <c r="AQ273" i="49"/>
  <c r="AU52" i="50" s="1"/>
  <c r="AY273" i="49"/>
  <c r="AU60" i="50" s="1"/>
  <c r="H302" i="49"/>
  <c r="AY14" i="50" s="1"/>
  <c r="Y302" i="49"/>
  <c r="AY34" i="50" s="1"/>
  <c r="AP302" i="49"/>
  <c r="AY51" i="50" s="1"/>
  <c r="AD70" i="49"/>
  <c r="P39" i="50" s="1"/>
  <c r="O127" i="49"/>
  <c r="Z21" i="50" s="1"/>
  <c r="I84" i="49"/>
  <c r="T15" i="50" s="1"/>
  <c r="R84" i="49"/>
  <c r="T26" i="50" s="1"/>
  <c r="Z84" i="49"/>
  <c r="T35" i="50" s="1"/>
  <c r="AI84" i="49"/>
  <c r="T44" i="50" s="1"/>
  <c r="AQ84" i="49"/>
  <c r="T52" i="50" s="1"/>
  <c r="N98" i="49"/>
  <c r="V20" i="50" s="1"/>
  <c r="V98" i="49"/>
  <c r="V30" i="50" s="1"/>
  <c r="AD98" i="49"/>
  <c r="V39" i="50" s="1"/>
  <c r="AM98" i="49"/>
  <c r="V48" i="50" s="1"/>
  <c r="J226" i="49"/>
  <c r="AM16" i="50" s="1"/>
  <c r="S226" i="49"/>
  <c r="AM27" i="50" s="1"/>
  <c r="AA226" i="49"/>
  <c r="AM36" i="50" s="1"/>
  <c r="AJ226" i="49"/>
  <c r="AM45" i="50" s="1"/>
  <c r="AR226" i="49"/>
  <c r="AM53" i="50" s="1"/>
  <c r="AZ226" i="49"/>
  <c r="AM61" i="50" s="1"/>
  <c r="I266" i="49"/>
  <c r="AT15" i="50" s="1"/>
  <c r="R266" i="49"/>
  <c r="AT26" i="50" s="1"/>
  <c r="Z266" i="49"/>
  <c r="AT35" i="50" s="1"/>
  <c r="AI266" i="49"/>
  <c r="AT44" i="50" s="1"/>
  <c r="AQ266" i="49"/>
  <c r="AT52" i="50" s="1"/>
  <c r="AY266" i="49"/>
  <c r="AT60" i="50" s="1"/>
  <c r="K273" i="49"/>
  <c r="AU17" i="50" s="1"/>
  <c r="T273" i="49"/>
  <c r="AU28" i="50" s="1"/>
  <c r="AB273" i="49"/>
  <c r="AU37" i="50" s="1"/>
  <c r="AS273" i="49"/>
  <c r="AU54" i="50" s="1"/>
  <c r="Z323" i="49"/>
  <c r="BB35" i="50" s="1"/>
  <c r="N28" i="49"/>
  <c r="J20" i="50" s="1"/>
  <c r="V28" i="49"/>
  <c r="J30" i="50" s="1"/>
  <c r="AM28" i="49"/>
  <c r="J48" i="50" s="1"/>
  <c r="F42" i="49"/>
  <c r="L12" i="50" s="1"/>
  <c r="O42" i="49"/>
  <c r="L21" i="50" s="1"/>
  <c r="W42" i="49"/>
  <c r="L31" i="50" s="1"/>
  <c r="AE42" i="49"/>
  <c r="L40" i="50" s="1"/>
  <c r="AN42" i="49"/>
  <c r="L49" i="50" s="1"/>
  <c r="AV42" i="49"/>
  <c r="L57" i="50" s="1"/>
  <c r="F63" i="49"/>
  <c r="O12" i="50" s="1"/>
  <c r="O63" i="49"/>
  <c r="O21" i="50" s="1"/>
  <c r="W63" i="49"/>
  <c r="O31" i="50" s="1"/>
  <c r="AE63" i="49"/>
  <c r="N42" i="50" s="1"/>
  <c r="AN63" i="49"/>
  <c r="N43" i="50" s="1"/>
  <c r="AV63" i="49"/>
  <c r="N63" i="49"/>
  <c r="O20" i="50" s="1"/>
  <c r="V63" i="49"/>
  <c r="O30" i="50" s="1"/>
  <c r="AM63" i="49"/>
  <c r="O48" i="50" s="1"/>
  <c r="AU63" i="49"/>
  <c r="N57" i="50" s="1"/>
  <c r="H70" i="49"/>
  <c r="P14" i="50" s="1"/>
  <c r="Q70" i="49"/>
  <c r="P25" i="50" s="1"/>
  <c r="Y70" i="49"/>
  <c r="P34" i="50" s="1"/>
  <c r="AH70" i="49"/>
  <c r="P43" i="50" s="1"/>
  <c r="G70" i="49"/>
  <c r="P13" i="50" s="1"/>
  <c r="N27" i="246" s="1"/>
  <c r="K77" i="49"/>
  <c r="Q17" i="50" s="1"/>
  <c r="M91" i="49"/>
  <c r="U19" i="50" s="1"/>
  <c r="U91" i="49"/>
  <c r="U29" i="50" s="1"/>
  <c r="AC91" i="49"/>
  <c r="U38" i="50" s="1"/>
  <c r="O120" i="49"/>
  <c r="Y21" i="50" s="1"/>
  <c r="AE120" i="49"/>
  <c r="Y40" i="50" s="1"/>
  <c r="AN120" i="49"/>
  <c r="Y49" i="50" s="1"/>
  <c r="H127" i="49"/>
  <c r="Z14" i="50" s="1"/>
  <c r="Y127" i="49"/>
  <c r="Z34" i="50" s="1"/>
  <c r="M226" i="49"/>
  <c r="AM19" i="50" s="1"/>
  <c r="AC226" i="49"/>
  <c r="AM38" i="50" s="1"/>
  <c r="AL226" i="49"/>
  <c r="AM47" i="50" s="1"/>
  <c r="AT226" i="49"/>
  <c r="AM55" i="50" s="1"/>
  <c r="AB247" i="49"/>
  <c r="AP37" i="50" s="1"/>
  <c r="AK247" i="49"/>
  <c r="AS247" i="49"/>
  <c r="AP54" i="50" s="1"/>
  <c r="BA247" i="49"/>
  <c r="AP62" i="50" s="1"/>
  <c r="N44" i="8" s="1"/>
  <c r="T266" i="49"/>
  <c r="AT28" i="50" s="1"/>
  <c r="AK266" i="49"/>
  <c r="AT46" i="50" s="1"/>
  <c r="H288" i="49"/>
  <c r="AW14" i="50" s="1"/>
  <c r="G330" i="49"/>
  <c r="BC13" i="50" s="1"/>
  <c r="AF330" i="49"/>
  <c r="BC41" i="50" s="1"/>
  <c r="AO330" i="49"/>
  <c r="BC50" i="50" s="1"/>
  <c r="H98" i="49"/>
  <c r="V14" i="50" s="1"/>
  <c r="Y98" i="49"/>
  <c r="V34" i="50" s="1"/>
  <c r="AH98" i="49"/>
  <c r="V43" i="50" s="1"/>
  <c r="AP98" i="49"/>
  <c r="V51" i="50" s="1"/>
  <c r="AX98" i="49"/>
  <c r="V59" i="50" s="1"/>
  <c r="AA105" i="49"/>
  <c r="W36" i="50" s="1"/>
  <c r="AJ105" i="49"/>
  <c r="W45" i="50" s="1"/>
  <c r="G63" i="49"/>
  <c r="O13" i="50" s="1"/>
  <c r="N26" i="246" s="1"/>
  <c r="X63" i="49"/>
  <c r="N36" i="50" s="1"/>
  <c r="AF63" i="49"/>
  <c r="N49" i="50" s="1"/>
  <c r="AW63" i="49"/>
  <c r="O58" i="50" s="1"/>
  <c r="V91" i="49"/>
  <c r="U30" i="50" s="1"/>
  <c r="AD91" i="49"/>
  <c r="U39" i="50" s="1"/>
  <c r="AB134" i="49"/>
  <c r="AA37" i="50" s="1"/>
  <c r="AK134" i="49"/>
  <c r="AA46" i="50" s="1"/>
  <c r="AS134" i="49"/>
  <c r="AA54" i="50" s="1"/>
  <c r="N226" i="49"/>
  <c r="AM20" i="50" s="1"/>
  <c r="V226" i="49"/>
  <c r="AM30" i="50" s="1"/>
  <c r="AD226" i="49"/>
  <c r="AM39" i="50" s="1"/>
  <c r="AM226" i="49"/>
  <c r="AM48" i="50" s="1"/>
  <c r="AU226" i="49"/>
  <c r="AM56" i="50" s="1"/>
  <c r="AL266" i="49"/>
  <c r="AT47" i="50" s="1"/>
  <c r="F273" i="49"/>
  <c r="AU12" i="50" s="1"/>
  <c r="O273" i="49"/>
  <c r="AU21" i="50" s="1"/>
  <c r="W273" i="49"/>
  <c r="AU31" i="50" s="1"/>
  <c r="AE273" i="49"/>
  <c r="AU40" i="50" s="1"/>
  <c r="AN273" i="49"/>
  <c r="AU49" i="50" s="1"/>
  <c r="AV273" i="49"/>
  <c r="AU57" i="50" s="1"/>
  <c r="R35" i="49"/>
  <c r="K26" i="50" s="1"/>
  <c r="G77" i="49"/>
  <c r="Q13" i="50" s="1"/>
  <c r="P77" i="49"/>
  <c r="Q24" i="50" s="1"/>
  <c r="X77" i="49"/>
  <c r="AF77" i="49"/>
  <c r="Q41" i="50" s="1"/>
  <c r="AO77" i="49"/>
  <c r="Q50" i="50" s="1"/>
  <c r="AW77" i="49"/>
  <c r="Q58" i="50" s="1"/>
  <c r="Z120" i="49"/>
  <c r="Y35" i="50" s="1"/>
  <c r="AQ120" i="49"/>
  <c r="Y52" i="50" s="1"/>
  <c r="J219" i="49"/>
  <c r="AL16" i="50" s="1"/>
  <c r="R219" i="49"/>
  <c r="AL26" i="50" s="1"/>
  <c r="Z219" i="49"/>
  <c r="AL35" i="50" s="1"/>
  <c r="AH219" i="49"/>
  <c r="AL43" i="50" s="1"/>
  <c r="AP219" i="49"/>
  <c r="AL51" i="50" s="1"/>
  <c r="AX219" i="49"/>
  <c r="AL59" i="50" s="1"/>
  <c r="AN240" i="49"/>
  <c r="AO49" i="50" s="1"/>
  <c r="AV240" i="49"/>
  <c r="AO57" i="50" s="1"/>
  <c r="AN247" i="49"/>
  <c r="AP49" i="50" s="1"/>
  <c r="AZ295" i="49"/>
  <c r="AX61" i="50" s="1"/>
  <c r="I295" i="49"/>
  <c r="AX15" i="50" s="1"/>
  <c r="I309" i="49"/>
  <c r="AZ15" i="50" s="1"/>
  <c r="R309" i="49"/>
  <c r="AZ26" i="50" s="1"/>
  <c r="AN344" i="49"/>
  <c r="BE49" i="50" s="1"/>
  <c r="AD7" i="49"/>
  <c r="G39" i="50" s="1"/>
  <c r="AM7" i="49"/>
  <c r="G48" i="50" s="1"/>
  <c r="AP70" i="49"/>
  <c r="P51" i="50" s="1"/>
  <c r="AX70" i="49"/>
  <c r="P59" i="50" s="1"/>
  <c r="D85" i="49"/>
  <c r="AY84" i="49"/>
  <c r="T60" i="50" s="1"/>
  <c r="P91" i="49"/>
  <c r="U24" i="50" s="1"/>
  <c r="AE7" i="49"/>
  <c r="G40" i="50" s="1"/>
  <c r="AV7" i="49"/>
  <c r="G57" i="50" s="1"/>
  <c r="F14" i="49"/>
  <c r="O14" i="49"/>
  <c r="H21" i="50" s="1"/>
  <c r="W14" i="49"/>
  <c r="H31" i="50" s="1"/>
  <c r="AE14" i="49"/>
  <c r="AN14" i="49"/>
  <c r="H49" i="50" s="1"/>
  <c r="AV14" i="49"/>
  <c r="H57" i="50" s="1"/>
  <c r="AM14" i="49"/>
  <c r="H48" i="50" s="1"/>
  <c r="I21" i="49"/>
  <c r="I15" i="50" s="1"/>
  <c r="R21" i="49"/>
  <c r="I26" i="50" s="1"/>
  <c r="Z21" i="49"/>
  <c r="I35" i="50" s="1"/>
  <c r="AI21" i="49"/>
  <c r="I44" i="50" s="1"/>
  <c r="AQ21" i="49"/>
  <c r="I52" i="50" s="1"/>
  <c r="AY21" i="49"/>
  <c r="I60" i="50" s="1"/>
  <c r="G35" i="49"/>
  <c r="K13" i="50" s="1"/>
  <c r="P35" i="49"/>
  <c r="K24" i="50" s="1"/>
  <c r="X35" i="49"/>
  <c r="AF35" i="49"/>
  <c r="K41" i="50" s="1"/>
  <c r="AO35" i="49"/>
  <c r="K50" i="50" s="1"/>
  <c r="AW35" i="49"/>
  <c r="K58" i="50" s="1"/>
  <c r="F35" i="49"/>
  <c r="K12" i="50" s="1"/>
  <c r="O35" i="49"/>
  <c r="K21" i="50" s="1"/>
  <c r="W35" i="49"/>
  <c r="K31" i="50" s="1"/>
  <c r="AE35" i="49"/>
  <c r="K40" i="50" s="1"/>
  <c r="AN35" i="49"/>
  <c r="K49" i="50" s="1"/>
  <c r="AV35" i="49"/>
  <c r="K57" i="50" s="1"/>
  <c r="M49" i="49"/>
  <c r="M19" i="50" s="1"/>
  <c r="U49" i="49"/>
  <c r="M29" i="50" s="1"/>
  <c r="AL49" i="49"/>
  <c r="M47" i="50" s="1"/>
  <c r="AT49" i="49"/>
  <c r="M55" i="50" s="1"/>
  <c r="I70" i="49"/>
  <c r="P15" i="50" s="1"/>
  <c r="M84" i="49"/>
  <c r="T19" i="50" s="1"/>
  <c r="U84" i="49"/>
  <c r="T29" i="50" s="1"/>
  <c r="AC84" i="49"/>
  <c r="T38" i="50" s="1"/>
  <c r="AL84" i="49"/>
  <c r="T47" i="50" s="1"/>
  <c r="AT84" i="49"/>
  <c r="T55" i="50" s="1"/>
  <c r="K84" i="49"/>
  <c r="T17" i="50" s="1"/>
  <c r="T84" i="49"/>
  <c r="T28" i="50" s="1"/>
  <c r="AB84" i="49"/>
  <c r="T37" i="50" s="1"/>
  <c r="AK84" i="49"/>
  <c r="T46" i="50" s="1"/>
  <c r="AS84" i="49"/>
  <c r="T54" i="50" s="1"/>
  <c r="BA84" i="49"/>
  <c r="T62" i="50" s="1"/>
  <c r="N24" i="8" s="1"/>
  <c r="J91" i="49"/>
  <c r="U16" i="50" s="1"/>
  <c r="S91" i="49"/>
  <c r="U27" i="50" s="1"/>
  <c r="AA91" i="49"/>
  <c r="U36" i="50" s="1"/>
  <c r="H14" i="49"/>
  <c r="H14" i="50" s="1"/>
  <c r="Q14" i="49"/>
  <c r="H25" i="50" s="1"/>
  <c r="Y14" i="49"/>
  <c r="H34" i="50" s="1"/>
  <c r="AH14" i="49"/>
  <c r="H43" i="50" s="1"/>
  <c r="AX14" i="49"/>
  <c r="H59" i="50" s="1"/>
  <c r="T21" i="49"/>
  <c r="I28" i="50" s="1"/>
  <c r="AS21" i="49"/>
  <c r="I54" i="50" s="1"/>
  <c r="BA21" i="49"/>
  <c r="I62" i="50" s="1"/>
  <c r="N13" i="8" s="1"/>
  <c r="AH28" i="49"/>
  <c r="J43" i="50" s="1"/>
  <c r="I35" i="49"/>
  <c r="Z35" i="49"/>
  <c r="K35" i="50" s="1"/>
  <c r="AI35" i="49"/>
  <c r="K44" i="50" s="1"/>
  <c r="AY35" i="49"/>
  <c r="K60" i="50" s="1"/>
  <c r="Y35" i="49"/>
  <c r="K34" i="50" s="1"/>
  <c r="J42" i="49"/>
  <c r="AR42" i="49"/>
  <c r="L53" i="50" s="1"/>
  <c r="O49" i="49"/>
  <c r="M21" i="50" s="1"/>
  <c r="AN49" i="49"/>
  <c r="M49" i="50" s="1"/>
  <c r="I56" i="49"/>
  <c r="N15" i="50" s="1"/>
  <c r="R56" i="49"/>
  <c r="N26" i="50" s="1"/>
  <c r="AI56" i="49"/>
  <c r="AQ56" i="49"/>
  <c r="AY56" i="49"/>
  <c r="H56" i="49"/>
  <c r="Y56" i="49"/>
  <c r="AH56" i="49"/>
  <c r="AP56" i="49"/>
  <c r="V84" i="49"/>
  <c r="T30" i="50" s="1"/>
  <c r="AU84" i="49"/>
  <c r="T56" i="50" s="1"/>
  <c r="K91" i="49"/>
  <c r="U17" i="50" s="1"/>
  <c r="T91" i="49"/>
  <c r="U28" i="50" s="1"/>
  <c r="AB91" i="49"/>
  <c r="U37" i="50" s="1"/>
  <c r="AK91" i="49"/>
  <c r="U46" i="50" s="1"/>
  <c r="AS91" i="49"/>
  <c r="U54" i="50" s="1"/>
  <c r="BA91" i="49"/>
  <c r="U62" i="50" s="1"/>
  <c r="N25" i="8" s="1"/>
  <c r="S7" i="49"/>
  <c r="G27" i="50" s="1"/>
  <c r="N21" i="49"/>
  <c r="I20" i="50" s="1"/>
  <c r="V21" i="49"/>
  <c r="I30" i="50" s="1"/>
  <c r="AD21" i="49"/>
  <c r="I39" i="50" s="1"/>
  <c r="AM21" i="49"/>
  <c r="I48" i="50" s="1"/>
  <c r="AU21" i="49"/>
  <c r="I56" i="50" s="1"/>
  <c r="M21" i="49"/>
  <c r="I19" i="50" s="1"/>
  <c r="U21" i="49"/>
  <c r="I29" i="50" s="1"/>
  <c r="AC21" i="49"/>
  <c r="I38" i="50" s="1"/>
  <c r="AL21" i="49"/>
  <c r="I47" i="50" s="1"/>
  <c r="AT21" i="49"/>
  <c r="I55" i="50" s="1"/>
  <c r="BA35" i="49"/>
  <c r="K62" i="50" s="1"/>
  <c r="N15" i="8" s="1"/>
  <c r="U42" i="49"/>
  <c r="L29" i="50" s="1"/>
  <c r="Q49" i="49"/>
  <c r="M25" i="50" s="1"/>
  <c r="Y49" i="49"/>
  <c r="M34" i="50" s="1"/>
  <c r="AP49" i="49"/>
  <c r="M51" i="50" s="1"/>
  <c r="AX49" i="49"/>
  <c r="M59" i="50" s="1"/>
  <c r="K56" i="49"/>
  <c r="N17" i="50" s="1"/>
  <c r="T56" i="49"/>
  <c r="N28" i="50" s="1"/>
  <c r="AS56" i="49"/>
  <c r="BA56" i="49"/>
  <c r="J56" i="49"/>
  <c r="N16" i="50" s="1"/>
  <c r="S56" i="49"/>
  <c r="N27" i="50" s="1"/>
  <c r="AA56" i="49"/>
  <c r="AR56" i="49"/>
  <c r="P63" i="49"/>
  <c r="O24" i="50" s="1"/>
  <c r="AO63" i="49"/>
  <c r="N44" i="50" s="1"/>
  <c r="V70" i="49"/>
  <c r="P30" i="50" s="1"/>
  <c r="AM70" i="49"/>
  <c r="P48" i="50" s="1"/>
  <c r="AU70" i="49"/>
  <c r="P56" i="50" s="1"/>
  <c r="P84" i="49"/>
  <c r="X84" i="49"/>
  <c r="AW84" i="49"/>
  <c r="T58" i="50" s="1"/>
  <c r="AT7" i="49"/>
  <c r="G55" i="50" s="1"/>
  <c r="K14" i="49"/>
  <c r="H17" i="50" s="1"/>
  <c r="T14" i="49"/>
  <c r="H28" i="50" s="1"/>
  <c r="AB14" i="49"/>
  <c r="H37" i="50" s="1"/>
  <c r="AK14" i="49"/>
  <c r="H46" i="50" s="1"/>
  <c r="AS14" i="49"/>
  <c r="H54" i="50" s="1"/>
  <c r="BA14" i="49"/>
  <c r="H62" i="50" s="1"/>
  <c r="N12" i="8" s="1"/>
  <c r="O21" i="49"/>
  <c r="I21" i="50" s="1"/>
  <c r="W21" i="49"/>
  <c r="I31" i="50" s="1"/>
  <c r="AE21" i="49"/>
  <c r="I40" i="50" s="1"/>
  <c r="AN21" i="49"/>
  <c r="I49" i="50" s="1"/>
  <c r="AV21" i="49"/>
  <c r="I57" i="50" s="1"/>
  <c r="U28" i="49"/>
  <c r="J29" i="50" s="1"/>
  <c r="AC28" i="49"/>
  <c r="J38" i="50" s="1"/>
  <c r="AL28" i="49"/>
  <c r="J47" i="50" s="1"/>
  <c r="AT28" i="49"/>
  <c r="J55" i="50" s="1"/>
  <c r="M35" i="49"/>
  <c r="K19" i="50" s="1"/>
  <c r="U35" i="49"/>
  <c r="K29" i="50" s="1"/>
  <c r="AC35" i="49"/>
  <c r="K38" i="50" s="1"/>
  <c r="AL35" i="49"/>
  <c r="K47" i="50" s="1"/>
  <c r="AT35" i="49"/>
  <c r="K55" i="50" s="1"/>
  <c r="U56" i="49"/>
  <c r="N29" i="50" s="1"/>
  <c r="AC56" i="49"/>
  <c r="AN70" i="49"/>
  <c r="P49" i="50" s="1"/>
  <c r="M120" i="49"/>
  <c r="Y19" i="50" s="1"/>
  <c r="U120" i="49"/>
  <c r="AC120" i="49"/>
  <c r="Y38" i="50" s="1"/>
  <c r="AL120" i="49"/>
  <c r="Y47" i="50" s="1"/>
  <c r="AT120" i="49"/>
  <c r="Y55" i="50" s="1"/>
  <c r="F134" i="49"/>
  <c r="AA12" i="50" s="1"/>
  <c r="O134" i="49"/>
  <c r="AA21" i="50" s="1"/>
  <c r="W134" i="49"/>
  <c r="AE134" i="49"/>
  <c r="AA40" i="50" s="1"/>
  <c r="AN134" i="49"/>
  <c r="AA49" i="50" s="1"/>
  <c r="AV134" i="49"/>
  <c r="AA57" i="50" s="1"/>
  <c r="AF13" i="50"/>
  <c r="AF21" i="50"/>
  <c r="AF31" i="50"/>
  <c r="AF40" i="50"/>
  <c r="AF48" i="50"/>
  <c r="AF56" i="50"/>
  <c r="I240" i="49"/>
  <c r="AO15" i="50" s="1"/>
  <c r="R240" i="49"/>
  <c r="AO26" i="50" s="1"/>
  <c r="Z240" i="49"/>
  <c r="AO35" i="50" s="1"/>
  <c r="AI240" i="49"/>
  <c r="AO44" i="50" s="1"/>
  <c r="AQ240" i="49"/>
  <c r="AO52" i="50" s="1"/>
  <c r="AY240" i="49"/>
  <c r="AO60" i="50" s="1"/>
  <c r="I281" i="49"/>
  <c r="AV15" i="50" s="1"/>
  <c r="R281" i="49"/>
  <c r="AV26" i="50" s="1"/>
  <c r="Z281" i="49"/>
  <c r="AV35" i="50" s="1"/>
  <c r="AI281" i="49"/>
  <c r="AV44" i="50" s="1"/>
  <c r="AQ281" i="49"/>
  <c r="AY281" i="49"/>
  <c r="AV60" i="50" s="1"/>
  <c r="K302" i="49"/>
  <c r="AY17" i="50" s="1"/>
  <c r="T302" i="49"/>
  <c r="AY28" i="50" s="1"/>
  <c r="AB302" i="49"/>
  <c r="AY37" i="50" s="1"/>
  <c r="AK302" i="49"/>
  <c r="AY46" i="50" s="1"/>
  <c r="AS302" i="49"/>
  <c r="AY54" i="50" s="1"/>
  <c r="BA302" i="49"/>
  <c r="AY62" i="50" s="1"/>
  <c r="N53" i="8" s="1"/>
  <c r="S351" i="49"/>
  <c r="BF27" i="50" s="1"/>
  <c r="AA351" i="49"/>
  <c r="BF36" i="50" s="1"/>
  <c r="AJ351" i="49"/>
  <c r="BF45" i="50" s="1"/>
  <c r="AR351" i="49"/>
  <c r="BF53" i="50" s="1"/>
  <c r="AZ351" i="49"/>
  <c r="BF61" i="50" s="1"/>
  <c r="AM91" i="49"/>
  <c r="U48" i="50" s="1"/>
  <c r="AU91" i="49"/>
  <c r="U56" i="50" s="1"/>
  <c r="AF105" i="49"/>
  <c r="W41" i="50" s="1"/>
  <c r="AO105" i="49"/>
  <c r="W50" i="50" s="1"/>
  <c r="AW105" i="49"/>
  <c r="W58" i="50" s="1"/>
  <c r="F105" i="49"/>
  <c r="W12" i="50" s="1"/>
  <c r="O105" i="49"/>
  <c r="W21" i="50" s="1"/>
  <c r="W105" i="49"/>
  <c r="W31" i="50" s="1"/>
  <c r="AE105" i="49"/>
  <c r="W40" i="50" s="1"/>
  <c r="AN105" i="49"/>
  <c r="W49" i="50" s="1"/>
  <c r="AV105" i="49"/>
  <c r="W57" i="50" s="1"/>
  <c r="F120" i="49"/>
  <c r="Y12" i="50" s="1"/>
  <c r="W120" i="49"/>
  <c r="Y31" i="50" s="1"/>
  <c r="AV120" i="49"/>
  <c r="Y57" i="50" s="1"/>
  <c r="AF38" i="50"/>
  <c r="AF24" i="50"/>
  <c r="AF41" i="50"/>
  <c r="AF57" i="50"/>
  <c r="O247" i="49"/>
  <c r="AP21" i="50" s="1"/>
  <c r="W247" i="49"/>
  <c r="AP31" i="50" s="1"/>
  <c r="AE247" i="49"/>
  <c r="AP40" i="50" s="1"/>
  <c r="AV247" i="49"/>
  <c r="AP57" i="50" s="1"/>
  <c r="D251" i="49"/>
  <c r="G266" i="49"/>
  <c r="AT13" i="50" s="1"/>
  <c r="P266" i="49"/>
  <c r="AT24" i="50" s="1"/>
  <c r="AF266" i="49"/>
  <c r="AT41" i="50" s="1"/>
  <c r="AO266" i="49"/>
  <c r="AW266" i="49"/>
  <c r="AT58" i="50" s="1"/>
  <c r="O266" i="49"/>
  <c r="AT21" i="50" s="1"/>
  <c r="W266" i="49"/>
  <c r="AT31" i="50" s="1"/>
  <c r="AE266" i="49"/>
  <c r="AT40" i="50" s="1"/>
  <c r="AN266" i="49"/>
  <c r="AT49" i="50" s="1"/>
  <c r="AV266" i="49"/>
  <c r="AT57" i="50" s="1"/>
  <c r="Q288" i="49"/>
  <c r="AW25" i="50" s="1"/>
  <c r="Y288" i="49"/>
  <c r="AW34" i="50" s="1"/>
  <c r="AH288" i="49"/>
  <c r="AW43" i="50" s="1"/>
  <c r="AP288" i="49"/>
  <c r="AW51" i="50" s="1"/>
  <c r="AX288" i="49"/>
  <c r="AW59" i="50" s="1"/>
  <c r="K295" i="49"/>
  <c r="AX17" i="50" s="1"/>
  <c r="T295" i="49"/>
  <c r="AX28" i="50" s="1"/>
  <c r="AB295" i="49"/>
  <c r="AX37" i="50" s="1"/>
  <c r="AK295" i="49"/>
  <c r="AX46" i="50" s="1"/>
  <c r="AS295" i="49"/>
  <c r="BA295" i="49"/>
  <c r="AX62" i="50" s="1"/>
  <c r="N52" i="8" s="1"/>
  <c r="N309" i="49"/>
  <c r="AZ20" i="50" s="1"/>
  <c r="G316" i="49"/>
  <c r="BA13" i="50" s="1"/>
  <c r="P316" i="49"/>
  <c r="BA24" i="50" s="1"/>
  <c r="X316" i="49"/>
  <c r="AF316" i="49"/>
  <c r="BA41" i="50" s="1"/>
  <c r="AO316" i="49"/>
  <c r="BA50" i="50" s="1"/>
  <c r="AW316" i="49"/>
  <c r="BA58" i="50" s="1"/>
  <c r="AD323" i="49"/>
  <c r="BB39" i="50" s="1"/>
  <c r="AH330" i="49"/>
  <c r="BC43" i="50" s="1"/>
  <c r="AP330" i="49"/>
  <c r="BC51" i="50" s="1"/>
  <c r="AX330" i="49"/>
  <c r="P330" i="49"/>
  <c r="BC24" i="50" s="1"/>
  <c r="X330" i="49"/>
  <c r="G337" i="49"/>
  <c r="BD13" i="50" s="1"/>
  <c r="P337" i="49"/>
  <c r="BD24" i="50" s="1"/>
  <c r="X337" i="49"/>
  <c r="AF337" i="49"/>
  <c r="BD41" i="50" s="1"/>
  <c r="AW337" i="49"/>
  <c r="BD58" i="50" s="1"/>
  <c r="O344" i="49"/>
  <c r="BE21" i="50" s="1"/>
  <c r="AE344" i="49"/>
  <c r="BE40" i="50" s="1"/>
  <c r="AV344" i="49"/>
  <c r="BE57" i="50" s="1"/>
  <c r="D128" i="49"/>
  <c r="W127" i="49"/>
  <c r="Z31" i="50" s="1"/>
  <c r="AE127" i="49"/>
  <c r="Z40" i="50" s="1"/>
  <c r="AN127" i="49"/>
  <c r="Z49" i="50" s="1"/>
  <c r="AV127" i="49"/>
  <c r="Z57" i="50" s="1"/>
  <c r="AF46" i="50"/>
  <c r="AF25" i="50"/>
  <c r="AF42" i="50"/>
  <c r="AF58" i="50"/>
  <c r="D227" i="49"/>
  <c r="BA281" i="49"/>
  <c r="AV62" i="50" s="1"/>
  <c r="N50" i="8" s="1"/>
  <c r="AZ288" i="49"/>
  <c r="AW61" i="50" s="1"/>
  <c r="I288" i="49"/>
  <c r="AW15" i="50" s="1"/>
  <c r="R288" i="49"/>
  <c r="AW26" i="50" s="1"/>
  <c r="Z288" i="49"/>
  <c r="AW35" i="50" s="1"/>
  <c r="AI288" i="49"/>
  <c r="AW44" i="50" s="1"/>
  <c r="AQ288" i="49"/>
  <c r="AW52" i="50" s="1"/>
  <c r="AY288" i="49"/>
  <c r="AW60" i="50" s="1"/>
  <c r="E295" i="49"/>
  <c r="AX11" i="50" s="1"/>
  <c r="AD295" i="49"/>
  <c r="AX39" i="50" s="1"/>
  <c r="AM295" i="49"/>
  <c r="AX48" i="50" s="1"/>
  <c r="D327" i="49"/>
  <c r="O323" i="49"/>
  <c r="BB21" i="50" s="1"/>
  <c r="W323" i="49"/>
  <c r="BB31" i="50" s="1"/>
  <c r="AE323" i="49"/>
  <c r="BB40" i="50" s="1"/>
  <c r="AN323" i="49"/>
  <c r="BB49" i="50" s="1"/>
  <c r="AV323" i="49"/>
  <c r="BB57" i="50" s="1"/>
  <c r="U351" i="49"/>
  <c r="BF29" i="50" s="1"/>
  <c r="AC351" i="49"/>
  <c r="BF38" i="50" s="1"/>
  <c r="AL351" i="49"/>
  <c r="BF47" i="50" s="1"/>
  <c r="J98" i="49"/>
  <c r="V16" i="50" s="1"/>
  <c r="S98" i="49"/>
  <c r="V27" i="50" s="1"/>
  <c r="AA98" i="49"/>
  <c r="V36" i="50" s="1"/>
  <c r="AJ98" i="49"/>
  <c r="V45" i="50" s="1"/>
  <c r="AR98" i="49"/>
  <c r="V53" i="50" s="1"/>
  <c r="AZ98" i="49"/>
  <c r="V61" i="50" s="1"/>
  <c r="AI98" i="49"/>
  <c r="V44" i="50" s="1"/>
  <c r="Y105" i="49"/>
  <c r="W34" i="50" s="1"/>
  <c r="AX105" i="49"/>
  <c r="W59" i="50" s="1"/>
  <c r="AF26" i="50"/>
  <c r="AF35" i="50"/>
  <c r="AF43" i="50"/>
  <c r="AF51" i="50"/>
  <c r="AF59" i="50"/>
  <c r="W302" i="49"/>
  <c r="AY31" i="50" s="1"/>
  <c r="AE302" i="49"/>
  <c r="AY40" i="50" s="1"/>
  <c r="AN302" i="49"/>
  <c r="AY49" i="50" s="1"/>
  <c r="AV302" i="49"/>
  <c r="AY57" i="50" s="1"/>
  <c r="G309" i="49"/>
  <c r="AZ13" i="50" s="1"/>
  <c r="P309" i="49"/>
  <c r="AZ24" i="50" s="1"/>
  <c r="X309" i="49"/>
  <c r="AF309" i="49"/>
  <c r="AZ41" i="50" s="1"/>
  <c r="AO309" i="49"/>
  <c r="AZ50" i="50" s="1"/>
  <c r="AW309" i="49"/>
  <c r="AZ58" i="50" s="1"/>
  <c r="Q323" i="49"/>
  <c r="BB25" i="50" s="1"/>
  <c r="I330" i="49"/>
  <c r="BC15" i="50" s="1"/>
  <c r="R330" i="49"/>
  <c r="BC26" i="50" s="1"/>
  <c r="Z330" i="49"/>
  <c r="BC35" i="50" s="1"/>
  <c r="AI330" i="49"/>
  <c r="BC44" i="50" s="1"/>
  <c r="AQ330" i="49"/>
  <c r="BC52" i="50" s="1"/>
  <c r="AY330" i="49"/>
  <c r="BC60" i="50" s="1"/>
  <c r="R120" i="49"/>
  <c r="Y26" i="50" s="1"/>
  <c r="AI120" i="49"/>
  <c r="Y44" i="50" s="1"/>
  <c r="AY120" i="49"/>
  <c r="Y60" i="50" s="1"/>
  <c r="I127" i="49"/>
  <c r="Z15" i="50" s="1"/>
  <c r="R127" i="49"/>
  <c r="Z26" i="50" s="1"/>
  <c r="Z127" i="49"/>
  <c r="Z35" i="50" s="1"/>
  <c r="AI127" i="49"/>
  <c r="Z44" i="50" s="1"/>
  <c r="AY127" i="49"/>
  <c r="Z60" i="50" s="1"/>
  <c r="AH127" i="49"/>
  <c r="Z43" i="50" s="1"/>
  <c r="AP127" i="49"/>
  <c r="Z51" i="50" s="1"/>
  <c r="AX127" i="49"/>
  <c r="Z59" i="50" s="1"/>
  <c r="AF11" i="50"/>
  <c r="AF54" i="50"/>
  <c r="AF27" i="50"/>
  <c r="AF44" i="50"/>
  <c r="AF52" i="50"/>
  <c r="AF60" i="50"/>
  <c r="H219" i="49"/>
  <c r="AL14" i="50" s="1"/>
  <c r="P219" i="49"/>
  <c r="AL24" i="50" s="1"/>
  <c r="X219" i="49"/>
  <c r="AF219" i="49"/>
  <c r="AL41" i="50" s="1"/>
  <c r="AN219" i="49"/>
  <c r="AL49" i="50" s="1"/>
  <c r="AV219" i="49"/>
  <c r="AL57" i="50" s="1"/>
  <c r="Q226" i="49"/>
  <c r="AM25" i="50" s="1"/>
  <c r="AH226" i="49"/>
  <c r="AX226" i="49"/>
  <c r="AM59" i="50" s="1"/>
  <c r="O240" i="49"/>
  <c r="AO21" i="50" s="1"/>
  <c r="AQ247" i="49"/>
  <c r="AP52" i="50" s="1"/>
  <c r="AY247" i="49"/>
  <c r="AP60" i="50" s="1"/>
  <c r="AX273" i="49"/>
  <c r="AU59" i="50" s="1"/>
  <c r="T288" i="49"/>
  <c r="AW28" i="50" s="1"/>
  <c r="AK288" i="49"/>
  <c r="AW46" i="50" s="1"/>
  <c r="AI309" i="49"/>
  <c r="AZ44" i="50" s="1"/>
  <c r="AQ309" i="49"/>
  <c r="AZ52" i="50" s="1"/>
  <c r="AY309" i="49"/>
  <c r="AZ60" i="50" s="1"/>
  <c r="H309" i="49"/>
  <c r="AZ14" i="50" s="1"/>
  <c r="Y309" i="49"/>
  <c r="AZ34" i="50" s="1"/>
  <c r="AH309" i="49"/>
  <c r="AZ43" i="50" s="1"/>
  <c r="AX309" i="49"/>
  <c r="AZ59" i="50" s="1"/>
  <c r="I323" i="49"/>
  <c r="BB15" i="50" s="1"/>
  <c r="R323" i="49"/>
  <c r="BB26" i="50" s="1"/>
  <c r="AI323" i="49"/>
  <c r="BB44" i="50" s="1"/>
  <c r="AQ323" i="49"/>
  <c r="BB52" i="50" s="1"/>
  <c r="AY323" i="49"/>
  <c r="BB60" i="50" s="1"/>
  <c r="AX323" i="49"/>
  <c r="BB59" i="50" s="1"/>
  <c r="T330" i="49"/>
  <c r="BC28" i="50" s="1"/>
  <c r="AB330" i="49"/>
  <c r="BC37" i="50" s="1"/>
  <c r="AK330" i="49"/>
  <c r="BC46" i="50" s="1"/>
  <c r="AS330" i="49"/>
  <c r="BC54" i="50" s="1"/>
  <c r="BA330" i="49"/>
  <c r="BC62" i="50" s="1"/>
  <c r="N57" i="8" s="1"/>
  <c r="J330" i="49"/>
  <c r="BC16" i="50" s="1"/>
  <c r="S330" i="49"/>
  <c r="BC27" i="50" s="1"/>
  <c r="AA330" i="49"/>
  <c r="BC36" i="50" s="1"/>
  <c r="AJ330" i="49"/>
  <c r="BC45" i="50" s="1"/>
  <c r="AR330" i="49"/>
  <c r="BC53" i="50" s="1"/>
  <c r="AZ330" i="49"/>
  <c r="BC61" i="50" s="1"/>
  <c r="T337" i="49"/>
  <c r="BD28" i="50" s="1"/>
  <c r="AB337" i="49"/>
  <c r="BD37" i="50" s="1"/>
  <c r="AK337" i="49"/>
  <c r="BD46" i="50" s="1"/>
  <c r="AS337" i="49"/>
  <c r="BD54" i="50" s="1"/>
  <c r="BA337" i="49"/>
  <c r="BD62" i="50" s="1"/>
  <c r="N58" i="8" s="1"/>
  <c r="J337" i="49"/>
  <c r="BD16" i="50" s="1"/>
  <c r="S105" i="49"/>
  <c r="AZ105" i="49"/>
  <c r="W61" i="50" s="1"/>
  <c r="AF62" i="50"/>
  <c r="N34" i="8" s="1"/>
  <c r="AF28" i="50"/>
  <c r="AF37" i="50"/>
  <c r="AF45" i="50"/>
  <c r="AF53" i="50"/>
  <c r="Q302" i="49"/>
  <c r="AY25" i="50" s="1"/>
  <c r="AH302" i="49"/>
  <c r="AY43" i="50" s="1"/>
  <c r="AX302" i="49"/>
  <c r="AY59" i="50" s="1"/>
  <c r="AW351" i="49"/>
  <c r="BF58" i="50" s="1"/>
  <c r="M105" i="49"/>
  <c r="W19" i="50" s="1"/>
  <c r="AC105" i="49"/>
  <c r="W38" i="50" s="1"/>
  <c r="AL105" i="49"/>
  <c r="W47" i="50" s="1"/>
  <c r="J120" i="49"/>
  <c r="Y16" i="50" s="1"/>
  <c r="AA120" i="49"/>
  <c r="Y36" i="50" s="1"/>
  <c r="AR120" i="49"/>
  <c r="Y53" i="50" s="1"/>
  <c r="J127" i="49"/>
  <c r="Z16" i="50" s="1"/>
  <c r="S127" i="49"/>
  <c r="Z27" i="50" s="1"/>
  <c r="AA127" i="49"/>
  <c r="Z36" i="50" s="1"/>
  <c r="AJ127" i="49"/>
  <c r="Z45" i="50" s="1"/>
  <c r="AR127" i="49"/>
  <c r="Z53" i="50" s="1"/>
  <c r="AZ127" i="49"/>
  <c r="Z61" i="50" s="1"/>
  <c r="M134" i="49"/>
  <c r="AA19" i="50" s="1"/>
  <c r="AC134" i="49"/>
  <c r="AA38" i="50" s="1"/>
  <c r="AT134" i="49"/>
  <c r="AA55" i="50" s="1"/>
  <c r="AF19" i="50"/>
  <c r="U266" i="49"/>
  <c r="AT29" i="50" s="1"/>
  <c r="AB266" i="49"/>
  <c r="AT37" i="50" s="1"/>
  <c r="BA266" i="49"/>
  <c r="AT62" i="50" s="1"/>
  <c r="N48" i="8" s="1"/>
  <c r="K281" i="49"/>
  <c r="AV17" i="50" s="1"/>
  <c r="O288" i="49"/>
  <c r="AW21" i="50" s="1"/>
  <c r="AQ295" i="49"/>
  <c r="AX52" i="50" s="1"/>
  <c r="AY295" i="49"/>
  <c r="AX60" i="50" s="1"/>
  <c r="H295" i="49"/>
  <c r="AX14" i="50" s="1"/>
  <c r="Q295" i="49"/>
  <c r="AX25" i="50" s="1"/>
  <c r="Y295" i="49"/>
  <c r="AX34" i="50" s="1"/>
  <c r="AH295" i="49"/>
  <c r="AX43" i="50" s="1"/>
  <c r="AP295" i="49"/>
  <c r="AX51" i="50" s="1"/>
  <c r="AX295" i="49"/>
  <c r="AX59" i="50" s="1"/>
  <c r="J309" i="49"/>
  <c r="AZ16" i="50" s="1"/>
  <c r="S309" i="49"/>
  <c r="AZ27" i="50" s="1"/>
  <c r="AA309" i="49"/>
  <c r="AZ36" i="50" s="1"/>
  <c r="AJ309" i="49"/>
  <c r="AZ45" i="50" s="1"/>
  <c r="AR309" i="49"/>
  <c r="AZ53" i="50" s="1"/>
  <c r="AZ309" i="49"/>
  <c r="AZ61" i="50" s="1"/>
  <c r="M316" i="49"/>
  <c r="BA19" i="50" s="1"/>
  <c r="U316" i="49"/>
  <c r="BA29" i="50" s="1"/>
  <c r="AC316" i="49"/>
  <c r="BA38" i="50" s="1"/>
  <c r="AL316" i="49"/>
  <c r="BA47" i="50" s="1"/>
  <c r="AT316" i="49"/>
  <c r="BA55" i="50" s="1"/>
  <c r="M330" i="49"/>
  <c r="BC19" i="50" s="1"/>
  <c r="U330" i="49"/>
  <c r="BC29" i="50" s="1"/>
  <c r="AC330" i="49"/>
  <c r="BC38" i="50" s="1"/>
  <c r="AL330" i="49"/>
  <c r="BC47" i="50" s="1"/>
  <c r="AT330" i="49"/>
  <c r="BC55" i="50" s="1"/>
  <c r="M337" i="49"/>
  <c r="BD19" i="50" s="1"/>
  <c r="U337" i="49"/>
  <c r="BD29" i="50" s="1"/>
  <c r="AC337" i="49"/>
  <c r="BD38" i="50" s="1"/>
  <c r="AL337" i="49"/>
  <c r="BD47" i="50" s="1"/>
  <c r="AT337" i="49"/>
  <c r="BD55" i="50" s="1"/>
  <c r="AF29" i="50"/>
  <c r="AF12" i="50"/>
  <c r="K266" i="49"/>
  <c r="AT17" i="50" s="1"/>
  <c r="D267" i="49"/>
  <c r="AB323" i="49"/>
  <c r="BB37" i="50" s="1"/>
  <c r="AK323" i="49"/>
  <c r="BB46" i="50" s="1"/>
  <c r="AS323" i="49"/>
  <c r="BB54" i="50" s="1"/>
  <c r="BA323" i="49"/>
  <c r="BB62" i="50" s="1"/>
  <c r="N56" i="8" s="1"/>
  <c r="F337" i="49"/>
  <c r="BD12" i="50" s="1"/>
  <c r="O337" i="49"/>
  <c r="BD21" i="50" s="1"/>
  <c r="W337" i="49"/>
  <c r="BD31" i="50" s="1"/>
  <c r="AE337" i="49"/>
  <c r="BD40" i="50" s="1"/>
  <c r="AN337" i="49"/>
  <c r="BD49" i="50" s="1"/>
  <c r="AV337" i="49"/>
  <c r="BD57" i="50" s="1"/>
  <c r="N337" i="49"/>
  <c r="BD20" i="50" s="1"/>
  <c r="V337" i="49"/>
  <c r="BD30" i="50" s="1"/>
  <c r="AD337" i="49"/>
  <c r="BD39" i="50" s="1"/>
  <c r="AM337" i="49"/>
  <c r="BD48" i="50" s="1"/>
  <c r="AU337" i="49"/>
  <c r="BD56" i="50" s="1"/>
  <c r="AY351" i="49"/>
  <c r="BF60" i="50" s="1"/>
  <c r="AD39" i="12"/>
  <c r="K42" i="12"/>
  <c r="V42" i="12"/>
  <c r="AO42" i="12"/>
  <c r="AZ42" i="12"/>
  <c r="AG19" i="12"/>
  <c r="AG59" i="12"/>
  <c r="AJ44" i="12"/>
  <c r="AD21" i="12"/>
  <c r="AE31" i="12"/>
  <c r="AE48" i="12"/>
  <c r="AE40" i="12"/>
  <c r="AE21" i="12"/>
  <c r="AD20" i="12"/>
  <c r="AT42" i="12"/>
  <c r="BB42" i="12"/>
  <c r="AI34" i="12"/>
  <c r="AD30" i="12"/>
  <c r="AD47" i="12"/>
  <c r="AD40" i="12"/>
  <c r="AE41" i="12"/>
  <c r="AD55" i="12"/>
  <c r="AI50" i="12"/>
  <c r="AD48" i="12"/>
  <c r="AD56" i="12"/>
  <c r="AD31" i="12"/>
  <c r="AI58" i="12"/>
  <c r="AJ16" i="12"/>
  <c r="AG38" i="12"/>
  <c r="AG52" i="12"/>
  <c r="AJ52" i="12"/>
  <c r="J42" i="12"/>
  <c r="U42" i="12"/>
  <c r="AD58" i="12"/>
  <c r="AD50" i="12"/>
  <c r="AD25" i="12"/>
  <c r="AN42" i="12"/>
  <c r="AY42" i="12"/>
  <c r="AH25" i="12"/>
  <c r="AH34" i="12"/>
  <c r="AH50" i="12"/>
  <c r="AH58" i="12"/>
  <c r="AH24" i="12"/>
  <c r="AH16" i="12"/>
  <c r="AH35" i="12"/>
  <c r="AH29" i="12"/>
  <c r="AH54" i="12"/>
  <c r="E35" i="8"/>
  <c r="AG62" i="12"/>
  <c r="E36" i="8"/>
  <c r="E34" i="8"/>
  <c r="T55" i="8"/>
  <c r="N51" i="66"/>
  <c r="O41" i="66"/>
  <c r="N49" i="66"/>
  <c r="N59" i="66"/>
  <c r="O58" i="66"/>
  <c r="O48" i="60"/>
  <c r="O56" i="60"/>
  <c r="N57" i="60"/>
  <c r="O19" i="8"/>
  <c r="T19" i="8"/>
  <c r="O49" i="60"/>
  <c r="N43" i="60"/>
  <c r="N45" i="60"/>
  <c r="O16" i="8"/>
  <c r="T16" i="8"/>
  <c r="N58" i="66"/>
  <c r="O52" i="66"/>
  <c r="O58" i="60"/>
  <c r="N59" i="60"/>
  <c r="AG54" i="60"/>
  <c r="AG54" i="12" s="1"/>
  <c r="O18" i="8"/>
  <c r="T17" i="8"/>
  <c r="N39" i="62"/>
  <c r="O47" i="62"/>
  <c r="N48" i="62"/>
  <c r="T39" i="8"/>
  <c r="O39" i="8"/>
  <c r="T36" i="8"/>
  <c r="O36" i="8"/>
  <c r="N37" i="66"/>
  <c r="N54" i="66"/>
  <c r="O53" i="66"/>
  <c r="N62" i="66"/>
  <c r="N49" i="64"/>
  <c r="T48" i="8"/>
  <c r="O48" i="8"/>
  <c r="O37" i="66"/>
  <c r="N38" i="66"/>
  <c r="N55" i="66"/>
  <c r="O54" i="66"/>
  <c r="T21" i="8"/>
  <c r="N58" i="64"/>
  <c r="O52" i="64"/>
  <c r="N41" i="66"/>
  <c r="M140" i="65"/>
  <c r="AF19" i="66"/>
  <c r="AF49" i="62"/>
  <c r="G238" i="61"/>
  <c r="AN13" i="62" s="1"/>
  <c r="P238" i="61"/>
  <c r="AN24" i="62" s="1"/>
  <c r="X238" i="61"/>
  <c r="AF238" i="61"/>
  <c r="AN41" i="62" s="1"/>
  <c r="AO238" i="61"/>
  <c r="AN50" i="62" s="1"/>
  <c r="AW238" i="61"/>
  <c r="AN58" i="62" s="1"/>
  <c r="D303" i="61"/>
  <c r="D307" i="61"/>
  <c r="P306" i="61"/>
  <c r="AY24" i="62" s="1"/>
  <c r="D328" i="61"/>
  <c r="BB18" i="62"/>
  <c r="AN7" i="65"/>
  <c r="G49" i="66" s="1"/>
  <c r="E7" i="65"/>
  <c r="N7" i="65"/>
  <c r="N6" i="65"/>
  <c r="V7" i="65"/>
  <c r="G30" i="66" s="1"/>
  <c r="V6" i="65"/>
  <c r="AD7" i="65"/>
  <c r="AD6" i="65"/>
  <c r="AM7" i="65"/>
  <c r="G48" i="66" s="1"/>
  <c r="AM6" i="65"/>
  <c r="AU7" i="65"/>
  <c r="AU6" i="65"/>
  <c r="K14" i="65"/>
  <c r="H17" i="66" s="1"/>
  <c r="AK14" i="65"/>
  <c r="H46" i="66" s="1"/>
  <c r="AS14" i="65"/>
  <c r="H54" i="66" s="1"/>
  <c r="BA14" i="65"/>
  <c r="H62" i="66" s="1"/>
  <c r="J21" i="65"/>
  <c r="I16" i="66" s="1"/>
  <c r="S21" i="65"/>
  <c r="I27" i="66" s="1"/>
  <c r="AA21" i="65"/>
  <c r="AJ21" i="65"/>
  <c r="I45" i="66" s="1"/>
  <c r="AR21" i="65"/>
  <c r="I53" i="66" s="1"/>
  <c r="AZ21" i="65"/>
  <c r="D29" i="65"/>
  <c r="F28" i="65"/>
  <c r="J12" i="66" s="1"/>
  <c r="O28" i="65"/>
  <c r="J21" i="66" s="1"/>
  <c r="W28" i="65"/>
  <c r="J31" i="66" s="1"/>
  <c r="AE28" i="65"/>
  <c r="J40" i="66" s="1"/>
  <c r="AN28" i="65"/>
  <c r="J49" i="66" s="1"/>
  <c r="AV28" i="65"/>
  <c r="J57" i="66" s="1"/>
  <c r="D43" i="65"/>
  <c r="J49" i="65"/>
  <c r="M16" i="66" s="1"/>
  <c r="S49" i="65"/>
  <c r="M27" i="66" s="1"/>
  <c r="AA49" i="65"/>
  <c r="M36" i="66" s="1"/>
  <c r="AJ49" i="65"/>
  <c r="M45" i="66" s="1"/>
  <c r="AR49" i="65"/>
  <c r="AZ49" i="65"/>
  <c r="M61" i="66" s="1"/>
  <c r="D71" i="65"/>
  <c r="J77" i="65"/>
  <c r="Q16" i="66" s="1"/>
  <c r="S77" i="65"/>
  <c r="Q27" i="66" s="1"/>
  <c r="AA77" i="65"/>
  <c r="Q36" i="66" s="1"/>
  <c r="AJ77" i="65"/>
  <c r="Q45" i="66" s="1"/>
  <c r="AR77" i="65"/>
  <c r="Q53" i="66" s="1"/>
  <c r="AZ77" i="65"/>
  <c r="Q61" i="66" s="1"/>
  <c r="D85" i="65"/>
  <c r="F84" i="65"/>
  <c r="T12" i="66" s="1"/>
  <c r="O84" i="65"/>
  <c r="T21" i="66" s="1"/>
  <c r="W84" i="65"/>
  <c r="T31" i="66" s="1"/>
  <c r="AE84" i="65"/>
  <c r="T40" i="66" s="1"/>
  <c r="AN84" i="65"/>
  <c r="T49" i="66" s="1"/>
  <c r="AV84" i="65"/>
  <c r="T57" i="66" s="1"/>
  <c r="I91" i="65"/>
  <c r="U15" i="66" s="1"/>
  <c r="R91" i="65"/>
  <c r="U26" i="66" s="1"/>
  <c r="Z91" i="65"/>
  <c r="U35" i="66" s="1"/>
  <c r="AI91" i="65"/>
  <c r="U44" i="66" s="1"/>
  <c r="AQ91" i="65"/>
  <c r="U52" i="66" s="1"/>
  <c r="AY91" i="65"/>
  <c r="U60" i="66" s="1"/>
  <c r="M98" i="65"/>
  <c r="V19" i="66" s="1"/>
  <c r="U98" i="65"/>
  <c r="V29" i="66" s="1"/>
  <c r="AC98" i="65"/>
  <c r="V38" i="66" s="1"/>
  <c r="AL98" i="65"/>
  <c r="V47" i="66" s="1"/>
  <c r="AT98" i="65"/>
  <c r="V55" i="66" s="1"/>
  <c r="K126" i="65"/>
  <c r="Z17" i="66" s="1"/>
  <c r="T126" i="65"/>
  <c r="Z28" i="66" s="1"/>
  <c r="AB126" i="65"/>
  <c r="Z37" i="66" s="1"/>
  <c r="AK126" i="65"/>
  <c r="Z46" i="66" s="1"/>
  <c r="AS126" i="65"/>
  <c r="Z54" i="66" s="1"/>
  <c r="BA126" i="65"/>
  <c r="Z62" i="66" s="1"/>
  <c r="D151" i="65"/>
  <c r="D150" i="65" s="1"/>
  <c r="E154" i="65"/>
  <c r="AG11" i="66" s="1"/>
  <c r="D155" i="65"/>
  <c r="D154" i="65" s="1"/>
  <c r="K166" i="65"/>
  <c r="AJ17" i="66" s="1"/>
  <c r="AJ18" i="66"/>
  <c r="H174" i="65"/>
  <c r="AL14" i="66" s="1"/>
  <c r="P174" i="65"/>
  <c r="AL24" i="66" s="1"/>
  <c r="X174" i="65"/>
  <c r="AF174" i="65"/>
  <c r="AL41" i="66" s="1"/>
  <c r="AN174" i="65"/>
  <c r="AL49" i="66" s="1"/>
  <c r="J181" i="65"/>
  <c r="AM16" i="66" s="1"/>
  <c r="S181" i="65"/>
  <c r="AM27" i="66" s="1"/>
  <c r="AA181" i="65"/>
  <c r="AM36" i="66" s="1"/>
  <c r="AJ181" i="65"/>
  <c r="AM45" i="66" s="1"/>
  <c r="AR181" i="65"/>
  <c r="AM53" i="66" s="1"/>
  <c r="AZ181" i="65"/>
  <c r="AM61" i="66" s="1"/>
  <c r="Z188" i="65"/>
  <c r="AN35" i="66" s="1"/>
  <c r="J188" i="65"/>
  <c r="AN16" i="66" s="1"/>
  <c r="S188" i="65"/>
  <c r="AN27" i="66" s="1"/>
  <c r="AA188" i="65"/>
  <c r="AN36" i="66" s="1"/>
  <c r="AJ188" i="65"/>
  <c r="AN45" i="66" s="1"/>
  <c r="AR188" i="65"/>
  <c r="AN53" i="66" s="1"/>
  <c r="AZ188" i="65"/>
  <c r="AN61" i="66" s="1"/>
  <c r="O221" i="65"/>
  <c r="AT21" i="66" s="1"/>
  <c r="AV221" i="65"/>
  <c r="AT57" i="66" s="1"/>
  <c r="O228" i="65"/>
  <c r="AU21" i="66" s="1"/>
  <c r="AE228" i="65"/>
  <c r="AU40" i="66" s="1"/>
  <c r="AV228" i="65"/>
  <c r="AU57" i="66" s="1"/>
  <c r="E228" i="65"/>
  <c r="AU11" i="66" s="1"/>
  <c r="N228" i="65"/>
  <c r="AU20" i="66" s="1"/>
  <c r="V228" i="65"/>
  <c r="AU30" i="66" s="1"/>
  <c r="AD228" i="65"/>
  <c r="AU39" i="66" s="1"/>
  <c r="AM228" i="65"/>
  <c r="AU48" i="66" s="1"/>
  <c r="AU228" i="65"/>
  <c r="AU56" i="66" s="1"/>
  <c r="Q235" i="65"/>
  <c r="AV25" i="66" s="1"/>
  <c r="AH235" i="65"/>
  <c r="AV43" i="66" s="1"/>
  <c r="AX235" i="65"/>
  <c r="AV59" i="66" s="1"/>
  <c r="J249" i="65"/>
  <c r="AX16" i="66" s="1"/>
  <c r="AA249" i="65"/>
  <c r="AX36" i="66" s="1"/>
  <c r="AZ249" i="65"/>
  <c r="AX61" i="66" s="1"/>
  <c r="AQ256" i="65"/>
  <c r="AY52" i="66" s="1"/>
  <c r="R263" i="65"/>
  <c r="AZ26" i="66" s="1"/>
  <c r="AY263" i="65"/>
  <c r="AZ60" i="66" s="1"/>
  <c r="Y263" i="65"/>
  <c r="AZ34" i="66" s="1"/>
  <c r="AH263" i="65"/>
  <c r="AZ43" i="66" s="1"/>
  <c r="AP263" i="65"/>
  <c r="AZ51" i="66" s="1"/>
  <c r="AX263" i="65"/>
  <c r="AZ59" i="66" s="1"/>
  <c r="K270" i="65"/>
  <c r="BA17" i="66" s="1"/>
  <c r="M270" i="65"/>
  <c r="BA19" i="66" s="1"/>
  <c r="U270" i="65"/>
  <c r="BA29" i="66" s="1"/>
  <c r="AT270" i="65"/>
  <c r="BA55" i="66" s="1"/>
  <c r="I277" i="65"/>
  <c r="BB15" i="66" s="1"/>
  <c r="Z277" i="65"/>
  <c r="BB35" i="66" s="1"/>
  <c r="AI277" i="65"/>
  <c r="BB44" i="66" s="1"/>
  <c r="AQ277" i="65"/>
  <c r="BB52" i="66" s="1"/>
  <c r="AY277" i="65"/>
  <c r="BB60" i="66" s="1"/>
  <c r="H277" i="65"/>
  <c r="BB14" i="66" s="1"/>
  <c r="Q277" i="65"/>
  <c r="BB25" i="66" s="1"/>
  <c r="Y277" i="65"/>
  <c r="BB34" i="66" s="1"/>
  <c r="AH277" i="65"/>
  <c r="BB43" i="66" s="1"/>
  <c r="AP277" i="65"/>
  <c r="BB51" i="66" s="1"/>
  <c r="AX277" i="65"/>
  <c r="BB59" i="66" s="1"/>
  <c r="D295" i="65"/>
  <c r="N291" i="65"/>
  <c r="BD20" i="66" s="1"/>
  <c r="V291" i="65"/>
  <c r="BD30" i="66" s="1"/>
  <c r="AD291" i="65"/>
  <c r="BD39" i="66" s="1"/>
  <c r="AU291" i="65"/>
  <c r="BD56" i="66" s="1"/>
  <c r="D11" i="63"/>
  <c r="E6" i="63"/>
  <c r="N6" i="63"/>
  <c r="V6" i="63"/>
  <c r="AD6" i="63"/>
  <c r="AM7" i="63"/>
  <c r="G48" i="64" s="1"/>
  <c r="AM6" i="63"/>
  <c r="AU7" i="63"/>
  <c r="G56" i="64" s="1"/>
  <c r="AU6" i="63"/>
  <c r="I14" i="63"/>
  <c r="AI14" i="63"/>
  <c r="H44" i="64" s="1"/>
  <c r="AQ14" i="63"/>
  <c r="H52" i="64" s="1"/>
  <c r="AY14" i="63"/>
  <c r="H60" i="64" s="1"/>
  <c r="T28" i="63"/>
  <c r="J28" i="64" s="1"/>
  <c r="AB28" i="63"/>
  <c r="J37" i="64" s="1"/>
  <c r="I42" i="63"/>
  <c r="L15" i="64" s="1"/>
  <c r="R42" i="63"/>
  <c r="L26" i="64" s="1"/>
  <c r="Z42" i="63"/>
  <c r="L35" i="64" s="1"/>
  <c r="E49" i="63"/>
  <c r="M11" i="64" s="1"/>
  <c r="N49" i="63"/>
  <c r="M20" i="64" s="1"/>
  <c r="V49" i="63"/>
  <c r="M30" i="64" s="1"/>
  <c r="AD49" i="63"/>
  <c r="M39" i="64" s="1"/>
  <c r="AM49" i="63"/>
  <c r="M48" i="64" s="1"/>
  <c r="AU49" i="63"/>
  <c r="M56" i="64" s="1"/>
  <c r="N70" i="63"/>
  <c r="V70" i="63"/>
  <c r="P30" i="64" s="1"/>
  <c r="AD70" i="63"/>
  <c r="P39" i="64" s="1"/>
  <c r="AM70" i="63"/>
  <c r="P48" i="64" s="1"/>
  <c r="AU70" i="63"/>
  <c r="P56" i="64" s="1"/>
  <c r="G84" i="63"/>
  <c r="T13" i="64" s="1"/>
  <c r="P84" i="63"/>
  <c r="X84" i="63"/>
  <c r="AF84" i="63"/>
  <c r="T41" i="64" s="1"/>
  <c r="AO84" i="63"/>
  <c r="T50" i="64" s="1"/>
  <c r="AW84" i="63"/>
  <c r="T58" i="64" s="1"/>
  <c r="H112" i="63"/>
  <c r="X14" i="64" s="1"/>
  <c r="Q112" i="63"/>
  <c r="X25" i="64" s="1"/>
  <c r="Y112" i="63"/>
  <c r="X34" i="64" s="1"/>
  <c r="AH112" i="63"/>
  <c r="X43" i="64" s="1"/>
  <c r="AP112" i="63"/>
  <c r="X51" i="64" s="1"/>
  <c r="AX112" i="63"/>
  <c r="X59" i="64" s="1"/>
  <c r="F126" i="63"/>
  <c r="Z12" i="64" s="1"/>
  <c r="O126" i="63"/>
  <c r="Z21" i="64" s="1"/>
  <c r="W126" i="63"/>
  <c r="Z31" i="64" s="1"/>
  <c r="AE126" i="63"/>
  <c r="Z40" i="64" s="1"/>
  <c r="AN126" i="63"/>
  <c r="Z49" i="64" s="1"/>
  <c r="AV126" i="63"/>
  <c r="Z57" i="64" s="1"/>
  <c r="J133" i="63"/>
  <c r="AA16" i="64" s="1"/>
  <c r="S133" i="63"/>
  <c r="AA27" i="64" s="1"/>
  <c r="AA133" i="63"/>
  <c r="AA36" i="64" s="1"/>
  <c r="AJ133" i="63"/>
  <c r="AA45" i="64" s="1"/>
  <c r="AR133" i="63"/>
  <c r="AA53" i="64" s="1"/>
  <c r="AZ133" i="63"/>
  <c r="AA61" i="64" s="1"/>
  <c r="I133" i="63"/>
  <c r="AA15" i="64" s="1"/>
  <c r="R133" i="63"/>
  <c r="AA26" i="64" s="1"/>
  <c r="Z133" i="63"/>
  <c r="AA35" i="64" s="1"/>
  <c r="AI133" i="63"/>
  <c r="AA44" i="64" s="1"/>
  <c r="AQ133" i="63"/>
  <c r="AA52" i="64" s="1"/>
  <c r="AY133" i="63"/>
  <c r="AA60" i="64" s="1"/>
  <c r="D196" i="63"/>
  <c r="D203" i="63"/>
  <c r="D206" i="63"/>
  <c r="M202" i="63"/>
  <c r="AM19" i="64" s="1"/>
  <c r="U202" i="63"/>
  <c r="AM29" i="64" s="1"/>
  <c r="AC202" i="63"/>
  <c r="AM38" i="64" s="1"/>
  <c r="AL202" i="63"/>
  <c r="AM47" i="64" s="1"/>
  <c r="AT202" i="63"/>
  <c r="AM55" i="64" s="1"/>
  <c r="D210" i="63"/>
  <c r="F242" i="63"/>
  <c r="AT12" i="64" s="1"/>
  <c r="G249" i="63"/>
  <c r="AU13" i="64" s="1"/>
  <c r="P249" i="63"/>
  <c r="AU24" i="64" s="1"/>
  <c r="X249" i="63"/>
  <c r="AF249" i="63"/>
  <c r="AU41" i="64" s="1"/>
  <c r="AO249" i="63"/>
  <c r="AU50" i="64" s="1"/>
  <c r="AW249" i="63"/>
  <c r="AU58" i="64" s="1"/>
  <c r="J256" i="63"/>
  <c r="AV16" i="64" s="1"/>
  <c r="S256" i="63"/>
  <c r="AV27" i="64" s="1"/>
  <c r="AA256" i="63"/>
  <c r="AV36" i="64" s="1"/>
  <c r="AJ256" i="63"/>
  <c r="AV45" i="64" s="1"/>
  <c r="AR256" i="63"/>
  <c r="AV53" i="64" s="1"/>
  <c r="AZ256" i="63"/>
  <c r="AV61" i="64" s="1"/>
  <c r="I256" i="63"/>
  <c r="AV15" i="64" s="1"/>
  <c r="R256" i="63"/>
  <c r="AV26" i="64" s="1"/>
  <c r="Z256" i="63"/>
  <c r="AV35" i="64" s="1"/>
  <c r="AI256" i="63"/>
  <c r="AV44" i="64" s="1"/>
  <c r="AQ256" i="63"/>
  <c r="AY256" i="63"/>
  <c r="AV60" i="64" s="1"/>
  <c r="K270" i="63"/>
  <c r="AX17" i="64" s="1"/>
  <c r="D271" i="63"/>
  <c r="G270" i="63"/>
  <c r="AX13" i="64" s="1"/>
  <c r="P270" i="63"/>
  <c r="AX24" i="64" s="1"/>
  <c r="X270" i="63"/>
  <c r="AF270" i="63"/>
  <c r="AX41" i="64" s="1"/>
  <c r="AO270" i="63"/>
  <c r="AX50" i="64" s="1"/>
  <c r="AW270" i="63"/>
  <c r="AX58" i="64" s="1"/>
  <c r="K291" i="63"/>
  <c r="BA17" i="64" s="1"/>
  <c r="T291" i="63"/>
  <c r="BA28" i="64" s="1"/>
  <c r="AB291" i="63"/>
  <c r="BA37" i="64" s="1"/>
  <c r="AK291" i="63"/>
  <c r="BA46" i="64" s="1"/>
  <c r="AS291" i="63"/>
  <c r="BA54" i="64" s="1"/>
  <c r="BA291" i="63"/>
  <c r="BA62" i="64" s="1"/>
  <c r="U55" i="8" s="1"/>
  <c r="D299" i="63"/>
  <c r="G312" i="63"/>
  <c r="BD13" i="64" s="1"/>
  <c r="P312" i="63"/>
  <c r="BD24" i="64" s="1"/>
  <c r="X312" i="63"/>
  <c r="AF312" i="63"/>
  <c r="BD41" i="64" s="1"/>
  <c r="AO312" i="63"/>
  <c r="BD50" i="64" s="1"/>
  <c r="AW312" i="63"/>
  <c r="BD58" i="64" s="1"/>
  <c r="N326" i="63"/>
  <c r="BF20" i="64" s="1"/>
  <c r="V326" i="63"/>
  <c r="BF30" i="64" s="1"/>
  <c r="AD326" i="63"/>
  <c r="BF39" i="64" s="1"/>
  <c r="AM326" i="63"/>
  <c r="BF48" i="64" s="1"/>
  <c r="AU326" i="63"/>
  <c r="BF56" i="64" s="1"/>
  <c r="E6" i="59"/>
  <c r="N6" i="59"/>
  <c r="V6" i="59"/>
  <c r="AD6" i="59"/>
  <c r="AM6" i="59"/>
  <c r="AU6" i="59"/>
  <c r="O14" i="59"/>
  <c r="H21" i="60" s="1"/>
  <c r="W14" i="59"/>
  <c r="H31" i="60" s="1"/>
  <c r="AE14" i="59"/>
  <c r="H40" i="60" s="1"/>
  <c r="AN14" i="59"/>
  <c r="H49" i="60" s="1"/>
  <c r="AV14" i="59"/>
  <c r="H57" i="60" s="1"/>
  <c r="M28" i="59"/>
  <c r="J19" i="60" s="1"/>
  <c r="U28" i="59"/>
  <c r="J29" i="60" s="1"/>
  <c r="AC28" i="59"/>
  <c r="J38" i="60" s="1"/>
  <c r="AL28" i="59"/>
  <c r="J47" i="60" s="1"/>
  <c r="AT28" i="59"/>
  <c r="J55" i="60" s="1"/>
  <c r="G42" i="59"/>
  <c r="L13" i="60" s="1"/>
  <c r="P42" i="59"/>
  <c r="L24" i="60" s="1"/>
  <c r="X42" i="59"/>
  <c r="AF42" i="59"/>
  <c r="L41" i="60" s="1"/>
  <c r="H56" i="59"/>
  <c r="Q56" i="59"/>
  <c r="N25" i="60" s="1"/>
  <c r="Y56" i="59"/>
  <c r="AH56" i="59"/>
  <c r="AP56" i="59"/>
  <c r="AX56" i="59"/>
  <c r="K63" i="59"/>
  <c r="O17" i="60" s="1"/>
  <c r="T63" i="59"/>
  <c r="O28" i="60" s="1"/>
  <c r="AB63" i="59"/>
  <c r="AK63" i="59"/>
  <c r="O46" i="60" s="1"/>
  <c r="AS63" i="59"/>
  <c r="BA63" i="59"/>
  <c r="O62" i="60" s="1"/>
  <c r="S19" i="8" s="1"/>
  <c r="K70" i="59"/>
  <c r="P17" i="60" s="1"/>
  <c r="T70" i="59"/>
  <c r="P28" i="60" s="1"/>
  <c r="AB70" i="59"/>
  <c r="P37" i="60" s="1"/>
  <c r="AK70" i="59"/>
  <c r="P46" i="60" s="1"/>
  <c r="AS70" i="59"/>
  <c r="P54" i="60" s="1"/>
  <c r="BA70" i="59"/>
  <c r="P62" i="60" s="1"/>
  <c r="S20" i="8" s="1"/>
  <c r="I77" i="59"/>
  <c r="Q15" i="60" s="1"/>
  <c r="R77" i="59"/>
  <c r="Q26" i="60" s="1"/>
  <c r="Z77" i="59"/>
  <c r="Q35" i="60" s="1"/>
  <c r="AI77" i="59"/>
  <c r="Q44" i="60" s="1"/>
  <c r="AQ77" i="59"/>
  <c r="Q52" i="60" s="1"/>
  <c r="AY77" i="59"/>
  <c r="Q60" i="60" s="1"/>
  <c r="M84" i="59"/>
  <c r="T19" i="60" s="1"/>
  <c r="U84" i="59"/>
  <c r="T29" i="60" s="1"/>
  <c r="AC84" i="59"/>
  <c r="T38" i="60" s="1"/>
  <c r="AL84" i="59"/>
  <c r="T47" i="60" s="1"/>
  <c r="AT84" i="59"/>
  <c r="T55" i="60" s="1"/>
  <c r="K98" i="59"/>
  <c r="V17" i="60" s="1"/>
  <c r="T98" i="59"/>
  <c r="V28" i="60" s="1"/>
  <c r="AB98" i="59"/>
  <c r="V37" i="60" s="1"/>
  <c r="AK98" i="59"/>
  <c r="V46" i="60" s="1"/>
  <c r="AS98" i="59"/>
  <c r="V54" i="60" s="1"/>
  <c r="BA98" i="59"/>
  <c r="V62" i="60" s="1"/>
  <c r="S26" i="8" s="1"/>
  <c r="F105" i="59"/>
  <c r="W12" i="60" s="1"/>
  <c r="O105" i="59"/>
  <c r="W21" i="60" s="1"/>
  <c r="W105" i="59"/>
  <c r="W31" i="60" s="1"/>
  <c r="AE105" i="59"/>
  <c r="W40" i="60" s="1"/>
  <c r="AN105" i="59"/>
  <c r="W49" i="60" s="1"/>
  <c r="AV105" i="59"/>
  <c r="W57" i="60" s="1"/>
  <c r="D113" i="59"/>
  <c r="M256" i="59"/>
  <c r="AU19" i="60" s="1"/>
  <c r="U256" i="59"/>
  <c r="AU29" i="60" s="1"/>
  <c r="AC256" i="59"/>
  <c r="AU38" i="60" s="1"/>
  <c r="AL256" i="59"/>
  <c r="AU47" i="60" s="1"/>
  <c r="AT256" i="59"/>
  <c r="AU55" i="60" s="1"/>
  <c r="I18" i="58"/>
  <c r="K21" i="57"/>
  <c r="I17" i="58" s="1"/>
  <c r="D64" i="57"/>
  <c r="E63" i="57"/>
  <c r="O11" i="58" s="1"/>
  <c r="H119" i="57"/>
  <c r="Y14" i="58" s="1"/>
  <c r="AP119" i="57"/>
  <c r="Y51" i="58" s="1"/>
  <c r="AX119" i="57"/>
  <c r="Y59" i="58" s="1"/>
  <c r="AG46" i="58"/>
  <c r="AG46" i="12" s="1"/>
  <c r="H195" i="57"/>
  <c r="AN14" i="58" s="1"/>
  <c r="Q195" i="57"/>
  <c r="AN25" i="58" s="1"/>
  <c r="Y195" i="57"/>
  <c r="AN34" i="58" s="1"/>
  <c r="AH195" i="57"/>
  <c r="AN43" i="58" s="1"/>
  <c r="AP195" i="57"/>
  <c r="AN51" i="58" s="1"/>
  <c r="AX195" i="57"/>
  <c r="AN59" i="58" s="1"/>
  <c r="Q50" i="8"/>
  <c r="P50" i="8"/>
  <c r="O44" i="62"/>
  <c r="N53" i="62"/>
  <c r="AN7" i="63"/>
  <c r="G49" i="64" s="1"/>
  <c r="AN6" i="63"/>
  <c r="W209" i="63"/>
  <c r="AN31" i="64" s="1"/>
  <c r="AE216" i="59"/>
  <c r="AN40" i="60" s="1"/>
  <c r="O37" i="56"/>
  <c r="N38" i="56"/>
  <c r="M6" i="61"/>
  <c r="AK28" i="61"/>
  <c r="J35" i="61"/>
  <c r="K16" i="62" s="1"/>
  <c r="AR35" i="61"/>
  <c r="K53" i="62" s="1"/>
  <c r="R49" i="61"/>
  <c r="M26" i="62" s="1"/>
  <c r="AI70" i="61"/>
  <c r="P44" i="62" s="1"/>
  <c r="AH84" i="61"/>
  <c r="T43" i="62" s="1"/>
  <c r="AI98" i="61"/>
  <c r="V44" i="62" s="1"/>
  <c r="H105" i="61"/>
  <c r="W14" i="62" s="1"/>
  <c r="AX105" i="61"/>
  <c r="W59" i="62" s="1"/>
  <c r="P112" i="61"/>
  <c r="X24" i="62" s="1"/>
  <c r="AO112" i="61"/>
  <c r="X50" i="62" s="1"/>
  <c r="D120" i="61"/>
  <c r="X119" i="61"/>
  <c r="AF19" i="62"/>
  <c r="D203" i="61"/>
  <c r="D202" i="61" s="1"/>
  <c r="H238" i="61"/>
  <c r="AN14" i="62" s="1"/>
  <c r="H245" i="61"/>
  <c r="AO14" i="62" s="1"/>
  <c r="AN209" i="63"/>
  <c r="AN49" i="64" s="1"/>
  <c r="AV216" i="59"/>
  <c r="AN57" i="60" s="1"/>
  <c r="AB7" i="61"/>
  <c r="G37" i="62" s="1"/>
  <c r="E6" i="61"/>
  <c r="N6" i="61"/>
  <c r="V6" i="61"/>
  <c r="AD6" i="61"/>
  <c r="AM6" i="61"/>
  <c r="AU6" i="61"/>
  <c r="D18" i="61"/>
  <c r="AM14" i="61"/>
  <c r="H48" i="62" s="1"/>
  <c r="AU14" i="61"/>
  <c r="H56" i="62" s="1"/>
  <c r="M21" i="61"/>
  <c r="I19" i="62" s="1"/>
  <c r="U21" i="61"/>
  <c r="I29" i="62" s="1"/>
  <c r="AC21" i="61"/>
  <c r="I38" i="62" s="1"/>
  <c r="AL21" i="61"/>
  <c r="I47" i="62" s="1"/>
  <c r="AT21" i="61"/>
  <c r="I55" i="62" s="1"/>
  <c r="D29" i="61"/>
  <c r="K35" i="61"/>
  <c r="K17" i="62" s="1"/>
  <c r="T35" i="61"/>
  <c r="K28" i="62" s="1"/>
  <c r="AB35" i="61"/>
  <c r="K37" i="62" s="1"/>
  <c r="AK35" i="61"/>
  <c r="K46" i="62" s="1"/>
  <c r="AS35" i="61"/>
  <c r="K54" i="62" s="1"/>
  <c r="BA35" i="61"/>
  <c r="K62" i="62" s="1"/>
  <c r="D71" i="61"/>
  <c r="P18" i="62"/>
  <c r="O20" i="8"/>
  <c r="T20" i="8"/>
  <c r="J70" i="61"/>
  <c r="P16" i="62" s="1"/>
  <c r="S70" i="61"/>
  <c r="P27" i="62" s="1"/>
  <c r="AA70" i="61"/>
  <c r="P36" i="62" s="1"/>
  <c r="AJ70" i="61"/>
  <c r="P45" i="62" s="1"/>
  <c r="AR70" i="61"/>
  <c r="P53" i="62" s="1"/>
  <c r="AZ70" i="61"/>
  <c r="P61" i="62" s="1"/>
  <c r="H77" i="61"/>
  <c r="Q14" i="62" s="1"/>
  <c r="Q77" i="61"/>
  <c r="Q25" i="62" s="1"/>
  <c r="Y77" i="61"/>
  <c r="Q34" i="62" s="1"/>
  <c r="AH77" i="61"/>
  <c r="Q43" i="62" s="1"/>
  <c r="AP77" i="61"/>
  <c r="Q51" i="62" s="1"/>
  <c r="AX77" i="61"/>
  <c r="Q59" i="62" s="1"/>
  <c r="J91" i="61"/>
  <c r="U16" i="62" s="1"/>
  <c r="S91" i="61"/>
  <c r="U27" i="62" s="1"/>
  <c r="AA91" i="61"/>
  <c r="U36" i="62" s="1"/>
  <c r="AJ91" i="61"/>
  <c r="U45" i="62" s="1"/>
  <c r="AR91" i="61"/>
  <c r="U53" i="62" s="1"/>
  <c r="AZ91" i="61"/>
  <c r="U61" i="62" s="1"/>
  <c r="I105" i="61"/>
  <c r="W15" i="62" s="1"/>
  <c r="R105" i="61"/>
  <c r="W26" i="62" s="1"/>
  <c r="Z105" i="61"/>
  <c r="W35" i="62" s="1"/>
  <c r="AI105" i="61"/>
  <c r="W44" i="62" s="1"/>
  <c r="AQ105" i="61"/>
  <c r="W52" i="62" s="1"/>
  <c r="AY105" i="61"/>
  <c r="W60" i="62" s="1"/>
  <c r="H119" i="61"/>
  <c r="Y14" i="62" s="1"/>
  <c r="L6" i="61"/>
  <c r="D142" i="61"/>
  <c r="D141" i="61" s="1"/>
  <c r="C140" i="61"/>
  <c r="G292" i="61"/>
  <c r="AW13" i="62" s="1"/>
  <c r="P292" i="61"/>
  <c r="AW24" i="62" s="1"/>
  <c r="X292" i="61"/>
  <c r="AF292" i="61"/>
  <c r="AW41" i="62" s="1"/>
  <c r="AO292" i="61"/>
  <c r="AW50" i="62" s="1"/>
  <c r="AW292" i="61"/>
  <c r="AW58" i="62" s="1"/>
  <c r="E299" i="61"/>
  <c r="AX11" i="62" s="1"/>
  <c r="G306" i="61"/>
  <c r="AY13" i="62" s="1"/>
  <c r="I313" i="61"/>
  <c r="AZ15" i="62" s="1"/>
  <c r="R313" i="61"/>
  <c r="AZ26" i="62" s="1"/>
  <c r="Z313" i="61"/>
  <c r="AZ35" i="62" s="1"/>
  <c r="AI313" i="61"/>
  <c r="AZ44" i="62" s="1"/>
  <c r="AQ313" i="61"/>
  <c r="AZ52" i="62" s="1"/>
  <c r="AY313" i="61"/>
  <c r="AZ60" i="62" s="1"/>
  <c r="D338" i="61"/>
  <c r="U334" i="61"/>
  <c r="BC29" i="62" s="1"/>
  <c r="AC334" i="61"/>
  <c r="BC38" i="62" s="1"/>
  <c r="AL334" i="61"/>
  <c r="BC47" i="62" s="1"/>
  <c r="AT334" i="61"/>
  <c r="BC55" i="62" s="1"/>
  <c r="D342" i="61"/>
  <c r="D359" i="61"/>
  <c r="D355" i="61" s="1"/>
  <c r="N355" i="61"/>
  <c r="BF20" i="62" s="1"/>
  <c r="V355" i="61"/>
  <c r="BF30" i="62" s="1"/>
  <c r="AD355" i="61"/>
  <c r="BF39" i="62" s="1"/>
  <c r="AM355" i="61"/>
  <c r="BF48" i="62" s="1"/>
  <c r="AU355" i="61"/>
  <c r="BF56" i="62" s="1"/>
  <c r="G6" i="65"/>
  <c r="P6" i="65"/>
  <c r="X6" i="65"/>
  <c r="AF6" i="65"/>
  <c r="AO6" i="65"/>
  <c r="AW6" i="65"/>
  <c r="E6" i="65"/>
  <c r="D18" i="65"/>
  <c r="D39" i="65"/>
  <c r="E42" i="65"/>
  <c r="L11" i="66" s="1"/>
  <c r="N40" i="66"/>
  <c r="O47" i="66"/>
  <c r="N48" i="66"/>
  <c r="O55" i="66"/>
  <c r="D99" i="65"/>
  <c r="D98" i="65" s="1"/>
  <c r="D113" i="65"/>
  <c r="D130" i="65"/>
  <c r="AG6" i="65"/>
  <c r="E162" i="65"/>
  <c r="AI11" i="66" s="1"/>
  <c r="D167" i="65"/>
  <c r="D166" i="65" s="1"/>
  <c r="AB181" i="65"/>
  <c r="AM37" i="66" s="1"/>
  <c r="AK181" i="65"/>
  <c r="AM46" i="66" s="1"/>
  <c r="AS181" i="65"/>
  <c r="AM54" i="66" s="1"/>
  <c r="T188" i="65"/>
  <c r="AN28" i="66" s="1"/>
  <c r="AB188" i="65"/>
  <c r="AN37" i="66" s="1"/>
  <c r="AS188" i="65"/>
  <c r="AN54" i="66" s="1"/>
  <c r="BA188" i="65"/>
  <c r="AN62" i="66" s="1"/>
  <c r="I195" i="65"/>
  <c r="AO15" i="66" s="1"/>
  <c r="R195" i="65"/>
  <c r="AO26" i="66" s="1"/>
  <c r="AB26" i="66" s="1"/>
  <c r="Z195" i="65"/>
  <c r="AO35" i="66" s="1"/>
  <c r="AI195" i="65"/>
  <c r="AO44" i="66" s="1"/>
  <c r="AQ195" i="65"/>
  <c r="AO52" i="66" s="1"/>
  <c r="AY195" i="65"/>
  <c r="AO60" i="66" s="1"/>
  <c r="D206" i="65"/>
  <c r="D232" i="65"/>
  <c r="P228" i="65"/>
  <c r="AU24" i="66" s="1"/>
  <c r="X228" i="65"/>
  <c r="AF228" i="65"/>
  <c r="AU41" i="66" s="1"/>
  <c r="AO228" i="65"/>
  <c r="AU50" i="66" s="1"/>
  <c r="AW228" i="65"/>
  <c r="AU58" i="66" s="1"/>
  <c r="K256" i="65"/>
  <c r="AY17" i="66" s="1"/>
  <c r="AY18" i="66"/>
  <c r="J263" i="65"/>
  <c r="AZ16" i="66" s="1"/>
  <c r="S263" i="65"/>
  <c r="AZ27" i="66" s="1"/>
  <c r="AA263" i="65"/>
  <c r="AZ36" i="66" s="1"/>
  <c r="AJ263" i="65"/>
  <c r="AZ45" i="66" s="1"/>
  <c r="AR263" i="65"/>
  <c r="AZ53" i="66" s="1"/>
  <c r="AZ263" i="65"/>
  <c r="AZ61" i="66" s="1"/>
  <c r="N270" i="65"/>
  <c r="BA20" i="66" s="1"/>
  <c r="V270" i="65"/>
  <c r="BA30" i="66" s="1"/>
  <c r="AD270" i="65"/>
  <c r="BA39" i="66" s="1"/>
  <c r="AM270" i="65"/>
  <c r="BA48" i="66" s="1"/>
  <c r="AU270" i="65"/>
  <c r="BA56" i="66" s="1"/>
  <c r="J277" i="65"/>
  <c r="BB16" i="66" s="1"/>
  <c r="S277" i="65"/>
  <c r="BB27" i="66" s="1"/>
  <c r="AA277" i="65"/>
  <c r="BB36" i="66" s="1"/>
  <c r="AJ277" i="65"/>
  <c r="BB45" i="66" s="1"/>
  <c r="AR277" i="65"/>
  <c r="BB53" i="66" s="1"/>
  <c r="AZ277" i="65"/>
  <c r="BB61" i="66" s="1"/>
  <c r="D285" i="65"/>
  <c r="G305" i="65"/>
  <c r="BF13" i="66" s="1"/>
  <c r="P305" i="65"/>
  <c r="BF24" i="66" s="1"/>
  <c r="X305" i="65"/>
  <c r="AF305" i="65"/>
  <c r="BF41" i="66" s="1"/>
  <c r="AO305" i="65"/>
  <c r="BF50" i="66" s="1"/>
  <c r="AW305" i="65"/>
  <c r="BF58" i="66" s="1"/>
  <c r="G6" i="63"/>
  <c r="P6" i="63"/>
  <c r="X6" i="63"/>
  <c r="AF6" i="63"/>
  <c r="AO6" i="63"/>
  <c r="AW6" i="63"/>
  <c r="Q21" i="63"/>
  <c r="I25" i="64" s="1"/>
  <c r="Y21" i="63"/>
  <c r="I34" i="64" s="1"/>
  <c r="AH21" i="63"/>
  <c r="I43" i="64" s="1"/>
  <c r="AP21" i="63"/>
  <c r="I51" i="64" s="1"/>
  <c r="AX21" i="63"/>
  <c r="I59" i="64" s="1"/>
  <c r="O35" i="63"/>
  <c r="K21" i="64" s="1"/>
  <c r="W35" i="63"/>
  <c r="K31" i="64" s="1"/>
  <c r="AE35" i="63"/>
  <c r="K40" i="64" s="1"/>
  <c r="AN35" i="63"/>
  <c r="K49" i="64" s="1"/>
  <c r="AV35" i="63"/>
  <c r="K57" i="64" s="1"/>
  <c r="K56" i="63"/>
  <c r="N17" i="64" s="1"/>
  <c r="T56" i="63"/>
  <c r="N28" i="64" s="1"/>
  <c r="AB56" i="63"/>
  <c r="AK56" i="63"/>
  <c r="AS56" i="63"/>
  <c r="BA56" i="63"/>
  <c r="D64" i="63"/>
  <c r="O55" i="64"/>
  <c r="N56" i="64"/>
  <c r="K63" i="63"/>
  <c r="O17" i="64" s="1"/>
  <c r="T63" i="63"/>
  <c r="O28" i="64" s="1"/>
  <c r="AB63" i="63"/>
  <c r="AK63" i="63"/>
  <c r="O46" i="64" s="1"/>
  <c r="AS63" i="63"/>
  <c r="BA63" i="63"/>
  <c r="O62" i="64" s="1"/>
  <c r="U19" i="8" s="1"/>
  <c r="D78" i="63"/>
  <c r="M77" i="63"/>
  <c r="Q19" i="64" s="1"/>
  <c r="U77" i="63"/>
  <c r="Q29" i="64" s="1"/>
  <c r="AC77" i="63"/>
  <c r="Q38" i="64" s="1"/>
  <c r="AL77" i="63"/>
  <c r="Q47" i="64" s="1"/>
  <c r="AT77" i="63"/>
  <c r="Q55" i="64" s="1"/>
  <c r="J98" i="63"/>
  <c r="V16" i="64" s="1"/>
  <c r="S98" i="63"/>
  <c r="V27" i="64" s="1"/>
  <c r="AA98" i="63"/>
  <c r="V36" i="64" s="1"/>
  <c r="AJ98" i="63"/>
  <c r="V45" i="64" s="1"/>
  <c r="AR98" i="63"/>
  <c r="V53" i="64" s="1"/>
  <c r="AZ98" i="63"/>
  <c r="V61" i="64" s="1"/>
  <c r="D106" i="63"/>
  <c r="D105" i="63" s="1"/>
  <c r="J112" i="63"/>
  <c r="X16" i="64" s="1"/>
  <c r="S112" i="63"/>
  <c r="X27" i="64" s="1"/>
  <c r="AA112" i="63"/>
  <c r="X36" i="64" s="1"/>
  <c r="AJ112" i="63"/>
  <c r="X45" i="64" s="1"/>
  <c r="AR112" i="63"/>
  <c r="X53" i="64" s="1"/>
  <c r="AZ112" i="63"/>
  <c r="X61" i="64" s="1"/>
  <c r="J119" i="63"/>
  <c r="Y16" i="64" s="1"/>
  <c r="S119" i="63"/>
  <c r="Y27" i="64" s="1"/>
  <c r="AA119" i="63"/>
  <c r="Y36" i="64" s="1"/>
  <c r="AJ119" i="63"/>
  <c r="Y45" i="64" s="1"/>
  <c r="AR119" i="63"/>
  <c r="Y53" i="64" s="1"/>
  <c r="AZ119" i="63"/>
  <c r="Y61" i="64" s="1"/>
  <c r="H126" i="63"/>
  <c r="Z14" i="64" s="1"/>
  <c r="Q126" i="63"/>
  <c r="Z25" i="64" s="1"/>
  <c r="Y126" i="63"/>
  <c r="Z34" i="64" s="1"/>
  <c r="AH126" i="63"/>
  <c r="Z43" i="64" s="1"/>
  <c r="AP126" i="63"/>
  <c r="Z51" i="64" s="1"/>
  <c r="AX126" i="63"/>
  <c r="Z59" i="64" s="1"/>
  <c r="K133" i="63"/>
  <c r="AA17" i="64" s="1"/>
  <c r="T133" i="63"/>
  <c r="AA28" i="64" s="1"/>
  <c r="AB133" i="63"/>
  <c r="AA37" i="64" s="1"/>
  <c r="AK133" i="63"/>
  <c r="AA46" i="64" s="1"/>
  <c r="AS133" i="63"/>
  <c r="AA54" i="64" s="1"/>
  <c r="BA133" i="63"/>
  <c r="AA62" i="64" s="1"/>
  <c r="U30" i="8" s="1"/>
  <c r="G216" i="63"/>
  <c r="AO13" i="64" s="1"/>
  <c r="P216" i="63"/>
  <c r="AO24" i="64" s="1"/>
  <c r="X216" i="63"/>
  <c r="AF216" i="63"/>
  <c r="AO41" i="64" s="1"/>
  <c r="AO216" i="63"/>
  <c r="AO50" i="64" s="1"/>
  <c r="AW216" i="63"/>
  <c r="AO58" i="64" s="1"/>
  <c r="K230" i="63"/>
  <c r="AQ17" i="64" s="1"/>
  <c r="AQ18" i="64"/>
  <c r="K238" i="63"/>
  <c r="AS17" i="64" s="1"/>
  <c r="AS18" i="64"/>
  <c r="K256" i="63"/>
  <c r="AV17" i="64" s="1"/>
  <c r="T256" i="63"/>
  <c r="AV28" i="64" s="1"/>
  <c r="AB256" i="63"/>
  <c r="AV37" i="64" s="1"/>
  <c r="AK256" i="63"/>
  <c r="AV46" i="64" s="1"/>
  <c r="AS256" i="63"/>
  <c r="AV54" i="64" s="1"/>
  <c r="BA256" i="63"/>
  <c r="AV62" i="64" s="1"/>
  <c r="U50" i="8" s="1"/>
  <c r="K263" i="63"/>
  <c r="AW17" i="64" s="1"/>
  <c r="T263" i="63"/>
  <c r="AW28" i="64" s="1"/>
  <c r="AB263" i="63"/>
  <c r="AW37" i="64" s="1"/>
  <c r="AK263" i="63"/>
  <c r="AW46" i="64" s="1"/>
  <c r="AS263" i="63"/>
  <c r="AW54" i="64" s="1"/>
  <c r="BA263" i="63"/>
  <c r="AW62" i="64" s="1"/>
  <c r="U51" i="8" s="1"/>
  <c r="I270" i="63"/>
  <c r="AX15" i="64" s="1"/>
  <c r="R270" i="63"/>
  <c r="AX26" i="64" s="1"/>
  <c r="Z270" i="63"/>
  <c r="AX35" i="64" s="1"/>
  <c r="AI270" i="63"/>
  <c r="AX44" i="64" s="1"/>
  <c r="AQ270" i="63"/>
  <c r="AX52" i="64" s="1"/>
  <c r="AY270" i="63"/>
  <c r="AX60" i="64" s="1"/>
  <c r="I277" i="63"/>
  <c r="AY15" i="64" s="1"/>
  <c r="R277" i="63"/>
  <c r="AY26" i="64" s="1"/>
  <c r="Z277" i="63"/>
  <c r="AY35" i="64" s="1"/>
  <c r="AI277" i="63"/>
  <c r="AY44" i="64" s="1"/>
  <c r="AQ277" i="63"/>
  <c r="AY52" i="64" s="1"/>
  <c r="AY277" i="63"/>
  <c r="AY60" i="64" s="1"/>
  <c r="F284" i="63"/>
  <c r="AZ12" i="64" s="1"/>
  <c r="O284" i="63"/>
  <c r="AZ21" i="64" s="1"/>
  <c r="W284" i="63"/>
  <c r="AZ31" i="64" s="1"/>
  <c r="AE284" i="63"/>
  <c r="AZ40" i="64" s="1"/>
  <c r="AN284" i="63"/>
  <c r="AZ49" i="64" s="1"/>
  <c r="AV284" i="63"/>
  <c r="AZ57" i="64" s="1"/>
  <c r="D295" i="63"/>
  <c r="N291" i="63"/>
  <c r="BA20" i="64" s="1"/>
  <c r="V291" i="63"/>
  <c r="BA30" i="64" s="1"/>
  <c r="AD291" i="63"/>
  <c r="BA39" i="64" s="1"/>
  <c r="AM291" i="63"/>
  <c r="BA48" i="64" s="1"/>
  <c r="AU291" i="63"/>
  <c r="BA56" i="64" s="1"/>
  <c r="F298" i="63"/>
  <c r="BB12" i="64" s="1"/>
  <c r="O298" i="63"/>
  <c r="BB21" i="64" s="1"/>
  <c r="W298" i="63"/>
  <c r="BB31" i="64" s="1"/>
  <c r="AE298" i="63"/>
  <c r="BB40" i="64" s="1"/>
  <c r="AN298" i="63"/>
  <c r="BB49" i="64" s="1"/>
  <c r="AV298" i="63"/>
  <c r="BB57" i="64" s="1"/>
  <c r="I305" i="63"/>
  <c r="BC15" i="64" s="1"/>
  <c r="R305" i="63"/>
  <c r="BC26" i="64" s="1"/>
  <c r="Z305" i="63"/>
  <c r="BC35" i="64" s="1"/>
  <c r="AI305" i="63"/>
  <c r="BC44" i="64" s="1"/>
  <c r="AQ305" i="63"/>
  <c r="BC52" i="64" s="1"/>
  <c r="AY305" i="63"/>
  <c r="BC60" i="64" s="1"/>
  <c r="D320" i="63"/>
  <c r="G319" i="63"/>
  <c r="BE13" i="64" s="1"/>
  <c r="P319" i="63"/>
  <c r="BE24" i="64" s="1"/>
  <c r="X319" i="63"/>
  <c r="AF319" i="63"/>
  <c r="BE41" i="64" s="1"/>
  <c r="AO319" i="63"/>
  <c r="BE50" i="64" s="1"/>
  <c r="AW319" i="63"/>
  <c r="BE58" i="64" s="1"/>
  <c r="W7" i="59"/>
  <c r="G31" i="60" s="1"/>
  <c r="G6" i="59"/>
  <c r="P6" i="59"/>
  <c r="X6" i="59"/>
  <c r="AF6" i="59"/>
  <c r="AO6" i="59"/>
  <c r="AW6" i="59"/>
  <c r="O21" i="59"/>
  <c r="I21" i="60" s="1"/>
  <c r="W21" i="59"/>
  <c r="I31" i="60" s="1"/>
  <c r="AE21" i="59"/>
  <c r="I40" i="60" s="1"/>
  <c r="AN21" i="59"/>
  <c r="I49" i="60" s="1"/>
  <c r="AV21" i="59"/>
  <c r="I57" i="60" s="1"/>
  <c r="F49" i="59"/>
  <c r="M12" i="60" s="1"/>
  <c r="O49" i="59"/>
  <c r="M21" i="60" s="1"/>
  <c r="W49" i="59"/>
  <c r="M31" i="60" s="1"/>
  <c r="AE49" i="59"/>
  <c r="M40" i="60" s="1"/>
  <c r="AN49" i="59"/>
  <c r="M49" i="60" s="1"/>
  <c r="AV49" i="59"/>
  <c r="M57" i="60" s="1"/>
  <c r="D102" i="59"/>
  <c r="N98" i="59"/>
  <c r="V20" i="60" s="1"/>
  <c r="V98" i="59"/>
  <c r="V30" i="60" s="1"/>
  <c r="AD98" i="59"/>
  <c r="V39" i="60" s="1"/>
  <c r="AM98" i="59"/>
  <c r="V48" i="60" s="1"/>
  <c r="AU98" i="59"/>
  <c r="V56" i="60" s="1"/>
  <c r="H105" i="59"/>
  <c r="W14" i="60" s="1"/>
  <c r="Q105" i="59"/>
  <c r="W25" i="60" s="1"/>
  <c r="Y105" i="59"/>
  <c r="W34" i="60" s="1"/>
  <c r="AH105" i="59"/>
  <c r="W43" i="60" s="1"/>
  <c r="AP105" i="59"/>
  <c r="W51" i="60" s="1"/>
  <c r="AX105" i="59"/>
  <c r="W59" i="60" s="1"/>
  <c r="F112" i="59"/>
  <c r="X12" i="60" s="1"/>
  <c r="O112" i="59"/>
  <c r="X21" i="60" s="1"/>
  <c r="W112" i="59"/>
  <c r="X31" i="60" s="1"/>
  <c r="AE112" i="59"/>
  <c r="X40" i="60" s="1"/>
  <c r="AN112" i="59"/>
  <c r="X49" i="60" s="1"/>
  <c r="AV112" i="59"/>
  <c r="X57" i="60" s="1"/>
  <c r="AG141" i="59"/>
  <c r="AD42" i="60" s="1"/>
  <c r="AB42" i="60" s="1"/>
  <c r="AG6" i="59"/>
  <c r="D224" i="59"/>
  <c r="E223" i="59"/>
  <c r="AO11" i="60" s="1"/>
  <c r="AP18" i="60"/>
  <c r="K230" i="59"/>
  <c r="AP17" i="60" s="1"/>
  <c r="K263" i="59"/>
  <c r="AV17" i="60" s="1"/>
  <c r="AV18" i="60"/>
  <c r="I291" i="59"/>
  <c r="AZ15" i="60" s="1"/>
  <c r="AI291" i="59"/>
  <c r="AZ44" i="60" s="1"/>
  <c r="AY291" i="59"/>
  <c r="AZ60" i="60" s="1"/>
  <c r="F319" i="59"/>
  <c r="BD12" i="60" s="1"/>
  <c r="O319" i="59"/>
  <c r="BD21" i="60" s="1"/>
  <c r="AE319" i="59"/>
  <c r="BD40" i="60" s="1"/>
  <c r="AV319" i="59"/>
  <c r="BD57" i="60" s="1"/>
  <c r="K7" i="57"/>
  <c r="G17" i="58" s="1"/>
  <c r="AS7" i="57"/>
  <c r="G54" i="58" s="1"/>
  <c r="F28" i="57"/>
  <c r="J12" i="58" s="1"/>
  <c r="O28" i="57"/>
  <c r="J21" i="58" s="1"/>
  <c r="W28" i="57"/>
  <c r="J31" i="58" s="1"/>
  <c r="AE28" i="57"/>
  <c r="J40" i="58" s="1"/>
  <c r="AN28" i="57"/>
  <c r="J49" i="58" s="1"/>
  <c r="AV28" i="57"/>
  <c r="J57" i="58" s="1"/>
  <c r="AH19" i="56"/>
  <c r="O55" i="62"/>
  <c r="N56" i="62"/>
  <c r="AL6" i="61"/>
  <c r="BA28" i="61"/>
  <c r="S35" i="61"/>
  <c r="K27" i="62" s="1"/>
  <c r="AZ35" i="61"/>
  <c r="K61" i="62" s="1"/>
  <c r="I49" i="61"/>
  <c r="M15" i="62" s="1"/>
  <c r="AY49" i="61"/>
  <c r="M60" i="62" s="1"/>
  <c r="H63" i="61"/>
  <c r="O14" i="62" s="1"/>
  <c r="AQ70" i="61"/>
  <c r="P52" i="62" s="1"/>
  <c r="H84" i="61"/>
  <c r="T14" i="62" s="1"/>
  <c r="AP84" i="61"/>
  <c r="T51" i="62" s="1"/>
  <c r="AY98" i="61"/>
  <c r="V60" i="62" s="1"/>
  <c r="Q105" i="61"/>
  <c r="W25" i="62" s="1"/>
  <c r="AW112" i="61"/>
  <c r="X58" i="62" s="1"/>
  <c r="P119" i="61"/>
  <c r="Y24" i="62" s="1"/>
  <c r="F133" i="61"/>
  <c r="AA12" i="62" s="1"/>
  <c r="AF51" i="62"/>
  <c r="AF46" i="62"/>
  <c r="AG26" i="62"/>
  <c r="Q238" i="61"/>
  <c r="AN25" i="62" s="1"/>
  <c r="AH245" i="61"/>
  <c r="AO43" i="62" s="1"/>
  <c r="D260" i="61"/>
  <c r="D259" i="61" s="1"/>
  <c r="E259" i="61"/>
  <c r="AQ11" i="62" s="1"/>
  <c r="N50" i="64"/>
  <c r="O43" i="64"/>
  <c r="F209" i="63"/>
  <c r="AN12" i="64" s="1"/>
  <c r="W216" i="59"/>
  <c r="AN31" i="60" s="1"/>
  <c r="D11" i="61"/>
  <c r="F6" i="61"/>
  <c r="O6" i="61"/>
  <c r="W7" i="61"/>
  <c r="G31" i="62" s="1"/>
  <c r="W6" i="61"/>
  <c r="AE7" i="61"/>
  <c r="G40" i="62" s="1"/>
  <c r="AE6" i="61"/>
  <c r="AN7" i="61"/>
  <c r="G49" i="62" s="1"/>
  <c r="AN6" i="61"/>
  <c r="AV7" i="61"/>
  <c r="G57" i="62" s="1"/>
  <c r="AV6" i="61"/>
  <c r="D22" i="61"/>
  <c r="E21" i="61"/>
  <c r="I11" i="62" s="1"/>
  <c r="N21" i="61"/>
  <c r="I20" i="62" s="1"/>
  <c r="V21" i="61"/>
  <c r="I30" i="62" s="1"/>
  <c r="AD21" i="61"/>
  <c r="I39" i="62" s="1"/>
  <c r="AM21" i="61"/>
  <c r="I48" i="62" s="1"/>
  <c r="AU21" i="61"/>
  <c r="I56" i="62" s="1"/>
  <c r="D32" i="61"/>
  <c r="D43" i="61"/>
  <c r="J63" i="61"/>
  <c r="O16" i="62" s="1"/>
  <c r="S63" i="61"/>
  <c r="O27" i="62" s="1"/>
  <c r="AA63" i="61"/>
  <c r="AJ63" i="61"/>
  <c r="AR63" i="61"/>
  <c r="AZ63" i="61"/>
  <c r="K70" i="61"/>
  <c r="P17" i="62" s="1"/>
  <c r="D92" i="61"/>
  <c r="K91" i="61"/>
  <c r="U17" i="62" s="1"/>
  <c r="T91" i="61"/>
  <c r="U28" i="62" s="1"/>
  <c r="AB91" i="61"/>
  <c r="U37" i="62" s="1"/>
  <c r="AK91" i="61"/>
  <c r="U46" i="62" s="1"/>
  <c r="AS91" i="61"/>
  <c r="U54" i="62" s="1"/>
  <c r="BA91" i="61"/>
  <c r="U62" i="62" s="1"/>
  <c r="I126" i="61"/>
  <c r="Z15" i="62" s="1"/>
  <c r="R126" i="61"/>
  <c r="Z26" i="62" s="1"/>
  <c r="Z126" i="61"/>
  <c r="Z35" i="62" s="1"/>
  <c r="AI126" i="61"/>
  <c r="Z44" i="62" s="1"/>
  <c r="AQ126" i="61"/>
  <c r="Z52" i="62" s="1"/>
  <c r="AY126" i="61"/>
  <c r="Z60" i="62" s="1"/>
  <c r="O35" i="8"/>
  <c r="T35" i="8"/>
  <c r="D232" i="61"/>
  <c r="M231" i="61"/>
  <c r="AM19" i="62" s="1"/>
  <c r="U231" i="61"/>
  <c r="AM29" i="62" s="1"/>
  <c r="AC231" i="61"/>
  <c r="AM38" i="62" s="1"/>
  <c r="AL231" i="61"/>
  <c r="AM47" i="62" s="1"/>
  <c r="AT231" i="61"/>
  <c r="AM55" i="62" s="1"/>
  <c r="J238" i="61"/>
  <c r="AN16" i="62" s="1"/>
  <c r="S238" i="61"/>
  <c r="AN27" i="62" s="1"/>
  <c r="AA238" i="61"/>
  <c r="AN36" i="62" s="1"/>
  <c r="AJ238" i="61"/>
  <c r="AN45" i="62" s="1"/>
  <c r="AR238" i="61"/>
  <c r="AN53" i="62" s="1"/>
  <c r="AZ238" i="61"/>
  <c r="AN61" i="62" s="1"/>
  <c r="K263" i="61"/>
  <c r="AR17" i="62" s="1"/>
  <c r="AR18" i="62"/>
  <c r="D272" i="61"/>
  <c r="M271" i="61"/>
  <c r="AT19" i="62" s="1"/>
  <c r="U271" i="61"/>
  <c r="AT29" i="62" s="1"/>
  <c r="AC271" i="61"/>
  <c r="AT38" i="62" s="1"/>
  <c r="AL271" i="61"/>
  <c r="AT47" i="62" s="1"/>
  <c r="AT271" i="61"/>
  <c r="AT55" i="62" s="1"/>
  <c r="K278" i="61"/>
  <c r="AU17" i="62" s="1"/>
  <c r="T278" i="61"/>
  <c r="AU28" i="62" s="1"/>
  <c r="AB278" i="61"/>
  <c r="AU37" i="62" s="1"/>
  <c r="AK278" i="61"/>
  <c r="AU46" i="62" s="1"/>
  <c r="AS278" i="61"/>
  <c r="AU54" i="62" s="1"/>
  <c r="BA278" i="61"/>
  <c r="AU62" i="62" s="1"/>
  <c r="AI292" i="61"/>
  <c r="AW44" i="62" s="1"/>
  <c r="H292" i="61"/>
  <c r="AW14" i="62" s="1"/>
  <c r="Q292" i="61"/>
  <c r="AW25" i="62" s="1"/>
  <c r="Y292" i="61"/>
  <c r="AW34" i="62" s="1"/>
  <c r="AH292" i="61"/>
  <c r="AW43" i="62" s="1"/>
  <c r="AP292" i="61"/>
  <c r="AW51" i="62" s="1"/>
  <c r="AX292" i="61"/>
  <c r="AW59" i="62" s="1"/>
  <c r="I306" i="61"/>
  <c r="AY15" i="62" s="1"/>
  <c r="R306" i="61"/>
  <c r="AY26" i="62" s="1"/>
  <c r="Z306" i="61"/>
  <c r="AY35" i="62" s="1"/>
  <c r="AI306" i="61"/>
  <c r="AY44" i="62" s="1"/>
  <c r="AQ306" i="61"/>
  <c r="AY52" i="62" s="1"/>
  <c r="AY306" i="61"/>
  <c r="AY60" i="62" s="1"/>
  <c r="D314" i="61"/>
  <c r="AZ18" i="62"/>
  <c r="J313" i="61"/>
  <c r="AZ16" i="62" s="1"/>
  <c r="S313" i="61"/>
  <c r="AZ27" i="62" s="1"/>
  <c r="AA313" i="61"/>
  <c r="AZ36" i="62" s="1"/>
  <c r="AJ313" i="61"/>
  <c r="AZ45" i="62" s="1"/>
  <c r="AR313" i="61"/>
  <c r="AZ53" i="62" s="1"/>
  <c r="AZ313" i="61"/>
  <c r="AZ61" i="62" s="1"/>
  <c r="D331" i="61"/>
  <c r="N327" i="61"/>
  <c r="BB20" i="62" s="1"/>
  <c r="V327" i="61"/>
  <c r="BB30" i="62" s="1"/>
  <c r="AD327" i="61"/>
  <c r="BB39" i="62" s="1"/>
  <c r="AM327" i="61"/>
  <c r="BB48" i="62" s="1"/>
  <c r="AU327" i="61"/>
  <c r="BB56" i="62" s="1"/>
  <c r="D335" i="61"/>
  <c r="E334" i="61"/>
  <c r="BC11" i="62" s="1"/>
  <c r="N334" i="61"/>
  <c r="BC20" i="62" s="1"/>
  <c r="V334" i="61"/>
  <c r="BC30" i="62" s="1"/>
  <c r="AD334" i="61"/>
  <c r="BC39" i="62" s="1"/>
  <c r="AM334" i="61"/>
  <c r="BC48" i="62" s="1"/>
  <c r="AU334" i="61"/>
  <c r="BC56" i="62" s="1"/>
  <c r="D345" i="61"/>
  <c r="D352" i="61"/>
  <c r="D348" i="61" s="1"/>
  <c r="G355" i="61"/>
  <c r="BF13" i="62" s="1"/>
  <c r="F355" i="61"/>
  <c r="BF12" i="62" s="1"/>
  <c r="O355" i="61"/>
  <c r="BF21" i="62" s="1"/>
  <c r="W355" i="61"/>
  <c r="BF31" i="62" s="1"/>
  <c r="AE355" i="61"/>
  <c r="BF40" i="62" s="1"/>
  <c r="AN355" i="61"/>
  <c r="BF49" i="62" s="1"/>
  <c r="AV355" i="61"/>
  <c r="BF57" i="62" s="1"/>
  <c r="AW7" i="65"/>
  <c r="G58" i="66" s="1"/>
  <c r="H6" i="65"/>
  <c r="Q7" i="65"/>
  <c r="G25" i="66" s="1"/>
  <c r="Q6" i="65"/>
  <c r="Y7" i="65"/>
  <c r="G34" i="66" s="1"/>
  <c r="Y6" i="65"/>
  <c r="AH7" i="65"/>
  <c r="G43" i="66" s="1"/>
  <c r="AH6" i="65"/>
  <c r="AP7" i="65"/>
  <c r="G51" i="66" s="1"/>
  <c r="AP6" i="65"/>
  <c r="AX7" i="65"/>
  <c r="G59" i="66" s="1"/>
  <c r="AX6" i="65"/>
  <c r="AT21" i="65"/>
  <c r="I55" i="66" s="1"/>
  <c r="D25" i="65"/>
  <c r="I28" i="65"/>
  <c r="J15" i="66" s="1"/>
  <c r="R28" i="65"/>
  <c r="J26" i="66" s="1"/>
  <c r="Z28" i="65"/>
  <c r="J35" i="66" s="1"/>
  <c r="AI28" i="65"/>
  <c r="AQ28" i="65"/>
  <c r="J52" i="66" s="1"/>
  <c r="AY28" i="65"/>
  <c r="J60" i="66" s="1"/>
  <c r="K35" i="65"/>
  <c r="K17" i="66" s="1"/>
  <c r="D36" i="65"/>
  <c r="D53" i="65"/>
  <c r="J56" i="65"/>
  <c r="N16" i="66" s="1"/>
  <c r="S56" i="65"/>
  <c r="N27" i="66" s="1"/>
  <c r="AA56" i="65"/>
  <c r="AJ56" i="65"/>
  <c r="AR56" i="65"/>
  <c r="AZ56" i="65"/>
  <c r="E63" i="65"/>
  <c r="O11" i="66" s="1"/>
  <c r="D67" i="65"/>
  <c r="N63" i="65"/>
  <c r="O20" i="66" s="1"/>
  <c r="V63" i="65"/>
  <c r="O30" i="66" s="1"/>
  <c r="AD63" i="65"/>
  <c r="AM63" i="65"/>
  <c r="AU63" i="65"/>
  <c r="D81" i="65"/>
  <c r="I84" i="65"/>
  <c r="T15" i="66" s="1"/>
  <c r="R84" i="65"/>
  <c r="T26" i="66" s="1"/>
  <c r="Z84" i="65"/>
  <c r="T35" i="66" s="1"/>
  <c r="AI84" i="65"/>
  <c r="T44" i="66" s="1"/>
  <c r="AQ84" i="65"/>
  <c r="T52" i="66" s="1"/>
  <c r="AY84" i="65"/>
  <c r="T60" i="66" s="1"/>
  <c r="M91" i="65"/>
  <c r="U19" i="66" s="1"/>
  <c r="U91" i="65"/>
  <c r="U29" i="66" s="1"/>
  <c r="AC91" i="65"/>
  <c r="U38" i="66" s="1"/>
  <c r="AL91" i="65"/>
  <c r="U47" i="66" s="1"/>
  <c r="AT91" i="65"/>
  <c r="U55" i="66" s="1"/>
  <c r="G98" i="65"/>
  <c r="V13" i="66" s="1"/>
  <c r="P98" i="65"/>
  <c r="V24" i="66" s="1"/>
  <c r="X98" i="65"/>
  <c r="AF98" i="65"/>
  <c r="AO98" i="65"/>
  <c r="V50" i="66" s="1"/>
  <c r="AW98" i="65"/>
  <c r="V58" i="66" s="1"/>
  <c r="D127" i="65"/>
  <c r="J133" i="65"/>
  <c r="AA16" i="66" s="1"/>
  <c r="S133" i="65"/>
  <c r="AA27" i="66" s="1"/>
  <c r="AA133" i="65"/>
  <c r="AA36" i="66" s="1"/>
  <c r="AJ133" i="65"/>
  <c r="AA45" i="66" s="1"/>
  <c r="AR133" i="65"/>
  <c r="AA53" i="66" s="1"/>
  <c r="AZ133" i="65"/>
  <c r="AA61" i="66" s="1"/>
  <c r="H140" i="65"/>
  <c r="AG14" i="66"/>
  <c r="P140" i="65"/>
  <c r="AG24" i="66"/>
  <c r="X140" i="65"/>
  <c r="AF140" i="65"/>
  <c r="AG41" i="66"/>
  <c r="E166" i="65"/>
  <c r="AJ11" i="66" s="1"/>
  <c r="C140" i="65"/>
  <c r="D171" i="65"/>
  <c r="D170" i="65" s="1"/>
  <c r="AQ174" i="65"/>
  <c r="M181" i="65"/>
  <c r="AM19" i="66" s="1"/>
  <c r="AC181" i="65"/>
  <c r="AM38" i="66" s="1"/>
  <c r="AL181" i="65"/>
  <c r="AM47" i="66" s="1"/>
  <c r="AT181" i="65"/>
  <c r="AM55" i="66" s="1"/>
  <c r="D185" i="65"/>
  <c r="D192" i="65"/>
  <c r="K209" i="65"/>
  <c r="AQ17" i="66" s="1"/>
  <c r="AQ18" i="66"/>
  <c r="K217" i="65"/>
  <c r="AS17" i="66" s="1"/>
  <c r="AS18" i="66"/>
  <c r="H242" i="65"/>
  <c r="AW14" i="66" s="1"/>
  <c r="Q242" i="65"/>
  <c r="AW25" i="66" s="1"/>
  <c r="Y242" i="65"/>
  <c r="AW34" i="66" s="1"/>
  <c r="AH242" i="65"/>
  <c r="AW43" i="66" s="1"/>
  <c r="AP242" i="65"/>
  <c r="AW51" i="66" s="1"/>
  <c r="AX242" i="65"/>
  <c r="AW59" i="66" s="1"/>
  <c r="E249" i="65"/>
  <c r="AX11" i="66" s="1"/>
  <c r="V249" i="65"/>
  <c r="AX30" i="66" s="1"/>
  <c r="AU249" i="65"/>
  <c r="AX56" i="66" s="1"/>
  <c r="K249" i="65"/>
  <c r="AX17" i="66" s="1"/>
  <c r="T249" i="65"/>
  <c r="AX28" i="66" s="1"/>
  <c r="AB249" i="65"/>
  <c r="AX37" i="66" s="1"/>
  <c r="AK249" i="65"/>
  <c r="AX46" i="66" s="1"/>
  <c r="AS249" i="65"/>
  <c r="BA249" i="65"/>
  <c r="AX62" i="66" s="1"/>
  <c r="K263" i="65"/>
  <c r="AZ17" i="66" s="1"/>
  <c r="T263" i="65"/>
  <c r="AZ28" i="66" s="1"/>
  <c r="AB263" i="65"/>
  <c r="AZ37" i="66" s="1"/>
  <c r="AK263" i="65"/>
  <c r="AZ46" i="66" s="1"/>
  <c r="AS263" i="65"/>
  <c r="AZ54" i="66" s="1"/>
  <c r="BA263" i="65"/>
  <c r="AZ62" i="66" s="1"/>
  <c r="K277" i="65"/>
  <c r="BB17" i="66" s="1"/>
  <c r="T277" i="65"/>
  <c r="BB28" i="66" s="1"/>
  <c r="AB277" i="65"/>
  <c r="BB37" i="66" s="1"/>
  <c r="AK277" i="65"/>
  <c r="BB46" i="66" s="1"/>
  <c r="AS277" i="65"/>
  <c r="BB54" i="66" s="1"/>
  <c r="BA277" i="65"/>
  <c r="BB62" i="66" s="1"/>
  <c r="H291" i="65"/>
  <c r="BD14" i="66" s="1"/>
  <c r="Q291" i="65"/>
  <c r="BD25" i="66" s="1"/>
  <c r="Y291" i="65"/>
  <c r="BD34" i="66" s="1"/>
  <c r="AH291" i="65"/>
  <c r="BD43" i="66" s="1"/>
  <c r="AP291" i="65"/>
  <c r="BD51" i="66" s="1"/>
  <c r="AX291" i="65"/>
  <c r="BD59" i="66" s="1"/>
  <c r="K305" i="65"/>
  <c r="BF17" i="66" s="1"/>
  <c r="H6" i="63"/>
  <c r="Q6" i="63"/>
  <c r="Y6" i="63"/>
  <c r="AH6" i="63"/>
  <c r="AP6" i="63"/>
  <c r="AX6" i="63"/>
  <c r="K14" i="63"/>
  <c r="H17" i="64" s="1"/>
  <c r="I21" i="63"/>
  <c r="I15" i="64" s="1"/>
  <c r="R21" i="63"/>
  <c r="I26" i="64" s="1"/>
  <c r="Z21" i="63"/>
  <c r="I35" i="64" s="1"/>
  <c r="AI21" i="63"/>
  <c r="I44" i="64" s="1"/>
  <c r="AQ21" i="63"/>
  <c r="I52" i="64" s="1"/>
  <c r="AY21" i="63"/>
  <c r="I60" i="64" s="1"/>
  <c r="O28" i="63"/>
  <c r="J21" i="64" s="1"/>
  <c r="W28" i="63"/>
  <c r="J31" i="64" s="1"/>
  <c r="AE28" i="63"/>
  <c r="J40" i="64" s="1"/>
  <c r="AN28" i="63"/>
  <c r="J49" i="64" s="1"/>
  <c r="AV28" i="63"/>
  <c r="D36" i="63"/>
  <c r="K25" i="64"/>
  <c r="G35" i="63"/>
  <c r="K13" i="64" s="1"/>
  <c r="P35" i="63"/>
  <c r="K24" i="64" s="1"/>
  <c r="X35" i="63"/>
  <c r="AF35" i="63"/>
  <c r="K41" i="64" s="1"/>
  <c r="AO35" i="63"/>
  <c r="K50" i="64" s="1"/>
  <c r="AW35" i="63"/>
  <c r="K58" i="64" s="1"/>
  <c r="M42" i="63"/>
  <c r="L19" i="64" s="1"/>
  <c r="U42" i="63"/>
  <c r="L29" i="64" s="1"/>
  <c r="AC42" i="63"/>
  <c r="L38" i="64" s="1"/>
  <c r="AL42" i="63"/>
  <c r="L47" i="64" s="1"/>
  <c r="AT42" i="63"/>
  <c r="L55" i="64" s="1"/>
  <c r="H49" i="63"/>
  <c r="M14" i="64" s="1"/>
  <c r="Q49" i="63"/>
  <c r="M25" i="64" s="1"/>
  <c r="Y49" i="63"/>
  <c r="M34" i="64" s="1"/>
  <c r="AH49" i="63"/>
  <c r="M43" i="64" s="1"/>
  <c r="AP49" i="63"/>
  <c r="M51" i="64" s="1"/>
  <c r="AX49" i="63"/>
  <c r="M59" i="64" s="1"/>
  <c r="H70" i="63"/>
  <c r="P14" i="64" s="1"/>
  <c r="Q70" i="63"/>
  <c r="P25" i="64" s="1"/>
  <c r="Y70" i="63"/>
  <c r="P34" i="64" s="1"/>
  <c r="AH70" i="63"/>
  <c r="P43" i="64" s="1"/>
  <c r="AP70" i="63"/>
  <c r="P51" i="64" s="1"/>
  <c r="AX70" i="63"/>
  <c r="P59" i="64" s="1"/>
  <c r="O91" i="63"/>
  <c r="U21" i="64" s="1"/>
  <c r="W91" i="63"/>
  <c r="U31" i="64" s="1"/>
  <c r="AE91" i="63"/>
  <c r="U40" i="64" s="1"/>
  <c r="AN91" i="63"/>
  <c r="U49" i="64" s="1"/>
  <c r="AV91" i="63"/>
  <c r="U57" i="64" s="1"/>
  <c r="E105" i="63"/>
  <c r="W11" i="64" s="1"/>
  <c r="N105" i="63"/>
  <c r="W20" i="64" s="1"/>
  <c r="V105" i="63"/>
  <c r="W30" i="64" s="1"/>
  <c r="AD105" i="63"/>
  <c r="W39" i="64" s="1"/>
  <c r="AM105" i="63"/>
  <c r="W48" i="64" s="1"/>
  <c r="AU105" i="63"/>
  <c r="W56" i="64" s="1"/>
  <c r="K112" i="63"/>
  <c r="X17" i="64" s="1"/>
  <c r="T112" i="63"/>
  <c r="AB112" i="63"/>
  <c r="X37" i="64" s="1"/>
  <c r="AK112" i="63"/>
  <c r="X46" i="64" s="1"/>
  <c r="AS112" i="63"/>
  <c r="X54" i="64" s="1"/>
  <c r="BA112" i="63"/>
  <c r="X62" i="64" s="1"/>
  <c r="U27" i="8" s="1"/>
  <c r="K119" i="63"/>
  <c r="Y17" i="64" s="1"/>
  <c r="T119" i="63"/>
  <c r="Y28" i="64" s="1"/>
  <c r="AB119" i="63"/>
  <c r="Y37" i="64" s="1"/>
  <c r="AK119" i="63"/>
  <c r="Y46" i="64" s="1"/>
  <c r="AS119" i="63"/>
  <c r="Y54" i="64" s="1"/>
  <c r="BA119" i="63"/>
  <c r="Y62" i="64" s="1"/>
  <c r="U28" i="8" s="1"/>
  <c r="I126" i="63"/>
  <c r="Z15" i="64" s="1"/>
  <c r="R126" i="63"/>
  <c r="Z26" i="64" s="1"/>
  <c r="Z126" i="63"/>
  <c r="Z35" i="64" s="1"/>
  <c r="AI126" i="63"/>
  <c r="Z44" i="64" s="1"/>
  <c r="AQ126" i="63"/>
  <c r="Z52" i="64" s="1"/>
  <c r="AY126" i="63"/>
  <c r="Z60" i="64" s="1"/>
  <c r="M133" i="63"/>
  <c r="AA19" i="64" s="1"/>
  <c r="U133" i="63"/>
  <c r="AA29" i="64" s="1"/>
  <c r="AC133" i="63"/>
  <c r="AA38" i="64" s="1"/>
  <c r="AL133" i="63"/>
  <c r="AA47" i="64" s="1"/>
  <c r="AT133" i="63"/>
  <c r="AA55" i="64" s="1"/>
  <c r="G202" i="63"/>
  <c r="AM13" i="64" s="1"/>
  <c r="P202" i="63"/>
  <c r="AM24" i="64" s="1"/>
  <c r="X202" i="63"/>
  <c r="AF202" i="63"/>
  <c r="AM41" i="64" s="1"/>
  <c r="AO202" i="63"/>
  <c r="AM50" i="64" s="1"/>
  <c r="AW202" i="63"/>
  <c r="AM58" i="64" s="1"/>
  <c r="Q209" i="63"/>
  <c r="AN25" i="64" s="1"/>
  <c r="Y209" i="63"/>
  <c r="AN34" i="64" s="1"/>
  <c r="AH209" i="63"/>
  <c r="AN43" i="64" s="1"/>
  <c r="AP209" i="63"/>
  <c r="AN51" i="64" s="1"/>
  <c r="AX209" i="63"/>
  <c r="AN59" i="64" s="1"/>
  <c r="O223" i="63"/>
  <c r="AP21" i="64" s="1"/>
  <c r="W223" i="63"/>
  <c r="AP31" i="64" s="1"/>
  <c r="AE223" i="63"/>
  <c r="AP40" i="64" s="1"/>
  <c r="AN223" i="63"/>
  <c r="AP49" i="64" s="1"/>
  <c r="AV223" i="63"/>
  <c r="AP57" i="64" s="1"/>
  <c r="J249" i="63"/>
  <c r="AU16" i="64" s="1"/>
  <c r="S249" i="63"/>
  <c r="AU27" i="64" s="1"/>
  <c r="AA249" i="63"/>
  <c r="AU36" i="64" s="1"/>
  <c r="AJ249" i="63"/>
  <c r="AU45" i="64" s="1"/>
  <c r="AR249" i="63"/>
  <c r="AU53" i="64" s="1"/>
  <c r="AZ249" i="63"/>
  <c r="AU61" i="64" s="1"/>
  <c r="M256" i="63"/>
  <c r="AV19" i="64" s="1"/>
  <c r="U256" i="63"/>
  <c r="AV29" i="64" s="1"/>
  <c r="AC256" i="63"/>
  <c r="AV38" i="64" s="1"/>
  <c r="AL256" i="63"/>
  <c r="AV47" i="64" s="1"/>
  <c r="AT256" i="63"/>
  <c r="AV55" i="64" s="1"/>
  <c r="D264" i="63"/>
  <c r="M263" i="63"/>
  <c r="AW19" i="64" s="1"/>
  <c r="U263" i="63"/>
  <c r="AW29" i="64" s="1"/>
  <c r="AC263" i="63"/>
  <c r="AW38" i="64" s="1"/>
  <c r="AL263" i="63"/>
  <c r="AW47" i="64" s="1"/>
  <c r="AT263" i="63"/>
  <c r="AW55" i="64" s="1"/>
  <c r="J270" i="63"/>
  <c r="AX16" i="64" s="1"/>
  <c r="S270" i="63"/>
  <c r="AX27" i="64" s="1"/>
  <c r="AA270" i="63"/>
  <c r="AX36" i="64" s="1"/>
  <c r="AJ270" i="63"/>
  <c r="AX45" i="64" s="1"/>
  <c r="AR270" i="63"/>
  <c r="AX53" i="64" s="1"/>
  <c r="AZ270" i="63"/>
  <c r="AX61" i="64" s="1"/>
  <c r="J277" i="63"/>
  <c r="AY16" i="64" s="1"/>
  <c r="S277" i="63"/>
  <c r="AY27" i="64" s="1"/>
  <c r="AA277" i="63"/>
  <c r="AY36" i="64" s="1"/>
  <c r="AJ277" i="63"/>
  <c r="AY45" i="64" s="1"/>
  <c r="AR277" i="63"/>
  <c r="AY53" i="64" s="1"/>
  <c r="AZ277" i="63"/>
  <c r="AY61" i="64" s="1"/>
  <c r="F291" i="63"/>
  <c r="BA12" i="64" s="1"/>
  <c r="O291" i="63"/>
  <c r="BA21" i="64" s="1"/>
  <c r="W291" i="63"/>
  <c r="BA31" i="64" s="1"/>
  <c r="AE291" i="63"/>
  <c r="BA40" i="64" s="1"/>
  <c r="AN291" i="63"/>
  <c r="BA49" i="64" s="1"/>
  <c r="AV291" i="63"/>
  <c r="F7" i="59"/>
  <c r="G12" i="60" s="1"/>
  <c r="H6" i="59"/>
  <c r="Q6" i="59"/>
  <c r="Y6" i="59"/>
  <c r="AH6" i="59"/>
  <c r="AP6" i="59"/>
  <c r="AX6" i="59"/>
  <c r="D22" i="59"/>
  <c r="G21" i="59"/>
  <c r="P21" i="59"/>
  <c r="I24" i="60" s="1"/>
  <c r="X21" i="59"/>
  <c r="AF21" i="59"/>
  <c r="I41" i="60" s="1"/>
  <c r="AO21" i="59"/>
  <c r="I50" i="60" s="1"/>
  <c r="AW21" i="59"/>
  <c r="I58" i="60" s="1"/>
  <c r="F35" i="59"/>
  <c r="K12" i="60" s="1"/>
  <c r="J42" i="59"/>
  <c r="S42" i="59"/>
  <c r="L27" i="60" s="1"/>
  <c r="AA42" i="59"/>
  <c r="L36" i="60" s="1"/>
  <c r="AJ42" i="59"/>
  <c r="L45" i="60" s="1"/>
  <c r="AR42" i="59"/>
  <c r="L53" i="60" s="1"/>
  <c r="AZ42" i="59"/>
  <c r="L61" i="60" s="1"/>
  <c r="D74" i="59"/>
  <c r="O70" i="59"/>
  <c r="P21" i="60" s="1"/>
  <c r="W70" i="59"/>
  <c r="P31" i="60" s="1"/>
  <c r="AE70" i="59"/>
  <c r="P40" i="60" s="1"/>
  <c r="AN70" i="59"/>
  <c r="P49" i="60" s="1"/>
  <c r="AV70" i="59"/>
  <c r="P57" i="60" s="1"/>
  <c r="P84" i="59"/>
  <c r="X84" i="59"/>
  <c r="AF84" i="59"/>
  <c r="T41" i="60" s="1"/>
  <c r="AO84" i="59"/>
  <c r="T50" i="60" s="1"/>
  <c r="AW84" i="59"/>
  <c r="T58" i="60" s="1"/>
  <c r="J91" i="59"/>
  <c r="U16" i="60" s="1"/>
  <c r="S91" i="59"/>
  <c r="U27" i="60" s="1"/>
  <c r="AA91" i="59"/>
  <c r="U36" i="60" s="1"/>
  <c r="AJ91" i="59"/>
  <c r="U45" i="60" s="1"/>
  <c r="AR91" i="59"/>
  <c r="U53" i="60" s="1"/>
  <c r="AZ91" i="59"/>
  <c r="U61" i="60" s="1"/>
  <c r="AF27" i="60"/>
  <c r="K194" i="59"/>
  <c r="AJ17" i="60" s="1"/>
  <c r="AJ18" i="60"/>
  <c r="K6" i="57"/>
  <c r="T6" i="57"/>
  <c r="AB6" i="57"/>
  <c r="AK6" i="57"/>
  <c r="AS6" i="57"/>
  <c r="BA6" i="57"/>
  <c r="D39" i="57"/>
  <c r="N50" i="58"/>
  <c r="O43" i="58"/>
  <c r="N52" i="58"/>
  <c r="AG28" i="56"/>
  <c r="U6" i="61"/>
  <c r="K28" i="61"/>
  <c r="J17" i="62" s="1"/>
  <c r="AA35" i="61"/>
  <c r="K36" i="62" s="1"/>
  <c r="Z49" i="61"/>
  <c r="M35" i="62" s="1"/>
  <c r="AY70" i="61"/>
  <c r="P60" i="62" s="1"/>
  <c r="AX84" i="61"/>
  <c r="T59" i="62" s="1"/>
  <c r="I98" i="61"/>
  <c r="V15" i="62" s="1"/>
  <c r="AP105" i="61"/>
  <c r="W51" i="62" s="1"/>
  <c r="G119" i="61"/>
  <c r="Y13" i="62" s="1"/>
  <c r="AF29" i="62"/>
  <c r="AG35" i="62"/>
  <c r="AG35" i="12" s="1"/>
  <c r="AI45" i="62"/>
  <c r="D228" i="61"/>
  <c r="AP245" i="61"/>
  <c r="D268" i="61"/>
  <c r="D267" i="61" s="1"/>
  <c r="E267" i="61"/>
  <c r="AS11" i="62" s="1"/>
  <c r="T56" i="8"/>
  <c r="O60" i="64"/>
  <c r="O209" i="63"/>
  <c r="AN21" i="64" s="1"/>
  <c r="D8" i="61"/>
  <c r="AP7" i="61"/>
  <c r="G51" i="62" s="1"/>
  <c r="G7" i="61"/>
  <c r="G13" i="62" s="1"/>
  <c r="G6" i="61"/>
  <c r="P7" i="61"/>
  <c r="G24" i="62" s="1"/>
  <c r="P6" i="61"/>
  <c r="X7" i="61"/>
  <c r="X6" i="61"/>
  <c r="AF7" i="61"/>
  <c r="G41" i="62" s="1"/>
  <c r="AF6" i="61"/>
  <c r="AO7" i="61"/>
  <c r="G50" i="62" s="1"/>
  <c r="AO6" i="61"/>
  <c r="AW7" i="61"/>
  <c r="G58" i="62" s="1"/>
  <c r="AW6" i="61"/>
  <c r="F21" i="61"/>
  <c r="I12" i="62" s="1"/>
  <c r="D39" i="61"/>
  <c r="D46" i="61"/>
  <c r="N42" i="61"/>
  <c r="L20" i="62" s="1"/>
  <c r="V42" i="61"/>
  <c r="L30" i="62" s="1"/>
  <c r="AD42" i="61"/>
  <c r="L39" i="62" s="1"/>
  <c r="AM42" i="61"/>
  <c r="L48" i="62" s="1"/>
  <c r="AU42" i="61"/>
  <c r="L56" i="62" s="1"/>
  <c r="D50" i="61"/>
  <c r="M49" i="61"/>
  <c r="M19" i="62" s="1"/>
  <c r="U49" i="61"/>
  <c r="M29" i="62" s="1"/>
  <c r="AC49" i="61"/>
  <c r="M38" i="62" s="1"/>
  <c r="AL49" i="61"/>
  <c r="M47" i="62" s="1"/>
  <c r="AT49" i="61"/>
  <c r="M55" i="62" s="1"/>
  <c r="K56" i="61"/>
  <c r="N17" i="62" s="1"/>
  <c r="T56" i="61"/>
  <c r="N28" i="62" s="1"/>
  <c r="AK56" i="61"/>
  <c r="AS56" i="61"/>
  <c r="BA56" i="61"/>
  <c r="K84" i="61"/>
  <c r="T17" i="62" s="1"/>
  <c r="T84" i="61"/>
  <c r="T28" i="62" s="1"/>
  <c r="AB84" i="61"/>
  <c r="T37" i="62" s="1"/>
  <c r="AK84" i="61"/>
  <c r="T46" i="62" s="1"/>
  <c r="AS84" i="61"/>
  <c r="T54" i="62" s="1"/>
  <c r="BA84" i="61"/>
  <c r="T62" i="62" s="1"/>
  <c r="D99" i="61"/>
  <c r="J119" i="61"/>
  <c r="Y16" i="62" s="1"/>
  <c r="S119" i="61"/>
  <c r="Y27" i="62" s="1"/>
  <c r="AA119" i="61"/>
  <c r="Y36" i="62" s="1"/>
  <c r="AJ119" i="61"/>
  <c r="Y45" i="62" s="1"/>
  <c r="AR119" i="61"/>
  <c r="Y53" i="62" s="1"/>
  <c r="AZ119" i="61"/>
  <c r="Y61" i="62" s="1"/>
  <c r="D127" i="61"/>
  <c r="Z18" i="62"/>
  <c r="J126" i="61"/>
  <c r="Z16" i="62" s="1"/>
  <c r="S126" i="61"/>
  <c r="Z27" i="62" s="1"/>
  <c r="AA126" i="61"/>
  <c r="Z36" i="62" s="1"/>
  <c r="AJ126" i="61"/>
  <c r="Z45" i="62" s="1"/>
  <c r="AR126" i="61"/>
  <c r="Z53" i="62" s="1"/>
  <c r="AZ126" i="61"/>
  <c r="Z61" i="62" s="1"/>
  <c r="H133" i="61"/>
  <c r="AA14" i="62" s="1"/>
  <c r="Q133" i="61"/>
  <c r="AA25" i="62" s="1"/>
  <c r="Y133" i="61"/>
  <c r="AA34" i="62" s="1"/>
  <c r="AH133" i="61"/>
  <c r="AA43" i="62" s="1"/>
  <c r="AP133" i="61"/>
  <c r="AA51" i="62" s="1"/>
  <c r="AX133" i="61"/>
  <c r="AA59" i="62" s="1"/>
  <c r="K186" i="61"/>
  <c r="AE17" i="62" s="1"/>
  <c r="D217" i="61"/>
  <c r="D216" i="61" s="1"/>
  <c r="O38" i="8"/>
  <c r="T38" i="8"/>
  <c r="K224" i="61"/>
  <c r="AL17" i="62" s="1"/>
  <c r="S224" i="61"/>
  <c r="AL27" i="62" s="1"/>
  <c r="AA224" i="61"/>
  <c r="AL36" i="62" s="1"/>
  <c r="AI224" i="61"/>
  <c r="AL44" i="62" s="1"/>
  <c r="AQ224" i="61"/>
  <c r="AL52" i="62" s="1"/>
  <c r="AY224" i="61"/>
  <c r="AL60" i="62" s="1"/>
  <c r="H224" i="61"/>
  <c r="AL14" i="62" s="1"/>
  <c r="P224" i="61"/>
  <c r="AL24" i="62" s="1"/>
  <c r="X224" i="61"/>
  <c r="AF224" i="61"/>
  <c r="AL41" i="62" s="1"/>
  <c r="AN224" i="61"/>
  <c r="AL49" i="62" s="1"/>
  <c r="AV224" i="61"/>
  <c r="AL57" i="62" s="1"/>
  <c r="K245" i="61"/>
  <c r="AO17" i="62" s="1"/>
  <c r="T245" i="61"/>
  <c r="AO28" i="62" s="1"/>
  <c r="AB245" i="61"/>
  <c r="AO37" i="62" s="1"/>
  <c r="AK245" i="61"/>
  <c r="AO46" i="62" s="1"/>
  <c r="AS245" i="61"/>
  <c r="AO54" i="62" s="1"/>
  <c r="BA245" i="61"/>
  <c r="AO62" i="62" s="1"/>
  <c r="J252" i="61"/>
  <c r="AP16" i="62" s="1"/>
  <c r="S252" i="61"/>
  <c r="AP27" i="62" s="1"/>
  <c r="AA252" i="61"/>
  <c r="AP36" i="62" s="1"/>
  <c r="AJ252" i="61"/>
  <c r="AP45" i="62" s="1"/>
  <c r="AR252" i="61"/>
  <c r="AP53" i="62" s="1"/>
  <c r="AZ252" i="61"/>
  <c r="AP61" i="62" s="1"/>
  <c r="D279" i="61"/>
  <c r="M278" i="61"/>
  <c r="AU19" i="62" s="1"/>
  <c r="U278" i="61"/>
  <c r="AU29" i="62" s="1"/>
  <c r="AC278" i="61"/>
  <c r="AU38" i="62" s="1"/>
  <c r="AL278" i="61"/>
  <c r="AU47" i="62" s="1"/>
  <c r="AT278" i="61"/>
  <c r="AU55" i="62" s="1"/>
  <c r="H285" i="61"/>
  <c r="AV14" i="62" s="1"/>
  <c r="Q285" i="61"/>
  <c r="AV25" i="62" s="1"/>
  <c r="Y285" i="61"/>
  <c r="AV34" i="62" s="1"/>
  <c r="AH285" i="61"/>
  <c r="AV43" i="62" s="1"/>
  <c r="AP285" i="61"/>
  <c r="AV51" i="62" s="1"/>
  <c r="AX285" i="61"/>
  <c r="AV59" i="62" s="1"/>
  <c r="O54" i="8"/>
  <c r="T54" i="8"/>
  <c r="X334" i="61"/>
  <c r="AF7" i="65"/>
  <c r="G41" i="66" s="1"/>
  <c r="I6" i="65"/>
  <c r="R6" i="65"/>
  <c r="Z6" i="65"/>
  <c r="AI6" i="65"/>
  <c r="AQ6" i="65"/>
  <c r="AY6" i="65"/>
  <c r="D15" i="65"/>
  <c r="G14" i="65"/>
  <c r="H13" i="66" s="1"/>
  <c r="P14" i="65"/>
  <c r="H24" i="66" s="1"/>
  <c r="E24" i="66" s="1"/>
  <c r="X14" i="65"/>
  <c r="AF14" i="65"/>
  <c r="H41" i="66" s="1"/>
  <c r="AO14" i="65"/>
  <c r="H50" i="66" s="1"/>
  <c r="AW14" i="65"/>
  <c r="H58" i="66" s="1"/>
  <c r="E21" i="65"/>
  <c r="I11" i="66" s="1"/>
  <c r="D22" i="65"/>
  <c r="D50" i="65"/>
  <c r="D64" i="65"/>
  <c r="D78" i="65"/>
  <c r="D77" i="65" s="1"/>
  <c r="D95" i="65"/>
  <c r="E98" i="65"/>
  <c r="V11" i="66" s="1"/>
  <c r="G126" i="65"/>
  <c r="Z13" i="66" s="1"/>
  <c r="P126" i="65"/>
  <c r="Z24" i="66" s="1"/>
  <c r="X126" i="65"/>
  <c r="AF126" i="65"/>
  <c r="Z41" i="66" s="1"/>
  <c r="AO126" i="65"/>
  <c r="Z50" i="66" s="1"/>
  <c r="AW126" i="65"/>
  <c r="Z58" i="66" s="1"/>
  <c r="K133" i="65"/>
  <c r="AA17" i="66" s="1"/>
  <c r="T133" i="65"/>
  <c r="AA28" i="66" s="1"/>
  <c r="AB133" i="65"/>
  <c r="AA37" i="66" s="1"/>
  <c r="AK133" i="65"/>
  <c r="AA46" i="66" s="1"/>
  <c r="AS133" i="65"/>
  <c r="AA54" i="66" s="1"/>
  <c r="BA133" i="65"/>
  <c r="AA62" i="66" s="1"/>
  <c r="K141" i="65"/>
  <c r="AD17" i="66" s="1"/>
  <c r="AD18" i="66"/>
  <c r="L5" i="65"/>
  <c r="I140" i="65"/>
  <c r="AF15" i="66"/>
  <c r="E170" i="65"/>
  <c r="AK11" i="66" s="1"/>
  <c r="E174" i="65"/>
  <c r="AL11" i="66" s="1"/>
  <c r="D175" i="65"/>
  <c r="M174" i="65"/>
  <c r="AL19" i="66" s="1"/>
  <c r="U174" i="65"/>
  <c r="AL29" i="66" s="1"/>
  <c r="AB29" i="66" s="1"/>
  <c r="AC174" i="65"/>
  <c r="AL38" i="66" s="1"/>
  <c r="D182" i="65"/>
  <c r="K188" i="65"/>
  <c r="AN17" i="66" s="1"/>
  <c r="D189" i="65"/>
  <c r="I221" i="65"/>
  <c r="AT15" i="66" s="1"/>
  <c r="R221" i="65"/>
  <c r="AT26" i="66" s="1"/>
  <c r="Z221" i="65"/>
  <c r="AT35" i="66" s="1"/>
  <c r="AI221" i="65"/>
  <c r="AT44" i="66" s="1"/>
  <c r="AQ221" i="65"/>
  <c r="AT52" i="66" s="1"/>
  <c r="AY221" i="65"/>
  <c r="AT60" i="66" s="1"/>
  <c r="J242" i="65"/>
  <c r="AW16" i="66" s="1"/>
  <c r="S242" i="65"/>
  <c r="AW27" i="66" s="1"/>
  <c r="AA242" i="65"/>
  <c r="AW36" i="66" s="1"/>
  <c r="AJ242" i="65"/>
  <c r="AW45" i="66" s="1"/>
  <c r="AR242" i="65"/>
  <c r="AZ242" i="65"/>
  <c r="AW61" i="66" s="1"/>
  <c r="I242" i="65"/>
  <c r="AW15" i="66" s="1"/>
  <c r="R242" i="65"/>
  <c r="AW26" i="66" s="1"/>
  <c r="Z242" i="65"/>
  <c r="AW35" i="66" s="1"/>
  <c r="AI242" i="65"/>
  <c r="AW44" i="66" s="1"/>
  <c r="AQ242" i="65"/>
  <c r="AW52" i="66" s="1"/>
  <c r="AY242" i="65"/>
  <c r="AW60" i="66" s="1"/>
  <c r="M249" i="65"/>
  <c r="AX19" i="66" s="1"/>
  <c r="U249" i="65"/>
  <c r="AX29" i="66" s="1"/>
  <c r="AC249" i="65"/>
  <c r="AX38" i="66" s="1"/>
  <c r="AL249" i="65"/>
  <c r="AX47" i="66" s="1"/>
  <c r="AT249" i="65"/>
  <c r="AX55" i="66" s="1"/>
  <c r="U256" i="65"/>
  <c r="AY29" i="66" s="1"/>
  <c r="AC256" i="65"/>
  <c r="AY38" i="66" s="1"/>
  <c r="AL256" i="65"/>
  <c r="AY47" i="66" s="1"/>
  <c r="AT256" i="65"/>
  <c r="D264" i="65"/>
  <c r="N263" i="65"/>
  <c r="AZ20" i="66" s="1"/>
  <c r="AD263" i="65"/>
  <c r="AZ39" i="66" s="1"/>
  <c r="AM263" i="65"/>
  <c r="AU263" i="65"/>
  <c r="G270" i="65"/>
  <c r="BA13" i="66" s="1"/>
  <c r="P270" i="65"/>
  <c r="BA24" i="66" s="1"/>
  <c r="X270" i="65"/>
  <c r="AF270" i="65"/>
  <c r="BA41" i="66" s="1"/>
  <c r="AO270" i="65"/>
  <c r="BA50" i="66" s="1"/>
  <c r="AW270" i="65"/>
  <c r="BA58" i="66" s="1"/>
  <c r="V277" i="65"/>
  <c r="BB30" i="66" s="1"/>
  <c r="AD277" i="65"/>
  <c r="BB39" i="66" s="1"/>
  <c r="U284" i="65"/>
  <c r="BC29" i="66" s="1"/>
  <c r="K284" i="65"/>
  <c r="BC17" i="66" s="1"/>
  <c r="T284" i="65"/>
  <c r="BC28" i="66" s="1"/>
  <c r="AB284" i="65"/>
  <c r="BC37" i="66" s="1"/>
  <c r="AK284" i="65"/>
  <c r="BC46" i="66" s="1"/>
  <c r="AS284" i="65"/>
  <c r="BC54" i="66" s="1"/>
  <c r="BA284" i="65"/>
  <c r="BC62" i="66" s="1"/>
  <c r="I291" i="65"/>
  <c r="BD15" i="66" s="1"/>
  <c r="R291" i="65"/>
  <c r="BD26" i="66" s="1"/>
  <c r="Z291" i="65"/>
  <c r="BD35" i="66" s="1"/>
  <c r="AI291" i="65"/>
  <c r="BD44" i="66" s="1"/>
  <c r="AQ291" i="65"/>
  <c r="BD52" i="66" s="1"/>
  <c r="AY291" i="65"/>
  <c r="D299" i="65"/>
  <c r="K298" i="65"/>
  <c r="BE17" i="66" s="1"/>
  <c r="T298" i="65"/>
  <c r="BE28" i="66" s="1"/>
  <c r="AB298" i="65"/>
  <c r="BE37" i="66" s="1"/>
  <c r="AK298" i="65"/>
  <c r="BE46" i="66" s="1"/>
  <c r="AS298" i="65"/>
  <c r="BE54" i="66" s="1"/>
  <c r="BA298" i="65"/>
  <c r="BE62" i="66" s="1"/>
  <c r="I305" i="65"/>
  <c r="BF15" i="66" s="1"/>
  <c r="I6" i="63"/>
  <c r="R6" i="63"/>
  <c r="Z6" i="63"/>
  <c r="AI6" i="63"/>
  <c r="AQ6" i="63"/>
  <c r="AY6" i="63"/>
  <c r="N14" i="63"/>
  <c r="H20" i="64" s="1"/>
  <c r="V14" i="63"/>
  <c r="H30" i="64" s="1"/>
  <c r="AD14" i="63"/>
  <c r="H39" i="64" s="1"/>
  <c r="AM14" i="63"/>
  <c r="H48" i="64" s="1"/>
  <c r="AU14" i="63"/>
  <c r="H56" i="64" s="1"/>
  <c r="G28" i="63"/>
  <c r="J13" i="64" s="1"/>
  <c r="P28" i="63"/>
  <c r="J24" i="64" s="1"/>
  <c r="X28" i="63"/>
  <c r="AF28" i="63"/>
  <c r="J41" i="64" s="1"/>
  <c r="AO28" i="63"/>
  <c r="J50" i="64" s="1"/>
  <c r="AW28" i="63"/>
  <c r="J58" i="64" s="1"/>
  <c r="D46" i="63"/>
  <c r="N42" i="63"/>
  <c r="L20" i="64" s="1"/>
  <c r="V42" i="63"/>
  <c r="L30" i="64" s="1"/>
  <c r="AD42" i="63"/>
  <c r="L39" i="64" s="1"/>
  <c r="AM42" i="63"/>
  <c r="L48" i="64" s="1"/>
  <c r="AU42" i="63"/>
  <c r="L56" i="64" s="1"/>
  <c r="D60" i="63"/>
  <c r="N63" i="63"/>
  <c r="O20" i="64" s="1"/>
  <c r="V63" i="63"/>
  <c r="O30" i="64" s="1"/>
  <c r="AD63" i="63"/>
  <c r="AM63" i="63"/>
  <c r="AU63" i="63"/>
  <c r="I70" i="63"/>
  <c r="P15" i="64" s="1"/>
  <c r="R70" i="63"/>
  <c r="P26" i="64" s="1"/>
  <c r="Z70" i="63"/>
  <c r="P35" i="64" s="1"/>
  <c r="AI70" i="63"/>
  <c r="P44" i="64" s="1"/>
  <c r="AQ70" i="63"/>
  <c r="P52" i="64" s="1"/>
  <c r="AY70" i="63"/>
  <c r="P60" i="64" s="1"/>
  <c r="K84" i="63"/>
  <c r="T17" i="64" s="1"/>
  <c r="T84" i="63"/>
  <c r="T28" i="64" s="1"/>
  <c r="AB84" i="63"/>
  <c r="T37" i="64" s="1"/>
  <c r="AK84" i="63"/>
  <c r="T46" i="64" s="1"/>
  <c r="AS84" i="63"/>
  <c r="T54" i="64" s="1"/>
  <c r="BA84" i="63"/>
  <c r="T62" i="64" s="1"/>
  <c r="U24" i="8" s="1"/>
  <c r="D92" i="63"/>
  <c r="Q91" i="63"/>
  <c r="Y91" i="63"/>
  <c r="U34" i="64" s="1"/>
  <c r="AH91" i="63"/>
  <c r="U43" i="64" s="1"/>
  <c r="AP91" i="63"/>
  <c r="U51" i="64" s="1"/>
  <c r="AX91" i="63"/>
  <c r="U59" i="64" s="1"/>
  <c r="G91" i="63"/>
  <c r="U13" i="64" s="1"/>
  <c r="P91" i="63"/>
  <c r="U24" i="64" s="1"/>
  <c r="X91" i="63"/>
  <c r="AF91" i="63"/>
  <c r="U41" i="64" s="1"/>
  <c r="AO91" i="63"/>
  <c r="U50" i="64" s="1"/>
  <c r="AW91" i="63"/>
  <c r="U58" i="64" s="1"/>
  <c r="M98" i="63"/>
  <c r="V19" i="64" s="1"/>
  <c r="U98" i="63"/>
  <c r="V29" i="64" s="1"/>
  <c r="AC98" i="63"/>
  <c r="V38" i="64" s="1"/>
  <c r="AL98" i="63"/>
  <c r="V47" i="64" s="1"/>
  <c r="AT98" i="63"/>
  <c r="V55" i="64" s="1"/>
  <c r="AG6" i="63"/>
  <c r="K166" i="63"/>
  <c r="AE17" i="64" s="1"/>
  <c r="AE18" i="64"/>
  <c r="K174" i="63"/>
  <c r="AG17" i="64" s="1"/>
  <c r="AG18" i="64"/>
  <c r="AH20" i="64"/>
  <c r="AH30" i="64"/>
  <c r="AH39" i="64"/>
  <c r="D179" i="63"/>
  <c r="D178" i="63" s="1"/>
  <c r="F195" i="63"/>
  <c r="AL12" i="64" s="1"/>
  <c r="N195" i="63"/>
  <c r="AL20" i="64" s="1"/>
  <c r="V195" i="63"/>
  <c r="AL30" i="64" s="1"/>
  <c r="AD195" i="63"/>
  <c r="AL39" i="64" s="1"/>
  <c r="AL195" i="63"/>
  <c r="AL47" i="64" s="1"/>
  <c r="AT195" i="63"/>
  <c r="AL55" i="64" s="1"/>
  <c r="H202" i="63"/>
  <c r="AM14" i="64" s="1"/>
  <c r="Q202" i="63"/>
  <c r="AM25" i="64" s="1"/>
  <c r="Y202" i="63"/>
  <c r="AM34" i="64" s="1"/>
  <c r="AH202" i="63"/>
  <c r="AP202" i="63"/>
  <c r="AM51" i="64" s="1"/>
  <c r="AX202" i="63"/>
  <c r="AM59" i="64" s="1"/>
  <c r="K223" i="63"/>
  <c r="AP17" i="64" s="1"/>
  <c r="D224" i="63"/>
  <c r="G223" i="63"/>
  <c r="AP13" i="64" s="1"/>
  <c r="P223" i="63"/>
  <c r="AP24" i="64" s="1"/>
  <c r="X223" i="63"/>
  <c r="AF223" i="63"/>
  <c r="AP41" i="64" s="1"/>
  <c r="AO223" i="63"/>
  <c r="AP50" i="64" s="1"/>
  <c r="AW223" i="63"/>
  <c r="AP58" i="64" s="1"/>
  <c r="G242" i="63"/>
  <c r="AT13" i="64" s="1"/>
  <c r="P242" i="63"/>
  <c r="AT24" i="64" s="1"/>
  <c r="X242" i="63"/>
  <c r="AF242" i="63"/>
  <c r="AT41" i="64" s="1"/>
  <c r="AO242" i="63"/>
  <c r="AW242" i="63"/>
  <c r="AT58" i="64" s="1"/>
  <c r="K249" i="63"/>
  <c r="AU17" i="64" s="1"/>
  <c r="T249" i="63"/>
  <c r="AU28" i="64" s="1"/>
  <c r="AB249" i="63"/>
  <c r="AU37" i="64" s="1"/>
  <c r="AK249" i="63"/>
  <c r="AU46" i="64" s="1"/>
  <c r="AS249" i="63"/>
  <c r="AU54" i="64" s="1"/>
  <c r="BA249" i="63"/>
  <c r="AU62" i="64" s="1"/>
  <c r="U49" i="8" s="1"/>
  <c r="D257" i="63"/>
  <c r="H284" i="63"/>
  <c r="AZ14" i="64" s="1"/>
  <c r="Q284" i="63"/>
  <c r="AZ25" i="64" s="1"/>
  <c r="Y284" i="63"/>
  <c r="AZ34" i="64" s="1"/>
  <c r="AH284" i="63"/>
  <c r="AZ43" i="64" s="1"/>
  <c r="AP284" i="63"/>
  <c r="AZ51" i="64" s="1"/>
  <c r="AX284" i="63"/>
  <c r="AZ59" i="64" s="1"/>
  <c r="H298" i="63"/>
  <c r="BB14" i="64" s="1"/>
  <c r="Q298" i="63"/>
  <c r="BB25" i="64" s="1"/>
  <c r="Y298" i="63"/>
  <c r="BB34" i="64" s="1"/>
  <c r="AH298" i="63"/>
  <c r="BB43" i="64" s="1"/>
  <c r="AP298" i="63"/>
  <c r="BB51" i="64" s="1"/>
  <c r="AX298" i="63"/>
  <c r="BB59" i="64" s="1"/>
  <c r="K305" i="63"/>
  <c r="BC17" i="64" s="1"/>
  <c r="T305" i="63"/>
  <c r="BC28" i="64" s="1"/>
  <c r="AB305" i="63"/>
  <c r="BC37" i="64" s="1"/>
  <c r="AK305" i="63"/>
  <c r="BC46" i="64" s="1"/>
  <c r="AS305" i="63"/>
  <c r="BC54" i="64" s="1"/>
  <c r="BA305" i="63"/>
  <c r="BC62" i="64" s="1"/>
  <c r="U57" i="8" s="1"/>
  <c r="K312" i="63"/>
  <c r="BD17" i="64" s="1"/>
  <c r="T312" i="63"/>
  <c r="BD28" i="64" s="1"/>
  <c r="AB312" i="63"/>
  <c r="BD37" i="64" s="1"/>
  <c r="AK312" i="63"/>
  <c r="BD46" i="64" s="1"/>
  <c r="AS312" i="63"/>
  <c r="BD54" i="64" s="1"/>
  <c r="BA312" i="63"/>
  <c r="BD62" i="64" s="1"/>
  <c r="U58" i="8" s="1"/>
  <c r="I319" i="63"/>
  <c r="BE15" i="64" s="1"/>
  <c r="R319" i="63"/>
  <c r="BE26" i="64" s="1"/>
  <c r="Z319" i="63"/>
  <c r="BE35" i="64" s="1"/>
  <c r="AI319" i="63"/>
  <c r="BE44" i="64" s="1"/>
  <c r="AQ319" i="63"/>
  <c r="BE52" i="64" s="1"/>
  <c r="AY319" i="63"/>
  <c r="BE60" i="64" s="1"/>
  <c r="I326" i="63"/>
  <c r="BF15" i="64" s="1"/>
  <c r="R326" i="63"/>
  <c r="BF26" i="64" s="1"/>
  <c r="Z326" i="63"/>
  <c r="BF35" i="64" s="1"/>
  <c r="AI326" i="63"/>
  <c r="BF44" i="64" s="1"/>
  <c r="AQ326" i="63"/>
  <c r="BF52" i="64" s="1"/>
  <c r="AY326" i="63"/>
  <c r="BF60" i="64" s="1"/>
  <c r="S7" i="59"/>
  <c r="G27" i="60" s="1"/>
  <c r="AJ7" i="59"/>
  <c r="G45" i="60" s="1"/>
  <c r="AZ7" i="59"/>
  <c r="G61" i="60" s="1"/>
  <c r="I7" i="59"/>
  <c r="G15" i="60" s="1"/>
  <c r="I6" i="59"/>
  <c r="R7" i="59"/>
  <c r="G26" i="60" s="1"/>
  <c r="R6" i="59"/>
  <c r="Z7" i="59"/>
  <c r="G35" i="60" s="1"/>
  <c r="Z6" i="59"/>
  <c r="AI7" i="59"/>
  <c r="G44" i="60" s="1"/>
  <c r="AI6" i="59"/>
  <c r="AQ7" i="59"/>
  <c r="G52" i="60" s="1"/>
  <c r="AQ6" i="59"/>
  <c r="AY7" i="59"/>
  <c r="G60" i="60" s="1"/>
  <c r="AY6" i="59"/>
  <c r="G35" i="59"/>
  <c r="K13" i="60" s="1"/>
  <c r="P35" i="59"/>
  <c r="K24" i="60" s="1"/>
  <c r="X35" i="59"/>
  <c r="AF35" i="59"/>
  <c r="K41" i="60" s="1"/>
  <c r="AO35" i="59"/>
  <c r="K50" i="60" s="1"/>
  <c r="AW35" i="59"/>
  <c r="K58" i="60" s="1"/>
  <c r="K42" i="59"/>
  <c r="L17" i="60" s="1"/>
  <c r="T42" i="59"/>
  <c r="L28" i="60" s="1"/>
  <c r="AB42" i="59"/>
  <c r="L37" i="60" s="1"/>
  <c r="AK42" i="59"/>
  <c r="L46" i="60" s="1"/>
  <c r="AS42" i="59"/>
  <c r="L54" i="60" s="1"/>
  <c r="BA42" i="59"/>
  <c r="L62" i="60" s="1"/>
  <c r="S16" i="8" s="1"/>
  <c r="D57" i="59"/>
  <c r="E70" i="59"/>
  <c r="P11" i="60" s="1"/>
  <c r="G70" i="59"/>
  <c r="P13" i="60" s="1"/>
  <c r="S27" i="246" s="1"/>
  <c r="P70" i="59"/>
  <c r="P24" i="60" s="1"/>
  <c r="X70" i="59"/>
  <c r="AF70" i="59"/>
  <c r="P41" i="60" s="1"/>
  <c r="AO70" i="59"/>
  <c r="P50" i="60" s="1"/>
  <c r="AW70" i="59"/>
  <c r="P58" i="60" s="1"/>
  <c r="G98" i="59"/>
  <c r="V13" i="60" s="1"/>
  <c r="P98" i="59"/>
  <c r="V24" i="60" s="1"/>
  <c r="X98" i="59"/>
  <c r="AF98" i="59"/>
  <c r="V41" i="60" s="1"/>
  <c r="AO98" i="59"/>
  <c r="V50" i="60" s="1"/>
  <c r="AW98" i="59"/>
  <c r="V58" i="60" s="1"/>
  <c r="J105" i="59"/>
  <c r="W16" i="60" s="1"/>
  <c r="S105" i="59"/>
  <c r="AA105" i="59"/>
  <c r="W36" i="60" s="1"/>
  <c r="AJ105" i="59"/>
  <c r="W45" i="60" s="1"/>
  <c r="AR105" i="59"/>
  <c r="W53" i="60" s="1"/>
  <c r="AZ105" i="59"/>
  <c r="W61" i="60" s="1"/>
  <c r="K126" i="59"/>
  <c r="Z17" i="60" s="1"/>
  <c r="T126" i="59"/>
  <c r="Z28" i="60" s="1"/>
  <c r="AB126" i="59"/>
  <c r="Z37" i="60" s="1"/>
  <c r="AK126" i="59"/>
  <c r="Z46" i="60" s="1"/>
  <c r="AS126" i="59"/>
  <c r="Z54" i="60" s="1"/>
  <c r="BA126" i="59"/>
  <c r="Z62" i="60" s="1"/>
  <c r="S29" i="8" s="1"/>
  <c r="O133" i="59"/>
  <c r="AA21" i="60" s="1"/>
  <c r="W133" i="59"/>
  <c r="AE133" i="59"/>
  <c r="AA40" i="60" s="1"/>
  <c r="AN133" i="59"/>
  <c r="AA49" i="60" s="1"/>
  <c r="AV133" i="59"/>
  <c r="AA57" i="60" s="1"/>
  <c r="AF46" i="60"/>
  <c r="AF19" i="60"/>
  <c r="AF38" i="60"/>
  <c r="D302" i="59"/>
  <c r="C140" i="57"/>
  <c r="AH15" i="58"/>
  <c r="AI53" i="58"/>
  <c r="G57" i="56"/>
  <c r="N51" i="56"/>
  <c r="O31" i="56"/>
  <c r="O57" i="56"/>
  <c r="AF41" i="56"/>
  <c r="N48" i="54"/>
  <c r="O47" i="54"/>
  <c r="O12" i="8"/>
  <c r="T12" i="8"/>
  <c r="G35" i="62"/>
  <c r="AS28" i="61"/>
  <c r="AI49" i="61"/>
  <c r="M44" i="62" s="1"/>
  <c r="Z70" i="61"/>
  <c r="P35" i="62" s="1"/>
  <c r="Q84" i="61"/>
  <c r="T25" i="62" s="1"/>
  <c r="R98" i="61"/>
  <c r="Y105" i="61"/>
  <c r="W34" i="62" s="1"/>
  <c r="AF112" i="61"/>
  <c r="X41" i="62" s="1"/>
  <c r="AW119" i="61"/>
  <c r="Y58" i="62" s="1"/>
  <c r="AF24" i="62"/>
  <c r="AF38" i="62"/>
  <c r="AI61" i="62"/>
  <c r="AX238" i="61"/>
  <c r="AN59" i="62" s="1"/>
  <c r="AX245" i="61"/>
  <c r="AO59" i="62" s="1"/>
  <c r="D11" i="65"/>
  <c r="F6" i="65"/>
  <c r="O7" i="63"/>
  <c r="G21" i="64" s="1"/>
  <c r="O6" i="63"/>
  <c r="AV7" i="63"/>
  <c r="G57" i="64" s="1"/>
  <c r="AV6" i="63"/>
  <c r="AV209" i="63"/>
  <c r="AN57" i="64" s="1"/>
  <c r="N41" i="60"/>
  <c r="O216" i="59"/>
  <c r="AN21" i="60" s="1"/>
  <c r="T7" i="61"/>
  <c r="G28" i="62" s="1"/>
  <c r="H6" i="61"/>
  <c r="Q6" i="61"/>
  <c r="Y6" i="61"/>
  <c r="AH6" i="61"/>
  <c r="AP6" i="61"/>
  <c r="AX6" i="61"/>
  <c r="E28" i="61"/>
  <c r="J11" i="62" s="1"/>
  <c r="D57" i="61"/>
  <c r="O37" i="62"/>
  <c r="D74" i="61"/>
  <c r="D70" i="61" s="1"/>
  <c r="D85" i="61"/>
  <c r="D95" i="61"/>
  <c r="D102" i="61"/>
  <c r="D106" i="61"/>
  <c r="O27" i="8"/>
  <c r="T28" i="8"/>
  <c r="O28" i="8"/>
  <c r="AF57" i="62"/>
  <c r="AF15" i="62"/>
  <c r="AF25" i="62"/>
  <c r="AF34" i="62"/>
  <c r="AF50" i="62"/>
  <c r="AF58" i="62"/>
  <c r="D199" i="61"/>
  <c r="D198" i="61" s="1"/>
  <c r="K202" i="61"/>
  <c r="AH17" i="62" s="1"/>
  <c r="AH18" i="62"/>
  <c r="AH27" i="62"/>
  <c r="AH36" i="62"/>
  <c r="AH44" i="62"/>
  <c r="AH52" i="62"/>
  <c r="AH60" i="62"/>
  <c r="K220" i="61"/>
  <c r="AK17" i="62" s="1"/>
  <c r="AL18" i="62"/>
  <c r="AK18" i="62"/>
  <c r="L224" i="61"/>
  <c r="T224" i="61"/>
  <c r="AL28" i="62" s="1"/>
  <c r="AB224" i="61"/>
  <c r="AL37" i="62" s="1"/>
  <c r="AJ224" i="61"/>
  <c r="AL45" i="62" s="1"/>
  <c r="AR224" i="61"/>
  <c r="AL53" i="62" s="1"/>
  <c r="AZ224" i="61"/>
  <c r="AL61" i="62" s="1"/>
  <c r="O42" i="8"/>
  <c r="T42" i="8"/>
  <c r="M238" i="61"/>
  <c r="AN19" i="62" s="1"/>
  <c r="U238" i="61"/>
  <c r="AN29" i="62" s="1"/>
  <c r="AC238" i="61"/>
  <c r="AN38" i="62" s="1"/>
  <c r="AL238" i="61"/>
  <c r="AN47" i="62" s="1"/>
  <c r="AT238" i="61"/>
  <c r="AN55" i="62" s="1"/>
  <c r="D246" i="61"/>
  <c r="T44" i="8"/>
  <c r="O53" i="8"/>
  <c r="T53" i="8"/>
  <c r="D324" i="61"/>
  <c r="E341" i="61"/>
  <c r="BD11" i="62" s="1"/>
  <c r="G7" i="65"/>
  <c r="G13" i="66" s="1"/>
  <c r="J6" i="65"/>
  <c r="S6" i="65"/>
  <c r="AA6" i="65"/>
  <c r="AJ6" i="65"/>
  <c r="AR6" i="65"/>
  <c r="AZ6" i="65"/>
  <c r="AK56" i="65"/>
  <c r="D92" i="65"/>
  <c r="D109" i="65"/>
  <c r="L6" i="65"/>
  <c r="K146" i="65"/>
  <c r="AE17" i="66" s="1"/>
  <c r="AE18" i="66"/>
  <c r="AK140" i="65"/>
  <c r="AF46" i="66"/>
  <c r="K162" i="65"/>
  <c r="AI17" i="66" s="1"/>
  <c r="D178" i="65"/>
  <c r="D196" i="65"/>
  <c r="D236" i="65"/>
  <c r="K242" i="65"/>
  <c r="AW17" i="66" s="1"/>
  <c r="AW18" i="66"/>
  <c r="D267" i="65"/>
  <c r="F298" i="65"/>
  <c r="BE12" i="66" s="1"/>
  <c r="W298" i="65"/>
  <c r="BE31" i="66" s="1"/>
  <c r="AE298" i="65"/>
  <c r="BE40" i="66" s="1"/>
  <c r="AN298" i="65"/>
  <c r="BE49" i="66" s="1"/>
  <c r="AV298" i="65"/>
  <c r="BE57" i="66" s="1"/>
  <c r="G18" i="64"/>
  <c r="E18" i="64" s="1"/>
  <c r="J6" i="63"/>
  <c r="S6" i="63"/>
  <c r="AA6" i="63"/>
  <c r="AJ6" i="63"/>
  <c r="AR6" i="63"/>
  <c r="AZ6" i="63"/>
  <c r="H58" i="64"/>
  <c r="O40" i="64"/>
  <c r="N41" i="64"/>
  <c r="N42" i="64"/>
  <c r="N45" i="64"/>
  <c r="O57" i="64"/>
  <c r="D85" i="63"/>
  <c r="D99" i="63"/>
  <c r="D102" i="63"/>
  <c r="G105" i="63"/>
  <c r="W13" i="64" s="1"/>
  <c r="P105" i="63"/>
  <c r="W24" i="64" s="1"/>
  <c r="X105" i="63"/>
  <c r="AF105" i="63"/>
  <c r="W41" i="64" s="1"/>
  <c r="AO105" i="63"/>
  <c r="W50" i="64" s="1"/>
  <c r="AW105" i="63"/>
  <c r="W58" i="64" s="1"/>
  <c r="AF17" i="64"/>
  <c r="AF52" i="64"/>
  <c r="AH48" i="64"/>
  <c r="AH56" i="64"/>
  <c r="D239" i="63"/>
  <c r="D238" i="63" s="1"/>
  <c r="F238" i="63"/>
  <c r="AS12" i="64" s="1"/>
  <c r="D250" i="63"/>
  <c r="D267" i="63"/>
  <c r="D313" i="63"/>
  <c r="G18" i="60"/>
  <c r="E18" i="60" s="1"/>
  <c r="J6" i="59"/>
  <c r="S6" i="59"/>
  <c r="AA6" i="59"/>
  <c r="AJ6" i="59"/>
  <c r="AR6" i="59"/>
  <c r="AZ6" i="59"/>
  <c r="Z21" i="59"/>
  <c r="I35" i="60" s="1"/>
  <c r="AI21" i="59"/>
  <c r="I44" i="60" s="1"/>
  <c r="AQ21" i="59"/>
  <c r="I52" i="60" s="1"/>
  <c r="AY21" i="59"/>
  <c r="I60" i="60" s="1"/>
  <c r="R28" i="59"/>
  <c r="J26" i="60" s="1"/>
  <c r="Z28" i="59"/>
  <c r="J35" i="60" s="1"/>
  <c r="H35" i="59"/>
  <c r="K14" i="60" s="1"/>
  <c r="Q35" i="59"/>
  <c r="K25" i="60" s="1"/>
  <c r="Y35" i="59"/>
  <c r="K34" i="60" s="1"/>
  <c r="AH35" i="59"/>
  <c r="K43" i="60" s="1"/>
  <c r="AP35" i="59"/>
  <c r="K51" i="60" s="1"/>
  <c r="AX35" i="59"/>
  <c r="K59" i="60" s="1"/>
  <c r="N56" i="59"/>
  <c r="N20" i="60" s="1"/>
  <c r="V56" i="59"/>
  <c r="N30" i="60" s="1"/>
  <c r="AD56" i="59"/>
  <c r="AM56" i="59"/>
  <c r="AU56" i="59"/>
  <c r="H63" i="59"/>
  <c r="O14" i="60" s="1"/>
  <c r="Q63" i="59"/>
  <c r="O25" i="60" s="1"/>
  <c r="Y63" i="59"/>
  <c r="AH63" i="59"/>
  <c r="AP63" i="59"/>
  <c r="AX63" i="59"/>
  <c r="O77" i="59"/>
  <c r="W77" i="59"/>
  <c r="Q31" i="60" s="1"/>
  <c r="AE77" i="59"/>
  <c r="Q40" i="60" s="1"/>
  <c r="AN77" i="59"/>
  <c r="Q49" i="60" s="1"/>
  <c r="AV77" i="59"/>
  <c r="Q57" i="60" s="1"/>
  <c r="I84" i="59"/>
  <c r="T15" i="60" s="1"/>
  <c r="R84" i="59"/>
  <c r="T26" i="60" s="1"/>
  <c r="Z84" i="59"/>
  <c r="T35" i="60" s="1"/>
  <c r="AI84" i="59"/>
  <c r="T44" i="60" s="1"/>
  <c r="AQ84" i="59"/>
  <c r="T52" i="60" s="1"/>
  <c r="AY84" i="59"/>
  <c r="T60" i="60" s="1"/>
  <c r="K91" i="59"/>
  <c r="U17" i="60" s="1"/>
  <c r="D92" i="59"/>
  <c r="AN91" i="59"/>
  <c r="U49" i="60" s="1"/>
  <c r="M91" i="59"/>
  <c r="U19" i="60" s="1"/>
  <c r="U91" i="59"/>
  <c r="U29" i="60" s="1"/>
  <c r="AC91" i="59"/>
  <c r="U38" i="60" s="1"/>
  <c r="AL91" i="59"/>
  <c r="U47" i="60" s="1"/>
  <c r="AT91" i="59"/>
  <c r="U55" i="60" s="1"/>
  <c r="H98" i="59"/>
  <c r="V14" i="60" s="1"/>
  <c r="Q98" i="59"/>
  <c r="V25" i="60" s="1"/>
  <c r="Y98" i="59"/>
  <c r="V34" i="60" s="1"/>
  <c r="AH98" i="59"/>
  <c r="V43" i="60" s="1"/>
  <c r="AP98" i="59"/>
  <c r="V51" i="60" s="1"/>
  <c r="AX98" i="59"/>
  <c r="V59" i="60" s="1"/>
  <c r="K105" i="59"/>
  <c r="W17" i="60" s="1"/>
  <c r="T105" i="59"/>
  <c r="W28" i="60" s="1"/>
  <c r="AB105" i="59"/>
  <c r="W37" i="60" s="1"/>
  <c r="AK105" i="59"/>
  <c r="W46" i="60" s="1"/>
  <c r="AS105" i="59"/>
  <c r="W54" i="60" s="1"/>
  <c r="BA105" i="59"/>
  <c r="W62" i="60" s="1"/>
  <c r="L6" i="59"/>
  <c r="AF55" i="60"/>
  <c r="K237" i="59"/>
  <c r="AQ17" i="60" s="1"/>
  <c r="AQ18" i="60"/>
  <c r="D334" i="59"/>
  <c r="H42" i="57"/>
  <c r="L14" i="58" s="1"/>
  <c r="Y42" i="57"/>
  <c r="AH42" i="57"/>
  <c r="L43" i="58" s="1"/>
  <c r="D95" i="57"/>
  <c r="AJ36" i="58"/>
  <c r="AJ36" i="12" s="1"/>
  <c r="AF44" i="54"/>
  <c r="P36" i="8"/>
  <c r="Q36" i="8"/>
  <c r="AC6" i="61"/>
  <c r="T28" i="61"/>
  <c r="J28" i="62" s="1"/>
  <c r="AQ49" i="61"/>
  <c r="M52" i="62" s="1"/>
  <c r="R70" i="61"/>
  <c r="P26" i="62" s="1"/>
  <c r="AQ98" i="61"/>
  <c r="V52" i="62" s="1"/>
  <c r="X112" i="61"/>
  <c r="AO119" i="61"/>
  <c r="Y50" i="62" s="1"/>
  <c r="AF62" i="62"/>
  <c r="AP238" i="61"/>
  <c r="AN51" i="62" s="1"/>
  <c r="Q245" i="61"/>
  <c r="AO25" i="62" s="1"/>
  <c r="O58" i="8"/>
  <c r="T58" i="8"/>
  <c r="AL18" i="66"/>
  <c r="AK18" i="66"/>
  <c r="W7" i="63"/>
  <c r="G31" i="64" s="1"/>
  <c r="W6" i="63"/>
  <c r="AG28" i="60"/>
  <c r="AN216" i="59"/>
  <c r="AN49" i="60" s="1"/>
  <c r="H7" i="61"/>
  <c r="G14" i="62" s="1"/>
  <c r="AX7" i="61"/>
  <c r="G59" i="62" s="1"/>
  <c r="I6" i="61"/>
  <c r="R6" i="61"/>
  <c r="Z6" i="61"/>
  <c r="AI6" i="61"/>
  <c r="AQ6" i="61"/>
  <c r="AY6" i="61"/>
  <c r="I14" i="61"/>
  <c r="H15" i="62" s="1"/>
  <c r="R14" i="61"/>
  <c r="H26" i="62" s="1"/>
  <c r="Z14" i="61"/>
  <c r="H35" i="62" s="1"/>
  <c r="AI14" i="61"/>
  <c r="H44" i="62" s="1"/>
  <c r="AQ14" i="61"/>
  <c r="H52" i="62" s="1"/>
  <c r="AY14" i="61"/>
  <c r="H60" i="62" s="1"/>
  <c r="H21" i="61"/>
  <c r="I14" i="62" s="1"/>
  <c r="AH21" i="61"/>
  <c r="I43" i="62" s="1"/>
  <c r="AP21" i="61"/>
  <c r="I51" i="62" s="1"/>
  <c r="AX21" i="61"/>
  <c r="I59" i="62" s="1"/>
  <c r="H28" i="61"/>
  <c r="Q28" i="61"/>
  <c r="J25" i="62" s="1"/>
  <c r="Y28" i="61"/>
  <c r="J34" i="62" s="1"/>
  <c r="AH28" i="61"/>
  <c r="J43" i="62" s="1"/>
  <c r="AP28" i="61"/>
  <c r="J51" i="62" s="1"/>
  <c r="AX28" i="61"/>
  <c r="J59" i="62" s="1"/>
  <c r="D78" i="61"/>
  <c r="D88" i="61"/>
  <c r="F91" i="61"/>
  <c r="U12" i="62" s="1"/>
  <c r="O91" i="61"/>
  <c r="U21" i="62" s="1"/>
  <c r="W91" i="61"/>
  <c r="U31" i="62" s="1"/>
  <c r="AE91" i="61"/>
  <c r="U40" i="62" s="1"/>
  <c r="AN91" i="61"/>
  <c r="U49" i="62" s="1"/>
  <c r="AV91" i="61"/>
  <c r="U57" i="62" s="1"/>
  <c r="F98" i="61"/>
  <c r="V12" i="62" s="1"/>
  <c r="O98" i="61"/>
  <c r="V21" i="62" s="1"/>
  <c r="W98" i="61"/>
  <c r="V31" i="62" s="1"/>
  <c r="AE98" i="61"/>
  <c r="V40" i="62" s="1"/>
  <c r="AN98" i="61"/>
  <c r="V49" i="62" s="1"/>
  <c r="AV98" i="61"/>
  <c r="V57" i="62" s="1"/>
  <c r="D113" i="61"/>
  <c r="M112" i="61"/>
  <c r="X19" i="62" s="1"/>
  <c r="U112" i="61"/>
  <c r="X29" i="62" s="1"/>
  <c r="AC112" i="61"/>
  <c r="X38" i="62" s="1"/>
  <c r="AL112" i="61"/>
  <c r="X47" i="62" s="1"/>
  <c r="AT112" i="61"/>
  <c r="X55" i="62" s="1"/>
  <c r="D187" i="61"/>
  <c r="D186" i="61" s="1"/>
  <c r="K194" i="61"/>
  <c r="J224" i="61"/>
  <c r="AL16" i="62" s="1"/>
  <c r="R224" i="61"/>
  <c r="AL26" i="62" s="1"/>
  <c r="Z224" i="61"/>
  <c r="AL35" i="62" s="1"/>
  <c r="AH224" i="61"/>
  <c r="AL43" i="62" s="1"/>
  <c r="AP224" i="61"/>
  <c r="AL51" i="62" s="1"/>
  <c r="AX224" i="61"/>
  <c r="AL59" i="62" s="1"/>
  <c r="D239" i="61"/>
  <c r="D249" i="61"/>
  <c r="D264" i="61"/>
  <c r="D263" i="61" s="1"/>
  <c r="F263" i="61"/>
  <c r="AR12" i="62" s="1"/>
  <c r="E278" i="61"/>
  <c r="AU11" i="62" s="1"/>
  <c r="K292" i="61"/>
  <c r="AW17" i="62" s="1"/>
  <c r="T292" i="61"/>
  <c r="AW28" i="62" s="1"/>
  <c r="AB292" i="61"/>
  <c r="AW37" i="62" s="1"/>
  <c r="AK292" i="61"/>
  <c r="AW46" i="62" s="1"/>
  <c r="AS292" i="61"/>
  <c r="AW54" i="62" s="1"/>
  <c r="BA292" i="61"/>
  <c r="AW62" i="62" s="1"/>
  <c r="K299" i="61"/>
  <c r="AX17" i="62" s="1"/>
  <c r="T299" i="61"/>
  <c r="AX28" i="62" s="1"/>
  <c r="AB299" i="61"/>
  <c r="AX37" i="62" s="1"/>
  <c r="AK299" i="61"/>
  <c r="AX46" i="62" s="1"/>
  <c r="AS299" i="61"/>
  <c r="BA299" i="61"/>
  <c r="AX62" i="62" s="1"/>
  <c r="D317" i="61"/>
  <c r="N313" i="61"/>
  <c r="AZ20" i="62" s="1"/>
  <c r="V313" i="61"/>
  <c r="AZ30" i="62" s="1"/>
  <c r="AD313" i="61"/>
  <c r="AZ39" i="62" s="1"/>
  <c r="AM313" i="61"/>
  <c r="AZ48" i="62" s="1"/>
  <c r="AU313" i="61"/>
  <c r="D321" i="61"/>
  <c r="G320" i="61"/>
  <c r="BA13" i="62" s="1"/>
  <c r="P320" i="61"/>
  <c r="BA24" i="62" s="1"/>
  <c r="X320" i="61"/>
  <c r="AF320" i="61"/>
  <c r="BA41" i="62" s="1"/>
  <c r="AO320" i="61"/>
  <c r="BA50" i="62" s="1"/>
  <c r="AW320" i="61"/>
  <c r="BA58" i="62" s="1"/>
  <c r="H334" i="61"/>
  <c r="BC14" i="62" s="1"/>
  <c r="Q334" i="61"/>
  <c r="BC25" i="62" s="1"/>
  <c r="Y334" i="61"/>
  <c r="BC34" i="62" s="1"/>
  <c r="AH334" i="61"/>
  <c r="BC43" i="62" s="1"/>
  <c r="AP334" i="61"/>
  <c r="BC51" i="62" s="1"/>
  <c r="AX334" i="61"/>
  <c r="H341" i="61"/>
  <c r="BD14" i="62" s="1"/>
  <c r="Q341" i="61"/>
  <c r="BD25" i="62" s="1"/>
  <c r="Y341" i="61"/>
  <c r="BD34" i="62" s="1"/>
  <c r="AH341" i="61"/>
  <c r="BD43" i="62" s="1"/>
  <c r="AP341" i="61"/>
  <c r="BD51" i="62" s="1"/>
  <c r="AX341" i="61"/>
  <c r="BD59" i="62" s="1"/>
  <c r="I355" i="61"/>
  <c r="BF15" i="62" s="1"/>
  <c r="R355" i="61"/>
  <c r="BF26" i="62" s="1"/>
  <c r="Z355" i="61"/>
  <c r="BF35" i="62" s="1"/>
  <c r="AI355" i="61"/>
  <c r="BF44" i="62" s="1"/>
  <c r="AQ355" i="61"/>
  <c r="BF52" i="62" s="1"/>
  <c r="AY355" i="61"/>
  <c r="BF60" i="62" s="1"/>
  <c r="AJ7" i="65"/>
  <c r="G45" i="66" s="1"/>
  <c r="K6" i="65"/>
  <c r="T6" i="65"/>
  <c r="AB6" i="65"/>
  <c r="AK6" i="65"/>
  <c r="AS6" i="65"/>
  <c r="BA6" i="65"/>
  <c r="I35" i="65"/>
  <c r="R35" i="65"/>
  <c r="K26" i="66" s="1"/>
  <c r="Z35" i="65"/>
  <c r="K35" i="66" s="1"/>
  <c r="AI35" i="65"/>
  <c r="K44" i="66" s="1"/>
  <c r="AQ35" i="65"/>
  <c r="K52" i="66" s="1"/>
  <c r="AY35" i="65"/>
  <c r="K60" i="66" s="1"/>
  <c r="M42" i="65"/>
  <c r="U42" i="65"/>
  <c r="L29" i="66" s="1"/>
  <c r="AC42" i="65"/>
  <c r="L38" i="66" s="1"/>
  <c r="AL42" i="65"/>
  <c r="L47" i="66" s="1"/>
  <c r="AT42" i="65"/>
  <c r="L55" i="66" s="1"/>
  <c r="D60" i="65"/>
  <c r="N56" i="65"/>
  <c r="N20" i="66" s="1"/>
  <c r="V56" i="65"/>
  <c r="N30" i="66" s="1"/>
  <c r="AD56" i="65"/>
  <c r="AM56" i="65"/>
  <c r="AU56" i="65"/>
  <c r="H63" i="65"/>
  <c r="O14" i="66" s="1"/>
  <c r="Q63" i="65"/>
  <c r="Y63" i="65"/>
  <c r="AH63" i="65"/>
  <c r="AP63" i="65"/>
  <c r="AX63" i="65"/>
  <c r="D106" i="65"/>
  <c r="F105" i="65"/>
  <c r="W12" i="66" s="1"/>
  <c r="O105" i="65"/>
  <c r="W21" i="66" s="1"/>
  <c r="W105" i="65"/>
  <c r="W31" i="66" s="1"/>
  <c r="AE105" i="65"/>
  <c r="W40" i="66" s="1"/>
  <c r="AN105" i="65"/>
  <c r="W49" i="66" s="1"/>
  <c r="AV105" i="65"/>
  <c r="W57" i="66" s="1"/>
  <c r="J112" i="65"/>
  <c r="X16" i="66" s="1"/>
  <c r="S112" i="65"/>
  <c r="X27" i="66" s="1"/>
  <c r="AA112" i="65"/>
  <c r="X36" i="66" s="1"/>
  <c r="AJ112" i="65"/>
  <c r="X45" i="66" s="1"/>
  <c r="AR112" i="65"/>
  <c r="X53" i="66" s="1"/>
  <c r="AZ112" i="65"/>
  <c r="X61" i="66" s="1"/>
  <c r="E119" i="65"/>
  <c r="Y11" i="66" s="1"/>
  <c r="D123" i="65"/>
  <c r="N119" i="65"/>
  <c r="Y20" i="66" s="1"/>
  <c r="V119" i="65"/>
  <c r="Y30" i="66" s="1"/>
  <c r="AD119" i="65"/>
  <c r="Y39" i="66" s="1"/>
  <c r="AM119" i="65"/>
  <c r="Y48" i="66" s="1"/>
  <c r="AU119" i="65"/>
  <c r="Y56" i="66" s="1"/>
  <c r="E126" i="65"/>
  <c r="Z11" i="66" s="1"/>
  <c r="D137" i="65"/>
  <c r="E141" i="65"/>
  <c r="D142" i="65"/>
  <c r="D141" i="65" s="1"/>
  <c r="K150" i="65"/>
  <c r="AF18" i="66"/>
  <c r="S140" i="65"/>
  <c r="AF27" i="66"/>
  <c r="AA140" i="65"/>
  <c r="AI140" i="65"/>
  <c r="AF44" i="66"/>
  <c r="AQ140" i="65"/>
  <c r="AF52" i="66"/>
  <c r="AY140" i="65"/>
  <c r="AF60" i="66"/>
  <c r="O174" i="65"/>
  <c r="AL21" i="66" s="1"/>
  <c r="W174" i="65"/>
  <c r="AL31" i="66" s="1"/>
  <c r="AE174" i="65"/>
  <c r="AL40" i="66" s="1"/>
  <c r="AM174" i="65"/>
  <c r="AL48" i="66" s="1"/>
  <c r="G188" i="65"/>
  <c r="AN13" i="66" s="1"/>
  <c r="AF188" i="65"/>
  <c r="AN41" i="66" s="1"/>
  <c r="H188" i="65"/>
  <c r="AN14" i="66" s="1"/>
  <c r="Q188" i="65"/>
  <c r="AN25" i="66" s="1"/>
  <c r="Y188" i="65"/>
  <c r="AN34" i="66" s="1"/>
  <c r="AH188" i="65"/>
  <c r="AN43" i="66" s="1"/>
  <c r="AP188" i="65"/>
  <c r="AN51" i="66" s="1"/>
  <c r="AX188" i="65"/>
  <c r="AN59" i="66" s="1"/>
  <c r="K195" i="65"/>
  <c r="AO17" i="66" s="1"/>
  <c r="D199" i="65"/>
  <c r="S202" i="65"/>
  <c r="AP27" i="66" s="1"/>
  <c r="AJ202" i="65"/>
  <c r="AP45" i="66" s="1"/>
  <c r="AZ202" i="65"/>
  <c r="AP61" i="66" s="1"/>
  <c r="Y202" i="65"/>
  <c r="AP34" i="66" s="1"/>
  <c r="M221" i="65"/>
  <c r="AT19" i="66" s="1"/>
  <c r="AL221" i="65"/>
  <c r="AT47" i="66" s="1"/>
  <c r="AT221" i="65"/>
  <c r="AT55" i="66" s="1"/>
  <c r="K235" i="65"/>
  <c r="AV17" i="66" s="1"/>
  <c r="X235" i="65"/>
  <c r="AF235" i="65"/>
  <c r="AV41" i="66" s="1"/>
  <c r="AO235" i="65"/>
  <c r="AV50" i="66" s="1"/>
  <c r="O235" i="65"/>
  <c r="AV21" i="66" s="1"/>
  <c r="W235" i="65"/>
  <c r="AV31" i="66" s="1"/>
  <c r="AE235" i="65"/>
  <c r="AV40" i="66" s="1"/>
  <c r="AN235" i="65"/>
  <c r="AV49" i="66" s="1"/>
  <c r="AV235" i="65"/>
  <c r="AV57" i="66" s="1"/>
  <c r="O256" i="65"/>
  <c r="AY21" i="66" s="1"/>
  <c r="W256" i="65"/>
  <c r="AY31" i="66" s="1"/>
  <c r="AE256" i="65"/>
  <c r="AY40" i="66" s="1"/>
  <c r="AN256" i="65"/>
  <c r="AY49" i="66" s="1"/>
  <c r="AV256" i="65"/>
  <c r="AY57" i="66" s="1"/>
  <c r="E263" i="65"/>
  <c r="AZ11" i="66" s="1"/>
  <c r="G263" i="65"/>
  <c r="AZ13" i="66" s="1"/>
  <c r="X263" i="65"/>
  <c r="AF263" i="65"/>
  <c r="AZ41" i="66" s="1"/>
  <c r="D271" i="65"/>
  <c r="S270" i="65"/>
  <c r="BA27" i="66" s="1"/>
  <c r="AA270" i="65"/>
  <c r="BA36" i="66" s="1"/>
  <c r="AJ270" i="65"/>
  <c r="BA45" i="66" s="1"/>
  <c r="AR270" i="65"/>
  <c r="BA53" i="66" s="1"/>
  <c r="G277" i="65"/>
  <c r="BB13" i="66" s="1"/>
  <c r="D288" i="65"/>
  <c r="N284" i="65"/>
  <c r="BC20" i="66" s="1"/>
  <c r="V284" i="65"/>
  <c r="BC30" i="66" s="1"/>
  <c r="AD284" i="65"/>
  <c r="BC39" i="66" s="1"/>
  <c r="AM284" i="65"/>
  <c r="BC48" i="66" s="1"/>
  <c r="AU284" i="65"/>
  <c r="BC56" i="66" s="1"/>
  <c r="M7" i="63"/>
  <c r="G19" i="64" s="1"/>
  <c r="AC7" i="63"/>
  <c r="G38" i="64" s="1"/>
  <c r="AT7" i="63"/>
  <c r="G55" i="64" s="1"/>
  <c r="K7" i="63"/>
  <c r="G17" i="64" s="1"/>
  <c r="K6" i="63"/>
  <c r="T7" i="63"/>
  <c r="G28" i="64" s="1"/>
  <c r="T6" i="63"/>
  <c r="AB7" i="63"/>
  <c r="G37" i="64" s="1"/>
  <c r="AB6" i="63"/>
  <c r="AK7" i="63"/>
  <c r="G46" i="64" s="1"/>
  <c r="AK6" i="63"/>
  <c r="AS7" i="63"/>
  <c r="G54" i="64" s="1"/>
  <c r="AS6" i="63"/>
  <c r="BA7" i="63"/>
  <c r="G62" i="64" s="1"/>
  <c r="U11" i="8" s="1"/>
  <c r="BA6" i="63"/>
  <c r="D22" i="63"/>
  <c r="M21" i="63"/>
  <c r="I19" i="64" s="1"/>
  <c r="U21" i="63"/>
  <c r="I29" i="64" s="1"/>
  <c r="AC21" i="63"/>
  <c r="I38" i="64" s="1"/>
  <c r="J35" i="63"/>
  <c r="K16" i="64" s="1"/>
  <c r="S35" i="63"/>
  <c r="K27" i="64" s="1"/>
  <c r="AA35" i="63"/>
  <c r="K36" i="64" s="1"/>
  <c r="AJ35" i="63"/>
  <c r="K45" i="64" s="1"/>
  <c r="AR35" i="63"/>
  <c r="K53" i="64" s="1"/>
  <c r="AZ35" i="63"/>
  <c r="K61" i="64" s="1"/>
  <c r="K42" i="63"/>
  <c r="L17" i="64" s="1"/>
  <c r="G56" i="63"/>
  <c r="P56" i="63"/>
  <c r="N24" i="64" s="1"/>
  <c r="X56" i="63"/>
  <c r="AF56" i="63"/>
  <c r="AO56" i="63"/>
  <c r="AW56" i="63"/>
  <c r="Q77" i="63"/>
  <c r="Q25" i="64" s="1"/>
  <c r="Y77" i="63"/>
  <c r="Q34" i="64" s="1"/>
  <c r="AH77" i="63"/>
  <c r="Q43" i="64" s="1"/>
  <c r="AP77" i="63"/>
  <c r="Q51" i="64" s="1"/>
  <c r="AX77" i="63"/>
  <c r="Q59" i="64" s="1"/>
  <c r="I91" i="63"/>
  <c r="U15" i="64" s="1"/>
  <c r="R91" i="63"/>
  <c r="U26" i="64" s="1"/>
  <c r="Z91" i="63"/>
  <c r="U35" i="64" s="1"/>
  <c r="AI91" i="63"/>
  <c r="U44" i="64" s="1"/>
  <c r="AQ91" i="63"/>
  <c r="U52" i="64" s="1"/>
  <c r="AY91" i="63"/>
  <c r="U60" i="64" s="1"/>
  <c r="H105" i="63"/>
  <c r="W14" i="64" s="1"/>
  <c r="Q105" i="63"/>
  <c r="W25" i="64" s="1"/>
  <c r="Y105" i="63"/>
  <c r="W34" i="64" s="1"/>
  <c r="AH105" i="63"/>
  <c r="W43" i="64" s="1"/>
  <c r="AP105" i="63"/>
  <c r="W51" i="64" s="1"/>
  <c r="AX105" i="63"/>
  <c r="W59" i="64" s="1"/>
  <c r="F119" i="63"/>
  <c r="Y12" i="64" s="1"/>
  <c r="O119" i="63"/>
  <c r="Y21" i="64" s="1"/>
  <c r="W119" i="63"/>
  <c r="Y31" i="64" s="1"/>
  <c r="AE119" i="63"/>
  <c r="Y40" i="64" s="1"/>
  <c r="AN119" i="63"/>
  <c r="Y49" i="64" s="1"/>
  <c r="AV119" i="63"/>
  <c r="Y57" i="64" s="1"/>
  <c r="D127" i="63"/>
  <c r="K141" i="63"/>
  <c r="AD17" i="64" s="1"/>
  <c r="AD18" i="64"/>
  <c r="AF15" i="64"/>
  <c r="AF25" i="64"/>
  <c r="AF34" i="64"/>
  <c r="AF50" i="64"/>
  <c r="AF58" i="64"/>
  <c r="K186" i="63"/>
  <c r="AJ17" i="64" s="1"/>
  <c r="K195" i="63"/>
  <c r="AL17" i="64" s="1"/>
  <c r="S195" i="63"/>
  <c r="AL27" i="64" s="1"/>
  <c r="AA195" i="63"/>
  <c r="AL36" i="64" s="1"/>
  <c r="AI195" i="63"/>
  <c r="AL44" i="64" s="1"/>
  <c r="AQ195" i="63"/>
  <c r="AL52" i="64" s="1"/>
  <c r="AY195" i="63"/>
  <c r="AL60" i="64" s="1"/>
  <c r="K209" i="63"/>
  <c r="AN17" i="64" s="1"/>
  <c r="T209" i="63"/>
  <c r="AN28" i="64" s="1"/>
  <c r="AB209" i="63"/>
  <c r="AN37" i="64" s="1"/>
  <c r="AK209" i="63"/>
  <c r="AN46" i="64" s="1"/>
  <c r="AS209" i="63"/>
  <c r="AN54" i="64" s="1"/>
  <c r="BA209" i="63"/>
  <c r="AN62" i="64" s="1"/>
  <c r="U42" i="8" s="1"/>
  <c r="K216" i="63"/>
  <c r="AO17" i="64" s="1"/>
  <c r="T216" i="63"/>
  <c r="AO28" i="64" s="1"/>
  <c r="AB216" i="63"/>
  <c r="AO37" i="64" s="1"/>
  <c r="AK216" i="63"/>
  <c r="AO46" i="64" s="1"/>
  <c r="AS216" i="63"/>
  <c r="AO54" i="64" s="1"/>
  <c r="BA216" i="63"/>
  <c r="AO62" i="64" s="1"/>
  <c r="U43" i="8" s="1"/>
  <c r="I223" i="63"/>
  <c r="AP15" i="64" s="1"/>
  <c r="R223" i="63"/>
  <c r="AP26" i="64" s="1"/>
  <c r="Z223" i="63"/>
  <c r="AP35" i="64" s="1"/>
  <c r="AI223" i="63"/>
  <c r="AP44" i="64" s="1"/>
  <c r="AQ223" i="63"/>
  <c r="AP52" i="64" s="1"/>
  <c r="AY223" i="63"/>
  <c r="AP60" i="64" s="1"/>
  <c r="K234" i="63"/>
  <c r="AR17" i="64" s="1"/>
  <c r="AR18" i="64"/>
  <c r="D253" i="63"/>
  <c r="E263" i="63"/>
  <c r="AW11" i="64" s="1"/>
  <c r="G263" i="63"/>
  <c r="AW13" i="64" s="1"/>
  <c r="P263" i="63"/>
  <c r="AW24" i="64" s="1"/>
  <c r="X263" i="63"/>
  <c r="AF263" i="63"/>
  <c r="AW41" i="64" s="1"/>
  <c r="AO263" i="63"/>
  <c r="AW50" i="64" s="1"/>
  <c r="AW263" i="63"/>
  <c r="AW58" i="64" s="1"/>
  <c r="N277" i="63"/>
  <c r="AY20" i="64" s="1"/>
  <c r="V277" i="63"/>
  <c r="AY30" i="64" s="1"/>
  <c r="AD277" i="63"/>
  <c r="AY39" i="64" s="1"/>
  <c r="AM277" i="63"/>
  <c r="AY48" i="64" s="1"/>
  <c r="AU277" i="63"/>
  <c r="AY56" i="64" s="1"/>
  <c r="K7" i="59"/>
  <c r="G17" i="60" s="1"/>
  <c r="K6" i="59"/>
  <c r="T6" i="59"/>
  <c r="AB6" i="59"/>
  <c r="AK7" i="59"/>
  <c r="G46" i="60" s="1"/>
  <c r="AK6" i="59"/>
  <c r="AS7" i="59"/>
  <c r="G54" i="60" s="1"/>
  <c r="AS6" i="59"/>
  <c r="BA7" i="59"/>
  <c r="G62" i="60" s="1"/>
  <c r="S11" i="8" s="1"/>
  <c r="BA6" i="59"/>
  <c r="D15" i="59"/>
  <c r="N14" i="59"/>
  <c r="H20" i="60" s="1"/>
  <c r="AD14" i="59"/>
  <c r="H39" i="60" s="1"/>
  <c r="AU14" i="59"/>
  <c r="M14" i="59"/>
  <c r="H19" i="60" s="1"/>
  <c r="U14" i="59"/>
  <c r="H29" i="60" s="1"/>
  <c r="AC14" i="59"/>
  <c r="H38" i="60" s="1"/>
  <c r="AL14" i="59"/>
  <c r="H47" i="60" s="1"/>
  <c r="AT14" i="59"/>
  <c r="H55" i="60" s="1"/>
  <c r="S21" i="59"/>
  <c r="I27" i="60" s="1"/>
  <c r="AA21" i="59"/>
  <c r="I36" i="60" s="1"/>
  <c r="T28" i="59"/>
  <c r="J28" i="60" s="1"/>
  <c r="AK28" i="59"/>
  <c r="J46" i="60" s="1"/>
  <c r="BA28" i="59"/>
  <c r="J62" i="60" s="1"/>
  <c r="S14" i="8" s="1"/>
  <c r="J28" i="59"/>
  <c r="J16" i="60" s="1"/>
  <c r="S28" i="59"/>
  <c r="J27" i="60" s="1"/>
  <c r="AA28" i="59"/>
  <c r="J36" i="60" s="1"/>
  <c r="AJ28" i="59"/>
  <c r="J45" i="60" s="1"/>
  <c r="AR28" i="59"/>
  <c r="J53" i="60" s="1"/>
  <c r="AZ28" i="59"/>
  <c r="J61" i="60" s="1"/>
  <c r="M42" i="59"/>
  <c r="L19" i="60" s="1"/>
  <c r="D46" i="59"/>
  <c r="J49" i="59"/>
  <c r="M16" i="60" s="1"/>
  <c r="AJ49" i="59"/>
  <c r="M45" i="60" s="1"/>
  <c r="AR49" i="59"/>
  <c r="M53" i="60" s="1"/>
  <c r="AZ49" i="59"/>
  <c r="M61" i="60" s="1"/>
  <c r="G56" i="59"/>
  <c r="P56" i="59"/>
  <c r="N24" i="60" s="1"/>
  <c r="X56" i="59"/>
  <c r="AF56" i="59"/>
  <c r="AO56" i="59"/>
  <c r="AW56" i="59"/>
  <c r="F56" i="59"/>
  <c r="N12" i="60" s="1"/>
  <c r="O56" i="59"/>
  <c r="N21" i="60" s="1"/>
  <c r="W56" i="59"/>
  <c r="N31" i="60" s="1"/>
  <c r="AE56" i="59"/>
  <c r="AN56" i="59"/>
  <c r="AV56" i="59"/>
  <c r="J63" i="59"/>
  <c r="O16" i="60" s="1"/>
  <c r="S63" i="59"/>
  <c r="O27" i="60" s="1"/>
  <c r="AA63" i="59"/>
  <c r="AJ63" i="59"/>
  <c r="AR63" i="59"/>
  <c r="AZ63" i="59"/>
  <c r="I63" i="59"/>
  <c r="O15" i="60" s="1"/>
  <c r="R63" i="59"/>
  <c r="O26" i="60" s="1"/>
  <c r="Z63" i="59"/>
  <c r="AI63" i="59"/>
  <c r="AQ63" i="59"/>
  <c r="AY63" i="59"/>
  <c r="K77" i="59"/>
  <c r="Q17" i="60" s="1"/>
  <c r="G77" i="59"/>
  <c r="Q13" i="60" s="1"/>
  <c r="P77" i="59"/>
  <c r="Q24" i="60" s="1"/>
  <c r="X77" i="59"/>
  <c r="AF77" i="59"/>
  <c r="Q41" i="60" s="1"/>
  <c r="AO77" i="59"/>
  <c r="Q50" i="60" s="1"/>
  <c r="AW77" i="59"/>
  <c r="Q58" i="60" s="1"/>
  <c r="F84" i="59"/>
  <c r="T12" i="60" s="1"/>
  <c r="BA84" i="59"/>
  <c r="T62" i="60" s="1"/>
  <c r="S24" i="8" s="1"/>
  <c r="J84" i="59"/>
  <c r="T16" i="60" s="1"/>
  <c r="S84" i="59"/>
  <c r="T27" i="60" s="1"/>
  <c r="AA84" i="59"/>
  <c r="T36" i="60" s="1"/>
  <c r="AJ84" i="59"/>
  <c r="T45" i="60" s="1"/>
  <c r="AR84" i="59"/>
  <c r="T53" i="60" s="1"/>
  <c r="AZ84" i="59"/>
  <c r="T61" i="60" s="1"/>
  <c r="E91" i="59"/>
  <c r="U11" i="60" s="1"/>
  <c r="N91" i="59"/>
  <c r="U20" i="60" s="1"/>
  <c r="V91" i="59"/>
  <c r="U30" i="60" s="1"/>
  <c r="AD91" i="59"/>
  <c r="U39" i="60" s="1"/>
  <c r="AM91" i="59"/>
  <c r="U48" i="60" s="1"/>
  <c r="AU91" i="59"/>
  <c r="U56" i="60" s="1"/>
  <c r="AE209" i="59"/>
  <c r="AM40" i="60" s="1"/>
  <c r="AV209" i="59"/>
  <c r="AM57" i="60" s="1"/>
  <c r="K216" i="59"/>
  <c r="AN17" i="60" s="1"/>
  <c r="AN18" i="60"/>
  <c r="I284" i="59"/>
  <c r="AY15" i="60" s="1"/>
  <c r="R284" i="59"/>
  <c r="AY26" i="60" s="1"/>
  <c r="AY284" i="59"/>
  <c r="AY60" i="60" s="1"/>
  <c r="Z305" i="59"/>
  <c r="BB35" i="60" s="1"/>
  <c r="X105" i="57"/>
  <c r="AF105" i="57"/>
  <c r="W41" i="58" s="1"/>
  <c r="AO105" i="57"/>
  <c r="W50" i="58" s="1"/>
  <c r="AW105" i="57"/>
  <c r="W58" i="58" s="1"/>
  <c r="O43" i="62"/>
  <c r="N44" i="62"/>
  <c r="O50" i="62"/>
  <c r="AT6" i="61"/>
  <c r="AB28" i="61"/>
  <c r="J37" i="62" s="1"/>
  <c r="AJ35" i="61"/>
  <c r="K45" i="62" s="1"/>
  <c r="I70" i="61"/>
  <c r="P15" i="62" s="1"/>
  <c r="Y84" i="61"/>
  <c r="T34" i="62" s="1"/>
  <c r="Z98" i="61"/>
  <c r="V35" i="62" s="1"/>
  <c r="AH105" i="61"/>
  <c r="W43" i="62" s="1"/>
  <c r="G112" i="61"/>
  <c r="X13" i="62" s="1"/>
  <c r="AF119" i="61"/>
  <c r="Y41" i="62" s="1"/>
  <c r="D195" i="61"/>
  <c r="D194" i="61" s="1"/>
  <c r="AF54" i="62"/>
  <c r="AG16" i="62"/>
  <c r="AG16" i="12" s="1"/>
  <c r="O37" i="8"/>
  <c r="T37" i="8"/>
  <c r="AI53" i="62"/>
  <c r="AH238" i="61"/>
  <c r="AN43" i="62" s="1"/>
  <c r="Y245" i="61"/>
  <c r="AO34" i="62" s="1"/>
  <c r="O60" i="66"/>
  <c r="N61" i="66"/>
  <c r="AE7" i="63"/>
  <c r="AE6" i="63"/>
  <c r="O53" i="64"/>
  <c r="N54" i="64"/>
  <c r="K178" i="63"/>
  <c r="AH17" i="64" s="1"/>
  <c r="AH18" i="64"/>
  <c r="AE209" i="63"/>
  <c r="AN40" i="64" s="1"/>
  <c r="AF43" i="60"/>
  <c r="AK7" i="61"/>
  <c r="G46" i="62" s="1"/>
  <c r="G18" i="62"/>
  <c r="J6" i="61"/>
  <c r="S7" i="61"/>
  <c r="G27" i="62" s="1"/>
  <c r="S6" i="61"/>
  <c r="AA7" i="61"/>
  <c r="G36" i="62" s="1"/>
  <c r="AA6" i="61"/>
  <c r="AJ7" i="61"/>
  <c r="G45" i="62" s="1"/>
  <c r="AJ6" i="61"/>
  <c r="AR7" i="61"/>
  <c r="G53" i="62" s="1"/>
  <c r="AR6" i="61"/>
  <c r="AZ7" i="61"/>
  <c r="G61" i="62" s="1"/>
  <c r="AZ6" i="61"/>
  <c r="D15" i="61"/>
  <c r="H18" i="62"/>
  <c r="E56" i="61"/>
  <c r="N11" i="62" s="1"/>
  <c r="D67" i="61"/>
  <c r="D63" i="61" s="1"/>
  <c r="N51" i="62"/>
  <c r="O31" i="62"/>
  <c r="O40" i="62"/>
  <c r="N41" i="62"/>
  <c r="N43" i="62"/>
  <c r="O49" i="62"/>
  <c r="E77" i="61"/>
  <c r="Q11" i="62" s="1"/>
  <c r="N77" i="61"/>
  <c r="Q20" i="62" s="1"/>
  <c r="V77" i="61"/>
  <c r="Q30" i="62" s="1"/>
  <c r="AD77" i="61"/>
  <c r="Q39" i="62" s="1"/>
  <c r="AM77" i="61"/>
  <c r="Q48" i="62" s="1"/>
  <c r="AU77" i="61"/>
  <c r="Q56" i="62" s="1"/>
  <c r="D130" i="61"/>
  <c r="K141" i="61"/>
  <c r="AD17" i="62" s="1"/>
  <c r="AG6" i="61"/>
  <c r="K212" i="61"/>
  <c r="AI17" i="62" s="1"/>
  <c r="D221" i="61"/>
  <c r="D220" i="61" s="1"/>
  <c r="D256" i="61"/>
  <c r="K259" i="61"/>
  <c r="AQ17" i="62" s="1"/>
  <c r="AQ18" i="62"/>
  <c r="K267" i="61"/>
  <c r="AS17" i="62" s="1"/>
  <c r="AS18" i="62"/>
  <c r="D286" i="61"/>
  <c r="D293" i="61"/>
  <c r="AU299" i="61"/>
  <c r="AX56" i="62" s="1"/>
  <c r="D310" i="61"/>
  <c r="X7" i="65"/>
  <c r="M7" i="65"/>
  <c r="G19" i="66" s="1"/>
  <c r="M6" i="65"/>
  <c r="U7" i="65"/>
  <c r="G29" i="66" s="1"/>
  <c r="U6" i="65"/>
  <c r="AC7" i="65"/>
  <c r="G38" i="66" s="1"/>
  <c r="AC6" i="65"/>
  <c r="AL7" i="65"/>
  <c r="G47" i="66" s="1"/>
  <c r="AL6" i="65"/>
  <c r="AT7" i="65"/>
  <c r="G55" i="66" s="1"/>
  <c r="AT6" i="65"/>
  <c r="D32" i="65"/>
  <c r="N28" i="65"/>
  <c r="J20" i="66" s="1"/>
  <c r="V28" i="65"/>
  <c r="J30" i="66" s="1"/>
  <c r="AD28" i="65"/>
  <c r="J39" i="66" s="1"/>
  <c r="AM28" i="65"/>
  <c r="J48" i="66" s="1"/>
  <c r="AU28" i="65"/>
  <c r="J56" i="66" s="1"/>
  <c r="E35" i="65"/>
  <c r="K11" i="66" s="1"/>
  <c r="D46" i="65"/>
  <c r="D57" i="65"/>
  <c r="O44" i="66"/>
  <c r="N53" i="66"/>
  <c r="O57" i="66"/>
  <c r="N45" i="66"/>
  <c r="D74" i="65"/>
  <c r="D88" i="65"/>
  <c r="D120" i="65"/>
  <c r="D134" i="65"/>
  <c r="D147" i="65"/>
  <c r="D146" i="65" s="1"/>
  <c r="K213" i="65"/>
  <c r="AR17" i="66" s="1"/>
  <c r="AR18" i="66"/>
  <c r="H298" i="65"/>
  <c r="BE14" i="66" s="1"/>
  <c r="Q298" i="65"/>
  <c r="BE25" i="66" s="1"/>
  <c r="Y298" i="65"/>
  <c r="BE34" i="66" s="1"/>
  <c r="AX298" i="65"/>
  <c r="BE59" i="66" s="1"/>
  <c r="M6" i="63"/>
  <c r="U6" i="63"/>
  <c r="AC6" i="63"/>
  <c r="AL6" i="63"/>
  <c r="AT6" i="63"/>
  <c r="D50" i="63"/>
  <c r="N59" i="64"/>
  <c r="D88" i="63"/>
  <c r="K98" i="63"/>
  <c r="V17" i="64" s="1"/>
  <c r="L6" i="63"/>
  <c r="F182" i="63"/>
  <c r="AI12" i="64" s="1"/>
  <c r="AL18" i="64"/>
  <c r="AK18" i="64"/>
  <c r="M209" i="63"/>
  <c r="AN19" i="64" s="1"/>
  <c r="U209" i="63"/>
  <c r="AN29" i="64" s="1"/>
  <c r="AC209" i="63"/>
  <c r="AN38" i="64" s="1"/>
  <c r="AL209" i="63"/>
  <c r="AN47" i="64" s="1"/>
  <c r="AT209" i="63"/>
  <c r="AN55" i="64" s="1"/>
  <c r="D217" i="63"/>
  <c r="D316" i="63"/>
  <c r="O7" i="59"/>
  <c r="G21" i="60" s="1"/>
  <c r="M7" i="59"/>
  <c r="G19" i="60" s="1"/>
  <c r="M6" i="59"/>
  <c r="U7" i="59"/>
  <c r="G29" i="60" s="1"/>
  <c r="U6" i="59"/>
  <c r="AC7" i="59"/>
  <c r="G38" i="60" s="1"/>
  <c r="AC6" i="59"/>
  <c r="AL7" i="59"/>
  <c r="G47" i="60" s="1"/>
  <c r="AL6" i="59"/>
  <c r="AT7" i="59"/>
  <c r="G55" i="60" s="1"/>
  <c r="AT6" i="59"/>
  <c r="D109" i="59"/>
  <c r="D130" i="59"/>
  <c r="AF24" i="60"/>
  <c r="AF49" i="60"/>
  <c r="U249" i="59"/>
  <c r="AT29" i="60" s="1"/>
  <c r="AC249" i="59"/>
  <c r="AT38" i="60" s="1"/>
  <c r="AT249" i="59"/>
  <c r="AT55" i="60" s="1"/>
  <c r="D274" i="59"/>
  <c r="H326" i="59"/>
  <c r="BE14" i="60" s="1"/>
  <c r="AP326" i="59"/>
  <c r="BE51" i="60" s="1"/>
  <c r="AK7" i="57"/>
  <c r="G46" i="58" s="1"/>
  <c r="H56" i="58"/>
  <c r="J21" i="57"/>
  <c r="I16" i="58" s="1"/>
  <c r="S21" i="57"/>
  <c r="I27" i="58" s="1"/>
  <c r="AA21" i="57"/>
  <c r="I36" i="58" s="1"/>
  <c r="AJ21" i="57"/>
  <c r="I45" i="58" s="1"/>
  <c r="AR21" i="57"/>
  <c r="I53" i="58" s="1"/>
  <c r="AT63" i="57"/>
  <c r="W77" i="57"/>
  <c r="Q31" i="58" s="1"/>
  <c r="AE77" i="57"/>
  <c r="Q40" i="58" s="1"/>
  <c r="AV77" i="57"/>
  <c r="Q57" i="58" s="1"/>
  <c r="G18" i="56"/>
  <c r="E18" i="56" s="1"/>
  <c r="N13" i="56"/>
  <c r="N14" i="56"/>
  <c r="AJ50" i="56"/>
  <c r="D11" i="53"/>
  <c r="F6" i="53"/>
  <c r="O7" i="53"/>
  <c r="G21" i="54" s="1"/>
  <c r="O6" i="53"/>
  <c r="W7" i="53"/>
  <c r="G31" i="54" s="1"/>
  <c r="W6" i="53"/>
  <c r="AE7" i="53"/>
  <c r="G40" i="54" s="1"/>
  <c r="AE6" i="53"/>
  <c r="AN7" i="53"/>
  <c r="G49" i="54" s="1"/>
  <c r="AN6" i="53"/>
  <c r="AV7" i="53"/>
  <c r="G57" i="54" s="1"/>
  <c r="AV6" i="53"/>
  <c r="O56" i="54"/>
  <c r="N57" i="54"/>
  <c r="Q30" i="8"/>
  <c r="AF18" i="54"/>
  <c r="K167" i="53"/>
  <c r="BC18" i="54"/>
  <c r="K302" i="53"/>
  <c r="BC17" i="54" s="1"/>
  <c r="Q57" i="8"/>
  <c r="P57" i="8"/>
  <c r="N47" i="52"/>
  <c r="D78" i="51"/>
  <c r="E77" i="51"/>
  <c r="Q11" i="52" s="1"/>
  <c r="D272" i="51"/>
  <c r="F268" i="51"/>
  <c r="AW12" i="52" s="1"/>
  <c r="AF14" i="50"/>
  <c r="AF49" i="50"/>
  <c r="BC18" i="50"/>
  <c r="K330" i="49"/>
  <c r="BC17" i="50" s="1"/>
  <c r="H119" i="59"/>
  <c r="Y14" i="60" s="1"/>
  <c r="Q119" i="59"/>
  <c r="Y25" i="60" s="1"/>
  <c r="Y119" i="59"/>
  <c r="Y34" i="60" s="1"/>
  <c r="AH119" i="59"/>
  <c r="Y43" i="60" s="1"/>
  <c r="AP119" i="59"/>
  <c r="Y51" i="60" s="1"/>
  <c r="AX119" i="59"/>
  <c r="Y59" i="60" s="1"/>
  <c r="D127" i="59"/>
  <c r="N126" i="59"/>
  <c r="Z20" i="60" s="1"/>
  <c r="M126" i="59"/>
  <c r="Z19" i="60" s="1"/>
  <c r="U126" i="59"/>
  <c r="Z29" i="60" s="1"/>
  <c r="AC126" i="59"/>
  <c r="Z38" i="60" s="1"/>
  <c r="AL126" i="59"/>
  <c r="Z47" i="60" s="1"/>
  <c r="AT126" i="59"/>
  <c r="Z55" i="60" s="1"/>
  <c r="G133" i="59"/>
  <c r="AA13" i="60" s="1"/>
  <c r="P133" i="59"/>
  <c r="AA24" i="60" s="1"/>
  <c r="X133" i="59"/>
  <c r="AF133" i="59"/>
  <c r="AA41" i="60" s="1"/>
  <c r="AO133" i="59"/>
  <c r="AA50" i="60" s="1"/>
  <c r="AW133" i="59"/>
  <c r="AA58" i="60" s="1"/>
  <c r="K141" i="59"/>
  <c r="AD17" i="60" s="1"/>
  <c r="AD18" i="60"/>
  <c r="N209" i="59"/>
  <c r="AM20" i="60" s="1"/>
  <c r="AM209" i="59"/>
  <c r="AM48" i="60" s="1"/>
  <c r="AU209" i="59"/>
  <c r="AM56" i="60" s="1"/>
  <c r="AC216" i="59"/>
  <c r="AN38" i="60" s="1"/>
  <c r="AL216" i="59"/>
  <c r="AN47" i="60" s="1"/>
  <c r="AT216" i="59"/>
  <c r="AN55" i="60" s="1"/>
  <c r="V223" i="59"/>
  <c r="AO30" i="60" s="1"/>
  <c r="N256" i="59"/>
  <c r="AU20" i="60" s="1"/>
  <c r="V256" i="59"/>
  <c r="AU30" i="60" s="1"/>
  <c r="AD256" i="59"/>
  <c r="AU39" i="60" s="1"/>
  <c r="AM256" i="59"/>
  <c r="AU48" i="60" s="1"/>
  <c r="AU256" i="59"/>
  <c r="AU56" i="60" s="1"/>
  <c r="M263" i="59"/>
  <c r="AV19" i="60" s="1"/>
  <c r="U263" i="59"/>
  <c r="AV29" i="60" s="1"/>
  <c r="AC263" i="59"/>
  <c r="AV38" i="60" s="1"/>
  <c r="AL263" i="59"/>
  <c r="AV47" i="60" s="1"/>
  <c r="AT263" i="59"/>
  <c r="AV55" i="60" s="1"/>
  <c r="O277" i="59"/>
  <c r="AX21" i="60" s="1"/>
  <c r="W277" i="59"/>
  <c r="AX31" i="60" s="1"/>
  <c r="AE277" i="59"/>
  <c r="AX40" i="60" s="1"/>
  <c r="AN277" i="59"/>
  <c r="AX49" i="60" s="1"/>
  <c r="AV277" i="59"/>
  <c r="AX57" i="60" s="1"/>
  <c r="M277" i="59"/>
  <c r="AX19" i="60" s="1"/>
  <c r="U277" i="59"/>
  <c r="AX29" i="60" s="1"/>
  <c r="AC277" i="59"/>
  <c r="AX38" i="60" s="1"/>
  <c r="AL277" i="59"/>
  <c r="AX47" i="60" s="1"/>
  <c r="AT277" i="59"/>
  <c r="AX55" i="60" s="1"/>
  <c r="T284" i="59"/>
  <c r="AY28" i="60" s="1"/>
  <c r="AK284" i="59"/>
  <c r="AY46" i="60" s="1"/>
  <c r="J284" i="59"/>
  <c r="AY16" i="60" s="1"/>
  <c r="S284" i="59"/>
  <c r="AY27" i="60" s="1"/>
  <c r="AA284" i="59"/>
  <c r="AY36" i="60" s="1"/>
  <c r="AR284" i="59"/>
  <c r="AY53" i="60" s="1"/>
  <c r="AZ284" i="59"/>
  <c r="AY61" i="60" s="1"/>
  <c r="F298" i="59"/>
  <c r="BA12" i="60" s="1"/>
  <c r="W298" i="59"/>
  <c r="BA31" i="60" s="1"/>
  <c r="AN298" i="59"/>
  <c r="BA49" i="60" s="1"/>
  <c r="AL298" i="59"/>
  <c r="BA47" i="60" s="1"/>
  <c r="AT298" i="59"/>
  <c r="BA55" i="60" s="1"/>
  <c r="Q312" i="59"/>
  <c r="BC25" i="60" s="1"/>
  <c r="Y312" i="59"/>
  <c r="BC34" i="60" s="1"/>
  <c r="AH312" i="59"/>
  <c r="BC43" i="60" s="1"/>
  <c r="AP312" i="59"/>
  <c r="BC51" i="60" s="1"/>
  <c r="AX312" i="59"/>
  <c r="G312" i="59"/>
  <c r="BC13" i="60" s="1"/>
  <c r="P312" i="59"/>
  <c r="BC24" i="60" s="1"/>
  <c r="X312" i="59"/>
  <c r="AF312" i="59"/>
  <c r="BC41" i="60" s="1"/>
  <c r="AO312" i="59"/>
  <c r="BC50" i="60" s="1"/>
  <c r="AW312" i="59"/>
  <c r="BC58" i="60" s="1"/>
  <c r="G333" i="59"/>
  <c r="BF13" i="60" s="1"/>
  <c r="P333" i="59"/>
  <c r="BF24" i="60" s="1"/>
  <c r="X333" i="59"/>
  <c r="AF333" i="59"/>
  <c r="BF41" i="60" s="1"/>
  <c r="AO333" i="59"/>
  <c r="BF50" i="60" s="1"/>
  <c r="AW333" i="59"/>
  <c r="BF58" i="60" s="1"/>
  <c r="M6" i="57"/>
  <c r="U6" i="57"/>
  <c r="AC6" i="57"/>
  <c r="AL6" i="57"/>
  <c r="AT6" i="57"/>
  <c r="K14" i="57"/>
  <c r="H17" i="58" s="1"/>
  <c r="AK14" i="57"/>
  <c r="H46" i="58" s="1"/>
  <c r="G28" i="57"/>
  <c r="J13" i="58" s="1"/>
  <c r="P28" i="57"/>
  <c r="J24" i="58" s="1"/>
  <c r="X28" i="57"/>
  <c r="AF28" i="57"/>
  <c r="J41" i="58" s="1"/>
  <c r="AO28" i="57"/>
  <c r="J50" i="58" s="1"/>
  <c r="AW28" i="57"/>
  <c r="J58" i="58" s="1"/>
  <c r="O35" i="57"/>
  <c r="K21" i="58" s="1"/>
  <c r="W35" i="57"/>
  <c r="K31" i="58" s="1"/>
  <c r="AE35" i="57"/>
  <c r="K40" i="58" s="1"/>
  <c r="AN35" i="57"/>
  <c r="K49" i="58" s="1"/>
  <c r="AV35" i="57"/>
  <c r="K57" i="58" s="1"/>
  <c r="V56" i="57"/>
  <c r="N30" i="58" s="1"/>
  <c r="AD56" i="57"/>
  <c r="AM56" i="57"/>
  <c r="AU56" i="57"/>
  <c r="M56" i="57"/>
  <c r="N19" i="58" s="1"/>
  <c r="U56" i="57"/>
  <c r="N29" i="58" s="1"/>
  <c r="AC56" i="57"/>
  <c r="AL56" i="57"/>
  <c r="AT56" i="57"/>
  <c r="Q77" i="57"/>
  <c r="Q25" i="58" s="1"/>
  <c r="AX77" i="57"/>
  <c r="Q59" i="58" s="1"/>
  <c r="J84" i="57"/>
  <c r="T16" i="58" s="1"/>
  <c r="S84" i="57"/>
  <c r="T27" i="58" s="1"/>
  <c r="AJ84" i="57"/>
  <c r="T45" i="58" s="1"/>
  <c r="AR84" i="57"/>
  <c r="T53" i="58" s="1"/>
  <c r="AZ84" i="57"/>
  <c r="T61" i="58" s="1"/>
  <c r="Q105" i="57"/>
  <c r="W25" i="58" s="1"/>
  <c r="Y105" i="57"/>
  <c r="W34" i="58" s="1"/>
  <c r="AH105" i="57"/>
  <c r="W43" i="58" s="1"/>
  <c r="AP105" i="57"/>
  <c r="W51" i="58" s="1"/>
  <c r="AX105" i="57"/>
  <c r="W59" i="58" s="1"/>
  <c r="M126" i="57"/>
  <c r="Z19" i="58" s="1"/>
  <c r="AC126" i="57"/>
  <c r="Z38" i="58" s="1"/>
  <c r="AL126" i="57"/>
  <c r="Z47" i="58" s="1"/>
  <c r="AT126" i="57"/>
  <c r="Z55" i="58" s="1"/>
  <c r="D137" i="57"/>
  <c r="AF25" i="58"/>
  <c r="AF58" i="58"/>
  <c r="AB188" i="57"/>
  <c r="AM37" i="58" s="1"/>
  <c r="AK188" i="57"/>
  <c r="AM46" i="58" s="1"/>
  <c r="AS188" i="57"/>
  <c r="AM54" i="58" s="1"/>
  <c r="BA188" i="57"/>
  <c r="AM62" i="58" s="1"/>
  <c r="R41" i="8" s="1"/>
  <c r="J188" i="57"/>
  <c r="AM16" i="58" s="1"/>
  <c r="S188" i="57"/>
  <c r="AM27" i="58" s="1"/>
  <c r="K195" i="57"/>
  <c r="AN17" i="58" s="1"/>
  <c r="J202" i="57"/>
  <c r="AO16" i="58" s="1"/>
  <c r="S202" i="57"/>
  <c r="AO27" i="58" s="1"/>
  <c r="AA202" i="57"/>
  <c r="AO36" i="58" s="1"/>
  <c r="AJ202" i="57"/>
  <c r="AR202" i="57"/>
  <c r="AO53" i="58" s="1"/>
  <c r="AZ202" i="57"/>
  <c r="AO61" i="58" s="1"/>
  <c r="E209" i="57"/>
  <c r="AP11" i="58" s="1"/>
  <c r="N209" i="57"/>
  <c r="AP20" i="58" s="1"/>
  <c r="AD209" i="57"/>
  <c r="AP39" i="58" s="1"/>
  <c r="AM209" i="57"/>
  <c r="AP48" i="58" s="1"/>
  <c r="AU209" i="57"/>
  <c r="AP56" i="58" s="1"/>
  <c r="Q228" i="57"/>
  <c r="AT25" i="58" s="1"/>
  <c r="Y228" i="57"/>
  <c r="AT34" i="58" s="1"/>
  <c r="AH228" i="57"/>
  <c r="AT43" i="58" s="1"/>
  <c r="AP228" i="57"/>
  <c r="AT51" i="58" s="1"/>
  <c r="AX228" i="57"/>
  <c r="AT59" i="58" s="1"/>
  <c r="N235" i="57"/>
  <c r="AU20" i="58" s="1"/>
  <c r="V235" i="57"/>
  <c r="AU30" i="58" s="1"/>
  <c r="AD235" i="57"/>
  <c r="AU39" i="58" s="1"/>
  <c r="AM235" i="57"/>
  <c r="AU48" i="58" s="1"/>
  <c r="AU235" i="57"/>
  <c r="AU56" i="58" s="1"/>
  <c r="M235" i="57"/>
  <c r="AU19" i="58" s="1"/>
  <c r="U235" i="57"/>
  <c r="AU29" i="58" s="1"/>
  <c r="AC235" i="57"/>
  <c r="AU38" i="58" s="1"/>
  <c r="AL235" i="57"/>
  <c r="AU47" i="58" s="1"/>
  <c r="AT235" i="57"/>
  <c r="AU55" i="58" s="1"/>
  <c r="J249" i="57"/>
  <c r="AW16" i="58" s="1"/>
  <c r="S249" i="57"/>
  <c r="AW27" i="58" s="1"/>
  <c r="AA249" i="57"/>
  <c r="AW36" i="58" s="1"/>
  <c r="AJ249" i="57"/>
  <c r="AW45" i="58" s="1"/>
  <c r="AR249" i="57"/>
  <c r="AZ249" i="57"/>
  <c r="AW61" i="58" s="1"/>
  <c r="M257" i="57"/>
  <c r="AX19" i="58" s="1"/>
  <c r="AC257" i="57"/>
  <c r="AX38" i="58" s="1"/>
  <c r="AL257" i="57"/>
  <c r="AX47" i="58" s="1"/>
  <c r="AT257" i="57"/>
  <c r="AX55" i="58" s="1"/>
  <c r="K257" i="57"/>
  <c r="AX17" i="58" s="1"/>
  <c r="T257" i="57"/>
  <c r="AX28" i="58" s="1"/>
  <c r="AB257" i="57"/>
  <c r="AX37" i="58" s="1"/>
  <c r="AK257" i="57"/>
  <c r="AX46" i="58" s="1"/>
  <c r="AS257" i="57"/>
  <c r="BA257" i="57"/>
  <c r="AX62" i="58" s="1"/>
  <c r="R52" i="8" s="1"/>
  <c r="G264" i="57"/>
  <c r="AY13" i="58" s="1"/>
  <c r="P264" i="57"/>
  <c r="AY24" i="58" s="1"/>
  <c r="AO264" i="57"/>
  <c r="AY50" i="58" s="1"/>
  <c r="AW264" i="57"/>
  <c r="AY58" i="58" s="1"/>
  <c r="F264" i="57"/>
  <c r="AY12" i="58" s="1"/>
  <c r="O264" i="57"/>
  <c r="AY21" i="58" s="1"/>
  <c r="W264" i="57"/>
  <c r="AY31" i="58" s="1"/>
  <c r="AE264" i="57"/>
  <c r="AY40" i="58" s="1"/>
  <c r="AN264" i="57"/>
  <c r="AY49" i="58" s="1"/>
  <c r="AV264" i="57"/>
  <c r="AY57" i="58" s="1"/>
  <c r="K285" i="57"/>
  <c r="BB17" i="58" s="1"/>
  <c r="BB18" i="58"/>
  <c r="AS285" i="57"/>
  <c r="BB54" i="58" s="1"/>
  <c r="J285" i="57"/>
  <c r="BB16" i="58" s="1"/>
  <c r="S285" i="57"/>
  <c r="BB27" i="58" s="1"/>
  <c r="AA285" i="57"/>
  <c r="BB36" i="58" s="1"/>
  <c r="AJ285" i="57"/>
  <c r="BB45" i="58" s="1"/>
  <c r="AR285" i="57"/>
  <c r="BB53" i="58" s="1"/>
  <c r="AZ285" i="57"/>
  <c r="BB61" i="58" s="1"/>
  <c r="K299" i="57"/>
  <c r="BD17" i="58" s="1"/>
  <c r="J6" i="55"/>
  <c r="S6" i="55"/>
  <c r="AA6" i="55"/>
  <c r="AJ6" i="55"/>
  <c r="AR6" i="55"/>
  <c r="AZ6" i="55"/>
  <c r="I28" i="55"/>
  <c r="J15" i="56" s="1"/>
  <c r="R28" i="55"/>
  <c r="J26" i="56" s="1"/>
  <c r="Z28" i="55"/>
  <c r="J35" i="56" s="1"/>
  <c r="AI28" i="55"/>
  <c r="J44" i="56" s="1"/>
  <c r="AQ28" i="55"/>
  <c r="J52" i="56" s="1"/>
  <c r="AY28" i="55"/>
  <c r="J60" i="56" s="1"/>
  <c r="M35" i="55"/>
  <c r="K19" i="56" s="1"/>
  <c r="U35" i="55"/>
  <c r="K29" i="56" s="1"/>
  <c r="AC35" i="55"/>
  <c r="K38" i="56" s="1"/>
  <c r="AL35" i="55"/>
  <c r="K47" i="56" s="1"/>
  <c r="AT35" i="55"/>
  <c r="K55" i="56" s="1"/>
  <c r="G42" i="55"/>
  <c r="L13" i="56" s="1"/>
  <c r="P42" i="55"/>
  <c r="L24" i="56" s="1"/>
  <c r="X42" i="55"/>
  <c r="AF42" i="55"/>
  <c r="L41" i="56" s="1"/>
  <c r="AO42" i="55"/>
  <c r="L50" i="56" s="1"/>
  <c r="AW42" i="55"/>
  <c r="L58" i="56" s="1"/>
  <c r="M63" i="55"/>
  <c r="U63" i="55"/>
  <c r="O29" i="56" s="1"/>
  <c r="AC63" i="55"/>
  <c r="AL63" i="55"/>
  <c r="AT63" i="55"/>
  <c r="AY70" i="55"/>
  <c r="P60" i="56" s="1"/>
  <c r="H70" i="55"/>
  <c r="P14" i="56" s="1"/>
  <c r="Q70" i="55"/>
  <c r="P25" i="56" s="1"/>
  <c r="Y70" i="55"/>
  <c r="P34" i="56" s="1"/>
  <c r="AH70" i="55"/>
  <c r="P43" i="56" s="1"/>
  <c r="AP70" i="55"/>
  <c r="P51" i="56" s="1"/>
  <c r="AX70" i="55"/>
  <c r="P59" i="56" s="1"/>
  <c r="E84" i="55"/>
  <c r="T11" i="56" s="1"/>
  <c r="N84" i="55"/>
  <c r="T20" i="56" s="1"/>
  <c r="V84" i="55"/>
  <c r="T30" i="56" s="1"/>
  <c r="AD84" i="55"/>
  <c r="T39" i="56" s="1"/>
  <c r="AM84" i="55"/>
  <c r="T48" i="56" s="1"/>
  <c r="N98" i="55"/>
  <c r="V20" i="56" s="1"/>
  <c r="V98" i="55"/>
  <c r="V30" i="56" s="1"/>
  <c r="AD98" i="55"/>
  <c r="V39" i="56" s="1"/>
  <c r="AM98" i="55"/>
  <c r="V48" i="56" s="1"/>
  <c r="AU98" i="55"/>
  <c r="V56" i="56" s="1"/>
  <c r="M98" i="55"/>
  <c r="V19" i="56" s="1"/>
  <c r="U98" i="55"/>
  <c r="V29" i="56" s="1"/>
  <c r="AC98" i="55"/>
  <c r="V38" i="56" s="1"/>
  <c r="AL98" i="55"/>
  <c r="V47" i="56" s="1"/>
  <c r="AT98" i="55"/>
  <c r="V55" i="56" s="1"/>
  <c r="I105" i="55"/>
  <c r="W15" i="56" s="1"/>
  <c r="R105" i="55"/>
  <c r="W26" i="56" s="1"/>
  <c r="Z105" i="55"/>
  <c r="W35" i="56" s="1"/>
  <c r="AI105" i="55"/>
  <c r="W44" i="56" s="1"/>
  <c r="AQ105" i="55"/>
  <c r="W52" i="56" s="1"/>
  <c r="AY105" i="55"/>
  <c r="W60" i="56" s="1"/>
  <c r="G112" i="55"/>
  <c r="X13" i="56" s="1"/>
  <c r="P112" i="55"/>
  <c r="X24" i="56" s="1"/>
  <c r="AO112" i="55"/>
  <c r="X50" i="56" s="1"/>
  <c r="AW112" i="55"/>
  <c r="X58" i="56" s="1"/>
  <c r="W112" i="55"/>
  <c r="X31" i="56" s="1"/>
  <c r="I133" i="55"/>
  <c r="AA15" i="56" s="1"/>
  <c r="AQ133" i="55"/>
  <c r="AA52" i="56" s="1"/>
  <c r="H133" i="55"/>
  <c r="AA14" i="56" s="1"/>
  <c r="Q133" i="55"/>
  <c r="AA25" i="56" s="1"/>
  <c r="Y133" i="55"/>
  <c r="AA34" i="56" s="1"/>
  <c r="AH133" i="55"/>
  <c r="AA43" i="56" s="1"/>
  <c r="AP133" i="55"/>
  <c r="AA51" i="56" s="1"/>
  <c r="AX133" i="55"/>
  <c r="AA59" i="56" s="1"/>
  <c r="K175" i="55"/>
  <c r="AH17" i="56" s="1"/>
  <c r="AH18" i="56"/>
  <c r="S197" i="55"/>
  <c r="AL27" i="56" s="1"/>
  <c r="AA197" i="55"/>
  <c r="AL36" i="56" s="1"/>
  <c r="AI197" i="55"/>
  <c r="AL44" i="56" s="1"/>
  <c r="O204" i="55"/>
  <c r="AM21" i="56" s="1"/>
  <c r="W204" i="55"/>
  <c r="AM31" i="56" s="1"/>
  <c r="AE204" i="55"/>
  <c r="AM40" i="56" s="1"/>
  <c r="AN204" i="55"/>
  <c r="AM49" i="56" s="1"/>
  <c r="AV204" i="55"/>
  <c r="AM57" i="56" s="1"/>
  <c r="G211" i="55"/>
  <c r="AN13" i="56" s="1"/>
  <c r="P211" i="55"/>
  <c r="AN24" i="56" s="1"/>
  <c r="X211" i="55"/>
  <c r="AF211" i="55"/>
  <c r="AN41" i="56" s="1"/>
  <c r="AO211" i="55"/>
  <c r="AN50" i="56" s="1"/>
  <c r="AW211" i="55"/>
  <c r="AN58" i="56" s="1"/>
  <c r="AA225" i="55"/>
  <c r="AP36" i="56" s="1"/>
  <c r="AM232" i="55"/>
  <c r="AQ48" i="56" s="1"/>
  <c r="G244" i="55"/>
  <c r="AT13" i="56" s="1"/>
  <c r="P244" i="55"/>
  <c r="AT24" i="56" s="1"/>
  <c r="X244" i="55"/>
  <c r="AF244" i="55"/>
  <c r="AT41" i="56" s="1"/>
  <c r="AO244" i="55"/>
  <c r="AW244" i="55"/>
  <c r="AT58" i="56" s="1"/>
  <c r="K251" i="55"/>
  <c r="AU17" i="56" s="1"/>
  <c r="O251" i="55"/>
  <c r="AU21" i="56" s="1"/>
  <c r="W251" i="55"/>
  <c r="AU31" i="56" s="1"/>
  <c r="AE251" i="55"/>
  <c r="AU40" i="56" s="1"/>
  <c r="AN251" i="55"/>
  <c r="AU49" i="56" s="1"/>
  <c r="AV251" i="55"/>
  <c r="AU57" i="56" s="1"/>
  <c r="O260" i="55"/>
  <c r="AV21" i="56" s="1"/>
  <c r="W260" i="55"/>
  <c r="AV31" i="56" s="1"/>
  <c r="AE260" i="55"/>
  <c r="AV40" i="56" s="1"/>
  <c r="AN260" i="55"/>
  <c r="AV49" i="56" s="1"/>
  <c r="AV260" i="55"/>
  <c r="AV57" i="56" s="1"/>
  <c r="N267" i="55"/>
  <c r="AW20" i="56" s="1"/>
  <c r="V267" i="55"/>
  <c r="AW30" i="56" s="1"/>
  <c r="AD267" i="55"/>
  <c r="AW39" i="56" s="1"/>
  <c r="AM267" i="55"/>
  <c r="AW48" i="56" s="1"/>
  <c r="AU267" i="55"/>
  <c r="AW56" i="56" s="1"/>
  <c r="M274" i="55"/>
  <c r="AX19" i="56" s="1"/>
  <c r="U274" i="55"/>
  <c r="AX29" i="56" s="1"/>
  <c r="AC274" i="55"/>
  <c r="AX38" i="56" s="1"/>
  <c r="AL274" i="55"/>
  <c r="AX47" i="56" s="1"/>
  <c r="AT274" i="55"/>
  <c r="AX55" i="56" s="1"/>
  <c r="M281" i="55"/>
  <c r="AY19" i="56" s="1"/>
  <c r="U281" i="55"/>
  <c r="AY29" i="56" s="1"/>
  <c r="AC281" i="55"/>
  <c r="AY38" i="56" s="1"/>
  <c r="AL281" i="55"/>
  <c r="AY47" i="56" s="1"/>
  <c r="AT281" i="55"/>
  <c r="E288" i="55"/>
  <c r="AZ11" i="56" s="1"/>
  <c r="N288" i="55"/>
  <c r="AZ20" i="56" s="1"/>
  <c r="V288" i="55"/>
  <c r="AZ30" i="56" s="1"/>
  <c r="AD288" i="55"/>
  <c r="AZ39" i="56" s="1"/>
  <c r="AM288" i="55"/>
  <c r="AZ48" i="56" s="1"/>
  <c r="AU288" i="55"/>
  <c r="J309" i="55"/>
  <c r="BC16" i="56" s="1"/>
  <c r="S309" i="55"/>
  <c r="BC27" i="56" s="1"/>
  <c r="AA309" i="55"/>
  <c r="BC36" i="56" s="1"/>
  <c r="AJ309" i="55"/>
  <c r="BC45" i="56" s="1"/>
  <c r="AR309" i="55"/>
  <c r="BC53" i="56" s="1"/>
  <c r="AZ309" i="55"/>
  <c r="BC61" i="56" s="1"/>
  <c r="K323" i="55"/>
  <c r="BE17" i="56" s="1"/>
  <c r="G330" i="55"/>
  <c r="BF13" i="56" s="1"/>
  <c r="P330" i="55"/>
  <c r="BF24" i="56" s="1"/>
  <c r="X330" i="55"/>
  <c r="AF330" i="55"/>
  <c r="BF41" i="56" s="1"/>
  <c r="AO330" i="55"/>
  <c r="BF50" i="56" s="1"/>
  <c r="AW330" i="55"/>
  <c r="BF58" i="56" s="1"/>
  <c r="G6" i="53"/>
  <c r="P6" i="53"/>
  <c r="X6" i="53"/>
  <c r="AF6" i="53"/>
  <c r="AO6" i="53"/>
  <c r="AW6" i="53"/>
  <c r="AM14" i="53"/>
  <c r="H48" i="54" s="1"/>
  <c r="AU14" i="53"/>
  <c r="H56" i="54" s="1"/>
  <c r="K28" i="53"/>
  <c r="J17" i="54" s="1"/>
  <c r="T28" i="53"/>
  <c r="J28" i="54" s="1"/>
  <c r="AB28" i="53"/>
  <c r="J37" i="54" s="1"/>
  <c r="AK28" i="53"/>
  <c r="J46" i="54" s="1"/>
  <c r="AS28" i="53"/>
  <c r="J54" i="54" s="1"/>
  <c r="BA28" i="53"/>
  <c r="J62" i="54" s="1"/>
  <c r="F70" i="53"/>
  <c r="P12" i="54" s="1"/>
  <c r="O70" i="53"/>
  <c r="P21" i="54" s="1"/>
  <c r="W70" i="53"/>
  <c r="P31" i="54" s="1"/>
  <c r="AE70" i="53"/>
  <c r="P40" i="54" s="1"/>
  <c r="AN70" i="53"/>
  <c r="P49" i="54" s="1"/>
  <c r="AV70" i="53"/>
  <c r="P57" i="54" s="1"/>
  <c r="H77" i="53"/>
  <c r="Q14" i="54" s="1"/>
  <c r="Q77" i="53"/>
  <c r="Q25" i="54" s="1"/>
  <c r="Y77" i="53"/>
  <c r="Q34" i="54" s="1"/>
  <c r="AH77" i="53"/>
  <c r="Q43" i="54" s="1"/>
  <c r="AP77" i="53"/>
  <c r="Q51" i="54" s="1"/>
  <c r="AX77" i="53"/>
  <c r="Q59" i="54" s="1"/>
  <c r="K84" i="53"/>
  <c r="T17" i="54" s="1"/>
  <c r="T84" i="53"/>
  <c r="T28" i="54" s="1"/>
  <c r="AB84" i="53"/>
  <c r="T37" i="54" s="1"/>
  <c r="AK84" i="53"/>
  <c r="T46" i="54" s="1"/>
  <c r="AS84" i="53"/>
  <c r="T54" i="54" s="1"/>
  <c r="BA84" i="53"/>
  <c r="T62" i="54" s="1"/>
  <c r="M134" i="53"/>
  <c r="AA19" i="54" s="1"/>
  <c r="U134" i="53"/>
  <c r="AA29" i="54" s="1"/>
  <c r="AC134" i="53"/>
  <c r="AA38" i="54" s="1"/>
  <c r="AL134" i="53"/>
  <c r="AA47" i="54" s="1"/>
  <c r="AT134" i="53"/>
  <c r="AA55" i="54" s="1"/>
  <c r="K175" i="53"/>
  <c r="AH17" i="54" s="1"/>
  <c r="AH18" i="54"/>
  <c r="AH27" i="54"/>
  <c r="G191" i="53"/>
  <c r="AL13" i="54" s="1"/>
  <c r="O191" i="53"/>
  <c r="AL21" i="54" s="1"/>
  <c r="W191" i="53"/>
  <c r="AL31" i="54" s="1"/>
  <c r="AE191" i="53"/>
  <c r="AL40" i="54" s="1"/>
  <c r="AM191" i="53"/>
  <c r="AL48" i="54" s="1"/>
  <c r="AU191" i="53"/>
  <c r="AL56" i="54" s="1"/>
  <c r="D220" i="53"/>
  <c r="D231" i="53"/>
  <c r="D230" i="53" s="1"/>
  <c r="F230" i="53"/>
  <c r="AR12" i="54" s="1"/>
  <c r="AK253" i="53"/>
  <c r="AV46" i="54" s="1"/>
  <c r="J281" i="53"/>
  <c r="AZ16" i="54" s="1"/>
  <c r="S281" i="53"/>
  <c r="AZ27" i="54" s="1"/>
  <c r="AA281" i="53"/>
  <c r="AZ36" i="54" s="1"/>
  <c r="AJ281" i="53"/>
  <c r="AZ45" i="54" s="1"/>
  <c r="AR281" i="53"/>
  <c r="AZ53" i="54" s="1"/>
  <c r="AZ281" i="53"/>
  <c r="AZ61" i="54" s="1"/>
  <c r="D296" i="53"/>
  <c r="D8" i="51"/>
  <c r="E6" i="51"/>
  <c r="N6" i="51"/>
  <c r="V6" i="51"/>
  <c r="AD6" i="51"/>
  <c r="AM6" i="51"/>
  <c r="AU6" i="51"/>
  <c r="X35" i="51"/>
  <c r="AL42" i="51"/>
  <c r="L47" i="52" s="1"/>
  <c r="AT42" i="51"/>
  <c r="L55" i="52" s="1"/>
  <c r="D50" i="51"/>
  <c r="W70" i="51"/>
  <c r="P31" i="52" s="1"/>
  <c r="AV70" i="51"/>
  <c r="P57" i="52" s="1"/>
  <c r="V105" i="51"/>
  <c r="W30" i="52" s="1"/>
  <c r="AU105" i="51"/>
  <c r="W56" i="52" s="1"/>
  <c r="S127" i="51"/>
  <c r="Z27" i="52" s="1"/>
  <c r="D325" i="51"/>
  <c r="H324" i="51"/>
  <c r="BE14" i="52" s="1"/>
  <c r="H40" i="50"/>
  <c r="D74" i="49"/>
  <c r="F70" i="49"/>
  <c r="P12" i="50" s="1"/>
  <c r="AD316" i="49"/>
  <c r="BA39" i="50" s="1"/>
  <c r="AM316" i="49"/>
  <c r="BA48" i="50" s="1"/>
  <c r="AU316" i="49"/>
  <c r="BA56" i="50" s="1"/>
  <c r="D348" i="49"/>
  <c r="D213" i="59"/>
  <c r="AF223" i="59"/>
  <c r="AO41" i="60" s="1"/>
  <c r="P249" i="59"/>
  <c r="AT24" i="60" s="1"/>
  <c r="AF249" i="59"/>
  <c r="AT41" i="60" s="1"/>
  <c r="AW249" i="59"/>
  <c r="AT58" i="60" s="1"/>
  <c r="I270" i="59"/>
  <c r="AW15" i="60" s="1"/>
  <c r="R270" i="59"/>
  <c r="Z270" i="59"/>
  <c r="AW35" i="60" s="1"/>
  <c r="AI270" i="59"/>
  <c r="AW44" i="60" s="1"/>
  <c r="AQ270" i="59"/>
  <c r="AW52" i="60" s="1"/>
  <c r="AY270" i="59"/>
  <c r="AW60" i="60" s="1"/>
  <c r="E277" i="59"/>
  <c r="AX11" i="60" s="1"/>
  <c r="N277" i="59"/>
  <c r="AX20" i="60" s="1"/>
  <c r="V277" i="59"/>
  <c r="AX30" i="60" s="1"/>
  <c r="AD277" i="59"/>
  <c r="AX39" i="60" s="1"/>
  <c r="AM277" i="59"/>
  <c r="AX48" i="60" s="1"/>
  <c r="AU277" i="59"/>
  <c r="AX56" i="60" s="1"/>
  <c r="E6" i="57"/>
  <c r="N6" i="57"/>
  <c r="V6" i="57"/>
  <c r="AD6" i="57"/>
  <c r="AM6" i="57"/>
  <c r="AU6" i="57"/>
  <c r="V14" i="57"/>
  <c r="H30" i="58" s="1"/>
  <c r="AM14" i="57"/>
  <c r="I28" i="57"/>
  <c r="J15" i="58" s="1"/>
  <c r="AI28" i="57"/>
  <c r="J44" i="58" s="1"/>
  <c r="AQ28" i="57"/>
  <c r="J52" i="58" s="1"/>
  <c r="E35" i="57"/>
  <c r="K11" i="58" s="1"/>
  <c r="V35" i="57"/>
  <c r="K30" i="58" s="1"/>
  <c r="AM35" i="57"/>
  <c r="K48" i="58" s="1"/>
  <c r="K42" i="57"/>
  <c r="L17" i="58" s="1"/>
  <c r="L18" i="58"/>
  <c r="T42" i="57"/>
  <c r="L28" i="58" s="1"/>
  <c r="AB42" i="57"/>
  <c r="L37" i="58" s="1"/>
  <c r="AK42" i="57"/>
  <c r="L46" i="58" s="1"/>
  <c r="AS42" i="57"/>
  <c r="L54" i="58" s="1"/>
  <c r="BA42" i="57"/>
  <c r="L62" i="58" s="1"/>
  <c r="R16" i="8" s="1"/>
  <c r="AE56" i="57"/>
  <c r="O40" i="58"/>
  <c r="N41" i="58"/>
  <c r="J91" i="57"/>
  <c r="U16" i="58" s="1"/>
  <c r="S91" i="57"/>
  <c r="U27" i="58" s="1"/>
  <c r="AA91" i="57"/>
  <c r="U36" i="58" s="1"/>
  <c r="AJ91" i="57"/>
  <c r="U45" i="58" s="1"/>
  <c r="AR91" i="57"/>
  <c r="U53" i="58" s="1"/>
  <c r="AZ91" i="57"/>
  <c r="U61" i="58" s="1"/>
  <c r="I98" i="57"/>
  <c r="V15" i="58" s="1"/>
  <c r="R98" i="57"/>
  <c r="Z98" i="57"/>
  <c r="V35" i="58" s="1"/>
  <c r="AI98" i="57"/>
  <c r="V44" i="58" s="1"/>
  <c r="AQ98" i="57"/>
  <c r="V52" i="58" s="1"/>
  <c r="AY98" i="57"/>
  <c r="V60" i="58" s="1"/>
  <c r="D106" i="57"/>
  <c r="AA105" i="57"/>
  <c r="W36" i="58" s="1"/>
  <c r="AJ105" i="57"/>
  <c r="W45" i="58" s="1"/>
  <c r="AR105" i="57"/>
  <c r="W53" i="58" s="1"/>
  <c r="H133" i="57"/>
  <c r="AA14" i="58" s="1"/>
  <c r="Q133" i="57"/>
  <c r="AA25" i="58" s="1"/>
  <c r="Y133" i="57"/>
  <c r="AA34" i="58" s="1"/>
  <c r="AP133" i="57"/>
  <c r="AA51" i="58" s="1"/>
  <c r="AX133" i="57"/>
  <c r="AA59" i="58" s="1"/>
  <c r="AG6" i="57"/>
  <c r="O181" i="57"/>
  <c r="AL21" i="58" s="1"/>
  <c r="AE181" i="57"/>
  <c r="AL40" i="58" s="1"/>
  <c r="M188" i="57"/>
  <c r="AM19" i="58" s="1"/>
  <c r="AC188" i="57"/>
  <c r="AM38" i="58" s="1"/>
  <c r="AL188" i="57"/>
  <c r="AM47" i="58" s="1"/>
  <c r="AT188" i="57"/>
  <c r="AM55" i="58" s="1"/>
  <c r="J195" i="57"/>
  <c r="AN16" i="58" s="1"/>
  <c r="S195" i="57"/>
  <c r="AN27" i="58" s="1"/>
  <c r="AA195" i="57"/>
  <c r="AN36" i="58" s="1"/>
  <c r="AJ195" i="57"/>
  <c r="AN45" i="58" s="1"/>
  <c r="AR195" i="57"/>
  <c r="AN53" i="58" s="1"/>
  <c r="AZ195" i="57"/>
  <c r="AN61" i="58" s="1"/>
  <c r="K216" i="57"/>
  <c r="AQ17" i="58" s="1"/>
  <c r="AQ18" i="58"/>
  <c r="K224" i="57"/>
  <c r="AS17" i="58" s="1"/>
  <c r="AS18" i="58"/>
  <c r="D229" i="57"/>
  <c r="S228" i="57"/>
  <c r="AT27" i="58" s="1"/>
  <c r="AA228" i="57"/>
  <c r="AT36" i="58" s="1"/>
  <c r="AJ228" i="57"/>
  <c r="AT45" i="58" s="1"/>
  <c r="AR228" i="57"/>
  <c r="AT53" i="58" s="1"/>
  <c r="AZ228" i="57"/>
  <c r="AT61" i="58" s="1"/>
  <c r="F235" i="57"/>
  <c r="AU12" i="58" s="1"/>
  <c r="O235" i="57"/>
  <c r="AU21" i="58" s="1"/>
  <c r="AE235" i="57"/>
  <c r="AU40" i="58" s="1"/>
  <c r="AN235" i="57"/>
  <c r="AU49" i="58" s="1"/>
  <c r="AV235" i="57"/>
  <c r="AU57" i="58" s="1"/>
  <c r="E257" i="57"/>
  <c r="AX11" i="58" s="1"/>
  <c r="N257" i="57"/>
  <c r="AX20" i="58" s="1"/>
  <c r="AD257" i="57"/>
  <c r="AX39" i="58" s="1"/>
  <c r="AM257" i="57"/>
  <c r="AX48" i="58" s="1"/>
  <c r="AU257" i="57"/>
  <c r="AX56" i="58" s="1"/>
  <c r="H264" i="57"/>
  <c r="AY14" i="58" s="1"/>
  <c r="Q264" i="57"/>
  <c r="AY25" i="58" s="1"/>
  <c r="AH264" i="57"/>
  <c r="AY43" i="58" s="1"/>
  <c r="AP264" i="57"/>
  <c r="AY51" i="58" s="1"/>
  <c r="AX264" i="57"/>
  <c r="AY59" i="58" s="1"/>
  <c r="AC285" i="57"/>
  <c r="BB38" i="58" s="1"/>
  <c r="AL285" i="57"/>
  <c r="BB47" i="58" s="1"/>
  <c r="AQ7" i="55"/>
  <c r="G52" i="56" s="1"/>
  <c r="K6" i="55"/>
  <c r="T6" i="55"/>
  <c r="AB6" i="55"/>
  <c r="AK6" i="55"/>
  <c r="AS6" i="55"/>
  <c r="BA6" i="55"/>
  <c r="O52" i="56"/>
  <c r="N58" i="56"/>
  <c r="O63" i="55"/>
  <c r="O21" i="56" s="1"/>
  <c r="J70" i="55"/>
  <c r="P16" i="56" s="1"/>
  <c r="S70" i="55"/>
  <c r="P27" i="56" s="1"/>
  <c r="AA70" i="55"/>
  <c r="P36" i="56" s="1"/>
  <c r="I77" i="55"/>
  <c r="Q15" i="56" s="1"/>
  <c r="Q112" i="55"/>
  <c r="X25" i="56" s="1"/>
  <c r="AH112" i="55"/>
  <c r="X43" i="56" s="1"/>
  <c r="AX112" i="55"/>
  <c r="X59" i="56" s="1"/>
  <c r="AJ119" i="55"/>
  <c r="Y45" i="56" s="1"/>
  <c r="AR119" i="55"/>
  <c r="Y53" i="56" s="1"/>
  <c r="AZ119" i="55"/>
  <c r="Y61" i="56" s="1"/>
  <c r="P126" i="55"/>
  <c r="Z24" i="56" s="1"/>
  <c r="AW126" i="55"/>
  <c r="Z58" i="56" s="1"/>
  <c r="L6" i="55"/>
  <c r="AI35" i="56"/>
  <c r="AI47" i="56"/>
  <c r="AK26" i="56"/>
  <c r="H204" i="55"/>
  <c r="AM14" i="56" s="1"/>
  <c r="Y204" i="55"/>
  <c r="AM34" i="56" s="1"/>
  <c r="AH204" i="55"/>
  <c r="AP204" i="55"/>
  <c r="AM51" i="56" s="1"/>
  <c r="AX204" i="55"/>
  <c r="AM59" i="56" s="1"/>
  <c r="K236" i="55"/>
  <c r="AR17" i="56" s="1"/>
  <c r="AR18" i="56"/>
  <c r="H251" i="55"/>
  <c r="AU14" i="56" s="1"/>
  <c r="Q251" i="55"/>
  <c r="AU25" i="56" s="1"/>
  <c r="Y251" i="55"/>
  <c r="AU34" i="56" s="1"/>
  <c r="AH251" i="55"/>
  <c r="AU43" i="56" s="1"/>
  <c r="AP251" i="55"/>
  <c r="AX251" i="55"/>
  <c r="AU59" i="56" s="1"/>
  <c r="D275" i="55"/>
  <c r="G302" i="55"/>
  <c r="BB13" i="56" s="1"/>
  <c r="P302" i="55"/>
  <c r="BB24" i="56" s="1"/>
  <c r="X302" i="55"/>
  <c r="AF302" i="55"/>
  <c r="BB41" i="56" s="1"/>
  <c r="AO302" i="55"/>
  <c r="BB50" i="56" s="1"/>
  <c r="AW302" i="55"/>
  <c r="G19" i="54"/>
  <c r="D8" i="53"/>
  <c r="R7" i="53"/>
  <c r="G26" i="54" s="1"/>
  <c r="Z7" i="53"/>
  <c r="G35" i="54" s="1"/>
  <c r="AY7" i="53"/>
  <c r="H7" i="53"/>
  <c r="G14" i="54" s="1"/>
  <c r="H6" i="53"/>
  <c r="Q7" i="53"/>
  <c r="G25" i="54" s="1"/>
  <c r="Q6" i="53"/>
  <c r="Y7" i="53"/>
  <c r="G34" i="54" s="1"/>
  <c r="Y6" i="53"/>
  <c r="AH7" i="53"/>
  <c r="G43" i="54" s="1"/>
  <c r="AH6" i="53"/>
  <c r="AP7" i="53"/>
  <c r="G51" i="54" s="1"/>
  <c r="AP6" i="53"/>
  <c r="AX7" i="53"/>
  <c r="G59" i="54" s="1"/>
  <c r="AX6" i="53"/>
  <c r="K49" i="53"/>
  <c r="AK49" i="53"/>
  <c r="M46" i="54" s="1"/>
  <c r="K105" i="53"/>
  <c r="W17" i="54" s="1"/>
  <c r="W18" i="54"/>
  <c r="AK105" i="53"/>
  <c r="W46" i="54" s="1"/>
  <c r="AF19" i="54"/>
  <c r="AF29" i="54"/>
  <c r="AF38" i="54"/>
  <c r="AF46" i="54"/>
  <c r="AF54" i="54"/>
  <c r="AF62" i="54"/>
  <c r="D278" i="53"/>
  <c r="D292" i="53"/>
  <c r="O50" i="52"/>
  <c r="N44" i="52"/>
  <c r="K91" i="51"/>
  <c r="U17" i="52" s="1"/>
  <c r="U18" i="52"/>
  <c r="D113" i="51"/>
  <c r="U120" i="51"/>
  <c r="AL120" i="51"/>
  <c r="Y47" i="52" s="1"/>
  <c r="K127" i="51"/>
  <c r="Z17" i="52" s="1"/>
  <c r="Z18" i="52"/>
  <c r="AF13" i="52"/>
  <c r="AF40" i="52"/>
  <c r="K235" i="51"/>
  <c r="AQ17" i="52" s="1"/>
  <c r="AQ18" i="52"/>
  <c r="K245" i="59"/>
  <c r="AS17" i="60" s="1"/>
  <c r="AS18" i="60"/>
  <c r="D264" i="59"/>
  <c r="F6" i="57"/>
  <c r="O7" i="57"/>
  <c r="G21" i="58" s="1"/>
  <c r="O6" i="57"/>
  <c r="W6" i="57"/>
  <c r="AE6" i="57"/>
  <c r="AN6" i="57"/>
  <c r="AV6" i="57"/>
  <c r="O59" i="58"/>
  <c r="N60" i="58"/>
  <c r="AH17" i="58"/>
  <c r="AH52" i="58"/>
  <c r="K173" i="57"/>
  <c r="AJ17" i="58" s="1"/>
  <c r="AJ18" i="58"/>
  <c r="K177" i="57"/>
  <c r="AK17" i="58" s="1"/>
  <c r="AL18" i="58"/>
  <c r="AK18" i="58"/>
  <c r="H181" i="57"/>
  <c r="AL14" i="58" s="1"/>
  <c r="P181" i="57"/>
  <c r="AL24" i="58" s="1"/>
  <c r="X181" i="57"/>
  <c r="AF181" i="57"/>
  <c r="AL41" i="58" s="1"/>
  <c r="AN181" i="57"/>
  <c r="AL49" i="58" s="1"/>
  <c r="AV181" i="57"/>
  <c r="AL57" i="58" s="1"/>
  <c r="D279" i="57"/>
  <c r="K7" i="55"/>
  <c r="G17" i="56" s="1"/>
  <c r="D8" i="55"/>
  <c r="D11" i="55"/>
  <c r="M6" i="55"/>
  <c r="U6" i="55"/>
  <c r="AC6" i="55"/>
  <c r="AL6" i="55"/>
  <c r="AT6" i="55"/>
  <c r="N37" i="56"/>
  <c r="O36" i="56"/>
  <c r="O41" i="56"/>
  <c r="N49" i="56"/>
  <c r="AF29" i="56"/>
  <c r="AF27" i="56"/>
  <c r="AF44" i="56"/>
  <c r="AF60" i="56"/>
  <c r="AG30" i="56"/>
  <c r="K193" i="55"/>
  <c r="AK17" i="56" s="1"/>
  <c r="AL18" i="56"/>
  <c r="AK18" i="56"/>
  <c r="J197" i="55"/>
  <c r="AL16" i="56" s="1"/>
  <c r="R197" i="55"/>
  <c r="AL26" i="56" s="1"/>
  <c r="Z197" i="55"/>
  <c r="AL35" i="56" s="1"/>
  <c r="AH197" i="55"/>
  <c r="AL43" i="56" s="1"/>
  <c r="AP197" i="55"/>
  <c r="AL51" i="56" s="1"/>
  <c r="AX197" i="55"/>
  <c r="AL59" i="56" s="1"/>
  <c r="D237" i="55"/>
  <c r="D236" i="55" s="1"/>
  <c r="K295" i="55"/>
  <c r="BA17" i="56" s="1"/>
  <c r="D296" i="55"/>
  <c r="I6" i="53"/>
  <c r="R6" i="53"/>
  <c r="Z6" i="53"/>
  <c r="AI6" i="53"/>
  <c r="AQ6" i="53"/>
  <c r="AY6" i="53"/>
  <c r="P17" i="8"/>
  <c r="D67" i="53"/>
  <c r="O40" i="54"/>
  <c r="O57" i="54"/>
  <c r="N45" i="54"/>
  <c r="D124" i="53"/>
  <c r="L6" i="53"/>
  <c r="L142" i="53"/>
  <c r="K163" i="53"/>
  <c r="AE17" i="54" s="1"/>
  <c r="AN18" i="54"/>
  <c r="K205" i="53"/>
  <c r="AN17" i="54" s="1"/>
  <c r="P42" i="8"/>
  <c r="Q42" i="8"/>
  <c r="I245" i="53"/>
  <c r="AU15" i="54" s="1"/>
  <c r="AI245" i="53"/>
  <c r="AU44" i="54" s="1"/>
  <c r="M253" i="53"/>
  <c r="AV19" i="54" s="1"/>
  <c r="U253" i="53"/>
  <c r="AV29" i="54" s="1"/>
  <c r="AC253" i="53"/>
  <c r="AV38" i="54" s="1"/>
  <c r="AL253" i="53"/>
  <c r="AV47" i="54" s="1"/>
  <c r="AT253" i="53"/>
  <c r="AV55" i="54" s="1"/>
  <c r="D282" i="53"/>
  <c r="G6" i="51"/>
  <c r="P6" i="51"/>
  <c r="X6" i="51"/>
  <c r="AF6" i="51"/>
  <c r="AO6" i="51"/>
  <c r="AO7" i="51"/>
  <c r="G50" i="52" s="1"/>
  <c r="AW6" i="51"/>
  <c r="AW7" i="51"/>
  <c r="K84" i="51"/>
  <c r="T17" i="52" s="1"/>
  <c r="AG142" i="51"/>
  <c r="AD42" i="52" s="1"/>
  <c r="AG6" i="51"/>
  <c r="AF49" i="52"/>
  <c r="D262" i="51"/>
  <c r="E261" i="51"/>
  <c r="AV11" i="52" s="1"/>
  <c r="G282" i="51"/>
  <c r="AY13" i="52" s="1"/>
  <c r="D283" i="51"/>
  <c r="K310" i="51"/>
  <c r="BC17" i="52" s="1"/>
  <c r="O53" i="50"/>
  <c r="N54" i="50"/>
  <c r="K119" i="59"/>
  <c r="Y17" i="60" s="1"/>
  <c r="T119" i="59"/>
  <c r="Y28" i="60" s="1"/>
  <c r="AB119" i="59"/>
  <c r="Y37" i="60" s="1"/>
  <c r="AK119" i="59"/>
  <c r="Y46" i="60" s="1"/>
  <c r="AS119" i="59"/>
  <c r="Y54" i="60" s="1"/>
  <c r="BA119" i="59"/>
  <c r="Y62" i="60" s="1"/>
  <c r="S28" i="8" s="1"/>
  <c r="G126" i="59"/>
  <c r="Z13" i="60" s="1"/>
  <c r="P126" i="59"/>
  <c r="Z24" i="60" s="1"/>
  <c r="X126" i="59"/>
  <c r="AF126" i="59"/>
  <c r="Z41" i="60" s="1"/>
  <c r="AO126" i="59"/>
  <c r="Z50" i="60" s="1"/>
  <c r="AW126" i="59"/>
  <c r="Z58" i="60" s="1"/>
  <c r="J133" i="59"/>
  <c r="AA16" i="60" s="1"/>
  <c r="S133" i="59"/>
  <c r="AA27" i="60" s="1"/>
  <c r="AA133" i="59"/>
  <c r="AA36" i="60" s="1"/>
  <c r="AJ133" i="59"/>
  <c r="AA45" i="60" s="1"/>
  <c r="AR133" i="59"/>
  <c r="AA53" i="60" s="1"/>
  <c r="AZ133" i="59"/>
  <c r="AA61" i="60" s="1"/>
  <c r="AH44" i="60"/>
  <c r="AH32" i="60" s="1"/>
  <c r="AH22" i="60" s="1"/>
  <c r="AL18" i="60"/>
  <c r="AK18" i="60"/>
  <c r="D234" i="59"/>
  <c r="AN230" i="59"/>
  <c r="AP49" i="60" s="1"/>
  <c r="D246" i="59"/>
  <c r="D245" i="59" s="1"/>
  <c r="O263" i="59"/>
  <c r="AV21" i="60" s="1"/>
  <c r="W263" i="59"/>
  <c r="AV31" i="60" s="1"/>
  <c r="AE263" i="59"/>
  <c r="AV40" i="60" s="1"/>
  <c r="AN263" i="59"/>
  <c r="AV49" i="60" s="1"/>
  <c r="AV263" i="59"/>
  <c r="AV57" i="60" s="1"/>
  <c r="D288" i="59"/>
  <c r="K312" i="59"/>
  <c r="BC17" i="60" s="1"/>
  <c r="BC18" i="60"/>
  <c r="S312" i="59"/>
  <c r="BC27" i="60" s="1"/>
  <c r="AA312" i="59"/>
  <c r="BC36" i="60" s="1"/>
  <c r="AZ312" i="59"/>
  <c r="BC61" i="60" s="1"/>
  <c r="K319" i="59"/>
  <c r="BD17" i="60" s="1"/>
  <c r="BD18" i="60"/>
  <c r="J319" i="59"/>
  <c r="BD16" i="60" s="1"/>
  <c r="S319" i="59"/>
  <c r="BD27" i="60" s="1"/>
  <c r="AA319" i="59"/>
  <c r="BD36" i="60" s="1"/>
  <c r="AJ319" i="59"/>
  <c r="BD45" i="60" s="1"/>
  <c r="AR319" i="59"/>
  <c r="BD53" i="60" s="1"/>
  <c r="AZ319" i="59"/>
  <c r="BD61" i="60" s="1"/>
  <c r="M326" i="59"/>
  <c r="BE19" i="60" s="1"/>
  <c r="U326" i="59"/>
  <c r="BE29" i="60" s="1"/>
  <c r="AC326" i="59"/>
  <c r="BE38" i="60" s="1"/>
  <c r="AL326" i="59"/>
  <c r="BE47" i="60" s="1"/>
  <c r="AT326" i="59"/>
  <c r="BE55" i="60" s="1"/>
  <c r="G6" i="57"/>
  <c r="P6" i="57"/>
  <c r="X6" i="57"/>
  <c r="AF6" i="57"/>
  <c r="AO6" i="57"/>
  <c r="AW6" i="57"/>
  <c r="F21" i="57"/>
  <c r="I12" i="58" s="1"/>
  <c r="AN21" i="57"/>
  <c r="I49" i="58" s="1"/>
  <c r="D43" i="57"/>
  <c r="O60" i="58"/>
  <c r="N61" i="58"/>
  <c r="O44" i="58"/>
  <c r="N53" i="58"/>
  <c r="K84" i="57"/>
  <c r="T17" i="58" s="1"/>
  <c r="D92" i="57"/>
  <c r="U91" i="57"/>
  <c r="U29" i="58" s="1"/>
  <c r="K105" i="57"/>
  <c r="W17" i="58" s="1"/>
  <c r="K119" i="57"/>
  <c r="Y17" i="58" s="1"/>
  <c r="AE28" i="58"/>
  <c r="AI60" i="58"/>
  <c r="AI16" i="58"/>
  <c r="AI26" i="58"/>
  <c r="L181" i="57"/>
  <c r="T181" i="57"/>
  <c r="AL28" i="58" s="1"/>
  <c r="AB181" i="57"/>
  <c r="AL37" i="58" s="1"/>
  <c r="AJ181" i="57"/>
  <c r="AL45" i="58" s="1"/>
  <c r="AR181" i="57"/>
  <c r="AL53" i="58" s="1"/>
  <c r="AZ181" i="57"/>
  <c r="I181" i="57"/>
  <c r="AL15" i="58" s="1"/>
  <c r="Q181" i="57"/>
  <c r="AL25" i="58" s="1"/>
  <c r="Y181" i="57"/>
  <c r="AL34" i="58" s="1"/>
  <c r="AG181" i="57"/>
  <c r="AG5" i="57" s="1"/>
  <c r="AO181" i="57"/>
  <c r="AL50" i="58" s="1"/>
  <c r="AW181" i="57"/>
  <c r="AL58" i="58" s="1"/>
  <c r="M195" i="57"/>
  <c r="AN19" i="58" s="1"/>
  <c r="U195" i="57"/>
  <c r="AN29" i="58" s="1"/>
  <c r="AC195" i="57"/>
  <c r="AN38" i="58" s="1"/>
  <c r="AL195" i="57"/>
  <c r="AN47" i="58" s="1"/>
  <c r="AT195" i="57"/>
  <c r="AN55" i="58" s="1"/>
  <c r="AS216" i="57"/>
  <c r="AQ54" i="58" s="1"/>
  <c r="BA216" i="57"/>
  <c r="AQ62" i="58" s="1"/>
  <c r="R45" i="8" s="1"/>
  <c r="M242" i="57"/>
  <c r="AV19" i="58" s="1"/>
  <c r="U242" i="57"/>
  <c r="AV29" i="58" s="1"/>
  <c r="AC242" i="57"/>
  <c r="AV38" i="58" s="1"/>
  <c r="AL242" i="57"/>
  <c r="AV47" i="58" s="1"/>
  <c r="AT242" i="57"/>
  <c r="AV55" i="58" s="1"/>
  <c r="D289" i="57"/>
  <c r="D285" i="57" s="1"/>
  <c r="M292" i="57"/>
  <c r="BC19" i="58" s="1"/>
  <c r="U292" i="57"/>
  <c r="BC29" i="58" s="1"/>
  <c r="AC292" i="57"/>
  <c r="BC38" i="58" s="1"/>
  <c r="AL292" i="57"/>
  <c r="BC47" i="58" s="1"/>
  <c r="AT292" i="57"/>
  <c r="BC55" i="58" s="1"/>
  <c r="G299" i="57"/>
  <c r="BD13" i="58" s="1"/>
  <c r="P299" i="57"/>
  <c r="BD24" i="58" s="1"/>
  <c r="X299" i="57"/>
  <c r="AF299" i="57"/>
  <c r="BD41" i="58" s="1"/>
  <c r="AO299" i="57"/>
  <c r="BD50" i="58" s="1"/>
  <c r="AW299" i="57"/>
  <c r="BD58" i="58" s="1"/>
  <c r="D307" i="57"/>
  <c r="K306" i="57"/>
  <c r="BE17" i="58" s="1"/>
  <c r="T306" i="57"/>
  <c r="BE28" i="58" s="1"/>
  <c r="AB306" i="57"/>
  <c r="BE37" i="58" s="1"/>
  <c r="AK306" i="57"/>
  <c r="BE46" i="58" s="1"/>
  <c r="AS306" i="57"/>
  <c r="BE54" i="58" s="1"/>
  <c r="BA306" i="57"/>
  <c r="BE62" i="58" s="1"/>
  <c r="R59" i="8" s="1"/>
  <c r="E6" i="55"/>
  <c r="N6" i="55"/>
  <c r="V6" i="55"/>
  <c r="AD6" i="55"/>
  <c r="AM6" i="55"/>
  <c r="AU6" i="55"/>
  <c r="D29" i="55"/>
  <c r="O49" i="55"/>
  <c r="M21" i="56" s="1"/>
  <c r="W49" i="55"/>
  <c r="M31" i="56" s="1"/>
  <c r="AE49" i="55"/>
  <c r="M40" i="56" s="1"/>
  <c r="AN49" i="55"/>
  <c r="M49" i="56" s="1"/>
  <c r="AV49" i="55"/>
  <c r="M57" i="56" s="1"/>
  <c r="I56" i="55"/>
  <c r="N15" i="56" s="1"/>
  <c r="R56" i="55"/>
  <c r="N26" i="56" s="1"/>
  <c r="Z56" i="55"/>
  <c r="AI56" i="55"/>
  <c r="AQ56" i="55"/>
  <c r="AY56" i="55"/>
  <c r="K70" i="55"/>
  <c r="P17" i="56" s="1"/>
  <c r="T70" i="55"/>
  <c r="P28" i="56" s="1"/>
  <c r="AB70" i="55"/>
  <c r="P37" i="56" s="1"/>
  <c r="AK70" i="55"/>
  <c r="P46" i="56" s="1"/>
  <c r="AS70" i="55"/>
  <c r="P54" i="56" s="1"/>
  <c r="BA70" i="55"/>
  <c r="P62" i="56" s="1"/>
  <c r="D92" i="55"/>
  <c r="K91" i="55"/>
  <c r="U17" i="56" s="1"/>
  <c r="T91" i="55"/>
  <c r="U28" i="56" s="1"/>
  <c r="AB91" i="55"/>
  <c r="U37" i="56" s="1"/>
  <c r="AK91" i="55"/>
  <c r="U46" i="56" s="1"/>
  <c r="AS91" i="55"/>
  <c r="U54" i="56" s="1"/>
  <c r="BA91" i="55"/>
  <c r="U62" i="56" s="1"/>
  <c r="D123" i="55"/>
  <c r="M119" i="55"/>
  <c r="Y19" i="56" s="1"/>
  <c r="U119" i="55"/>
  <c r="AC119" i="55"/>
  <c r="Y38" i="56" s="1"/>
  <c r="AL119" i="55"/>
  <c r="Y47" i="56" s="1"/>
  <c r="AE16" i="56"/>
  <c r="AF62" i="56"/>
  <c r="K171" i="55"/>
  <c r="AG17" i="56" s="1"/>
  <c r="D172" i="55"/>
  <c r="D171" i="55" s="1"/>
  <c r="N197" i="55"/>
  <c r="AL20" i="56" s="1"/>
  <c r="V197" i="55"/>
  <c r="AL30" i="56" s="1"/>
  <c r="AD197" i="55"/>
  <c r="AL39" i="56" s="1"/>
  <c r="AL197" i="55"/>
  <c r="AL47" i="56" s="1"/>
  <c r="AT197" i="55"/>
  <c r="AL55" i="56" s="1"/>
  <c r="I204" i="55"/>
  <c r="AM15" i="56" s="1"/>
  <c r="R204" i="55"/>
  <c r="AM26" i="56" s="1"/>
  <c r="Z204" i="55"/>
  <c r="AM35" i="56" s="1"/>
  <c r="AI204" i="55"/>
  <c r="AM44" i="56" s="1"/>
  <c r="AQ204" i="55"/>
  <c r="AM52" i="56" s="1"/>
  <c r="AY204" i="55"/>
  <c r="AM60" i="56" s="1"/>
  <c r="J211" i="55"/>
  <c r="AN16" i="56" s="1"/>
  <c r="S211" i="55"/>
  <c r="AN27" i="56" s="1"/>
  <c r="AA211" i="55"/>
  <c r="AN36" i="56" s="1"/>
  <c r="AJ211" i="55"/>
  <c r="AN45" i="56" s="1"/>
  <c r="AR211" i="55"/>
  <c r="AN53" i="56" s="1"/>
  <c r="AZ211" i="55"/>
  <c r="AN61" i="56" s="1"/>
  <c r="D226" i="55"/>
  <c r="M225" i="55"/>
  <c r="AP19" i="56" s="1"/>
  <c r="U225" i="55"/>
  <c r="AP29" i="56" s="1"/>
  <c r="AC225" i="55"/>
  <c r="AP38" i="56" s="1"/>
  <c r="AL225" i="55"/>
  <c r="AP47" i="56" s="1"/>
  <c r="AT225" i="55"/>
  <c r="AP55" i="56" s="1"/>
  <c r="J244" i="55"/>
  <c r="AT16" i="56" s="1"/>
  <c r="S244" i="55"/>
  <c r="AT27" i="56" s="1"/>
  <c r="AA244" i="55"/>
  <c r="AT36" i="56" s="1"/>
  <c r="AJ244" i="55"/>
  <c r="AT45" i="56" s="1"/>
  <c r="AR244" i="55"/>
  <c r="AT53" i="56" s="1"/>
  <c r="AZ244" i="55"/>
  <c r="AT61" i="56" s="1"/>
  <c r="I251" i="55"/>
  <c r="AU15" i="56" s="1"/>
  <c r="R251" i="55"/>
  <c r="AU26" i="56" s="1"/>
  <c r="Z251" i="55"/>
  <c r="AU35" i="56" s="1"/>
  <c r="AI251" i="55"/>
  <c r="AU44" i="56" s="1"/>
  <c r="AQ251" i="55"/>
  <c r="AU52" i="56" s="1"/>
  <c r="AY251" i="55"/>
  <c r="AU60" i="56" s="1"/>
  <c r="E260" i="55"/>
  <c r="AV11" i="56" s="1"/>
  <c r="K274" i="55"/>
  <c r="AX17" i="56" s="1"/>
  <c r="G281" i="55"/>
  <c r="AY13" i="56" s="1"/>
  <c r="P281" i="55"/>
  <c r="AY24" i="56" s="1"/>
  <c r="X281" i="55"/>
  <c r="AF281" i="55"/>
  <c r="AY41" i="56" s="1"/>
  <c r="AO281" i="55"/>
  <c r="AY50" i="56" s="1"/>
  <c r="AW281" i="55"/>
  <c r="AY58" i="56" s="1"/>
  <c r="H288" i="55"/>
  <c r="AZ14" i="56" s="1"/>
  <c r="Q288" i="55"/>
  <c r="AZ25" i="56" s="1"/>
  <c r="Y288" i="55"/>
  <c r="AZ34" i="56" s="1"/>
  <c r="AH288" i="55"/>
  <c r="AZ43" i="56" s="1"/>
  <c r="AP288" i="55"/>
  <c r="AZ51" i="56" s="1"/>
  <c r="AX288" i="55"/>
  <c r="AZ59" i="56" s="1"/>
  <c r="K316" i="55"/>
  <c r="BD17" i="56" s="1"/>
  <c r="T316" i="55"/>
  <c r="BD28" i="56" s="1"/>
  <c r="AB316" i="55"/>
  <c r="BD37" i="56" s="1"/>
  <c r="AK316" i="55"/>
  <c r="BD46" i="56" s="1"/>
  <c r="AS316" i="55"/>
  <c r="BD54" i="56" s="1"/>
  <c r="BA316" i="55"/>
  <c r="BD62" i="56" s="1"/>
  <c r="G18" i="54"/>
  <c r="J6" i="53"/>
  <c r="S6" i="53"/>
  <c r="AA6" i="53"/>
  <c r="AJ7" i="53"/>
  <c r="G45" i="54" s="1"/>
  <c r="AJ6" i="53"/>
  <c r="AR7" i="53"/>
  <c r="G53" i="54" s="1"/>
  <c r="AR6" i="53"/>
  <c r="AZ7" i="53"/>
  <c r="G61" i="54" s="1"/>
  <c r="AZ6" i="53"/>
  <c r="F21" i="53"/>
  <c r="I12" i="54" s="1"/>
  <c r="O21" i="53"/>
  <c r="I21" i="54" s="1"/>
  <c r="W21" i="53"/>
  <c r="I31" i="54" s="1"/>
  <c r="AE21" i="53"/>
  <c r="I40" i="54" s="1"/>
  <c r="AN21" i="53"/>
  <c r="I49" i="54" s="1"/>
  <c r="AV21" i="53"/>
  <c r="I57" i="54" s="1"/>
  <c r="M18" i="54"/>
  <c r="M42" i="53"/>
  <c r="L19" i="54" s="1"/>
  <c r="M49" i="53"/>
  <c r="M19" i="54" s="1"/>
  <c r="U49" i="53"/>
  <c r="M29" i="54" s="1"/>
  <c r="AC49" i="53"/>
  <c r="M38" i="54" s="1"/>
  <c r="AL49" i="53"/>
  <c r="M47" i="54" s="1"/>
  <c r="AT49" i="53"/>
  <c r="M55" i="54" s="1"/>
  <c r="D60" i="53"/>
  <c r="G63" i="53"/>
  <c r="O13" i="54" s="1"/>
  <c r="P26" i="246" s="1"/>
  <c r="P63" i="53"/>
  <c r="O24" i="54" s="1"/>
  <c r="X63" i="53"/>
  <c r="N36" i="54" s="1"/>
  <c r="AF63" i="53"/>
  <c r="AO63" i="53"/>
  <c r="AW63" i="53"/>
  <c r="I70" i="53"/>
  <c r="P15" i="54" s="1"/>
  <c r="R70" i="53"/>
  <c r="P26" i="54" s="1"/>
  <c r="Z70" i="53"/>
  <c r="P35" i="54" s="1"/>
  <c r="AI70" i="53"/>
  <c r="P44" i="54" s="1"/>
  <c r="AQ70" i="53"/>
  <c r="P52" i="54" s="1"/>
  <c r="AY70" i="53"/>
  <c r="P60" i="54" s="1"/>
  <c r="M105" i="53"/>
  <c r="W19" i="54" s="1"/>
  <c r="U105" i="53"/>
  <c r="W29" i="54" s="1"/>
  <c r="AC105" i="53"/>
  <c r="W38" i="54" s="1"/>
  <c r="AL105" i="53"/>
  <c r="W47" i="54" s="1"/>
  <c r="AT105" i="53"/>
  <c r="W55" i="54" s="1"/>
  <c r="D117" i="53"/>
  <c r="G120" i="53"/>
  <c r="Y13" i="54" s="1"/>
  <c r="P120" i="53"/>
  <c r="Y24" i="54" s="1"/>
  <c r="X120" i="53"/>
  <c r="AF120" i="53"/>
  <c r="Y41" i="54" s="1"/>
  <c r="AO120" i="53"/>
  <c r="Y50" i="54" s="1"/>
  <c r="AW120" i="53"/>
  <c r="Y58" i="54" s="1"/>
  <c r="J191" i="53"/>
  <c r="AL16" i="54" s="1"/>
  <c r="AP191" i="53"/>
  <c r="AL51" i="54" s="1"/>
  <c r="D289" i="53"/>
  <c r="N62" i="52"/>
  <c r="O61" i="52"/>
  <c r="D85" i="51"/>
  <c r="AF52" i="52"/>
  <c r="E235" i="51"/>
  <c r="AQ11" i="52" s="1"/>
  <c r="D236" i="51"/>
  <c r="D235" i="51" s="1"/>
  <c r="H7" i="49"/>
  <c r="G14" i="50" s="1"/>
  <c r="H6" i="49"/>
  <c r="Q7" i="49"/>
  <c r="G25" i="50" s="1"/>
  <c r="Q6" i="49"/>
  <c r="Y7" i="49"/>
  <c r="G34" i="50" s="1"/>
  <c r="Y6" i="49"/>
  <c r="AH7" i="49"/>
  <c r="G43" i="50" s="1"/>
  <c r="AH6" i="49"/>
  <c r="AP7" i="49"/>
  <c r="G51" i="50" s="1"/>
  <c r="AP6" i="49"/>
  <c r="AX7" i="49"/>
  <c r="G59" i="50" s="1"/>
  <c r="AX6" i="49"/>
  <c r="D29" i="49"/>
  <c r="G28" i="49"/>
  <c r="J13" i="50" s="1"/>
  <c r="D50" i="49"/>
  <c r="E49" i="49"/>
  <c r="M11" i="50" s="1"/>
  <c r="AF61" i="50"/>
  <c r="H112" i="59"/>
  <c r="X14" i="60" s="1"/>
  <c r="Q112" i="59"/>
  <c r="X25" i="60" s="1"/>
  <c r="Y112" i="59"/>
  <c r="X34" i="60" s="1"/>
  <c r="AH112" i="59"/>
  <c r="X43" i="60" s="1"/>
  <c r="AP112" i="59"/>
  <c r="X51" i="60" s="1"/>
  <c r="AX112" i="59"/>
  <c r="X59" i="60" s="1"/>
  <c r="D120" i="59"/>
  <c r="D119" i="59" s="1"/>
  <c r="M119" i="59"/>
  <c r="Y19" i="60" s="1"/>
  <c r="U119" i="59"/>
  <c r="AC119" i="59"/>
  <c r="Y38" i="60" s="1"/>
  <c r="AL119" i="59"/>
  <c r="Y47" i="60" s="1"/>
  <c r="AT119" i="59"/>
  <c r="Y55" i="60" s="1"/>
  <c r="K178" i="59"/>
  <c r="AF18" i="60"/>
  <c r="Z223" i="59"/>
  <c r="AO35" i="60" s="1"/>
  <c r="AI223" i="59"/>
  <c r="AO44" i="60" s="1"/>
  <c r="AQ223" i="59"/>
  <c r="AO52" i="60" s="1"/>
  <c r="AY223" i="59"/>
  <c r="AO60" i="60" s="1"/>
  <c r="X230" i="59"/>
  <c r="AO230" i="59"/>
  <c r="AP50" i="60" s="1"/>
  <c r="E263" i="59"/>
  <c r="AV11" i="60" s="1"/>
  <c r="G263" i="59"/>
  <c r="AV13" i="60" s="1"/>
  <c r="P263" i="59"/>
  <c r="AV24" i="60" s="1"/>
  <c r="X263" i="59"/>
  <c r="AF263" i="59"/>
  <c r="AV41" i="60" s="1"/>
  <c r="AO263" i="59"/>
  <c r="AV50" i="60" s="1"/>
  <c r="AW263" i="59"/>
  <c r="AV58" i="60" s="1"/>
  <c r="D271" i="59"/>
  <c r="O270" i="59"/>
  <c r="AW21" i="60" s="1"/>
  <c r="W270" i="59"/>
  <c r="AW31" i="60" s="1"/>
  <c r="AE270" i="59"/>
  <c r="AW40" i="60" s="1"/>
  <c r="AV270" i="59"/>
  <c r="AW57" i="60" s="1"/>
  <c r="J277" i="59"/>
  <c r="AX16" i="60" s="1"/>
  <c r="S277" i="59"/>
  <c r="AX27" i="60" s="1"/>
  <c r="AA277" i="59"/>
  <c r="AX36" i="60" s="1"/>
  <c r="AJ277" i="59"/>
  <c r="AX45" i="60" s="1"/>
  <c r="AR277" i="59"/>
  <c r="AX53" i="60" s="1"/>
  <c r="AZ277" i="59"/>
  <c r="AX61" i="60" s="1"/>
  <c r="Y277" i="59"/>
  <c r="AX34" i="60" s="1"/>
  <c r="F291" i="59"/>
  <c r="AZ12" i="60" s="1"/>
  <c r="O291" i="59"/>
  <c r="AZ21" i="60" s="1"/>
  <c r="W291" i="59"/>
  <c r="AZ31" i="60" s="1"/>
  <c r="AE291" i="59"/>
  <c r="AZ40" i="60" s="1"/>
  <c r="AN291" i="59"/>
  <c r="AZ49" i="60" s="1"/>
  <c r="AV291" i="59"/>
  <c r="AZ57" i="60" s="1"/>
  <c r="H298" i="59"/>
  <c r="BA14" i="60" s="1"/>
  <c r="Q298" i="59"/>
  <c r="BA25" i="60" s="1"/>
  <c r="Y298" i="59"/>
  <c r="BA34" i="60" s="1"/>
  <c r="AH298" i="59"/>
  <c r="BA43" i="60" s="1"/>
  <c r="AP298" i="59"/>
  <c r="BA51" i="60" s="1"/>
  <c r="AX298" i="59"/>
  <c r="BA59" i="60" s="1"/>
  <c r="D309" i="59"/>
  <c r="N326" i="59"/>
  <c r="BE20" i="60" s="1"/>
  <c r="V326" i="59"/>
  <c r="BE30" i="60" s="1"/>
  <c r="AD326" i="59"/>
  <c r="BE39" i="60" s="1"/>
  <c r="AM326" i="59"/>
  <c r="BE48" i="60" s="1"/>
  <c r="AU326" i="59"/>
  <c r="BE56" i="60" s="1"/>
  <c r="K333" i="59"/>
  <c r="BF17" i="60" s="1"/>
  <c r="T333" i="59"/>
  <c r="BF28" i="60" s="1"/>
  <c r="AB333" i="59"/>
  <c r="BF37" i="60" s="1"/>
  <c r="AS333" i="59"/>
  <c r="BF54" i="60" s="1"/>
  <c r="BA333" i="59"/>
  <c r="H6" i="57"/>
  <c r="Q6" i="57"/>
  <c r="Y6" i="57"/>
  <c r="AH6" i="57"/>
  <c r="AP6" i="57"/>
  <c r="AX6" i="57"/>
  <c r="D29" i="57"/>
  <c r="K28" i="57"/>
  <c r="J17" i="58" s="1"/>
  <c r="T28" i="57"/>
  <c r="J28" i="58" s="1"/>
  <c r="AB28" i="57"/>
  <c r="J37" i="58" s="1"/>
  <c r="AK28" i="57"/>
  <c r="J46" i="58" s="1"/>
  <c r="AS28" i="57"/>
  <c r="J54" i="58" s="1"/>
  <c r="BA28" i="57"/>
  <c r="J62" i="58" s="1"/>
  <c r="R14" i="8" s="1"/>
  <c r="N42" i="57"/>
  <c r="L20" i="58" s="1"/>
  <c r="V42" i="57"/>
  <c r="L30" i="58" s="1"/>
  <c r="AD42" i="57"/>
  <c r="L39" i="58" s="1"/>
  <c r="AM42" i="57"/>
  <c r="L48" i="58" s="1"/>
  <c r="AU42" i="57"/>
  <c r="L56" i="58" s="1"/>
  <c r="AA63" i="57"/>
  <c r="N112" i="57"/>
  <c r="X20" i="58" s="1"/>
  <c r="AM112" i="57"/>
  <c r="X48" i="58" s="1"/>
  <c r="AU112" i="57"/>
  <c r="X56" i="58" s="1"/>
  <c r="K112" i="57"/>
  <c r="X17" i="58" s="1"/>
  <c r="T112" i="57"/>
  <c r="AB112" i="57"/>
  <c r="X37" i="58" s="1"/>
  <c r="AK112" i="57"/>
  <c r="X46" i="58" s="1"/>
  <c r="AS112" i="57"/>
  <c r="X54" i="58" s="1"/>
  <c r="BA112" i="57"/>
  <c r="X62" i="58" s="1"/>
  <c r="R27" i="8" s="1"/>
  <c r="L141" i="57"/>
  <c r="L6" i="57"/>
  <c r="AD37" i="58"/>
  <c r="AD61" i="58"/>
  <c r="K157" i="57"/>
  <c r="D182" i="57"/>
  <c r="D181" i="57" s="1"/>
  <c r="M181" i="57"/>
  <c r="AL19" i="58" s="1"/>
  <c r="AC181" i="57"/>
  <c r="AL38" i="58" s="1"/>
  <c r="AS181" i="57"/>
  <c r="AL54" i="58" s="1"/>
  <c r="BA181" i="57"/>
  <c r="AL62" i="58" s="1"/>
  <c r="J181" i="57"/>
  <c r="AL16" i="58" s="1"/>
  <c r="R181" i="57"/>
  <c r="AL26" i="58" s="1"/>
  <c r="Z181" i="57"/>
  <c r="AL35" i="58" s="1"/>
  <c r="AH181" i="57"/>
  <c r="AL43" i="58" s="1"/>
  <c r="AP181" i="57"/>
  <c r="AL51" i="58" s="1"/>
  <c r="AX181" i="57"/>
  <c r="AL59" i="58" s="1"/>
  <c r="D199" i="57"/>
  <c r="N195" i="57"/>
  <c r="AN20" i="58" s="1"/>
  <c r="D243" i="57"/>
  <c r="E242" i="57"/>
  <c r="AV11" i="58" s="1"/>
  <c r="N242" i="57"/>
  <c r="AV20" i="58" s="1"/>
  <c r="V242" i="57"/>
  <c r="AV30" i="58" s="1"/>
  <c r="AD242" i="57"/>
  <c r="AV39" i="58" s="1"/>
  <c r="AM242" i="57"/>
  <c r="AV48" i="58" s="1"/>
  <c r="AU242" i="57"/>
  <c r="AV56" i="58" s="1"/>
  <c r="AH271" i="57"/>
  <c r="AZ43" i="58" s="1"/>
  <c r="AP271" i="57"/>
  <c r="AZ51" i="58" s="1"/>
  <c r="AX271" i="57"/>
  <c r="AZ59" i="58" s="1"/>
  <c r="N292" i="57"/>
  <c r="BC20" i="58" s="1"/>
  <c r="V292" i="57"/>
  <c r="BC30" i="58" s="1"/>
  <c r="AD292" i="57"/>
  <c r="BC39" i="58" s="1"/>
  <c r="AM292" i="57"/>
  <c r="BC48" i="58" s="1"/>
  <c r="AU292" i="57"/>
  <c r="BC56" i="58" s="1"/>
  <c r="H299" i="57"/>
  <c r="BD14" i="58" s="1"/>
  <c r="Q299" i="57"/>
  <c r="BD25" i="58" s="1"/>
  <c r="Y299" i="57"/>
  <c r="BD34" i="58" s="1"/>
  <c r="AH299" i="57"/>
  <c r="BD43" i="58" s="1"/>
  <c r="AP299" i="57"/>
  <c r="BD51" i="58" s="1"/>
  <c r="AX299" i="57"/>
  <c r="BD59" i="58" s="1"/>
  <c r="N306" i="57"/>
  <c r="BE20" i="58" s="1"/>
  <c r="AU306" i="57"/>
  <c r="BE56" i="58" s="1"/>
  <c r="F6" i="55"/>
  <c r="O6" i="55"/>
  <c r="W6" i="55"/>
  <c r="AE6" i="55"/>
  <c r="AN6" i="55"/>
  <c r="AV6" i="55"/>
  <c r="K28" i="55"/>
  <c r="J17" i="56" s="1"/>
  <c r="N28" i="55"/>
  <c r="J20" i="56" s="1"/>
  <c r="V28" i="55"/>
  <c r="J30" i="56" s="1"/>
  <c r="AD28" i="55"/>
  <c r="J39" i="56" s="1"/>
  <c r="AM28" i="55"/>
  <c r="J48" i="56" s="1"/>
  <c r="AU28" i="55"/>
  <c r="J56" i="56" s="1"/>
  <c r="Q35" i="55"/>
  <c r="K25" i="56" s="1"/>
  <c r="Y35" i="55"/>
  <c r="K34" i="56" s="1"/>
  <c r="AH35" i="55"/>
  <c r="K43" i="56" s="1"/>
  <c r="AP35" i="55"/>
  <c r="K51" i="56" s="1"/>
  <c r="AX35" i="55"/>
  <c r="K59" i="56" s="1"/>
  <c r="K42" i="55"/>
  <c r="L17" i="56" s="1"/>
  <c r="T42" i="55"/>
  <c r="L28" i="56" s="1"/>
  <c r="AB42" i="55"/>
  <c r="L37" i="56" s="1"/>
  <c r="AK42" i="55"/>
  <c r="L46" i="56" s="1"/>
  <c r="AS42" i="55"/>
  <c r="L54" i="56" s="1"/>
  <c r="BA42" i="55"/>
  <c r="L62" i="56" s="1"/>
  <c r="D50" i="55"/>
  <c r="G49" i="55"/>
  <c r="M13" i="56" s="1"/>
  <c r="P49" i="55"/>
  <c r="M24" i="56" s="1"/>
  <c r="X49" i="55"/>
  <c r="AF49" i="55"/>
  <c r="M41" i="56" s="1"/>
  <c r="AO49" i="55"/>
  <c r="M50" i="56" s="1"/>
  <c r="AW49" i="55"/>
  <c r="M58" i="56" s="1"/>
  <c r="J56" i="55"/>
  <c r="N16" i="56" s="1"/>
  <c r="S56" i="55"/>
  <c r="N27" i="56" s="1"/>
  <c r="AA56" i="55"/>
  <c r="AJ56" i="55"/>
  <c r="AR56" i="55"/>
  <c r="AZ56" i="55"/>
  <c r="K63" i="55"/>
  <c r="O17" i="56" s="1"/>
  <c r="H63" i="55"/>
  <c r="O14" i="56" s="1"/>
  <c r="Q63" i="55"/>
  <c r="O25" i="56" s="1"/>
  <c r="Y63" i="55"/>
  <c r="AH63" i="55"/>
  <c r="AP63" i="55"/>
  <c r="AX63" i="55"/>
  <c r="J112" i="55"/>
  <c r="S112" i="55"/>
  <c r="X27" i="56" s="1"/>
  <c r="AA112" i="55"/>
  <c r="X36" i="56" s="1"/>
  <c r="AJ112" i="55"/>
  <c r="X45" i="56" s="1"/>
  <c r="AR112" i="55"/>
  <c r="X53" i="56" s="1"/>
  <c r="AZ112" i="55"/>
  <c r="X61" i="56" s="1"/>
  <c r="E119" i="55"/>
  <c r="Y11" i="56" s="1"/>
  <c r="N119" i="55"/>
  <c r="Y20" i="56" s="1"/>
  <c r="V119" i="55"/>
  <c r="Y30" i="56" s="1"/>
  <c r="AD119" i="55"/>
  <c r="Y39" i="56" s="1"/>
  <c r="AM119" i="55"/>
  <c r="Y48" i="56" s="1"/>
  <c r="AU119" i="55"/>
  <c r="Y56" i="56" s="1"/>
  <c r="J126" i="55"/>
  <c r="Z16" i="56" s="1"/>
  <c r="S126" i="55"/>
  <c r="Z27" i="56" s="1"/>
  <c r="AA126" i="55"/>
  <c r="Z36" i="56" s="1"/>
  <c r="AJ126" i="55"/>
  <c r="Z45" i="56" s="1"/>
  <c r="AR126" i="55"/>
  <c r="Z53" i="56" s="1"/>
  <c r="AZ126" i="55"/>
  <c r="Z61" i="56" s="1"/>
  <c r="K167" i="55"/>
  <c r="D176" i="55"/>
  <c r="D175" i="55" s="1"/>
  <c r="G197" i="55"/>
  <c r="AL13" i="56" s="1"/>
  <c r="O197" i="55"/>
  <c r="AL21" i="56" s="1"/>
  <c r="W197" i="55"/>
  <c r="AL31" i="56" s="1"/>
  <c r="AE197" i="55"/>
  <c r="AL40" i="56" s="1"/>
  <c r="AM197" i="55"/>
  <c r="AL48" i="56" s="1"/>
  <c r="AU197" i="55"/>
  <c r="AL56" i="56" s="1"/>
  <c r="J204" i="55"/>
  <c r="AM16" i="56" s="1"/>
  <c r="S204" i="55"/>
  <c r="AM27" i="56" s="1"/>
  <c r="AA204" i="55"/>
  <c r="AM36" i="56" s="1"/>
  <c r="AJ204" i="55"/>
  <c r="AM45" i="56" s="1"/>
  <c r="AR204" i="55"/>
  <c r="AM53" i="56" s="1"/>
  <c r="AZ204" i="55"/>
  <c r="AM61" i="56" s="1"/>
  <c r="H218" i="55"/>
  <c r="AO14" i="56" s="1"/>
  <c r="Q218" i="55"/>
  <c r="AO25" i="56" s="1"/>
  <c r="Y218" i="55"/>
  <c r="AO34" i="56" s="1"/>
  <c r="AH218" i="55"/>
  <c r="AO43" i="56" s="1"/>
  <c r="AP218" i="55"/>
  <c r="AO51" i="56" s="1"/>
  <c r="AX218" i="55"/>
  <c r="AO59" i="56" s="1"/>
  <c r="N225" i="55"/>
  <c r="AP20" i="56" s="1"/>
  <c r="V225" i="55"/>
  <c r="AP30" i="56" s="1"/>
  <c r="AD225" i="55"/>
  <c r="AP39" i="56" s="1"/>
  <c r="AM225" i="55"/>
  <c r="AP48" i="56" s="1"/>
  <c r="AU225" i="55"/>
  <c r="AP56" i="56" s="1"/>
  <c r="K232" i="55"/>
  <c r="AQ17" i="56" s="1"/>
  <c r="AQ18" i="56"/>
  <c r="K244" i="55"/>
  <c r="AT17" i="56" s="1"/>
  <c r="T244" i="55"/>
  <c r="AT28" i="56" s="1"/>
  <c r="AB244" i="55"/>
  <c r="AT37" i="56" s="1"/>
  <c r="AK244" i="55"/>
  <c r="AT46" i="56" s="1"/>
  <c r="AS244" i="55"/>
  <c r="AT54" i="56" s="1"/>
  <c r="BA244" i="55"/>
  <c r="AT62" i="56" s="1"/>
  <c r="J251" i="55"/>
  <c r="AU16" i="56" s="1"/>
  <c r="S251" i="55"/>
  <c r="AU27" i="56" s="1"/>
  <c r="AA251" i="55"/>
  <c r="AU36" i="56" s="1"/>
  <c r="AJ251" i="55"/>
  <c r="AU45" i="56" s="1"/>
  <c r="AR251" i="55"/>
  <c r="AU53" i="56" s="1"/>
  <c r="AZ251" i="55"/>
  <c r="AU61" i="56" s="1"/>
  <c r="J260" i="55"/>
  <c r="AV16" i="56" s="1"/>
  <c r="S260" i="55"/>
  <c r="AV27" i="56" s="1"/>
  <c r="AA260" i="55"/>
  <c r="AV36" i="56" s="1"/>
  <c r="AJ260" i="55"/>
  <c r="AV45" i="56" s="1"/>
  <c r="AR260" i="55"/>
  <c r="AV53" i="56" s="1"/>
  <c r="AZ260" i="55"/>
  <c r="AV61" i="56" s="1"/>
  <c r="I267" i="55"/>
  <c r="AW15" i="56" s="1"/>
  <c r="R267" i="55"/>
  <c r="AW26" i="56" s="1"/>
  <c r="Z267" i="55"/>
  <c r="AW35" i="56" s="1"/>
  <c r="AI267" i="55"/>
  <c r="AW44" i="56" s="1"/>
  <c r="AQ267" i="55"/>
  <c r="AW52" i="56" s="1"/>
  <c r="AY267" i="55"/>
  <c r="AW60" i="56" s="1"/>
  <c r="H274" i="55"/>
  <c r="AX14" i="56" s="1"/>
  <c r="Q274" i="55"/>
  <c r="AX25" i="56" s="1"/>
  <c r="Y274" i="55"/>
  <c r="AX34" i="56" s="1"/>
  <c r="AH274" i="55"/>
  <c r="AX43" i="56" s="1"/>
  <c r="AP274" i="55"/>
  <c r="AX51" i="56" s="1"/>
  <c r="AX274" i="55"/>
  <c r="AX59" i="56" s="1"/>
  <c r="H281" i="55"/>
  <c r="AY14" i="56" s="1"/>
  <c r="Q281" i="55"/>
  <c r="AY25" i="56" s="1"/>
  <c r="Y281" i="55"/>
  <c r="AY34" i="56" s="1"/>
  <c r="AH281" i="55"/>
  <c r="AY43" i="56" s="1"/>
  <c r="AP281" i="55"/>
  <c r="AY51" i="56" s="1"/>
  <c r="AX281" i="55"/>
  <c r="AY59" i="56" s="1"/>
  <c r="O309" i="55"/>
  <c r="BC21" i="56" s="1"/>
  <c r="W309" i="55"/>
  <c r="BC31" i="56" s="1"/>
  <c r="AE309" i="55"/>
  <c r="BC40" i="56" s="1"/>
  <c r="AN309" i="55"/>
  <c r="BC49" i="56" s="1"/>
  <c r="AV309" i="55"/>
  <c r="BC57" i="56" s="1"/>
  <c r="K330" i="55"/>
  <c r="BF17" i="56" s="1"/>
  <c r="T330" i="55"/>
  <c r="BF28" i="56" s="1"/>
  <c r="AB330" i="55"/>
  <c r="BF37" i="56" s="1"/>
  <c r="AK330" i="55"/>
  <c r="BF46" i="56" s="1"/>
  <c r="AS330" i="55"/>
  <c r="BF54" i="56" s="1"/>
  <c r="BA330" i="55"/>
  <c r="K7" i="53"/>
  <c r="G17" i="54" s="1"/>
  <c r="K6" i="53"/>
  <c r="T7" i="53"/>
  <c r="G28" i="54" s="1"/>
  <c r="T6" i="53"/>
  <c r="AB7" i="53"/>
  <c r="G37" i="54" s="1"/>
  <c r="AB6" i="53"/>
  <c r="AK7" i="53"/>
  <c r="G46" i="54" s="1"/>
  <c r="AK6" i="53"/>
  <c r="AS7" i="53"/>
  <c r="G54" i="54" s="1"/>
  <c r="AS6" i="53"/>
  <c r="BA7" i="53"/>
  <c r="G62" i="54" s="1"/>
  <c r="BA6" i="53"/>
  <c r="I14" i="53"/>
  <c r="H15" i="54" s="1"/>
  <c r="AI14" i="53"/>
  <c r="H44" i="54" s="1"/>
  <c r="AQ14" i="53"/>
  <c r="H52" i="54" s="1"/>
  <c r="AY14" i="53"/>
  <c r="H60" i="54" s="1"/>
  <c r="K21" i="53"/>
  <c r="I17" i="54" s="1"/>
  <c r="G28" i="53"/>
  <c r="J13" i="54" s="1"/>
  <c r="P28" i="53"/>
  <c r="J24" i="54" s="1"/>
  <c r="X28" i="53"/>
  <c r="AF28" i="53"/>
  <c r="J41" i="54" s="1"/>
  <c r="AO28" i="53"/>
  <c r="J50" i="54" s="1"/>
  <c r="AW28" i="53"/>
  <c r="J58" i="54" s="1"/>
  <c r="D64" i="53"/>
  <c r="N40" i="54"/>
  <c r="O35" i="54"/>
  <c r="N61" i="54"/>
  <c r="H63" i="53"/>
  <c r="O14" i="54" s="1"/>
  <c r="Q63" i="53"/>
  <c r="O25" i="54" s="1"/>
  <c r="Y63" i="53"/>
  <c r="AH63" i="53"/>
  <c r="AP63" i="53"/>
  <c r="AX63" i="53"/>
  <c r="J70" i="53"/>
  <c r="P16" i="54" s="1"/>
  <c r="S70" i="53"/>
  <c r="P27" i="54" s="1"/>
  <c r="AA70" i="53"/>
  <c r="P36" i="54" s="1"/>
  <c r="AJ70" i="53"/>
  <c r="P45" i="54" s="1"/>
  <c r="AR70" i="53"/>
  <c r="P53" i="54" s="1"/>
  <c r="AZ70" i="53"/>
  <c r="P61" i="54" s="1"/>
  <c r="M77" i="53"/>
  <c r="Q19" i="54" s="1"/>
  <c r="U77" i="53"/>
  <c r="Q29" i="54" s="1"/>
  <c r="AC77" i="53"/>
  <c r="Q38" i="54" s="1"/>
  <c r="AL77" i="53"/>
  <c r="Q47" i="54" s="1"/>
  <c r="AT77" i="53"/>
  <c r="Q55" i="54" s="1"/>
  <c r="G84" i="53"/>
  <c r="T13" i="54" s="1"/>
  <c r="P84" i="53"/>
  <c r="X84" i="53"/>
  <c r="AF84" i="53"/>
  <c r="T41" i="54" s="1"/>
  <c r="AO84" i="53"/>
  <c r="T50" i="54" s="1"/>
  <c r="AW84" i="53"/>
  <c r="T58" i="54" s="1"/>
  <c r="D121" i="53"/>
  <c r="D120" i="53" s="1"/>
  <c r="H120" i="53"/>
  <c r="Y14" i="54" s="1"/>
  <c r="Q120" i="53"/>
  <c r="Y25" i="54" s="1"/>
  <c r="Y120" i="53"/>
  <c r="Y34" i="54" s="1"/>
  <c r="AH120" i="53"/>
  <c r="Y43" i="54" s="1"/>
  <c r="AP120" i="53"/>
  <c r="Y51" i="54" s="1"/>
  <c r="AX120" i="53"/>
  <c r="Y59" i="54" s="1"/>
  <c r="D128" i="53"/>
  <c r="AG61" i="54"/>
  <c r="K171" i="53"/>
  <c r="AG17" i="54" s="1"/>
  <c r="AG18" i="54"/>
  <c r="K183" i="53"/>
  <c r="AJ17" i="54" s="1"/>
  <c r="AJ18" i="54"/>
  <c r="O198" i="53"/>
  <c r="AM21" i="54" s="1"/>
  <c r="W198" i="53"/>
  <c r="AM31" i="54" s="1"/>
  <c r="AN198" i="53"/>
  <c r="AM49" i="54" s="1"/>
  <c r="AV198" i="53"/>
  <c r="AM57" i="54" s="1"/>
  <c r="N205" i="53"/>
  <c r="AN20" i="54" s="1"/>
  <c r="V205" i="53"/>
  <c r="AN30" i="54" s="1"/>
  <c r="AD205" i="53"/>
  <c r="AN39" i="54" s="1"/>
  <c r="AM205" i="53"/>
  <c r="AN48" i="54" s="1"/>
  <c r="AU205" i="53"/>
  <c r="AN56" i="54" s="1"/>
  <c r="K212" i="53"/>
  <c r="AO17" i="54" s="1"/>
  <c r="T212" i="53"/>
  <c r="AO28" i="54" s="1"/>
  <c r="AB212" i="53"/>
  <c r="AO37" i="54" s="1"/>
  <c r="AK212" i="53"/>
  <c r="AO46" i="54" s="1"/>
  <c r="AS212" i="53"/>
  <c r="AO54" i="54" s="1"/>
  <c r="BA212" i="53"/>
  <c r="AO62" i="54" s="1"/>
  <c r="I219" i="53"/>
  <c r="AP15" i="54" s="1"/>
  <c r="AY219" i="53"/>
  <c r="AP60" i="54" s="1"/>
  <c r="V21" i="51"/>
  <c r="I30" i="52" s="1"/>
  <c r="J42" i="51"/>
  <c r="S42" i="51"/>
  <c r="L27" i="52" s="1"/>
  <c r="AA42" i="51"/>
  <c r="L36" i="52" s="1"/>
  <c r="AJ42" i="51"/>
  <c r="L45" i="52" s="1"/>
  <c r="AR42" i="51"/>
  <c r="L53" i="52" s="1"/>
  <c r="I49" i="51"/>
  <c r="M15" i="52" s="1"/>
  <c r="D57" i="51"/>
  <c r="Q112" i="51"/>
  <c r="X25" i="52" s="1"/>
  <c r="AH112" i="51"/>
  <c r="K134" i="51"/>
  <c r="AA17" i="52" s="1"/>
  <c r="T134" i="51"/>
  <c r="AA28" i="52" s="1"/>
  <c r="AK134" i="51"/>
  <c r="AA46" i="52" s="1"/>
  <c r="BA134" i="51"/>
  <c r="AA62" i="52" s="1"/>
  <c r="F188" i="51"/>
  <c r="AI12" i="52" s="1"/>
  <c r="D189" i="51"/>
  <c r="D188" i="51" s="1"/>
  <c r="S14" i="49"/>
  <c r="H27" i="50" s="1"/>
  <c r="AA14" i="49"/>
  <c r="H36" i="50" s="1"/>
  <c r="N14" i="50"/>
  <c r="N13" i="50"/>
  <c r="AJ54" i="50"/>
  <c r="D299" i="49"/>
  <c r="AH62" i="60"/>
  <c r="S36" i="8" s="1"/>
  <c r="AI37" i="60"/>
  <c r="K223" i="59"/>
  <c r="AO17" i="60" s="1"/>
  <c r="AO18" i="60"/>
  <c r="AK223" i="59"/>
  <c r="AO46" i="60" s="1"/>
  <c r="AS223" i="59"/>
  <c r="AO54" i="60" s="1"/>
  <c r="J223" i="59"/>
  <c r="AO16" i="60" s="1"/>
  <c r="S223" i="59"/>
  <c r="AO27" i="60" s="1"/>
  <c r="AA223" i="59"/>
  <c r="AO36" i="60" s="1"/>
  <c r="AJ223" i="59"/>
  <c r="AR223" i="59"/>
  <c r="AO53" i="60" s="1"/>
  <c r="AZ223" i="59"/>
  <c r="AO61" i="60" s="1"/>
  <c r="AI230" i="59"/>
  <c r="AP44" i="60" s="1"/>
  <c r="AY230" i="59"/>
  <c r="AP60" i="60" s="1"/>
  <c r="J249" i="59"/>
  <c r="AT16" i="60" s="1"/>
  <c r="S249" i="59"/>
  <c r="AT27" i="60" s="1"/>
  <c r="AA249" i="59"/>
  <c r="AT36" i="60" s="1"/>
  <c r="AJ249" i="59"/>
  <c r="AT45" i="60" s="1"/>
  <c r="AR249" i="59"/>
  <c r="AT53" i="60" s="1"/>
  <c r="AZ249" i="59"/>
  <c r="AT61" i="60" s="1"/>
  <c r="I263" i="59"/>
  <c r="AV15" i="60" s="1"/>
  <c r="AI263" i="59"/>
  <c r="AV44" i="60" s="1"/>
  <c r="AQ263" i="59"/>
  <c r="K270" i="59"/>
  <c r="AW17" i="60" s="1"/>
  <c r="G270" i="59"/>
  <c r="AW13" i="60" s="1"/>
  <c r="P270" i="59"/>
  <c r="AW24" i="60" s="1"/>
  <c r="AF270" i="59"/>
  <c r="AW41" i="60" s="1"/>
  <c r="AO270" i="59"/>
  <c r="AW270" i="59"/>
  <c r="AW58" i="60" s="1"/>
  <c r="E270" i="59"/>
  <c r="AW11" i="60" s="1"/>
  <c r="V270" i="59"/>
  <c r="AD270" i="59"/>
  <c r="AM270" i="59"/>
  <c r="AW48" i="60" s="1"/>
  <c r="G284" i="59"/>
  <c r="AY13" i="60" s="1"/>
  <c r="P284" i="59"/>
  <c r="AY24" i="60" s="1"/>
  <c r="X284" i="59"/>
  <c r="AF284" i="59"/>
  <c r="AY41" i="60" s="1"/>
  <c r="AO284" i="59"/>
  <c r="AY50" i="60" s="1"/>
  <c r="AW284" i="59"/>
  <c r="AY58" i="60" s="1"/>
  <c r="H291" i="59"/>
  <c r="AZ14" i="60" s="1"/>
  <c r="Q291" i="59"/>
  <c r="AZ25" i="60" s="1"/>
  <c r="AH291" i="59"/>
  <c r="AZ43" i="60" s="1"/>
  <c r="AP291" i="59"/>
  <c r="AZ51" i="60" s="1"/>
  <c r="AX291" i="59"/>
  <c r="AZ59" i="60" s="1"/>
  <c r="K298" i="59"/>
  <c r="BA17" i="60" s="1"/>
  <c r="BA18" i="60"/>
  <c r="AK298" i="59"/>
  <c r="BA46" i="60" s="1"/>
  <c r="AS298" i="59"/>
  <c r="BA54" i="60" s="1"/>
  <c r="I298" i="59"/>
  <c r="BA15" i="60" s="1"/>
  <c r="R298" i="59"/>
  <c r="BA26" i="60" s="1"/>
  <c r="Z298" i="59"/>
  <c r="BA35" i="60" s="1"/>
  <c r="AI298" i="59"/>
  <c r="BA44" i="60" s="1"/>
  <c r="AQ298" i="59"/>
  <c r="BA52" i="60" s="1"/>
  <c r="AY298" i="59"/>
  <c r="BA60" i="60" s="1"/>
  <c r="H305" i="59"/>
  <c r="BB14" i="60" s="1"/>
  <c r="Q305" i="59"/>
  <c r="BB25" i="60" s="1"/>
  <c r="AH305" i="59"/>
  <c r="BB43" i="60" s="1"/>
  <c r="AX305" i="59"/>
  <c r="BB59" i="60" s="1"/>
  <c r="G305" i="59"/>
  <c r="BB13" i="60" s="1"/>
  <c r="P305" i="59"/>
  <c r="BB24" i="60" s="1"/>
  <c r="X305" i="59"/>
  <c r="AF305" i="59"/>
  <c r="BB41" i="60" s="1"/>
  <c r="AO305" i="59"/>
  <c r="BB50" i="60" s="1"/>
  <c r="G326" i="59"/>
  <c r="BE13" i="60" s="1"/>
  <c r="P326" i="59"/>
  <c r="BE24" i="60" s="1"/>
  <c r="X326" i="59"/>
  <c r="AF326" i="59"/>
  <c r="BE41" i="60" s="1"/>
  <c r="AO326" i="59"/>
  <c r="BE50" i="60" s="1"/>
  <c r="AW326" i="59"/>
  <c r="BE58" i="60" s="1"/>
  <c r="F326" i="59"/>
  <c r="BE12" i="60" s="1"/>
  <c r="W326" i="59"/>
  <c r="BE31" i="60" s="1"/>
  <c r="AE326" i="59"/>
  <c r="BE40" i="60" s="1"/>
  <c r="AN326" i="59"/>
  <c r="BE49" i="60" s="1"/>
  <c r="N7" i="57"/>
  <c r="G20" i="58" s="1"/>
  <c r="AD7" i="57"/>
  <c r="G39" i="58" s="1"/>
  <c r="AU7" i="57"/>
  <c r="G56" i="58" s="1"/>
  <c r="J7" i="57"/>
  <c r="G16" i="58" s="1"/>
  <c r="R29" i="246" s="1"/>
  <c r="AJ7" i="57"/>
  <c r="AR7" i="57"/>
  <c r="G53" i="58" s="1"/>
  <c r="I6" i="57"/>
  <c r="R6" i="57"/>
  <c r="Z6" i="57"/>
  <c r="AI6" i="57"/>
  <c r="AQ6" i="57"/>
  <c r="AY6" i="57"/>
  <c r="I21" i="57"/>
  <c r="I15" i="58" s="1"/>
  <c r="R21" i="57"/>
  <c r="I26" i="58" s="1"/>
  <c r="AI21" i="57"/>
  <c r="I44" i="58" s="1"/>
  <c r="AQ21" i="57"/>
  <c r="I52" i="58" s="1"/>
  <c r="AY21" i="57"/>
  <c r="AD28" i="57"/>
  <c r="J39" i="58" s="1"/>
  <c r="M42" i="57"/>
  <c r="L19" i="58" s="1"/>
  <c r="G42" i="57"/>
  <c r="L13" i="58" s="1"/>
  <c r="P42" i="57"/>
  <c r="L24" i="58" s="1"/>
  <c r="X42" i="57"/>
  <c r="AF42" i="57"/>
  <c r="L41" i="58" s="1"/>
  <c r="AO42" i="57"/>
  <c r="L50" i="58" s="1"/>
  <c r="AW42" i="57"/>
  <c r="L58" i="58" s="1"/>
  <c r="F42" i="57"/>
  <c r="L12" i="58" s="1"/>
  <c r="O42" i="57"/>
  <c r="L21" i="58" s="1"/>
  <c r="W42" i="57"/>
  <c r="L31" i="58" s="1"/>
  <c r="AE42" i="57"/>
  <c r="L40" i="58" s="1"/>
  <c r="AN42" i="57"/>
  <c r="L49" i="58" s="1"/>
  <c r="AV42" i="57"/>
  <c r="L57" i="58" s="1"/>
  <c r="AC77" i="57"/>
  <c r="Q38" i="58" s="1"/>
  <c r="AL77" i="57"/>
  <c r="Q47" i="58" s="1"/>
  <c r="AT77" i="57"/>
  <c r="Q55" i="58" s="1"/>
  <c r="AE112" i="57"/>
  <c r="X40" i="58" s="1"/>
  <c r="M112" i="57"/>
  <c r="X19" i="58" s="1"/>
  <c r="U112" i="57"/>
  <c r="X29" i="58" s="1"/>
  <c r="AC112" i="57"/>
  <c r="X38" i="58" s="1"/>
  <c r="AL112" i="57"/>
  <c r="X47" i="58" s="1"/>
  <c r="AT112" i="57"/>
  <c r="X55" i="58" s="1"/>
  <c r="O119" i="57"/>
  <c r="Y21" i="58" s="1"/>
  <c r="W119" i="57"/>
  <c r="Y31" i="58" s="1"/>
  <c r="AE119" i="57"/>
  <c r="Y40" i="58" s="1"/>
  <c r="AN119" i="57"/>
  <c r="Y49" i="58" s="1"/>
  <c r="AV119" i="57"/>
  <c r="Y57" i="58" s="1"/>
  <c r="D153" i="57"/>
  <c r="D152" i="57" s="1"/>
  <c r="D166" i="57"/>
  <c r="D165" i="57" s="1"/>
  <c r="K220" i="57"/>
  <c r="AR17" i="58" s="1"/>
  <c r="AR18" i="58"/>
  <c r="G242" i="57"/>
  <c r="AV13" i="58" s="1"/>
  <c r="P242" i="57"/>
  <c r="AV24" i="58" s="1"/>
  <c r="X242" i="57"/>
  <c r="AO242" i="57"/>
  <c r="AV50" i="58" s="1"/>
  <c r="AW242" i="57"/>
  <c r="AV58" i="58" s="1"/>
  <c r="I271" i="57"/>
  <c r="AZ15" i="58" s="1"/>
  <c r="R271" i="57"/>
  <c r="AZ26" i="58" s="1"/>
  <c r="Z271" i="57"/>
  <c r="AZ35" i="58" s="1"/>
  <c r="AI271" i="57"/>
  <c r="AZ44" i="58" s="1"/>
  <c r="AQ271" i="57"/>
  <c r="AZ52" i="58" s="1"/>
  <c r="AY271" i="57"/>
  <c r="AZ60" i="58" s="1"/>
  <c r="G292" i="57"/>
  <c r="BC13" i="58" s="1"/>
  <c r="P292" i="57"/>
  <c r="BC24" i="58" s="1"/>
  <c r="X292" i="57"/>
  <c r="AF292" i="57"/>
  <c r="BC41" i="58" s="1"/>
  <c r="AO292" i="57"/>
  <c r="BC50" i="58" s="1"/>
  <c r="AW292" i="57"/>
  <c r="BC58" i="58" s="1"/>
  <c r="J299" i="57"/>
  <c r="BD16" i="58" s="1"/>
  <c r="S299" i="57"/>
  <c r="BD27" i="58" s="1"/>
  <c r="AJ299" i="57"/>
  <c r="BD45" i="58" s="1"/>
  <c r="AR299" i="57"/>
  <c r="BD53" i="58" s="1"/>
  <c r="AZ299" i="57"/>
  <c r="BD61" i="58" s="1"/>
  <c r="AM313" i="57"/>
  <c r="BF48" i="58" s="1"/>
  <c r="AU313" i="57"/>
  <c r="BF56" i="58" s="1"/>
  <c r="AI7" i="55"/>
  <c r="G44" i="56" s="1"/>
  <c r="G6" i="55"/>
  <c r="P6" i="55"/>
  <c r="X6" i="55"/>
  <c r="AF6" i="55"/>
  <c r="AO6" i="55"/>
  <c r="AW6" i="55"/>
  <c r="G28" i="55"/>
  <c r="J13" i="56" s="1"/>
  <c r="X28" i="55"/>
  <c r="AO28" i="55"/>
  <c r="J50" i="56" s="1"/>
  <c r="F28" i="55"/>
  <c r="J12" i="56" s="1"/>
  <c r="O28" i="55"/>
  <c r="J21" i="56" s="1"/>
  <c r="W28" i="55"/>
  <c r="J31" i="56" s="1"/>
  <c r="AE28" i="55"/>
  <c r="J40" i="56" s="1"/>
  <c r="AN28" i="55"/>
  <c r="J49" i="56" s="1"/>
  <c r="AV28" i="55"/>
  <c r="J57" i="56" s="1"/>
  <c r="S35" i="55"/>
  <c r="K27" i="56" s="1"/>
  <c r="AJ35" i="55"/>
  <c r="K45" i="56" s="1"/>
  <c r="AR35" i="55"/>
  <c r="K53" i="56" s="1"/>
  <c r="AZ35" i="55"/>
  <c r="K61" i="56" s="1"/>
  <c r="I35" i="55"/>
  <c r="R35" i="55"/>
  <c r="K26" i="56" s="1"/>
  <c r="Z35" i="55"/>
  <c r="K35" i="56" s="1"/>
  <c r="AI35" i="55"/>
  <c r="K44" i="56" s="1"/>
  <c r="AQ35" i="55"/>
  <c r="K52" i="56" s="1"/>
  <c r="AY35" i="55"/>
  <c r="K60" i="56" s="1"/>
  <c r="D43" i="55"/>
  <c r="AD42" i="55"/>
  <c r="L39" i="56" s="1"/>
  <c r="AU42" i="55"/>
  <c r="L56" i="56" s="1"/>
  <c r="M42" i="55"/>
  <c r="L19" i="56" s="1"/>
  <c r="U42" i="55"/>
  <c r="L29" i="56" s="1"/>
  <c r="AC42" i="55"/>
  <c r="L38" i="56" s="1"/>
  <c r="AL42" i="55"/>
  <c r="L47" i="56" s="1"/>
  <c r="AT42" i="55"/>
  <c r="L55" i="56" s="1"/>
  <c r="M56" i="55"/>
  <c r="N19" i="56" s="1"/>
  <c r="AC56" i="55"/>
  <c r="AL56" i="55"/>
  <c r="AT56" i="55"/>
  <c r="N53" i="56"/>
  <c r="D74" i="55"/>
  <c r="AE77" i="55"/>
  <c r="Q40" i="56" s="1"/>
  <c r="AN77" i="55"/>
  <c r="Q49" i="56" s="1"/>
  <c r="AV77" i="55"/>
  <c r="Q57" i="56" s="1"/>
  <c r="J84" i="55"/>
  <c r="T16" i="56" s="1"/>
  <c r="S84" i="55"/>
  <c r="AA84" i="55"/>
  <c r="T36" i="56" s="1"/>
  <c r="AJ84" i="55"/>
  <c r="T45" i="56" s="1"/>
  <c r="AR84" i="55"/>
  <c r="T53" i="56" s="1"/>
  <c r="AZ84" i="55"/>
  <c r="T61" i="56" s="1"/>
  <c r="I84" i="55"/>
  <c r="T15" i="56" s="1"/>
  <c r="R84" i="55"/>
  <c r="T26" i="56" s="1"/>
  <c r="Z84" i="55"/>
  <c r="T35" i="56" s="1"/>
  <c r="AI84" i="55"/>
  <c r="T44" i="56" s="1"/>
  <c r="AQ84" i="55"/>
  <c r="T52" i="56" s="1"/>
  <c r="AY84" i="55"/>
  <c r="T60" i="56" s="1"/>
  <c r="O91" i="55"/>
  <c r="U21" i="56" s="1"/>
  <c r="W91" i="55"/>
  <c r="U31" i="56" s="1"/>
  <c r="AE91" i="55"/>
  <c r="U40" i="56" s="1"/>
  <c r="W105" i="55"/>
  <c r="W31" i="56" s="1"/>
  <c r="K112" i="55"/>
  <c r="X17" i="56" s="1"/>
  <c r="AK112" i="55"/>
  <c r="X46" i="56" s="1"/>
  <c r="AS112" i="55"/>
  <c r="X54" i="56" s="1"/>
  <c r="H119" i="55"/>
  <c r="Y14" i="56" s="1"/>
  <c r="Q119" i="55"/>
  <c r="Y25" i="56" s="1"/>
  <c r="AP119" i="55"/>
  <c r="Y51" i="56" s="1"/>
  <c r="F133" i="55"/>
  <c r="AA12" i="56" s="1"/>
  <c r="AE133" i="55"/>
  <c r="AA40" i="56" s="1"/>
  <c r="AN133" i="55"/>
  <c r="AA49" i="56" s="1"/>
  <c r="E133" i="55"/>
  <c r="AA11" i="56" s="1"/>
  <c r="N133" i="55"/>
  <c r="AA20" i="56" s="1"/>
  <c r="V133" i="55"/>
  <c r="AA30" i="56" s="1"/>
  <c r="AD133" i="55"/>
  <c r="AA39" i="56" s="1"/>
  <c r="AM133" i="55"/>
  <c r="AA48" i="56" s="1"/>
  <c r="AU133" i="55"/>
  <c r="AA56" i="56" s="1"/>
  <c r="L141" i="55"/>
  <c r="M197" i="55"/>
  <c r="AL19" i="56" s="1"/>
  <c r="AC197" i="55"/>
  <c r="AL38" i="56" s="1"/>
  <c r="AK197" i="55"/>
  <c r="AL46" i="56" s="1"/>
  <c r="AS197" i="55"/>
  <c r="AL54" i="56" s="1"/>
  <c r="BA197" i="55"/>
  <c r="AL62" i="56" s="1"/>
  <c r="K204" i="55"/>
  <c r="AM17" i="56" s="1"/>
  <c r="T204" i="55"/>
  <c r="AM28" i="56" s="1"/>
  <c r="AB204" i="55"/>
  <c r="AM37" i="56" s="1"/>
  <c r="AK204" i="55"/>
  <c r="AM46" i="56" s="1"/>
  <c r="AS204" i="55"/>
  <c r="AM54" i="56" s="1"/>
  <c r="BA204" i="55"/>
  <c r="AM62" i="56" s="1"/>
  <c r="I218" i="55"/>
  <c r="AO15" i="56" s="1"/>
  <c r="R218" i="55"/>
  <c r="AO26" i="56" s="1"/>
  <c r="Z218" i="55"/>
  <c r="AO35" i="56" s="1"/>
  <c r="AI218" i="55"/>
  <c r="AO44" i="56" s="1"/>
  <c r="AQ218" i="55"/>
  <c r="AO52" i="56" s="1"/>
  <c r="AY218" i="55"/>
  <c r="AO60" i="56" s="1"/>
  <c r="G225" i="55"/>
  <c r="AP13" i="56" s="1"/>
  <c r="F225" i="55"/>
  <c r="AP12" i="56" s="1"/>
  <c r="O225" i="55"/>
  <c r="AP21" i="56" s="1"/>
  <c r="W225" i="55"/>
  <c r="AP31" i="56" s="1"/>
  <c r="AE225" i="55"/>
  <c r="AP40" i="56" s="1"/>
  <c r="AN225" i="55"/>
  <c r="AP49" i="56" s="1"/>
  <c r="AV225" i="55"/>
  <c r="AP57" i="56" s="1"/>
  <c r="K240" i="55"/>
  <c r="AS17" i="56" s="1"/>
  <c r="AS18" i="56"/>
  <c r="D245" i="55"/>
  <c r="N244" i="55"/>
  <c r="AT20" i="56" s="1"/>
  <c r="AU244" i="55"/>
  <c r="AT56" i="56" s="1"/>
  <c r="M244" i="55"/>
  <c r="AT19" i="56" s="1"/>
  <c r="U244" i="55"/>
  <c r="AT29" i="56" s="1"/>
  <c r="AC244" i="55"/>
  <c r="AT38" i="56" s="1"/>
  <c r="AL244" i="55"/>
  <c r="AT47" i="56" s="1"/>
  <c r="AT244" i="55"/>
  <c r="AT55" i="56" s="1"/>
  <c r="J281" i="55"/>
  <c r="AY16" i="56" s="1"/>
  <c r="S281" i="55"/>
  <c r="AY27" i="56" s="1"/>
  <c r="AA281" i="55"/>
  <c r="AY36" i="56" s="1"/>
  <c r="AJ281" i="55"/>
  <c r="AY45" i="56" s="1"/>
  <c r="AZ281" i="55"/>
  <c r="AY61" i="56" s="1"/>
  <c r="D303" i="55"/>
  <c r="K302" i="55"/>
  <c r="BB17" i="56" s="1"/>
  <c r="T302" i="55"/>
  <c r="BB28" i="56" s="1"/>
  <c r="AB302" i="55"/>
  <c r="BB37" i="56" s="1"/>
  <c r="AK302" i="55"/>
  <c r="BB46" i="56" s="1"/>
  <c r="AS302" i="55"/>
  <c r="BB54" i="56" s="1"/>
  <c r="BA302" i="55"/>
  <c r="BB62" i="56" s="1"/>
  <c r="X309" i="55"/>
  <c r="AF309" i="55"/>
  <c r="BC41" i="56" s="1"/>
  <c r="AO309" i="55"/>
  <c r="BC50" i="56" s="1"/>
  <c r="AW309" i="55"/>
  <c r="BC58" i="56" s="1"/>
  <c r="D320" i="55"/>
  <c r="U323" i="55"/>
  <c r="BE29" i="56" s="1"/>
  <c r="AC323" i="55"/>
  <c r="BE38" i="56" s="1"/>
  <c r="AL323" i="55"/>
  <c r="BE47" i="56" s="1"/>
  <c r="AT323" i="55"/>
  <c r="BE55" i="56" s="1"/>
  <c r="M330" i="55"/>
  <c r="BF19" i="56" s="1"/>
  <c r="U330" i="55"/>
  <c r="BF29" i="56" s="1"/>
  <c r="AC330" i="55"/>
  <c r="BF38" i="56" s="1"/>
  <c r="AL330" i="55"/>
  <c r="BF47" i="56" s="1"/>
  <c r="AT330" i="55"/>
  <c r="BF55" i="56" s="1"/>
  <c r="M6" i="53"/>
  <c r="U6" i="53"/>
  <c r="AC6" i="53"/>
  <c r="AL6" i="53"/>
  <c r="AT6" i="53"/>
  <c r="D46" i="53"/>
  <c r="G49" i="53"/>
  <c r="M13" i="54" s="1"/>
  <c r="AF49" i="53"/>
  <c r="M41" i="54" s="1"/>
  <c r="D102" i="53"/>
  <c r="G105" i="53"/>
  <c r="W13" i="54" s="1"/>
  <c r="AF105" i="53"/>
  <c r="W41" i="54" s="1"/>
  <c r="N127" i="53"/>
  <c r="Z20" i="54" s="1"/>
  <c r="V127" i="53"/>
  <c r="AD127" i="53"/>
  <c r="Z39" i="54" s="1"/>
  <c r="AM127" i="53"/>
  <c r="Z48" i="54" s="1"/>
  <c r="AU127" i="53"/>
  <c r="Z56" i="54" s="1"/>
  <c r="P35" i="8"/>
  <c r="Q35" i="8"/>
  <c r="AI18" i="54"/>
  <c r="K179" i="53"/>
  <c r="AI17" i="54" s="1"/>
  <c r="P39" i="8"/>
  <c r="Q39" i="8"/>
  <c r="X198" i="53"/>
  <c r="K230" i="53"/>
  <c r="AR17" i="54" s="1"/>
  <c r="AR18" i="54"/>
  <c r="K238" i="53"/>
  <c r="AT17" i="54" s="1"/>
  <c r="AT18" i="54"/>
  <c r="T238" i="53"/>
  <c r="AT28" i="54" s="1"/>
  <c r="AK238" i="53"/>
  <c r="AT46" i="54" s="1"/>
  <c r="AS238" i="53"/>
  <c r="AT54" i="54" s="1"/>
  <c r="K245" i="53"/>
  <c r="AU17" i="54" s="1"/>
  <c r="T245" i="53"/>
  <c r="AU28" i="54" s="1"/>
  <c r="AB245" i="53"/>
  <c r="AU37" i="54" s="1"/>
  <c r="AK245" i="53"/>
  <c r="AU46" i="54" s="1"/>
  <c r="AS245" i="53"/>
  <c r="AU54" i="54" s="1"/>
  <c r="BA245" i="53"/>
  <c r="AU62" i="54" s="1"/>
  <c r="K267" i="53"/>
  <c r="AX17" i="54" s="1"/>
  <c r="T267" i="53"/>
  <c r="AX28" i="54" s="1"/>
  <c r="AB267" i="53"/>
  <c r="AX37" i="54" s="1"/>
  <c r="AK267" i="53"/>
  <c r="AX46" i="54" s="1"/>
  <c r="AS267" i="53"/>
  <c r="BA267" i="53"/>
  <c r="AX62" i="54" s="1"/>
  <c r="K7" i="51"/>
  <c r="G17" i="52" s="1"/>
  <c r="T7" i="51"/>
  <c r="G28" i="52" s="1"/>
  <c r="AS7" i="51"/>
  <c r="G54" i="52" s="1"/>
  <c r="U28" i="51"/>
  <c r="J29" i="52" s="1"/>
  <c r="AL28" i="51"/>
  <c r="J47" i="52" s="1"/>
  <c r="AT28" i="51"/>
  <c r="J55" i="52" s="1"/>
  <c r="AX18" i="52"/>
  <c r="K275" i="51"/>
  <c r="AX17" i="52" s="1"/>
  <c r="J14" i="49"/>
  <c r="H16" i="50" s="1"/>
  <c r="D18" i="49"/>
  <c r="D22" i="49"/>
  <c r="E21" i="49"/>
  <c r="I11" i="50" s="1"/>
  <c r="O57" i="50"/>
  <c r="N45" i="50"/>
  <c r="D67" i="49"/>
  <c r="E63" i="49"/>
  <c r="O11" i="50" s="1"/>
  <c r="N34" i="50"/>
  <c r="Q309" i="49"/>
  <c r="AZ25" i="50" s="1"/>
  <c r="AP309" i="49"/>
  <c r="AZ51" i="50" s="1"/>
  <c r="U223" i="59"/>
  <c r="AO29" i="60" s="1"/>
  <c r="AL223" i="59"/>
  <c r="AO47" i="60" s="1"/>
  <c r="AT223" i="59"/>
  <c r="AO55" i="60" s="1"/>
  <c r="J230" i="59"/>
  <c r="AP16" i="60" s="1"/>
  <c r="S230" i="59"/>
  <c r="AP27" i="60" s="1"/>
  <c r="AA230" i="59"/>
  <c r="AP36" i="60" s="1"/>
  <c r="AJ230" i="59"/>
  <c r="AP45" i="60" s="1"/>
  <c r="AR230" i="59"/>
  <c r="AP53" i="60" s="1"/>
  <c r="AZ230" i="59"/>
  <c r="AP61" i="60" s="1"/>
  <c r="K241" i="59"/>
  <c r="AR17" i="60" s="1"/>
  <c r="AR18" i="60"/>
  <c r="AQ241" i="59"/>
  <c r="AR52" i="60" s="1"/>
  <c r="AA263" i="59"/>
  <c r="AV36" i="60" s="1"/>
  <c r="Z284" i="59"/>
  <c r="AY35" i="60" s="1"/>
  <c r="AI284" i="59"/>
  <c r="AY44" i="60" s="1"/>
  <c r="AQ284" i="59"/>
  <c r="AY52" i="60" s="1"/>
  <c r="I305" i="59"/>
  <c r="BB15" i="60" s="1"/>
  <c r="R305" i="59"/>
  <c r="BB26" i="60" s="1"/>
  <c r="AI305" i="59"/>
  <c r="BB44" i="60" s="1"/>
  <c r="AQ305" i="59"/>
  <c r="BB52" i="60" s="1"/>
  <c r="AY305" i="59"/>
  <c r="BB60" i="60" s="1"/>
  <c r="D323" i="59"/>
  <c r="Q326" i="59"/>
  <c r="BE25" i="60" s="1"/>
  <c r="AX326" i="59"/>
  <c r="BE59" i="60" s="1"/>
  <c r="D337" i="59"/>
  <c r="G18" i="58"/>
  <c r="AB7" i="57"/>
  <c r="G37" i="58" s="1"/>
  <c r="BA7" i="57"/>
  <c r="G62" i="58" s="1"/>
  <c r="R11" i="8" s="1"/>
  <c r="J6" i="57"/>
  <c r="S7" i="57"/>
  <c r="S6" i="57"/>
  <c r="AA6" i="57"/>
  <c r="AJ6" i="57"/>
  <c r="AR6" i="57"/>
  <c r="AZ7" i="57"/>
  <c r="G61" i="58" s="1"/>
  <c r="AZ6" i="57"/>
  <c r="Q42" i="57"/>
  <c r="L25" i="58" s="1"/>
  <c r="AX42" i="57"/>
  <c r="L59" i="58" s="1"/>
  <c r="D50" i="57"/>
  <c r="N40" i="58"/>
  <c r="O35" i="58"/>
  <c r="O53" i="58"/>
  <c r="N54" i="58"/>
  <c r="M63" i="57"/>
  <c r="U63" i="57"/>
  <c r="O29" i="58" s="1"/>
  <c r="AC63" i="57"/>
  <c r="AL63" i="57"/>
  <c r="D134" i="57"/>
  <c r="D272" i="57"/>
  <c r="AZ18" i="58"/>
  <c r="T271" i="57"/>
  <c r="AZ28" i="58" s="1"/>
  <c r="AB271" i="57"/>
  <c r="AZ37" i="58" s="1"/>
  <c r="AK271" i="57"/>
  <c r="AZ46" i="58" s="1"/>
  <c r="AS271" i="57"/>
  <c r="AZ54" i="58" s="1"/>
  <c r="AY7" i="55"/>
  <c r="G60" i="56" s="1"/>
  <c r="H6" i="55"/>
  <c r="Q7" i="55"/>
  <c r="G25" i="56" s="1"/>
  <c r="Q6" i="55"/>
  <c r="Y7" i="55"/>
  <c r="G34" i="56" s="1"/>
  <c r="Y6" i="55"/>
  <c r="AH7" i="55"/>
  <c r="G43" i="56" s="1"/>
  <c r="AH6" i="55"/>
  <c r="AP7" i="55"/>
  <c r="AP6" i="55"/>
  <c r="AX7" i="55"/>
  <c r="G59" i="56" s="1"/>
  <c r="AX6" i="55"/>
  <c r="D15" i="55"/>
  <c r="AL21" i="55"/>
  <c r="I47" i="56" s="1"/>
  <c r="AX28" i="55"/>
  <c r="J59" i="56" s="1"/>
  <c r="F42" i="55"/>
  <c r="L12" i="56" s="1"/>
  <c r="W42" i="55"/>
  <c r="L31" i="56" s="1"/>
  <c r="N46" i="56"/>
  <c r="O61" i="56"/>
  <c r="N62" i="56"/>
  <c r="K84" i="55"/>
  <c r="T17" i="56" s="1"/>
  <c r="T18" i="56"/>
  <c r="T84" i="55"/>
  <c r="T28" i="56" s="1"/>
  <c r="AB84" i="55"/>
  <c r="T37" i="56" s="1"/>
  <c r="AK84" i="55"/>
  <c r="T46" i="56" s="1"/>
  <c r="AS84" i="55"/>
  <c r="T54" i="56" s="1"/>
  <c r="BA84" i="55"/>
  <c r="T62" i="56" s="1"/>
  <c r="X91" i="55"/>
  <c r="AF91" i="55"/>
  <c r="U41" i="56" s="1"/>
  <c r="AO91" i="55"/>
  <c r="U50" i="56" s="1"/>
  <c r="H105" i="55"/>
  <c r="W14" i="56" s="1"/>
  <c r="Q105" i="55"/>
  <c r="W25" i="56" s="1"/>
  <c r="Y105" i="55"/>
  <c r="W34" i="56" s="1"/>
  <c r="AP105" i="55"/>
  <c r="W51" i="56" s="1"/>
  <c r="AX105" i="55"/>
  <c r="W59" i="56" s="1"/>
  <c r="N112" i="55"/>
  <c r="X20" i="56" s="1"/>
  <c r="V112" i="55"/>
  <c r="X30" i="56" s="1"/>
  <c r="AD112" i="55"/>
  <c r="X39" i="56" s="1"/>
  <c r="AM112" i="55"/>
  <c r="X48" i="56" s="1"/>
  <c r="AU112" i="55"/>
  <c r="X56" i="56" s="1"/>
  <c r="D130" i="55"/>
  <c r="G133" i="55"/>
  <c r="AA13" i="56" s="1"/>
  <c r="X133" i="55"/>
  <c r="AO133" i="55"/>
  <c r="AA50" i="56" s="1"/>
  <c r="AG6" i="55"/>
  <c r="K185" i="55"/>
  <c r="AI17" i="56" s="1"/>
  <c r="AI18" i="56"/>
  <c r="N211" i="55"/>
  <c r="AN20" i="56" s="1"/>
  <c r="V211" i="55"/>
  <c r="AN30" i="56" s="1"/>
  <c r="AD211" i="55"/>
  <c r="AN39" i="56" s="1"/>
  <c r="AM211" i="55"/>
  <c r="AN48" i="56" s="1"/>
  <c r="AU211" i="55"/>
  <c r="AN56" i="56" s="1"/>
  <c r="M267" i="55"/>
  <c r="AW19" i="56" s="1"/>
  <c r="U267" i="55"/>
  <c r="AW29" i="56" s="1"/>
  <c r="AL267" i="55"/>
  <c r="AW47" i="56" s="1"/>
  <c r="AT267" i="55"/>
  <c r="AW55" i="56" s="1"/>
  <c r="D289" i="55"/>
  <c r="D288" i="55" s="1"/>
  <c r="D306" i="55"/>
  <c r="D310" i="55"/>
  <c r="E6" i="53"/>
  <c r="N6" i="53"/>
  <c r="V6" i="53"/>
  <c r="AD6" i="53"/>
  <c r="AM6" i="53"/>
  <c r="AU6" i="53"/>
  <c r="M14" i="53"/>
  <c r="H19" i="54" s="1"/>
  <c r="AC14" i="53"/>
  <c r="H38" i="54" s="1"/>
  <c r="AL14" i="53"/>
  <c r="J28" i="53"/>
  <c r="J16" i="54" s="1"/>
  <c r="S28" i="53"/>
  <c r="J27" i="54" s="1"/>
  <c r="AA28" i="53"/>
  <c r="J36" i="54" s="1"/>
  <c r="AR28" i="53"/>
  <c r="J53" i="54" s="1"/>
  <c r="AZ28" i="53"/>
  <c r="J61" i="54" s="1"/>
  <c r="D71" i="53"/>
  <c r="G77" i="53"/>
  <c r="Q13" i="54" s="1"/>
  <c r="P77" i="53"/>
  <c r="Q24" i="54" s="1"/>
  <c r="X77" i="53"/>
  <c r="AW77" i="53"/>
  <c r="Q58" i="54" s="1"/>
  <c r="AA18" i="54"/>
  <c r="K134" i="53"/>
  <c r="AA17" i="54" s="1"/>
  <c r="T134" i="53"/>
  <c r="AA28" i="54" s="1"/>
  <c r="AS134" i="53"/>
  <c r="AA54" i="54" s="1"/>
  <c r="Q38" i="8"/>
  <c r="P38" i="8"/>
  <c r="E191" i="53"/>
  <c r="AL11" i="54" s="1"/>
  <c r="D192" i="53"/>
  <c r="P48" i="8"/>
  <c r="T274" i="53"/>
  <c r="AY28" i="54" s="1"/>
  <c r="AK274" i="53"/>
  <c r="AY46" i="54" s="1"/>
  <c r="AS274" i="53"/>
  <c r="AY54" i="54" s="1"/>
  <c r="U288" i="53"/>
  <c r="BA29" i="54" s="1"/>
  <c r="AL288" i="53"/>
  <c r="BA47" i="54" s="1"/>
  <c r="AT288" i="53"/>
  <c r="BA55" i="54" s="1"/>
  <c r="K6" i="51"/>
  <c r="T6" i="51"/>
  <c r="AB6" i="51"/>
  <c r="AK6" i="51"/>
  <c r="AS6" i="51"/>
  <c r="BA6" i="51"/>
  <c r="H214" i="51"/>
  <c r="AN14" i="52" s="1"/>
  <c r="Q214" i="51"/>
  <c r="AN25" i="52" s="1"/>
  <c r="Y214" i="51"/>
  <c r="AN34" i="52" s="1"/>
  <c r="AH214" i="51"/>
  <c r="AN43" i="52" s="1"/>
  <c r="AP214" i="51"/>
  <c r="AN51" i="52" s="1"/>
  <c r="AX214" i="51"/>
  <c r="AN59" i="52" s="1"/>
  <c r="AE268" i="51"/>
  <c r="AW40" i="52" s="1"/>
  <c r="I233" i="49"/>
  <c r="AN15" i="50" s="1"/>
  <c r="R233" i="49"/>
  <c r="AN26" i="50" s="1"/>
  <c r="Z233" i="49"/>
  <c r="AN35" i="50" s="1"/>
  <c r="AI233" i="49"/>
  <c r="AQ233" i="49"/>
  <c r="AN52" i="50" s="1"/>
  <c r="AY233" i="49"/>
  <c r="AN60" i="50" s="1"/>
  <c r="I127" i="53"/>
  <c r="Z15" i="54" s="1"/>
  <c r="R127" i="53"/>
  <c r="Z26" i="54" s="1"/>
  <c r="Z127" i="53"/>
  <c r="Z35" i="54" s="1"/>
  <c r="AI127" i="53"/>
  <c r="Z44" i="54" s="1"/>
  <c r="AQ127" i="53"/>
  <c r="Z52" i="54" s="1"/>
  <c r="AY127" i="53"/>
  <c r="Z60" i="54" s="1"/>
  <c r="AF24" i="54"/>
  <c r="AF20" i="54"/>
  <c r="AF30" i="54"/>
  <c r="AF39" i="54"/>
  <c r="AF47" i="54"/>
  <c r="AF55" i="54"/>
  <c r="AI16" i="54"/>
  <c r="K198" i="53"/>
  <c r="AM17" i="54" s="1"/>
  <c r="AM18" i="54"/>
  <c r="T198" i="53"/>
  <c r="AM28" i="54" s="1"/>
  <c r="AB198" i="53"/>
  <c r="AM37" i="54" s="1"/>
  <c r="AK198" i="53"/>
  <c r="AM46" i="54" s="1"/>
  <c r="AS198" i="53"/>
  <c r="AM54" i="54" s="1"/>
  <c r="BA198" i="53"/>
  <c r="AM62" i="54" s="1"/>
  <c r="J198" i="53"/>
  <c r="AM16" i="54" s="1"/>
  <c r="S198" i="53"/>
  <c r="AM27" i="54" s="1"/>
  <c r="AA198" i="53"/>
  <c r="AM36" i="54" s="1"/>
  <c r="AJ198" i="53"/>
  <c r="AM45" i="54" s="1"/>
  <c r="AR198" i="53"/>
  <c r="AM53" i="54" s="1"/>
  <c r="AZ198" i="53"/>
  <c r="AM61" i="54" s="1"/>
  <c r="K226" i="53"/>
  <c r="AQ17" i="54" s="1"/>
  <c r="AQ18" i="54"/>
  <c r="K234" i="53"/>
  <c r="AS17" i="54" s="1"/>
  <c r="AS18" i="54"/>
  <c r="G260" i="53"/>
  <c r="AW13" i="54" s="1"/>
  <c r="P260" i="53"/>
  <c r="AW24" i="54" s="1"/>
  <c r="X260" i="53"/>
  <c r="AF260" i="53"/>
  <c r="AW41" i="54" s="1"/>
  <c r="AO260" i="53"/>
  <c r="AW50" i="54" s="1"/>
  <c r="AW260" i="53"/>
  <c r="AW58" i="54" s="1"/>
  <c r="O267" i="53"/>
  <c r="AX21" i="54" s="1"/>
  <c r="W267" i="53"/>
  <c r="AX31" i="54" s="1"/>
  <c r="AE267" i="53"/>
  <c r="AX40" i="54" s="1"/>
  <c r="AN267" i="53"/>
  <c r="AX49" i="54" s="1"/>
  <c r="AV267" i="53"/>
  <c r="AX57" i="54" s="1"/>
  <c r="F274" i="53"/>
  <c r="AY12" i="54" s="1"/>
  <c r="O274" i="53"/>
  <c r="AY21" i="54" s="1"/>
  <c r="W274" i="53"/>
  <c r="AY31" i="54" s="1"/>
  <c r="AE274" i="53"/>
  <c r="AY40" i="54" s="1"/>
  <c r="AN274" i="53"/>
  <c r="AY49" i="54" s="1"/>
  <c r="AV274" i="53"/>
  <c r="AY57" i="54" s="1"/>
  <c r="N281" i="53"/>
  <c r="AZ20" i="54" s="1"/>
  <c r="V281" i="53"/>
  <c r="AZ30" i="54" s="1"/>
  <c r="AD281" i="53"/>
  <c r="AZ39" i="54" s="1"/>
  <c r="AM281" i="53"/>
  <c r="AZ48" i="54" s="1"/>
  <c r="AU281" i="53"/>
  <c r="G288" i="53"/>
  <c r="BA13" i="54" s="1"/>
  <c r="P288" i="53"/>
  <c r="BA24" i="54" s="1"/>
  <c r="X288" i="53"/>
  <c r="AF288" i="53"/>
  <c r="BA41" i="54" s="1"/>
  <c r="AO288" i="53"/>
  <c r="BA50" i="54" s="1"/>
  <c r="AW288" i="53"/>
  <c r="BA58" i="54" s="1"/>
  <c r="N295" i="53"/>
  <c r="BB20" i="54" s="1"/>
  <c r="V295" i="53"/>
  <c r="BB30" i="54" s="1"/>
  <c r="AD295" i="53"/>
  <c r="BB39" i="54" s="1"/>
  <c r="AM295" i="53"/>
  <c r="BB48" i="54" s="1"/>
  <c r="AU295" i="53"/>
  <c r="BB56" i="54" s="1"/>
  <c r="K309" i="53"/>
  <c r="BD17" i="54" s="1"/>
  <c r="T309" i="53"/>
  <c r="BD28" i="54" s="1"/>
  <c r="AB309" i="53"/>
  <c r="BD37" i="54" s="1"/>
  <c r="AK309" i="53"/>
  <c r="BD46" i="54" s="1"/>
  <c r="AS309" i="53"/>
  <c r="BD54" i="54" s="1"/>
  <c r="BA309" i="53"/>
  <c r="BD62" i="54" s="1"/>
  <c r="J316" i="53"/>
  <c r="BE16" i="54" s="1"/>
  <c r="S316" i="53"/>
  <c r="BE27" i="54" s="1"/>
  <c r="AA316" i="53"/>
  <c r="BE36" i="54" s="1"/>
  <c r="AJ316" i="53"/>
  <c r="BE45" i="54" s="1"/>
  <c r="AR316" i="53"/>
  <c r="BE53" i="54" s="1"/>
  <c r="AZ316" i="53"/>
  <c r="J323" i="53"/>
  <c r="BF16" i="54" s="1"/>
  <c r="S323" i="53"/>
  <c r="BF27" i="54" s="1"/>
  <c r="AA323" i="53"/>
  <c r="BF36" i="54" s="1"/>
  <c r="AJ323" i="53"/>
  <c r="BF45" i="54" s="1"/>
  <c r="AR323" i="53"/>
  <c r="BF53" i="54" s="1"/>
  <c r="AZ323" i="53"/>
  <c r="BF61" i="54" s="1"/>
  <c r="X7" i="51"/>
  <c r="AF7" i="51"/>
  <c r="G41" i="52" s="1"/>
  <c r="F7" i="51"/>
  <c r="G12" i="52" s="1"/>
  <c r="F6" i="51"/>
  <c r="O7" i="51"/>
  <c r="G21" i="52" s="1"/>
  <c r="O6" i="51"/>
  <c r="W7" i="51"/>
  <c r="G31" i="52" s="1"/>
  <c r="W6" i="51"/>
  <c r="AE7" i="51"/>
  <c r="G40" i="52" s="1"/>
  <c r="AE6" i="51"/>
  <c r="AN7" i="51"/>
  <c r="G49" i="52" s="1"/>
  <c r="AN6" i="51"/>
  <c r="AV7" i="51"/>
  <c r="G57" i="52" s="1"/>
  <c r="AV6" i="51"/>
  <c r="K28" i="51"/>
  <c r="J17" i="52" s="1"/>
  <c r="Q28" i="51"/>
  <c r="J25" i="52" s="1"/>
  <c r="Y28" i="51"/>
  <c r="J34" i="52" s="1"/>
  <c r="AX28" i="51"/>
  <c r="J59" i="52" s="1"/>
  <c r="G28" i="51"/>
  <c r="J13" i="52" s="1"/>
  <c r="P28" i="51"/>
  <c r="J24" i="52" s="1"/>
  <c r="X28" i="51"/>
  <c r="AF28" i="51"/>
  <c r="J41" i="52" s="1"/>
  <c r="AO28" i="51"/>
  <c r="J50" i="52" s="1"/>
  <c r="AW28" i="51"/>
  <c r="J58" i="52" s="1"/>
  <c r="M63" i="51"/>
  <c r="U63" i="51"/>
  <c r="O29" i="52" s="1"/>
  <c r="AC63" i="51"/>
  <c r="AL63" i="51"/>
  <c r="AT63" i="51"/>
  <c r="AA70" i="51"/>
  <c r="P36" i="52" s="1"/>
  <c r="AZ70" i="51"/>
  <c r="P61" i="52" s="1"/>
  <c r="I70" i="51"/>
  <c r="P15" i="52" s="1"/>
  <c r="R70" i="51"/>
  <c r="P26" i="52" s="1"/>
  <c r="Z70" i="51"/>
  <c r="P35" i="52" s="1"/>
  <c r="AI70" i="51"/>
  <c r="P44" i="52" s="1"/>
  <c r="AQ70" i="51"/>
  <c r="P52" i="52" s="1"/>
  <c r="AY70" i="51"/>
  <c r="P60" i="52" s="1"/>
  <c r="G77" i="51"/>
  <c r="Q13" i="52" s="1"/>
  <c r="P77" i="51"/>
  <c r="Q24" i="52" s="1"/>
  <c r="X77" i="51"/>
  <c r="AF77" i="51"/>
  <c r="Q41" i="52" s="1"/>
  <c r="AO77" i="51"/>
  <c r="Q50" i="52" s="1"/>
  <c r="AW77" i="51"/>
  <c r="Q58" i="52" s="1"/>
  <c r="N84" i="51"/>
  <c r="T20" i="52" s="1"/>
  <c r="V84" i="51"/>
  <c r="T30" i="52" s="1"/>
  <c r="AD84" i="51"/>
  <c r="T39" i="52" s="1"/>
  <c r="AM84" i="51"/>
  <c r="T48" i="52" s="1"/>
  <c r="AU84" i="51"/>
  <c r="T56" i="52" s="1"/>
  <c r="M112" i="51"/>
  <c r="X19" i="52" s="1"/>
  <c r="AC112" i="51"/>
  <c r="X38" i="52" s="1"/>
  <c r="AL112" i="51"/>
  <c r="X47" i="52" s="1"/>
  <c r="AT112" i="51"/>
  <c r="X55" i="52" s="1"/>
  <c r="K112" i="51"/>
  <c r="T112" i="51"/>
  <c r="AB112" i="51"/>
  <c r="X37" i="52" s="1"/>
  <c r="AK112" i="51"/>
  <c r="X46" i="52" s="1"/>
  <c r="AS112" i="51"/>
  <c r="X54" i="52" s="1"/>
  <c r="BA112" i="51"/>
  <c r="X62" i="52" s="1"/>
  <c r="H120" i="51"/>
  <c r="Y14" i="52" s="1"/>
  <c r="Q120" i="51"/>
  <c r="Y25" i="52" s="1"/>
  <c r="AH120" i="51"/>
  <c r="Y43" i="52" s="1"/>
  <c r="AP120" i="51"/>
  <c r="Y51" i="52" s="1"/>
  <c r="AX120" i="51"/>
  <c r="Y59" i="52" s="1"/>
  <c r="X120" i="51"/>
  <c r="N127" i="51"/>
  <c r="Z20" i="52" s="1"/>
  <c r="V127" i="51"/>
  <c r="AD127" i="51"/>
  <c r="Z39" i="52" s="1"/>
  <c r="AM127" i="51"/>
  <c r="Z48" i="52" s="1"/>
  <c r="AU127" i="51"/>
  <c r="Z56" i="52" s="1"/>
  <c r="AD57" i="52"/>
  <c r="AD57" i="12" s="1"/>
  <c r="K183" i="51"/>
  <c r="AH17" i="52" s="1"/>
  <c r="AH18" i="52"/>
  <c r="AL18" i="52"/>
  <c r="AK18" i="52"/>
  <c r="O200" i="51"/>
  <c r="AL21" i="52" s="1"/>
  <c r="W200" i="51"/>
  <c r="AL31" i="52" s="1"/>
  <c r="AE200" i="51"/>
  <c r="AL40" i="52" s="1"/>
  <c r="AM200" i="51"/>
  <c r="AL48" i="52" s="1"/>
  <c r="AU200" i="51"/>
  <c r="AL56" i="52" s="1"/>
  <c r="D208" i="51"/>
  <c r="M207" i="51"/>
  <c r="AM19" i="52" s="1"/>
  <c r="U207" i="51"/>
  <c r="AM29" i="52" s="1"/>
  <c r="AC207" i="51"/>
  <c r="AM38" i="52" s="1"/>
  <c r="AL207" i="51"/>
  <c r="AM47" i="52" s="1"/>
  <c r="AT207" i="51"/>
  <c r="AM55" i="52" s="1"/>
  <c r="K228" i="51"/>
  <c r="AP17" i="52" s="1"/>
  <c r="D229" i="51"/>
  <c r="G228" i="51"/>
  <c r="AP13" i="52" s="1"/>
  <c r="P228" i="51"/>
  <c r="AP24" i="52" s="1"/>
  <c r="X228" i="51"/>
  <c r="AF228" i="51"/>
  <c r="AP41" i="52" s="1"/>
  <c r="AO228" i="51"/>
  <c r="AP50" i="52" s="1"/>
  <c r="AW228" i="51"/>
  <c r="AP58" i="52" s="1"/>
  <c r="K243" i="51"/>
  <c r="AS17" i="52" s="1"/>
  <c r="AS18" i="52"/>
  <c r="AO268" i="51"/>
  <c r="AW50" i="52" s="1"/>
  <c r="AW268" i="51"/>
  <c r="AW58" i="52" s="1"/>
  <c r="I331" i="51"/>
  <c r="BF15" i="52" s="1"/>
  <c r="R331" i="51"/>
  <c r="BF26" i="52" s="1"/>
  <c r="Z331" i="51"/>
  <c r="BF35" i="52" s="1"/>
  <c r="AI331" i="51"/>
  <c r="BF44" i="52" s="1"/>
  <c r="AQ331" i="51"/>
  <c r="BF52" i="52" s="1"/>
  <c r="AY331" i="51"/>
  <c r="BF60" i="52" s="1"/>
  <c r="I6" i="49"/>
  <c r="R6" i="49"/>
  <c r="Z6" i="49"/>
  <c r="AI6" i="49"/>
  <c r="AQ6" i="49"/>
  <c r="AY6" i="49"/>
  <c r="D15" i="49"/>
  <c r="K21" i="49"/>
  <c r="I17" i="50" s="1"/>
  <c r="D36" i="49"/>
  <c r="N35" i="49"/>
  <c r="K20" i="50" s="1"/>
  <c r="G42" i="49"/>
  <c r="L13" i="50" s="1"/>
  <c r="P42" i="49"/>
  <c r="L24" i="50" s="1"/>
  <c r="X42" i="49"/>
  <c r="AF42" i="49"/>
  <c r="L41" i="50" s="1"/>
  <c r="AO42" i="49"/>
  <c r="L50" i="50" s="1"/>
  <c r="AW42" i="49"/>
  <c r="L58" i="50" s="1"/>
  <c r="D53" i="49"/>
  <c r="O77" i="49"/>
  <c r="W77" i="49"/>
  <c r="Q31" i="50" s="1"/>
  <c r="AE77" i="49"/>
  <c r="Q40" i="50" s="1"/>
  <c r="AN77" i="49"/>
  <c r="Q49" i="50" s="1"/>
  <c r="AV77" i="49"/>
  <c r="Q57" i="50" s="1"/>
  <c r="J84" i="49"/>
  <c r="T16" i="50" s="1"/>
  <c r="S84" i="49"/>
  <c r="T27" i="50" s="1"/>
  <c r="AA84" i="49"/>
  <c r="T36" i="50" s="1"/>
  <c r="AJ84" i="49"/>
  <c r="T45" i="50" s="1"/>
  <c r="AR84" i="49"/>
  <c r="T53" i="50" s="1"/>
  <c r="AZ84" i="49"/>
  <c r="T61" i="50" s="1"/>
  <c r="E91" i="49"/>
  <c r="U11" i="50" s="1"/>
  <c r="N91" i="49"/>
  <c r="U20" i="50" s="1"/>
  <c r="H105" i="49"/>
  <c r="W14" i="50" s="1"/>
  <c r="AH105" i="49"/>
  <c r="W43" i="50" s="1"/>
  <c r="AP105" i="49"/>
  <c r="W51" i="50" s="1"/>
  <c r="H112" i="49"/>
  <c r="X14" i="50" s="1"/>
  <c r="Q112" i="49"/>
  <c r="X25" i="50" s="1"/>
  <c r="Y112" i="49"/>
  <c r="X34" i="50" s="1"/>
  <c r="AH112" i="49"/>
  <c r="X43" i="50" s="1"/>
  <c r="AP112" i="49"/>
  <c r="X51" i="50" s="1"/>
  <c r="AX112" i="49"/>
  <c r="X59" i="50" s="1"/>
  <c r="K120" i="49"/>
  <c r="Y17" i="50" s="1"/>
  <c r="T120" i="49"/>
  <c r="Y28" i="50" s="1"/>
  <c r="AB120" i="49"/>
  <c r="Y37" i="50" s="1"/>
  <c r="AK120" i="49"/>
  <c r="Y46" i="50" s="1"/>
  <c r="AS120" i="49"/>
  <c r="Y54" i="50" s="1"/>
  <c r="BA120" i="49"/>
  <c r="Y62" i="50" s="1"/>
  <c r="N28" i="8" s="1"/>
  <c r="G127" i="49"/>
  <c r="Z13" i="50" s="1"/>
  <c r="P127" i="49"/>
  <c r="Z24" i="50" s="1"/>
  <c r="X127" i="49"/>
  <c r="AF127" i="49"/>
  <c r="Z41" i="50" s="1"/>
  <c r="AO127" i="49"/>
  <c r="Z50" i="50" s="1"/>
  <c r="AW127" i="49"/>
  <c r="Z58" i="50" s="1"/>
  <c r="N134" i="49"/>
  <c r="AA20" i="50" s="1"/>
  <c r="V134" i="49"/>
  <c r="AA30" i="50" s="1"/>
  <c r="AD134" i="49"/>
  <c r="AA39" i="50" s="1"/>
  <c r="AM134" i="49"/>
  <c r="AA48" i="50" s="1"/>
  <c r="AU134" i="49"/>
  <c r="AA56" i="50" s="1"/>
  <c r="C141" i="49"/>
  <c r="K206" i="49"/>
  <c r="AI17" i="50" s="1"/>
  <c r="I219" i="49"/>
  <c r="AL15" i="50" s="1"/>
  <c r="Q219" i="49"/>
  <c r="AL25" i="50" s="1"/>
  <c r="Y219" i="49"/>
  <c r="AL34" i="50" s="1"/>
  <c r="AG219" i="49"/>
  <c r="AG141" i="49" s="1"/>
  <c r="AO219" i="49"/>
  <c r="AL50" i="50" s="1"/>
  <c r="AW219" i="49"/>
  <c r="AL58" i="50" s="1"/>
  <c r="I226" i="49"/>
  <c r="AM15" i="50" s="1"/>
  <c r="R226" i="49"/>
  <c r="AM26" i="50" s="1"/>
  <c r="Z226" i="49"/>
  <c r="AM35" i="50" s="1"/>
  <c r="AI226" i="49"/>
  <c r="AM44" i="50" s="1"/>
  <c r="AQ226" i="49"/>
  <c r="AM52" i="50" s="1"/>
  <c r="AY226" i="49"/>
  <c r="AM60" i="50" s="1"/>
  <c r="K240" i="49"/>
  <c r="AO17" i="50" s="1"/>
  <c r="AO18" i="50"/>
  <c r="AB240" i="49"/>
  <c r="AO37" i="50" s="1"/>
  <c r="AS240" i="49"/>
  <c r="AO54" i="50" s="1"/>
  <c r="K258" i="49"/>
  <c r="AR17" i="50" s="1"/>
  <c r="AR18" i="50"/>
  <c r="N266" i="49"/>
  <c r="AT20" i="50" s="1"/>
  <c r="V266" i="49"/>
  <c r="AT30" i="50" s="1"/>
  <c r="AD266" i="49"/>
  <c r="AT39" i="50" s="1"/>
  <c r="AM266" i="49"/>
  <c r="AT48" i="50" s="1"/>
  <c r="AU266" i="49"/>
  <c r="AT56" i="50" s="1"/>
  <c r="J281" i="49"/>
  <c r="AV16" i="50" s="1"/>
  <c r="S281" i="49"/>
  <c r="AV27" i="50" s="1"/>
  <c r="AA281" i="49"/>
  <c r="AV36" i="50" s="1"/>
  <c r="AJ281" i="49"/>
  <c r="AV45" i="50" s="1"/>
  <c r="AR281" i="49"/>
  <c r="AV53" i="50" s="1"/>
  <c r="AZ281" i="49"/>
  <c r="AV61" i="50" s="1"/>
  <c r="K288" i="49"/>
  <c r="AW17" i="50" s="1"/>
  <c r="AW18" i="50"/>
  <c r="AB288" i="49"/>
  <c r="AW37" i="50" s="1"/>
  <c r="AS288" i="49"/>
  <c r="AW54" i="50" s="1"/>
  <c r="G302" i="49"/>
  <c r="AY13" i="50" s="1"/>
  <c r="P302" i="49"/>
  <c r="AY24" i="50" s="1"/>
  <c r="X302" i="49"/>
  <c r="AF302" i="49"/>
  <c r="AY41" i="50" s="1"/>
  <c r="AO302" i="49"/>
  <c r="AY50" i="50" s="1"/>
  <c r="AW302" i="49"/>
  <c r="AY58" i="50" s="1"/>
  <c r="G323" i="49"/>
  <c r="BB13" i="50" s="1"/>
  <c r="P323" i="49"/>
  <c r="BB24" i="50" s="1"/>
  <c r="X323" i="49"/>
  <c r="AF323" i="49"/>
  <c r="BB41" i="50" s="1"/>
  <c r="AO323" i="49"/>
  <c r="BB50" i="50" s="1"/>
  <c r="AW323" i="49"/>
  <c r="K351" i="49"/>
  <c r="BF17" i="50" s="1"/>
  <c r="T351" i="49"/>
  <c r="BF28" i="50" s="1"/>
  <c r="AB351" i="49"/>
  <c r="BF37" i="50" s="1"/>
  <c r="AK351" i="49"/>
  <c r="BF46" i="50" s="1"/>
  <c r="AS351" i="49"/>
  <c r="BF54" i="50" s="1"/>
  <c r="BA351" i="49"/>
  <c r="D293" i="51"/>
  <c r="D311" i="51"/>
  <c r="K7" i="49"/>
  <c r="G17" i="50" s="1"/>
  <c r="G18" i="50"/>
  <c r="E18" i="50" s="1"/>
  <c r="G28" i="50"/>
  <c r="G37" i="50"/>
  <c r="J6" i="49"/>
  <c r="S6" i="49"/>
  <c r="AA6" i="49"/>
  <c r="AJ6" i="49"/>
  <c r="AR6" i="49"/>
  <c r="AZ6" i="49"/>
  <c r="AL14" i="49"/>
  <c r="H47" i="50" s="1"/>
  <c r="AT14" i="49"/>
  <c r="H55" i="50" s="1"/>
  <c r="D43" i="49"/>
  <c r="O55" i="50"/>
  <c r="N56" i="50"/>
  <c r="D95" i="49"/>
  <c r="D135" i="49"/>
  <c r="AD42" i="50"/>
  <c r="AF15" i="50"/>
  <c r="AF34" i="50"/>
  <c r="AF50" i="50"/>
  <c r="AF20" i="50"/>
  <c r="AF30" i="50"/>
  <c r="AF39" i="50"/>
  <c r="AF47" i="50"/>
  <c r="AF55" i="50"/>
  <c r="AH28" i="50"/>
  <c r="AH37" i="50"/>
  <c r="AH45" i="50"/>
  <c r="K210" i="49"/>
  <c r="AJ17" i="50" s="1"/>
  <c r="AJ18" i="50"/>
  <c r="D345" i="49"/>
  <c r="K344" i="49"/>
  <c r="BE17" i="50" s="1"/>
  <c r="T344" i="49"/>
  <c r="BE28" i="50" s="1"/>
  <c r="AB344" i="49"/>
  <c r="BE37" i="50" s="1"/>
  <c r="AK344" i="49"/>
  <c r="BE46" i="50" s="1"/>
  <c r="AS344" i="49"/>
  <c r="BE54" i="50" s="1"/>
  <c r="BA344" i="49"/>
  <c r="BE62" i="50" s="1"/>
  <c r="N59" i="8" s="1"/>
  <c r="D352" i="49"/>
  <c r="AQ28" i="53"/>
  <c r="J52" i="54" s="1"/>
  <c r="AY28" i="53"/>
  <c r="J60" i="54" s="1"/>
  <c r="E49" i="53"/>
  <c r="M11" i="54" s="1"/>
  <c r="N49" i="53"/>
  <c r="M20" i="54" s="1"/>
  <c r="V49" i="53"/>
  <c r="M30" i="54" s="1"/>
  <c r="AD49" i="53"/>
  <c r="M39" i="54" s="1"/>
  <c r="AM49" i="53"/>
  <c r="M48" i="54" s="1"/>
  <c r="AU49" i="53"/>
  <c r="M56" i="54" s="1"/>
  <c r="N77" i="53"/>
  <c r="Q20" i="54" s="1"/>
  <c r="V77" i="53"/>
  <c r="Q30" i="54" s="1"/>
  <c r="AD77" i="53"/>
  <c r="Q39" i="54" s="1"/>
  <c r="AM77" i="53"/>
  <c r="Q48" i="54" s="1"/>
  <c r="AU77" i="53"/>
  <c r="Q56" i="54" s="1"/>
  <c r="D92" i="53"/>
  <c r="N91" i="53"/>
  <c r="U20" i="54" s="1"/>
  <c r="AD91" i="53"/>
  <c r="U39" i="54" s="1"/>
  <c r="AM91" i="53"/>
  <c r="U48" i="54" s="1"/>
  <c r="M91" i="53"/>
  <c r="U19" i="54" s="1"/>
  <c r="U91" i="53"/>
  <c r="U29" i="54" s="1"/>
  <c r="AC91" i="53"/>
  <c r="U38" i="54" s="1"/>
  <c r="AL91" i="53"/>
  <c r="U47" i="54" s="1"/>
  <c r="AT91" i="53"/>
  <c r="U55" i="54" s="1"/>
  <c r="R105" i="53"/>
  <c r="W26" i="54" s="1"/>
  <c r="Z105" i="53"/>
  <c r="W35" i="54" s="1"/>
  <c r="AI105" i="53"/>
  <c r="W44" i="54" s="1"/>
  <c r="AQ105" i="53"/>
  <c r="W52" i="54" s="1"/>
  <c r="AY105" i="53"/>
  <c r="W60" i="54" s="1"/>
  <c r="E112" i="53"/>
  <c r="X11" i="54" s="1"/>
  <c r="N112" i="53"/>
  <c r="X20" i="54" s="1"/>
  <c r="V112" i="53"/>
  <c r="X30" i="54" s="1"/>
  <c r="AD112" i="53"/>
  <c r="X39" i="54" s="1"/>
  <c r="AM112" i="53"/>
  <c r="X48" i="54" s="1"/>
  <c r="AU112" i="53"/>
  <c r="X56" i="54" s="1"/>
  <c r="M127" i="53"/>
  <c r="Z19" i="54" s="1"/>
  <c r="AC127" i="53"/>
  <c r="Z38" i="54" s="1"/>
  <c r="AL127" i="53"/>
  <c r="Z47" i="54" s="1"/>
  <c r="K127" i="53"/>
  <c r="Z17" i="54" s="1"/>
  <c r="T127" i="53"/>
  <c r="Z28" i="54" s="1"/>
  <c r="AB127" i="53"/>
  <c r="Z37" i="54" s="1"/>
  <c r="AK127" i="53"/>
  <c r="Z46" i="54" s="1"/>
  <c r="AS127" i="53"/>
  <c r="Z54" i="54" s="1"/>
  <c r="BA127" i="53"/>
  <c r="Z62" i="54" s="1"/>
  <c r="I134" i="53"/>
  <c r="AA15" i="54" s="1"/>
  <c r="R134" i="53"/>
  <c r="AA26" i="54" s="1"/>
  <c r="Z134" i="53"/>
  <c r="AA35" i="54" s="1"/>
  <c r="AI134" i="53"/>
  <c r="AA44" i="54" s="1"/>
  <c r="AQ134" i="53"/>
  <c r="AA52" i="54" s="1"/>
  <c r="AY134" i="53"/>
  <c r="AA60" i="54" s="1"/>
  <c r="H191" i="53"/>
  <c r="AL14" i="54" s="1"/>
  <c r="P191" i="53"/>
  <c r="AL24" i="54" s="1"/>
  <c r="X191" i="53"/>
  <c r="AF191" i="53"/>
  <c r="AL41" i="54" s="1"/>
  <c r="AN191" i="53"/>
  <c r="AL49" i="54" s="1"/>
  <c r="AV191" i="53"/>
  <c r="AL57" i="54" s="1"/>
  <c r="M198" i="53"/>
  <c r="AM19" i="54" s="1"/>
  <c r="U198" i="53"/>
  <c r="AM29" i="54" s="1"/>
  <c r="AC198" i="53"/>
  <c r="AM38" i="54" s="1"/>
  <c r="AL198" i="53"/>
  <c r="AM47" i="54" s="1"/>
  <c r="AT198" i="53"/>
  <c r="AM55" i="54" s="1"/>
  <c r="H205" i="53"/>
  <c r="AN14" i="54" s="1"/>
  <c r="Q205" i="53"/>
  <c r="AN25" i="54" s="1"/>
  <c r="Y205" i="53"/>
  <c r="AN34" i="54" s="1"/>
  <c r="AH205" i="53"/>
  <c r="AN43" i="54" s="1"/>
  <c r="AP205" i="53"/>
  <c r="AN51" i="54" s="1"/>
  <c r="AX205" i="53"/>
  <c r="AN59" i="54" s="1"/>
  <c r="H212" i="53"/>
  <c r="AO14" i="54" s="1"/>
  <c r="Q212" i="53"/>
  <c r="AO25" i="54" s="1"/>
  <c r="Y212" i="53"/>
  <c r="AO34" i="54" s="1"/>
  <c r="AH212" i="53"/>
  <c r="AO43" i="54" s="1"/>
  <c r="AP212" i="53"/>
  <c r="AO51" i="54" s="1"/>
  <c r="AX212" i="53"/>
  <c r="AO59" i="54" s="1"/>
  <c r="G219" i="53"/>
  <c r="AP13" i="54" s="1"/>
  <c r="P219" i="53"/>
  <c r="AP24" i="54" s="1"/>
  <c r="X219" i="53"/>
  <c r="AF219" i="53"/>
  <c r="AP41" i="54" s="1"/>
  <c r="AO219" i="53"/>
  <c r="AP50" i="54" s="1"/>
  <c r="AW219" i="53"/>
  <c r="AP58" i="54" s="1"/>
  <c r="D227" i="53"/>
  <c r="D226" i="53" s="1"/>
  <c r="E226" i="53"/>
  <c r="AQ11" i="54" s="1"/>
  <c r="H238" i="53"/>
  <c r="AT14" i="54" s="1"/>
  <c r="Q238" i="53"/>
  <c r="AT25" i="54" s="1"/>
  <c r="Y238" i="53"/>
  <c r="AT34" i="54" s="1"/>
  <c r="AH238" i="53"/>
  <c r="AT43" i="54" s="1"/>
  <c r="AP238" i="53"/>
  <c r="AT51" i="54" s="1"/>
  <c r="AX238" i="53"/>
  <c r="AT59" i="54" s="1"/>
  <c r="W245" i="53"/>
  <c r="AU31" i="54" s="1"/>
  <c r="AV245" i="53"/>
  <c r="AU57" i="54" s="1"/>
  <c r="M245" i="53"/>
  <c r="AU19" i="54" s="1"/>
  <c r="U245" i="53"/>
  <c r="AU29" i="54" s="1"/>
  <c r="AC245" i="53"/>
  <c r="AU38" i="54" s="1"/>
  <c r="AL245" i="53"/>
  <c r="AU47" i="54" s="1"/>
  <c r="AT245" i="53"/>
  <c r="AU55" i="54" s="1"/>
  <c r="I253" i="53"/>
  <c r="AV15" i="54" s="1"/>
  <c r="R253" i="53"/>
  <c r="AV26" i="54" s="1"/>
  <c r="Z253" i="53"/>
  <c r="AV35" i="54" s="1"/>
  <c r="AI253" i="53"/>
  <c r="AV44" i="54" s="1"/>
  <c r="AQ253" i="53"/>
  <c r="AY253" i="53"/>
  <c r="AV60" i="54" s="1"/>
  <c r="J260" i="53"/>
  <c r="AW16" i="54" s="1"/>
  <c r="S260" i="53"/>
  <c r="AW27" i="54" s="1"/>
  <c r="AA260" i="53"/>
  <c r="AW36" i="54" s="1"/>
  <c r="AR260" i="53"/>
  <c r="AZ260" i="53"/>
  <c r="AW61" i="54" s="1"/>
  <c r="I260" i="53"/>
  <c r="AW15" i="54" s="1"/>
  <c r="R260" i="53"/>
  <c r="AW26" i="54" s="1"/>
  <c r="Z260" i="53"/>
  <c r="AW35" i="54" s="1"/>
  <c r="AI260" i="53"/>
  <c r="AW44" i="54" s="1"/>
  <c r="AQ260" i="53"/>
  <c r="AW52" i="54" s="1"/>
  <c r="AY260" i="53"/>
  <c r="AW60" i="54" s="1"/>
  <c r="N302" i="53"/>
  <c r="BC20" i="54" s="1"/>
  <c r="V302" i="53"/>
  <c r="BC30" i="54" s="1"/>
  <c r="AD302" i="53"/>
  <c r="BC39" i="54" s="1"/>
  <c r="AM302" i="53"/>
  <c r="BC48" i="54" s="1"/>
  <c r="AU302" i="53"/>
  <c r="BC56" i="54" s="1"/>
  <c r="D317" i="53"/>
  <c r="N316" i="53"/>
  <c r="BE20" i="54" s="1"/>
  <c r="AD316" i="53"/>
  <c r="BE39" i="54" s="1"/>
  <c r="AM316" i="53"/>
  <c r="BE48" i="54" s="1"/>
  <c r="M316" i="53"/>
  <c r="BE19" i="54" s="1"/>
  <c r="U316" i="53"/>
  <c r="BE29" i="54" s="1"/>
  <c r="AC316" i="53"/>
  <c r="BE38" i="54" s="1"/>
  <c r="AL316" i="53"/>
  <c r="BE47" i="54" s="1"/>
  <c r="AT316" i="53"/>
  <c r="BE55" i="54" s="1"/>
  <c r="H6" i="51"/>
  <c r="Q6" i="51"/>
  <c r="Y6" i="51"/>
  <c r="AH7" i="51"/>
  <c r="G43" i="52" s="1"/>
  <c r="AH6" i="51"/>
  <c r="AP7" i="51"/>
  <c r="G51" i="52" s="1"/>
  <c r="AP6" i="51"/>
  <c r="AX7" i="51"/>
  <c r="G59" i="52" s="1"/>
  <c r="AX6" i="51"/>
  <c r="D15" i="51"/>
  <c r="M14" i="51"/>
  <c r="H19" i="52" s="1"/>
  <c r="U14" i="51"/>
  <c r="H29" i="52" s="1"/>
  <c r="AC14" i="51"/>
  <c r="H38" i="52" s="1"/>
  <c r="AL14" i="51"/>
  <c r="H47" i="52" s="1"/>
  <c r="AT14" i="51"/>
  <c r="H55" i="52" s="1"/>
  <c r="J21" i="51"/>
  <c r="I16" i="52" s="1"/>
  <c r="S21" i="51"/>
  <c r="I27" i="52" s="1"/>
  <c r="AA21" i="51"/>
  <c r="I36" i="52" s="1"/>
  <c r="AJ21" i="51"/>
  <c r="I45" i="52" s="1"/>
  <c r="AR21" i="51"/>
  <c r="I53" i="52" s="1"/>
  <c r="AZ21" i="51"/>
  <c r="I61" i="52" s="1"/>
  <c r="I28" i="51"/>
  <c r="J15" i="52" s="1"/>
  <c r="R28" i="51"/>
  <c r="J26" i="52" s="1"/>
  <c r="Z28" i="51"/>
  <c r="J35" i="52" s="1"/>
  <c r="AI28" i="51"/>
  <c r="J44" i="52" s="1"/>
  <c r="AQ28" i="51"/>
  <c r="J52" i="52" s="1"/>
  <c r="AY28" i="51"/>
  <c r="J60" i="52" s="1"/>
  <c r="H35" i="51"/>
  <c r="K14" i="52" s="1"/>
  <c r="Q35" i="51"/>
  <c r="K25" i="52" s="1"/>
  <c r="Y35" i="51"/>
  <c r="K34" i="52" s="1"/>
  <c r="AH35" i="51"/>
  <c r="K43" i="52" s="1"/>
  <c r="AP35" i="51"/>
  <c r="K51" i="52" s="1"/>
  <c r="AX35" i="51"/>
  <c r="K59" i="52" s="1"/>
  <c r="E42" i="51"/>
  <c r="L11" i="52" s="1"/>
  <c r="N42" i="51"/>
  <c r="L20" i="52" s="1"/>
  <c r="V42" i="51"/>
  <c r="L30" i="52" s="1"/>
  <c r="AD42" i="51"/>
  <c r="L39" i="52" s="1"/>
  <c r="AM42" i="51"/>
  <c r="L48" i="52" s="1"/>
  <c r="AU42" i="51"/>
  <c r="L56" i="52" s="1"/>
  <c r="K49" i="51"/>
  <c r="T49" i="51"/>
  <c r="M28" i="52" s="1"/>
  <c r="AB49" i="51"/>
  <c r="M37" i="52" s="1"/>
  <c r="AK49" i="51"/>
  <c r="M46" i="52" s="1"/>
  <c r="AS49" i="51"/>
  <c r="M54" i="52" s="1"/>
  <c r="BA49" i="51"/>
  <c r="M62" i="52" s="1"/>
  <c r="I56" i="51"/>
  <c r="N15" i="52" s="1"/>
  <c r="R56" i="51"/>
  <c r="N26" i="52" s="1"/>
  <c r="Z56" i="51"/>
  <c r="AI56" i="51"/>
  <c r="AQ56" i="51"/>
  <c r="AY56" i="51"/>
  <c r="X63" i="51"/>
  <c r="N36" i="52" s="1"/>
  <c r="AF63" i="51"/>
  <c r="F63" i="51"/>
  <c r="O12" i="52" s="1"/>
  <c r="O63" i="51"/>
  <c r="O21" i="52" s="1"/>
  <c r="W63" i="51"/>
  <c r="AE63" i="51"/>
  <c r="AN63" i="51"/>
  <c r="AV63" i="51"/>
  <c r="K70" i="51"/>
  <c r="P17" i="52" s="1"/>
  <c r="T70" i="51"/>
  <c r="P28" i="52" s="1"/>
  <c r="AB70" i="51"/>
  <c r="P37" i="52" s="1"/>
  <c r="AK70" i="51"/>
  <c r="P46" i="52" s="1"/>
  <c r="AS70" i="51"/>
  <c r="P54" i="52" s="1"/>
  <c r="BA70" i="51"/>
  <c r="P62" i="52" s="1"/>
  <c r="Y84" i="51"/>
  <c r="T34" i="52" s="1"/>
  <c r="AX84" i="51"/>
  <c r="T59" i="52" s="1"/>
  <c r="G84" i="51"/>
  <c r="T13" i="52" s="1"/>
  <c r="P84" i="51"/>
  <c r="X84" i="51"/>
  <c r="AF84" i="51"/>
  <c r="T41" i="52" s="1"/>
  <c r="AO84" i="51"/>
  <c r="T50" i="52" s="1"/>
  <c r="AW84" i="51"/>
  <c r="T58" i="52" s="1"/>
  <c r="E91" i="51"/>
  <c r="U11" i="52" s="1"/>
  <c r="N91" i="51"/>
  <c r="U20" i="52" s="1"/>
  <c r="V91" i="51"/>
  <c r="U30" i="52" s="1"/>
  <c r="AD91" i="51"/>
  <c r="U39" i="52" s="1"/>
  <c r="AM91" i="51"/>
  <c r="U48" i="52" s="1"/>
  <c r="AU91" i="51"/>
  <c r="U56" i="52" s="1"/>
  <c r="O105" i="51"/>
  <c r="W21" i="52" s="1"/>
  <c r="W105" i="51"/>
  <c r="W31" i="52" s="1"/>
  <c r="AE105" i="51"/>
  <c r="W40" i="52" s="1"/>
  <c r="AN105" i="51"/>
  <c r="W49" i="52" s="1"/>
  <c r="AV105" i="51"/>
  <c r="W57" i="52" s="1"/>
  <c r="D117" i="51"/>
  <c r="N112" i="51"/>
  <c r="X20" i="52" s="1"/>
  <c r="V112" i="51"/>
  <c r="X30" i="52" s="1"/>
  <c r="AD112" i="51"/>
  <c r="X39" i="52" s="1"/>
  <c r="AM112" i="51"/>
  <c r="X48" i="52" s="1"/>
  <c r="AU112" i="51"/>
  <c r="X56" i="52" s="1"/>
  <c r="Y127" i="51"/>
  <c r="Z34" i="52" s="1"/>
  <c r="AH127" i="51"/>
  <c r="Z43" i="52" s="1"/>
  <c r="F134" i="51"/>
  <c r="AA12" i="52" s="1"/>
  <c r="O134" i="51"/>
  <c r="AA21" i="52" s="1"/>
  <c r="W134" i="51"/>
  <c r="AE134" i="51"/>
  <c r="AA40" i="52" s="1"/>
  <c r="AN134" i="51"/>
  <c r="AA49" i="52" s="1"/>
  <c r="AV134" i="51"/>
  <c r="AA57" i="52" s="1"/>
  <c r="AF53" i="52"/>
  <c r="AG26" i="52"/>
  <c r="AG43" i="52"/>
  <c r="AG43" i="12" s="1"/>
  <c r="AG51" i="52"/>
  <c r="AG51" i="12" s="1"/>
  <c r="I214" i="51"/>
  <c r="AN15" i="52" s="1"/>
  <c r="R214" i="51"/>
  <c r="AN26" i="52" s="1"/>
  <c r="Z214" i="51"/>
  <c r="AN35" i="52" s="1"/>
  <c r="AI214" i="51"/>
  <c r="AQ214" i="51"/>
  <c r="AN52" i="52" s="1"/>
  <c r="AY214" i="51"/>
  <c r="AN60" i="52" s="1"/>
  <c r="M221" i="51"/>
  <c r="AO19" i="52" s="1"/>
  <c r="U221" i="51"/>
  <c r="AO29" i="52" s="1"/>
  <c r="AC221" i="51"/>
  <c r="AO38" i="52" s="1"/>
  <c r="AL221" i="51"/>
  <c r="AO47" i="52" s="1"/>
  <c r="AT221" i="51"/>
  <c r="AO55" i="52" s="1"/>
  <c r="AI228" i="51"/>
  <c r="AP44" i="52" s="1"/>
  <c r="AQ228" i="51"/>
  <c r="AP52" i="52" s="1"/>
  <c r="H261" i="51"/>
  <c r="AV14" i="52" s="1"/>
  <c r="Q261" i="51"/>
  <c r="AV25" i="52" s="1"/>
  <c r="Y261" i="51"/>
  <c r="AV34" i="52" s="1"/>
  <c r="AH261" i="51"/>
  <c r="AV43" i="52" s="1"/>
  <c r="AP261" i="51"/>
  <c r="AV51" i="52" s="1"/>
  <c r="AX261" i="51"/>
  <c r="AV59" i="52" s="1"/>
  <c r="I282" i="51"/>
  <c r="AY15" i="52" s="1"/>
  <c r="R282" i="51"/>
  <c r="AY26" i="52" s="1"/>
  <c r="Z282" i="51"/>
  <c r="AY35" i="52" s="1"/>
  <c r="AI282" i="51"/>
  <c r="AY44" i="52" s="1"/>
  <c r="AQ282" i="51"/>
  <c r="AY52" i="52" s="1"/>
  <c r="AY282" i="51"/>
  <c r="AY60" i="52" s="1"/>
  <c r="F289" i="51"/>
  <c r="AZ12" i="52" s="1"/>
  <c r="O289" i="51"/>
  <c r="AZ21" i="52" s="1"/>
  <c r="W289" i="51"/>
  <c r="AZ31" i="52" s="1"/>
  <c r="AE289" i="51"/>
  <c r="AZ40" i="52" s="1"/>
  <c r="AN289" i="51"/>
  <c r="AZ49" i="52" s="1"/>
  <c r="AV289" i="51"/>
  <c r="AZ57" i="52" s="1"/>
  <c r="J296" i="51"/>
  <c r="BA16" i="52" s="1"/>
  <c r="S296" i="51"/>
  <c r="BA27" i="52" s="1"/>
  <c r="AA296" i="51"/>
  <c r="BA36" i="52" s="1"/>
  <c r="AJ296" i="51"/>
  <c r="BA45" i="52" s="1"/>
  <c r="AR296" i="51"/>
  <c r="BA53" i="52" s="1"/>
  <c r="AZ296" i="51"/>
  <c r="BA61" i="52" s="1"/>
  <c r="D304" i="51"/>
  <c r="F303" i="51"/>
  <c r="BB12" i="52" s="1"/>
  <c r="O303" i="51"/>
  <c r="BB21" i="52" s="1"/>
  <c r="W303" i="51"/>
  <c r="BB31" i="52" s="1"/>
  <c r="AE303" i="51"/>
  <c r="BB40" i="52" s="1"/>
  <c r="AN303" i="51"/>
  <c r="BB49" i="52" s="1"/>
  <c r="AV303" i="51"/>
  <c r="BB57" i="52" s="1"/>
  <c r="AZ324" i="51"/>
  <c r="AZ7" i="49"/>
  <c r="K6" i="49"/>
  <c r="T6" i="49"/>
  <c r="AB6" i="49"/>
  <c r="AK6" i="49"/>
  <c r="AS6" i="49"/>
  <c r="BA6" i="49"/>
  <c r="I28" i="49"/>
  <c r="J15" i="50" s="1"/>
  <c r="R28" i="49"/>
  <c r="J26" i="50" s="1"/>
  <c r="Z28" i="49"/>
  <c r="J35" i="50" s="1"/>
  <c r="AI28" i="49"/>
  <c r="J44" i="50" s="1"/>
  <c r="AQ28" i="49"/>
  <c r="J52" i="50" s="1"/>
  <c r="AY28" i="49"/>
  <c r="J60" i="50" s="1"/>
  <c r="K63" i="49"/>
  <c r="O17" i="50" s="1"/>
  <c r="H63" i="49"/>
  <c r="O14" i="50" s="1"/>
  <c r="Q63" i="49"/>
  <c r="O25" i="50" s="1"/>
  <c r="Y63" i="49"/>
  <c r="AH63" i="49"/>
  <c r="AP63" i="49"/>
  <c r="AX63" i="49"/>
  <c r="I77" i="49"/>
  <c r="Q15" i="50" s="1"/>
  <c r="R77" i="49"/>
  <c r="Q26" i="50" s="1"/>
  <c r="AI77" i="49"/>
  <c r="Q44" i="50" s="1"/>
  <c r="AQ77" i="49"/>
  <c r="Q52" i="50" s="1"/>
  <c r="AY77" i="49"/>
  <c r="Q60" i="50" s="1"/>
  <c r="D92" i="49"/>
  <c r="AF91" i="49"/>
  <c r="U41" i="50" s="1"/>
  <c r="AO91" i="49"/>
  <c r="U50" i="50" s="1"/>
  <c r="AW91" i="49"/>
  <c r="U58" i="50" s="1"/>
  <c r="J105" i="49"/>
  <c r="W16" i="50" s="1"/>
  <c r="AR105" i="49"/>
  <c r="W53" i="50" s="1"/>
  <c r="I105" i="49"/>
  <c r="W15" i="50" s="1"/>
  <c r="R105" i="49"/>
  <c r="W26" i="50" s="1"/>
  <c r="Z105" i="49"/>
  <c r="W35" i="50" s="1"/>
  <c r="AI105" i="49"/>
  <c r="W44" i="50" s="1"/>
  <c r="AQ105" i="49"/>
  <c r="W52" i="50" s="1"/>
  <c r="AY105" i="49"/>
  <c r="W60" i="50" s="1"/>
  <c r="K112" i="49"/>
  <c r="X17" i="50" s="1"/>
  <c r="X18" i="50"/>
  <c r="AB112" i="49"/>
  <c r="X37" i="50" s="1"/>
  <c r="AS112" i="49"/>
  <c r="X54" i="50" s="1"/>
  <c r="AG6" i="49"/>
  <c r="AH46" i="50"/>
  <c r="D223" i="49"/>
  <c r="M233" i="49"/>
  <c r="AN19" i="50" s="1"/>
  <c r="U233" i="49"/>
  <c r="AN29" i="50" s="1"/>
  <c r="AC233" i="49"/>
  <c r="AN38" i="50" s="1"/>
  <c r="AL233" i="49"/>
  <c r="AN47" i="50" s="1"/>
  <c r="AT233" i="49"/>
  <c r="AN55" i="50" s="1"/>
  <c r="M240" i="49"/>
  <c r="AO19" i="50" s="1"/>
  <c r="U240" i="49"/>
  <c r="AO29" i="50" s="1"/>
  <c r="AC240" i="49"/>
  <c r="AO38" i="50" s="1"/>
  <c r="AL240" i="49"/>
  <c r="AO47" i="50" s="1"/>
  <c r="AT240" i="49"/>
  <c r="AO55" i="50" s="1"/>
  <c r="D274" i="49"/>
  <c r="M273" i="49"/>
  <c r="AU19" i="50" s="1"/>
  <c r="U273" i="49"/>
  <c r="AU29" i="50" s="1"/>
  <c r="AC273" i="49"/>
  <c r="AU38" i="50" s="1"/>
  <c r="AL273" i="49"/>
  <c r="AU47" i="50" s="1"/>
  <c r="AT273" i="49"/>
  <c r="AU55" i="50" s="1"/>
  <c r="M288" i="49"/>
  <c r="AW19" i="50" s="1"/>
  <c r="U288" i="49"/>
  <c r="AW29" i="50" s="1"/>
  <c r="AC288" i="49"/>
  <c r="AW38" i="50" s="1"/>
  <c r="AL288" i="49"/>
  <c r="AW47" i="50" s="1"/>
  <c r="AT288" i="49"/>
  <c r="AW55" i="50" s="1"/>
  <c r="K309" i="49"/>
  <c r="AZ17" i="50" s="1"/>
  <c r="T309" i="49"/>
  <c r="AZ28" i="50" s="1"/>
  <c r="AB309" i="49"/>
  <c r="AZ37" i="50" s="1"/>
  <c r="AK309" i="49"/>
  <c r="AZ46" i="50" s="1"/>
  <c r="AS309" i="49"/>
  <c r="AZ54" i="50" s="1"/>
  <c r="BA309" i="49"/>
  <c r="AZ62" i="50" s="1"/>
  <c r="N54" i="8" s="1"/>
  <c r="H316" i="49"/>
  <c r="BA14" i="50" s="1"/>
  <c r="Q316" i="49"/>
  <c r="BA25" i="50" s="1"/>
  <c r="Y316" i="49"/>
  <c r="BA34" i="50" s="1"/>
  <c r="AH316" i="49"/>
  <c r="BA43" i="50" s="1"/>
  <c r="AP316" i="49"/>
  <c r="BA51" i="50" s="1"/>
  <c r="AX316" i="49"/>
  <c r="BA59" i="50" s="1"/>
  <c r="D334" i="49"/>
  <c r="N330" i="49"/>
  <c r="BC20" i="50" s="1"/>
  <c r="V330" i="49"/>
  <c r="BC30" i="50" s="1"/>
  <c r="AD330" i="49"/>
  <c r="BC39" i="50" s="1"/>
  <c r="AM330" i="49"/>
  <c r="BC48" i="50" s="1"/>
  <c r="AU330" i="49"/>
  <c r="BC56" i="50" s="1"/>
  <c r="H337" i="49"/>
  <c r="BD14" i="50" s="1"/>
  <c r="Q337" i="49"/>
  <c r="BD25" i="50" s="1"/>
  <c r="Y337" i="49"/>
  <c r="BD34" i="50" s="1"/>
  <c r="AH337" i="49"/>
  <c r="BD43" i="50" s="1"/>
  <c r="AP337" i="49"/>
  <c r="BD51" i="50" s="1"/>
  <c r="AX337" i="49"/>
  <c r="BD59" i="50" s="1"/>
  <c r="F344" i="49"/>
  <c r="BE12" i="50" s="1"/>
  <c r="D355" i="49"/>
  <c r="Q37" i="8"/>
  <c r="P37" i="8"/>
  <c r="J212" i="53"/>
  <c r="AO16" i="54" s="1"/>
  <c r="S212" i="53"/>
  <c r="AO27" i="54" s="1"/>
  <c r="AA212" i="53"/>
  <c r="AO36" i="54" s="1"/>
  <c r="AR212" i="53"/>
  <c r="AO53" i="54" s="1"/>
  <c r="AZ212" i="53"/>
  <c r="AO61" i="54" s="1"/>
  <c r="E245" i="53"/>
  <c r="AU11" i="54" s="1"/>
  <c r="N245" i="53"/>
  <c r="AU20" i="54" s="1"/>
  <c r="V245" i="53"/>
  <c r="AU30" i="54" s="1"/>
  <c r="AD245" i="53"/>
  <c r="AU39" i="54" s="1"/>
  <c r="AM245" i="53"/>
  <c r="AU48" i="54" s="1"/>
  <c r="AU245" i="53"/>
  <c r="AU56" i="54" s="1"/>
  <c r="P302" i="53"/>
  <c r="BC24" i="54" s="1"/>
  <c r="X302" i="53"/>
  <c r="AW302" i="53"/>
  <c r="BC58" i="54" s="1"/>
  <c r="D327" i="53"/>
  <c r="I7" i="51"/>
  <c r="G15" i="52" s="1"/>
  <c r="I6" i="51"/>
  <c r="R7" i="51"/>
  <c r="G26" i="52" s="1"/>
  <c r="R6" i="51"/>
  <c r="Z7" i="51"/>
  <c r="G35" i="52" s="1"/>
  <c r="Z6" i="51"/>
  <c r="AI7" i="51"/>
  <c r="G44" i="52" s="1"/>
  <c r="AI6" i="51"/>
  <c r="AQ7" i="51"/>
  <c r="G52" i="52" s="1"/>
  <c r="AQ6" i="51"/>
  <c r="AY7" i="51"/>
  <c r="G60" i="52" s="1"/>
  <c r="AY6" i="51"/>
  <c r="D71" i="51"/>
  <c r="AI127" i="51"/>
  <c r="Z44" i="52" s="1"/>
  <c r="K142" i="51"/>
  <c r="AD17" i="52" s="1"/>
  <c r="AD18" i="52"/>
  <c r="K179" i="51"/>
  <c r="AG17" i="52" s="1"/>
  <c r="AG18" i="52"/>
  <c r="AH20" i="52"/>
  <c r="AH30" i="52"/>
  <c r="D184" i="51"/>
  <c r="D183" i="51" s="1"/>
  <c r="J200" i="51"/>
  <c r="AL16" i="52" s="1"/>
  <c r="Z200" i="51"/>
  <c r="AL35" i="52" s="1"/>
  <c r="AP200" i="51"/>
  <c r="AL51" i="52" s="1"/>
  <c r="F200" i="51"/>
  <c r="AL12" i="52" s="1"/>
  <c r="N200" i="51"/>
  <c r="AL20" i="52" s="1"/>
  <c r="V200" i="51"/>
  <c r="AL30" i="52" s="1"/>
  <c r="AD200" i="51"/>
  <c r="AL39" i="52" s="1"/>
  <c r="AL200" i="51"/>
  <c r="AL47" i="52" s="1"/>
  <c r="AT200" i="51"/>
  <c r="AL55" i="52" s="1"/>
  <c r="D215" i="51"/>
  <c r="K239" i="51"/>
  <c r="AR17" i="52" s="1"/>
  <c r="AR18" i="52"/>
  <c r="D279" i="51"/>
  <c r="E310" i="51"/>
  <c r="BC11" i="52" s="1"/>
  <c r="K331" i="51"/>
  <c r="BF17" i="52" s="1"/>
  <c r="AA7" i="49"/>
  <c r="G36" i="50" s="1"/>
  <c r="M6" i="49"/>
  <c r="U6" i="49"/>
  <c r="AC6" i="49"/>
  <c r="AL6" i="49"/>
  <c r="AT6" i="49"/>
  <c r="O47" i="50"/>
  <c r="N40" i="50"/>
  <c r="K105" i="49"/>
  <c r="W17" i="50" s="1"/>
  <c r="W18" i="50"/>
  <c r="AE62" i="50"/>
  <c r="K198" i="49"/>
  <c r="AG17" i="50" s="1"/>
  <c r="AG18" i="50"/>
  <c r="AR219" i="49"/>
  <c r="AL53" i="50" s="1"/>
  <c r="AZ219" i="49"/>
  <c r="AL61" i="50" s="1"/>
  <c r="D234" i="49"/>
  <c r="N233" i="49"/>
  <c r="AN20" i="50" s="1"/>
  <c r="V233" i="49"/>
  <c r="AN30" i="50" s="1"/>
  <c r="AD233" i="49"/>
  <c r="AN39" i="50" s="1"/>
  <c r="AM233" i="49"/>
  <c r="AN48" i="50" s="1"/>
  <c r="AU233" i="49"/>
  <c r="AN56" i="50" s="1"/>
  <c r="D241" i="49"/>
  <c r="E240" i="49"/>
  <c r="AO11" i="50" s="1"/>
  <c r="N240" i="49"/>
  <c r="AO20" i="50" s="1"/>
  <c r="V240" i="49"/>
  <c r="AO30" i="50" s="1"/>
  <c r="AD240" i="49"/>
  <c r="AO39" i="50" s="1"/>
  <c r="AM240" i="49"/>
  <c r="AO48" i="50" s="1"/>
  <c r="AU240" i="49"/>
  <c r="AO56" i="50" s="1"/>
  <c r="M247" i="49"/>
  <c r="AP19" i="50" s="1"/>
  <c r="U247" i="49"/>
  <c r="AP29" i="50" s="1"/>
  <c r="AC247" i="49"/>
  <c r="AP38" i="50" s="1"/>
  <c r="AL247" i="49"/>
  <c r="AP47" i="50" s="1"/>
  <c r="AT247" i="49"/>
  <c r="AP55" i="50" s="1"/>
  <c r="N273" i="49"/>
  <c r="AU20" i="50" s="1"/>
  <c r="V273" i="49"/>
  <c r="AU30" i="50" s="1"/>
  <c r="AD273" i="49"/>
  <c r="AU39" i="50" s="1"/>
  <c r="AM273" i="49"/>
  <c r="AU48" i="50" s="1"/>
  <c r="AU273" i="49"/>
  <c r="AU56" i="50" s="1"/>
  <c r="D282" i="49"/>
  <c r="N281" i="49"/>
  <c r="AV20" i="50" s="1"/>
  <c r="V281" i="49"/>
  <c r="AV30" i="50" s="1"/>
  <c r="AD281" i="49"/>
  <c r="AV39" i="50" s="1"/>
  <c r="AM281" i="49"/>
  <c r="AV48" i="50" s="1"/>
  <c r="AU281" i="49"/>
  <c r="AV56" i="50" s="1"/>
  <c r="D289" i="49"/>
  <c r="N288" i="49"/>
  <c r="AW20" i="50" s="1"/>
  <c r="V288" i="49"/>
  <c r="AW30" i="50" s="1"/>
  <c r="AD288" i="49"/>
  <c r="AW39" i="50" s="1"/>
  <c r="AM288" i="49"/>
  <c r="AW48" i="50" s="1"/>
  <c r="AU288" i="49"/>
  <c r="AW56" i="50" s="1"/>
  <c r="M295" i="49"/>
  <c r="AX19" i="50" s="1"/>
  <c r="U295" i="49"/>
  <c r="AX29" i="50" s="1"/>
  <c r="AC295" i="49"/>
  <c r="AX38" i="50" s="1"/>
  <c r="AL295" i="49"/>
  <c r="AX47" i="50" s="1"/>
  <c r="AT295" i="49"/>
  <c r="AX55" i="50" s="1"/>
  <c r="J302" i="49"/>
  <c r="AY16" i="50" s="1"/>
  <c r="S302" i="49"/>
  <c r="AY27" i="50" s="1"/>
  <c r="AA302" i="49"/>
  <c r="AY36" i="50" s="1"/>
  <c r="AJ302" i="49"/>
  <c r="AY45" i="50" s="1"/>
  <c r="AR302" i="49"/>
  <c r="AY53" i="50" s="1"/>
  <c r="AZ302" i="49"/>
  <c r="AY61" i="50" s="1"/>
  <c r="D310" i="49"/>
  <c r="V309" i="49"/>
  <c r="AZ30" i="50" s="1"/>
  <c r="AM309" i="49"/>
  <c r="AZ48" i="50" s="1"/>
  <c r="J316" i="49"/>
  <c r="BA16" i="50" s="1"/>
  <c r="S316" i="49"/>
  <c r="BA27" i="50" s="1"/>
  <c r="AA316" i="49"/>
  <c r="BA36" i="50" s="1"/>
  <c r="AJ316" i="49"/>
  <c r="BA45" i="50" s="1"/>
  <c r="AR316" i="49"/>
  <c r="BA53" i="50" s="1"/>
  <c r="AZ316" i="49"/>
  <c r="BA61" i="50" s="1"/>
  <c r="J323" i="49"/>
  <c r="BB16" i="50" s="1"/>
  <c r="S323" i="49"/>
  <c r="BB27" i="50" s="1"/>
  <c r="AA323" i="49"/>
  <c r="BB36" i="50" s="1"/>
  <c r="AJ323" i="49"/>
  <c r="BB45" i="50" s="1"/>
  <c r="AR323" i="49"/>
  <c r="BB53" i="50" s="1"/>
  <c r="AZ323" i="49"/>
  <c r="BB61" i="50" s="1"/>
  <c r="F330" i="49"/>
  <c r="BC12" i="50" s="1"/>
  <c r="O330" i="49"/>
  <c r="BC21" i="50" s="1"/>
  <c r="W330" i="49"/>
  <c r="BC31" i="50" s="1"/>
  <c r="AE330" i="49"/>
  <c r="BC40" i="50" s="1"/>
  <c r="AN330" i="49"/>
  <c r="BC49" i="50" s="1"/>
  <c r="AV330" i="49"/>
  <c r="BC57" i="50" s="1"/>
  <c r="I337" i="49"/>
  <c r="BD15" i="50" s="1"/>
  <c r="R337" i="49"/>
  <c r="BD26" i="50" s="1"/>
  <c r="Z337" i="49"/>
  <c r="BD35" i="50" s="1"/>
  <c r="AI337" i="49"/>
  <c r="BD44" i="50" s="1"/>
  <c r="AQ337" i="49"/>
  <c r="BD52" i="50" s="1"/>
  <c r="AY337" i="49"/>
  <c r="F351" i="49"/>
  <c r="BF12" i="50" s="1"/>
  <c r="O351" i="49"/>
  <c r="BF21" i="50" s="1"/>
  <c r="W351" i="49"/>
  <c r="BF31" i="50" s="1"/>
  <c r="AE351" i="49"/>
  <c r="BF40" i="50" s="1"/>
  <c r="AN351" i="49"/>
  <c r="BF49" i="50" s="1"/>
  <c r="AV351" i="49"/>
  <c r="BF57" i="50" s="1"/>
  <c r="G18" i="52"/>
  <c r="J6" i="51"/>
  <c r="S6" i="51"/>
  <c r="AA6" i="51"/>
  <c r="AJ6" i="51"/>
  <c r="AR6" i="51"/>
  <c r="AZ6" i="51"/>
  <c r="D22" i="51"/>
  <c r="N21" i="51"/>
  <c r="I20" i="52" s="1"/>
  <c r="AM21" i="51"/>
  <c r="I48" i="52" s="1"/>
  <c r="AU21" i="51"/>
  <c r="I56" i="52" s="1"/>
  <c r="K35" i="51"/>
  <c r="K17" i="52" s="1"/>
  <c r="K18" i="52"/>
  <c r="AK35" i="51"/>
  <c r="K46" i="52" s="1"/>
  <c r="AS35" i="51"/>
  <c r="K54" i="52" s="1"/>
  <c r="BA35" i="51"/>
  <c r="K62" i="52" s="1"/>
  <c r="M56" i="51"/>
  <c r="N19" i="52" s="1"/>
  <c r="AL56" i="51"/>
  <c r="AT56" i="51"/>
  <c r="O34" i="52"/>
  <c r="N50" i="52"/>
  <c r="O43" i="52"/>
  <c r="D99" i="51"/>
  <c r="D106" i="51"/>
  <c r="Z105" i="51"/>
  <c r="W35" i="52" s="1"/>
  <c r="AC120" i="51"/>
  <c r="Y38" i="52" s="1"/>
  <c r="AT120" i="51"/>
  <c r="Y55" i="52" s="1"/>
  <c r="J127" i="51"/>
  <c r="Z16" i="52" s="1"/>
  <c r="AA127" i="51"/>
  <c r="Z36" i="52" s="1"/>
  <c r="AJ127" i="51"/>
  <c r="Z45" i="52" s="1"/>
  <c r="AR127" i="51"/>
  <c r="Z53" i="52" s="1"/>
  <c r="L6" i="51"/>
  <c r="AE60" i="52"/>
  <c r="K171" i="51"/>
  <c r="AE17" i="52" s="1"/>
  <c r="AE18" i="52"/>
  <c r="AE44" i="52"/>
  <c r="AH21" i="52"/>
  <c r="H207" i="51"/>
  <c r="AM14" i="52" s="1"/>
  <c r="Q207" i="51"/>
  <c r="AM25" i="52" s="1"/>
  <c r="Y207" i="51"/>
  <c r="AM34" i="52" s="1"/>
  <c r="AH207" i="51"/>
  <c r="AP207" i="51"/>
  <c r="AM51" i="52" s="1"/>
  <c r="AX207" i="51"/>
  <c r="AM59" i="52" s="1"/>
  <c r="K214" i="51"/>
  <c r="AN17" i="52" s="1"/>
  <c r="T214" i="51"/>
  <c r="AN28" i="52" s="1"/>
  <c r="AB214" i="51"/>
  <c r="AN37" i="52" s="1"/>
  <c r="AK214" i="51"/>
  <c r="AN46" i="52" s="1"/>
  <c r="AS214" i="51"/>
  <c r="AN54" i="52" s="1"/>
  <c r="BA214" i="51"/>
  <c r="AN62" i="52" s="1"/>
  <c r="AE221" i="51"/>
  <c r="AO40" i="52" s="1"/>
  <c r="AV221" i="51"/>
  <c r="AO57" i="52" s="1"/>
  <c r="D248" i="51"/>
  <c r="N247" i="51"/>
  <c r="AT20" i="52" s="1"/>
  <c r="V247" i="51"/>
  <c r="AT30" i="52" s="1"/>
  <c r="AD247" i="51"/>
  <c r="AT39" i="52" s="1"/>
  <c r="AM247" i="51"/>
  <c r="AT48" i="52" s="1"/>
  <c r="AU247" i="51"/>
  <c r="AT56" i="52" s="1"/>
  <c r="H254" i="51"/>
  <c r="AU14" i="52" s="1"/>
  <c r="Q254" i="51"/>
  <c r="AU25" i="52" s="1"/>
  <c r="Y254" i="51"/>
  <c r="AU34" i="52" s="1"/>
  <c r="AH254" i="51"/>
  <c r="AU43" i="52" s="1"/>
  <c r="AP254" i="51"/>
  <c r="AX254" i="51"/>
  <c r="AU59" i="52" s="1"/>
  <c r="G275" i="51"/>
  <c r="AX13" i="52" s="1"/>
  <c r="P275" i="51"/>
  <c r="AX24" i="52" s="1"/>
  <c r="X275" i="51"/>
  <c r="AF275" i="51"/>
  <c r="AX41" i="52" s="1"/>
  <c r="AO275" i="51"/>
  <c r="AX50" i="52" s="1"/>
  <c r="AW275" i="51"/>
  <c r="AX58" i="52" s="1"/>
  <c r="D297" i="51"/>
  <c r="AC7" i="49"/>
  <c r="G38" i="50" s="1"/>
  <c r="D11" i="49"/>
  <c r="E6" i="49"/>
  <c r="N6" i="49"/>
  <c r="V6" i="49"/>
  <c r="AD6" i="49"/>
  <c r="AM6" i="49"/>
  <c r="AU6" i="49"/>
  <c r="I42" i="49"/>
  <c r="L15" i="50" s="1"/>
  <c r="N56" i="49"/>
  <c r="N20" i="50" s="1"/>
  <c r="V56" i="49"/>
  <c r="N30" i="50" s="1"/>
  <c r="AD56" i="49"/>
  <c r="AM56" i="49"/>
  <c r="AU56" i="49"/>
  <c r="H91" i="49"/>
  <c r="U14" i="50" s="1"/>
  <c r="Q91" i="49"/>
  <c r="Y91" i="49"/>
  <c r="U34" i="50" s="1"/>
  <c r="AH91" i="49"/>
  <c r="U43" i="50" s="1"/>
  <c r="AP91" i="49"/>
  <c r="U51" i="50" s="1"/>
  <c r="AX91" i="49"/>
  <c r="U59" i="50" s="1"/>
  <c r="F98" i="49"/>
  <c r="V12" i="50" s="1"/>
  <c r="O98" i="49"/>
  <c r="V21" i="50" s="1"/>
  <c r="W98" i="49"/>
  <c r="V31" i="50" s="1"/>
  <c r="AE98" i="49"/>
  <c r="V40" i="50" s="1"/>
  <c r="AN98" i="49"/>
  <c r="V49" i="50" s="1"/>
  <c r="AV98" i="49"/>
  <c r="V57" i="50" s="1"/>
  <c r="M112" i="49"/>
  <c r="X19" i="50" s="1"/>
  <c r="U112" i="49"/>
  <c r="X29" i="50" s="1"/>
  <c r="AC112" i="49"/>
  <c r="X38" i="50" s="1"/>
  <c r="AL112" i="49"/>
  <c r="X47" i="50" s="1"/>
  <c r="AT112" i="49"/>
  <c r="X55" i="50" s="1"/>
  <c r="P120" i="49"/>
  <c r="Y24" i="50" s="1"/>
  <c r="X120" i="49"/>
  <c r="AF120" i="49"/>
  <c r="Y41" i="50" s="1"/>
  <c r="AO120" i="49"/>
  <c r="Y50" i="50" s="1"/>
  <c r="AW120" i="49"/>
  <c r="Y58" i="50" s="1"/>
  <c r="K127" i="49"/>
  <c r="Z17" i="50" s="1"/>
  <c r="T127" i="49"/>
  <c r="Z28" i="50" s="1"/>
  <c r="AB127" i="49"/>
  <c r="Z37" i="50" s="1"/>
  <c r="AK127" i="49"/>
  <c r="Z46" i="50" s="1"/>
  <c r="AS127" i="49"/>
  <c r="Z54" i="50" s="1"/>
  <c r="BA127" i="49"/>
  <c r="Z62" i="50" s="1"/>
  <c r="N29" i="8" s="1"/>
  <c r="I134" i="49"/>
  <c r="AA15" i="50" s="1"/>
  <c r="R134" i="49"/>
  <c r="AA26" i="50" s="1"/>
  <c r="Z134" i="49"/>
  <c r="AA35" i="50" s="1"/>
  <c r="AI134" i="49"/>
  <c r="AA44" i="50" s="1"/>
  <c r="AQ134" i="49"/>
  <c r="AA52" i="50" s="1"/>
  <c r="AY134" i="49"/>
  <c r="AA60" i="50" s="1"/>
  <c r="M219" i="49"/>
  <c r="AL19" i="50" s="1"/>
  <c r="U219" i="49"/>
  <c r="AL29" i="50" s="1"/>
  <c r="AC219" i="49"/>
  <c r="AL38" i="50" s="1"/>
  <c r="AK219" i="49"/>
  <c r="AL46" i="50" s="1"/>
  <c r="AS219" i="49"/>
  <c r="AL54" i="50" s="1"/>
  <c r="BA219" i="49"/>
  <c r="AL62" i="50" s="1"/>
  <c r="N40" i="8" s="1"/>
  <c r="D230" i="49"/>
  <c r="F233" i="49"/>
  <c r="AN12" i="50" s="1"/>
  <c r="O233" i="49"/>
  <c r="AN21" i="50" s="1"/>
  <c r="W233" i="49"/>
  <c r="AN31" i="50" s="1"/>
  <c r="AE233" i="49"/>
  <c r="AN40" i="50" s="1"/>
  <c r="AN233" i="49"/>
  <c r="AN49" i="50" s="1"/>
  <c r="AV233" i="49"/>
  <c r="AN57" i="50" s="1"/>
  <c r="K254" i="49"/>
  <c r="AQ17" i="50" s="1"/>
  <c r="AQ18" i="50"/>
  <c r="K262" i="49"/>
  <c r="AS17" i="50" s="1"/>
  <c r="AS18" i="50"/>
  <c r="K337" i="49"/>
  <c r="BD17" i="50" s="1"/>
  <c r="BD18" i="50"/>
  <c r="G221" i="51"/>
  <c r="AO13" i="52" s="1"/>
  <c r="P221" i="51"/>
  <c r="AO24" i="52" s="1"/>
  <c r="X221" i="51"/>
  <c r="AF221" i="51"/>
  <c r="AO41" i="52" s="1"/>
  <c r="AO221" i="51"/>
  <c r="AO50" i="52" s="1"/>
  <c r="AW221" i="51"/>
  <c r="AO58" i="52" s="1"/>
  <c r="D255" i="51"/>
  <c r="O268" i="51"/>
  <c r="AW21" i="52" s="1"/>
  <c r="AN268" i="51"/>
  <c r="AW49" i="52" s="1"/>
  <c r="AV268" i="51"/>
  <c r="AW57" i="52" s="1"/>
  <c r="M268" i="51"/>
  <c r="AW19" i="52" s="1"/>
  <c r="U268" i="51"/>
  <c r="AW29" i="52" s="1"/>
  <c r="AC268" i="51"/>
  <c r="AW38" i="52" s="1"/>
  <c r="AL268" i="51"/>
  <c r="AW47" i="52" s="1"/>
  <c r="AT268" i="51"/>
  <c r="AW55" i="52" s="1"/>
  <c r="I289" i="51"/>
  <c r="AZ15" i="52" s="1"/>
  <c r="R289" i="51"/>
  <c r="AZ26" i="52" s="1"/>
  <c r="Z289" i="51"/>
  <c r="AZ35" i="52" s="1"/>
  <c r="AI289" i="51"/>
  <c r="AZ44" i="52" s="1"/>
  <c r="AQ289" i="51"/>
  <c r="AZ52" i="52" s="1"/>
  <c r="AY289" i="51"/>
  <c r="AZ60" i="52" s="1"/>
  <c r="D300" i="51"/>
  <c r="I303" i="51"/>
  <c r="BB15" i="52" s="1"/>
  <c r="R303" i="51"/>
  <c r="BB26" i="52" s="1"/>
  <c r="Z303" i="51"/>
  <c r="BB35" i="52" s="1"/>
  <c r="AI303" i="51"/>
  <c r="BB44" i="52" s="1"/>
  <c r="AQ303" i="51"/>
  <c r="BB52" i="52" s="1"/>
  <c r="AY303" i="51"/>
  <c r="BB60" i="52" s="1"/>
  <c r="H310" i="51"/>
  <c r="BC14" i="52" s="1"/>
  <c r="Q310" i="51"/>
  <c r="BC25" i="52" s="1"/>
  <c r="Y310" i="51"/>
  <c r="BC34" i="52" s="1"/>
  <c r="AH310" i="51"/>
  <c r="BC43" i="52" s="1"/>
  <c r="AP310" i="51"/>
  <c r="BC51" i="52" s="1"/>
  <c r="AX310" i="51"/>
  <c r="AR7" i="49"/>
  <c r="G53" i="50" s="1"/>
  <c r="F6" i="49"/>
  <c r="O6" i="49"/>
  <c r="W6" i="49"/>
  <c r="AE6" i="49"/>
  <c r="AN6" i="49"/>
  <c r="AV6" i="49"/>
  <c r="J49" i="49"/>
  <c r="M16" i="50" s="1"/>
  <c r="S49" i="49"/>
  <c r="M27" i="50" s="1"/>
  <c r="AA49" i="49"/>
  <c r="M36" i="50" s="1"/>
  <c r="AJ49" i="49"/>
  <c r="M45" i="50" s="1"/>
  <c r="AR49" i="49"/>
  <c r="M53" i="50" s="1"/>
  <c r="AZ49" i="49"/>
  <c r="M61" i="50" s="1"/>
  <c r="D57" i="49"/>
  <c r="F56" i="49"/>
  <c r="N12" i="50" s="1"/>
  <c r="O56" i="49"/>
  <c r="N21" i="50" s="1"/>
  <c r="W56" i="49"/>
  <c r="N31" i="50" s="1"/>
  <c r="AE56" i="49"/>
  <c r="AE70" i="49"/>
  <c r="P40" i="50" s="1"/>
  <c r="M70" i="49"/>
  <c r="P19" i="50" s="1"/>
  <c r="U70" i="49"/>
  <c r="P29" i="50" s="1"/>
  <c r="AC70" i="49"/>
  <c r="P38" i="50" s="1"/>
  <c r="AL70" i="49"/>
  <c r="P47" i="50" s="1"/>
  <c r="AT70" i="49"/>
  <c r="P55" i="50" s="1"/>
  <c r="E112" i="49"/>
  <c r="X11" i="50" s="1"/>
  <c r="N112" i="49"/>
  <c r="X20" i="50" s="1"/>
  <c r="V112" i="49"/>
  <c r="X30" i="50" s="1"/>
  <c r="AD112" i="49"/>
  <c r="X39" i="50" s="1"/>
  <c r="AM112" i="49"/>
  <c r="X48" i="50" s="1"/>
  <c r="AU112" i="49"/>
  <c r="X56" i="50" s="1"/>
  <c r="H120" i="49"/>
  <c r="Y14" i="50" s="1"/>
  <c r="Q120" i="49"/>
  <c r="Y25" i="50" s="1"/>
  <c r="Y120" i="49"/>
  <c r="Y34" i="50" s="1"/>
  <c r="AH120" i="49"/>
  <c r="Y43" i="50" s="1"/>
  <c r="AP120" i="49"/>
  <c r="Y51" i="50" s="1"/>
  <c r="AX120" i="49"/>
  <c r="Y59" i="50" s="1"/>
  <c r="J134" i="49"/>
  <c r="AA16" i="50" s="1"/>
  <c r="S134" i="49"/>
  <c r="AA27" i="50" s="1"/>
  <c r="AA134" i="49"/>
  <c r="AA36" i="50" s="1"/>
  <c r="AJ134" i="49"/>
  <c r="AA45" i="50" s="1"/>
  <c r="AR134" i="49"/>
  <c r="AA53" i="50" s="1"/>
  <c r="AZ134" i="49"/>
  <c r="AA61" i="50" s="1"/>
  <c r="L142" i="49"/>
  <c r="L5" i="49" s="1"/>
  <c r="L6" i="49"/>
  <c r="K175" i="49"/>
  <c r="AE17" i="50" s="1"/>
  <c r="AF16" i="50"/>
  <c r="K226" i="49"/>
  <c r="AM17" i="50" s="1"/>
  <c r="F226" i="49"/>
  <c r="AM12" i="50" s="1"/>
  <c r="O226" i="49"/>
  <c r="AM21" i="50" s="1"/>
  <c r="W226" i="49"/>
  <c r="AM31" i="50" s="1"/>
  <c r="AE226" i="49"/>
  <c r="AM40" i="50" s="1"/>
  <c r="AN226" i="49"/>
  <c r="AM49" i="50" s="1"/>
  <c r="AV226" i="49"/>
  <c r="AM57" i="50" s="1"/>
  <c r="F240" i="49"/>
  <c r="AO12" i="50" s="1"/>
  <c r="J266" i="49"/>
  <c r="AT16" i="50" s="1"/>
  <c r="S266" i="49"/>
  <c r="AT27" i="50" s="1"/>
  <c r="AA266" i="49"/>
  <c r="AT36" i="50" s="1"/>
  <c r="AJ266" i="49"/>
  <c r="AT45" i="50" s="1"/>
  <c r="AR266" i="49"/>
  <c r="AT53" i="50" s="1"/>
  <c r="AZ266" i="49"/>
  <c r="AT61" i="50" s="1"/>
  <c r="Q281" i="49"/>
  <c r="AV25" i="50" s="1"/>
  <c r="AH281" i="49"/>
  <c r="AV43" i="50" s="1"/>
  <c r="AX281" i="49"/>
  <c r="AV59" i="50" s="1"/>
  <c r="F288" i="49"/>
  <c r="AW12" i="50" s="1"/>
  <c r="D303" i="49"/>
  <c r="O309" i="49"/>
  <c r="AZ21" i="50" s="1"/>
  <c r="W309" i="49"/>
  <c r="AZ31" i="50" s="1"/>
  <c r="AE309" i="49"/>
  <c r="AZ40" i="50" s="1"/>
  <c r="AN309" i="49"/>
  <c r="AZ49" i="50" s="1"/>
  <c r="AV309" i="49"/>
  <c r="AZ57" i="50" s="1"/>
  <c r="K316" i="49"/>
  <c r="BA17" i="50" s="1"/>
  <c r="T316" i="49"/>
  <c r="BA28" i="50" s="1"/>
  <c r="AB316" i="49"/>
  <c r="BA37" i="50" s="1"/>
  <c r="AK316" i="49"/>
  <c r="BA46" i="50" s="1"/>
  <c r="AS316" i="49"/>
  <c r="BA54" i="50" s="1"/>
  <c r="BA316" i="49"/>
  <c r="BA62" i="50" s="1"/>
  <c r="N55" i="8" s="1"/>
  <c r="D324" i="49"/>
  <c r="D323" i="49" s="1"/>
  <c r="V323" i="49"/>
  <c r="BB30" i="50" s="1"/>
  <c r="AM323" i="49"/>
  <c r="BB48" i="50" s="1"/>
  <c r="G344" i="49"/>
  <c r="BE13" i="50" s="1"/>
  <c r="P344" i="49"/>
  <c r="BE24" i="50" s="1"/>
  <c r="X344" i="49"/>
  <c r="AF344" i="49"/>
  <c r="BE41" i="50" s="1"/>
  <c r="AO344" i="49"/>
  <c r="BE50" i="50" s="1"/>
  <c r="AW344" i="49"/>
  <c r="BE58" i="50" s="1"/>
  <c r="E351" i="49"/>
  <c r="BF11" i="50" s="1"/>
  <c r="I351" i="49"/>
  <c r="BF15" i="50" s="1"/>
  <c r="Z351" i="49"/>
  <c r="BF35" i="50" s="1"/>
  <c r="AQ351" i="49"/>
  <c r="BF52" i="50" s="1"/>
  <c r="D36" i="53"/>
  <c r="N35" i="53"/>
  <c r="K20" i="54" s="1"/>
  <c r="AD35" i="53"/>
  <c r="K39" i="54" s="1"/>
  <c r="AM35" i="53"/>
  <c r="K48" i="54" s="1"/>
  <c r="M35" i="53"/>
  <c r="K19" i="54" s="1"/>
  <c r="U35" i="53"/>
  <c r="K29" i="54" s="1"/>
  <c r="AC35" i="53"/>
  <c r="K38" i="54" s="1"/>
  <c r="AL35" i="53"/>
  <c r="K47" i="54" s="1"/>
  <c r="AT35" i="53"/>
  <c r="K55" i="54" s="1"/>
  <c r="R49" i="53"/>
  <c r="M26" i="54" s="1"/>
  <c r="Z49" i="53"/>
  <c r="M35" i="54" s="1"/>
  <c r="AI49" i="53"/>
  <c r="M44" i="54" s="1"/>
  <c r="AQ49" i="53"/>
  <c r="M52" i="54" s="1"/>
  <c r="AY49" i="53"/>
  <c r="M60" i="54" s="1"/>
  <c r="E56" i="53"/>
  <c r="N11" i="54" s="1"/>
  <c r="N56" i="53"/>
  <c r="N20" i="54" s="1"/>
  <c r="V56" i="53"/>
  <c r="N30" i="54" s="1"/>
  <c r="AD56" i="53"/>
  <c r="AM56" i="53"/>
  <c r="AU56" i="53"/>
  <c r="M70" i="53"/>
  <c r="P19" i="54" s="1"/>
  <c r="AC70" i="53"/>
  <c r="P38" i="54" s="1"/>
  <c r="AL70" i="53"/>
  <c r="P47" i="54" s="1"/>
  <c r="K70" i="53"/>
  <c r="P17" i="54" s="1"/>
  <c r="T70" i="53"/>
  <c r="P28" i="54" s="1"/>
  <c r="AB70" i="53"/>
  <c r="P37" i="54" s="1"/>
  <c r="AK70" i="53"/>
  <c r="P46" i="54" s="1"/>
  <c r="AS70" i="53"/>
  <c r="P54" i="54" s="1"/>
  <c r="BA70" i="53"/>
  <c r="P62" i="54" s="1"/>
  <c r="I77" i="53"/>
  <c r="Q15" i="54" s="1"/>
  <c r="R77" i="53"/>
  <c r="Q26" i="54" s="1"/>
  <c r="Z77" i="53"/>
  <c r="Q35" i="54" s="1"/>
  <c r="AI77" i="53"/>
  <c r="Q44" i="54" s="1"/>
  <c r="AQ77" i="53"/>
  <c r="Q52" i="54" s="1"/>
  <c r="AY77" i="53"/>
  <c r="Q60" i="54" s="1"/>
  <c r="J84" i="53"/>
  <c r="T16" i="54" s="1"/>
  <c r="S84" i="53"/>
  <c r="T27" i="54" s="1"/>
  <c r="AA84" i="53"/>
  <c r="T36" i="54" s="1"/>
  <c r="AR84" i="53"/>
  <c r="T53" i="54" s="1"/>
  <c r="AZ84" i="53"/>
  <c r="T61" i="54" s="1"/>
  <c r="I84" i="53"/>
  <c r="T15" i="54" s="1"/>
  <c r="R84" i="53"/>
  <c r="T26" i="54" s="1"/>
  <c r="Z84" i="53"/>
  <c r="T35" i="54" s="1"/>
  <c r="AI84" i="53"/>
  <c r="T44" i="54" s="1"/>
  <c r="AQ84" i="53"/>
  <c r="T52" i="54" s="1"/>
  <c r="AY84" i="53"/>
  <c r="T60" i="54" s="1"/>
  <c r="E105" i="53"/>
  <c r="W11" i="54" s="1"/>
  <c r="N105" i="53"/>
  <c r="W20" i="54" s="1"/>
  <c r="V105" i="53"/>
  <c r="W30" i="54" s="1"/>
  <c r="AD105" i="53"/>
  <c r="W39" i="54" s="1"/>
  <c r="AM105" i="53"/>
  <c r="W48" i="54" s="1"/>
  <c r="AU105" i="53"/>
  <c r="W56" i="54" s="1"/>
  <c r="N134" i="53"/>
  <c r="AA20" i="54" s="1"/>
  <c r="V134" i="53"/>
  <c r="AA30" i="54" s="1"/>
  <c r="AD134" i="53"/>
  <c r="AA39" i="54" s="1"/>
  <c r="AM134" i="53"/>
  <c r="AA48" i="54" s="1"/>
  <c r="AU134" i="53"/>
  <c r="AA56" i="54" s="1"/>
  <c r="AG6" i="53"/>
  <c r="K187" i="53"/>
  <c r="AK17" i="54" s="1"/>
  <c r="AL18" i="54"/>
  <c r="AK18" i="54"/>
  <c r="L191" i="53"/>
  <c r="T191" i="53"/>
  <c r="AL28" i="54" s="1"/>
  <c r="AB191" i="53"/>
  <c r="AL37" i="54" s="1"/>
  <c r="AJ191" i="53"/>
  <c r="AL45" i="54" s="1"/>
  <c r="AR191" i="53"/>
  <c r="AL53" i="54" s="1"/>
  <c r="AZ191" i="53"/>
  <c r="AL61" i="54" s="1"/>
  <c r="H198" i="53"/>
  <c r="AM14" i="54" s="1"/>
  <c r="Q198" i="53"/>
  <c r="AM25" i="54" s="1"/>
  <c r="Y198" i="53"/>
  <c r="AM34" i="54" s="1"/>
  <c r="AH198" i="53"/>
  <c r="AP198" i="53"/>
  <c r="AM51" i="54" s="1"/>
  <c r="AX198" i="53"/>
  <c r="AM59" i="54" s="1"/>
  <c r="M205" i="53"/>
  <c r="AN19" i="54" s="1"/>
  <c r="U205" i="53"/>
  <c r="AN29" i="54" s="1"/>
  <c r="AC205" i="53"/>
  <c r="AN38" i="54" s="1"/>
  <c r="AL205" i="53"/>
  <c r="AN47" i="54" s="1"/>
  <c r="AT205" i="53"/>
  <c r="AN55" i="54" s="1"/>
  <c r="M212" i="53"/>
  <c r="AO19" i="54" s="1"/>
  <c r="U212" i="53"/>
  <c r="AO29" i="54" s="1"/>
  <c r="AC212" i="53"/>
  <c r="AO38" i="54" s="1"/>
  <c r="AL212" i="53"/>
  <c r="AO47" i="54" s="1"/>
  <c r="AT212" i="53"/>
  <c r="AO55" i="54" s="1"/>
  <c r="K219" i="53"/>
  <c r="AP17" i="54" s="1"/>
  <c r="T219" i="53"/>
  <c r="AP28" i="54" s="1"/>
  <c r="AB219" i="53"/>
  <c r="AP37" i="54" s="1"/>
  <c r="AK219" i="53"/>
  <c r="AS219" i="53"/>
  <c r="AP54" i="54" s="1"/>
  <c r="BA219" i="53"/>
  <c r="AP62" i="54" s="1"/>
  <c r="M238" i="53"/>
  <c r="AT19" i="54" s="1"/>
  <c r="U238" i="53"/>
  <c r="AT29" i="54" s="1"/>
  <c r="AC238" i="53"/>
  <c r="AT38" i="54" s="1"/>
  <c r="AL238" i="53"/>
  <c r="AT47" i="54" s="1"/>
  <c r="AT238" i="53"/>
  <c r="AT55" i="54" s="1"/>
  <c r="H245" i="53"/>
  <c r="AU14" i="54" s="1"/>
  <c r="Q245" i="53"/>
  <c r="AU25" i="54" s="1"/>
  <c r="Y245" i="53"/>
  <c r="AU34" i="54" s="1"/>
  <c r="AH245" i="53"/>
  <c r="AU43" i="54" s="1"/>
  <c r="AP245" i="53"/>
  <c r="AX245" i="53"/>
  <c r="AU59" i="54" s="1"/>
  <c r="D254" i="53"/>
  <c r="N253" i="53"/>
  <c r="AV20" i="54" s="1"/>
  <c r="V253" i="53"/>
  <c r="AV30" i="54" s="1"/>
  <c r="AD253" i="53"/>
  <c r="AV39" i="54" s="1"/>
  <c r="AM253" i="53"/>
  <c r="AV48" i="54" s="1"/>
  <c r="AU253" i="53"/>
  <c r="AV56" i="54" s="1"/>
  <c r="D268" i="53"/>
  <c r="N267" i="53"/>
  <c r="AX20" i="54" s="1"/>
  <c r="AD267" i="53"/>
  <c r="AX39" i="54" s="1"/>
  <c r="AM267" i="53"/>
  <c r="AX48" i="54" s="1"/>
  <c r="M267" i="53"/>
  <c r="AX19" i="54" s="1"/>
  <c r="U267" i="53"/>
  <c r="AX29" i="54" s="1"/>
  <c r="AC267" i="53"/>
  <c r="AX38" i="54" s="1"/>
  <c r="AL267" i="53"/>
  <c r="AX47" i="54" s="1"/>
  <c r="AT267" i="53"/>
  <c r="AX55" i="54" s="1"/>
  <c r="M281" i="53"/>
  <c r="AZ19" i="54" s="1"/>
  <c r="AC281" i="53"/>
  <c r="AZ38" i="54" s="1"/>
  <c r="AL281" i="53"/>
  <c r="AZ47" i="54" s="1"/>
  <c r="K281" i="53"/>
  <c r="AZ17" i="54" s="1"/>
  <c r="T281" i="53"/>
  <c r="AZ28" i="54" s="1"/>
  <c r="AB281" i="53"/>
  <c r="AZ37" i="54" s="1"/>
  <c r="AK281" i="53"/>
  <c r="AZ46" i="54" s="1"/>
  <c r="AS281" i="53"/>
  <c r="AZ54" i="54" s="1"/>
  <c r="BA281" i="53"/>
  <c r="AZ62" i="54" s="1"/>
  <c r="M295" i="53"/>
  <c r="BB19" i="54" s="1"/>
  <c r="AC295" i="53"/>
  <c r="BB38" i="54" s="1"/>
  <c r="AL295" i="53"/>
  <c r="BB47" i="54" s="1"/>
  <c r="K295" i="53"/>
  <c r="BB17" i="54" s="1"/>
  <c r="T295" i="53"/>
  <c r="BB28" i="54" s="1"/>
  <c r="AB295" i="53"/>
  <c r="BB37" i="54" s="1"/>
  <c r="AK295" i="53"/>
  <c r="BB46" i="54" s="1"/>
  <c r="AS295" i="53"/>
  <c r="BB54" i="54" s="1"/>
  <c r="BA295" i="53"/>
  <c r="BB62" i="54" s="1"/>
  <c r="I302" i="53"/>
  <c r="BC15" i="54" s="1"/>
  <c r="R302" i="53"/>
  <c r="BC26" i="54" s="1"/>
  <c r="Z302" i="53"/>
  <c r="BC35" i="54" s="1"/>
  <c r="AI302" i="53"/>
  <c r="BC44" i="54" s="1"/>
  <c r="AQ302" i="53"/>
  <c r="BC52" i="54" s="1"/>
  <c r="AY302" i="53"/>
  <c r="BC60" i="54" s="1"/>
  <c r="J309" i="53"/>
  <c r="BD16" i="54" s="1"/>
  <c r="S309" i="53"/>
  <c r="BD27" i="54" s="1"/>
  <c r="AA309" i="53"/>
  <c r="BD36" i="54" s="1"/>
  <c r="AR309" i="53"/>
  <c r="BD53" i="54" s="1"/>
  <c r="AZ309" i="53"/>
  <c r="BD61" i="54" s="1"/>
  <c r="I309" i="53"/>
  <c r="BD15" i="54" s="1"/>
  <c r="R309" i="53"/>
  <c r="BD26" i="54" s="1"/>
  <c r="Z309" i="53"/>
  <c r="BD35" i="54" s="1"/>
  <c r="AI309" i="53"/>
  <c r="BD44" i="54" s="1"/>
  <c r="AQ309" i="53"/>
  <c r="BD52" i="54" s="1"/>
  <c r="AY309" i="53"/>
  <c r="M7" i="51"/>
  <c r="G19" i="52" s="1"/>
  <c r="M6" i="51"/>
  <c r="U7" i="51"/>
  <c r="G29" i="52" s="1"/>
  <c r="U6" i="51"/>
  <c r="AC7" i="51"/>
  <c r="G38" i="52" s="1"/>
  <c r="AC6" i="51"/>
  <c r="AL7" i="51"/>
  <c r="G47" i="52" s="1"/>
  <c r="AL6" i="51"/>
  <c r="AT7" i="51"/>
  <c r="G55" i="52" s="1"/>
  <c r="AT6" i="51"/>
  <c r="H14" i="51"/>
  <c r="H14" i="52" s="1"/>
  <c r="Q14" i="51"/>
  <c r="H25" i="52" s="1"/>
  <c r="Y14" i="51"/>
  <c r="H34" i="52" s="1"/>
  <c r="AH14" i="51"/>
  <c r="H43" i="52" s="1"/>
  <c r="AP14" i="51"/>
  <c r="H51" i="52" s="1"/>
  <c r="AX14" i="51"/>
  <c r="H59" i="52" s="1"/>
  <c r="O21" i="51"/>
  <c r="I21" i="52" s="1"/>
  <c r="W21" i="51"/>
  <c r="I31" i="52" s="1"/>
  <c r="AE21" i="51"/>
  <c r="I40" i="52" s="1"/>
  <c r="AN21" i="51"/>
  <c r="I49" i="52" s="1"/>
  <c r="AV21" i="51"/>
  <c r="I57" i="52" s="1"/>
  <c r="N28" i="51"/>
  <c r="J20" i="52" s="1"/>
  <c r="V28" i="51"/>
  <c r="J30" i="52" s="1"/>
  <c r="AD28" i="51"/>
  <c r="J39" i="52" s="1"/>
  <c r="AM28" i="51"/>
  <c r="J48" i="52" s="1"/>
  <c r="AU28" i="51"/>
  <c r="J56" i="52" s="1"/>
  <c r="M35" i="51"/>
  <c r="K19" i="52" s="1"/>
  <c r="U35" i="51"/>
  <c r="K29" i="52" s="1"/>
  <c r="AC35" i="51"/>
  <c r="K38" i="52" s="1"/>
  <c r="AL35" i="51"/>
  <c r="K47" i="52" s="1"/>
  <c r="AT35" i="51"/>
  <c r="K55" i="52" s="1"/>
  <c r="G49" i="51"/>
  <c r="M13" i="52" s="1"/>
  <c r="P49" i="51"/>
  <c r="M24" i="52" s="1"/>
  <c r="X49" i="51"/>
  <c r="AF49" i="51"/>
  <c r="M41" i="52" s="1"/>
  <c r="AO49" i="51"/>
  <c r="M50" i="52" s="1"/>
  <c r="AW49" i="51"/>
  <c r="M58" i="52" s="1"/>
  <c r="N56" i="51"/>
  <c r="N20" i="52" s="1"/>
  <c r="V56" i="51"/>
  <c r="N30" i="52" s="1"/>
  <c r="AD56" i="51"/>
  <c r="AM56" i="51"/>
  <c r="AU56" i="51"/>
  <c r="G70" i="51"/>
  <c r="P13" i="52" s="1"/>
  <c r="O27" i="246" s="1"/>
  <c r="P70" i="51"/>
  <c r="P24" i="52" s="1"/>
  <c r="X70" i="51"/>
  <c r="AF70" i="51"/>
  <c r="P41" i="52" s="1"/>
  <c r="AO70" i="51"/>
  <c r="P50" i="52" s="1"/>
  <c r="AW70" i="51"/>
  <c r="P58" i="52" s="1"/>
  <c r="R91" i="51"/>
  <c r="U26" i="52" s="1"/>
  <c r="Z91" i="51"/>
  <c r="U35" i="52" s="1"/>
  <c r="AI91" i="51"/>
  <c r="U44" i="52" s="1"/>
  <c r="AQ91" i="51"/>
  <c r="U52" i="52" s="1"/>
  <c r="AY91" i="51"/>
  <c r="U60" i="52" s="1"/>
  <c r="E98" i="51"/>
  <c r="V11" i="52" s="1"/>
  <c r="N98" i="51"/>
  <c r="V20" i="52" s="1"/>
  <c r="V98" i="51"/>
  <c r="V30" i="52" s="1"/>
  <c r="AD98" i="51"/>
  <c r="V39" i="52" s="1"/>
  <c r="AM98" i="51"/>
  <c r="V48" i="52" s="1"/>
  <c r="AU98" i="51"/>
  <c r="V56" i="52" s="1"/>
  <c r="J105" i="51"/>
  <c r="W16" i="52" s="1"/>
  <c r="S105" i="51"/>
  <c r="AA105" i="51"/>
  <c r="W36" i="52" s="1"/>
  <c r="AJ105" i="51"/>
  <c r="W45" i="52" s="1"/>
  <c r="AR105" i="51"/>
  <c r="W53" i="52" s="1"/>
  <c r="AZ105" i="51"/>
  <c r="W61" i="52" s="1"/>
  <c r="I112" i="51"/>
  <c r="X15" i="52" s="1"/>
  <c r="R112" i="51"/>
  <c r="X26" i="52" s="1"/>
  <c r="Z112" i="51"/>
  <c r="AI112" i="51"/>
  <c r="X44" i="52" s="1"/>
  <c r="AQ112" i="51"/>
  <c r="AY112" i="51"/>
  <c r="X60" i="52" s="1"/>
  <c r="K120" i="51"/>
  <c r="Y17" i="52" s="1"/>
  <c r="D124" i="51"/>
  <c r="V120" i="51"/>
  <c r="Y30" i="52" s="1"/>
  <c r="AA134" i="51"/>
  <c r="AA36" i="52" s="1"/>
  <c r="AZ134" i="51"/>
  <c r="AA61" i="52" s="1"/>
  <c r="H134" i="51"/>
  <c r="AA14" i="52" s="1"/>
  <c r="Q134" i="51"/>
  <c r="AA25" i="52" s="1"/>
  <c r="Y134" i="51"/>
  <c r="AA34" i="52" s="1"/>
  <c r="AH134" i="51"/>
  <c r="AA43" i="52" s="1"/>
  <c r="AP134" i="51"/>
  <c r="AA51" i="52" s="1"/>
  <c r="AX134" i="51"/>
  <c r="AA59" i="52" s="1"/>
  <c r="AF61" i="52"/>
  <c r="AK25" i="52"/>
  <c r="J214" i="51"/>
  <c r="AN16" i="52" s="1"/>
  <c r="H228" i="51"/>
  <c r="AP14" i="52" s="1"/>
  <c r="F247" i="51"/>
  <c r="AT12" i="52" s="1"/>
  <c r="M261" i="51"/>
  <c r="AV19" i="52" s="1"/>
  <c r="U261" i="51"/>
  <c r="AV29" i="52" s="1"/>
  <c r="AC261" i="51"/>
  <c r="AV38" i="52" s="1"/>
  <c r="AL261" i="51"/>
  <c r="AV47" i="52" s="1"/>
  <c r="AT261" i="51"/>
  <c r="AV55" i="52" s="1"/>
  <c r="E282" i="51"/>
  <c r="AY11" i="52" s="1"/>
  <c r="N282" i="51"/>
  <c r="AY20" i="52" s="1"/>
  <c r="V282" i="51"/>
  <c r="AY30" i="52" s="1"/>
  <c r="AD282" i="51"/>
  <c r="AY39" i="52" s="1"/>
  <c r="AM282" i="51"/>
  <c r="AY48" i="52" s="1"/>
  <c r="AU282" i="51"/>
  <c r="AY56" i="52" s="1"/>
  <c r="F296" i="51"/>
  <c r="BA12" i="52" s="1"/>
  <c r="O296" i="51"/>
  <c r="BA21" i="52" s="1"/>
  <c r="W296" i="51"/>
  <c r="BA31" i="52" s="1"/>
  <c r="AE296" i="51"/>
  <c r="BA40" i="52" s="1"/>
  <c r="AN296" i="51"/>
  <c r="BA49" i="52" s="1"/>
  <c r="AV296" i="51"/>
  <c r="I310" i="51"/>
  <c r="BC15" i="52" s="1"/>
  <c r="R310" i="51"/>
  <c r="BC26" i="52" s="1"/>
  <c r="Z310" i="51"/>
  <c r="BC35" i="52" s="1"/>
  <c r="AI310" i="51"/>
  <c r="BC44" i="52" s="1"/>
  <c r="AQ310" i="51"/>
  <c r="BC52" i="52" s="1"/>
  <c r="AY310" i="51"/>
  <c r="BC60" i="52" s="1"/>
  <c r="D318" i="51"/>
  <c r="K317" i="51"/>
  <c r="BD17" i="52" s="1"/>
  <c r="T317" i="51"/>
  <c r="BD28" i="52" s="1"/>
  <c r="AB317" i="51"/>
  <c r="BD37" i="52" s="1"/>
  <c r="AK317" i="51"/>
  <c r="BD46" i="52" s="1"/>
  <c r="AS317" i="51"/>
  <c r="BD54" i="52" s="1"/>
  <c r="BA317" i="51"/>
  <c r="BD62" i="52" s="1"/>
  <c r="K324" i="51"/>
  <c r="BE17" i="52" s="1"/>
  <c r="D328" i="51"/>
  <c r="O324" i="51"/>
  <c r="BE21" i="52" s="1"/>
  <c r="W324" i="51"/>
  <c r="BE31" i="52" s="1"/>
  <c r="AE324" i="51"/>
  <c r="BE40" i="52" s="1"/>
  <c r="AN324" i="51"/>
  <c r="BE49" i="52" s="1"/>
  <c r="AV324" i="51"/>
  <c r="BE57" i="52" s="1"/>
  <c r="G6" i="49"/>
  <c r="P6" i="49"/>
  <c r="X6" i="49"/>
  <c r="AF6" i="49"/>
  <c r="AO6" i="49"/>
  <c r="AW6" i="49"/>
  <c r="E14" i="49"/>
  <c r="H11" i="50" s="1"/>
  <c r="K28" i="49"/>
  <c r="J17" i="50" s="1"/>
  <c r="K42" i="49"/>
  <c r="L17" i="50" s="1"/>
  <c r="K49" i="49"/>
  <c r="T49" i="49"/>
  <c r="M28" i="50" s="1"/>
  <c r="AB49" i="49"/>
  <c r="M37" i="50" s="1"/>
  <c r="Q56" i="49"/>
  <c r="N25" i="50" s="1"/>
  <c r="AX56" i="49"/>
  <c r="D64" i="49"/>
  <c r="G91" i="49"/>
  <c r="U13" i="50" s="1"/>
  <c r="I98" i="49"/>
  <c r="V15" i="50" s="1"/>
  <c r="R98" i="49"/>
  <c r="Z98" i="49"/>
  <c r="V35" i="50" s="1"/>
  <c r="AQ98" i="49"/>
  <c r="V52" i="50" s="1"/>
  <c r="AY98" i="49"/>
  <c r="V60" i="50" s="1"/>
  <c r="V105" i="49"/>
  <c r="W30" i="50" s="1"/>
  <c r="AD105" i="49"/>
  <c r="W39" i="50" s="1"/>
  <c r="AM105" i="49"/>
  <c r="W48" i="50" s="1"/>
  <c r="P112" i="49"/>
  <c r="X24" i="50" s="1"/>
  <c r="AF112" i="49"/>
  <c r="X41" i="50" s="1"/>
  <c r="AW112" i="49"/>
  <c r="X58" i="50" s="1"/>
  <c r="S120" i="49"/>
  <c r="Y27" i="50" s="1"/>
  <c r="AJ120" i="49"/>
  <c r="Y45" i="50" s="1"/>
  <c r="AZ120" i="49"/>
  <c r="Y61" i="50" s="1"/>
  <c r="K194" i="49"/>
  <c r="AF18" i="50"/>
  <c r="AK18" i="50"/>
  <c r="AL18" i="50"/>
  <c r="AK27" i="50"/>
  <c r="G247" i="49"/>
  <c r="AP13" i="50" s="1"/>
  <c r="P247" i="49"/>
  <c r="AP24" i="50" s="1"/>
  <c r="X247" i="49"/>
  <c r="AF247" i="49"/>
  <c r="AP41" i="50" s="1"/>
  <c r="AO247" i="49"/>
  <c r="AP50" i="50" s="1"/>
  <c r="AW247" i="49"/>
  <c r="AP58" i="50" s="1"/>
  <c r="D255" i="49"/>
  <c r="D254" i="49" s="1"/>
  <c r="E254" i="49"/>
  <c r="AQ11" i="50" s="1"/>
  <c r="M266" i="49"/>
  <c r="AT19" i="50" s="1"/>
  <c r="AC266" i="49"/>
  <c r="AT38" i="50" s="1"/>
  <c r="AT266" i="49"/>
  <c r="AT55" i="50" s="1"/>
  <c r="G295" i="49"/>
  <c r="AX13" i="50" s="1"/>
  <c r="P295" i="49"/>
  <c r="AX24" i="50" s="1"/>
  <c r="X295" i="49"/>
  <c r="AF295" i="49"/>
  <c r="AX41" i="50" s="1"/>
  <c r="AO295" i="49"/>
  <c r="AX50" i="50" s="1"/>
  <c r="AW295" i="49"/>
  <c r="AX58" i="50" s="1"/>
  <c r="D306" i="49"/>
  <c r="H344" i="49"/>
  <c r="BE14" i="50" s="1"/>
  <c r="Q344" i="49"/>
  <c r="BE25" i="50" s="1"/>
  <c r="Y344" i="49"/>
  <c r="BE34" i="50" s="1"/>
  <c r="AH344" i="49"/>
  <c r="BE43" i="50" s="1"/>
  <c r="AP344" i="49"/>
  <c r="BE51" i="50" s="1"/>
  <c r="AX344" i="49"/>
  <c r="BE59" i="50" s="1"/>
  <c r="AJ60" i="12"/>
  <c r="AG29" i="12"/>
  <c r="AH26" i="12"/>
  <c r="AH43" i="12"/>
  <c r="AH59" i="12"/>
  <c r="AG44" i="12"/>
  <c r="AE56" i="12"/>
  <c r="AJ27" i="12"/>
  <c r="AG25" i="12"/>
  <c r="AG34" i="12"/>
  <c r="AG58" i="12"/>
  <c r="O47" i="8"/>
  <c r="T47" i="8"/>
  <c r="O46" i="8"/>
  <c r="T46" i="8"/>
  <c r="O45" i="8"/>
  <c r="T45" i="8"/>
  <c r="Q45" i="8"/>
  <c r="P45" i="8"/>
  <c r="Q46" i="8"/>
  <c r="P46" i="8"/>
  <c r="Q47" i="8"/>
  <c r="P47" i="8"/>
  <c r="AR42" i="12"/>
  <c r="AE26" i="12"/>
  <c r="AD60" i="12"/>
  <c r="AQ42" i="12"/>
  <c r="AS42" i="12"/>
  <c r="AD43" i="12"/>
  <c r="AE43" i="12"/>
  <c r="AJ41" i="12"/>
  <c r="AJ24" i="12"/>
  <c r="AE47" i="12"/>
  <c r="AE12" i="12"/>
  <c r="AG41" i="12"/>
  <c r="AG24" i="12"/>
  <c r="AE45" i="12"/>
  <c r="AE27" i="12"/>
  <c r="AH55" i="12"/>
  <c r="AB50" i="66"/>
  <c r="AB51" i="66"/>
  <c r="AB42" i="66"/>
  <c r="AB57" i="66"/>
  <c r="E18" i="66"/>
  <c r="AB20" i="66"/>
  <c r="AB56" i="66"/>
  <c r="AB28" i="66"/>
  <c r="AB39" i="66"/>
  <c r="AB15" i="60"/>
  <c r="AB42" i="58"/>
  <c r="E18" i="52"/>
  <c r="D8" i="54"/>
  <c r="D8" i="60"/>
  <c r="D8" i="50"/>
  <c r="D8" i="62"/>
  <c r="D8" i="58"/>
  <c r="D8" i="64"/>
  <c r="D8" i="52"/>
  <c r="N140" i="65"/>
  <c r="Z140" i="65"/>
  <c r="AN140" i="65"/>
  <c r="BA140" i="65"/>
  <c r="T140" i="65"/>
  <c r="AB140" i="65"/>
  <c r="AJ140" i="65"/>
  <c r="AR140" i="65"/>
  <c r="AZ140" i="65"/>
  <c r="J140" i="65"/>
  <c r="AC140" i="65"/>
  <c r="D327" i="61"/>
  <c r="AD140" i="65"/>
  <c r="Q140" i="65"/>
  <c r="Y140" i="65"/>
  <c r="AO140" i="65"/>
  <c r="AW140" i="65"/>
  <c r="R140" i="65"/>
  <c r="AS140" i="65"/>
  <c r="G140" i="65"/>
  <c r="O140" i="65"/>
  <c r="W140" i="65"/>
  <c r="AE140" i="65"/>
  <c r="AM140" i="65"/>
  <c r="AU140" i="65"/>
  <c r="U140" i="65"/>
  <c r="AG5" i="65"/>
  <c r="AT140" i="65"/>
  <c r="V140" i="65"/>
  <c r="AV140" i="65"/>
  <c r="AL140" i="65"/>
  <c r="AH140" i="65"/>
  <c r="AP140" i="65"/>
  <c r="AX140" i="65"/>
  <c r="AT91" i="61"/>
  <c r="D225" i="51"/>
  <c r="F221" i="51"/>
  <c r="AO12" i="52" s="1"/>
  <c r="D242" i="61"/>
  <c r="D39" i="63"/>
  <c r="D35" i="63" s="1"/>
  <c r="F35" i="63"/>
  <c r="K12" i="64" s="1"/>
  <c r="H256" i="63"/>
  <c r="AV14" i="64" s="1"/>
  <c r="D260" i="63"/>
  <c r="E14" i="59"/>
  <c r="H11" i="60" s="1"/>
  <c r="Y7" i="59"/>
  <c r="G34" i="60" s="1"/>
  <c r="J7" i="61"/>
  <c r="E14" i="61"/>
  <c r="H11" i="62" s="1"/>
  <c r="N14" i="61"/>
  <c r="V14" i="61"/>
  <c r="AD14" i="61"/>
  <c r="Q21" i="61"/>
  <c r="Y21" i="61"/>
  <c r="E70" i="61"/>
  <c r="P11" i="62" s="1"/>
  <c r="E126" i="61"/>
  <c r="Z11" i="62" s="1"/>
  <c r="AG194" i="61"/>
  <c r="AG140" i="61" s="1"/>
  <c r="E216" i="61"/>
  <c r="AJ11" i="62" s="1"/>
  <c r="E313" i="61"/>
  <c r="AZ11" i="62" s="1"/>
  <c r="E327" i="61"/>
  <c r="BB11" i="62" s="1"/>
  <c r="H7" i="65"/>
  <c r="T14" i="65"/>
  <c r="AB14" i="65"/>
  <c r="F21" i="65"/>
  <c r="O21" i="65"/>
  <c r="I21" i="66" s="1"/>
  <c r="W21" i="65"/>
  <c r="I31" i="66" s="1"/>
  <c r="AE21" i="65"/>
  <c r="I40" i="66" s="1"/>
  <c r="AN21" i="65"/>
  <c r="AV21" i="65"/>
  <c r="E56" i="65"/>
  <c r="N11" i="66" s="1"/>
  <c r="E112" i="65"/>
  <c r="X11" i="66" s="1"/>
  <c r="K181" i="65"/>
  <c r="D214" i="65"/>
  <c r="D213" i="65" s="1"/>
  <c r="D257" i="65"/>
  <c r="D306" i="65"/>
  <c r="J7" i="63"/>
  <c r="S7" i="63"/>
  <c r="AA7" i="63"/>
  <c r="AJ7" i="63"/>
  <c r="AR7" i="63"/>
  <c r="AZ7" i="63"/>
  <c r="D43" i="63"/>
  <c r="D175" i="63"/>
  <c r="D174" i="63" s="1"/>
  <c r="H209" i="63"/>
  <c r="AN14" i="64" s="1"/>
  <c r="D213" i="63"/>
  <c r="D302" i="63"/>
  <c r="D298" i="63" s="1"/>
  <c r="E298" i="63"/>
  <c r="BB11" i="64" s="1"/>
  <c r="D18" i="59"/>
  <c r="I28" i="59"/>
  <c r="AI28" i="59"/>
  <c r="AQ28" i="59"/>
  <c r="J52" i="60" s="1"/>
  <c r="AY28" i="59"/>
  <c r="D60" i="59"/>
  <c r="D56" i="59" s="1"/>
  <c r="E56" i="59"/>
  <c r="N11" i="60" s="1"/>
  <c r="D78" i="59"/>
  <c r="D191" i="59"/>
  <c r="D190" i="59" s="1"/>
  <c r="F190" i="59"/>
  <c r="F35" i="57"/>
  <c r="K12" i="58" s="1"/>
  <c r="D36" i="57"/>
  <c r="U35" i="57"/>
  <c r="K29" i="58" s="1"/>
  <c r="D187" i="63"/>
  <c r="D186" i="63" s="1"/>
  <c r="E186" i="63"/>
  <c r="AJ11" i="64" s="1"/>
  <c r="H305" i="63"/>
  <c r="BC14" i="64" s="1"/>
  <c r="D309" i="63"/>
  <c r="D282" i="61"/>
  <c r="AG170" i="63"/>
  <c r="AG140" i="63" s="1"/>
  <c r="AX7" i="59"/>
  <c r="G59" i="60" s="1"/>
  <c r="E188" i="65"/>
  <c r="AN11" i="66" s="1"/>
  <c r="D218" i="65"/>
  <c r="D217" i="65" s="1"/>
  <c r="G235" i="65"/>
  <c r="AV13" i="66" s="1"/>
  <c r="D243" i="65"/>
  <c r="K28" i="63"/>
  <c r="AK28" i="63"/>
  <c r="AS28" i="63"/>
  <c r="BA28" i="63"/>
  <c r="J62" i="64" s="1"/>
  <c r="U14" i="8" s="1"/>
  <c r="F105" i="63"/>
  <c r="W12" i="64" s="1"/>
  <c r="D123" i="63"/>
  <c r="D119" i="63" s="1"/>
  <c r="H133" i="63"/>
  <c r="AA14" i="64" s="1"/>
  <c r="D137" i="63"/>
  <c r="D220" i="63"/>
  <c r="D235" i="63"/>
  <c r="D234" i="63" s="1"/>
  <c r="D274" i="63"/>
  <c r="F270" i="63"/>
  <c r="AX12" i="64" s="1"/>
  <c r="D323" i="63"/>
  <c r="D319" i="63" s="1"/>
  <c r="F319" i="63"/>
  <c r="BE12" i="64" s="1"/>
  <c r="D43" i="59"/>
  <c r="D81" i="59"/>
  <c r="F77" i="59"/>
  <c r="Q12" i="60" s="1"/>
  <c r="G182" i="59"/>
  <c r="D183" i="59"/>
  <c r="D182" i="59" s="1"/>
  <c r="D278" i="59"/>
  <c r="F277" i="59"/>
  <c r="AX12" i="60" s="1"/>
  <c r="H7" i="59"/>
  <c r="G14" i="60" s="1"/>
  <c r="D11" i="59"/>
  <c r="D53" i="61"/>
  <c r="D109" i="61"/>
  <c r="L141" i="61"/>
  <c r="T141" i="61"/>
  <c r="T140" i="61" s="1"/>
  <c r="D213" i="61"/>
  <c r="D212" i="61" s="1"/>
  <c r="D235" i="61"/>
  <c r="D275" i="61"/>
  <c r="G174" i="65"/>
  <c r="D246" i="65"/>
  <c r="D260" i="65"/>
  <c r="F256" i="65"/>
  <c r="AY12" i="66" s="1"/>
  <c r="D309" i="65"/>
  <c r="D67" i="63"/>
  <c r="H77" i="63"/>
  <c r="Q14" i="64" s="1"/>
  <c r="D81" i="63"/>
  <c r="L5" i="63"/>
  <c r="H166" i="63"/>
  <c r="AE14" i="64" s="1"/>
  <c r="AE14" i="12" s="1"/>
  <c r="D167" i="63"/>
  <c r="D166" i="63" s="1"/>
  <c r="D306" i="63"/>
  <c r="D25" i="59"/>
  <c r="F21" i="59"/>
  <c r="I12" i="60" s="1"/>
  <c r="D64" i="59"/>
  <c r="D116" i="59"/>
  <c r="E112" i="59"/>
  <c r="X11" i="60" s="1"/>
  <c r="D137" i="59"/>
  <c r="D133" i="59" s="1"/>
  <c r="F133" i="59"/>
  <c r="AA12" i="60" s="1"/>
  <c r="D142" i="59"/>
  <c r="D141" i="59" s="1"/>
  <c r="F141" i="59"/>
  <c r="AD12" i="60" s="1"/>
  <c r="AD10" i="60" s="1"/>
  <c r="D239" i="65"/>
  <c r="E235" i="65"/>
  <c r="AV11" i="66" s="1"/>
  <c r="D225" i="61"/>
  <c r="G228" i="65"/>
  <c r="AU13" i="66" s="1"/>
  <c r="AP7" i="59"/>
  <c r="G51" i="60" s="1"/>
  <c r="E195" i="65"/>
  <c r="AO11" i="66" s="1"/>
  <c r="D225" i="65"/>
  <c r="D221" i="65" s="1"/>
  <c r="D229" i="65"/>
  <c r="D228" i="65" s="1"/>
  <c r="D274" i="65"/>
  <c r="D278" i="65"/>
  <c r="H21" i="63"/>
  <c r="D25" i="63"/>
  <c r="M49" i="63"/>
  <c r="U49" i="63"/>
  <c r="AC49" i="63"/>
  <c r="D71" i="63"/>
  <c r="D130" i="63"/>
  <c r="E126" i="63"/>
  <c r="Z11" i="64" s="1"/>
  <c r="D171" i="63"/>
  <c r="D170" i="63" s="1"/>
  <c r="D227" i="63"/>
  <c r="F223" i="63"/>
  <c r="AP12" i="64" s="1"/>
  <c r="D278" i="63"/>
  <c r="D281" i="63"/>
  <c r="D285" i="63"/>
  <c r="D327" i="63"/>
  <c r="D330" i="63"/>
  <c r="D8" i="59"/>
  <c r="S49" i="59"/>
  <c r="M27" i="60" s="1"/>
  <c r="AA49" i="59"/>
  <c r="F270" i="59"/>
  <c r="AW12" i="60" s="1"/>
  <c r="M270" i="59"/>
  <c r="AW19" i="60" s="1"/>
  <c r="U270" i="59"/>
  <c r="AW29" i="60" s="1"/>
  <c r="AC270" i="59"/>
  <c r="AW38" i="60" s="1"/>
  <c r="AT270" i="59"/>
  <c r="AW55" i="60" s="1"/>
  <c r="D25" i="61"/>
  <c r="D60" i="61"/>
  <c r="D116" i="61"/>
  <c r="D210" i="65"/>
  <c r="D209" i="65" s="1"/>
  <c r="F140" i="65"/>
  <c r="AH7" i="59"/>
  <c r="G43" i="60" s="1"/>
  <c r="F7" i="61"/>
  <c r="G12" i="62" s="1"/>
  <c r="O7" i="61"/>
  <c r="E42" i="61"/>
  <c r="L11" i="62" s="1"/>
  <c r="AB56" i="61"/>
  <c r="F63" i="61"/>
  <c r="O12" i="62" s="1"/>
  <c r="E98" i="61"/>
  <c r="V11" i="62" s="1"/>
  <c r="F119" i="61"/>
  <c r="Y12" i="62" s="1"/>
  <c r="E194" i="61"/>
  <c r="F198" i="61"/>
  <c r="E306" i="61"/>
  <c r="AY11" i="62" s="1"/>
  <c r="F320" i="61"/>
  <c r="BA12" i="62" s="1"/>
  <c r="M334" i="61"/>
  <c r="BC19" i="62" s="1"/>
  <c r="E355" i="61"/>
  <c r="BF11" i="62" s="1"/>
  <c r="E28" i="65"/>
  <c r="AP35" i="65"/>
  <c r="F49" i="65"/>
  <c r="M12" i="66" s="1"/>
  <c r="E84" i="65"/>
  <c r="T11" i="66" s="1"/>
  <c r="AK174" i="65"/>
  <c r="AS174" i="65"/>
  <c r="BA174" i="65"/>
  <c r="F188" i="65"/>
  <c r="AN12" i="66" s="1"/>
  <c r="AB12" i="66" s="1"/>
  <c r="D281" i="65"/>
  <c r="D15" i="63"/>
  <c r="D32" i="63"/>
  <c r="AI42" i="63"/>
  <c r="AQ42" i="63"/>
  <c r="AY42" i="63"/>
  <c r="D74" i="63"/>
  <c r="E70" i="63"/>
  <c r="P11" i="64" s="1"/>
  <c r="D113" i="63"/>
  <c r="D142" i="63"/>
  <c r="D141" i="63" s="1"/>
  <c r="H141" i="63"/>
  <c r="D192" i="63"/>
  <c r="D191" i="63" s="1"/>
  <c r="F191" i="63"/>
  <c r="D231" i="63"/>
  <c r="D230" i="63" s="1"/>
  <c r="D288" i="63"/>
  <c r="E284" i="63"/>
  <c r="AZ11" i="64" s="1"/>
  <c r="D29" i="59"/>
  <c r="D32" i="59"/>
  <c r="AO42" i="59"/>
  <c r="L50" i="60" s="1"/>
  <c r="AW42" i="59"/>
  <c r="D67" i="59"/>
  <c r="D171" i="59"/>
  <c r="D170" i="59" s="1"/>
  <c r="Q7" i="59"/>
  <c r="G25" i="60" s="1"/>
  <c r="D203" i="65"/>
  <c r="D202" i="65" s="1"/>
  <c r="D250" i="65"/>
  <c r="D249" i="65" s="1"/>
  <c r="D292" i="65"/>
  <c r="D18" i="63"/>
  <c r="E14" i="63"/>
  <c r="H11" i="64" s="1"/>
  <c r="D57" i="63"/>
  <c r="H91" i="63"/>
  <c r="U14" i="64" s="1"/>
  <c r="D95" i="63"/>
  <c r="F91" i="63"/>
  <c r="U12" i="64" s="1"/>
  <c r="D116" i="63"/>
  <c r="D134" i="63"/>
  <c r="K14" i="59"/>
  <c r="AG5" i="59"/>
  <c r="E284" i="65"/>
  <c r="BC11" i="66" s="1"/>
  <c r="F305" i="65"/>
  <c r="BF12" i="66" s="1"/>
  <c r="E7" i="63"/>
  <c r="N7" i="63"/>
  <c r="V7" i="63"/>
  <c r="AD7" i="63"/>
  <c r="F28" i="63"/>
  <c r="J12" i="64" s="1"/>
  <c r="E63" i="63"/>
  <c r="O11" i="64" s="1"/>
  <c r="F84" i="63"/>
  <c r="T12" i="64" s="1"/>
  <c r="E119" i="63"/>
  <c r="Y11" i="64" s="1"/>
  <c r="E174" i="63"/>
  <c r="AG11" i="64" s="1"/>
  <c r="AG10" i="64" s="1"/>
  <c r="D199" i="63"/>
  <c r="F216" i="63"/>
  <c r="AO12" i="64" s="1"/>
  <c r="F263" i="63"/>
  <c r="AW12" i="64" s="1"/>
  <c r="E291" i="63"/>
  <c r="BA11" i="64" s="1"/>
  <c r="F312" i="63"/>
  <c r="BD12" i="64" s="1"/>
  <c r="T7" i="59"/>
  <c r="AB7" i="59"/>
  <c r="F14" i="59"/>
  <c r="E49" i="59"/>
  <c r="M11" i="60" s="1"/>
  <c r="F70" i="59"/>
  <c r="P12" i="60" s="1"/>
  <c r="E105" i="59"/>
  <c r="W11" i="60" s="1"/>
  <c r="F126" i="59"/>
  <c r="Z12" i="60" s="1"/>
  <c r="D195" i="59"/>
  <c r="D194" i="59" s="1"/>
  <c r="D199" i="59"/>
  <c r="D198" i="59" s="1"/>
  <c r="D299" i="59"/>
  <c r="AC298" i="59"/>
  <c r="BA38" i="60" s="1"/>
  <c r="AI14" i="57"/>
  <c r="K126" i="57"/>
  <c r="Z17" i="58" s="1"/>
  <c r="D127" i="57"/>
  <c r="E292" i="57"/>
  <c r="BC11" i="58" s="1"/>
  <c r="D296" i="57"/>
  <c r="D22" i="55"/>
  <c r="E21" i="55"/>
  <c r="I11" i="56" s="1"/>
  <c r="F7" i="63"/>
  <c r="G12" i="64" s="1"/>
  <c r="R14" i="63"/>
  <c r="Z14" i="63"/>
  <c r="AL21" i="63"/>
  <c r="AT21" i="63"/>
  <c r="E42" i="63"/>
  <c r="L11" i="64" s="1"/>
  <c r="E98" i="63"/>
  <c r="V11" i="64" s="1"/>
  <c r="E170" i="63"/>
  <c r="E277" i="63"/>
  <c r="AY11" i="64" s="1"/>
  <c r="E326" i="63"/>
  <c r="BF11" i="64" s="1"/>
  <c r="P14" i="59"/>
  <c r="X14" i="59"/>
  <c r="AF14" i="59"/>
  <c r="J21" i="59"/>
  <c r="I16" i="60" s="1"/>
  <c r="AJ21" i="59"/>
  <c r="AR21" i="59"/>
  <c r="AZ21" i="59"/>
  <c r="E28" i="59"/>
  <c r="J11" i="60" s="1"/>
  <c r="E84" i="59"/>
  <c r="T11" i="60" s="1"/>
  <c r="L141" i="59"/>
  <c r="F230" i="59"/>
  <c r="AP12" i="60" s="1"/>
  <c r="D231" i="59"/>
  <c r="O230" i="59"/>
  <c r="W230" i="59"/>
  <c r="AE230" i="59"/>
  <c r="AP40" i="60" s="1"/>
  <c r="AV230" i="59"/>
  <c r="D242" i="59"/>
  <c r="D241" i="59" s="1"/>
  <c r="H277" i="59"/>
  <c r="AX14" i="60" s="1"/>
  <c r="Q277" i="59"/>
  <c r="AX25" i="60" s="1"/>
  <c r="AH277" i="59"/>
  <c r="AX43" i="60" s="1"/>
  <c r="AP277" i="59"/>
  <c r="AX51" i="60" s="1"/>
  <c r="AX277" i="59"/>
  <c r="AX59" i="60" s="1"/>
  <c r="D316" i="59"/>
  <c r="F312" i="59"/>
  <c r="BC12" i="60" s="1"/>
  <c r="D320" i="59"/>
  <c r="E319" i="59"/>
  <c r="BD11" i="60" s="1"/>
  <c r="AM319" i="59"/>
  <c r="AB14" i="57"/>
  <c r="D74" i="57"/>
  <c r="D70" i="57" s="1"/>
  <c r="E70" i="57"/>
  <c r="P11" i="58" s="1"/>
  <c r="H105" i="57"/>
  <c r="W14" i="58" s="1"/>
  <c r="D109" i="57"/>
  <c r="D190" i="55"/>
  <c r="D189" i="55" s="1"/>
  <c r="I189" i="55"/>
  <c r="AJ15" i="56" s="1"/>
  <c r="Q189" i="55"/>
  <c r="AJ25" i="56" s="1"/>
  <c r="AJ25" i="12" s="1"/>
  <c r="Y189" i="55"/>
  <c r="AJ34" i="56" s="1"/>
  <c r="D313" i="59"/>
  <c r="H312" i="59"/>
  <c r="BC14" i="60" s="1"/>
  <c r="I333" i="59"/>
  <c r="BF15" i="60" s="1"/>
  <c r="AI333" i="59"/>
  <c r="BF44" i="60" s="1"/>
  <c r="AQ333" i="59"/>
  <c r="BF52" i="60" s="1"/>
  <c r="AA188" i="57"/>
  <c r="AM36" i="58" s="1"/>
  <c r="K235" i="57"/>
  <c r="AU17" i="58" s="1"/>
  <c r="D239" i="57"/>
  <c r="E98" i="59"/>
  <c r="V11" i="60" s="1"/>
  <c r="F119" i="59"/>
  <c r="Y12" i="60" s="1"/>
  <c r="D209" i="59"/>
  <c r="D217" i="59"/>
  <c r="H230" i="59"/>
  <c r="AP14" i="60" s="1"/>
  <c r="Y230" i="59"/>
  <c r="AP34" i="60" s="1"/>
  <c r="AH230" i="59"/>
  <c r="AP43" i="60" s="1"/>
  <c r="AP230" i="59"/>
  <c r="AP51" i="60" s="1"/>
  <c r="D250" i="59"/>
  <c r="E249" i="59"/>
  <c r="AT11" i="60" s="1"/>
  <c r="F305" i="59"/>
  <c r="BB12" i="60" s="1"/>
  <c r="AN305" i="59"/>
  <c r="D15" i="57"/>
  <c r="E14" i="57"/>
  <c r="H11" i="58" s="1"/>
  <c r="D57" i="57"/>
  <c r="E56" i="57"/>
  <c r="N11" i="58" s="1"/>
  <c r="K188" i="57"/>
  <c r="AM17" i="58" s="1"/>
  <c r="D189" i="57"/>
  <c r="D217" i="57"/>
  <c r="D216" i="57" s="1"/>
  <c r="D236" i="57"/>
  <c r="E235" i="57"/>
  <c r="AU11" i="58" s="1"/>
  <c r="D268" i="57"/>
  <c r="E264" i="57"/>
  <c r="AY11" i="58" s="1"/>
  <c r="E63" i="55"/>
  <c r="O11" i="56" s="1"/>
  <c r="D67" i="55"/>
  <c r="E170" i="59"/>
  <c r="D179" i="59"/>
  <c r="D178" i="59" s="1"/>
  <c r="E209" i="59"/>
  <c r="AM11" i="60" s="1"/>
  <c r="D253" i="59"/>
  <c r="D285" i="59"/>
  <c r="J312" i="59"/>
  <c r="AJ312" i="59"/>
  <c r="BC45" i="60" s="1"/>
  <c r="AR312" i="59"/>
  <c r="BC53" i="60" s="1"/>
  <c r="E326" i="59"/>
  <c r="BE11" i="60" s="1"/>
  <c r="D330" i="59"/>
  <c r="D11" i="57"/>
  <c r="F7" i="57"/>
  <c r="G12" i="58" s="1"/>
  <c r="W7" i="57"/>
  <c r="AE7" i="57"/>
  <c r="AN7" i="57"/>
  <c r="AV7" i="57"/>
  <c r="D18" i="57"/>
  <c r="E21" i="57"/>
  <c r="I11" i="58" s="1"/>
  <c r="D25" i="57"/>
  <c r="D32" i="57"/>
  <c r="D60" i="57"/>
  <c r="I295" i="55"/>
  <c r="BA15" i="56" s="1"/>
  <c r="D299" i="55"/>
  <c r="D295" i="55" s="1"/>
  <c r="D260" i="59"/>
  <c r="E256" i="59"/>
  <c r="AU11" i="60" s="1"/>
  <c r="AL270" i="59"/>
  <c r="D292" i="59"/>
  <c r="E291" i="59"/>
  <c r="AZ11" i="60" s="1"/>
  <c r="D8" i="57"/>
  <c r="H7" i="57"/>
  <c r="G7" i="57"/>
  <c r="P7" i="57"/>
  <c r="X7" i="57"/>
  <c r="AF7" i="57"/>
  <c r="AO7" i="57"/>
  <c r="AW7" i="57"/>
  <c r="AL35" i="57"/>
  <c r="D255" i="55"/>
  <c r="F251" i="55"/>
  <c r="AU12" i="56" s="1"/>
  <c r="D227" i="59"/>
  <c r="D267" i="59"/>
  <c r="F263" i="59"/>
  <c r="AV12" i="60" s="1"/>
  <c r="D295" i="59"/>
  <c r="T14" i="57"/>
  <c r="K70" i="57"/>
  <c r="AS70" i="57"/>
  <c r="E77" i="57"/>
  <c r="Q11" i="58" s="1"/>
  <c r="D81" i="57"/>
  <c r="D67" i="57"/>
  <c r="D63" i="57" s="1"/>
  <c r="F63" i="57"/>
  <c r="O12" i="58" s="1"/>
  <c r="D203" i="57"/>
  <c r="J228" i="57"/>
  <c r="AT16" i="58" s="1"/>
  <c r="D250" i="57"/>
  <c r="D282" i="57"/>
  <c r="F278" i="57"/>
  <c r="BA12" i="58" s="1"/>
  <c r="D25" i="55"/>
  <c r="D32" i="55"/>
  <c r="E28" i="55"/>
  <c r="J11" i="56" s="1"/>
  <c r="D36" i="55"/>
  <c r="D99" i="55"/>
  <c r="E98" i="55"/>
  <c r="V11" i="56" s="1"/>
  <c r="D109" i="55"/>
  <c r="D120" i="55"/>
  <c r="F119" i="55"/>
  <c r="Y12" i="56" s="1"/>
  <c r="L171" i="55"/>
  <c r="D201" i="55"/>
  <c r="E197" i="55"/>
  <c r="AL11" i="56" s="1"/>
  <c r="D229" i="55"/>
  <c r="D225" i="55" s="1"/>
  <c r="E225" i="55"/>
  <c r="AP11" i="56" s="1"/>
  <c r="F91" i="57"/>
  <c r="U12" i="58" s="1"/>
  <c r="D142" i="57"/>
  <c r="D141" i="57" s="1"/>
  <c r="E181" i="57"/>
  <c r="AL11" i="58" s="1"/>
  <c r="D206" i="57"/>
  <c r="D221" i="57"/>
  <c r="D220" i="57" s="1"/>
  <c r="D225" i="57"/>
  <c r="D224" i="57" s="1"/>
  <c r="D254" i="57"/>
  <c r="D81" i="55"/>
  <c r="D168" i="55"/>
  <c r="D167" i="55" s="1"/>
  <c r="E167" i="55"/>
  <c r="D278" i="55"/>
  <c r="E274" i="55"/>
  <c r="AX11" i="56" s="1"/>
  <c r="J105" i="57"/>
  <c r="W16" i="58" s="1"/>
  <c r="D113" i="57"/>
  <c r="D112" i="57" s="1"/>
  <c r="D130" i="57"/>
  <c r="D174" i="57"/>
  <c r="D173" i="57" s="1"/>
  <c r="D196" i="57"/>
  <c r="D246" i="57"/>
  <c r="J306" i="57"/>
  <c r="BE16" i="58" s="1"/>
  <c r="D310" i="57"/>
  <c r="D314" i="57"/>
  <c r="D46" i="55"/>
  <c r="D42" i="55" s="1"/>
  <c r="D113" i="55"/>
  <c r="D112" i="55" s="1"/>
  <c r="E112" i="55"/>
  <c r="X11" i="56" s="1"/>
  <c r="H141" i="55"/>
  <c r="AD14" i="56" s="1"/>
  <c r="D142" i="55"/>
  <c r="D141" i="55" s="1"/>
  <c r="I260" i="55"/>
  <c r="D123" i="57"/>
  <c r="F119" i="57"/>
  <c r="Y12" i="58" s="1"/>
  <c r="H169" i="57"/>
  <c r="AI14" i="58" s="1"/>
  <c r="D170" i="57"/>
  <c r="D169" i="57" s="1"/>
  <c r="D275" i="57"/>
  <c r="D317" i="57"/>
  <c r="E313" i="57"/>
  <c r="BF11" i="58" s="1"/>
  <c r="D95" i="55"/>
  <c r="D91" i="55" s="1"/>
  <c r="AC126" i="55"/>
  <c r="Z38" i="56" s="1"/>
  <c r="E159" i="55"/>
  <c r="AE11" i="56" s="1"/>
  <c r="D160" i="55"/>
  <c r="D159" i="55" s="1"/>
  <c r="D208" i="55"/>
  <c r="F204" i="55"/>
  <c r="AM12" i="56" s="1"/>
  <c r="D168" i="53"/>
  <c r="D167" i="53" s="1"/>
  <c r="D172" i="53"/>
  <c r="D171" i="53" s="1"/>
  <c r="I179" i="53"/>
  <c r="AI15" i="54" s="1"/>
  <c r="D180" i="53"/>
  <c r="D179" i="53" s="1"/>
  <c r="D257" i="59"/>
  <c r="D306" i="59"/>
  <c r="D305" i="59" s="1"/>
  <c r="D85" i="57"/>
  <c r="D102" i="57"/>
  <c r="E98" i="57"/>
  <c r="V11" i="58" s="1"/>
  <c r="D120" i="57"/>
  <c r="D158" i="57"/>
  <c r="D157" i="57" s="1"/>
  <c r="E157" i="57"/>
  <c r="D178" i="57"/>
  <c r="D177" i="57" s="1"/>
  <c r="E195" i="57"/>
  <c r="AN11" i="58" s="1"/>
  <c r="H228" i="57"/>
  <c r="AT14" i="58" s="1"/>
  <c r="D232" i="57"/>
  <c r="H278" i="57"/>
  <c r="BA14" i="58" s="1"/>
  <c r="D300" i="57"/>
  <c r="H35" i="55"/>
  <c r="K14" i="56" s="1"/>
  <c r="D39" i="55"/>
  <c r="D53" i="55"/>
  <c r="F49" i="55"/>
  <c r="M12" i="56" s="1"/>
  <c r="D128" i="51"/>
  <c r="G127" i="51"/>
  <c r="Z13" i="52" s="1"/>
  <c r="D88" i="57"/>
  <c r="D99" i="57"/>
  <c r="H188" i="57"/>
  <c r="AM14" i="58" s="1"/>
  <c r="D192" i="57"/>
  <c r="D303" i="57"/>
  <c r="M7" i="55"/>
  <c r="U7" i="55"/>
  <c r="AC7" i="55"/>
  <c r="AL7" i="55"/>
  <c r="AT7" i="55"/>
  <c r="AJ21" i="55"/>
  <c r="AR21" i="55"/>
  <c r="AZ21" i="55"/>
  <c r="D127" i="55"/>
  <c r="F126" i="55"/>
  <c r="Z12" i="56" s="1"/>
  <c r="D313" i="55"/>
  <c r="D203" i="59"/>
  <c r="D202" i="59" s="1"/>
  <c r="E202" i="59"/>
  <c r="AL11" i="60" s="1"/>
  <c r="M202" i="59"/>
  <c r="U202" i="59"/>
  <c r="AC202" i="59"/>
  <c r="AK202" i="59"/>
  <c r="AS202" i="59"/>
  <c r="BA202" i="59"/>
  <c r="F216" i="59"/>
  <c r="AN12" i="60" s="1"/>
  <c r="D220" i="59"/>
  <c r="D238" i="59"/>
  <c r="D237" i="59" s="1"/>
  <c r="D327" i="59"/>
  <c r="D22" i="57"/>
  <c r="D46" i="57"/>
  <c r="E42" i="57"/>
  <c r="L11" i="58" s="1"/>
  <c r="D53" i="57"/>
  <c r="D78" i="57"/>
  <c r="E112" i="57"/>
  <c r="X11" i="58" s="1"/>
  <c r="D162" i="57"/>
  <c r="D161" i="57" s="1"/>
  <c r="F161" i="57"/>
  <c r="F140" i="57" s="1"/>
  <c r="J209" i="57"/>
  <c r="AP16" i="58" s="1"/>
  <c r="D213" i="57"/>
  <c r="J257" i="57"/>
  <c r="AX16" i="58" s="1"/>
  <c r="D261" i="57"/>
  <c r="D265" i="57"/>
  <c r="D293" i="57"/>
  <c r="F7" i="55"/>
  <c r="G12" i="56" s="1"/>
  <c r="E7" i="55"/>
  <c r="N7" i="55"/>
  <c r="V7" i="55"/>
  <c r="AD7" i="55"/>
  <c r="AM7" i="55"/>
  <c r="AU7" i="55"/>
  <c r="D18" i="55"/>
  <c r="D14" i="55" s="1"/>
  <c r="AK21" i="55"/>
  <c r="I46" i="56" s="1"/>
  <c r="AS21" i="55"/>
  <c r="BA21" i="55"/>
  <c r="H49" i="55"/>
  <c r="M14" i="56" s="1"/>
  <c r="D64" i="55"/>
  <c r="D71" i="55"/>
  <c r="AG5" i="55"/>
  <c r="H7" i="55"/>
  <c r="G14" i="56" s="1"/>
  <c r="T14" i="55"/>
  <c r="AB14" i="55"/>
  <c r="E56" i="55"/>
  <c r="N11" i="56" s="1"/>
  <c r="D85" i="55"/>
  <c r="D102" i="55"/>
  <c r="D137" i="55"/>
  <c r="D324" i="55"/>
  <c r="D327" i="55"/>
  <c r="E323" i="55"/>
  <c r="BE11" i="56" s="1"/>
  <c r="G7" i="53"/>
  <c r="P7" i="53"/>
  <c r="X7" i="53"/>
  <c r="AF7" i="53"/>
  <c r="AO7" i="53"/>
  <c r="AW7" i="53"/>
  <c r="E35" i="53"/>
  <c r="K11" i="54" s="1"/>
  <c r="D43" i="53"/>
  <c r="O42" i="53"/>
  <c r="L21" i="54" s="1"/>
  <c r="W42" i="53"/>
  <c r="AE42" i="53"/>
  <c r="I49" i="53"/>
  <c r="M15" i="54" s="1"/>
  <c r="D53" i="53"/>
  <c r="D57" i="53"/>
  <c r="E91" i="53"/>
  <c r="U11" i="54" s="1"/>
  <c r="D99" i="53"/>
  <c r="I105" i="53"/>
  <c r="W15" i="54" s="1"/>
  <c r="D109" i="53"/>
  <c r="D113" i="53"/>
  <c r="D164" i="53"/>
  <c r="D163" i="53" s="1"/>
  <c r="E163" i="53"/>
  <c r="AE11" i="54" s="1"/>
  <c r="E219" i="53"/>
  <c r="AP11" i="54" s="1"/>
  <c r="I238" i="53"/>
  <c r="AT15" i="54" s="1"/>
  <c r="D242" i="53"/>
  <c r="D246" i="53"/>
  <c r="E267" i="53"/>
  <c r="AX11" i="54" s="1"/>
  <c r="D275" i="53"/>
  <c r="E316" i="53"/>
  <c r="BE11" i="54" s="1"/>
  <c r="D324" i="53"/>
  <c r="D32" i="51"/>
  <c r="D53" i="51"/>
  <c r="D49" i="51" s="1"/>
  <c r="D88" i="51"/>
  <c r="D84" i="51" s="1"/>
  <c r="D109" i="51"/>
  <c r="AG5" i="51"/>
  <c r="C140" i="55"/>
  <c r="D271" i="55"/>
  <c r="D22" i="53"/>
  <c r="D25" i="53"/>
  <c r="E21" i="53"/>
  <c r="I11" i="54" s="1"/>
  <c r="AM21" i="53"/>
  <c r="I48" i="54" s="1"/>
  <c r="AU21" i="53"/>
  <c r="M56" i="53"/>
  <c r="N19" i="54" s="1"/>
  <c r="U56" i="53"/>
  <c r="N29" i="54" s="1"/>
  <c r="AC56" i="53"/>
  <c r="D78" i="53"/>
  <c r="D81" i="53"/>
  <c r="E77" i="53"/>
  <c r="Q11" i="54" s="1"/>
  <c r="D135" i="53"/>
  <c r="D138" i="53"/>
  <c r="E134" i="53"/>
  <c r="AA11" i="54" s="1"/>
  <c r="D143" i="53"/>
  <c r="D142" i="53" s="1"/>
  <c r="E142" i="53"/>
  <c r="AD11" i="54" s="1"/>
  <c r="AD10" i="54" s="1"/>
  <c r="D184" i="53"/>
  <c r="D183" i="53" s="1"/>
  <c r="D188" i="53"/>
  <c r="D187" i="53" s="1"/>
  <c r="D199" i="53"/>
  <c r="D206" i="53"/>
  <c r="D209" i="53"/>
  <c r="E205" i="53"/>
  <c r="AN11" i="54" s="1"/>
  <c r="D257" i="53"/>
  <c r="E253" i="53"/>
  <c r="AV11" i="54" s="1"/>
  <c r="D303" i="53"/>
  <c r="D306" i="53"/>
  <c r="E302" i="53"/>
  <c r="BC11" i="54" s="1"/>
  <c r="D29" i="51"/>
  <c r="I35" i="51"/>
  <c r="D39" i="51"/>
  <c r="AI35" i="51"/>
  <c r="AQ35" i="51"/>
  <c r="K52" i="52" s="1"/>
  <c r="AY35" i="51"/>
  <c r="D43" i="51"/>
  <c r="D42" i="51" s="1"/>
  <c r="I91" i="51"/>
  <c r="U15" i="52" s="1"/>
  <c r="D95" i="51"/>
  <c r="L200" i="51"/>
  <c r="L5" i="51" s="1"/>
  <c r="D88" i="55"/>
  <c r="D222" i="55"/>
  <c r="D218" i="55" s="1"/>
  <c r="E218" i="55"/>
  <c r="AO11" i="56" s="1"/>
  <c r="D282" i="55"/>
  <c r="D11" i="51"/>
  <c r="E7" i="51"/>
  <c r="N7" i="51"/>
  <c r="V7" i="51"/>
  <c r="AD7" i="51"/>
  <c r="AM7" i="51"/>
  <c r="AU7" i="51"/>
  <c r="AK21" i="51"/>
  <c r="I46" i="52" s="1"/>
  <c r="AS21" i="51"/>
  <c r="BA21" i="51"/>
  <c r="I62" i="52" s="1"/>
  <c r="M42" i="51"/>
  <c r="U42" i="51"/>
  <c r="AC42" i="51"/>
  <c r="S56" i="51"/>
  <c r="N27" i="52" s="1"/>
  <c r="AA56" i="51"/>
  <c r="D67" i="51"/>
  <c r="E63" i="51"/>
  <c r="O11" i="52" s="1"/>
  <c r="D121" i="51"/>
  <c r="C141" i="53"/>
  <c r="D197" i="51"/>
  <c r="D196" i="51" s="1"/>
  <c r="F196" i="51"/>
  <c r="D194" i="55"/>
  <c r="D193" i="55" s="1"/>
  <c r="E193" i="55"/>
  <c r="AK11" i="56" s="1"/>
  <c r="D198" i="55"/>
  <c r="F197" i="55"/>
  <c r="AL12" i="56" s="1"/>
  <c r="D205" i="55"/>
  <c r="D215" i="55"/>
  <c r="D264" i="55"/>
  <c r="D331" i="55"/>
  <c r="D18" i="53"/>
  <c r="D39" i="53"/>
  <c r="D50" i="53"/>
  <c r="D74" i="53"/>
  <c r="D95" i="53"/>
  <c r="D106" i="53"/>
  <c r="D131" i="53"/>
  <c r="D195" i="53"/>
  <c r="D223" i="53"/>
  <c r="D239" i="53"/>
  <c r="D271" i="53"/>
  <c r="D285" i="53"/>
  <c r="D299" i="53"/>
  <c r="D320" i="53"/>
  <c r="D316" i="53" s="1"/>
  <c r="D212" i="55"/>
  <c r="D233" i="55"/>
  <c r="D232" i="55" s="1"/>
  <c r="D241" i="55"/>
  <c r="D240" i="55" s="1"/>
  <c r="D252" i="55"/>
  <c r="I7" i="53"/>
  <c r="G15" i="54" s="1"/>
  <c r="D29" i="53"/>
  <c r="I63" i="53"/>
  <c r="O15" i="54" s="1"/>
  <c r="D85" i="53"/>
  <c r="I120" i="53"/>
  <c r="Y15" i="54" s="1"/>
  <c r="I198" i="53"/>
  <c r="AM15" i="54" s="1"/>
  <c r="D202" i="53"/>
  <c r="D213" i="53"/>
  <c r="D261" i="53"/>
  <c r="I288" i="53"/>
  <c r="BA15" i="54" s="1"/>
  <c r="D310" i="53"/>
  <c r="D25" i="51"/>
  <c r="D36" i="51"/>
  <c r="D60" i="51"/>
  <c r="D81" i="51"/>
  <c r="D92" i="51"/>
  <c r="O221" i="51"/>
  <c r="W221" i="51"/>
  <c r="AN221" i="51"/>
  <c r="E35" i="49"/>
  <c r="K11" i="50" s="1"/>
  <c r="D39" i="49"/>
  <c r="V35" i="49"/>
  <c r="K30" i="50" s="1"/>
  <c r="AD35" i="49"/>
  <c r="K39" i="50" s="1"/>
  <c r="AM35" i="49"/>
  <c r="AU35" i="49"/>
  <c r="F244" i="55"/>
  <c r="AT12" i="56" s="1"/>
  <c r="E267" i="55"/>
  <c r="AW11" i="56" s="1"/>
  <c r="E316" i="55"/>
  <c r="BD11" i="56" s="1"/>
  <c r="J7" i="53"/>
  <c r="S7" i="53"/>
  <c r="AA7" i="53"/>
  <c r="E14" i="53"/>
  <c r="H11" i="54" s="1"/>
  <c r="N14" i="53"/>
  <c r="V14" i="53"/>
  <c r="AD14" i="53"/>
  <c r="F35" i="53"/>
  <c r="K12" i="54" s="1"/>
  <c r="E70" i="53"/>
  <c r="P11" i="54" s="1"/>
  <c r="F91" i="53"/>
  <c r="U12" i="54" s="1"/>
  <c r="E127" i="53"/>
  <c r="Z11" i="54" s="1"/>
  <c r="AG167" i="53"/>
  <c r="E183" i="53"/>
  <c r="AJ11" i="54" s="1"/>
  <c r="F187" i="53"/>
  <c r="AK12" i="54" s="1"/>
  <c r="F219" i="53"/>
  <c r="AP12" i="54" s="1"/>
  <c r="F267" i="53"/>
  <c r="AX12" i="54" s="1"/>
  <c r="E281" i="53"/>
  <c r="AZ11" i="54" s="1"/>
  <c r="E295" i="53"/>
  <c r="BB11" i="54" s="1"/>
  <c r="F316" i="53"/>
  <c r="BE12" i="54" s="1"/>
  <c r="H7" i="51"/>
  <c r="Q7" i="51"/>
  <c r="Y7" i="51"/>
  <c r="T14" i="51"/>
  <c r="AB14" i="51"/>
  <c r="F21" i="51"/>
  <c r="E56" i="51"/>
  <c r="N11" i="52" s="1"/>
  <c r="F77" i="51"/>
  <c r="Q12" i="52" s="1"/>
  <c r="E112" i="51"/>
  <c r="X11" i="52" s="1"/>
  <c r="H42" i="49"/>
  <c r="D172" i="51"/>
  <c r="D171" i="51" s="1"/>
  <c r="D276" i="51"/>
  <c r="D290" i="51"/>
  <c r="D8" i="49"/>
  <c r="M14" i="49"/>
  <c r="H19" i="50" s="1"/>
  <c r="U14" i="49"/>
  <c r="AC14" i="49"/>
  <c r="H38" i="50" s="1"/>
  <c r="D25" i="49"/>
  <c r="D21" i="49" s="1"/>
  <c r="AK49" i="49"/>
  <c r="AS49" i="49"/>
  <c r="BA49" i="49"/>
  <c r="D60" i="49"/>
  <c r="D106" i="49"/>
  <c r="G105" i="49"/>
  <c r="W13" i="50" s="1"/>
  <c r="D180" i="51"/>
  <c r="D179" i="51" s="1"/>
  <c r="E247" i="51"/>
  <c r="AT11" i="52" s="1"/>
  <c r="D251" i="51"/>
  <c r="G21" i="49"/>
  <c r="P21" i="49"/>
  <c r="X21" i="49"/>
  <c r="AF21" i="49"/>
  <c r="AO21" i="49"/>
  <c r="AW21" i="49"/>
  <c r="AN56" i="49"/>
  <c r="AV56" i="49"/>
  <c r="D285" i="55"/>
  <c r="D334" i="55"/>
  <c r="D32" i="53"/>
  <c r="D88" i="53"/>
  <c r="D216" i="53"/>
  <c r="D235" i="53"/>
  <c r="D234" i="53" s="1"/>
  <c r="D264" i="53"/>
  <c r="D313" i="53"/>
  <c r="D18" i="51"/>
  <c r="D74" i="51"/>
  <c r="E179" i="51"/>
  <c r="D193" i="51"/>
  <c r="D192" i="51" s="1"/>
  <c r="E192" i="51"/>
  <c r="AJ11" i="52" s="1"/>
  <c r="E207" i="51"/>
  <c r="AM11" i="52" s="1"/>
  <c r="D211" i="51"/>
  <c r="D240" i="51"/>
  <c r="D239" i="51" s="1"/>
  <c r="J331" i="51"/>
  <c r="BF16" i="52" s="1"/>
  <c r="D335" i="51"/>
  <c r="D331" i="51" s="1"/>
  <c r="K215" i="49"/>
  <c r="D216" i="49"/>
  <c r="D215" i="49" s="1"/>
  <c r="E211" i="55"/>
  <c r="AN11" i="56" s="1"/>
  <c r="F260" i="55"/>
  <c r="AV12" i="56" s="1"/>
  <c r="F309" i="55"/>
  <c r="BC12" i="56" s="1"/>
  <c r="F7" i="53"/>
  <c r="G12" i="54" s="1"/>
  <c r="R14" i="53"/>
  <c r="Z14" i="53"/>
  <c r="E42" i="53"/>
  <c r="L11" i="54" s="1"/>
  <c r="F63" i="53"/>
  <c r="O12" i="54" s="1"/>
  <c r="E98" i="53"/>
  <c r="V11" i="54" s="1"/>
  <c r="F120" i="53"/>
  <c r="Y12" i="54" s="1"/>
  <c r="E167" i="53"/>
  <c r="F171" i="53"/>
  <c r="E274" i="53"/>
  <c r="AY11" i="54" s="1"/>
  <c r="F288" i="53"/>
  <c r="BA12" i="54" s="1"/>
  <c r="E323" i="53"/>
  <c r="BF11" i="54" s="1"/>
  <c r="P14" i="51"/>
  <c r="X14" i="51"/>
  <c r="AF14" i="51"/>
  <c r="E28" i="51"/>
  <c r="J11" i="52" s="1"/>
  <c r="F49" i="51"/>
  <c r="M12" i="52" s="1"/>
  <c r="E84" i="51"/>
  <c r="T11" i="52" s="1"/>
  <c r="F105" i="51"/>
  <c r="W12" i="52" s="1"/>
  <c r="D143" i="51"/>
  <c r="D142" i="51" s="1"/>
  <c r="D222" i="51"/>
  <c r="D78" i="49"/>
  <c r="C141" i="51"/>
  <c r="D176" i="51"/>
  <c r="D175" i="51" s="1"/>
  <c r="D269" i="51"/>
  <c r="J28" i="49"/>
  <c r="D71" i="49"/>
  <c r="D131" i="51"/>
  <c r="E127" i="51"/>
  <c r="Z11" i="52" s="1"/>
  <c r="D135" i="51"/>
  <c r="G200" i="51"/>
  <c r="AL13" i="52" s="1"/>
  <c r="D201" i="51"/>
  <c r="D200" i="51" s="1"/>
  <c r="J282" i="51"/>
  <c r="AY16" i="52" s="1"/>
  <c r="D286" i="51"/>
  <c r="D307" i="51"/>
  <c r="I7" i="49"/>
  <c r="R7" i="49"/>
  <c r="Z7" i="49"/>
  <c r="AI7" i="49"/>
  <c r="AQ7" i="49"/>
  <c r="AY7" i="49"/>
  <c r="D81" i="49"/>
  <c r="D99" i="49"/>
  <c r="G98" i="49"/>
  <c r="V13" i="50" s="1"/>
  <c r="G120" i="49"/>
  <c r="Y13" i="50" s="1"/>
  <c r="D124" i="49"/>
  <c r="D102" i="49"/>
  <c r="D109" i="49"/>
  <c r="D195" i="49"/>
  <c r="D194" i="49" s="1"/>
  <c r="D113" i="49"/>
  <c r="D237" i="49"/>
  <c r="D285" i="49"/>
  <c r="D331" i="49"/>
  <c r="D32" i="49"/>
  <c r="D88" i="49"/>
  <c r="D84" i="49" s="1"/>
  <c r="E98" i="49"/>
  <c r="E105" i="49"/>
  <c r="W11" i="50" s="1"/>
  <c r="D117" i="49"/>
  <c r="D176" i="49"/>
  <c r="D175" i="49" s="1"/>
  <c r="E175" i="49"/>
  <c r="AE11" i="50" s="1"/>
  <c r="D270" i="49"/>
  <c r="D266" i="49" s="1"/>
  <c r="D218" i="51"/>
  <c r="D265" i="51"/>
  <c r="D314" i="51"/>
  <c r="D131" i="49"/>
  <c r="D127" i="49" s="1"/>
  <c r="E309" i="49"/>
  <c r="AZ11" i="50" s="1"/>
  <c r="D317" i="49"/>
  <c r="D338" i="49"/>
  <c r="D341" i="49"/>
  <c r="D258" i="51"/>
  <c r="D46" i="49"/>
  <c r="D138" i="49"/>
  <c r="E134" i="49"/>
  <c r="AA11" i="50" s="1"/>
  <c r="D263" i="49"/>
  <c r="D262" i="49" s="1"/>
  <c r="D292" i="49"/>
  <c r="D313" i="49"/>
  <c r="F228" i="51"/>
  <c r="AP12" i="52" s="1"/>
  <c r="F275" i="51"/>
  <c r="AX12" i="52" s="1"/>
  <c r="E289" i="51"/>
  <c r="AZ11" i="52" s="1"/>
  <c r="E303" i="51"/>
  <c r="BB11" i="52" s="1"/>
  <c r="F324" i="51"/>
  <c r="BE12" i="52" s="1"/>
  <c r="F21" i="49"/>
  <c r="I12" i="50" s="1"/>
  <c r="E56" i="49"/>
  <c r="N11" i="50" s="1"/>
  <c r="F77" i="49"/>
  <c r="D121" i="49"/>
  <c r="D143" i="49"/>
  <c r="D142" i="49" s="1"/>
  <c r="E142" i="49"/>
  <c r="AD11" i="50" s="1"/>
  <c r="D211" i="49"/>
  <c r="D210" i="49" s="1"/>
  <c r="D277" i="49"/>
  <c r="E273" i="49"/>
  <c r="AU11" i="50" s="1"/>
  <c r="G198" i="49"/>
  <c r="AG13" i="50" s="1"/>
  <c r="D199" i="49"/>
  <c r="D198" i="49" s="1"/>
  <c r="D207" i="49"/>
  <c r="D206" i="49" s="1"/>
  <c r="D220" i="49"/>
  <c r="E219" i="49"/>
  <c r="AL11" i="50" s="1"/>
  <c r="D248" i="49"/>
  <c r="D247" i="49" s="1"/>
  <c r="D296" i="49"/>
  <c r="E323" i="49"/>
  <c r="BB11" i="50" s="1"/>
  <c r="F127" i="49"/>
  <c r="Z12" i="50" s="1"/>
  <c r="E206" i="49"/>
  <c r="F210" i="49"/>
  <c r="AJ12" i="50" s="1"/>
  <c r="E226" i="49"/>
  <c r="AM11" i="50" s="1"/>
  <c r="E266" i="49"/>
  <c r="AT11" i="50" s="1"/>
  <c r="F309" i="49"/>
  <c r="AZ12" i="50" s="1"/>
  <c r="F323" i="49"/>
  <c r="BB12" i="50" s="1"/>
  <c r="E288" i="49"/>
  <c r="AW11" i="50" s="1"/>
  <c r="E337" i="49"/>
  <c r="BD11" i="50" s="1"/>
  <c r="D244" i="49"/>
  <c r="D259" i="49"/>
  <c r="D258" i="49" s="1"/>
  <c r="D320" i="49"/>
  <c r="E281" i="49"/>
  <c r="AV11" i="50" s="1"/>
  <c r="E330" i="49"/>
  <c r="BC11" i="50" s="1"/>
  <c r="E233" i="49"/>
  <c r="AN11" i="50" s="1"/>
  <c r="AE13" i="12"/>
  <c r="AI21" i="12"/>
  <c r="AD36" i="12"/>
  <c r="AH21" i="12"/>
  <c r="AE36" i="12"/>
  <c r="AD52" i="12"/>
  <c r="AI19" i="12"/>
  <c r="AJ56" i="12"/>
  <c r="AD59" i="12"/>
  <c r="AD27" i="12"/>
  <c r="AG31" i="12"/>
  <c r="AD44" i="12"/>
  <c r="AI54" i="12"/>
  <c r="AE59" i="12"/>
  <c r="AI48" i="12"/>
  <c r="AH40" i="12"/>
  <c r="AD51" i="12"/>
  <c r="AJ43" i="12"/>
  <c r="AJ49" i="12"/>
  <c r="AH32" i="58"/>
  <c r="AH49" i="12"/>
  <c r="AJ59" i="12"/>
  <c r="AG49" i="12"/>
  <c r="AD46" i="12"/>
  <c r="AJ30" i="12"/>
  <c r="AD38" i="12"/>
  <c r="AD62" i="12"/>
  <c r="AJ55" i="12"/>
  <c r="AD29" i="12"/>
  <c r="AG57" i="12"/>
  <c r="AJ20" i="12"/>
  <c r="AJ35" i="12"/>
  <c r="AJ57" i="12"/>
  <c r="AG39" i="12"/>
  <c r="AG30" i="12"/>
  <c r="AI57" i="12"/>
  <c r="AD45" i="12"/>
  <c r="AH32" i="66"/>
  <c r="AH22" i="66" s="1"/>
  <c r="AG20" i="12"/>
  <c r="AI31" i="12"/>
  <c r="AJ21" i="12"/>
  <c r="AJ31" i="12"/>
  <c r="AI40" i="12"/>
  <c r="F42" i="64"/>
  <c r="AJ39" i="12"/>
  <c r="AJ48" i="12"/>
  <c r="AI56" i="12"/>
  <c r="F42" i="52"/>
  <c r="AE46" i="12"/>
  <c r="AE38" i="12"/>
  <c r="AE29" i="12"/>
  <c r="AE61" i="12"/>
  <c r="AE20" i="12"/>
  <c r="AE58" i="12"/>
  <c r="AE30" i="12"/>
  <c r="AE15" i="12"/>
  <c r="AE37" i="12"/>
  <c r="AE55" i="12"/>
  <c r="AE39" i="12"/>
  <c r="AE25" i="12"/>
  <c r="AD53" i="12"/>
  <c r="AD32" i="60"/>
  <c r="AD10" i="64"/>
  <c r="AD10" i="62"/>
  <c r="AD10" i="58"/>
  <c r="AF10" i="66"/>
  <c r="AG53" i="12"/>
  <c r="AG32" i="64"/>
  <c r="AJ19" i="12"/>
  <c r="AJ61" i="12"/>
  <c r="AJ53" i="12"/>
  <c r="AJ45" i="12"/>
  <c r="AJ37" i="12"/>
  <c r="AJ28" i="12"/>
  <c r="AI61" i="12"/>
  <c r="AI28" i="12"/>
  <c r="AI52" i="12"/>
  <c r="AI44" i="12"/>
  <c r="AI36" i="12"/>
  <c r="AI27" i="12"/>
  <c r="AI59" i="12"/>
  <c r="AI51" i="12"/>
  <c r="AI43" i="12"/>
  <c r="AI55" i="12"/>
  <c r="AI20" i="12"/>
  <c r="AI29" i="12"/>
  <c r="AI46" i="12"/>
  <c r="AI38" i="12"/>
  <c r="AJ29" i="12"/>
  <c r="AJ54" i="12"/>
  <c r="AJ38" i="12"/>
  <c r="F42" i="62"/>
  <c r="F42" i="56"/>
  <c r="F42" i="50"/>
  <c r="F42" i="66"/>
  <c r="AD10" i="56"/>
  <c r="F42" i="60"/>
  <c r="F42" i="54"/>
  <c r="AH47" i="12" l="1"/>
  <c r="O61" i="64"/>
  <c r="Q29" i="246"/>
  <c r="D105" i="59"/>
  <c r="P30" i="246"/>
  <c r="O52" i="58"/>
  <c r="N62" i="58"/>
  <c r="N47" i="58"/>
  <c r="Q28" i="246"/>
  <c r="AH31" i="12"/>
  <c r="M140" i="59"/>
  <c r="N51" i="60"/>
  <c r="N37" i="54"/>
  <c r="Q30" i="246"/>
  <c r="T30" i="246"/>
  <c r="P28" i="246"/>
  <c r="O30" i="246"/>
  <c r="R28" i="246"/>
  <c r="AD37" i="12"/>
  <c r="N30" i="246"/>
  <c r="O49" i="58"/>
  <c r="N38" i="54"/>
  <c r="T57" i="8"/>
  <c r="AB26" i="54"/>
  <c r="T28" i="246"/>
  <c r="D245" i="53"/>
  <c r="O29" i="246"/>
  <c r="AJ62" i="12"/>
  <c r="O28" i="246"/>
  <c r="Q59" i="8"/>
  <c r="O50" i="60"/>
  <c r="N44" i="66"/>
  <c r="D252" i="61"/>
  <c r="AI62" i="12"/>
  <c r="AB38" i="62"/>
  <c r="AB47" i="66"/>
  <c r="O49" i="64"/>
  <c r="F30" i="8"/>
  <c r="F17" i="8"/>
  <c r="F58" i="8"/>
  <c r="F14" i="8"/>
  <c r="F15" i="8"/>
  <c r="F13" i="8"/>
  <c r="F27" i="246"/>
  <c r="F20" i="8"/>
  <c r="F16" i="8"/>
  <c r="F28" i="8"/>
  <c r="F48" i="8"/>
  <c r="F51" i="8"/>
  <c r="F11" i="8"/>
  <c r="F24" i="8"/>
  <c r="F56" i="8"/>
  <c r="F29" i="246"/>
  <c r="F29" i="8"/>
  <c r="F27" i="8"/>
  <c r="F41" i="8"/>
  <c r="F59" i="8"/>
  <c r="F43" i="8"/>
  <c r="F55" i="8"/>
  <c r="F50" i="8"/>
  <c r="F42" i="8"/>
  <c r="F21" i="8"/>
  <c r="F34" i="8"/>
  <c r="F54" i="8"/>
  <c r="F53" i="8"/>
  <c r="F49" i="8"/>
  <c r="F19" i="8"/>
  <c r="F57" i="8"/>
  <c r="F40" i="8"/>
  <c r="F25" i="8"/>
  <c r="F30" i="246"/>
  <c r="F52" i="8"/>
  <c r="F26" i="8"/>
  <c r="F18" i="8"/>
  <c r="F12" i="8"/>
  <c r="F44" i="8"/>
  <c r="M29" i="8"/>
  <c r="M56" i="8"/>
  <c r="M48" i="8"/>
  <c r="M26" i="246"/>
  <c r="M52" i="8"/>
  <c r="M27" i="8"/>
  <c r="M44" i="8"/>
  <c r="M26" i="8"/>
  <c r="M30" i="246"/>
  <c r="M30" i="8"/>
  <c r="M29" i="246"/>
  <c r="M54" i="8"/>
  <c r="M17" i="8"/>
  <c r="M14" i="8"/>
  <c r="M42" i="8"/>
  <c r="M27" i="246"/>
  <c r="M24" i="8"/>
  <c r="M13" i="8"/>
  <c r="M28" i="246"/>
  <c r="M58" i="8"/>
  <c r="M55" i="8"/>
  <c r="M59" i="8"/>
  <c r="M16" i="8"/>
  <c r="M34" i="8"/>
  <c r="M40" i="8"/>
  <c r="M15" i="8"/>
  <c r="M19" i="8"/>
  <c r="M57" i="8"/>
  <c r="M51" i="8"/>
  <c r="M11" i="8"/>
  <c r="M53" i="8"/>
  <c r="M20" i="8"/>
  <c r="M18" i="8"/>
  <c r="M43" i="8"/>
  <c r="M41" i="8"/>
  <c r="M25" i="8"/>
  <c r="M28" i="8"/>
  <c r="M21" i="8"/>
  <c r="M49" i="8"/>
  <c r="M12" i="8"/>
  <c r="M50" i="8"/>
  <c r="K48" i="8"/>
  <c r="K26" i="8"/>
  <c r="K29" i="246"/>
  <c r="K58" i="8"/>
  <c r="K44" i="8"/>
  <c r="K28" i="246"/>
  <c r="K15" i="8"/>
  <c r="K50" i="8"/>
  <c r="K16" i="8"/>
  <c r="K49" i="8"/>
  <c r="K26" i="246"/>
  <c r="K56" i="8"/>
  <c r="K52" i="8"/>
  <c r="K21" i="8"/>
  <c r="K57" i="8"/>
  <c r="K40" i="8"/>
  <c r="K25" i="8"/>
  <c r="K27" i="246"/>
  <c r="K59" i="8"/>
  <c r="K34" i="8"/>
  <c r="K19" i="8"/>
  <c r="K54" i="8"/>
  <c r="K55" i="8"/>
  <c r="K14" i="8"/>
  <c r="K12" i="8"/>
  <c r="K53" i="8"/>
  <c r="K51" i="8"/>
  <c r="K27" i="8"/>
  <c r="K24" i="8"/>
  <c r="K28" i="8"/>
  <c r="K43" i="8"/>
  <c r="K41" i="8"/>
  <c r="K20" i="8"/>
  <c r="K13" i="8"/>
  <c r="K29" i="8"/>
  <c r="K17" i="8"/>
  <c r="L27" i="246"/>
  <c r="L29" i="8"/>
  <c r="L57" i="8"/>
  <c r="L50" i="8"/>
  <c r="L15" i="8"/>
  <c r="L27" i="8"/>
  <c r="L20" i="8"/>
  <c r="L56" i="8"/>
  <c r="L55" i="8"/>
  <c r="L30" i="8"/>
  <c r="L34" i="8"/>
  <c r="L19" i="8"/>
  <c r="L51" i="8"/>
  <c r="L16" i="8"/>
  <c r="L12" i="8"/>
  <c r="L53" i="8"/>
  <c r="L21" i="8"/>
  <c r="L18" i="8"/>
  <c r="L28" i="246"/>
  <c r="L48" i="8"/>
  <c r="L26" i="8"/>
  <c r="L58" i="8"/>
  <c r="L54" i="8"/>
  <c r="L29" i="246"/>
  <c r="L41" i="8"/>
  <c r="L14" i="8"/>
  <c r="L52" i="8"/>
  <c r="L59" i="8"/>
  <c r="L11" i="8"/>
  <c r="L24" i="8"/>
  <c r="L40" i="8"/>
  <c r="L17" i="8"/>
  <c r="L26" i="246"/>
  <c r="L49" i="8"/>
  <c r="L28" i="8"/>
  <c r="L13" i="8"/>
  <c r="L30" i="246"/>
  <c r="L44" i="8"/>
  <c r="L43" i="8"/>
  <c r="J13" i="8"/>
  <c r="J25" i="8"/>
  <c r="J41" i="8"/>
  <c r="J58" i="8"/>
  <c r="J34" i="8"/>
  <c r="J44" i="8"/>
  <c r="J14" i="8"/>
  <c r="J26" i="246"/>
  <c r="J50" i="8"/>
  <c r="J20" i="8"/>
  <c r="J52" i="8"/>
  <c r="J40" i="8"/>
  <c r="J17" i="8"/>
  <c r="J21" i="8"/>
  <c r="J55" i="8"/>
  <c r="J56" i="8"/>
  <c r="J48" i="8"/>
  <c r="J54" i="8"/>
  <c r="J57" i="8"/>
  <c r="J30" i="8"/>
  <c r="J27" i="8"/>
  <c r="J29" i="8"/>
  <c r="J15" i="8"/>
  <c r="J28" i="246"/>
  <c r="J49" i="8"/>
  <c r="J16" i="8"/>
  <c r="J53" i="8"/>
  <c r="J51" i="8"/>
  <c r="J12" i="8"/>
  <c r="J59" i="8"/>
  <c r="J19" i="8"/>
  <c r="J18" i="8"/>
  <c r="J28" i="8"/>
  <c r="J43" i="8"/>
  <c r="J26" i="8"/>
  <c r="J27" i="246"/>
  <c r="J24" i="8"/>
  <c r="I27" i="246"/>
  <c r="I57" i="8"/>
  <c r="I20" i="8"/>
  <c r="I29" i="246"/>
  <c r="I30" i="246"/>
  <c r="I41" i="8"/>
  <c r="I51" i="8"/>
  <c r="I25" i="8"/>
  <c r="I16" i="8"/>
  <c r="I13" i="8"/>
  <c r="I43" i="8"/>
  <c r="I18" i="8"/>
  <c r="I28" i="246"/>
  <c r="I17" i="8"/>
  <c r="I29" i="8"/>
  <c r="I58" i="8"/>
  <c r="I54" i="8"/>
  <c r="I19" i="8"/>
  <c r="I49" i="8"/>
  <c r="I50" i="8"/>
  <c r="I28" i="8"/>
  <c r="I24" i="8"/>
  <c r="I26" i="246"/>
  <c r="I55" i="8"/>
  <c r="I53" i="8"/>
  <c r="I26" i="8"/>
  <c r="I15" i="8"/>
  <c r="I12" i="8"/>
  <c r="I11" i="8"/>
  <c r="I44" i="8"/>
  <c r="I48" i="8"/>
  <c r="I14" i="8"/>
  <c r="I52" i="8"/>
  <c r="I27" i="8"/>
  <c r="I59" i="8"/>
  <c r="I21" i="8"/>
  <c r="I56" i="8"/>
  <c r="I30" i="8"/>
  <c r="I40" i="8"/>
  <c r="H53" i="8"/>
  <c r="H44" i="8"/>
  <c r="H18" i="8"/>
  <c r="H59" i="8"/>
  <c r="H27" i="8"/>
  <c r="H25" i="8"/>
  <c r="H43" i="8"/>
  <c r="H13" i="8"/>
  <c r="H20" i="8"/>
  <c r="H17" i="8"/>
  <c r="H24" i="8"/>
  <c r="H28" i="246"/>
  <c r="H41" i="8"/>
  <c r="H30" i="8"/>
  <c r="H50" i="8"/>
  <c r="H55" i="8"/>
  <c r="H12" i="8"/>
  <c r="H56" i="8"/>
  <c r="H34" i="8"/>
  <c r="H27" i="246"/>
  <c r="H15" i="8"/>
  <c r="H58" i="8"/>
  <c r="H29" i="8"/>
  <c r="H16" i="8"/>
  <c r="H52" i="8"/>
  <c r="H14" i="8"/>
  <c r="H28" i="8"/>
  <c r="H54" i="8"/>
  <c r="H26" i="246"/>
  <c r="H49" i="8"/>
  <c r="H26" i="8"/>
  <c r="H51" i="8"/>
  <c r="H40" i="8"/>
  <c r="H48" i="8"/>
  <c r="H19" i="8"/>
  <c r="H57" i="8"/>
  <c r="H21" i="8"/>
  <c r="G18" i="8"/>
  <c r="G20" i="8"/>
  <c r="G52" i="8"/>
  <c r="AG60" i="12"/>
  <c r="G56" i="8"/>
  <c r="G40" i="8"/>
  <c r="G30" i="8"/>
  <c r="G26" i="8"/>
  <c r="G59" i="8"/>
  <c r="G25" i="8"/>
  <c r="G51" i="8"/>
  <c r="G57" i="8"/>
  <c r="G43" i="8"/>
  <c r="G21" i="8"/>
  <c r="G29" i="8"/>
  <c r="G26" i="246"/>
  <c r="G15" i="8"/>
  <c r="G17" i="8"/>
  <c r="G44" i="8"/>
  <c r="G16" i="8"/>
  <c r="G11" i="8"/>
  <c r="G12" i="8"/>
  <c r="G29" i="246"/>
  <c r="G42" i="8"/>
  <c r="G27" i="246"/>
  <c r="G27" i="8"/>
  <c r="G53" i="8"/>
  <c r="G41" i="8"/>
  <c r="G34" i="8"/>
  <c r="G48" i="8"/>
  <c r="G50" i="8"/>
  <c r="G55" i="8"/>
  <c r="G13" i="8"/>
  <c r="G58" i="8"/>
  <c r="G14" i="8"/>
  <c r="G49" i="8"/>
  <c r="G28" i="8"/>
  <c r="G19" i="8"/>
  <c r="G28" i="246"/>
  <c r="AG36" i="12"/>
  <c r="G24" i="8"/>
  <c r="G54" i="8"/>
  <c r="F26" i="246"/>
  <c r="AJ14" i="12"/>
  <c r="AH13" i="12"/>
  <c r="AG14" i="12"/>
  <c r="AE50" i="12"/>
  <c r="AE52" i="12"/>
  <c r="AE51" i="12"/>
  <c r="AE53" i="12"/>
  <c r="AE54" i="12"/>
  <c r="AE34" i="12"/>
  <c r="AE19" i="12"/>
  <c r="AD54" i="12"/>
  <c r="AD35" i="12"/>
  <c r="AD16" i="12"/>
  <c r="AH57" i="12"/>
  <c r="AH12" i="12"/>
  <c r="D22" i="12"/>
  <c r="AG48" i="12"/>
  <c r="AI24" i="12"/>
  <c r="D267" i="55"/>
  <c r="AJ50" i="12"/>
  <c r="D278" i="61"/>
  <c r="D295" i="53"/>
  <c r="D105" i="61"/>
  <c r="O56" i="50"/>
  <c r="AB39" i="58"/>
  <c r="D303" i="51"/>
  <c r="L5" i="53"/>
  <c r="D77" i="63"/>
  <c r="AB15" i="62"/>
  <c r="R15" i="62" s="1"/>
  <c r="T14" i="246" s="1"/>
  <c r="D244" i="55"/>
  <c r="AB46" i="62"/>
  <c r="AB56" i="62"/>
  <c r="AB43" i="66"/>
  <c r="AG5" i="49"/>
  <c r="T29" i="8"/>
  <c r="D289" i="51"/>
  <c r="D228" i="57"/>
  <c r="AB51" i="58"/>
  <c r="T41" i="8"/>
  <c r="N44" i="56"/>
  <c r="N14" i="54"/>
  <c r="AB25" i="66"/>
  <c r="O40" i="60"/>
  <c r="N60" i="62"/>
  <c r="T26" i="8"/>
  <c r="AB26" i="58"/>
  <c r="D105" i="55"/>
  <c r="F140" i="61"/>
  <c r="D126" i="63"/>
  <c r="D277" i="59"/>
  <c r="D49" i="63"/>
  <c r="T11" i="8"/>
  <c r="N49" i="60"/>
  <c r="T40" i="8"/>
  <c r="O45" i="66"/>
  <c r="N14" i="66"/>
  <c r="AI26" i="12"/>
  <c r="D281" i="49"/>
  <c r="L5" i="59"/>
  <c r="D270" i="63"/>
  <c r="P51" i="8"/>
  <c r="AB52" i="62"/>
  <c r="O38" i="66"/>
  <c r="O50" i="64"/>
  <c r="AG40" i="12"/>
  <c r="AB14" i="60"/>
  <c r="L5" i="61"/>
  <c r="E21" i="66"/>
  <c r="AM5" i="61"/>
  <c r="AD26" i="12"/>
  <c r="N61" i="56"/>
  <c r="N54" i="56"/>
  <c r="Q19" i="8"/>
  <c r="D298" i="65"/>
  <c r="O58" i="62"/>
  <c r="AB37" i="66"/>
  <c r="N39" i="60"/>
  <c r="N61" i="62"/>
  <c r="AG47" i="12"/>
  <c r="D35" i="49"/>
  <c r="AK140" i="59"/>
  <c r="N61" i="50"/>
  <c r="AB48" i="66"/>
  <c r="D77" i="61"/>
  <c r="AB38" i="66"/>
  <c r="D112" i="65"/>
  <c r="N42" i="66"/>
  <c r="AB27" i="52"/>
  <c r="AB45" i="64"/>
  <c r="D21" i="63"/>
  <c r="P5" i="61"/>
  <c r="AB35" i="60"/>
  <c r="P18" i="8"/>
  <c r="N14" i="58"/>
  <c r="AB56" i="60"/>
  <c r="D285" i="61"/>
  <c r="AB31" i="66"/>
  <c r="AB55" i="66"/>
  <c r="AB41" i="66"/>
  <c r="AB36" i="66"/>
  <c r="D134" i="51"/>
  <c r="N49" i="58"/>
  <c r="N46" i="50"/>
  <c r="D42" i="61"/>
  <c r="AB13" i="50"/>
  <c r="W5" i="61"/>
  <c r="N59" i="52"/>
  <c r="N34" i="56"/>
  <c r="D249" i="63"/>
  <c r="AB62" i="62"/>
  <c r="X5" i="61"/>
  <c r="AB58" i="54"/>
  <c r="R58" i="54" s="1"/>
  <c r="N54" i="54"/>
  <c r="D63" i="53"/>
  <c r="N46" i="64"/>
  <c r="AB24" i="66"/>
  <c r="AF26" i="12"/>
  <c r="D112" i="61"/>
  <c r="AJ5" i="61"/>
  <c r="D98" i="51"/>
  <c r="D333" i="59"/>
  <c r="AB37" i="62"/>
  <c r="R18" i="8"/>
  <c r="AB16" i="66"/>
  <c r="R16" i="66" s="1"/>
  <c r="D42" i="59"/>
  <c r="S5" i="61"/>
  <c r="Q55" i="8"/>
  <c r="P25" i="8"/>
  <c r="N53" i="52"/>
  <c r="L5" i="57"/>
  <c r="N38" i="50"/>
  <c r="D299" i="61"/>
  <c r="E31" i="62"/>
  <c r="D21" i="61"/>
  <c r="D224" i="61"/>
  <c r="AQ5" i="61"/>
  <c r="AB42" i="50"/>
  <c r="AB47" i="58"/>
  <c r="O54" i="62"/>
  <c r="R5" i="61"/>
  <c r="AG32" i="66"/>
  <c r="D253" i="53"/>
  <c r="D274" i="53"/>
  <c r="D112" i="53"/>
  <c r="D112" i="59"/>
  <c r="AL5" i="61"/>
  <c r="AG28" i="12"/>
  <c r="D282" i="51"/>
  <c r="D28" i="57"/>
  <c r="E140" i="61"/>
  <c r="D270" i="65"/>
  <c r="D235" i="65"/>
  <c r="I5" i="61"/>
  <c r="U5" i="61"/>
  <c r="N62" i="54"/>
  <c r="Q17" i="8"/>
  <c r="O58" i="58"/>
  <c r="O31" i="58"/>
  <c r="N57" i="52"/>
  <c r="D70" i="59"/>
  <c r="N38" i="58"/>
  <c r="T18" i="8"/>
  <c r="N47" i="60"/>
  <c r="AB35" i="54"/>
  <c r="D219" i="49"/>
  <c r="D306" i="57"/>
  <c r="AY5" i="55"/>
  <c r="AN5" i="61"/>
  <c r="AU5" i="61"/>
  <c r="E26" i="58"/>
  <c r="AB35" i="58"/>
  <c r="Q26" i="8"/>
  <c r="AB35" i="66"/>
  <c r="AB13" i="58"/>
  <c r="R13" i="58" s="1"/>
  <c r="R12" i="246" s="1"/>
  <c r="R39" i="246" s="1"/>
  <c r="AB30" i="58"/>
  <c r="AB60" i="60"/>
  <c r="R60" i="60" s="1"/>
  <c r="AB47" i="62"/>
  <c r="P140" i="59"/>
  <c r="D204" i="55"/>
  <c r="AW5" i="61"/>
  <c r="Q13" i="8"/>
  <c r="AI37" i="12"/>
  <c r="AG32" i="62"/>
  <c r="AH48" i="12"/>
  <c r="D216" i="63"/>
  <c r="AH5" i="61"/>
  <c r="AF5" i="61"/>
  <c r="O44" i="50"/>
  <c r="AB47" i="52"/>
  <c r="O50" i="50"/>
  <c r="N51" i="50"/>
  <c r="N43" i="54"/>
  <c r="D320" i="61"/>
  <c r="AI49" i="12"/>
  <c r="AB60" i="66"/>
  <c r="AI45" i="12"/>
  <c r="AE28" i="12"/>
  <c r="D233" i="49"/>
  <c r="D323" i="53"/>
  <c r="D70" i="55"/>
  <c r="D257" i="57"/>
  <c r="D309" i="55"/>
  <c r="D77" i="55"/>
  <c r="D49" i="61"/>
  <c r="AR5" i="61"/>
  <c r="AB29" i="58"/>
  <c r="D7" i="53"/>
  <c r="AB20" i="60"/>
  <c r="D292" i="61"/>
  <c r="D63" i="65"/>
  <c r="AF10" i="50"/>
  <c r="AX5" i="51"/>
  <c r="AS140" i="59"/>
  <c r="AG56" i="12"/>
  <c r="D42" i="57"/>
  <c r="AR5" i="57"/>
  <c r="AT5" i="65"/>
  <c r="AV5" i="61"/>
  <c r="AC5" i="61"/>
  <c r="AG26" i="12"/>
  <c r="O39" i="56"/>
  <c r="AB14" i="50"/>
  <c r="R14" i="50" s="1"/>
  <c r="N13" i="246" s="1"/>
  <c r="N41" i="246" s="1"/>
  <c r="D263" i="63"/>
  <c r="O31" i="64"/>
  <c r="AB19" i="62"/>
  <c r="R19" i="62" s="1"/>
  <c r="T17" i="246" s="1"/>
  <c r="T43" i="246" s="1"/>
  <c r="D188" i="65"/>
  <c r="AB5" i="53"/>
  <c r="K5" i="61"/>
  <c r="AI5" i="61"/>
  <c r="D296" i="51"/>
  <c r="E18" i="58"/>
  <c r="AB45" i="66"/>
  <c r="D91" i="61"/>
  <c r="AH32" i="64"/>
  <c r="AB53" i="64"/>
  <c r="AB48" i="64"/>
  <c r="AB16" i="64"/>
  <c r="AB61" i="64"/>
  <c r="R61" i="64" s="1"/>
  <c r="AB53" i="66"/>
  <c r="R53" i="66" s="1"/>
  <c r="AB52" i="58"/>
  <c r="R52" i="58" s="1"/>
  <c r="AB38" i="58"/>
  <c r="AB31" i="58"/>
  <c r="D292" i="57"/>
  <c r="D119" i="57"/>
  <c r="AB58" i="62"/>
  <c r="N55" i="56"/>
  <c r="S5" i="65"/>
  <c r="AB5" i="61"/>
  <c r="O36" i="50"/>
  <c r="E36" i="50" s="1"/>
  <c r="AJ34" i="12"/>
  <c r="AI41" i="12"/>
  <c r="AD61" i="12"/>
  <c r="D268" i="51"/>
  <c r="R12" i="66"/>
  <c r="D324" i="51"/>
  <c r="N41" i="56"/>
  <c r="AT5" i="51"/>
  <c r="O47" i="60"/>
  <c r="D14" i="65"/>
  <c r="N53" i="64"/>
  <c r="AB58" i="66"/>
  <c r="R58" i="66" s="1"/>
  <c r="G5" i="61"/>
  <c r="AB52" i="60"/>
  <c r="AB37" i="60"/>
  <c r="AB36" i="60"/>
  <c r="AF10" i="52"/>
  <c r="E21" i="52"/>
  <c r="AP5" i="51"/>
  <c r="AL5" i="51"/>
  <c r="N37" i="52"/>
  <c r="AB62" i="52"/>
  <c r="AB48" i="52"/>
  <c r="O52" i="52"/>
  <c r="AV5" i="51"/>
  <c r="AB50" i="52"/>
  <c r="R50" i="52" s="1"/>
  <c r="AE5" i="51"/>
  <c r="O37" i="52"/>
  <c r="AO5" i="51"/>
  <c r="X141" i="51"/>
  <c r="D91" i="51"/>
  <c r="AB40" i="54"/>
  <c r="AB52" i="54"/>
  <c r="R52" i="54" s="1"/>
  <c r="AB13" i="54"/>
  <c r="R13" i="54" s="1"/>
  <c r="P12" i="246" s="1"/>
  <c r="P39" i="246" s="1"/>
  <c r="E18" i="54"/>
  <c r="H5" i="61"/>
  <c r="D105" i="57"/>
  <c r="AI60" i="12"/>
  <c r="AB43" i="58"/>
  <c r="AB55" i="58"/>
  <c r="R55" i="58" s="1"/>
  <c r="AB20" i="64"/>
  <c r="R20" i="64" s="1"/>
  <c r="U18" i="246" s="1"/>
  <c r="D42" i="63"/>
  <c r="AB34" i="64"/>
  <c r="U17" i="8"/>
  <c r="AB25" i="64"/>
  <c r="R25" i="64" s="1"/>
  <c r="D63" i="49"/>
  <c r="AB43" i="50"/>
  <c r="AH39" i="12"/>
  <c r="AH32" i="62"/>
  <c r="AH22" i="62" s="1"/>
  <c r="U140" i="59"/>
  <c r="O55" i="60"/>
  <c r="N5" i="59"/>
  <c r="E39" i="60"/>
  <c r="G140" i="59"/>
  <c r="X5" i="59"/>
  <c r="Z5" i="59"/>
  <c r="K5" i="53"/>
  <c r="AZ5" i="53"/>
  <c r="AX5" i="53"/>
  <c r="X5" i="53"/>
  <c r="AV5" i="53"/>
  <c r="AC5" i="53"/>
  <c r="AI16" i="12"/>
  <c r="AJ5" i="53"/>
  <c r="AH5" i="53"/>
  <c r="AI5" i="53"/>
  <c r="AB49" i="54"/>
  <c r="AB39" i="54"/>
  <c r="N39" i="54"/>
  <c r="T5" i="53"/>
  <c r="AM5" i="53"/>
  <c r="D98" i="53"/>
  <c r="N34" i="54"/>
  <c r="AP5" i="53"/>
  <c r="Y5" i="53"/>
  <c r="H5" i="53"/>
  <c r="N51" i="54"/>
  <c r="P53" i="8"/>
  <c r="AR5" i="53"/>
  <c r="D127" i="53"/>
  <c r="AS5" i="53"/>
  <c r="AQ5" i="53"/>
  <c r="P40" i="8"/>
  <c r="AN5" i="53"/>
  <c r="AK5" i="53"/>
  <c r="U5" i="53"/>
  <c r="AT5" i="53"/>
  <c r="AB54" i="58"/>
  <c r="R54" i="58" s="1"/>
  <c r="E20" i="58"/>
  <c r="AB41" i="58"/>
  <c r="E30" i="58"/>
  <c r="AB48" i="60"/>
  <c r="AB28" i="60"/>
  <c r="R28" i="60" s="1"/>
  <c r="AB58" i="60"/>
  <c r="R58" i="60" s="1"/>
  <c r="AB24" i="60"/>
  <c r="R24" i="60" s="1"/>
  <c r="AB55" i="62"/>
  <c r="AB21" i="62"/>
  <c r="E38" i="62"/>
  <c r="AB40" i="64"/>
  <c r="AB26" i="64"/>
  <c r="AB19" i="64"/>
  <c r="R19" i="64" s="1"/>
  <c r="U17" i="246" s="1"/>
  <c r="U43" i="246" s="1"/>
  <c r="AB27" i="64"/>
  <c r="AB21" i="64"/>
  <c r="AB59" i="64"/>
  <c r="R59" i="64" s="1"/>
  <c r="AB14" i="66"/>
  <c r="AB36" i="54"/>
  <c r="AB24" i="54"/>
  <c r="AB45" i="56"/>
  <c r="AB30" i="50"/>
  <c r="R24" i="66"/>
  <c r="AB57" i="62"/>
  <c r="R57" i="62" s="1"/>
  <c r="AB58" i="64"/>
  <c r="R58" i="64" s="1"/>
  <c r="AB25" i="54"/>
  <c r="R25" i="54" s="1"/>
  <c r="AB19" i="58"/>
  <c r="R19" i="58" s="1"/>
  <c r="R17" i="246" s="1"/>
  <c r="R43" i="246" s="1"/>
  <c r="D133" i="57"/>
  <c r="D312" i="63"/>
  <c r="R52" i="62"/>
  <c r="E19" i="54"/>
  <c r="AB56" i="54"/>
  <c r="R56" i="54" s="1"/>
  <c r="AB34" i="62"/>
  <c r="AB37" i="58"/>
  <c r="AB46" i="64"/>
  <c r="O52" i="62"/>
  <c r="AJ51" i="12"/>
  <c r="AJ5" i="49"/>
  <c r="D209" i="57"/>
  <c r="L5" i="55"/>
  <c r="D28" i="55"/>
  <c r="BA5" i="57"/>
  <c r="V5" i="65"/>
  <c r="AB58" i="52"/>
  <c r="N46" i="52"/>
  <c r="AB41" i="62"/>
  <c r="O35" i="62"/>
  <c r="T50" i="8"/>
  <c r="AB20" i="54"/>
  <c r="R20" i="54" s="1"/>
  <c r="P18" i="246" s="1"/>
  <c r="AI53" i="12"/>
  <c r="D70" i="49"/>
  <c r="D219" i="53"/>
  <c r="AB16" i="58"/>
  <c r="AC140" i="59"/>
  <c r="D256" i="59"/>
  <c r="AX5" i="55"/>
  <c r="AK5" i="57"/>
  <c r="D195" i="63"/>
  <c r="D56" i="63"/>
  <c r="D223" i="63"/>
  <c r="AW5" i="65"/>
  <c r="AC5" i="65"/>
  <c r="R26" i="58"/>
  <c r="AB28" i="54"/>
  <c r="R28" i="54" s="1"/>
  <c r="AX5" i="49"/>
  <c r="AB34" i="50"/>
  <c r="R34" i="50" s="1"/>
  <c r="N41" i="50"/>
  <c r="N61" i="52"/>
  <c r="E18" i="62"/>
  <c r="AB51" i="64"/>
  <c r="AB19" i="66"/>
  <c r="AA32" i="62"/>
  <c r="AG45" i="12"/>
  <c r="AD18" i="12"/>
  <c r="Q5" i="53"/>
  <c r="AH5" i="55"/>
  <c r="AB34" i="60"/>
  <c r="AB31" i="54"/>
  <c r="AB20" i="58"/>
  <c r="R20" i="58" s="1"/>
  <c r="R18" i="246" s="1"/>
  <c r="D270" i="59"/>
  <c r="AB15" i="58"/>
  <c r="R15" i="58" s="1"/>
  <c r="R14" i="246" s="1"/>
  <c r="D288" i="53"/>
  <c r="N40" i="56"/>
  <c r="AB44" i="66"/>
  <c r="D35" i="61"/>
  <c r="D119" i="61"/>
  <c r="N57" i="62"/>
  <c r="N35" i="64"/>
  <c r="N52" i="62"/>
  <c r="AH5" i="65"/>
  <c r="R5" i="57"/>
  <c r="D278" i="57"/>
  <c r="AQ5" i="57"/>
  <c r="G5" i="55"/>
  <c r="AU5" i="63"/>
  <c r="AH5" i="63"/>
  <c r="E40" i="66"/>
  <c r="AY5" i="65"/>
  <c r="AO5" i="65"/>
  <c r="AB62" i="64"/>
  <c r="AB55" i="52"/>
  <c r="R55" i="52" s="1"/>
  <c r="AB60" i="54"/>
  <c r="R60" i="54" s="1"/>
  <c r="N46" i="58"/>
  <c r="AB48" i="58"/>
  <c r="AB27" i="58"/>
  <c r="E38" i="66"/>
  <c r="N34" i="62"/>
  <c r="W140" i="57"/>
  <c r="AB44" i="60"/>
  <c r="D35" i="51"/>
  <c r="AQ5" i="55"/>
  <c r="D310" i="51"/>
  <c r="D330" i="49"/>
  <c r="D247" i="51"/>
  <c r="D56" i="53"/>
  <c r="R5" i="51"/>
  <c r="AP5" i="63"/>
  <c r="T5" i="63"/>
  <c r="AO5" i="61"/>
  <c r="R31" i="66"/>
  <c r="AB53" i="54"/>
  <c r="R53" i="54" s="1"/>
  <c r="N39" i="50"/>
  <c r="E39" i="50" s="1"/>
  <c r="AB45" i="62"/>
  <c r="N57" i="58"/>
  <c r="N13" i="62"/>
  <c r="T13" i="8"/>
  <c r="AI30" i="12"/>
  <c r="AI35" i="12"/>
  <c r="AE44" i="12"/>
  <c r="AO5" i="55"/>
  <c r="D274" i="55"/>
  <c r="AP5" i="57"/>
  <c r="AB36" i="58"/>
  <c r="AN5" i="63"/>
  <c r="AJ5" i="65"/>
  <c r="AZ5" i="61"/>
  <c r="AX5" i="61"/>
  <c r="R51" i="66"/>
  <c r="D226" i="49"/>
  <c r="AB28" i="64"/>
  <c r="E28" i="62"/>
  <c r="AB53" i="62"/>
  <c r="R53" i="62" s="1"/>
  <c r="AB39" i="64"/>
  <c r="AB15" i="66"/>
  <c r="R15" i="66" s="1"/>
  <c r="AA32" i="66"/>
  <c r="X52" i="52"/>
  <c r="AQ5" i="51"/>
  <c r="X17" i="52"/>
  <c r="K5" i="51"/>
  <c r="AH42" i="12"/>
  <c r="AT5" i="57"/>
  <c r="G40" i="64"/>
  <c r="E40" i="64" s="1"/>
  <c r="AE5" i="63"/>
  <c r="O25" i="66"/>
  <c r="E25" i="66" s="1"/>
  <c r="Q5" i="65"/>
  <c r="L19" i="66"/>
  <c r="E19" i="66" s="1"/>
  <c r="M5" i="65"/>
  <c r="L34" i="58"/>
  <c r="Y5" i="57"/>
  <c r="AB18" i="66"/>
  <c r="R18" i="66" s="1"/>
  <c r="BH18" i="66" s="1"/>
  <c r="AZ48" i="66"/>
  <c r="AM5" i="65"/>
  <c r="R19" i="66"/>
  <c r="AO51" i="62"/>
  <c r="AB51" i="62" s="1"/>
  <c r="R51" i="62" s="1"/>
  <c r="AP5" i="61"/>
  <c r="D238" i="53"/>
  <c r="R25" i="66"/>
  <c r="BH25" i="66" s="1"/>
  <c r="I61" i="66"/>
  <c r="AZ5" i="65"/>
  <c r="X5" i="55"/>
  <c r="AW30" i="60"/>
  <c r="V5" i="59"/>
  <c r="X43" i="52"/>
  <c r="AH5" i="51"/>
  <c r="X16" i="56"/>
  <c r="J5" i="55"/>
  <c r="AL61" i="58"/>
  <c r="AB61" i="58" s="1"/>
  <c r="R61" i="58" s="1"/>
  <c r="AZ5" i="57"/>
  <c r="AB21" i="54"/>
  <c r="R21" i="54" s="1"/>
  <c r="P19" i="246" s="1"/>
  <c r="AL52" i="66"/>
  <c r="AB52" i="66" s="1"/>
  <c r="R52" i="66" s="1"/>
  <c r="AQ5" i="65"/>
  <c r="V41" i="66"/>
  <c r="AF5" i="65"/>
  <c r="D341" i="61"/>
  <c r="D240" i="49"/>
  <c r="D309" i="49"/>
  <c r="D70" i="51"/>
  <c r="D56" i="49"/>
  <c r="D77" i="51"/>
  <c r="BA5" i="51"/>
  <c r="D281" i="53"/>
  <c r="D120" i="51"/>
  <c r="D195" i="57"/>
  <c r="D263" i="59"/>
  <c r="D298" i="59"/>
  <c r="D91" i="63"/>
  <c r="D14" i="59"/>
  <c r="D209" i="63"/>
  <c r="R28" i="66"/>
  <c r="R29" i="66"/>
  <c r="R57" i="66"/>
  <c r="N60" i="52"/>
  <c r="AB50" i="54"/>
  <c r="R50" i="54" s="1"/>
  <c r="O41" i="50"/>
  <c r="N46" i="54"/>
  <c r="O40" i="50"/>
  <c r="E40" i="50" s="1"/>
  <c r="AB48" i="54"/>
  <c r="AB59" i="58"/>
  <c r="R59" i="58" s="1"/>
  <c r="N53" i="54"/>
  <c r="AB34" i="58"/>
  <c r="R34" i="58" s="1"/>
  <c r="AB53" i="58"/>
  <c r="R53" i="58" s="1"/>
  <c r="AB28" i="58"/>
  <c r="R28" i="58" s="1"/>
  <c r="N62" i="50"/>
  <c r="N18" i="8" s="1"/>
  <c r="O57" i="58"/>
  <c r="N14" i="52"/>
  <c r="Q28" i="8"/>
  <c r="AB52" i="64"/>
  <c r="O55" i="54"/>
  <c r="O40" i="56"/>
  <c r="R26" i="66"/>
  <c r="N34" i="58"/>
  <c r="S141" i="49"/>
  <c r="D56" i="51"/>
  <c r="D267" i="53"/>
  <c r="D105" i="51"/>
  <c r="X5" i="57"/>
  <c r="AB15" i="56"/>
  <c r="D291" i="65"/>
  <c r="D231" i="61"/>
  <c r="D35" i="57"/>
  <c r="R15" i="60"/>
  <c r="S14" i="246" s="1"/>
  <c r="R20" i="66"/>
  <c r="AB27" i="50"/>
  <c r="R27" i="50" s="1"/>
  <c r="AH141" i="51"/>
  <c r="AB35" i="52"/>
  <c r="AB45" i="58"/>
  <c r="AB21" i="58"/>
  <c r="R21" i="58" s="1"/>
  <c r="R19" i="246" s="1"/>
  <c r="AA32" i="58"/>
  <c r="AB25" i="58"/>
  <c r="D119" i="65"/>
  <c r="E40" i="62"/>
  <c r="O34" i="58"/>
  <c r="AB31" i="64"/>
  <c r="R31" i="64" s="1"/>
  <c r="D35" i="65"/>
  <c r="AB41" i="64"/>
  <c r="D28" i="61"/>
  <c r="AB14" i="62"/>
  <c r="Q21" i="8"/>
  <c r="V140" i="57"/>
  <c r="AB25" i="60"/>
  <c r="R25" i="60" s="1"/>
  <c r="AB59" i="60"/>
  <c r="R59" i="60" s="1"/>
  <c r="AB54" i="62"/>
  <c r="R54" i="62" s="1"/>
  <c r="E29" i="62"/>
  <c r="AB20" i="62"/>
  <c r="R20" i="62" s="1"/>
  <c r="T18" i="246" s="1"/>
  <c r="AB26" i="60"/>
  <c r="AB40" i="66"/>
  <c r="AB30" i="62"/>
  <c r="R30" i="62" s="1"/>
  <c r="AB56" i="58"/>
  <c r="R56" i="58" s="1"/>
  <c r="AB34" i="66"/>
  <c r="R34" i="66" s="1"/>
  <c r="AB30" i="66"/>
  <c r="R30" i="66" s="1"/>
  <c r="AB21" i="66"/>
  <c r="R21" i="66" s="1"/>
  <c r="BH21" i="66" s="1"/>
  <c r="E37" i="54"/>
  <c r="E25" i="58"/>
  <c r="BH25" i="58" s="1"/>
  <c r="E25" i="54"/>
  <c r="AB25" i="62"/>
  <c r="AB27" i="62"/>
  <c r="R27" i="62" s="1"/>
  <c r="AB61" i="66"/>
  <c r="R61" i="66" s="1"/>
  <c r="AB27" i="66"/>
  <c r="R27" i="66" s="1"/>
  <c r="AB42" i="52"/>
  <c r="AB41" i="52"/>
  <c r="AB19" i="52"/>
  <c r="AB45" i="52"/>
  <c r="AB36" i="52"/>
  <c r="AB44" i="58"/>
  <c r="AB60" i="58"/>
  <c r="R60" i="58" s="1"/>
  <c r="AJ47" i="12"/>
  <c r="AG27" i="12"/>
  <c r="G27" i="58"/>
  <c r="E27" i="58" s="1"/>
  <c r="S5" i="57"/>
  <c r="I60" i="58"/>
  <c r="AY5" i="57"/>
  <c r="AB54" i="52"/>
  <c r="R54" i="52" s="1"/>
  <c r="X27" i="52"/>
  <c r="S5" i="51"/>
  <c r="N40" i="52"/>
  <c r="O35" i="52"/>
  <c r="E35" i="52" s="1"/>
  <c r="N54" i="52"/>
  <c r="O53" i="52"/>
  <c r="X62" i="54"/>
  <c r="BA5" i="53"/>
  <c r="N41" i="54"/>
  <c r="N42" i="54"/>
  <c r="P12" i="8"/>
  <c r="Q12" i="8"/>
  <c r="Q16" i="8"/>
  <c r="P16" i="8"/>
  <c r="L35" i="56"/>
  <c r="Z5" i="55"/>
  <c r="H26" i="56"/>
  <c r="R5" i="55"/>
  <c r="N43" i="56"/>
  <c r="O49" i="56"/>
  <c r="G36" i="56"/>
  <c r="E36" i="56" s="1"/>
  <c r="AA5" i="55"/>
  <c r="T41" i="56"/>
  <c r="AF5" i="55"/>
  <c r="N59" i="56"/>
  <c r="O58" i="56"/>
  <c r="I58" i="56"/>
  <c r="AW5" i="55"/>
  <c r="H24" i="56"/>
  <c r="E24" i="56" s="1"/>
  <c r="P5" i="55"/>
  <c r="N44" i="58"/>
  <c r="O50" i="58"/>
  <c r="AB49" i="58"/>
  <c r="AB44" i="54"/>
  <c r="O54" i="58"/>
  <c r="N55" i="58"/>
  <c r="P34" i="66"/>
  <c r="Y5" i="65"/>
  <c r="R14" i="66"/>
  <c r="E30" i="66"/>
  <c r="O29" i="66"/>
  <c r="E29" i="66" s="1"/>
  <c r="BH29" i="66" s="1"/>
  <c r="U5" i="65"/>
  <c r="R50" i="66"/>
  <c r="K47" i="66"/>
  <c r="AL5" i="65"/>
  <c r="AB59" i="66"/>
  <c r="R59" i="66" s="1"/>
  <c r="O49" i="66"/>
  <c r="N43" i="66"/>
  <c r="J59" i="66"/>
  <c r="AX5" i="65"/>
  <c r="G26" i="66"/>
  <c r="E26" i="66" s="1"/>
  <c r="R5" i="65"/>
  <c r="AB49" i="66"/>
  <c r="E27" i="66"/>
  <c r="AH14" i="12"/>
  <c r="I34" i="8"/>
  <c r="AB26" i="52"/>
  <c r="R26" i="52" s="1"/>
  <c r="AB16" i="54"/>
  <c r="R16" i="54" s="1"/>
  <c r="P15" i="246" s="1"/>
  <c r="O49" i="50"/>
  <c r="N55" i="52"/>
  <c r="N55" i="50"/>
  <c r="AB18" i="58"/>
  <c r="R18" i="58" s="1"/>
  <c r="N34" i="52"/>
  <c r="J5" i="65"/>
  <c r="R34" i="64"/>
  <c r="R60" i="66"/>
  <c r="AD11" i="66"/>
  <c r="AB11" i="66" s="1"/>
  <c r="R11" i="66" s="1"/>
  <c r="E140" i="65"/>
  <c r="N47" i="62"/>
  <c r="AG21" i="12"/>
  <c r="D214" i="51"/>
  <c r="D42" i="53"/>
  <c r="AE5" i="55"/>
  <c r="D271" i="57"/>
  <c r="AI5" i="55"/>
  <c r="W5" i="55"/>
  <c r="D235" i="57"/>
  <c r="N5" i="57"/>
  <c r="I5" i="57"/>
  <c r="G51" i="56"/>
  <c r="AP5" i="55"/>
  <c r="AW39" i="60"/>
  <c r="AD5" i="59"/>
  <c r="AW50" i="60"/>
  <c r="AO5" i="59"/>
  <c r="R40" i="8"/>
  <c r="R32" i="8" s="1"/>
  <c r="AB62" i="58"/>
  <c r="R62" i="58" s="1"/>
  <c r="R25" i="58"/>
  <c r="N47" i="50"/>
  <c r="J57" i="64"/>
  <c r="AV5" i="63"/>
  <c r="J44" i="66"/>
  <c r="AI5" i="65"/>
  <c r="X35" i="52"/>
  <c r="Z5" i="51"/>
  <c r="AW26" i="60"/>
  <c r="R5" i="59"/>
  <c r="D263" i="65"/>
  <c r="M53" i="66"/>
  <c r="AR5" i="65"/>
  <c r="I36" i="66"/>
  <c r="E36" i="66" s="1"/>
  <c r="AA5" i="65"/>
  <c r="G56" i="66"/>
  <c r="AU5" i="65"/>
  <c r="G39" i="66"/>
  <c r="AD5" i="65"/>
  <c r="G20" i="66"/>
  <c r="E20" i="66" s="1"/>
  <c r="N5" i="65"/>
  <c r="X30" i="58"/>
  <c r="R30" i="58" s="1"/>
  <c r="BH30" i="58" s="1"/>
  <c r="V5" i="57"/>
  <c r="AB46" i="58"/>
  <c r="AB50" i="58"/>
  <c r="R50" i="58" s="1"/>
  <c r="H21" i="58"/>
  <c r="E21" i="58" s="1"/>
  <c r="O5" i="57"/>
  <c r="G36" i="58"/>
  <c r="AA5" i="57"/>
  <c r="H19" i="58"/>
  <c r="E19" i="58" s="1"/>
  <c r="M5" i="57"/>
  <c r="AB24" i="58"/>
  <c r="R24" i="58" s="1"/>
  <c r="E35" i="58"/>
  <c r="S18" i="8"/>
  <c r="S17" i="8"/>
  <c r="AB27" i="60"/>
  <c r="R27" i="60" s="1"/>
  <c r="E29" i="60"/>
  <c r="AB30" i="60"/>
  <c r="AO60" i="62"/>
  <c r="AB60" i="62" s="1"/>
  <c r="R60" i="62" s="1"/>
  <c r="AY5" i="61"/>
  <c r="T59" i="8"/>
  <c r="O59" i="8"/>
  <c r="AB44" i="62"/>
  <c r="N45" i="62"/>
  <c r="O57" i="62"/>
  <c r="AB13" i="62"/>
  <c r="R13" i="62" s="1"/>
  <c r="T12" i="246" s="1"/>
  <c r="T39" i="246" s="1"/>
  <c r="O41" i="62"/>
  <c r="N49" i="62"/>
  <c r="AO40" i="62"/>
  <c r="AE5" i="61"/>
  <c r="N35" i="62"/>
  <c r="O34" i="62"/>
  <c r="AO36" i="62"/>
  <c r="AB36" i="62" s="1"/>
  <c r="AA5" i="61"/>
  <c r="AB50" i="62"/>
  <c r="R50" i="62" s="1"/>
  <c r="AB43" i="64"/>
  <c r="N60" i="64"/>
  <c r="O59" i="64"/>
  <c r="I48" i="64"/>
  <c r="AM5" i="63"/>
  <c r="H59" i="64"/>
  <c r="AX5" i="63"/>
  <c r="E25" i="64"/>
  <c r="O47" i="64"/>
  <c r="N48" i="64"/>
  <c r="X5" i="63"/>
  <c r="E24" i="64"/>
  <c r="H37" i="64"/>
  <c r="AB5" i="63"/>
  <c r="G41" i="64"/>
  <c r="AF5" i="63"/>
  <c r="D238" i="61"/>
  <c r="R56" i="66"/>
  <c r="AD19" i="12"/>
  <c r="D302" i="49"/>
  <c r="N32" i="8"/>
  <c r="AB45" i="50"/>
  <c r="AB52" i="50"/>
  <c r="R52" i="50" s="1"/>
  <c r="AC5" i="57"/>
  <c r="AB40" i="58"/>
  <c r="AB41" i="60"/>
  <c r="X140" i="61"/>
  <c r="AB50" i="60"/>
  <c r="X140" i="57"/>
  <c r="E21" i="60"/>
  <c r="X5" i="65"/>
  <c r="AB36" i="64"/>
  <c r="D105" i="65"/>
  <c r="E19" i="62"/>
  <c r="D295" i="49"/>
  <c r="X5" i="51"/>
  <c r="D14" i="51"/>
  <c r="D197" i="55"/>
  <c r="D63" i="51"/>
  <c r="I5" i="51"/>
  <c r="D133" i="55"/>
  <c r="D49" i="57"/>
  <c r="D326" i="59"/>
  <c r="BA140" i="59"/>
  <c r="D119" i="55"/>
  <c r="AB51" i="60"/>
  <c r="R51" i="60" s="1"/>
  <c r="D319" i="59"/>
  <c r="D56" i="61"/>
  <c r="D271" i="61"/>
  <c r="E31" i="66"/>
  <c r="BH31" i="66" s="1"/>
  <c r="P5" i="65"/>
  <c r="Z5" i="65"/>
  <c r="R51" i="58"/>
  <c r="R55" i="66"/>
  <c r="R29" i="58"/>
  <c r="AG42" i="12"/>
  <c r="E28" i="50"/>
  <c r="AB61" i="52"/>
  <c r="R61" i="52" s="1"/>
  <c r="AB62" i="54"/>
  <c r="P31" i="8" s="1"/>
  <c r="AB59" i="54"/>
  <c r="AB45" i="54"/>
  <c r="AB39" i="52"/>
  <c r="AB25" i="50"/>
  <c r="R25" i="50" s="1"/>
  <c r="AB45" i="60"/>
  <c r="D316" i="55"/>
  <c r="L140" i="57"/>
  <c r="AB58" i="58"/>
  <c r="R58" i="58" s="1"/>
  <c r="AB57" i="58"/>
  <c r="AB38" i="64"/>
  <c r="D56" i="65"/>
  <c r="D14" i="61"/>
  <c r="AB44" i="64"/>
  <c r="U32" i="8"/>
  <c r="R28" i="64"/>
  <c r="E28" i="64"/>
  <c r="AB56" i="64"/>
  <c r="AB57" i="64"/>
  <c r="R57" i="64" s="1"/>
  <c r="D21" i="65"/>
  <c r="D126" i="65"/>
  <c r="D291" i="63"/>
  <c r="AB51" i="50"/>
  <c r="R51" i="50" s="1"/>
  <c r="G140" i="57"/>
  <c r="AB21" i="50"/>
  <c r="AB16" i="50"/>
  <c r="AB28" i="50"/>
  <c r="R28" i="50" s="1"/>
  <c r="AB36" i="50"/>
  <c r="E37" i="50"/>
  <c r="BH24" i="66"/>
  <c r="AB53" i="50"/>
  <c r="R53" i="50" s="1"/>
  <c r="AB41" i="50"/>
  <c r="AX5" i="57"/>
  <c r="E19" i="60"/>
  <c r="D334" i="61"/>
  <c r="F141" i="53"/>
  <c r="Y5" i="55"/>
  <c r="U5" i="57"/>
  <c r="AP5" i="49"/>
  <c r="M5" i="49"/>
  <c r="AH5" i="49"/>
  <c r="X5" i="49"/>
  <c r="AB58" i="50"/>
  <c r="R58" i="50" s="1"/>
  <c r="E21" i="50"/>
  <c r="D134" i="49"/>
  <c r="Y5" i="49"/>
  <c r="W5" i="49"/>
  <c r="Q5" i="49"/>
  <c r="N5" i="49"/>
  <c r="AB37" i="50"/>
  <c r="AH141" i="49"/>
  <c r="J141" i="49"/>
  <c r="AL5" i="49"/>
  <c r="V5" i="49"/>
  <c r="AR5" i="49"/>
  <c r="AA5" i="49"/>
  <c r="O5" i="49"/>
  <c r="AB24" i="50"/>
  <c r="R24" i="50" s="1"/>
  <c r="AB44" i="50"/>
  <c r="AF53" i="12"/>
  <c r="AT5" i="49"/>
  <c r="AF45" i="12"/>
  <c r="AF12" i="12"/>
  <c r="Q5" i="55"/>
  <c r="D211" i="55"/>
  <c r="AF19" i="12"/>
  <c r="AB53" i="56"/>
  <c r="R53" i="56" s="1"/>
  <c r="N57" i="56"/>
  <c r="AB41" i="56"/>
  <c r="X140" i="55"/>
  <c r="AB60" i="64"/>
  <c r="R60" i="64" s="1"/>
  <c r="R56" i="64"/>
  <c r="BA5" i="63"/>
  <c r="AB55" i="64"/>
  <c r="R55" i="64" s="1"/>
  <c r="AB37" i="64"/>
  <c r="AB35" i="64"/>
  <c r="AB49" i="64"/>
  <c r="AB13" i="64"/>
  <c r="R13" i="64" s="1"/>
  <c r="U12" i="246" s="1"/>
  <c r="U39" i="246" s="1"/>
  <c r="E21" i="64"/>
  <c r="AB47" i="64"/>
  <c r="D63" i="63"/>
  <c r="O35" i="64"/>
  <c r="AB54" i="64"/>
  <c r="R54" i="64" s="1"/>
  <c r="N14" i="64"/>
  <c r="O36" i="64"/>
  <c r="AH56" i="12"/>
  <c r="N39" i="64"/>
  <c r="P5" i="63"/>
  <c r="AZ140" i="63"/>
  <c r="AJ140" i="63"/>
  <c r="E31" i="64"/>
  <c r="AB30" i="64"/>
  <c r="R30" i="64" s="1"/>
  <c r="AB24" i="64"/>
  <c r="R24" i="64" s="1"/>
  <c r="BH24" i="64" s="1"/>
  <c r="AB29" i="64"/>
  <c r="R29" i="64" s="1"/>
  <c r="H140" i="63"/>
  <c r="O51" i="64"/>
  <c r="AB18" i="64"/>
  <c r="R18" i="64" s="1"/>
  <c r="BH18" i="64" s="1"/>
  <c r="AB15" i="64"/>
  <c r="R15" i="64" s="1"/>
  <c r="U14" i="246" s="1"/>
  <c r="AB17" i="64"/>
  <c r="R17" i="64" s="1"/>
  <c r="U16" i="246" s="1"/>
  <c r="R51" i="64"/>
  <c r="AB50" i="64"/>
  <c r="R50" i="64" s="1"/>
  <c r="AA32" i="64"/>
  <c r="R26" i="64"/>
  <c r="R53" i="64"/>
  <c r="R16" i="64"/>
  <c r="U15" i="246" s="1"/>
  <c r="AF15" i="12"/>
  <c r="R21" i="64"/>
  <c r="U19" i="246" s="1"/>
  <c r="R52" i="64"/>
  <c r="R27" i="64"/>
  <c r="D98" i="63"/>
  <c r="D133" i="63"/>
  <c r="AR140" i="63"/>
  <c r="D242" i="63"/>
  <c r="X140" i="63"/>
  <c r="AC140" i="63"/>
  <c r="AY140" i="63"/>
  <c r="AO140" i="63"/>
  <c r="N140" i="63"/>
  <c r="AH140" i="63"/>
  <c r="Y140" i="63"/>
  <c r="P140" i="63"/>
  <c r="J140" i="63"/>
  <c r="O140" i="63"/>
  <c r="U9" i="8"/>
  <c r="BA140" i="63"/>
  <c r="U140" i="63"/>
  <c r="W140" i="63"/>
  <c r="Q140" i="63"/>
  <c r="AV140" i="63"/>
  <c r="AI140" i="63"/>
  <c r="E11" i="64"/>
  <c r="F140" i="63"/>
  <c r="AB140" i="63"/>
  <c r="Z140" i="63"/>
  <c r="I140" i="63"/>
  <c r="AU140" i="63"/>
  <c r="AS140" i="63"/>
  <c r="M140" i="63"/>
  <c r="AN140" i="63"/>
  <c r="G140" i="63"/>
  <c r="AF11" i="64"/>
  <c r="E140" i="63"/>
  <c r="AT140" i="63"/>
  <c r="T140" i="63"/>
  <c r="V140" i="63"/>
  <c r="AX140" i="63"/>
  <c r="AL140" i="63"/>
  <c r="AM140" i="63"/>
  <c r="D305" i="63"/>
  <c r="AK140" i="63"/>
  <c r="AF140" i="63"/>
  <c r="S140" i="63"/>
  <c r="AA140" i="63"/>
  <c r="AD140" i="63"/>
  <c r="AP140" i="63"/>
  <c r="AW140" i="63"/>
  <c r="K140" i="63"/>
  <c r="AQ140" i="63"/>
  <c r="R140" i="63"/>
  <c r="AE140" i="63"/>
  <c r="E26" i="62"/>
  <c r="AB43" i="62"/>
  <c r="AB18" i="62"/>
  <c r="R18" i="62" s="1"/>
  <c r="BH18" i="62" s="1"/>
  <c r="AB24" i="62"/>
  <c r="R24" i="62" s="1"/>
  <c r="D98" i="61"/>
  <c r="AB49" i="62"/>
  <c r="AB35" i="62"/>
  <c r="AB61" i="62"/>
  <c r="R61" i="62" s="1"/>
  <c r="AB39" i="62"/>
  <c r="E27" i="62"/>
  <c r="BH27" i="62" s="1"/>
  <c r="E35" i="62"/>
  <c r="AB31" i="62"/>
  <c r="R31" i="62" s="1"/>
  <c r="BH31" i="62" s="1"/>
  <c r="AB59" i="62"/>
  <c r="R59" i="62" s="1"/>
  <c r="AB16" i="62"/>
  <c r="R16" i="62" s="1"/>
  <c r="T15" i="246" s="1"/>
  <c r="AB26" i="62"/>
  <c r="R26" i="62" s="1"/>
  <c r="AB48" i="62"/>
  <c r="AB29" i="62"/>
  <c r="R29" i="62" s="1"/>
  <c r="AB40" i="62"/>
  <c r="E24" i="62"/>
  <c r="R58" i="62"/>
  <c r="AF59" i="12"/>
  <c r="R34" i="62"/>
  <c r="R56" i="62"/>
  <c r="T30" i="8"/>
  <c r="R25" i="62"/>
  <c r="R14" i="62"/>
  <c r="T13" i="246" s="1"/>
  <c r="T41" i="246" s="1"/>
  <c r="R21" i="62"/>
  <c r="T19" i="246" s="1"/>
  <c r="D133" i="61"/>
  <c r="D7" i="61"/>
  <c r="V140" i="61"/>
  <c r="BA140" i="61"/>
  <c r="AK140" i="61"/>
  <c r="AY140" i="61"/>
  <c r="O140" i="61"/>
  <c r="Y140" i="61"/>
  <c r="AA140" i="61"/>
  <c r="AB140" i="61"/>
  <c r="AS140" i="61"/>
  <c r="AC140" i="61"/>
  <c r="Q140" i="61"/>
  <c r="AP140" i="61"/>
  <c r="E11" i="62"/>
  <c r="AQ140" i="61"/>
  <c r="AT140" i="61"/>
  <c r="N140" i="61"/>
  <c r="U140" i="61"/>
  <c r="P140" i="61"/>
  <c r="I140" i="61"/>
  <c r="AH140" i="61"/>
  <c r="M140" i="61"/>
  <c r="AV140" i="61"/>
  <c r="H140" i="61"/>
  <c r="AF17" i="62"/>
  <c r="AB17" i="62" s="1"/>
  <c r="R17" i="62" s="1"/>
  <c r="T16" i="246" s="1"/>
  <c r="K140" i="61"/>
  <c r="AH60" i="12"/>
  <c r="G140" i="61"/>
  <c r="AL140" i="61"/>
  <c r="AN140" i="61"/>
  <c r="AI140" i="61"/>
  <c r="AX140" i="61"/>
  <c r="AE140" i="61"/>
  <c r="Z140" i="61"/>
  <c r="AR140" i="61"/>
  <c r="L140" i="61"/>
  <c r="W140" i="61"/>
  <c r="AM140" i="61"/>
  <c r="AZ140" i="61"/>
  <c r="AD140" i="61"/>
  <c r="S140" i="61"/>
  <c r="AF140" i="61"/>
  <c r="AW140" i="61"/>
  <c r="J140" i="61"/>
  <c r="AU140" i="61"/>
  <c r="R140" i="61"/>
  <c r="AJ140" i="61"/>
  <c r="AO140" i="61"/>
  <c r="D223" i="59"/>
  <c r="D230" i="59"/>
  <c r="D284" i="59"/>
  <c r="AX140" i="59"/>
  <c r="E20" i="60"/>
  <c r="AT5" i="59"/>
  <c r="E26" i="60"/>
  <c r="E31" i="60"/>
  <c r="AB39" i="60"/>
  <c r="AB47" i="60"/>
  <c r="D49" i="59"/>
  <c r="R56" i="60"/>
  <c r="I140" i="59"/>
  <c r="AB140" i="59"/>
  <c r="AF49" i="12"/>
  <c r="E25" i="60"/>
  <c r="AB43" i="60"/>
  <c r="AB53" i="60"/>
  <c r="AA32" i="60"/>
  <c r="E30" i="60"/>
  <c r="D21" i="59"/>
  <c r="D91" i="59"/>
  <c r="AB49" i="60"/>
  <c r="AB61" i="60"/>
  <c r="R61" i="60" s="1"/>
  <c r="R20" i="60"/>
  <c r="S18" i="246" s="1"/>
  <c r="D126" i="59"/>
  <c r="E27" i="60"/>
  <c r="R52" i="60"/>
  <c r="R34" i="60"/>
  <c r="AB40" i="60"/>
  <c r="AB18" i="60"/>
  <c r="R18" i="60" s="1"/>
  <c r="BH18" i="60" s="1"/>
  <c r="AB55" i="60"/>
  <c r="R55" i="60" s="1"/>
  <c r="D98" i="59"/>
  <c r="AB16" i="60"/>
  <c r="AD12" i="12"/>
  <c r="D35" i="59"/>
  <c r="R14" i="60"/>
  <c r="S13" i="246" s="1"/>
  <c r="S41" i="246" s="1"/>
  <c r="D291" i="59"/>
  <c r="D28" i="59"/>
  <c r="X140" i="59"/>
  <c r="D7" i="59"/>
  <c r="F140" i="59"/>
  <c r="T140" i="59"/>
  <c r="E140" i="59"/>
  <c r="Y140" i="59"/>
  <c r="AF140" i="59"/>
  <c r="AD140" i="59"/>
  <c r="AM140" i="59"/>
  <c r="AF17" i="60"/>
  <c r="AB17" i="60" s="1"/>
  <c r="R17" i="60" s="1"/>
  <c r="S16" i="246" s="1"/>
  <c r="K140" i="59"/>
  <c r="D84" i="59"/>
  <c r="R140" i="59"/>
  <c r="AW140" i="59"/>
  <c r="Q140" i="59"/>
  <c r="V140" i="59"/>
  <c r="W140" i="59"/>
  <c r="AJ140" i="59"/>
  <c r="AU140" i="59"/>
  <c r="AZ140" i="59"/>
  <c r="AY140" i="59"/>
  <c r="AO140" i="59"/>
  <c r="AR140" i="59"/>
  <c r="H140" i="59"/>
  <c r="N140" i="59"/>
  <c r="S140" i="59"/>
  <c r="AH140" i="59"/>
  <c r="E11" i="60"/>
  <c r="AV140" i="59"/>
  <c r="O140" i="59"/>
  <c r="AT140" i="59"/>
  <c r="AA140" i="59"/>
  <c r="J140" i="59"/>
  <c r="AP140" i="59"/>
  <c r="AH62" i="12"/>
  <c r="AG140" i="59"/>
  <c r="AE140" i="59"/>
  <c r="AQ140" i="59"/>
  <c r="AL140" i="59"/>
  <c r="AI140" i="59"/>
  <c r="AN140" i="59"/>
  <c r="L140" i="59"/>
  <c r="Z140" i="59"/>
  <c r="D77" i="57"/>
  <c r="R16" i="58"/>
  <c r="R15" i="246" s="1"/>
  <c r="R57" i="58"/>
  <c r="D264" i="57"/>
  <c r="R31" i="58"/>
  <c r="R27" i="58"/>
  <c r="BH27" i="58" s="1"/>
  <c r="D91" i="57"/>
  <c r="O140" i="57"/>
  <c r="AW140" i="57"/>
  <c r="P140" i="57"/>
  <c r="AC140" i="57"/>
  <c r="AO140" i="57"/>
  <c r="AR140" i="57"/>
  <c r="AB140" i="57"/>
  <c r="AP140" i="57"/>
  <c r="Z140" i="57"/>
  <c r="Y140" i="57"/>
  <c r="AQ140" i="57"/>
  <c r="H140" i="57"/>
  <c r="BA140" i="57"/>
  <c r="U140" i="57"/>
  <c r="I140" i="57"/>
  <c r="E140" i="57"/>
  <c r="AB14" i="58"/>
  <c r="R14" i="58" s="1"/>
  <c r="R13" i="246" s="1"/>
  <c r="R41" i="246" s="1"/>
  <c r="AH140" i="57"/>
  <c r="AN140" i="57"/>
  <c r="AT140" i="57"/>
  <c r="N140" i="57"/>
  <c r="AI14" i="12"/>
  <c r="AH52" i="12"/>
  <c r="AZ140" i="57"/>
  <c r="AI140" i="57"/>
  <c r="AV140" i="57"/>
  <c r="AS140" i="57"/>
  <c r="M140" i="57"/>
  <c r="E29" i="58"/>
  <c r="AH15" i="12"/>
  <c r="J140" i="57"/>
  <c r="AF140" i="57"/>
  <c r="AU140" i="57"/>
  <c r="AL140" i="57"/>
  <c r="AE140" i="57"/>
  <c r="AA140" i="57"/>
  <c r="AG140" i="57"/>
  <c r="T140" i="57"/>
  <c r="AJ140" i="57"/>
  <c r="AK140" i="57"/>
  <c r="R140" i="57"/>
  <c r="E11" i="58"/>
  <c r="AF17" i="58"/>
  <c r="AB17" i="58" s="1"/>
  <c r="R17" i="58" s="1"/>
  <c r="R16" i="246" s="1"/>
  <c r="K140" i="57"/>
  <c r="AY140" i="57"/>
  <c r="AX140" i="57"/>
  <c r="AM140" i="57"/>
  <c r="S140" i="57"/>
  <c r="AD140" i="57"/>
  <c r="Q140" i="57"/>
  <c r="AB30" i="56"/>
  <c r="R30" i="56" s="1"/>
  <c r="AB50" i="56"/>
  <c r="R50" i="56" s="1"/>
  <c r="AI47" i="12"/>
  <c r="AB40" i="56"/>
  <c r="AB35" i="56"/>
  <c r="D63" i="55"/>
  <c r="AB34" i="56"/>
  <c r="R34" i="56" s="1"/>
  <c r="D126" i="55"/>
  <c r="AF35" i="12"/>
  <c r="AF25" i="12"/>
  <c r="AB54" i="56"/>
  <c r="R54" i="56" s="1"/>
  <c r="AB56" i="56"/>
  <c r="R56" i="56" s="1"/>
  <c r="AA32" i="56"/>
  <c r="AB51" i="56"/>
  <c r="R51" i="56" s="1"/>
  <c r="AB49" i="56"/>
  <c r="AB46" i="56"/>
  <c r="E27" i="56"/>
  <c r="AB13" i="56"/>
  <c r="R13" i="56" s="1"/>
  <c r="Q12" i="246" s="1"/>
  <c r="Q39" i="246" s="1"/>
  <c r="AB61" i="56"/>
  <c r="R61" i="56" s="1"/>
  <c r="AB21" i="56"/>
  <c r="R21" i="56" s="1"/>
  <c r="Q19" i="246" s="1"/>
  <c r="AB29" i="56"/>
  <c r="R29" i="56" s="1"/>
  <c r="AB52" i="56"/>
  <c r="R52" i="56" s="1"/>
  <c r="D49" i="55"/>
  <c r="AB44" i="56"/>
  <c r="AB28" i="56"/>
  <c r="R28" i="56" s="1"/>
  <c r="AB26" i="56"/>
  <c r="R26" i="56" s="1"/>
  <c r="AB62" i="56"/>
  <c r="R62" i="56" s="1"/>
  <c r="AB19" i="56"/>
  <c r="R19" i="56" s="1"/>
  <c r="Q17" i="246" s="1"/>
  <c r="Q43" i="246" s="1"/>
  <c r="AB43" i="56"/>
  <c r="AB31" i="56"/>
  <c r="R31" i="56" s="1"/>
  <c r="AB39" i="56"/>
  <c r="AB60" i="56"/>
  <c r="R60" i="56" s="1"/>
  <c r="AB57" i="56"/>
  <c r="R57" i="56" s="1"/>
  <c r="AB18" i="56"/>
  <c r="R18" i="56" s="1"/>
  <c r="BH18" i="56" s="1"/>
  <c r="E25" i="56"/>
  <c r="AB20" i="56"/>
  <c r="R20" i="56" s="1"/>
  <c r="Q18" i="246" s="1"/>
  <c r="AB37" i="56"/>
  <c r="AB47" i="56"/>
  <c r="AB58" i="56"/>
  <c r="R58" i="56" s="1"/>
  <c r="AB24" i="56"/>
  <c r="R24" i="56" s="1"/>
  <c r="E26" i="56"/>
  <c r="E31" i="56"/>
  <c r="AB48" i="56"/>
  <c r="AB38" i="56"/>
  <c r="AB27" i="56"/>
  <c r="AB55" i="56"/>
  <c r="R55" i="56" s="1"/>
  <c r="AB16" i="56"/>
  <c r="AB59" i="56"/>
  <c r="R59" i="56" s="1"/>
  <c r="E21" i="56"/>
  <c r="AB36" i="56"/>
  <c r="AE16" i="12"/>
  <c r="AF54" i="12"/>
  <c r="AB14" i="56"/>
  <c r="R14" i="56" s="1"/>
  <c r="Q13" i="246" s="1"/>
  <c r="Q41" i="246" s="1"/>
  <c r="AB12" i="56"/>
  <c r="R12" i="56" s="1"/>
  <c r="Q11" i="246" s="1"/>
  <c r="Q37" i="246" s="1"/>
  <c r="D7" i="55"/>
  <c r="AV140" i="55"/>
  <c r="O140" i="55"/>
  <c r="AC140" i="55"/>
  <c r="S140" i="55"/>
  <c r="J140" i="55"/>
  <c r="P140" i="55"/>
  <c r="D323" i="55"/>
  <c r="U140" i="55"/>
  <c r="AO140" i="55"/>
  <c r="I140" i="55"/>
  <c r="AH140" i="55"/>
  <c r="V140" i="55"/>
  <c r="AR140" i="55"/>
  <c r="L140" i="55"/>
  <c r="AN140" i="55"/>
  <c r="M140" i="55"/>
  <c r="AP140" i="55"/>
  <c r="BA140" i="55"/>
  <c r="AF11" i="56"/>
  <c r="AF10" i="56" s="1"/>
  <c r="E140" i="55"/>
  <c r="AM140" i="55"/>
  <c r="AY140" i="55"/>
  <c r="AU140" i="55"/>
  <c r="AT140" i="55"/>
  <c r="N140" i="55"/>
  <c r="AJ140" i="55"/>
  <c r="AF140" i="55"/>
  <c r="AS140" i="55"/>
  <c r="AE140" i="55"/>
  <c r="AQ140" i="55"/>
  <c r="Z140" i="55"/>
  <c r="K140" i="55"/>
  <c r="AH19" i="12"/>
  <c r="W140" i="55"/>
  <c r="Y140" i="55"/>
  <c r="AL140" i="55"/>
  <c r="F140" i="55"/>
  <c r="AB140" i="55"/>
  <c r="H140" i="55"/>
  <c r="AK140" i="55"/>
  <c r="AI140" i="55"/>
  <c r="R140" i="55"/>
  <c r="E11" i="56"/>
  <c r="G140" i="55"/>
  <c r="AA140" i="55"/>
  <c r="AW140" i="55"/>
  <c r="Q140" i="55"/>
  <c r="AX140" i="55"/>
  <c r="AD140" i="55"/>
  <c r="AZ140" i="55"/>
  <c r="T140" i="55"/>
  <c r="D56" i="55"/>
  <c r="D302" i="53"/>
  <c r="AB43" i="54"/>
  <c r="AB55" i="54"/>
  <c r="R55" i="54" s="1"/>
  <c r="AB29" i="54"/>
  <c r="R29" i="54" s="1"/>
  <c r="AB51" i="54"/>
  <c r="R51" i="54" s="1"/>
  <c r="D49" i="53"/>
  <c r="AA32" i="54"/>
  <c r="AI15" i="12"/>
  <c r="D91" i="53"/>
  <c r="AB34" i="54"/>
  <c r="R34" i="54" s="1"/>
  <c r="AB41" i="54"/>
  <c r="AB54" i="54"/>
  <c r="R54" i="54" s="1"/>
  <c r="AB47" i="54"/>
  <c r="AB30" i="54"/>
  <c r="R30" i="54" s="1"/>
  <c r="R24" i="54"/>
  <c r="AB46" i="54"/>
  <c r="AB27" i="54"/>
  <c r="R27" i="54" s="1"/>
  <c r="E38" i="54"/>
  <c r="AB14" i="54"/>
  <c r="R14" i="54" s="1"/>
  <c r="P13" i="246" s="1"/>
  <c r="P41" i="246" s="1"/>
  <c r="E21" i="54"/>
  <c r="AB37" i="54"/>
  <c r="AB57" i="54"/>
  <c r="R57" i="54" s="1"/>
  <c r="AB61" i="54"/>
  <c r="R61" i="54" s="1"/>
  <c r="AF47" i="12"/>
  <c r="R59" i="54"/>
  <c r="AB38" i="54"/>
  <c r="AB19" i="54"/>
  <c r="R19" i="54" s="1"/>
  <c r="P17" i="246" s="1"/>
  <c r="P43" i="246" s="1"/>
  <c r="AB18" i="54"/>
  <c r="R18" i="54" s="1"/>
  <c r="BH18" i="54" s="1"/>
  <c r="E28" i="54"/>
  <c r="E29" i="54"/>
  <c r="AG61" i="12"/>
  <c r="D35" i="53"/>
  <c r="P15" i="8"/>
  <c r="E141" i="53"/>
  <c r="R31" i="54"/>
  <c r="O52" i="54"/>
  <c r="O39" i="54"/>
  <c r="O54" i="54"/>
  <c r="R26" i="54"/>
  <c r="D70" i="53"/>
  <c r="X141" i="53"/>
  <c r="L141" i="53"/>
  <c r="E11" i="54"/>
  <c r="U141" i="53"/>
  <c r="AQ141" i="53"/>
  <c r="D198" i="53"/>
  <c r="AW141" i="53"/>
  <c r="I141" i="53"/>
  <c r="W141" i="53"/>
  <c r="H141" i="53"/>
  <c r="AF141" i="53"/>
  <c r="M141" i="53"/>
  <c r="Z141" i="53"/>
  <c r="T141" i="53"/>
  <c r="AF42" i="54"/>
  <c r="AG141" i="53"/>
  <c r="AT141" i="53"/>
  <c r="AB141" i="53"/>
  <c r="AI141" i="53"/>
  <c r="AB15" i="54"/>
  <c r="R15" i="54" s="1"/>
  <c r="P14" i="246" s="1"/>
  <c r="AO141" i="53"/>
  <c r="AR141" i="53"/>
  <c r="AU141" i="53"/>
  <c r="O141" i="53"/>
  <c r="AL141" i="53"/>
  <c r="S141" i="53"/>
  <c r="AX141" i="53"/>
  <c r="R141" i="53"/>
  <c r="AH27" i="12"/>
  <c r="AD141" i="53"/>
  <c r="BA141" i="53"/>
  <c r="D191" i="53"/>
  <c r="AF17" i="54"/>
  <c r="AB17" i="54" s="1"/>
  <c r="R17" i="54" s="1"/>
  <c r="P16" i="246" s="1"/>
  <c r="K141" i="53"/>
  <c r="Y141" i="53"/>
  <c r="P141" i="53"/>
  <c r="AN141" i="53"/>
  <c r="AM141" i="53"/>
  <c r="G141" i="53"/>
  <c r="V141" i="53"/>
  <c r="AS141" i="53"/>
  <c r="AY141" i="53"/>
  <c r="AP141" i="53"/>
  <c r="J141" i="53"/>
  <c r="N141" i="53"/>
  <c r="AK141" i="53"/>
  <c r="AZ141" i="53"/>
  <c r="Q141" i="53"/>
  <c r="AE141" i="53"/>
  <c r="AJ141" i="53"/>
  <c r="AC141" i="53"/>
  <c r="AH141" i="53"/>
  <c r="AV141" i="53"/>
  <c r="AA141" i="53"/>
  <c r="R62" i="52"/>
  <c r="AB60" i="52"/>
  <c r="R60" i="52" s="1"/>
  <c r="D228" i="51"/>
  <c r="AB14" i="52"/>
  <c r="R14" i="52" s="1"/>
  <c r="O13" i="246" s="1"/>
  <c r="O41" i="246" s="1"/>
  <c r="AB53" i="52"/>
  <c r="R53" i="52" s="1"/>
  <c r="AB52" i="52"/>
  <c r="R52" i="52" s="1"/>
  <c r="AB40" i="52"/>
  <c r="AF31" i="12"/>
  <c r="D254" i="51"/>
  <c r="D317" i="51"/>
  <c r="S141" i="51"/>
  <c r="AN141" i="51"/>
  <c r="D275" i="51"/>
  <c r="N52" i="52"/>
  <c r="AE60" i="12"/>
  <c r="AF52" i="12"/>
  <c r="E27" i="52"/>
  <c r="AB29" i="52"/>
  <c r="R29" i="52" s="1"/>
  <c r="AA32" i="52"/>
  <c r="AB17" i="52"/>
  <c r="E36" i="52"/>
  <c r="AB20" i="52"/>
  <c r="R20" i="52" s="1"/>
  <c r="O18" i="246" s="1"/>
  <c r="AB43" i="52"/>
  <c r="AB44" i="52"/>
  <c r="AB24" i="52"/>
  <c r="R24" i="52" s="1"/>
  <c r="AB56" i="52"/>
  <c r="R56" i="52" s="1"/>
  <c r="AB46" i="52"/>
  <c r="AB37" i="52"/>
  <c r="AB28" i="52"/>
  <c r="R28" i="52" s="1"/>
  <c r="AB16" i="52"/>
  <c r="R16" i="52" s="1"/>
  <c r="O15" i="246" s="1"/>
  <c r="AB34" i="52"/>
  <c r="R34" i="52" s="1"/>
  <c r="AH20" i="12"/>
  <c r="D7" i="51"/>
  <c r="R58" i="52"/>
  <c r="E11" i="52"/>
  <c r="AF41" i="12"/>
  <c r="R19" i="52"/>
  <c r="O17" i="246" s="1"/>
  <c r="O43" i="246" s="1"/>
  <c r="AB25" i="52"/>
  <c r="R25" i="52" s="1"/>
  <c r="AB57" i="52"/>
  <c r="R57" i="52" s="1"/>
  <c r="AB38" i="52"/>
  <c r="AB15" i="52"/>
  <c r="R15" i="52" s="1"/>
  <c r="O14" i="246" s="1"/>
  <c r="AB59" i="52"/>
  <c r="R59" i="52" s="1"/>
  <c r="AB18" i="52"/>
  <c r="R18" i="52" s="1"/>
  <c r="BH18" i="52" s="1"/>
  <c r="AB30" i="52"/>
  <c r="R30" i="52" s="1"/>
  <c r="E26" i="52"/>
  <c r="AB51" i="52"/>
  <c r="R51" i="52" s="1"/>
  <c r="AA141" i="51"/>
  <c r="E141" i="51"/>
  <c r="AI141" i="51"/>
  <c r="H141" i="51"/>
  <c r="Z141" i="51"/>
  <c r="O141" i="51"/>
  <c r="V141" i="51"/>
  <c r="Y141" i="51"/>
  <c r="AU141" i="51"/>
  <c r="L141" i="51"/>
  <c r="BA141" i="51"/>
  <c r="U141" i="51"/>
  <c r="AB13" i="52"/>
  <c r="R13" i="52" s="1"/>
  <c r="O12" i="246" s="1"/>
  <c r="O39" i="246" s="1"/>
  <c r="AX141" i="51"/>
  <c r="R141" i="51"/>
  <c r="G141" i="51"/>
  <c r="AW141" i="51"/>
  <c r="Q141" i="51"/>
  <c r="P141" i="51"/>
  <c r="AE141" i="51"/>
  <c r="AS141" i="51"/>
  <c r="M141" i="51"/>
  <c r="AZ141" i="51"/>
  <c r="AJ141" i="51"/>
  <c r="AT141" i="51"/>
  <c r="W141" i="51"/>
  <c r="AV141" i="51"/>
  <c r="AP141" i="51"/>
  <c r="J141" i="51"/>
  <c r="D221" i="51"/>
  <c r="D207" i="51"/>
  <c r="D21" i="51"/>
  <c r="AO141" i="51"/>
  <c r="I141" i="51"/>
  <c r="AL141" i="51"/>
  <c r="AK141" i="51"/>
  <c r="N141" i="51"/>
  <c r="AY141" i="51"/>
  <c r="AB141" i="51"/>
  <c r="AR141" i="51"/>
  <c r="AM141" i="51"/>
  <c r="K141" i="51"/>
  <c r="AH30" i="12"/>
  <c r="F141" i="51"/>
  <c r="AG141" i="51"/>
  <c r="AQ141" i="51"/>
  <c r="AF141" i="51"/>
  <c r="AC141" i="51"/>
  <c r="AD141" i="51"/>
  <c r="T141" i="51"/>
  <c r="E20" i="50"/>
  <c r="AJ141" i="49"/>
  <c r="AB56" i="50"/>
  <c r="R56" i="50" s="1"/>
  <c r="AB26" i="50"/>
  <c r="R26" i="50" s="1"/>
  <c r="D288" i="49"/>
  <c r="E30" i="50"/>
  <c r="AF50" i="12"/>
  <c r="AB50" i="50"/>
  <c r="R50" i="50" s="1"/>
  <c r="AB15" i="50"/>
  <c r="R15" i="50" s="1"/>
  <c r="N14" i="246" s="1"/>
  <c r="E19" i="50"/>
  <c r="AF61" i="12"/>
  <c r="AB20" i="50"/>
  <c r="R20" i="50" s="1"/>
  <c r="N18" i="246" s="1"/>
  <c r="AB35" i="50"/>
  <c r="AB46" i="50"/>
  <c r="AB60" i="50"/>
  <c r="R60" i="50" s="1"/>
  <c r="AB40" i="50"/>
  <c r="AB59" i="50"/>
  <c r="R59" i="50" s="1"/>
  <c r="AB39" i="50"/>
  <c r="AB19" i="50"/>
  <c r="R19" i="50" s="1"/>
  <c r="N17" i="246" s="1"/>
  <c r="N43" i="246" s="1"/>
  <c r="E27" i="50"/>
  <c r="E25" i="50"/>
  <c r="AB31" i="50"/>
  <c r="R31" i="50" s="1"/>
  <c r="AB29" i="50"/>
  <c r="R29" i="50" s="1"/>
  <c r="AB61" i="50"/>
  <c r="R61" i="50" s="1"/>
  <c r="AB48" i="50"/>
  <c r="AB49" i="50"/>
  <c r="AB54" i="50"/>
  <c r="R54" i="50" s="1"/>
  <c r="D120" i="49"/>
  <c r="D7" i="49"/>
  <c r="D344" i="49"/>
  <c r="AF20" i="12"/>
  <c r="AF40" i="12"/>
  <c r="O52" i="50"/>
  <c r="E38" i="50"/>
  <c r="N59" i="50"/>
  <c r="AA32" i="50"/>
  <c r="AB62" i="50"/>
  <c r="R62" i="50" s="1"/>
  <c r="AB38" i="50"/>
  <c r="AB55" i="50"/>
  <c r="R55" i="50" s="1"/>
  <c r="E31" i="50"/>
  <c r="AB47" i="50"/>
  <c r="AE62" i="12"/>
  <c r="AB12" i="50"/>
  <c r="R12" i="50" s="1"/>
  <c r="N11" i="246" s="1"/>
  <c r="N37" i="246" s="1"/>
  <c r="D273" i="49"/>
  <c r="AF55" i="12"/>
  <c r="D42" i="49"/>
  <c r="R21" i="50"/>
  <c r="N19" i="246" s="1"/>
  <c r="R30" i="50"/>
  <c r="D28" i="49"/>
  <c r="AR18" i="12"/>
  <c r="AJ12" i="12"/>
  <c r="AB57" i="50"/>
  <c r="R57" i="50" s="1"/>
  <c r="D91" i="49"/>
  <c r="D14" i="49"/>
  <c r="AB18" i="50"/>
  <c r="R18" i="50" s="1"/>
  <c r="BH18" i="50" s="1"/>
  <c r="R16" i="50"/>
  <c r="N15" i="246" s="1"/>
  <c r="AD11" i="12"/>
  <c r="R13" i="50"/>
  <c r="N12" i="246" s="1"/>
  <c r="N39" i="246" s="1"/>
  <c r="AA141" i="49"/>
  <c r="AP141" i="49"/>
  <c r="T141" i="49"/>
  <c r="E141" i="49"/>
  <c r="X141" i="49"/>
  <c r="AF17" i="50"/>
  <c r="K141" i="49"/>
  <c r="AT141" i="49"/>
  <c r="AZ141" i="49"/>
  <c r="AI141" i="49"/>
  <c r="AK141" i="49"/>
  <c r="AC141" i="49"/>
  <c r="AL141" i="49"/>
  <c r="AR141" i="49"/>
  <c r="L141" i="49"/>
  <c r="AN141" i="49"/>
  <c r="AU141" i="49"/>
  <c r="O141" i="49"/>
  <c r="AD141" i="49"/>
  <c r="BA141" i="49"/>
  <c r="AW141" i="49"/>
  <c r="AF141" i="49"/>
  <c r="V141" i="49"/>
  <c r="M141" i="49"/>
  <c r="Z141" i="49"/>
  <c r="AM141" i="49"/>
  <c r="G141" i="49"/>
  <c r="N141" i="49"/>
  <c r="I141" i="49"/>
  <c r="AY141" i="49"/>
  <c r="AO141" i="49"/>
  <c r="E11" i="50"/>
  <c r="F141" i="49"/>
  <c r="AB141" i="49"/>
  <c r="AS141" i="49"/>
  <c r="AX141" i="49"/>
  <c r="R141" i="49"/>
  <c r="P141" i="49"/>
  <c r="AE141" i="49"/>
  <c r="Y141" i="49"/>
  <c r="AQ141" i="49"/>
  <c r="Q141" i="49"/>
  <c r="AH46" i="12"/>
  <c r="U141" i="49"/>
  <c r="AV141" i="49"/>
  <c r="H141" i="49"/>
  <c r="W141" i="49"/>
  <c r="AF27" i="12"/>
  <c r="AF37" i="12"/>
  <c r="AF51" i="12"/>
  <c r="AF46" i="12"/>
  <c r="AD17" i="12"/>
  <c r="AF24" i="12"/>
  <c r="AF60" i="12"/>
  <c r="AF16" i="12"/>
  <c r="AF34" i="12"/>
  <c r="AF18" i="12"/>
  <c r="AF57" i="12"/>
  <c r="AF29" i="12"/>
  <c r="AE18" i="12"/>
  <c r="AF28" i="12"/>
  <c r="AE42" i="12"/>
  <c r="AF43" i="12"/>
  <c r="AF58" i="12"/>
  <c r="AF44" i="12"/>
  <c r="AH41" i="12"/>
  <c r="AJ18" i="12"/>
  <c r="AF13" i="12"/>
  <c r="AH51" i="12"/>
  <c r="AG18" i="12"/>
  <c r="AF39" i="12"/>
  <c r="AI13" i="12"/>
  <c r="AH28" i="12"/>
  <c r="AH61" i="12"/>
  <c r="AH18" i="12"/>
  <c r="AH45" i="12"/>
  <c r="AF30" i="12"/>
  <c r="AH36" i="12"/>
  <c r="AH53" i="12"/>
  <c r="AH37" i="12"/>
  <c r="AJ46" i="12"/>
  <c r="AK18" i="12"/>
  <c r="AI18" i="12"/>
  <c r="AQ18" i="12"/>
  <c r="AI17" i="12"/>
  <c r="AS18" i="12"/>
  <c r="AF21" i="12"/>
  <c r="AF48" i="12"/>
  <c r="AF56" i="12"/>
  <c r="AH44" i="12"/>
  <c r="AF38" i="12"/>
  <c r="F32" i="8"/>
  <c r="AE17" i="12"/>
  <c r="AL18" i="12"/>
  <c r="F42" i="12"/>
  <c r="AG50" i="12"/>
  <c r="AF62" i="12"/>
  <c r="AG55" i="12"/>
  <c r="F5" i="49"/>
  <c r="Q12" i="50"/>
  <c r="E5" i="49"/>
  <c r="V11" i="50"/>
  <c r="AQ5" i="49"/>
  <c r="G52" i="50"/>
  <c r="J5" i="49"/>
  <c r="J16" i="50"/>
  <c r="N29" i="246" s="1"/>
  <c r="AK5" i="49"/>
  <c r="M46" i="50"/>
  <c r="AA5" i="53"/>
  <c r="G36" i="54"/>
  <c r="E36" i="54" s="1"/>
  <c r="AI5" i="51"/>
  <c r="K44" i="52"/>
  <c r="AW5" i="53"/>
  <c r="G58" i="54"/>
  <c r="AM5" i="55"/>
  <c r="G48" i="56"/>
  <c r="U5" i="59"/>
  <c r="AL29" i="60"/>
  <c r="AB29" i="60" s="1"/>
  <c r="R29" i="60" s="1"/>
  <c r="U5" i="55"/>
  <c r="G29" i="56"/>
  <c r="E29" i="56" s="1"/>
  <c r="AF11" i="58"/>
  <c r="T5" i="57"/>
  <c r="H28" i="58"/>
  <c r="E28" i="58" s="1"/>
  <c r="BH28" i="58" s="1"/>
  <c r="AL5" i="57"/>
  <c r="K47" i="58"/>
  <c r="D6" i="57"/>
  <c r="P5" i="59"/>
  <c r="H24" i="60"/>
  <c r="E24" i="60" s="1"/>
  <c r="Z5" i="63"/>
  <c r="H35" i="64"/>
  <c r="AB5" i="59"/>
  <c r="G37" i="60"/>
  <c r="D14" i="63"/>
  <c r="AG12" i="62"/>
  <c r="H5" i="63"/>
  <c r="I14" i="64"/>
  <c r="AZ5" i="63"/>
  <c r="G61" i="64"/>
  <c r="AG5" i="61"/>
  <c r="AF42" i="62"/>
  <c r="O5" i="65"/>
  <c r="AB25" i="56"/>
  <c r="R25" i="56" s="1"/>
  <c r="O59" i="50"/>
  <c r="N60" i="50"/>
  <c r="N45" i="52"/>
  <c r="O57" i="52"/>
  <c r="D351" i="49"/>
  <c r="N39" i="52"/>
  <c r="O38" i="52"/>
  <c r="Q41" i="8"/>
  <c r="P41" i="8"/>
  <c r="O51" i="54"/>
  <c r="N52" i="54"/>
  <c r="Q11" i="8"/>
  <c r="P11" i="8"/>
  <c r="N52" i="56"/>
  <c r="O51" i="56"/>
  <c r="AZ5" i="51"/>
  <c r="O5" i="55"/>
  <c r="O55" i="56"/>
  <c r="N56" i="56"/>
  <c r="AU5" i="57"/>
  <c r="N58" i="60"/>
  <c r="O52" i="60"/>
  <c r="N37" i="60"/>
  <c r="O36" i="60"/>
  <c r="O34" i="66"/>
  <c r="N35" i="66"/>
  <c r="E35" i="66" s="1"/>
  <c r="T51" i="8"/>
  <c r="O51" i="8"/>
  <c r="D84" i="63"/>
  <c r="D84" i="61"/>
  <c r="O48" i="64"/>
  <c r="N34" i="64"/>
  <c r="E34" i="64" s="1"/>
  <c r="BH34" i="64" s="1"/>
  <c r="D126" i="61"/>
  <c r="T24" i="8"/>
  <c r="O24" i="8"/>
  <c r="O45" i="62"/>
  <c r="N46" i="62"/>
  <c r="O5" i="63"/>
  <c r="AI5" i="49"/>
  <c r="G44" i="50"/>
  <c r="P5" i="51"/>
  <c r="H24" i="52"/>
  <c r="E24" i="52" s="1"/>
  <c r="K5" i="49"/>
  <c r="AK17" i="50"/>
  <c r="AW5" i="49"/>
  <c r="I58" i="50"/>
  <c r="H5" i="49"/>
  <c r="L14" i="50"/>
  <c r="S5" i="53"/>
  <c r="G27" i="54"/>
  <c r="E27" i="54" s="1"/>
  <c r="AU5" i="51"/>
  <c r="G56" i="52"/>
  <c r="J5" i="51"/>
  <c r="AO5" i="53"/>
  <c r="G50" i="54"/>
  <c r="AD5" i="55"/>
  <c r="G39" i="56"/>
  <c r="M5" i="59"/>
  <c r="AL19" i="60"/>
  <c r="AB19" i="60" s="1"/>
  <c r="R19" i="60" s="1"/>
  <c r="S17" i="246" s="1"/>
  <c r="S43" i="246" s="1"/>
  <c r="AZ5" i="55"/>
  <c r="I61" i="56"/>
  <c r="M5" i="55"/>
  <c r="G19" i="56"/>
  <c r="E19" i="56" s="1"/>
  <c r="D249" i="59"/>
  <c r="AV5" i="59"/>
  <c r="AP57" i="60"/>
  <c r="AB57" i="60" s="1"/>
  <c r="R57" i="60" s="1"/>
  <c r="R5" i="63"/>
  <c r="H26" i="64"/>
  <c r="E26" i="64" s="1"/>
  <c r="BH26" i="64" s="1"/>
  <c r="T5" i="59"/>
  <c r="G28" i="60"/>
  <c r="E28" i="60" s="1"/>
  <c r="D112" i="63"/>
  <c r="AF11" i="62"/>
  <c r="AR5" i="63"/>
  <c r="G53" i="64"/>
  <c r="K5" i="65"/>
  <c r="AM17" i="66"/>
  <c r="F5" i="65"/>
  <c r="I12" i="66"/>
  <c r="J5" i="61"/>
  <c r="G16" i="62"/>
  <c r="T29" i="246" s="1"/>
  <c r="AE5" i="65"/>
  <c r="AB42" i="54"/>
  <c r="O51" i="50"/>
  <c r="N52" i="50"/>
  <c r="O49" i="52"/>
  <c r="N43" i="52"/>
  <c r="O47" i="58"/>
  <c r="N48" i="58"/>
  <c r="S5" i="55"/>
  <c r="T27" i="56"/>
  <c r="R27" i="56" s="1"/>
  <c r="P43" i="8"/>
  <c r="Q43" i="8"/>
  <c r="N50" i="54"/>
  <c r="O43" i="54"/>
  <c r="N50" i="56"/>
  <c r="O43" i="56"/>
  <c r="AH5" i="57"/>
  <c r="O47" i="56"/>
  <c r="N48" i="56"/>
  <c r="O55" i="58"/>
  <c r="N56" i="58"/>
  <c r="N53" i="60"/>
  <c r="O44" i="60"/>
  <c r="AO5" i="63"/>
  <c r="O39" i="64"/>
  <c r="N47" i="64"/>
  <c r="Q5" i="63"/>
  <c r="O36" i="62"/>
  <c r="E36" i="62" s="1"/>
  <c r="N37" i="62"/>
  <c r="E37" i="62" s="1"/>
  <c r="N38" i="64"/>
  <c r="O37" i="64"/>
  <c r="I5" i="63"/>
  <c r="H15" i="64"/>
  <c r="U28" i="246" s="1"/>
  <c r="Y5" i="63"/>
  <c r="Z5" i="49"/>
  <c r="G35" i="50"/>
  <c r="AO5" i="49"/>
  <c r="I50" i="50"/>
  <c r="AD5" i="49"/>
  <c r="F5" i="51"/>
  <c r="I12" i="52"/>
  <c r="J5" i="53"/>
  <c r="G16" i="54"/>
  <c r="P29" i="246" s="1"/>
  <c r="D330" i="55"/>
  <c r="AM5" i="51"/>
  <c r="G48" i="52"/>
  <c r="AU5" i="53"/>
  <c r="I56" i="54"/>
  <c r="AF5" i="53"/>
  <c r="G41" i="54"/>
  <c r="V5" i="55"/>
  <c r="G30" i="56"/>
  <c r="E30" i="56" s="1"/>
  <c r="AR5" i="55"/>
  <c r="I53" i="56"/>
  <c r="AW5" i="57"/>
  <c r="G58" i="58"/>
  <c r="H5" i="57"/>
  <c r="G14" i="58"/>
  <c r="AZ5" i="59"/>
  <c r="I61" i="60"/>
  <c r="K5" i="59"/>
  <c r="H17" i="60"/>
  <c r="S30" i="246" s="1"/>
  <c r="AP5" i="65"/>
  <c r="K51" i="66"/>
  <c r="AI12" i="60"/>
  <c r="AB12" i="60" s="1"/>
  <c r="R12" i="60" s="1"/>
  <c r="S11" i="246" s="1"/>
  <c r="S37" i="246" s="1"/>
  <c r="AY5" i="59"/>
  <c r="J60" i="60"/>
  <c r="AJ5" i="63"/>
  <c r="G45" i="64"/>
  <c r="AB5" i="65"/>
  <c r="H37" i="66"/>
  <c r="E37" i="66" s="1"/>
  <c r="N50" i="50"/>
  <c r="O43" i="50"/>
  <c r="O40" i="52"/>
  <c r="N41" i="52"/>
  <c r="N42" i="52"/>
  <c r="O38" i="58"/>
  <c r="N39" i="58"/>
  <c r="E39" i="58" s="1"/>
  <c r="O34" i="54"/>
  <c r="E34" i="54" s="1"/>
  <c r="N35" i="54"/>
  <c r="O34" i="56"/>
  <c r="E34" i="56" s="1"/>
  <c r="N35" i="56"/>
  <c r="D49" i="49"/>
  <c r="AW5" i="51"/>
  <c r="G58" i="52"/>
  <c r="AY5" i="53"/>
  <c r="G60" i="54"/>
  <c r="AR5" i="51"/>
  <c r="P14" i="8"/>
  <c r="Q14" i="8"/>
  <c r="O38" i="56"/>
  <c r="N39" i="56"/>
  <c r="D6" i="53"/>
  <c r="N40" i="60"/>
  <c r="E40" i="60" s="1"/>
  <c r="O35" i="60"/>
  <c r="O52" i="8"/>
  <c r="T52" i="8"/>
  <c r="N60" i="60"/>
  <c r="O59" i="60"/>
  <c r="AV5" i="55"/>
  <c r="D49" i="65"/>
  <c r="D7" i="63"/>
  <c r="D6" i="63"/>
  <c r="D28" i="65"/>
  <c r="R5" i="49"/>
  <c r="G26" i="50"/>
  <c r="E26" i="50" s="1"/>
  <c r="Z5" i="53"/>
  <c r="H35" i="54"/>
  <c r="AF5" i="49"/>
  <c r="I41" i="50"/>
  <c r="U5" i="49"/>
  <c r="H29" i="50"/>
  <c r="E29" i="50" s="1"/>
  <c r="AB5" i="51"/>
  <c r="H37" i="52"/>
  <c r="E37" i="52" s="1"/>
  <c r="AK12" i="52"/>
  <c r="AB12" i="52" s="1"/>
  <c r="R12" i="52" s="1"/>
  <c r="O11" i="246" s="1"/>
  <c r="O37" i="246" s="1"/>
  <c r="AC5" i="51"/>
  <c r="L38" i="52"/>
  <c r="AD5" i="51"/>
  <c r="G39" i="52"/>
  <c r="D28" i="51"/>
  <c r="AE5" i="53"/>
  <c r="L40" i="54"/>
  <c r="E40" i="54" s="1"/>
  <c r="BA5" i="55"/>
  <c r="I62" i="56"/>
  <c r="N5" i="55"/>
  <c r="G20" i="56"/>
  <c r="E20" i="56" s="1"/>
  <c r="BH20" i="56" s="1"/>
  <c r="AJ5" i="55"/>
  <c r="I45" i="56"/>
  <c r="AO5" i="57"/>
  <c r="G50" i="58"/>
  <c r="D7" i="57"/>
  <c r="AV5" i="57"/>
  <c r="G57" i="58"/>
  <c r="AE11" i="60"/>
  <c r="AB11" i="60" s="1"/>
  <c r="R11" i="60" s="1"/>
  <c r="S10" i="246" s="1"/>
  <c r="W5" i="59"/>
  <c r="AP31" i="60"/>
  <c r="AB31" i="60" s="1"/>
  <c r="R31" i="60" s="1"/>
  <c r="AR5" i="59"/>
  <c r="I53" i="60"/>
  <c r="AI5" i="57"/>
  <c r="H44" i="58"/>
  <c r="AW5" i="59"/>
  <c r="L58" i="60"/>
  <c r="AK12" i="64"/>
  <c r="AB12" i="64" s="1"/>
  <c r="R12" i="64" s="1"/>
  <c r="U11" i="246" s="1"/>
  <c r="U37" i="246" s="1"/>
  <c r="E5" i="65"/>
  <c r="J11" i="66"/>
  <c r="E11" i="66" s="1"/>
  <c r="G5" i="65"/>
  <c r="AL13" i="66"/>
  <c r="AB13" i="66" s="1"/>
  <c r="R13" i="66" s="1"/>
  <c r="D6" i="59"/>
  <c r="AS5" i="63"/>
  <c r="J54" i="64"/>
  <c r="AA5" i="63"/>
  <c r="G36" i="64"/>
  <c r="T5" i="65"/>
  <c r="H28" i="66"/>
  <c r="E28" i="66" s="1"/>
  <c r="Y5" i="61"/>
  <c r="I34" i="62"/>
  <c r="P56" i="8"/>
  <c r="Q56" i="8"/>
  <c r="Q20" i="8"/>
  <c r="P20" i="8"/>
  <c r="D6" i="49"/>
  <c r="O34" i="50"/>
  <c r="E34" i="50" s="1"/>
  <c r="N35" i="50"/>
  <c r="AZ5" i="49"/>
  <c r="G61" i="50"/>
  <c r="O31" i="52"/>
  <c r="E31" i="52" s="1"/>
  <c r="N51" i="52"/>
  <c r="Q49" i="8"/>
  <c r="P49" i="8"/>
  <c r="D302" i="55"/>
  <c r="Q5" i="57"/>
  <c r="N52" i="60"/>
  <c r="O51" i="60"/>
  <c r="G5" i="63"/>
  <c r="O54" i="60"/>
  <c r="N55" i="60"/>
  <c r="D42" i="65"/>
  <c r="D98" i="49"/>
  <c r="I5" i="49"/>
  <c r="G15" i="50"/>
  <c r="N28" i="246" s="1"/>
  <c r="R5" i="53"/>
  <c r="H26" i="54"/>
  <c r="E26" i="54" s="1"/>
  <c r="T5" i="51"/>
  <c r="H28" i="52"/>
  <c r="E28" i="52" s="1"/>
  <c r="AD5" i="53"/>
  <c r="H39" i="54"/>
  <c r="U5" i="51"/>
  <c r="L29" i="52"/>
  <c r="E29" i="52" s="1"/>
  <c r="V5" i="51"/>
  <c r="G30" i="52"/>
  <c r="E30" i="52" s="1"/>
  <c r="W5" i="53"/>
  <c r="L31" i="54"/>
  <c r="E31" i="54" s="1"/>
  <c r="P5" i="53"/>
  <c r="G24" i="54"/>
  <c r="E24" i="54" s="1"/>
  <c r="AS5" i="55"/>
  <c r="I54" i="56"/>
  <c r="BA5" i="59"/>
  <c r="AL62" i="60"/>
  <c r="G5" i="51"/>
  <c r="AF5" i="57"/>
  <c r="G41" i="58"/>
  <c r="AN5" i="57"/>
  <c r="G49" i="58"/>
  <c r="O5" i="53"/>
  <c r="O5" i="59"/>
  <c r="AP21" i="60"/>
  <c r="AB21" i="60" s="1"/>
  <c r="R21" i="60" s="1"/>
  <c r="S19" i="246" s="1"/>
  <c r="AJ5" i="59"/>
  <c r="I45" i="60"/>
  <c r="AD5" i="63"/>
  <c r="G39" i="64"/>
  <c r="J5" i="57"/>
  <c r="AY5" i="63"/>
  <c r="L60" i="64"/>
  <c r="AA5" i="59"/>
  <c r="M36" i="60"/>
  <c r="AC5" i="63"/>
  <c r="M38" i="64"/>
  <c r="AG13" i="60"/>
  <c r="AK5" i="63"/>
  <c r="J46" i="64"/>
  <c r="AI5" i="59"/>
  <c r="J44" i="60"/>
  <c r="S5" i="63"/>
  <c r="G27" i="64"/>
  <c r="E27" i="64" s="1"/>
  <c r="BH27" i="64" s="1"/>
  <c r="AV5" i="65"/>
  <c r="I57" i="66"/>
  <c r="H5" i="65"/>
  <c r="G14" i="66"/>
  <c r="Q5" i="61"/>
  <c r="I25" i="62"/>
  <c r="E25" i="62" s="1"/>
  <c r="R53" i="60"/>
  <c r="P54" i="8"/>
  <c r="Q54" i="8"/>
  <c r="P29" i="8"/>
  <c r="Q29" i="8"/>
  <c r="S5" i="49"/>
  <c r="AF17" i="56"/>
  <c r="AB17" i="56" s="1"/>
  <c r="R17" i="56" s="1"/>
  <c r="Q16" i="246" s="1"/>
  <c r="R9" i="8"/>
  <c r="K5" i="55"/>
  <c r="D6" i="55"/>
  <c r="AJ5" i="51"/>
  <c r="K140" i="65"/>
  <c r="AF17" i="66"/>
  <c r="O34" i="8"/>
  <c r="T34" i="8"/>
  <c r="N50" i="60"/>
  <c r="O43" i="60"/>
  <c r="D91" i="65"/>
  <c r="D181" i="65"/>
  <c r="O49" i="8"/>
  <c r="T49" i="8"/>
  <c r="I5" i="65"/>
  <c r="D70" i="65"/>
  <c r="D77" i="49"/>
  <c r="AG12" i="54"/>
  <c r="AB12" i="54" s="1"/>
  <c r="R12" i="54" s="1"/>
  <c r="P11" i="246" s="1"/>
  <c r="P37" i="246" s="1"/>
  <c r="AG11" i="52"/>
  <c r="AB11" i="52" s="1"/>
  <c r="R11" i="52" s="1"/>
  <c r="O10" i="246" s="1"/>
  <c r="P5" i="49"/>
  <c r="I24" i="50"/>
  <c r="E24" i="50" s="1"/>
  <c r="Y5" i="51"/>
  <c r="G34" i="52"/>
  <c r="E34" i="52" s="1"/>
  <c r="V5" i="53"/>
  <c r="H30" i="54"/>
  <c r="E30" i="54" s="1"/>
  <c r="AN5" i="51"/>
  <c r="AO49" i="52"/>
  <c r="AB49" i="52" s="1"/>
  <c r="M5" i="51"/>
  <c r="L19" i="52"/>
  <c r="E19" i="52" s="1"/>
  <c r="N5" i="51"/>
  <c r="G20" i="52"/>
  <c r="E20" i="52" s="1"/>
  <c r="BH20" i="52" s="1"/>
  <c r="G5" i="53"/>
  <c r="G13" i="54"/>
  <c r="AB5" i="55"/>
  <c r="H37" i="56"/>
  <c r="E37" i="56" s="1"/>
  <c r="AG12" i="58"/>
  <c r="AB12" i="58" s="1"/>
  <c r="R12" i="58" s="1"/>
  <c r="R11" i="246" s="1"/>
  <c r="R37" i="246" s="1"/>
  <c r="AS5" i="59"/>
  <c r="AL54" i="60"/>
  <c r="AB54" i="60" s="1"/>
  <c r="R54" i="60" s="1"/>
  <c r="AT5" i="55"/>
  <c r="G55" i="56"/>
  <c r="AK5" i="55"/>
  <c r="AE5" i="57"/>
  <c r="G40" i="58"/>
  <c r="E40" i="58" s="1"/>
  <c r="AB5" i="57"/>
  <c r="H37" i="58"/>
  <c r="V5" i="63"/>
  <c r="G30" i="64"/>
  <c r="E30" i="64" s="1"/>
  <c r="AQ5" i="63"/>
  <c r="L52" i="64"/>
  <c r="BA5" i="65"/>
  <c r="AL62" i="66"/>
  <c r="AB62" i="66" s="1"/>
  <c r="R62" i="66" s="1"/>
  <c r="U5" i="63"/>
  <c r="M29" i="64"/>
  <c r="E29" i="64" s="1"/>
  <c r="K5" i="63"/>
  <c r="J17" i="64"/>
  <c r="U30" i="246" s="1"/>
  <c r="I5" i="59"/>
  <c r="J15" i="60"/>
  <c r="S28" i="246" s="1"/>
  <c r="J5" i="63"/>
  <c r="G16" i="64"/>
  <c r="U29" i="246" s="1"/>
  <c r="AN5" i="65"/>
  <c r="I49" i="66"/>
  <c r="AD5" i="61"/>
  <c r="H39" i="62"/>
  <c r="E39" i="62" s="1"/>
  <c r="W5" i="65"/>
  <c r="AE5" i="59"/>
  <c r="M5" i="61"/>
  <c r="AN5" i="49"/>
  <c r="AB5" i="49"/>
  <c r="AL5" i="53"/>
  <c r="H47" i="54"/>
  <c r="P52" i="8"/>
  <c r="Q52" i="8"/>
  <c r="AJ5" i="57"/>
  <c r="G45" i="58"/>
  <c r="O58" i="54"/>
  <c r="N59" i="54"/>
  <c r="Z5" i="57"/>
  <c r="P34" i="8"/>
  <c r="Q34" i="8"/>
  <c r="AE5" i="49"/>
  <c r="O61" i="60"/>
  <c r="N62" i="60"/>
  <c r="AU5" i="59"/>
  <c r="H56" i="60"/>
  <c r="O59" i="66"/>
  <c r="N60" i="66"/>
  <c r="O34" i="60"/>
  <c r="E34" i="60" s="1"/>
  <c r="N35" i="60"/>
  <c r="W5" i="63"/>
  <c r="D195" i="65"/>
  <c r="D245" i="61"/>
  <c r="D7" i="65"/>
  <c r="D6" i="65"/>
  <c r="AS5" i="61"/>
  <c r="J54" i="62"/>
  <c r="O43" i="8"/>
  <c r="T43" i="8"/>
  <c r="O56" i="66"/>
  <c r="N57" i="66"/>
  <c r="BA5" i="61"/>
  <c r="J62" i="62"/>
  <c r="O15" i="8"/>
  <c r="T15" i="8"/>
  <c r="AK5" i="61"/>
  <c r="J46" i="62"/>
  <c r="N38" i="60"/>
  <c r="E38" i="60" s="1"/>
  <c r="O37" i="60"/>
  <c r="N14" i="60"/>
  <c r="N13" i="60"/>
  <c r="D140" i="65"/>
  <c r="D84" i="65"/>
  <c r="D306" i="61"/>
  <c r="E38" i="8"/>
  <c r="E37" i="8"/>
  <c r="AI11" i="50"/>
  <c r="AB11" i="50" s="1"/>
  <c r="AF11" i="54"/>
  <c r="AF10" i="54" s="1"/>
  <c r="BA5" i="49"/>
  <c r="M62" i="50"/>
  <c r="N17" i="8" s="1"/>
  <c r="Q5" i="51"/>
  <c r="G25" i="52"/>
  <c r="E25" i="52" s="1"/>
  <c r="N5" i="53"/>
  <c r="H20" i="54"/>
  <c r="E20" i="54" s="1"/>
  <c r="AU5" i="49"/>
  <c r="K56" i="50"/>
  <c r="W5" i="51"/>
  <c r="AO31" i="52"/>
  <c r="AB31" i="52" s="1"/>
  <c r="R31" i="52" s="1"/>
  <c r="AK5" i="51"/>
  <c r="AC5" i="49"/>
  <c r="AY5" i="51"/>
  <c r="K60" i="52"/>
  <c r="AG5" i="53"/>
  <c r="T5" i="55"/>
  <c r="H28" i="56"/>
  <c r="E28" i="56" s="1"/>
  <c r="AK5" i="59"/>
  <c r="AL46" i="60"/>
  <c r="AB46" i="60" s="1"/>
  <c r="AL5" i="55"/>
  <c r="G47" i="56"/>
  <c r="AS5" i="57"/>
  <c r="P54" i="58"/>
  <c r="P5" i="57"/>
  <c r="G24" i="58"/>
  <c r="E24" i="58" s="1"/>
  <c r="W5" i="57"/>
  <c r="G31" i="58"/>
  <c r="E31" i="58" s="1"/>
  <c r="J5" i="59"/>
  <c r="BC16" i="60"/>
  <c r="AN5" i="59"/>
  <c r="BB49" i="60"/>
  <c r="D216" i="59"/>
  <c r="AM5" i="59"/>
  <c r="BD48" i="60"/>
  <c r="AF5" i="59"/>
  <c r="H41" i="60"/>
  <c r="AT5" i="63"/>
  <c r="I55" i="64"/>
  <c r="N5" i="63"/>
  <c r="G20" i="64"/>
  <c r="E20" i="64" s="1"/>
  <c r="AI5" i="63"/>
  <c r="L44" i="64"/>
  <c r="AS5" i="65"/>
  <c r="AL54" i="66"/>
  <c r="AB54" i="66" s="1"/>
  <c r="R54" i="66" s="1"/>
  <c r="M5" i="63"/>
  <c r="M19" i="64"/>
  <c r="E19" i="64" s="1"/>
  <c r="D305" i="65"/>
  <c r="V5" i="61"/>
  <c r="H30" i="62"/>
  <c r="E30" i="62" s="1"/>
  <c r="AA5" i="51"/>
  <c r="O41" i="52"/>
  <c r="N49" i="52"/>
  <c r="O55" i="52"/>
  <c r="N56" i="52"/>
  <c r="O36" i="58"/>
  <c r="N37" i="58"/>
  <c r="AV5" i="49"/>
  <c r="O50" i="54"/>
  <c r="N44" i="54"/>
  <c r="AN5" i="55"/>
  <c r="D112" i="51"/>
  <c r="Q24" i="8"/>
  <c r="P24" i="8"/>
  <c r="O53" i="60"/>
  <c r="N54" i="60"/>
  <c r="O51" i="66"/>
  <c r="N52" i="66"/>
  <c r="O48" i="66"/>
  <c r="N34" i="66"/>
  <c r="E34" i="66" s="1"/>
  <c r="D313" i="61"/>
  <c r="T25" i="8"/>
  <c r="O25" i="8"/>
  <c r="O61" i="62"/>
  <c r="N62" i="62"/>
  <c r="AD5" i="57"/>
  <c r="D202" i="63"/>
  <c r="AY5" i="49"/>
  <c r="G60" i="50"/>
  <c r="AF5" i="51"/>
  <c r="H41" i="52"/>
  <c r="AS5" i="49"/>
  <c r="M54" i="50"/>
  <c r="H5" i="51"/>
  <c r="G14" i="52"/>
  <c r="AM5" i="49"/>
  <c r="K48" i="50"/>
  <c r="O5" i="51"/>
  <c r="AO21" i="52"/>
  <c r="AB21" i="52" s="1"/>
  <c r="R21" i="52" s="1"/>
  <c r="O19" i="246" s="1"/>
  <c r="AS5" i="51"/>
  <c r="I54" i="52"/>
  <c r="D6" i="51"/>
  <c r="AU5" i="55"/>
  <c r="G56" i="56"/>
  <c r="D21" i="57"/>
  <c r="AC5" i="59"/>
  <c r="AL38" i="60"/>
  <c r="AB38" i="60" s="1"/>
  <c r="AC5" i="55"/>
  <c r="G38" i="56"/>
  <c r="I5" i="55"/>
  <c r="AV15" i="56"/>
  <c r="K5" i="57"/>
  <c r="P17" i="58"/>
  <c r="R30" i="246" s="1"/>
  <c r="G5" i="57"/>
  <c r="G13" i="58"/>
  <c r="AL5" i="59"/>
  <c r="AW47" i="60"/>
  <c r="AL5" i="63"/>
  <c r="I47" i="64"/>
  <c r="F5" i="59"/>
  <c r="AD14" i="64"/>
  <c r="AB14" i="64" s="1"/>
  <c r="R14" i="64" s="1"/>
  <c r="U13" i="246" s="1"/>
  <c r="U41" i="246" s="1"/>
  <c r="AK5" i="65"/>
  <c r="AL46" i="66"/>
  <c r="AB46" i="66" s="1"/>
  <c r="O5" i="61"/>
  <c r="G21" i="62"/>
  <c r="E21" i="62" s="1"/>
  <c r="T5" i="61"/>
  <c r="AD28" i="62"/>
  <c r="AG5" i="63"/>
  <c r="AF42" i="64"/>
  <c r="AB42" i="64" s="1"/>
  <c r="AQ5" i="59"/>
  <c r="N5" i="61"/>
  <c r="H20" i="62"/>
  <c r="E20" i="62" s="1"/>
  <c r="AT5" i="61"/>
  <c r="U55" i="62"/>
  <c r="R55" i="62" s="1"/>
  <c r="S5" i="59"/>
  <c r="Q44" i="8"/>
  <c r="P44" i="8"/>
  <c r="T5" i="49"/>
  <c r="O47" i="52"/>
  <c r="N48" i="52"/>
  <c r="Q58" i="8"/>
  <c r="P58" i="8"/>
  <c r="O59" i="54"/>
  <c r="N60" i="54"/>
  <c r="N60" i="56"/>
  <c r="O59" i="56"/>
  <c r="O41" i="54"/>
  <c r="N49" i="54"/>
  <c r="M5" i="53"/>
  <c r="AM5" i="57"/>
  <c r="H48" i="58"/>
  <c r="N61" i="60"/>
  <c r="O60" i="60"/>
  <c r="O45" i="60"/>
  <c r="N46" i="60"/>
  <c r="D133" i="65"/>
  <c r="N50" i="66"/>
  <c r="O43" i="66"/>
  <c r="AW5" i="63"/>
  <c r="Z5" i="61"/>
  <c r="O56" i="64"/>
  <c r="N57" i="64"/>
  <c r="D174" i="65"/>
  <c r="N47" i="66"/>
  <c r="O39" i="66"/>
  <c r="E39" i="66" s="1"/>
  <c r="O53" i="62"/>
  <c r="N54" i="62"/>
  <c r="D6" i="61"/>
  <c r="O54" i="64"/>
  <c r="N55" i="64"/>
  <c r="D284" i="65"/>
  <c r="R62" i="64"/>
  <c r="U31" i="8"/>
  <c r="R62" i="62"/>
  <c r="T31" i="8"/>
  <c r="O31" i="8"/>
  <c r="I31" i="8"/>
  <c r="D249" i="57"/>
  <c r="D261" i="51"/>
  <c r="D105" i="49"/>
  <c r="D260" i="53"/>
  <c r="D84" i="53"/>
  <c r="D21" i="53"/>
  <c r="H5" i="55"/>
  <c r="D14" i="53"/>
  <c r="D84" i="57"/>
  <c r="D313" i="57"/>
  <c r="F5" i="57"/>
  <c r="D56" i="57"/>
  <c r="D21" i="55"/>
  <c r="D326" i="63"/>
  <c r="D63" i="59"/>
  <c r="D256" i="65"/>
  <c r="Y5" i="59"/>
  <c r="G5" i="49"/>
  <c r="E5" i="53"/>
  <c r="D212" i="53"/>
  <c r="E5" i="55"/>
  <c r="D98" i="57"/>
  <c r="D299" i="57"/>
  <c r="D202" i="57"/>
  <c r="E5" i="57"/>
  <c r="D284" i="63"/>
  <c r="D70" i="63"/>
  <c r="AP5" i="59"/>
  <c r="G5" i="59"/>
  <c r="D28" i="53"/>
  <c r="D77" i="53"/>
  <c r="D98" i="55"/>
  <c r="D14" i="57"/>
  <c r="Q5" i="59"/>
  <c r="D277" i="65"/>
  <c r="AX5" i="59"/>
  <c r="D77" i="59"/>
  <c r="F5" i="55"/>
  <c r="D35" i="55"/>
  <c r="F5" i="63"/>
  <c r="D277" i="63"/>
  <c r="H5" i="59"/>
  <c r="E5" i="61"/>
  <c r="D337" i="49"/>
  <c r="D112" i="49"/>
  <c r="D205" i="53"/>
  <c r="D84" i="55"/>
  <c r="D127" i="51"/>
  <c r="D260" i="55"/>
  <c r="D242" i="57"/>
  <c r="D188" i="57"/>
  <c r="D312" i="59"/>
  <c r="AH5" i="59"/>
  <c r="D256" i="63"/>
  <c r="D242" i="65"/>
  <c r="D316" i="49"/>
  <c r="I5" i="53"/>
  <c r="D105" i="53"/>
  <c r="E5" i="51"/>
  <c r="D126" i="57"/>
  <c r="F5" i="61"/>
  <c r="D28" i="63"/>
  <c r="E5" i="59"/>
  <c r="F5" i="53"/>
  <c r="D309" i="53"/>
  <c r="D251" i="55"/>
  <c r="D281" i="55"/>
  <c r="D134" i="53"/>
  <c r="E5" i="63"/>
  <c r="AD32" i="64"/>
  <c r="AD22" i="64" s="1"/>
  <c r="AD9" i="60"/>
  <c r="AH32" i="54"/>
  <c r="AH22" i="54" s="1"/>
  <c r="AG10" i="66"/>
  <c r="AG22" i="66"/>
  <c r="AE9" i="64"/>
  <c r="AF9" i="52"/>
  <c r="AH22" i="64"/>
  <c r="AD32" i="52"/>
  <c r="AD22" i="52" s="1"/>
  <c r="AH32" i="56"/>
  <c r="AH22" i="56" s="1"/>
  <c r="AD32" i="66"/>
  <c r="AD22" i="66" s="1"/>
  <c r="AG32" i="60"/>
  <c r="AG22" i="60" s="1"/>
  <c r="AE9" i="66"/>
  <c r="AE10" i="58"/>
  <c r="AD32" i="56"/>
  <c r="AD22" i="56" s="1"/>
  <c r="AE32" i="66"/>
  <c r="AE22" i="66" s="1"/>
  <c r="AF32" i="56"/>
  <c r="AF22" i="56" s="1"/>
  <c r="AD10" i="50"/>
  <c r="AD32" i="62"/>
  <c r="AJ32" i="54"/>
  <c r="AJ22" i="54" s="1"/>
  <c r="AI32" i="60"/>
  <c r="AI22" i="60" s="1"/>
  <c r="AD9" i="58"/>
  <c r="AI32" i="62"/>
  <c r="AI22" i="62" s="1"/>
  <c r="AI32" i="54"/>
  <c r="AI22" i="54" s="1"/>
  <c r="AG9" i="62"/>
  <c r="AG9" i="66"/>
  <c r="AG9" i="64"/>
  <c r="AG17" i="12"/>
  <c r="AJ32" i="60"/>
  <c r="AJ22" i="60" s="1"/>
  <c r="AF32" i="52"/>
  <c r="AF22" i="52" s="1"/>
  <c r="AF9" i="50"/>
  <c r="AF32" i="60"/>
  <c r="AF22" i="60" s="1"/>
  <c r="AF32" i="66"/>
  <c r="AF22" i="66" s="1"/>
  <c r="AD32" i="58"/>
  <c r="AD22" i="58" s="1"/>
  <c r="AD32" i="54"/>
  <c r="AD22" i="54" s="1"/>
  <c r="AD9" i="50"/>
  <c r="AD9" i="52"/>
  <c r="AE10" i="50"/>
  <c r="AE32" i="54"/>
  <c r="AE22" i="54" s="1"/>
  <c r="AG22" i="64"/>
  <c r="AH32" i="52"/>
  <c r="AH22" i="52" s="1"/>
  <c r="AH32" i="50"/>
  <c r="AH22" i="50" s="1"/>
  <c r="AD32" i="50"/>
  <c r="AD22" i="50" s="1"/>
  <c r="AD9" i="56"/>
  <c r="AD22" i="60"/>
  <c r="AE10" i="62"/>
  <c r="AG22" i="62"/>
  <c r="AG9" i="50"/>
  <c r="AG32" i="56"/>
  <c r="AG22" i="56" s="1"/>
  <c r="AH22" i="58"/>
  <c r="AE32" i="62"/>
  <c r="AE22" i="62" s="1"/>
  <c r="AE10" i="66"/>
  <c r="AI32" i="66"/>
  <c r="AI22" i="66" s="1"/>
  <c r="AI32" i="56"/>
  <c r="AI22" i="56" s="1"/>
  <c r="AI32" i="58"/>
  <c r="AI22" i="58" s="1"/>
  <c r="AI32" i="52"/>
  <c r="AI22" i="52" s="1"/>
  <c r="AE9" i="50"/>
  <c r="AE32" i="52"/>
  <c r="AE22" i="52" s="1"/>
  <c r="AE9" i="58"/>
  <c r="AF9" i="64"/>
  <c r="AE10" i="52"/>
  <c r="AE32" i="56"/>
  <c r="AE22" i="56" s="1"/>
  <c r="AE32" i="64"/>
  <c r="AE22" i="64" s="1"/>
  <c r="AE32" i="50"/>
  <c r="AE22" i="50" s="1"/>
  <c r="AI32" i="50"/>
  <c r="AI22" i="50" s="1"/>
  <c r="AJ32" i="66"/>
  <c r="AJ22" i="66" s="1"/>
  <c r="AE10" i="64"/>
  <c r="AJ32" i="58"/>
  <c r="AJ22" i="58" s="1"/>
  <c r="AI32" i="64"/>
  <c r="AI22" i="64" s="1"/>
  <c r="AJ32" i="62"/>
  <c r="AJ22" i="62" s="1"/>
  <c r="AJ32" i="52"/>
  <c r="AJ22" i="52" s="1"/>
  <c r="AJ32" i="50"/>
  <c r="AJ22" i="50" s="1"/>
  <c r="AG9" i="56"/>
  <c r="AG32" i="52"/>
  <c r="AG22" i="52" s="1"/>
  <c r="AF32" i="54"/>
  <c r="AF22" i="54" s="1"/>
  <c r="AF32" i="58"/>
  <c r="AF22" i="58" s="1"/>
  <c r="AF32" i="50"/>
  <c r="AF22" i="50" s="1"/>
  <c r="AG10" i="50"/>
  <c r="AG32" i="54"/>
  <c r="AG22" i="54" s="1"/>
  <c r="AD10" i="52"/>
  <c r="AD9" i="62"/>
  <c r="AG32" i="58"/>
  <c r="AG22" i="58" s="1"/>
  <c r="AE9" i="52"/>
  <c r="AE32" i="60"/>
  <c r="AE22" i="60" s="1"/>
  <c r="AE9" i="62"/>
  <c r="AE32" i="58"/>
  <c r="AE22" i="58" s="1"/>
  <c r="AE10" i="54"/>
  <c r="AE9" i="56"/>
  <c r="AD9" i="54"/>
  <c r="AE10" i="56"/>
  <c r="AE9" i="54"/>
  <c r="AF10" i="60"/>
  <c r="AG32" i="50"/>
  <c r="AG22" i="50" s="1"/>
  <c r="AG10" i="56"/>
  <c r="AG10" i="60"/>
  <c r="AJ32" i="56"/>
  <c r="AJ22" i="56" s="1"/>
  <c r="AJ32" i="64"/>
  <c r="AJ22" i="64" s="1"/>
  <c r="L12" i="246" l="1"/>
  <c r="L39" i="246" s="1"/>
  <c r="O9" i="246"/>
  <c r="BH25" i="62"/>
  <c r="BH29" i="62"/>
  <c r="AF9" i="58"/>
  <c r="AB28" i="62"/>
  <c r="R28" i="62" s="1"/>
  <c r="R15" i="56"/>
  <c r="Q14" i="246" s="1"/>
  <c r="E40" i="56"/>
  <c r="BH28" i="66"/>
  <c r="D141" i="49"/>
  <c r="BH24" i="58"/>
  <c r="AJ17" i="12"/>
  <c r="BH20" i="64"/>
  <c r="S9" i="246"/>
  <c r="AB13" i="60"/>
  <c r="R13" i="60" s="1"/>
  <c r="S12" i="246" s="1"/>
  <c r="S39" i="246" s="1"/>
  <c r="F9" i="8"/>
  <c r="F28" i="246"/>
  <c r="D8" i="12"/>
  <c r="M31" i="8"/>
  <c r="M32" i="8"/>
  <c r="M9" i="8"/>
  <c r="M16" i="246"/>
  <c r="M19" i="246"/>
  <c r="M18" i="246"/>
  <c r="M15" i="246"/>
  <c r="M14" i="246"/>
  <c r="M11" i="246"/>
  <c r="M37" i="246" s="1"/>
  <c r="M17" i="246"/>
  <c r="M43" i="246" s="1"/>
  <c r="M13" i="246"/>
  <c r="M41" i="246" s="1"/>
  <c r="L32" i="8"/>
  <c r="L9" i="8"/>
  <c r="K32" i="8"/>
  <c r="K31" i="8"/>
  <c r="K30" i="246"/>
  <c r="K11" i="8"/>
  <c r="K18" i="8"/>
  <c r="L31" i="8"/>
  <c r="J32" i="8"/>
  <c r="J17" i="246"/>
  <c r="J43" i="246" s="1"/>
  <c r="J19" i="246"/>
  <c r="J29" i="246"/>
  <c r="J11" i="8"/>
  <c r="J9" i="8" s="1"/>
  <c r="J18" i="246"/>
  <c r="J13" i="246"/>
  <c r="J41" i="246" s="1"/>
  <c r="J12" i="246"/>
  <c r="J39" i="246" s="1"/>
  <c r="J14" i="246"/>
  <c r="J30" i="246"/>
  <c r="J11" i="246"/>
  <c r="J31" i="8"/>
  <c r="J15" i="246"/>
  <c r="J16" i="246"/>
  <c r="I9" i="8"/>
  <c r="I32" i="8"/>
  <c r="I19" i="246"/>
  <c r="I16" i="246"/>
  <c r="I18" i="246"/>
  <c r="I17" i="246"/>
  <c r="I43" i="246" s="1"/>
  <c r="I13" i="246"/>
  <c r="I41" i="246" s="1"/>
  <c r="I12" i="246"/>
  <c r="I39" i="246" s="1"/>
  <c r="I10" i="246"/>
  <c r="H18" i="246"/>
  <c r="H32" i="8"/>
  <c r="H19" i="246"/>
  <c r="AG15" i="12"/>
  <c r="H13" i="246"/>
  <c r="H41" i="246" s="1"/>
  <c r="H30" i="246"/>
  <c r="H11" i="246"/>
  <c r="H37" i="246" s="1"/>
  <c r="H12" i="246"/>
  <c r="H39" i="246" s="1"/>
  <c r="H17" i="246"/>
  <c r="H43" i="246" s="1"/>
  <c r="H16" i="246"/>
  <c r="H29" i="246"/>
  <c r="H11" i="8"/>
  <c r="H9" i="8" s="1"/>
  <c r="H15" i="246"/>
  <c r="G9" i="8"/>
  <c r="G32" i="8"/>
  <c r="G10" i="246"/>
  <c r="G19" i="246"/>
  <c r="G17" i="246"/>
  <c r="G43" i="246" s="1"/>
  <c r="G30" i="246"/>
  <c r="G13" i="246"/>
  <c r="G41" i="246" s="1"/>
  <c r="G12" i="246"/>
  <c r="G39" i="246" s="1"/>
  <c r="F19" i="246"/>
  <c r="F18" i="246"/>
  <c r="F15" i="246"/>
  <c r="F14" i="246"/>
  <c r="F31" i="8"/>
  <c r="F17" i="246"/>
  <c r="F43" i="246" s="1"/>
  <c r="F13" i="246"/>
  <c r="F41" i="246" s="1"/>
  <c r="F11" i="246"/>
  <c r="F37" i="246" s="1"/>
  <c r="F10" i="246"/>
  <c r="M12" i="246"/>
  <c r="M39" i="246" s="1"/>
  <c r="AE32" i="12"/>
  <c r="AE22" i="12" s="1"/>
  <c r="BH25" i="64"/>
  <c r="R26" i="60"/>
  <c r="BH26" i="60" s="1"/>
  <c r="BH26" i="66"/>
  <c r="BH26" i="58"/>
  <c r="R27" i="52"/>
  <c r="E36" i="64"/>
  <c r="BH28" i="62"/>
  <c r="R16" i="60"/>
  <c r="S15" i="246" s="1"/>
  <c r="BH21" i="62"/>
  <c r="E35" i="56"/>
  <c r="E35" i="64"/>
  <c r="H31" i="8"/>
  <c r="E36" i="58"/>
  <c r="E34" i="62"/>
  <c r="BH34" i="62" s="1"/>
  <c r="N9" i="8"/>
  <c r="R62" i="54"/>
  <c r="BH19" i="66"/>
  <c r="BH25" i="54"/>
  <c r="BH27" i="66"/>
  <c r="R31" i="8"/>
  <c r="BH20" i="62"/>
  <c r="E40" i="52"/>
  <c r="BH18" i="58"/>
  <c r="D140" i="61"/>
  <c r="D140" i="55"/>
  <c r="BH31" i="54"/>
  <c r="AI32" i="12"/>
  <c r="AI22" i="12" s="1"/>
  <c r="S9" i="8"/>
  <c r="BH19" i="64"/>
  <c r="E38" i="58"/>
  <c r="BH28" i="64"/>
  <c r="BH30" i="66"/>
  <c r="BH20" i="66"/>
  <c r="BH34" i="66"/>
  <c r="BH30" i="54"/>
  <c r="BH31" i="60"/>
  <c r="AB17" i="50"/>
  <c r="R17" i="50" s="1"/>
  <c r="N16" i="246" s="1"/>
  <c r="AG32" i="12"/>
  <c r="AG22" i="12" s="1"/>
  <c r="R50" i="60"/>
  <c r="R17" i="52"/>
  <c r="O16" i="246" s="1"/>
  <c r="O8" i="246" s="1"/>
  <c r="BH27" i="56"/>
  <c r="BH30" i="62"/>
  <c r="D5" i="51"/>
  <c r="E35" i="54"/>
  <c r="BH28" i="50"/>
  <c r="R30" i="60"/>
  <c r="BH30" i="60" s="1"/>
  <c r="E34" i="58"/>
  <c r="BH34" i="58" s="1"/>
  <c r="Q31" i="8"/>
  <c r="D140" i="63"/>
  <c r="D140" i="59"/>
  <c r="BH19" i="52"/>
  <c r="AB17" i="66"/>
  <c r="R17" i="66" s="1"/>
  <c r="E37" i="64"/>
  <c r="R16" i="56"/>
  <c r="Q15" i="246" s="1"/>
  <c r="BH29" i="58"/>
  <c r="AH17" i="12"/>
  <c r="N31" i="8"/>
  <c r="BH28" i="60"/>
  <c r="BH20" i="58"/>
  <c r="BH21" i="58"/>
  <c r="BH29" i="60"/>
  <c r="AD10" i="66"/>
  <c r="AD9" i="66"/>
  <c r="Q9" i="8"/>
  <c r="Q27" i="8"/>
  <c r="P27" i="8"/>
  <c r="BH20" i="54"/>
  <c r="BH26" i="52"/>
  <c r="D5" i="65"/>
  <c r="BH31" i="58"/>
  <c r="E36" i="60"/>
  <c r="BH25" i="60"/>
  <c r="BH24" i="52"/>
  <c r="BH30" i="50"/>
  <c r="BH11" i="66"/>
  <c r="AE64" i="50"/>
  <c r="BH29" i="50"/>
  <c r="BH24" i="56"/>
  <c r="BH30" i="64"/>
  <c r="BH29" i="64"/>
  <c r="BH21" i="64"/>
  <c r="BH31" i="64"/>
  <c r="E39" i="64"/>
  <c r="AD9" i="64"/>
  <c r="AD64" i="64" s="1"/>
  <c r="BI34" i="64" s="1"/>
  <c r="AF32" i="64"/>
  <c r="AF22" i="64" s="1"/>
  <c r="AF64" i="64" s="1"/>
  <c r="E38" i="64"/>
  <c r="AB11" i="64"/>
  <c r="R11" i="64" s="1"/>
  <c r="U10" i="246" s="1"/>
  <c r="AF10" i="64"/>
  <c r="AD14" i="12"/>
  <c r="D5" i="61"/>
  <c r="BH26" i="62"/>
  <c r="BH24" i="62"/>
  <c r="AD22" i="62"/>
  <c r="AD64" i="62" s="1"/>
  <c r="O32" i="8"/>
  <c r="T32" i="8"/>
  <c r="AF42" i="12"/>
  <c r="AF32" i="12" s="1"/>
  <c r="AF22" i="12" s="1"/>
  <c r="AD28" i="12"/>
  <c r="BH19" i="62"/>
  <c r="D5" i="59"/>
  <c r="BH27" i="60"/>
  <c r="BH24" i="60"/>
  <c r="BH20" i="60"/>
  <c r="BH34" i="60"/>
  <c r="AE9" i="60"/>
  <c r="AE64" i="60" s="1"/>
  <c r="AE10" i="60"/>
  <c r="AF9" i="60"/>
  <c r="AF64" i="60" s="1"/>
  <c r="E35" i="60"/>
  <c r="AG13" i="12"/>
  <c r="BH21" i="60"/>
  <c r="BH19" i="60"/>
  <c r="BH11" i="60"/>
  <c r="AE11" i="12"/>
  <c r="AE9" i="12" s="1"/>
  <c r="D5" i="57"/>
  <c r="AG9" i="58"/>
  <c r="AG64" i="58" s="1"/>
  <c r="AG10" i="58"/>
  <c r="BH19" i="58"/>
  <c r="D140" i="57"/>
  <c r="BH34" i="56"/>
  <c r="BH30" i="56"/>
  <c r="BH29" i="56"/>
  <c r="BH26" i="56"/>
  <c r="BH19" i="56"/>
  <c r="BH25" i="56"/>
  <c r="BH28" i="56"/>
  <c r="BH21" i="56"/>
  <c r="BH31" i="56"/>
  <c r="E38" i="56"/>
  <c r="AF9" i="56"/>
  <c r="AF64" i="56" s="1"/>
  <c r="AB11" i="56"/>
  <c r="R11" i="56" s="1"/>
  <c r="BH26" i="54"/>
  <c r="BH24" i="54"/>
  <c r="BH29" i="54"/>
  <c r="AG9" i="54"/>
  <c r="AG64" i="54" s="1"/>
  <c r="AG10" i="54"/>
  <c r="BH34" i="54"/>
  <c r="P32" i="8"/>
  <c r="BH27" i="54"/>
  <c r="E39" i="54"/>
  <c r="D141" i="53"/>
  <c r="BH19" i="54"/>
  <c r="P9" i="8"/>
  <c r="AF9" i="54"/>
  <c r="AF64" i="54" s="1"/>
  <c r="BH21" i="54"/>
  <c r="BH28" i="54"/>
  <c r="Q32" i="8"/>
  <c r="BH29" i="52"/>
  <c r="BH27" i="52"/>
  <c r="D141" i="51"/>
  <c r="BH34" i="52"/>
  <c r="E39" i="52"/>
  <c r="AG9" i="52"/>
  <c r="AG64" i="52" s="1"/>
  <c r="AG10" i="52"/>
  <c r="BH31" i="52"/>
  <c r="BH25" i="52"/>
  <c r="E38" i="52"/>
  <c r="BH30" i="52"/>
  <c r="AG11" i="12"/>
  <c r="BH28" i="52"/>
  <c r="BH11" i="52"/>
  <c r="BH21" i="52"/>
  <c r="D5" i="49"/>
  <c r="BH31" i="50"/>
  <c r="BH21" i="50"/>
  <c r="BH25" i="50"/>
  <c r="BH26" i="50"/>
  <c r="BH27" i="50"/>
  <c r="BH19" i="50"/>
  <c r="BH24" i="50"/>
  <c r="BH20" i="50"/>
  <c r="BH34" i="50"/>
  <c r="R11" i="50"/>
  <c r="N10" i="246" s="1"/>
  <c r="AG12" i="12"/>
  <c r="AF17" i="12"/>
  <c r="AJ13" i="12"/>
  <c r="AI12" i="12"/>
  <c r="AH32" i="12"/>
  <c r="AH22" i="12" s="1"/>
  <c r="AF11" i="12"/>
  <c r="AD42" i="12"/>
  <c r="AD32" i="12" s="1"/>
  <c r="AD13" i="12"/>
  <c r="AF14" i="12"/>
  <c r="G31" i="8"/>
  <c r="AJ42" i="12"/>
  <c r="AJ15" i="12"/>
  <c r="AJ58" i="12"/>
  <c r="AD10" i="12"/>
  <c r="AF9" i="66"/>
  <c r="AF64" i="66" s="1"/>
  <c r="AG9" i="60"/>
  <c r="AG64" i="60" s="1"/>
  <c r="AB11" i="58"/>
  <c r="R11" i="58" s="1"/>
  <c r="R10" i="246" s="1"/>
  <c r="AF10" i="58"/>
  <c r="AF10" i="62"/>
  <c r="AF9" i="62"/>
  <c r="AB11" i="62"/>
  <c r="R11" i="62" s="1"/>
  <c r="T10" i="246" s="1"/>
  <c r="D5" i="55"/>
  <c r="T14" i="8"/>
  <c r="T9" i="8" s="1"/>
  <c r="O14" i="8"/>
  <c r="O9" i="8" s="1"/>
  <c r="E39" i="56"/>
  <c r="AG10" i="62"/>
  <c r="AB12" i="62"/>
  <c r="R12" i="62" s="1"/>
  <c r="T11" i="246" s="1"/>
  <c r="T37" i="246" s="1"/>
  <c r="D5" i="53"/>
  <c r="E37" i="58"/>
  <c r="S40" i="8"/>
  <c r="S32" i="8" s="1"/>
  <c r="AB62" i="60"/>
  <c r="AB42" i="62"/>
  <c r="AF32" i="62"/>
  <c r="AF22" i="62" s="1"/>
  <c r="AB11" i="54"/>
  <c r="R11" i="54" s="1"/>
  <c r="P10" i="246" s="1"/>
  <c r="E37" i="60"/>
  <c r="E35" i="50"/>
  <c r="D5" i="63"/>
  <c r="AE64" i="66"/>
  <c r="AE64" i="54"/>
  <c r="AD64" i="66"/>
  <c r="BI34" i="66" s="1"/>
  <c r="AG64" i="56"/>
  <c r="AG64" i="50"/>
  <c r="AD64" i="60"/>
  <c r="AF64" i="52"/>
  <c r="AF64" i="50"/>
  <c r="AG64" i="62"/>
  <c r="AD64" i="56"/>
  <c r="AE64" i="58"/>
  <c r="AD64" i="58"/>
  <c r="AG64" i="66"/>
  <c r="AD64" i="54"/>
  <c r="BI34" i="54" s="1"/>
  <c r="AE64" i="56"/>
  <c r="AE64" i="64"/>
  <c r="AD64" i="52"/>
  <c r="AE64" i="62"/>
  <c r="AG64" i="64"/>
  <c r="AD64" i="50"/>
  <c r="AE64" i="52"/>
  <c r="AF64" i="58"/>
  <c r="AK11" i="12"/>
  <c r="AL16" i="12"/>
  <c r="AL19" i="12"/>
  <c r="AL47" i="12"/>
  <c r="AL20" i="12"/>
  <c r="AL30" i="12"/>
  <c r="AL39" i="12"/>
  <c r="AL49" i="12"/>
  <c r="AL57" i="12"/>
  <c r="AL24" i="12"/>
  <c r="AL41" i="12"/>
  <c r="AL25" i="12"/>
  <c r="AL43" i="12"/>
  <c r="AL51" i="12"/>
  <c r="AL59" i="12"/>
  <c r="AL26" i="12"/>
  <c r="AL35" i="12"/>
  <c r="X30" i="12"/>
  <c r="L15" i="246" l="1"/>
  <c r="L17" i="246"/>
  <c r="L43" i="246" s="1"/>
  <c r="L13" i="246"/>
  <c r="L41" i="246" s="1"/>
  <c r="L19" i="246"/>
  <c r="L11" i="246"/>
  <c r="L37" i="246" s="1"/>
  <c r="L25" i="8"/>
  <c r="L18" i="246"/>
  <c r="AQ11" i="12"/>
  <c r="AS29" i="12"/>
  <c r="AS36" i="12"/>
  <c r="AR30" i="12"/>
  <c r="AR14" i="12"/>
  <c r="AR43" i="12"/>
  <c r="AQ59" i="12"/>
  <c r="AQ44" i="12"/>
  <c r="AQ55" i="12"/>
  <c r="AL48" i="12"/>
  <c r="AL53" i="12"/>
  <c r="AK45" i="12"/>
  <c r="AK43" i="12"/>
  <c r="AK51" i="12"/>
  <c r="BB18" i="12"/>
  <c r="M18" i="12"/>
  <c r="AR11" i="12"/>
  <c r="AS48" i="12"/>
  <c r="AR34" i="12"/>
  <c r="AR45" i="12"/>
  <c r="AQ19" i="12"/>
  <c r="AQ17" i="12"/>
  <c r="AL34" i="12"/>
  <c r="AL45" i="12"/>
  <c r="P18" i="12"/>
  <c r="AS11" i="12"/>
  <c r="AS44" i="12"/>
  <c r="AS55" i="12"/>
  <c r="AR53" i="12"/>
  <c r="AR37" i="12"/>
  <c r="AR61" i="12"/>
  <c r="AQ31" i="12"/>
  <c r="AQ28" i="12"/>
  <c r="AQ12" i="12"/>
  <c r="AL36" i="12"/>
  <c r="AK25" i="12"/>
  <c r="AK28" i="12"/>
  <c r="O18" i="12"/>
  <c r="Z18" i="12"/>
  <c r="AS40" i="12"/>
  <c r="AQ58" i="12"/>
  <c r="AS16" i="12"/>
  <c r="AS31" i="12"/>
  <c r="AS58" i="12"/>
  <c r="AR51" i="12"/>
  <c r="AR41" i="12"/>
  <c r="AR28" i="12"/>
  <c r="AQ15" i="12"/>
  <c r="AQ50" i="12"/>
  <c r="AQ21" i="12"/>
  <c r="AL14" i="12"/>
  <c r="AL27" i="12"/>
  <c r="AK37" i="12"/>
  <c r="AK47" i="12"/>
  <c r="Y18" i="12"/>
  <c r="AO18" i="12"/>
  <c r="AK17" i="12"/>
  <c r="AS27" i="12"/>
  <c r="AS20" i="12"/>
  <c r="AS14" i="12"/>
  <c r="AR44" i="12"/>
  <c r="AR56" i="12"/>
  <c r="AR31" i="12"/>
  <c r="AQ26" i="12"/>
  <c r="AQ46" i="12"/>
  <c r="AQ35" i="12"/>
  <c r="AL58" i="12"/>
  <c r="AL55" i="12"/>
  <c r="AK56" i="12"/>
  <c r="AK50" i="12"/>
  <c r="H18" i="12"/>
  <c r="BA18" i="12"/>
  <c r="X18" i="12"/>
  <c r="N9" i="246"/>
  <c r="N8" i="246"/>
  <c r="AK52" i="12"/>
  <c r="AS39" i="12"/>
  <c r="AS30" i="12"/>
  <c r="AS25" i="12"/>
  <c r="AR12" i="12"/>
  <c r="AR59" i="12"/>
  <c r="AR17" i="12"/>
  <c r="AQ38" i="12"/>
  <c r="AQ62" i="12"/>
  <c r="AQ54" i="12"/>
  <c r="AL50" i="12"/>
  <c r="AK59" i="12"/>
  <c r="AK46" i="12"/>
  <c r="Q18" i="12"/>
  <c r="AN18" i="12"/>
  <c r="AR25" i="12"/>
  <c r="AS43" i="12"/>
  <c r="AS34" i="12"/>
  <c r="AS37" i="12"/>
  <c r="AR21" i="12"/>
  <c r="AR15" i="12"/>
  <c r="AR47" i="12"/>
  <c r="AQ49" i="12"/>
  <c r="AQ29" i="12"/>
  <c r="AQ52" i="12"/>
  <c r="AL38" i="12"/>
  <c r="AK12" i="12"/>
  <c r="AK61" i="12"/>
  <c r="AP18" i="12"/>
  <c r="I18" i="12"/>
  <c r="J18" i="12"/>
  <c r="AS45" i="12"/>
  <c r="AS53" i="12"/>
  <c r="AS41" i="12"/>
  <c r="AR35" i="12"/>
  <c r="AR26" i="12"/>
  <c r="AR50" i="12"/>
  <c r="AQ57" i="12"/>
  <c r="AQ20" i="12"/>
  <c r="AL11" i="12"/>
  <c r="AL29" i="12"/>
  <c r="AK21" i="12"/>
  <c r="AK15" i="12"/>
  <c r="AK19" i="12"/>
  <c r="K18" i="12"/>
  <c r="AU18" i="12"/>
  <c r="U18" i="12"/>
  <c r="AS61" i="12"/>
  <c r="AS51" i="12"/>
  <c r="AS56" i="12"/>
  <c r="AR54" i="12"/>
  <c r="AR38" i="12"/>
  <c r="AR46" i="12"/>
  <c r="AQ60" i="12"/>
  <c r="AQ30" i="12"/>
  <c r="AL60" i="12"/>
  <c r="AL13" i="12"/>
  <c r="AK35" i="12"/>
  <c r="AK26" i="12"/>
  <c r="AK29" i="12"/>
  <c r="V18" i="12"/>
  <c r="U8" i="246"/>
  <c r="U9" i="246"/>
  <c r="AS17" i="12"/>
  <c r="AS12" i="12"/>
  <c r="AS59" i="12"/>
  <c r="AR52" i="12"/>
  <c r="AR49" i="12"/>
  <c r="AR62" i="12"/>
  <c r="AQ48" i="12"/>
  <c r="AQ34" i="12"/>
  <c r="AL52" i="12"/>
  <c r="AL62" i="12"/>
  <c r="AK54" i="12"/>
  <c r="AK38" i="12"/>
  <c r="AK48" i="12"/>
  <c r="AM18" i="12"/>
  <c r="AB18" i="12" s="1"/>
  <c r="L18" i="12"/>
  <c r="AS28" i="12"/>
  <c r="AS21" i="12"/>
  <c r="AS15" i="12"/>
  <c r="AR24" i="12"/>
  <c r="AR57" i="12"/>
  <c r="AR29" i="12"/>
  <c r="AQ16" i="12"/>
  <c r="AQ53" i="12"/>
  <c r="AL44" i="12"/>
  <c r="AL54" i="12"/>
  <c r="AK13" i="12"/>
  <c r="AK49" i="12"/>
  <c r="AK44" i="12"/>
  <c r="AW18" i="12"/>
  <c r="W18" i="12"/>
  <c r="R8" i="246"/>
  <c r="R9" i="246"/>
  <c r="AS35" i="12"/>
  <c r="AR60" i="12"/>
  <c r="AQ27" i="12"/>
  <c r="AL40" i="12"/>
  <c r="AT18" i="12"/>
  <c r="P9" i="246"/>
  <c r="P8" i="246"/>
  <c r="AL46" i="12"/>
  <c r="AK57" i="12"/>
  <c r="AK31" i="12"/>
  <c r="AZ18" i="12"/>
  <c r="AS50" i="12"/>
  <c r="AS54" i="12"/>
  <c r="AS38" i="12"/>
  <c r="AR36" i="12"/>
  <c r="AR19" i="12"/>
  <c r="AQ25" i="12"/>
  <c r="AQ39" i="12"/>
  <c r="AQ13" i="12"/>
  <c r="AL31" i="12"/>
  <c r="AL37" i="12"/>
  <c r="AK36" i="12"/>
  <c r="AK60" i="12"/>
  <c r="AK20" i="12"/>
  <c r="BC18" i="12"/>
  <c r="BE18" i="12"/>
  <c r="AS47" i="12"/>
  <c r="AR13" i="12"/>
  <c r="AQ51" i="12"/>
  <c r="AK24" i="12"/>
  <c r="AS46" i="12"/>
  <c r="AS52" i="12"/>
  <c r="AS57" i="12"/>
  <c r="AR40" i="12"/>
  <c r="AR16" i="12"/>
  <c r="AQ37" i="12"/>
  <c r="AQ43" i="12"/>
  <c r="AQ24" i="12"/>
  <c r="AL15" i="12"/>
  <c r="AL21" i="12"/>
  <c r="AL28" i="12"/>
  <c r="AK40" i="12"/>
  <c r="AK16" i="12"/>
  <c r="AK30" i="12"/>
  <c r="T18" i="12"/>
  <c r="BD18" i="12"/>
  <c r="S8" i="246"/>
  <c r="AS26" i="12"/>
  <c r="AS62" i="12"/>
  <c r="AS13" i="12"/>
  <c r="AS60" i="12"/>
  <c r="AR55" i="12"/>
  <c r="AR27" i="12"/>
  <c r="AQ41" i="12"/>
  <c r="AQ45" i="12"/>
  <c r="AQ36" i="12"/>
  <c r="AL12" i="12"/>
  <c r="AL17" i="12"/>
  <c r="AK55" i="12"/>
  <c r="AK27" i="12"/>
  <c r="AK34" i="12"/>
  <c r="AY18" i="12"/>
  <c r="BH11" i="56"/>
  <c r="Q10" i="246"/>
  <c r="AS19" i="12"/>
  <c r="AS24" i="12"/>
  <c r="AR20" i="12"/>
  <c r="AR58" i="12"/>
  <c r="AR39" i="12"/>
  <c r="AQ56" i="12"/>
  <c r="AQ61" i="12"/>
  <c r="AQ40" i="12"/>
  <c r="AL56" i="12"/>
  <c r="AL61" i="12"/>
  <c r="AK58" i="12"/>
  <c r="AK39" i="12"/>
  <c r="AK53" i="12"/>
  <c r="AV18" i="12"/>
  <c r="G18" i="12"/>
  <c r="T9" i="246"/>
  <c r="T8" i="246"/>
  <c r="K9" i="8"/>
  <c r="L14" i="246"/>
  <c r="J37" i="246"/>
  <c r="J10" i="246"/>
  <c r="J8" i="246" s="1"/>
  <c r="I15" i="246"/>
  <c r="I14" i="246"/>
  <c r="I11" i="246"/>
  <c r="I37" i="246" s="1"/>
  <c r="H10" i="246"/>
  <c r="H9" i="246" s="1"/>
  <c r="H14" i="246"/>
  <c r="G15" i="246"/>
  <c r="G14" i="246"/>
  <c r="G11" i="246"/>
  <c r="G37" i="246" s="1"/>
  <c r="G18" i="246"/>
  <c r="G16" i="246"/>
  <c r="F16" i="246"/>
  <c r="F12" i="246"/>
  <c r="F39" i="246" s="1"/>
  <c r="F9" i="246"/>
  <c r="M10" i="246"/>
  <c r="AX18" i="12"/>
  <c r="AQ14" i="12"/>
  <c r="AK14" i="12"/>
  <c r="AI11" i="12"/>
  <c r="AI9" i="12" s="1"/>
  <c r="AH11" i="12"/>
  <c r="AH9" i="12" s="1"/>
  <c r="BI34" i="58"/>
  <c r="BJ34" i="58" s="1"/>
  <c r="BI34" i="62"/>
  <c r="BJ34" i="62" s="1"/>
  <c r="BI34" i="60"/>
  <c r="BJ34" i="60" s="1"/>
  <c r="BJ34" i="66"/>
  <c r="AD9" i="12"/>
  <c r="BJ34" i="64"/>
  <c r="BH11" i="64"/>
  <c r="AD22" i="12"/>
  <c r="AF10" i="12"/>
  <c r="BH11" i="62"/>
  <c r="AF64" i="62"/>
  <c r="AE10" i="12"/>
  <c r="BH11" i="58"/>
  <c r="BI34" i="56"/>
  <c r="BJ34" i="56" s="1"/>
  <c r="BJ34" i="54"/>
  <c r="BH11" i="54"/>
  <c r="BI34" i="52"/>
  <c r="BJ34" i="52" s="1"/>
  <c r="AG10" i="12"/>
  <c r="AG9" i="12"/>
  <c r="BI34" i="50"/>
  <c r="BJ34" i="50" s="1"/>
  <c r="BH11" i="50"/>
  <c r="AF9" i="12"/>
  <c r="AB42" i="12"/>
  <c r="R42" i="12" s="1"/>
  <c r="AJ32" i="12"/>
  <c r="AJ22" i="12" s="1"/>
  <c r="E39" i="8"/>
  <c r="AK62" i="12"/>
  <c r="BF18" i="12"/>
  <c r="E40" i="8"/>
  <c r="R62" i="60"/>
  <c r="S31" i="8"/>
  <c r="E47" i="8"/>
  <c r="E46" i="8"/>
  <c r="E45" i="8"/>
  <c r="N18" i="56"/>
  <c r="F18" i="62"/>
  <c r="F18" i="52"/>
  <c r="F18" i="64"/>
  <c r="N18" i="66"/>
  <c r="AR32" i="52"/>
  <c r="AR22" i="52" s="1"/>
  <c r="N18" i="64"/>
  <c r="N18" i="50"/>
  <c r="F18" i="66"/>
  <c r="E42" i="50"/>
  <c r="E42" i="52"/>
  <c r="E42" i="54"/>
  <c r="E42" i="58"/>
  <c r="E42" i="56"/>
  <c r="E42" i="60"/>
  <c r="E42" i="62"/>
  <c r="E42" i="64"/>
  <c r="E42" i="66"/>
  <c r="N18" i="60"/>
  <c r="F18" i="58"/>
  <c r="X10" i="52"/>
  <c r="X10" i="64"/>
  <c r="AP10" i="60"/>
  <c r="I11" i="12"/>
  <c r="F29" i="56"/>
  <c r="N18" i="62"/>
  <c r="F18" i="60"/>
  <c r="F14" i="50"/>
  <c r="BF10" i="64"/>
  <c r="V10" i="52"/>
  <c r="N18" i="58"/>
  <c r="F18" i="56"/>
  <c r="K10" i="58"/>
  <c r="F36" i="64"/>
  <c r="F37" i="58"/>
  <c r="F28" i="50"/>
  <c r="BA10" i="64"/>
  <c r="AY10" i="58"/>
  <c r="F35" i="50"/>
  <c r="U10" i="50"/>
  <c r="BE10" i="64"/>
  <c r="F38" i="52"/>
  <c r="F38" i="54"/>
  <c r="N10" i="50"/>
  <c r="N10" i="64"/>
  <c r="F18" i="54"/>
  <c r="F31" i="56"/>
  <c r="AW10" i="62"/>
  <c r="F15" i="54"/>
  <c r="F15" i="58"/>
  <c r="F47" i="58"/>
  <c r="AT10" i="54"/>
  <c r="F54" i="50"/>
  <c r="F54" i="54"/>
  <c r="F21" i="66"/>
  <c r="L10" i="56"/>
  <c r="AO10" i="54"/>
  <c r="AO10" i="66"/>
  <c r="AO10" i="60"/>
  <c r="Z10" i="66"/>
  <c r="F46" i="52"/>
  <c r="N18" i="54"/>
  <c r="AM10" i="62"/>
  <c r="F26" i="54"/>
  <c r="F26" i="58"/>
  <c r="F43" i="60"/>
  <c r="BB10" i="62"/>
  <c r="J10" i="58"/>
  <c r="J10" i="60"/>
  <c r="F48" i="66"/>
  <c r="F62" i="60"/>
  <c r="F57" i="50"/>
  <c r="F57" i="58"/>
  <c r="N18" i="52"/>
  <c r="F18" i="50"/>
  <c r="AH10" i="54"/>
  <c r="AH9" i="54"/>
  <c r="AH64" i="54" s="1"/>
  <c r="AH9" i="50"/>
  <c r="AH64" i="50" s="1"/>
  <c r="AH10" i="50"/>
  <c r="AH10" i="60"/>
  <c r="AH9" i="60"/>
  <c r="AH64" i="60" s="1"/>
  <c r="AH9" i="66"/>
  <c r="AH64" i="66" s="1"/>
  <c r="AH10" i="66"/>
  <c r="AH10" i="64"/>
  <c r="AH9" i="64"/>
  <c r="AH64" i="64" s="1"/>
  <c r="AH10" i="62"/>
  <c r="AH9" i="62"/>
  <c r="AH64" i="62" s="1"/>
  <c r="AH10" i="58"/>
  <c r="AH9" i="58"/>
  <c r="AH64" i="58" s="1"/>
  <c r="AH10" i="52"/>
  <c r="AH9" i="52"/>
  <c r="AH64" i="52" s="1"/>
  <c r="AH10" i="56"/>
  <c r="AH9" i="56"/>
  <c r="AH64" i="56" s="1"/>
  <c r="AI10" i="56"/>
  <c r="AI9" i="56"/>
  <c r="AI64" i="56" s="1"/>
  <c r="AI9" i="54"/>
  <c r="AI64" i="54" s="1"/>
  <c r="AI10" i="54"/>
  <c r="AI10" i="50"/>
  <c r="AI9" i="50"/>
  <c r="AI64" i="50" s="1"/>
  <c r="AI10" i="60"/>
  <c r="AI9" i="60"/>
  <c r="AI64" i="60" s="1"/>
  <c r="AI10" i="62"/>
  <c r="AI9" i="62"/>
  <c r="AI64" i="62" s="1"/>
  <c r="AI9" i="52"/>
  <c r="AI64" i="52" s="1"/>
  <c r="AI10" i="52"/>
  <c r="AI10" i="66"/>
  <c r="AI9" i="66"/>
  <c r="AI64" i="66" s="1"/>
  <c r="AI10" i="64"/>
  <c r="AI9" i="64"/>
  <c r="AI64" i="64" s="1"/>
  <c r="AI10" i="58"/>
  <c r="AI9" i="58"/>
  <c r="AI64" i="58" s="1"/>
  <c r="AJ9" i="66"/>
  <c r="AJ64" i="66" s="1"/>
  <c r="AJ10" i="66"/>
  <c r="AJ10" i="62"/>
  <c r="AJ9" i="62"/>
  <c r="AJ64" i="62" s="1"/>
  <c r="AJ10" i="58"/>
  <c r="AJ9" i="58"/>
  <c r="AJ64" i="58" s="1"/>
  <c r="AJ10" i="56"/>
  <c r="AJ9" i="56"/>
  <c r="AJ64" i="56" s="1"/>
  <c r="AJ9" i="64"/>
  <c r="AJ64" i="64" s="1"/>
  <c r="AJ10" i="64"/>
  <c r="AJ9" i="52"/>
  <c r="AJ64" i="52" s="1"/>
  <c r="AJ10" i="52"/>
  <c r="AJ10" i="54"/>
  <c r="AJ9" i="54"/>
  <c r="AJ64" i="54" s="1"/>
  <c r="AJ9" i="60"/>
  <c r="AJ64" i="60" s="1"/>
  <c r="AJ10" i="60"/>
  <c r="AJ10" i="50"/>
  <c r="AJ9" i="50"/>
  <c r="AJ64" i="50" s="1"/>
  <c r="AK32" i="66"/>
  <c r="AK22" i="66" s="1"/>
  <c r="AK32" i="62"/>
  <c r="AK22" i="62" s="1"/>
  <c r="AK32" i="58"/>
  <c r="AK22" i="58" s="1"/>
  <c r="AK32" i="64"/>
  <c r="AK22" i="64" s="1"/>
  <c r="AK32" i="60"/>
  <c r="AK22" i="60" s="1"/>
  <c r="AK32" i="50"/>
  <c r="AK22" i="50" s="1"/>
  <c r="AK32" i="56"/>
  <c r="AK22" i="56" s="1"/>
  <c r="AK32" i="52"/>
  <c r="AK22" i="52" s="1"/>
  <c r="AK32" i="54"/>
  <c r="AK22" i="54" s="1"/>
  <c r="AK10" i="64"/>
  <c r="AK9" i="64"/>
  <c r="AK10" i="56"/>
  <c r="AK9" i="56"/>
  <c r="AK10" i="50"/>
  <c r="AK9" i="50"/>
  <c r="AK9" i="52"/>
  <c r="AK10" i="52"/>
  <c r="AK10" i="66"/>
  <c r="AK9" i="66"/>
  <c r="AK10" i="60"/>
  <c r="AK9" i="60"/>
  <c r="AK10" i="58"/>
  <c r="AK9" i="58"/>
  <c r="AK10" i="54"/>
  <c r="AK9" i="54"/>
  <c r="AK9" i="62"/>
  <c r="AK10" i="62"/>
  <c r="AL32" i="62"/>
  <c r="AL22" i="62" s="1"/>
  <c r="AL32" i="60"/>
  <c r="AL22" i="60" s="1"/>
  <c r="AL32" i="54"/>
  <c r="AL22" i="54" s="1"/>
  <c r="AL32" i="50"/>
  <c r="AL22" i="50" s="1"/>
  <c r="AL32" i="52"/>
  <c r="AL22" i="52" s="1"/>
  <c r="AL32" i="66"/>
  <c r="AL22" i="66" s="1"/>
  <c r="AL32" i="58"/>
  <c r="AL22" i="58" s="1"/>
  <c r="AL32" i="64"/>
  <c r="AL22" i="64" s="1"/>
  <c r="AL32" i="56"/>
  <c r="AL22" i="56" s="1"/>
  <c r="AL10" i="52"/>
  <c r="AL9" i="52"/>
  <c r="AL10" i="50"/>
  <c r="AL9" i="50"/>
  <c r="AL10" i="54"/>
  <c r="AL9" i="54"/>
  <c r="AL10" i="60"/>
  <c r="AL9" i="60"/>
  <c r="AL10" i="66"/>
  <c r="AL9" i="66"/>
  <c r="AL10" i="64"/>
  <c r="AL9" i="64"/>
  <c r="AL9" i="58"/>
  <c r="AL10" i="58"/>
  <c r="AL10" i="62"/>
  <c r="AL9" i="62"/>
  <c r="AL9" i="56"/>
  <c r="AL10" i="56"/>
  <c r="AR32" i="66"/>
  <c r="AR22" i="66" s="1"/>
  <c r="AR32" i="54"/>
  <c r="AR22" i="54" s="1"/>
  <c r="AQ32" i="60"/>
  <c r="AQ22" i="60" s="1"/>
  <c r="AQ32" i="58"/>
  <c r="AQ22" i="58" s="1"/>
  <c r="AQ32" i="52"/>
  <c r="AQ22" i="52" s="1"/>
  <c r="AQ32" i="54"/>
  <c r="AQ22" i="54" s="1"/>
  <c r="AQ32" i="64"/>
  <c r="AQ22" i="64" s="1"/>
  <c r="AQ32" i="56"/>
  <c r="AQ22" i="56" s="1"/>
  <c r="AQ32" i="50"/>
  <c r="AQ22" i="50" s="1"/>
  <c r="AQ32" i="62"/>
  <c r="AQ22" i="62" s="1"/>
  <c r="AQ32" i="66"/>
  <c r="AQ22" i="66" s="1"/>
  <c r="AR32" i="64"/>
  <c r="AR22" i="64" s="1"/>
  <c r="AR32" i="56"/>
  <c r="AR22" i="56" s="1"/>
  <c r="AR32" i="58"/>
  <c r="AR22" i="58" s="1"/>
  <c r="AR32" i="50"/>
  <c r="AR22" i="50" s="1"/>
  <c r="AR32" i="62"/>
  <c r="AR22" i="62" s="1"/>
  <c r="AR32" i="60"/>
  <c r="AR22" i="60" s="1"/>
  <c r="AS32" i="64"/>
  <c r="AS22" i="64" s="1"/>
  <c r="AS32" i="54"/>
  <c r="AS22" i="54" s="1"/>
  <c r="AS32" i="62"/>
  <c r="AS22" i="62" s="1"/>
  <c r="AS32" i="60"/>
  <c r="AS22" i="60" s="1"/>
  <c r="AS32" i="58"/>
  <c r="AS22" i="58" s="1"/>
  <c r="AS32" i="56"/>
  <c r="AS22" i="56" s="1"/>
  <c r="AS32" i="66"/>
  <c r="AS22" i="66" s="1"/>
  <c r="AS32" i="52"/>
  <c r="AS22" i="52" s="1"/>
  <c r="AS32" i="50"/>
  <c r="AS22" i="50" s="1"/>
  <c r="AS9" i="56"/>
  <c r="AS10" i="56"/>
  <c r="AS10" i="62"/>
  <c r="AS9" i="62"/>
  <c r="AS10" i="60"/>
  <c r="AS9" i="60"/>
  <c r="AS10" i="50"/>
  <c r="AS9" i="50"/>
  <c r="AS10" i="64"/>
  <c r="AS9" i="64"/>
  <c r="AS10" i="58"/>
  <c r="AS9" i="58"/>
  <c r="AS10" i="66"/>
  <c r="AS9" i="66"/>
  <c r="AS9" i="54"/>
  <c r="AS10" i="54"/>
  <c r="AS9" i="52"/>
  <c r="AS10" i="52"/>
  <c r="AR10" i="54"/>
  <c r="AR9" i="54"/>
  <c r="AR9" i="66"/>
  <c r="AR10" i="66"/>
  <c r="AR10" i="56"/>
  <c r="AR9" i="56"/>
  <c r="AR10" i="58"/>
  <c r="AR9" i="58"/>
  <c r="AR10" i="62"/>
  <c r="AR9" i="62"/>
  <c r="AR10" i="52"/>
  <c r="AR9" i="52"/>
  <c r="AR10" i="60"/>
  <c r="AR9" i="60"/>
  <c r="AR9" i="64"/>
  <c r="AR10" i="64"/>
  <c r="AR10" i="50"/>
  <c r="AR9" i="50"/>
  <c r="AQ10" i="56"/>
  <c r="AQ9" i="56"/>
  <c r="AQ10" i="50"/>
  <c r="AQ9" i="50"/>
  <c r="AQ9" i="64"/>
  <c r="AQ10" i="64"/>
  <c r="AQ9" i="58"/>
  <c r="AQ10" i="58"/>
  <c r="AQ9" i="66"/>
  <c r="AQ10" i="66"/>
  <c r="AQ9" i="54"/>
  <c r="AQ10" i="54"/>
  <c r="AQ10" i="62"/>
  <c r="AQ9" i="62"/>
  <c r="AQ10" i="60"/>
  <c r="AQ9" i="60"/>
  <c r="AQ10" i="52"/>
  <c r="AQ9" i="52"/>
  <c r="L10" i="246" l="1"/>
  <c r="L16" i="246"/>
  <c r="AR9" i="12"/>
  <c r="H8" i="246"/>
  <c r="AK9" i="12"/>
  <c r="AL32" i="12"/>
  <c r="AL22" i="12" s="1"/>
  <c r="AS9" i="12"/>
  <c r="AL9" i="12"/>
  <c r="AS32" i="12"/>
  <c r="AS22" i="12" s="1"/>
  <c r="AK32" i="12"/>
  <c r="AQ32" i="12"/>
  <c r="AQ22" i="12" s="1"/>
  <c r="AR32" i="12"/>
  <c r="AR22" i="12" s="1"/>
  <c r="E18" i="12"/>
  <c r="BA15" i="12"/>
  <c r="H20" i="12"/>
  <c r="BE20" i="12"/>
  <c r="K26" i="12"/>
  <c r="G47" i="12"/>
  <c r="M44" i="12"/>
  <c r="BE52" i="12"/>
  <c r="M39" i="12"/>
  <c r="Q20" i="12"/>
  <c r="AW26" i="12"/>
  <c r="M30" i="12"/>
  <c r="AN45" i="12"/>
  <c r="H26" i="12"/>
  <c r="AV17" i="12"/>
  <c r="O25" i="12"/>
  <c r="J48" i="12"/>
  <c r="AZ47" i="12"/>
  <c r="X61" i="12"/>
  <c r="AN24" i="12"/>
  <c r="Q47" i="12"/>
  <c r="AW45" i="12"/>
  <c r="I60" i="12"/>
  <c r="BA20" i="12"/>
  <c r="Y62" i="12"/>
  <c r="J46" i="12"/>
  <c r="K54" i="12"/>
  <c r="BD27" i="12"/>
  <c r="M37" i="12"/>
  <c r="BA44" i="12"/>
  <c r="J17" i="12"/>
  <c r="V44" i="12"/>
  <c r="BC57" i="12"/>
  <c r="V21" i="12"/>
  <c r="BA52" i="12"/>
  <c r="W51" i="12"/>
  <c r="I48" i="12"/>
  <c r="AO20" i="12"/>
  <c r="AU52" i="12"/>
  <c r="AM52" i="12"/>
  <c r="Q49" i="12"/>
  <c r="AU53" i="12"/>
  <c r="I15" i="12"/>
  <c r="BD59" i="12"/>
  <c r="L29" i="12"/>
  <c r="W26" i="12"/>
  <c r="BE30" i="12"/>
  <c r="K44" i="12"/>
  <c r="AW28" i="12"/>
  <c r="BC15" i="12"/>
  <c r="X48" i="12"/>
  <c r="AP39" i="12"/>
  <c r="W11" i="12"/>
  <c r="L49" i="12"/>
  <c r="U13" i="12"/>
  <c r="O17" i="12"/>
  <c r="M53" i="12"/>
  <c r="AZ59" i="12"/>
  <c r="BC13" i="12"/>
  <c r="W48" i="12"/>
  <c r="P36" i="12"/>
  <c r="AY49" i="12"/>
  <c r="AM31" i="12"/>
  <c r="G46" i="12"/>
  <c r="AM53" i="12"/>
  <c r="G15" i="12"/>
  <c r="E28" i="246"/>
  <c r="D28" i="246" s="1"/>
  <c r="AN16" i="12"/>
  <c r="P52" i="12"/>
  <c r="O53" i="12"/>
  <c r="M61" i="12"/>
  <c r="AO25" i="12"/>
  <c r="AT44" i="12"/>
  <c r="AV44" i="12"/>
  <c r="BA31" i="12"/>
  <c r="O29" i="12"/>
  <c r="J49" i="12"/>
  <c r="W13" i="12"/>
  <c r="Y56" i="12"/>
  <c r="K17" i="12"/>
  <c r="L15" i="12"/>
  <c r="O28" i="12"/>
  <c r="AY61" i="12"/>
  <c r="V11" i="12"/>
  <c r="AO26" i="12"/>
  <c r="I39" i="12"/>
  <c r="BC45" i="12"/>
  <c r="W50" i="12"/>
  <c r="AZ28" i="12"/>
  <c r="W15" i="12"/>
  <c r="J30" i="12"/>
  <c r="V39" i="12"/>
  <c r="BE35" i="12"/>
  <c r="T40" i="12"/>
  <c r="I56" i="12"/>
  <c r="BC47" i="12"/>
  <c r="N27" i="12"/>
  <c r="I45" i="12"/>
  <c r="AM29" i="12"/>
  <c r="AO36" i="12"/>
  <c r="AZ16" i="12"/>
  <c r="AO15" i="12"/>
  <c r="L55" i="12"/>
  <c r="Z48" i="12"/>
  <c r="AV12" i="12"/>
  <c r="AP59" i="12"/>
  <c r="AM20" i="12"/>
  <c r="G19" i="12"/>
  <c r="AM12" i="12"/>
  <c r="G24" i="12"/>
  <c r="O16" i="12"/>
  <c r="G58" i="12"/>
  <c r="M29" i="12"/>
  <c r="BD21" i="12"/>
  <c r="J20" i="12"/>
  <c r="T51" i="12"/>
  <c r="I47" i="12"/>
  <c r="H21" i="12"/>
  <c r="BE14" i="12"/>
  <c r="AW52" i="12"/>
  <c r="X29" i="12"/>
  <c r="H47" i="12"/>
  <c r="J36" i="12"/>
  <c r="BE45" i="12"/>
  <c r="I26" i="12"/>
  <c r="BD53" i="12"/>
  <c r="Q25" i="12"/>
  <c r="H38" i="12"/>
  <c r="X53" i="12"/>
  <c r="BC41" i="12"/>
  <c r="T11" i="12"/>
  <c r="BC27" i="12"/>
  <c r="AP37" i="12"/>
  <c r="W19" i="12"/>
  <c r="O62" i="12"/>
  <c r="AY27" i="12"/>
  <c r="G16" i="12"/>
  <c r="E29" i="246"/>
  <c r="D29" i="246" s="1"/>
  <c r="K12" i="12"/>
  <c r="G35" i="12"/>
  <c r="BD15" i="12"/>
  <c r="AN48" i="12"/>
  <c r="L34" i="12"/>
  <c r="Z19" i="12"/>
  <c r="V50" i="12"/>
  <c r="BB56" i="12"/>
  <c r="AY62" i="12"/>
  <c r="AU28" i="12"/>
  <c r="J60" i="12"/>
  <c r="Q41" i="12"/>
  <c r="G26" i="12"/>
  <c r="BE21" i="12"/>
  <c r="BE29" i="12"/>
  <c r="AZ60" i="12"/>
  <c r="AU43" i="12"/>
  <c r="T12" i="12"/>
  <c r="N36" i="12"/>
  <c r="AZ31" i="12"/>
  <c r="AM35" i="12"/>
  <c r="X27" i="12"/>
  <c r="X49" i="12"/>
  <c r="J25" i="12"/>
  <c r="T16" i="12"/>
  <c r="V31" i="12"/>
  <c r="N54" i="12"/>
  <c r="AZ57" i="12"/>
  <c r="J34" i="12"/>
  <c r="AZ21" i="12"/>
  <c r="Z15" i="12"/>
  <c r="BE55" i="12"/>
  <c r="AY50" i="12"/>
  <c r="AW60" i="12"/>
  <c r="J19" i="12"/>
  <c r="T55" i="12"/>
  <c r="BD17" i="12"/>
  <c r="G57" i="12"/>
  <c r="AT48" i="12"/>
  <c r="Q15" i="12"/>
  <c r="N11" i="12"/>
  <c r="BC55" i="12"/>
  <c r="AZ38" i="12"/>
  <c r="M43" i="12"/>
  <c r="AT20" i="12"/>
  <c r="AV20" i="12"/>
  <c r="AM16" i="12"/>
  <c r="AW48" i="12"/>
  <c r="V27" i="12"/>
  <c r="P43" i="12"/>
  <c r="AP41" i="12"/>
  <c r="M56" i="12"/>
  <c r="BE41" i="12"/>
  <c r="X20" i="12"/>
  <c r="AQ9" i="12"/>
  <c r="BE24" i="12"/>
  <c r="L51" i="12"/>
  <c r="BA40" i="12"/>
  <c r="L17" i="12"/>
  <c r="BE51" i="12"/>
  <c r="H62" i="12"/>
  <c r="BD30" i="12"/>
  <c r="I27" i="12"/>
  <c r="BC43" i="12"/>
  <c r="AO48" i="12"/>
  <c r="BA39" i="12"/>
  <c r="W40" i="12"/>
  <c r="P15" i="12"/>
  <c r="G30" i="12"/>
  <c r="AN60" i="12"/>
  <c r="AO14" i="12"/>
  <c r="AO13" i="12"/>
  <c r="BC35" i="12"/>
  <c r="G12" i="12"/>
  <c r="BB57" i="12"/>
  <c r="AT14" i="12"/>
  <c r="AU50" i="12"/>
  <c r="W54" i="12"/>
  <c r="AY39" i="12"/>
  <c r="Q17" i="12"/>
  <c r="AO62" i="12"/>
  <c r="BA45" i="12"/>
  <c r="O24" i="12"/>
  <c r="AN37" i="12"/>
  <c r="AO28" i="12"/>
  <c r="BD44" i="12"/>
  <c r="BF30" i="12"/>
  <c r="AN40" i="12"/>
  <c r="AY60" i="12"/>
  <c r="U50" i="12"/>
  <c r="K35" i="12"/>
  <c r="BC12" i="12"/>
  <c r="G17" i="12"/>
  <c r="E30" i="246"/>
  <c r="D30" i="246" s="1"/>
  <c r="AB30" i="246" s="1"/>
  <c r="V56" i="12"/>
  <c r="AV54" i="12"/>
  <c r="H51" i="12"/>
  <c r="BA54" i="12"/>
  <c r="W53" i="12"/>
  <c r="BD55" i="12"/>
  <c r="AW35" i="12"/>
  <c r="AT11" i="12"/>
  <c r="J47" i="12"/>
  <c r="P38" i="12"/>
  <c r="Y38" i="12"/>
  <c r="AO35" i="12"/>
  <c r="BC58" i="12"/>
  <c r="K48" i="12"/>
  <c r="L27" i="12"/>
  <c r="AP20" i="12"/>
  <c r="AO59" i="12"/>
  <c r="N43" i="12"/>
  <c r="H24" i="12"/>
  <c r="AT51" i="12"/>
  <c r="V52" i="12"/>
  <c r="BB43" i="12"/>
  <c r="AZ17" i="12"/>
  <c r="G52" i="12"/>
  <c r="AZ13" i="12"/>
  <c r="V35" i="12"/>
  <c r="BD52" i="12"/>
  <c r="BB29" i="12"/>
  <c r="BD51" i="12"/>
  <c r="AO57" i="12"/>
  <c r="AT37" i="12"/>
  <c r="W45" i="12"/>
  <c r="BB37" i="12"/>
  <c r="AW24" i="12"/>
  <c r="AM40" i="12"/>
  <c r="G29" i="12"/>
  <c r="Q26" i="12"/>
  <c r="AM34" i="12"/>
  <c r="T25" i="12"/>
  <c r="H36" i="12"/>
  <c r="BB27" i="12"/>
  <c r="L61" i="12"/>
  <c r="BB11" i="12"/>
  <c r="BD34" i="12"/>
  <c r="J21" i="12"/>
  <c r="AP58" i="12"/>
  <c r="Y53" i="12"/>
  <c r="BE36" i="12"/>
  <c r="BB50" i="12"/>
  <c r="AT30" i="12"/>
  <c r="P54" i="12"/>
  <c r="J55" i="12"/>
  <c r="I41" i="12"/>
  <c r="AV57" i="12"/>
  <c r="H61" i="12"/>
  <c r="AN49" i="12"/>
  <c r="H43" i="12"/>
  <c r="H49" i="12"/>
  <c r="P27" i="12"/>
  <c r="BD38" i="12"/>
  <c r="AN51" i="12"/>
  <c r="L31" i="12"/>
  <c r="G61" i="12"/>
  <c r="AP15" i="12"/>
  <c r="AP11" i="12"/>
  <c r="AT26" i="12"/>
  <c r="BD43" i="12"/>
  <c r="BD41" i="12"/>
  <c r="AO24" i="12"/>
  <c r="AP55" i="12"/>
  <c r="Z59" i="12"/>
  <c r="AZ20" i="12"/>
  <c r="W47" i="12"/>
  <c r="V24" i="12"/>
  <c r="X56" i="12"/>
  <c r="O44" i="12"/>
  <c r="H25" i="12"/>
  <c r="BE53" i="12"/>
  <c r="H46" i="12"/>
  <c r="AY34" i="12"/>
  <c r="AP44" i="12"/>
  <c r="AV16" i="12"/>
  <c r="T53" i="12"/>
  <c r="Z21" i="12"/>
  <c r="BE38" i="12"/>
  <c r="BB15" i="12"/>
  <c r="AW16" i="12"/>
  <c r="Q59" i="12"/>
  <c r="G41" i="12"/>
  <c r="O30" i="12"/>
  <c r="O20" i="12"/>
  <c r="BC25" i="12"/>
  <c r="P12" i="12"/>
  <c r="BA49" i="12"/>
  <c r="Q30" i="12"/>
  <c r="V46" i="12"/>
  <c r="BB59" i="12"/>
  <c r="Y35" i="12"/>
  <c r="P24" i="12"/>
  <c r="W35" i="12"/>
  <c r="Y49" i="12"/>
  <c r="BB20" i="12"/>
  <c r="AV30" i="12"/>
  <c r="U21" i="12"/>
  <c r="AP49" i="12"/>
  <c r="BC26" i="12"/>
  <c r="T52" i="12"/>
  <c r="P41" i="12"/>
  <c r="BB38" i="12"/>
  <c r="AM45" i="12"/>
  <c r="Z57" i="12"/>
  <c r="H19" i="12"/>
  <c r="M46" i="12"/>
  <c r="AT45" i="12"/>
  <c r="X16" i="12"/>
  <c r="V41" i="12"/>
  <c r="N24" i="12"/>
  <c r="AO52" i="12"/>
  <c r="Y44" i="12"/>
  <c r="AW40" i="12"/>
  <c r="O49" i="12"/>
  <c r="G60" i="12"/>
  <c r="AN25" i="12"/>
  <c r="Z61" i="12"/>
  <c r="V45" i="12"/>
  <c r="U40" i="12"/>
  <c r="AP12" i="12"/>
  <c r="X15" i="12"/>
  <c r="AM17" i="12"/>
  <c r="X40" i="12"/>
  <c r="U52" i="12"/>
  <c r="BC50" i="12"/>
  <c r="L11" i="12"/>
  <c r="AO54" i="12"/>
  <c r="BA25" i="12"/>
  <c r="X55" i="12"/>
  <c r="V28" i="12"/>
  <c r="BD36" i="12"/>
  <c r="AM39" i="12"/>
  <c r="Z38" i="12"/>
  <c r="V55" i="12"/>
  <c r="O61" i="12"/>
  <c r="I25" i="12"/>
  <c r="BC61" i="12"/>
  <c r="AV45" i="12"/>
  <c r="BD35" i="12"/>
  <c r="AN57" i="12"/>
  <c r="AY51" i="12"/>
  <c r="AN31" i="12"/>
  <c r="W39" i="12"/>
  <c r="AU15" i="12"/>
  <c r="Z39" i="12"/>
  <c r="O36" i="12"/>
  <c r="G27" i="12"/>
  <c r="AN12" i="12"/>
  <c r="G38" i="12"/>
  <c r="AZ12" i="12"/>
  <c r="J58" i="12"/>
  <c r="M15" i="12"/>
  <c r="U53" i="12"/>
  <c r="AY53" i="12"/>
  <c r="BA38" i="12"/>
  <c r="Y30" i="12"/>
  <c r="BE25" i="12"/>
  <c r="AN58" i="12"/>
  <c r="AW29" i="12"/>
  <c r="U62" i="12"/>
  <c r="Q60" i="12"/>
  <c r="AP53" i="12"/>
  <c r="U41" i="12"/>
  <c r="Y17" i="12"/>
  <c r="N53" i="12"/>
  <c r="BD37" i="12"/>
  <c r="Z12" i="12"/>
  <c r="Y48" i="12"/>
  <c r="BC51" i="12"/>
  <c r="Y43" i="12"/>
  <c r="P57" i="12"/>
  <c r="Y57" i="12"/>
  <c r="M25" i="12"/>
  <c r="BA24" i="12"/>
  <c r="AP52" i="12"/>
  <c r="L44" i="12"/>
  <c r="Z11" i="12"/>
  <c r="BA50" i="12"/>
  <c r="L56" i="12"/>
  <c r="U11" i="12"/>
  <c r="BD58" i="12"/>
  <c r="BB19" i="12"/>
  <c r="AW11" i="12"/>
  <c r="L57" i="12"/>
  <c r="U24" i="12"/>
  <c r="V16" i="12"/>
  <c r="Z17" i="12"/>
  <c r="BB46" i="12"/>
  <c r="P44" i="12"/>
  <c r="I21" i="12"/>
  <c r="AO19" i="12"/>
  <c r="BD29" i="12"/>
  <c r="M35" i="12"/>
  <c r="Y27" i="12"/>
  <c r="X19" i="12"/>
  <c r="I14" i="12"/>
  <c r="AM13" i="12"/>
  <c r="U12" i="12"/>
  <c r="BC31" i="12"/>
  <c r="AZ40" i="12"/>
  <c r="J53" i="12"/>
  <c r="AO58" i="12"/>
  <c r="I61" i="12"/>
  <c r="AV31" i="12"/>
  <c r="Y24" i="12"/>
  <c r="Y47" i="12"/>
  <c r="U28" i="12"/>
  <c r="Q16" i="12"/>
  <c r="O59" i="12"/>
  <c r="G21" i="12"/>
  <c r="I62" i="12"/>
  <c r="H41" i="12"/>
  <c r="V20" i="12"/>
  <c r="M34" i="12"/>
  <c r="AZ25" i="12"/>
  <c r="AN38" i="12"/>
  <c r="W30" i="12"/>
  <c r="T50" i="12"/>
  <c r="BF26" i="12"/>
  <c r="AV47" i="12"/>
  <c r="BB55" i="12"/>
  <c r="T38" i="12"/>
  <c r="N62" i="12"/>
  <c r="G54" i="12"/>
  <c r="BE60" i="12"/>
  <c r="O41" i="12"/>
  <c r="BC28" i="12"/>
  <c r="M31" i="12"/>
  <c r="Z53" i="12"/>
  <c r="AO38" i="12"/>
  <c r="AT15" i="12"/>
  <c r="U44" i="12"/>
  <c r="BD14" i="12"/>
  <c r="BA48" i="12"/>
  <c r="X31" i="12"/>
  <c r="N37" i="12"/>
  <c r="U54" i="12"/>
  <c r="V57" i="12"/>
  <c r="U17" i="12"/>
  <c r="Y40" i="12"/>
  <c r="BD45" i="12"/>
  <c r="V30" i="12"/>
  <c r="AP45" i="12"/>
  <c r="AT28" i="12"/>
  <c r="AN29" i="12"/>
  <c r="N56" i="12"/>
  <c r="Q36" i="12"/>
  <c r="AO50" i="12"/>
  <c r="AN20" i="12"/>
  <c r="U48" i="12"/>
  <c r="Y52" i="12"/>
  <c r="AT21" i="12"/>
  <c r="P35" i="12"/>
  <c r="P39" i="12"/>
  <c r="BA30" i="12"/>
  <c r="O26" i="12"/>
  <c r="Q51" i="12"/>
  <c r="BD25" i="12"/>
  <c r="Z24" i="12"/>
  <c r="M27" i="12"/>
  <c r="AZ52" i="12"/>
  <c r="L40" i="12"/>
  <c r="P58" i="12"/>
  <c r="BB35" i="12"/>
  <c r="AO43" i="12"/>
  <c r="BB14" i="12"/>
  <c r="X47" i="12"/>
  <c r="O27" i="12"/>
  <c r="V38" i="12"/>
  <c r="K25" i="12"/>
  <c r="BC48" i="12"/>
  <c r="W46" i="12"/>
  <c r="W12" i="12"/>
  <c r="I35" i="12"/>
  <c r="AW43" i="12"/>
  <c r="K47" i="12"/>
  <c r="BB49" i="12"/>
  <c r="AP43" i="12"/>
  <c r="AM59" i="12"/>
  <c r="K27" i="12"/>
  <c r="Q56" i="12"/>
  <c r="AT61" i="12"/>
  <c r="P17" i="12"/>
  <c r="AV28" i="12"/>
  <c r="AY13" i="12"/>
  <c r="BC49" i="12"/>
  <c r="AM56" i="12"/>
  <c r="L41" i="12"/>
  <c r="K56" i="12"/>
  <c r="BE62" i="12"/>
  <c r="AU44" i="12"/>
  <c r="T57" i="12"/>
  <c r="G14" i="12"/>
  <c r="AM51" i="12"/>
  <c r="P48" i="12"/>
  <c r="AV35" i="12"/>
  <c r="AW59" i="12"/>
  <c r="AO55" i="12"/>
  <c r="AZ30" i="12"/>
  <c r="AT31" i="12"/>
  <c r="BE58" i="12"/>
  <c r="AU56" i="12"/>
  <c r="N51" i="12"/>
  <c r="N59" i="12"/>
  <c r="O50" i="12"/>
  <c r="N60" i="12"/>
  <c r="K38" i="12"/>
  <c r="I43" i="12"/>
  <c r="BE39" i="12"/>
  <c r="AZ37" i="12"/>
  <c r="AN54" i="12"/>
  <c r="AU55" i="12"/>
  <c r="T35" i="12"/>
  <c r="P26" i="12"/>
  <c r="BE50" i="12"/>
  <c r="AU29" i="12"/>
  <c r="P46" i="12"/>
  <c r="M47" i="12"/>
  <c r="O56" i="12"/>
  <c r="AU26" i="12"/>
  <c r="N49" i="12"/>
  <c r="H60" i="12"/>
  <c r="AO40" i="12"/>
  <c r="Q35" i="12"/>
  <c r="AW62" i="12"/>
  <c r="Z46" i="12"/>
  <c r="T28" i="12"/>
  <c r="AY28" i="12"/>
  <c r="AU62" i="12"/>
  <c r="K45" i="12"/>
  <c r="T36" i="12"/>
  <c r="Y37" i="12"/>
  <c r="I17" i="12"/>
  <c r="Y51" i="12"/>
  <c r="V60" i="12"/>
  <c r="Y26" i="12"/>
  <c r="K39" i="12"/>
  <c r="BC29" i="12"/>
  <c r="AY30" i="12"/>
  <c r="U58" i="12"/>
  <c r="V12" i="12"/>
  <c r="AU59" i="12"/>
  <c r="L20" i="12"/>
  <c r="Y58" i="12"/>
  <c r="AT57" i="12"/>
  <c r="BE17" i="12"/>
  <c r="AT16" i="12"/>
  <c r="AW36" i="12"/>
  <c r="BC19" i="12"/>
  <c r="Y28" i="12"/>
  <c r="W17" i="12"/>
  <c r="AZ36" i="12"/>
  <c r="G44" i="12"/>
  <c r="BA43" i="12"/>
  <c r="AN47" i="12"/>
  <c r="AY35" i="12"/>
  <c r="BC11" i="12"/>
  <c r="AO21" i="12"/>
  <c r="AO16" i="12"/>
  <c r="Z50" i="12"/>
  <c r="T19" i="12"/>
  <c r="BB60" i="12"/>
  <c r="BB47" i="12"/>
  <c r="Z27" i="12"/>
  <c r="K52" i="12"/>
  <c r="AV43" i="12"/>
  <c r="J15" i="12"/>
  <c r="Z54" i="12"/>
  <c r="BD46" i="12"/>
  <c r="U34" i="12"/>
  <c r="BE44" i="12"/>
  <c r="Q24" i="12"/>
  <c r="N13" i="12"/>
  <c r="G55" i="12"/>
  <c r="O52" i="12"/>
  <c r="AV14" i="12"/>
  <c r="AY59" i="12"/>
  <c r="V14" i="12"/>
  <c r="J54" i="12"/>
  <c r="Y15" i="12"/>
  <c r="G25" i="12"/>
  <c r="BA60" i="12"/>
  <c r="G20" i="12"/>
  <c r="N26" i="12"/>
  <c r="Y34" i="12"/>
  <c r="Q28" i="12"/>
  <c r="T21" i="12"/>
  <c r="I57" i="12"/>
  <c r="P56" i="12"/>
  <c r="AY11" i="12"/>
  <c r="BA11" i="12"/>
  <c r="Y46" i="12"/>
  <c r="J50" i="12"/>
  <c r="P49" i="12"/>
  <c r="V15" i="12"/>
  <c r="G37" i="12"/>
  <c r="Q54" i="12"/>
  <c r="AU24" i="12"/>
  <c r="K53" i="12"/>
  <c r="L62" i="12"/>
  <c r="BA47" i="12"/>
  <c r="K28" i="12"/>
  <c r="H58" i="12"/>
  <c r="BC34" i="12"/>
  <c r="AO27" i="12"/>
  <c r="Q27" i="12"/>
  <c r="X57" i="12"/>
  <c r="AM58" i="12"/>
  <c r="AP38" i="12"/>
  <c r="U31" i="12"/>
  <c r="BA36" i="12"/>
  <c r="AT56" i="12"/>
  <c r="Z26" i="12"/>
  <c r="BB41" i="12"/>
  <c r="AP27" i="12"/>
  <c r="O31" i="12"/>
  <c r="O58" i="12"/>
  <c r="N44" i="12"/>
  <c r="AY12" i="12"/>
  <c r="J56" i="12"/>
  <c r="U45" i="12"/>
  <c r="T47" i="12"/>
  <c r="K29" i="12"/>
  <c r="Q52" i="12"/>
  <c r="BE56" i="12"/>
  <c r="M57" i="12"/>
  <c r="M24" i="12"/>
  <c r="BC21" i="12"/>
  <c r="AZ45" i="12"/>
  <c r="L35" i="12"/>
  <c r="N57" i="12"/>
  <c r="H16" i="12"/>
  <c r="AZ43" i="12"/>
  <c r="M59" i="12"/>
  <c r="K11" i="12"/>
  <c r="N28" i="12"/>
  <c r="AT40" i="12"/>
  <c r="X36" i="12"/>
  <c r="M48" i="12"/>
  <c r="BE57" i="12"/>
  <c r="AT58" i="12"/>
  <c r="AW49" i="12"/>
  <c r="J16" i="12"/>
  <c r="N50" i="12"/>
  <c r="BB17" i="12"/>
  <c r="G59" i="12"/>
  <c r="M13" i="12"/>
  <c r="Y41" i="12"/>
  <c r="BA46" i="12"/>
  <c r="K49" i="12"/>
  <c r="AW58" i="12"/>
  <c r="AP50" i="12"/>
  <c r="U39" i="12"/>
  <c r="Z29" i="12"/>
  <c r="AW46" i="12"/>
  <c r="X25" i="12"/>
  <c r="M11" i="12"/>
  <c r="AP61" i="12"/>
  <c r="X44" i="12"/>
  <c r="K43" i="12"/>
  <c r="J40" i="12"/>
  <c r="W16" i="12"/>
  <c r="AV41" i="12"/>
  <c r="N15" i="12"/>
  <c r="AV48" i="12"/>
  <c r="AO47" i="12"/>
  <c r="N14" i="12"/>
  <c r="AP40" i="12"/>
  <c r="Z56" i="12"/>
  <c r="N58" i="12"/>
  <c r="BD28" i="12"/>
  <c r="AY58" i="12"/>
  <c r="Q43" i="12"/>
  <c r="I40" i="12"/>
  <c r="AY17" i="12"/>
  <c r="G49" i="12"/>
  <c r="M49" i="12"/>
  <c r="W58" i="12"/>
  <c r="AP28" i="12"/>
  <c r="BE34" i="12"/>
  <c r="M20" i="12"/>
  <c r="I44" i="12"/>
  <c r="AU61" i="12"/>
  <c r="I28" i="12"/>
  <c r="M54" i="12"/>
  <c r="AU47" i="12"/>
  <c r="H28" i="12"/>
  <c r="M62" i="12"/>
  <c r="AN17" i="12"/>
  <c r="H31" i="12"/>
  <c r="Y19" i="12"/>
  <c r="AP19" i="12"/>
  <c r="J27" i="12"/>
  <c r="AN26" i="12"/>
  <c r="AN62" i="12"/>
  <c r="AW39" i="12"/>
  <c r="I49" i="12"/>
  <c r="AM60" i="12"/>
  <c r="BB13" i="12"/>
  <c r="AY41" i="12"/>
  <c r="AP13" i="12"/>
  <c r="L52" i="12"/>
  <c r="BB45" i="12"/>
  <c r="X26" i="12"/>
  <c r="AY44" i="12"/>
  <c r="K30" i="12"/>
  <c r="I12" i="12"/>
  <c r="H53" i="12"/>
  <c r="AW19" i="12"/>
  <c r="AT25" i="12"/>
  <c r="W61" i="12"/>
  <c r="BD40" i="12"/>
  <c r="AY46" i="12"/>
  <c r="AU19" i="12"/>
  <c r="L38" i="12"/>
  <c r="K24" i="12"/>
  <c r="BF14" i="12"/>
  <c r="AM47" i="12"/>
  <c r="X12" i="12"/>
  <c r="Z25" i="12"/>
  <c r="AT27" i="12"/>
  <c r="AZ34" i="12"/>
  <c r="BC44" i="12"/>
  <c r="H30" i="12"/>
  <c r="BB44" i="12"/>
  <c r="L26" i="12"/>
  <c r="K37" i="12"/>
  <c r="AV55" i="12"/>
  <c r="AY26" i="12"/>
  <c r="BA56" i="12"/>
  <c r="K14" i="12"/>
  <c r="H56" i="12"/>
  <c r="J41" i="12"/>
  <c r="AV24" i="12"/>
  <c r="AW44" i="12"/>
  <c r="V17" i="12"/>
  <c r="BD56" i="12"/>
  <c r="BC20" i="12"/>
  <c r="AO46" i="12"/>
  <c r="AU36" i="12"/>
  <c r="T31" i="12"/>
  <c r="L53" i="12"/>
  <c r="BE28" i="12"/>
  <c r="X52" i="12"/>
  <c r="AM25" i="12"/>
  <c r="O43" i="12"/>
  <c r="AM21" i="12"/>
  <c r="P25" i="12"/>
  <c r="T43" i="12"/>
  <c r="U59" i="12"/>
  <c r="T26" i="12"/>
  <c r="Z37" i="12"/>
  <c r="AW55" i="12"/>
  <c r="J45" i="12"/>
  <c r="I52" i="12"/>
  <c r="T44" i="12"/>
  <c r="T48" i="12"/>
  <c r="L30" i="12"/>
  <c r="BE49" i="12"/>
  <c r="BA29" i="12"/>
  <c r="AU46" i="12"/>
  <c r="J62" i="12"/>
  <c r="W52" i="12"/>
  <c r="BD39" i="12"/>
  <c r="AT38" i="12"/>
  <c r="AW13" i="12"/>
  <c r="AP47" i="12"/>
  <c r="U27" i="12"/>
  <c r="AP36" i="12"/>
  <c r="AO12" i="12"/>
  <c r="BA16" i="12"/>
  <c r="Y21" i="12"/>
  <c r="H54" i="12"/>
  <c r="AW15" i="12"/>
  <c r="M21" i="12"/>
  <c r="AN43" i="12"/>
  <c r="P19" i="12"/>
  <c r="H15" i="12"/>
  <c r="AM41" i="12"/>
  <c r="AY20" i="12"/>
  <c r="Q44" i="12"/>
  <c r="G39" i="12"/>
  <c r="AW14" i="12"/>
  <c r="BD26" i="12"/>
  <c r="K31" i="12"/>
  <c r="P11" i="12"/>
  <c r="W31" i="12"/>
  <c r="K59" i="12"/>
  <c r="AW54" i="12"/>
  <c r="AT29" i="12"/>
  <c r="J35" i="12"/>
  <c r="X60" i="12"/>
  <c r="M45" i="12"/>
  <c r="AU20" i="12"/>
  <c r="K60" i="12"/>
  <c r="BD16" i="12"/>
  <c r="M12" i="12"/>
  <c r="Q19" i="12"/>
  <c r="I19" i="12"/>
  <c r="Z55" i="12"/>
  <c r="AU49" i="12"/>
  <c r="AY40" i="12"/>
  <c r="K40" i="12"/>
  <c r="AP21" i="12"/>
  <c r="U15" i="12"/>
  <c r="K57" i="12"/>
  <c r="H29" i="12"/>
  <c r="BE54" i="12"/>
  <c r="AU58" i="12"/>
  <c r="X58" i="12"/>
  <c r="V47" i="12"/>
  <c r="BB16" i="12"/>
  <c r="AV50" i="12"/>
  <c r="AM55" i="12"/>
  <c r="J57" i="12"/>
  <c r="G45" i="12"/>
  <c r="AZ46" i="12"/>
  <c r="W60" i="12"/>
  <c r="BE40" i="12"/>
  <c r="AM30" i="12"/>
  <c r="V37" i="12"/>
  <c r="AP16" i="12"/>
  <c r="J44" i="12"/>
  <c r="H40" i="12"/>
  <c r="BD62" i="12"/>
  <c r="AY25" i="12"/>
  <c r="G50" i="12"/>
  <c r="BB39" i="12"/>
  <c r="AM28" i="12"/>
  <c r="P53" i="12"/>
  <c r="AM36" i="12"/>
  <c r="Z35" i="12"/>
  <c r="AO30" i="12"/>
  <c r="BA13" i="12"/>
  <c r="M38" i="12"/>
  <c r="H14" i="12"/>
  <c r="BB52" i="12"/>
  <c r="AV19" i="12"/>
  <c r="Y61" i="12"/>
  <c r="X46" i="12"/>
  <c r="M19" i="12"/>
  <c r="X59" i="12"/>
  <c r="V59" i="12"/>
  <c r="AV29" i="12"/>
  <c r="J37" i="12"/>
  <c r="AZ29" i="12"/>
  <c r="W55" i="12"/>
  <c r="AW51" i="12"/>
  <c r="BD57" i="12"/>
  <c r="I53" i="12"/>
  <c r="AU25" i="12"/>
  <c r="T13" i="12"/>
  <c r="H34" i="12"/>
  <c r="BE19" i="12"/>
  <c r="AY19" i="12"/>
  <c r="AW38" i="12"/>
  <c r="X50" i="12"/>
  <c r="U35" i="12"/>
  <c r="AZ19" i="12"/>
  <c r="AT54" i="12"/>
  <c r="BD31" i="12"/>
  <c r="AW25" i="12"/>
  <c r="J43" i="12"/>
  <c r="I34" i="12"/>
  <c r="BA58" i="12"/>
  <c r="BC56" i="12"/>
  <c r="V62" i="12"/>
  <c r="AP56" i="12"/>
  <c r="AT47" i="12"/>
  <c r="K58" i="12"/>
  <c r="X41" i="12"/>
  <c r="BD54" i="12"/>
  <c r="V19" i="12"/>
  <c r="M28" i="12"/>
  <c r="AW34" i="12"/>
  <c r="Z13" i="12"/>
  <c r="H50" i="12"/>
  <c r="AU60" i="12"/>
  <c r="AP48" i="12"/>
  <c r="AZ54" i="12"/>
  <c r="T34" i="12"/>
  <c r="AT46" i="12"/>
  <c r="BE16" i="12"/>
  <c r="AM61" i="12"/>
  <c r="Z60" i="12"/>
  <c r="T60" i="12"/>
  <c r="I36" i="12"/>
  <c r="X37" i="12"/>
  <c r="L25" i="12"/>
  <c r="AU40" i="12"/>
  <c r="AM24" i="12"/>
  <c r="AW30" i="12"/>
  <c r="AZ26" i="12"/>
  <c r="I29" i="12"/>
  <c r="BC24" i="12"/>
  <c r="W44" i="12"/>
  <c r="Y20" i="12"/>
  <c r="BB51" i="12"/>
  <c r="AN53" i="12"/>
  <c r="AN27" i="12"/>
  <c r="G62" i="12"/>
  <c r="J59" i="12"/>
  <c r="AW21" i="12"/>
  <c r="AO51" i="12"/>
  <c r="BA35" i="12"/>
  <c r="W34" i="12"/>
  <c r="T46" i="12"/>
  <c r="Z49" i="12"/>
  <c r="J28" i="12"/>
  <c r="W24" i="12"/>
  <c r="AV61" i="12"/>
  <c r="L19" i="12"/>
  <c r="AV40" i="12"/>
  <c r="AM19" i="12"/>
  <c r="Q58" i="12"/>
  <c r="N16" i="12"/>
  <c r="AO53" i="12"/>
  <c r="BA19" i="12"/>
  <c r="I16" i="12"/>
  <c r="AM49" i="12"/>
  <c r="BB34" i="12"/>
  <c r="AN30" i="12"/>
  <c r="AT49" i="12"/>
  <c r="V54" i="12"/>
  <c r="BA51" i="12"/>
  <c r="W57" i="12"/>
  <c r="AZ14" i="12"/>
  <c r="U51" i="12"/>
  <c r="I51" i="12"/>
  <c r="Z44" i="12"/>
  <c r="BE37" i="12"/>
  <c r="K62" i="12"/>
  <c r="Z51" i="12"/>
  <c r="AV36" i="12"/>
  <c r="AO61" i="12"/>
  <c r="BB36" i="12"/>
  <c r="V36" i="12"/>
  <c r="I58" i="12"/>
  <c r="U56" i="12"/>
  <c r="U60" i="12"/>
  <c r="BE47" i="12"/>
  <c r="AW41" i="12"/>
  <c r="Q9" i="246"/>
  <c r="Q8" i="246"/>
  <c r="AV38" i="12"/>
  <c r="BE43" i="12"/>
  <c r="T61" i="12"/>
  <c r="N20" i="12"/>
  <c r="AV26" i="12"/>
  <c r="BD20" i="12"/>
  <c r="H48" i="12"/>
  <c r="BE26" i="12"/>
  <c r="M16" i="12"/>
  <c r="G34" i="12"/>
  <c r="BB54" i="12"/>
  <c r="AT36" i="12"/>
  <c r="AM14" i="12"/>
  <c r="V25" i="12"/>
  <c r="AY43" i="12"/>
  <c r="M41" i="12"/>
  <c r="AZ49" i="12"/>
  <c r="Z43" i="12"/>
  <c r="N29" i="12"/>
  <c r="BD49" i="12"/>
  <c r="BC60" i="12"/>
  <c r="AW50" i="12"/>
  <c r="Z47" i="12"/>
  <c r="U29" i="12"/>
  <c r="AO29" i="12"/>
  <c r="BA27" i="12"/>
  <c r="H39" i="12"/>
  <c r="U37" i="12"/>
  <c r="AM38" i="12"/>
  <c r="BA53" i="12"/>
  <c r="N12" i="12"/>
  <c r="U30" i="12"/>
  <c r="AN13" i="12"/>
  <c r="O60" i="12"/>
  <c r="Z58" i="12"/>
  <c r="BC53" i="12"/>
  <c r="AV62" i="12"/>
  <c r="Y39" i="12"/>
  <c r="Q39" i="12"/>
  <c r="G40" i="12"/>
  <c r="U26" i="12"/>
  <c r="G53" i="12"/>
  <c r="V53" i="12"/>
  <c r="J38" i="12"/>
  <c r="N21" i="12"/>
  <c r="X34" i="12"/>
  <c r="BE48" i="12"/>
  <c r="AU45" i="12"/>
  <c r="T30" i="12"/>
  <c r="P40" i="12"/>
  <c r="AY29" i="12"/>
  <c r="AU54" i="12"/>
  <c r="AT19" i="12"/>
  <c r="X39" i="12"/>
  <c r="AZ62" i="12"/>
  <c r="AM50" i="12"/>
  <c r="N31" i="12"/>
  <c r="AM26" i="12"/>
  <c r="BE59" i="12"/>
  <c r="T54" i="12"/>
  <c r="P37" i="12"/>
  <c r="BE46" i="12"/>
  <c r="AZ61" i="12"/>
  <c r="X62" i="12"/>
  <c r="G48" i="12"/>
  <c r="T58" i="12"/>
  <c r="AU30" i="12"/>
  <c r="AZ41" i="12"/>
  <c r="AT59" i="12"/>
  <c r="P29" i="12"/>
  <c r="AT60" i="12"/>
  <c r="AM15" i="12"/>
  <c r="V51" i="12"/>
  <c r="Y55" i="12"/>
  <c r="Z36" i="12"/>
  <c r="BA61" i="12"/>
  <c r="AM44" i="12"/>
  <c r="U36" i="12"/>
  <c r="BD61" i="12"/>
  <c r="Z31" i="12"/>
  <c r="N41" i="12"/>
  <c r="Q40" i="12"/>
  <c r="BD48" i="12"/>
  <c r="L28" i="12"/>
  <c r="AO60" i="12"/>
  <c r="J29" i="12"/>
  <c r="Z14" i="12"/>
  <c r="BD50" i="12"/>
  <c r="AZ39" i="12"/>
  <c r="AU11" i="12"/>
  <c r="Q61" i="12"/>
  <c r="H37" i="12"/>
  <c r="O37" i="12"/>
  <c r="AY52" i="12"/>
  <c r="AO31" i="12"/>
  <c r="BC39" i="12"/>
  <c r="Y50" i="12"/>
  <c r="L45" i="12"/>
  <c r="AT55" i="12"/>
  <c r="Q50" i="12"/>
  <c r="BA62" i="12"/>
  <c r="K46" i="12"/>
  <c r="Z34" i="12"/>
  <c r="AV25" i="12"/>
  <c r="BB26" i="12"/>
  <c r="Y45" i="12"/>
  <c r="Q45" i="12"/>
  <c r="P60" i="12"/>
  <c r="I37" i="12"/>
  <c r="AO34" i="12"/>
  <c r="BB40" i="12"/>
  <c r="L43" i="12"/>
  <c r="AV15" i="12"/>
  <c r="T29" i="12"/>
  <c r="P59" i="12"/>
  <c r="AZ11" i="12"/>
  <c r="X35" i="12"/>
  <c r="X45" i="12"/>
  <c r="AP34" i="12"/>
  <c r="O15" i="12"/>
  <c r="Q55" i="12"/>
  <c r="G31" i="12"/>
  <c r="AU41" i="12"/>
  <c r="P31" i="12"/>
  <c r="BD12" i="12"/>
  <c r="N25" i="12"/>
  <c r="AP25" i="12"/>
  <c r="N61" i="12"/>
  <c r="P55" i="12"/>
  <c r="BB24" i="12"/>
  <c r="AU31" i="12"/>
  <c r="K55" i="12"/>
  <c r="BB61" i="12"/>
  <c r="AM46" i="12"/>
  <c r="G36" i="12"/>
  <c r="AN52" i="12"/>
  <c r="P45" i="12"/>
  <c r="U16" i="12"/>
  <c r="AU38" i="12"/>
  <c r="AP29" i="12"/>
  <c r="N45" i="12"/>
  <c r="O35" i="12"/>
  <c r="AV51" i="12"/>
  <c r="AP26" i="12"/>
  <c r="AM54" i="12"/>
  <c r="W14" i="12"/>
  <c r="BE27" i="12"/>
  <c r="BA17" i="12"/>
  <c r="N30" i="12"/>
  <c r="AV59" i="12"/>
  <c r="BC38" i="12"/>
  <c r="L46" i="12"/>
  <c r="BD11" i="12"/>
  <c r="M60" i="12"/>
  <c r="K41" i="12"/>
  <c r="BC30" i="12"/>
  <c r="AY37" i="12"/>
  <c r="AU48" i="12"/>
  <c r="V58" i="12"/>
  <c r="Q37" i="12"/>
  <c r="AO41" i="12"/>
  <c r="AT13" i="12"/>
  <c r="K16" i="12"/>
  <c r="AM27" i="12"/>
  <c r="U61" i="12"/>
  <c r="BC16" i="12"/>
  <c r="L50" i="12"/>
  <c r="AV60" i="12"/>
  <c r="W29" i="12"/>
  <c r="T45" i="12"/>
  <c r="AY38" i="12"/>
  <c r="W62" i="12"/>
  <c r="P61" i="12"/>
  <c r="AZ50" i="12"/>
  <c r="AT41" i="12"/>
  <c r="N42" i="12"/>
  <c r="E42" i="12" s="1"/>
  <c r="AY54" i="12"/>
  <c r="H44" i="12"/>
  <c r="I46" i="12"/>
  <c r="T39" i="12"/>
  <c r="BB21" i="12"/>
  <c r="AY45" i="12"/>
  <c r="AP54" i="12"/>
  <c r="P47" i="12"/>
  <c r="G51" i="12"/>
  <c r="N38" i="12"/>
  <c r="AY47" i="12"/>
  <c r="AZ48" i="12"/>
  <c r="U57" i="12"/>
  <c r="AN56" i="12"/>
  <c r="AW61" i="12"/>
  <c r="Y31" i="12"/>
  <c r="BD47" i="12"/>
  <c r="AZ27" i="12"/>
  <c r="BB25" i="12"/>
  <c r="P28" i="12"/>
  <c r="N47" i="12"/>
  <c r="Y60" i="12"/>
  <c r="T17" i="12"/>
  <c r="AO49" i="12"/>
  <c r="AM48" i="12"/>
  <c r="X51" i="12"/>
  <c r="AN41" i="12"/>
  <c r="AU14" i="12"/>
  <c r="T20" i="12"/>
  <c r="M52" i="12"/>
  <c r="AN55" i="12"/>
  <c r="AW20" i="12"/>
  <c r="W28" i="12"/>
  <c r="W36" i="12"/>
  <c r="AM62" i="12"/>
  <c r="AW12" i="12"/>
  <c r="BC17" i="12"/>
  <c r="AY24" i="12"/>
  <c r="AZ15" i="12"/>
  <c r="AZ51" i="12"/>
  <c r="L36" i="12"/>
  <c r="N55" i="12"/>
  <c r="AU57" i="12"/>
  <c r="AO39" i="12"/>
  <c r="H27" i="12"/>
  <c r="AP30" i="12"/>
  <c r="AO17" i="12"/>
  <c r="W21" i="12"/>
  <c r="N46" i="12"/>
  <c r="BC62" i="12"/>
  <c r="BC14" i="12"/>
  <c r="L39" i="12"/>
  <c r="AZ35" i="12"/>
  <c r="O57" i="12"/>
  <c r="N40" i="12"/>
  <c r="AY57" i="12"/>
  <c r="X24" i="12"/>
  <c r="AU34" i="12"/>
  <c r="AT24" i="12"/>
  <c r="BF11" i="12"/>
  <c r="I24" i="12"/>
  <c r="L37" i="12"/>
  <c r="H55" i="12"/>
  <c r="AV58" i="12"/>
  <c r="T49" i="12"/>
  <c r="P16" i="12"/>
  <c r="Y16" i="12"/>
  <c r="W41" i="12"/>
  <c r="L21" i="12"/>
  <c r="AN21" i="12"/>
  <c r="K21" i="12"/>
  <c r="AN50" i="12"/>
  <c r="AU39" i="12"/>
  <c r="Q31" i="12"/>
  <c r="P14" i="12"/>
  <c r="AZ44" i="12"/>
  <c r="AW31" i="12"/>
  <c r="V43" i="12"/>
  <c r="O47" i="12"/>
  <c r="AV39" i="12"/>
  <c r="W37" i="12"/>
  <c r="BA14" i="12"/>
  <c r="U43" i="12"/>
  <c r="AN59" i="12"/>
  <c r="Q46" i="12"/>
  <c r="Q29" i="12"/>
  <c r="Y36" i="12"/>
  <c r="O48" i="12"/>
  <c r="AW37" i="12"/>
  <c r="BA26" i="12"/>
  <c r="L24" i="12"/>
  <c r="AP51" i="12"/>
  <c r="J26" i="12"/>
  <c r="K20" i="12"/>
  <c r="AY15" i="12"/>
  <c r="AK22" i="12"/>
  <c r="Y12" i="12"/>
  <c r="AZ53" i="12"/>
  <c r="K36" i="12"/>
  <c r="G43" i="12"/>
  <c r="BA37" i="12"/>
  <c r="BC40" i="12"/>
  <c r="P30" i="12"/>
  <c r="AW56" i="12"/>
  <c r="I50" i="12"/>
  <c r="T27" i="12"/>
  <c r="BB12" i="12"/>
  <c r="L13" i="12"/>
  <c r="O39" i="12"/>
  <c r="V49" i="12"/>
  <c r="H17" i="12"/>
  <c r="BB48" i="12"/>
  <c r="K61" i="12"/>
  <c r="BD24" i="12"/>
  <c r="U49" i="12"/>
  <c r="P21" i="12"/>
  <c r="Z20" i="12"/>
  <c r="BE15" i="12"/>
  <c r="Q53" i="12"/>
  <c r="L12" i="12"/>
  <c r="Y54" i="12"/>
  <c r="AT12" i="12"/>
  <c r="U46" i="12"/>
  <c r="V13" i="12"/>
  <c r="BA21" i="12"/>
  <c r="AP17" i="12"/>
  <c r="AW17" i="12"/>
  <c r="K51" i="12"/>
  <c r="AP57" i="12"/>
  <c r="BA55" i="12"/>
  <c r="BC37" i="12"/>
  <c r="AN28" i="12"/>
  <c r="O54" i="12"/>
  <c r="BD19" i="12"/>
  <c r="AY56" i="12"/>
  <c r="AP24" i="12"/>
  <c r="X43" i="12"/>
  <c r="BA12" i="12"/>
  <c r="W59" i="12"/>
  <c r="AP62" i="12"/>
  <c r="W20" i="12"/>
  <c r="O45" i="12"/>
  <c r="V48" i="12"/>
  <c r="L48" i="12"/>
  <c r="AZ55" i="12"/>
  <c r="J51" i="12"/>
  <c r="L14" i="12"/>
  <c r="I20" i="12"/>
  <c r="AO11" i="12"/>
  <c r="V61" i="12"/>
  <c r="Q38" i="12"/>
  <c r="W56" i="12"/>
  <c r="BC46" i="12"/>
  <c r="Q62" i="12"/>
  <c r="AN15" i="12"/>
  <c r="AN46" i="12"/>
  <c r="BA28" i="12"/>
  <c r="K19" i="12"/>
  <c r="AM57" i="12"/>
  <c r="AU16" i="12"/>
  <c r="AN34" i="12"/>
  <c r="BA59" i="12"/>
  <c r="P62" i="12"/>
  <c r="M50" i="12"/>
  <c r="AT43" i="12"/>
  <c r="T37" i="12"/>
  <c r="M40" i="12"/>
  <c r="AT34" i="12"/>
  <c r="AV56" i="12"/>
  <c r="P51" i="12"/>
  <c r="O34" i="12"/>
  <c r="AO56" i="12"/>
  <c r="O38" i="12"/>
  <c r="AT53" i="12"/>
  <c r="U19" i="12"/>
  <c r="N48" i="12"/>
  <c r="AU21" i="12"/>
  <c r="T15" i="12"/>
  <c r="AP60" i="12"/>
  <c r="O40" i="12"/>
  <c r="J61" i="12"/>
  <c r="P34" i="12"/>
  <c r="O21" i="12"/>
  <c r="BC52" i="12"/>
  <c r="V34" i="12"/>
  <c r="N34" i="12"/>
  <c r="AV21" i="12"/>
  <c r="M51" i="12"/>
  <c r="AN61" i="12"/>
  <c r="H45" i="12"/>
  <c r="BA34" i="12"/>
  <c r="W38" i="12"/>
  <c r="AY16" i="12"/>
  <c r="H52" i="12"/>
  <c r="I55" i="12"/>
  <c r="Z62" i="12"/>
  <c r="K50" i="12"/>
  <c r="T59" i="12"/>
  <c r="BD13" i="12"/>
  <c r="Z28" i="12"/>
  <c r="M26" i="12"/>
  <c r="J31" i="12"/>
  <c r="P13" i="12"/>
  <c r="E27" i="246"/>
  <c r="D27" i="246" s="1"/>
  <c r="N52" i="12"/>
  <c r="AV53" i="12"/>
  <c r="H59" i="12"/>
  <c r="X21" i="12"/>
  <c r="AU37" i="12"/>
  <c r="AT39" i="12"/>
  <c r="L58" i="12"/>
  <c r="AT52" i="12"/>
  <c r="H57" i="12"/>
  <c r="M14" i="12"/>
  <c r="AP31" i="12"/>
  <c r="BC54" i="12"/>
  <c r="Y25" i="12"/>
  <c r="AP35" i="12"/>
  <c r="J52" i="12"/>
  <c r="AT17" i="12"/>
  <c r="G56" i="12"/>
  <c r="AU27" i="12"/>
  <c r="P50" i="12"/>
  <c r="BC36" i="12"/>
  <c r="BE31" i="12"/>
  <c r="I54" i="12"/>
  <c r="L59" i="12"/>
  <c r="I31" i="12"/>
  <c r="BB28" i="12"/>
  <c r="L60" i="12"/>
  <c r="Q57" i="12"/>
  <c r="AV27" i="12"/>
  <c r="AT35" i="12"/>
  <c r="BB30" i="12"/>
  <c r="W49" i="12"/>
  <c r="J39" i="12"/>
  <c r="I30" i="12"/>
  <c r="AZ58" i="12"/>
  <c r="AW47" i="12"/>
  <c r="AN35" i="12"/>
  <c r="Z41" i="12"/>
  <c r="H35" i="12"/>
  <c r="AY31" i="12"/>
  <c r="AN39" i="12"/>
  <c r="W25" i="12"/>
  <c r="T56" i="12"/>
  <c r="Z52" i="12"/>
  <c r="W43" i="12"/>
  <c r="AU12" i="12"/>
  <c r="N17" i="12"/>
  <c r="U20" i="12"/>
  <c r="AY21" i="12"/>
  <c r="AN19" i="12"/>
  <c r="BB62" i="12"/>
  <c r="AN36" i="12"/>
  <c r="AM37" i="12"/>
  <c r="U47" i="12"/>
  <c r="O46" i="12"/>
  <c r="T41" i="12"/>
  <c r="V29" i="12"/>
  <c r="BB31" i="12"/>
  <c r="M58" i="12"/>
  <c r="O51" i="12"/>
  <c r="AW27" i="12"/>
  <c r="I38" i="12"/>
  <c r="Z40" i="12"/>
  <c r="BB53" i="12"/>
  <c r="AU35" i="12"/>
  <c r="AY36" i="12"/>
  <c r="L54" i="12"/>
  <c r="J24" i="12"/>
  <c r="Y59" i="12"/>
  <c r="X17" i="12"/>
  <c r="L47" i="12"/>
  <c r="Z16" i="12"/>
  <c r="AY48" i="12"/>
  <c r="M55" i="12"/>
  <c r="N35" i="12"/>
  <c r="AZ24" i="12"/>
  <c r="N39" i="12"/>
  <c r="H13" i="12"/>
  <c r="Z45" i="12"/>
  <c r="O55" i="12"/>
  <c r="K13" i="12"/>
  <c r="BA41" i="12"/>
  <c r="I59" i="12"/>
  <c r="AO37" i="12"/>
  <c r="V40" i="12"/>
  <c r="Q34" i="12"/>
  <c r="AV37" i="12"/>
  <c r="M36" i="12"/>
  <c r="AV49" i="12"/>
  <c r="Q48" i="12"/>
  <c r="K34" i="12"/>
  <c r="AO44" i="12"/>
  <c r="AU13" i="12"/>
  <c r="AT62" i="12"/>
  <c r="G28" i="12"/>
  <c r="AU17" i="12"/>
  <c r="N19" i="12"/>
  <c r="AW57" i="12"/>
  <c r="AN11" i="12"/>
  <c r="X38" i="12"/>
  <c r="Y13" i="12"/>
  <c r="Y11" i="12"/>
  <c r="X13" i="12"/>
  <c r="X11" i="12"/>
  <c r="AM11" i="12"/>
  <c r="AX43" i="12"/>
  <c r="AX56" i="12"/>
  <c r="AX24" i="12"/>
  <c r="AX38" i="12"/>
  <c r="AX31" i="12"/>
  <c r="AX48" i="12"/>
  <c r="AX29" i="12"/>
  <c r="AX25" i="12"/>
  <c r="AX41" i="12"/>
  <c r="AX21" i="12"/>
  <c r="AX50" i="12"/>
  <c r="AX53" i="12"/>
  <c r="AX30" i="12"/>
  <c r="AX37" i="12"/>
  <c r="AX44" i="12"/>
  <c r="AX26" i="12"/>
  <c r="AX20" i="12"/>
  <c r="AX60" i="12"/>
  <c r="AX27" i="12"/>
  <c r="AX28" i="12"/>
  <c r="AX57" i="12"/>
  <c r="AX40" i="12"/>
  <c r="AX58" i="12"/>
  <c r="AX62" i="12"/>
  <c r="AX59" i="12"/>
  <c r="AX52" i="12"/>
  <c r="AX61" i="12"/>
  <c r="AX45" i="12"/>
  <c r="AX46" i="12"/>
  <c r="AX47" i="12"/>
  <c r="U14" i="12"/>
  <c r="M35" i="5"/>
  <c r="L35" i="5"/>
  <c r="L9" i="246"/>
  <c r="L8" i="246"/>
  <c r="J9" i="246"/>
  <c r="I8" i="246"/>
  <c r="I9" i="246"/>
  <c r="I35" i="5"/>
  <c r="H35" i="5"/>
  <c r="G35" i="5"/>
  <c r="G9" i="246"/>
  <c r="G8" i="246"/>
  <c r="F35" i="5"/>
  <c r="F8" i="246"/>
  <c r="M9" i="246"/>
  <c r="M8" i="246"/>
  <c r="AX51" i="12"/>
  <c r="AX39" i="12"/>
  <c r="BE12" i="12"/>
  <c r="BE11" i="12"/>
  <c r="BE13" i="12"/>
  <c r="AY14" i="12"/>
  <c r="AX34" i="12"/>
  <c r="AX35" i="12"/>
  <c r="AX55" i="12"/>
  <c r="AX49" i="12"/>
  <c r="AX36" i="12"/>
  <c r="AX17" i="12"/>
  <c r="AX15" i="12"/>
  <c r="AX19" i="12"/>
  <c r="AX16" i="12"/>
  <c r="AX13" i="12"/>
  <c r="AX14" i="12"/>
  <c r="AX11" i="12"/>
  <c r="AX12" i="12"/>
  <c r="AV46" i="12"/>
  <c r="AV34" i="12"/>
  <c r="AV11" i="12"/>
  <c r="AV13" i="12"/>
  <c r="AP14" i="12"/>
  <c r="AN14" i="12"/>
  <c r="Y14" i="12"/>
  <c r="X54" i="12"/>
  <c r="X14" i="12"/>
  <c r="U38" i="12"/>
  <c r="U55" i="12"/>
  <c r="T14" i="12"/>
  <c r="Q14" i="12"/>
  <c r="Q13" i="12"/>
  <c r="Q11" i="12"/>
  <c r="Q12" i="12"/>
  <c r="O11" i="12"/>
  <c r="O13" i="12"/>
  <c r="E26" i="246"/>
  <c r="D26" i="246" s="1"/>
  <c r="O14" i="12"/>
  <c r="O12" i="12"/>
  <c r="J12" i="12"/>
  <c r="J13" i="12"/>
  <c r="J11" i="12"/>
  <c r="AQ64" i="52"/>
  <c r="AR10" i="12"/>
  <c r="AL10" i="12"/>
  <c r="AK10" i="12"/>
  <c r="AI10" i="12"/>
  <c r="AQ10" i="12"/>
  <c r="AH10" i="12"/>
  <c r="F18" i="12"/>
  <c r="AS10" i="12"/>
  <c r="BF20" i="12"/>
  <c r="BF61" i="12"/>
  <c r="BF34" i="12"/>
  <c r="BF31" i="12"/>
  <c r="BF44" i="12"/>
  <c r="BF17" i="12"/>
  <c r="BF39" i="12"/>
  <c r="BF56" i="12"/>
  <c r="BF50" i="12"/>
  <c r="BF45" i="12"/>
  <c r="BF21" i="12"/>
  <c r="BF59" i="12"/>
  <c r="BF60" i="12"/>
  <c r="BF35" i="12"/>
  <c r="BF41" i="12"/>
  <c r="BF38" i="12"/>
  <c r="BF29" i="12"/>
  <c r="BF36" i="12"/>
  <c r="BF27" i="12"/>
  <c r="BF13" i="12"/>
  <c r="BF46" i="12"/>
  <c r="BF58" i="12"/>
  <c r="BF15" i="12"/>
  <c r="BF55" i="12"/>
  <c r="BF40" i="12"/>
  <c r="BF12" i="12"/>
  <c r="BF54" i="12"/>
  <c r="BF57" i="12"/>
  <c r="BF16" i="12"/>
  <c r="BF43" i="12"/>
  <c r="BF51" i="12"/>
  <c r="BF28" i="12"/>
  <c r="BF48" i="12"/>
  <c r="BF52" i="12"/>
  <c r="BF49" i="12"/>
  <c r="BF53" i="12"/>
  <c r="BF25" i="12"/>
  <c r="BF37" i="12"/>
  <c r="BF47" i="12"/>
  <c r="BF24" i="12"/>
  <c r="BF19" i="12"/>
  <c r="E24" i="8"/>
  <c r="T62" i="12"/>
  <c r="E12" i="8"/>
  <c r="E43" i="8"/>
  <c r="E50" i="8"/>
  <c r="E53" i="8"/>
  <c r="E58" i="8"/>
  <c r="E52" i="8"/>
  <c r="E55" i="8"/>
  <c r="E54" i="8"/>
  <c r="E15" i="8"/>
  <c r="D15" i="8" s="1"/>
  <c r="E25" i="8"/>
  <c r="E41" i="8"/>
  <c r="E27" i="8"/>
  <c r="E30" i="8"/>
  <c r="E57" i="8"/>
  <c r="E44" i="8"/>
  <c r="E59" i="8"/>
  <c r="E13" i="8"/>
  <c r="D13" i="8" s="1"/>
  <c r="E18" i="8"/>
  <c r="D18" i="8" s="1"/>
  <c r="E29" i="8"/>
  <c r="E17" i="8"/>
  <c r="D17" i="8" s="1"/>
  <c r="E16" i="8"/>
  <c r="D16" i="8" s="1"/>
  <c r="E56" i="8"/>
  <c r="E21" i="8"/>
  <c r="D21" i="8" s="1"/>
  <c r="E20" i="8"/>
  <c r="D20" i="8" s="1"/>
  <c r="E51" i="8"/>
  <c r="E49" i="8"/>
  <c r="E28" i="8"/>
  <c r="E42" i="8"/>
  <c r="E48" i="8"/>
  <c r="E26" i="8"/>
  <c r="E19" i="8"/>
  <c r="D19" i="8" s="1"/>
  <c r="E14" i="8"/>
  <c r="D14" i="8" s="1"/>
  <c r="E11" i="8"/>
  <c r="D11" i="8" s="1"/>
  <c r="U9" i="64"/>
  <c r="F43" i="66"/>
  <c r="AL64" i="64"/>
  <c r="BI42" i="64" s="1"/>
  <c r="BJ42" i="64" s="1"/>
  <c r="F21" i="54"/>
  <c r="AT10" i="62"/>
  <c r="F38" i="50"/>
  <c r="BF10" i="62"/>
  <c r="M10" i="64"/>
  <c r="AM10" i="64"/>
  <c r="BD10" i="58"/>
  <c r="J9" i="54"/>
  <c r="P22" i="246" s="1"/>
  <c r="F38" i="56"/>
  <c r="F24" i="60"/>
  <c r="BE10" i="66"/>
  <c r="F17" i="54"/>
  <c r="E56" i="58"/>
  <c r="BH56" i="58" s="1"/>
  <c r="K10" i="56"/>
  <c r="AW10" i="52"/>
  <c r="F50" i="64"/>
  <c r="AB10" i="62"/>
  <c r="AB10" i="56"/>
  <c r="Y10" i="66"/>
  <c r="E59" i="62"/>
  <c r="BH59" i="62" s="1"/>
  <c r="AM10" i="58"/>
  <c r="AA22" i="52"/>
  <c r="Z32" i="58"/>
  <c r="Z22" i="58" s="1"/>
  <c r="AA22" i="50"/>
  <c r="U9" i="62"/>
  <c r="F29" i="64"/>
  <c r="U9" i="58"/>
  <c r="BF10" i="58"/>
  <c r="X10" i="60"/>
  <c r="O10" i="66"/>
  <c r="Z32" i="56"/>
  <c r="Z22" i="56" s="1"/>
  <c r="I32" i="62"/>
  <c r="I22" i="62" s="1"/>
  <c r="AW10" i="58"/>
  <c r="E56" i="64"/>
  <c r="BH56" i="64" s="1"/>
  <c r="L10" i="50"/>
  <c r="Q32" i="64"/>
  <c r="Q22" i="64" s="1"/>
  <c r="H32" i="56"/>
  <c r="H22" i="56" s="1"/>
  <c r="Z32" i="66"/>
  <c r="Z22" i="66" s="1"/>
  <c r="Z32" i="52"/>
  <c r="F49" i="50"/>
  <c r="Z10" i="54"/>
  <c r="AA10" i="58"/>
  <c r="AA22" i="58"/>
  <c r="AQ64" i="58"/>
  <c r="AV9" i="58"/>
  <c r="AA22" i="56"/>
  <c r="E58" i="54"/>
  <c r="BH58" i="54" s="1"/>
  <c r="AW10" i="54"/>
  <c r="O10" i="54"/>
  <c r="P24" i="246" s="1"/>
  <c r="H32" i="50"/>
  <c r="H22" i="50" s="1"/>
  <c r="Z32" i="62"/>
  <c r="Z22" i="62" s="1"/>
  <c r="AA22" i="66"/>
  <c r="E58" i="52"/>
  <c r="BH58" i="52" s="1"/>
  <c r="I32" i="52"/>
  <c r="I22" i="52" s="1"/>
  <c r="E58" i="64"/>
  <c r="BH58" i="64" s="1"/>
  <c r="P10" i="66"/>
  <c r="AX10" i="56"/>
  <c r="O10" i="62"/>
  <c r="T24" i="246" s="1"/>
  <c r="I32" i="60"/>
  <c r="I22" i="60" s="1"/>
  <c r="W10" i="56"/>
  <c r="AS64" i="54"/>
  <c r="AL64" i="54"/>
  <c r="BI42" i="54" s="1"/>
  <c r="BJ42" i="54" s="1"/>
  <c r="AK64" i="50"/>
  <c r="BC10" i="58"/>
  <c r="BC9" i="58"/>
  <c r="J10" i="66"/>
  <c r="J9" i="66"/>
  <c r="J10" i="52"/>
  <c r="J9" i="52"/>
  <c r="O22" i="246" s="1"/>
  <c r="M10" i="60"/>
  <c r="M9" i="60"/>
  <c r="M10" i="50"/>
  <c r="M9" i="50"/>
  <c r="H32" i="62"/>
  <c r="H22" i="62" s="1"/>
  <c r="G32" i="50"/>
  <c r="G22" i="50" s="1"/>
  <c r="F34" i="50"/>
  <c r="Z32" i="60"/>
  <c r="Z22" i="60" s="1"/>
  <c r="O9" i="60"/>
  <c r="O10" i="60"/>
  <c r="S24" i="246" s="1"/>
  <c r="AV10" i="64"/>
  <c r="AV9" i="64"/>
  <c r="AV10" i="52"/>
  <c r="AV9" i="52"/>
  <c r="AX9" i="58"/>
  <c r="F19" i="56"/>
  <c r="F56" i="56"/>
  <c r="E56" i="56"/>
  <c r="BH56" i="56" s="1"/>
  <c r="F24" i="56"/>
  <c r="T24" i="56"/>
  <c r="F13" i="58"/>
  <c r="E13" i="58"/>
  <c r="BH13" i="58" s="1"/>
  <c r="AO32" i="66"/>
  <c r="AO22" i="66" s="1"/>
  <c r="F58" i="66"/>
  <c r="E58" i="66"/>
  <c r="BH58" i="66" s="1"/>
  <c r="F30" i="56"/>
  <c r="U32" i="66"/>
  <c r="U22" i="66" s="1"/>
  <c r="U32" i="52"/>
  <c r="U22" i="52" s="1"/>
  <c r="I32" i="58"/>
  <c r="I22" i="58" s="1"/>
  <c r="AY32" i="54"/>
  <c r="AY22" i="54" s="1"/>
  <c r="BE9" i="66"/>
  <c r="Q10" i="62"/>
  <c r="Q9" i="62"/>
  <c r="F55" i="56"/>
  <c r="E55" i="56"/>
  <c r="BH55" i="56" s="1"/>
  <c r="F12" i="66"/>
  <c r="E12" i="66"/>
  <c r="BH12" i="66" s="1"/>
  <c r="G10" i="66"/>
  <c r="G9" i="66"/>
  <c r="BB32" i="64"/>
  <c r="BB22" i="64" s="1"/>
  <c r="AZ9" i="54"/>
  <c r="AM9" i="64"/>
  <c r="AM10" i="50"/>
  <c r="AM9" i="50"/>
  <c r="F39" i="66"/>
  <c r="W32" i="60"/>
  <c r="W22" i="60" s="1"/>
  <c r="AP32" i="58"/>
  <c r="AP22" i="58" s="1"/>
  <c r="F41" i="52"/>
  <c r="E41" i="52"/>
  <c r="F25" i="54"/>
  <c r="F49" i="60"/>
  <c r="E49" i="60"/>
  <c r="F31" i="58"/>
  <c r="F20" i="64"/>
  <c r="P20" i="52"/>
  <c r="F20" i="52"/>
  <c r="F39" i="62"/>
  <c r="AW32" i="54"/>
  <c r="AW22" i="54" s="1"/>
  <c r="P31" i="246" s="1"/>
  <c r="Y32" i="60"/>
  <c r="Y22" i="60" s="1"/>
  <c r="BE32" i="66"/>
  <c r="P10" i="54"/>
  <c r="BE9" i="60"/>
  <c r="P9" i="66"/>
  <c r="P10" i="50"/>
  <c r="P9" i="50"/>
  <c r="N25" i="246" s="1"/>
  <c r="Z9" i="64"/>
  <c r="Z10" i="64"/>
  <c r="T10" i="60"/>
  <c r="T9" i="60"/>
  <c r="T32" i="54"/>
  <c r="T22" i="54" s="1"/>
  <c r="U10" i="52"/>
  <c r="U9" i="52"/>
  <c r="AY10" i="50"/>
  <c r="AY9" i="50"/>
  <c r="BA10" i="54"/>
  <c r="BA9" i="54"/>
  <c r="AW10" i="50"/>
  <c r="AW9" i="50"/>
  <c r="BA10" i="52"/>
  <c r="E16" i="58"/>
  <c r="F37" i="56"/>
  <c r="E53" i="54"/>
  <c r="BH53" i="54" s="1"/>
  <c r="F53" i="54"/>
  <c r="F36" i="58"/>
  <c r="F35" i="62"/>
  <c r="F17" i="64"/>
  <c r="E17" i="64"/>
  <c r="BH17" i="64" s="1"/>
  <c r="F17" i="50"/>
  <c r="E17" i="50"/>
  <c r="BH17" i="50" s="1"/>
  <c r="M17" i="50" s="1"/>
  <c r="X32" i="60"/>
  <c r="X22" i="60" s="1"/>
  <c r="L32" i="52"/>
  <c r="L22" i="52" s="1"/>
  <c r="F58" i="64"/>
  <c r="O32" i="58"/>
  <c r="O22" i="58" s="1"/>
  <c r="BC32" i="52"/>
  <c r="BC22" i="52" s="1"/>
  <c r="AO10" i="64"/>
  <c r="AO9" i="64"/>
  <c r="AO10" i="50"/>
  <c r="AO9" i="50"/>
  <c r="W10" i="64"/>
  <c r="W9" i="64"/>
  <c r="W10" i="50"/>
  <c r="W9" i="50"/>
  <c r="AT9" i="62"/>
  <c r="F62" i="58"/>
  <c r="E62" i="58"/>
  <c r="E61" i="60"/>
  <c r="BH61" i="60" s="1"/>
  <c r="F61" i="60"/>
  <c r="E14" i="62"/>
  <c r="BH14" i="62" s="1"/>
  <c r="AU32" i="52"/>
  <c r="AU22" i="52" s="1"/>
  <c r="F26" i="56"/>
  <c r="BF10" i="52"/>
  <c r="BF9" i="52"/>
  <c r="I10" i="66"/>
  <c r="I9" i="66"/>
  <c r="BD9" i="64"/>
  <c r="BD10" i="64"/>
  <c r="BD10" i="50"/>
  <c r="BD9" i="50"/>
  <c r="W32" i="54"/>
  <c r="W22" i="54" s="1"/>
  <c r="E60" i="64"/>
  <c r="BH60" i="64" s="1"/>
  <c r="F60" i="64"/>
  <c r="AN32" i="58"/>
  <c r="AN22" i="58" s="1"/>
  <c r="F48" i="52"/>
  <c r="E48" i="52"/>
  <c r="E46" i="58"/>
  <c r="F46" i="58"/>
  <c r="F45" i="56"/>
  <c r="E45" i="56"/>
  <c r="F15" i="60"/>
  <c r="E15" i="60"/>
  <c r="F52" i="54"/>
  <c r="E52" i="54"/>
  <c r="BH52" i="54" s="1"/>
  <c r="F21" i="60"/>
  <c r="AX32" i="62"/>
  <c r="AX22" i="62" s="1"/>
  <c r="AT32" i="56"/>
  <c r="AT22" i="56" s="1"/>
  <c r="Y9" i="58"/>
  <c r="Y10" i="58"/>
  <c r="BE10" i="62"/>
  <c r="AZ32" i="52"/>
  <c r="AZ22" i="52" s="1"/>
  <c r="L10" i="58"/>
  <c r="L9" i="58"/>
  <c r="M32" i="66"/>
  <c r="M22" i="66" s="1"/>
  <c r="AN10" i="54"/>
  <c r="AN9" i="54"/>
  <c r="AP9" i="60"/>
  <c r="J32" i="56"/>
  <c r="J22" i="56" s="1"/>
  <c r="AA9" i="66"/>
  <c r="AA10" i="66"/>
  <c r="AA10" i="50"/>
  <c r="AA9" i="50"/>
  <c r="BB32" i="56"/>
  <c r="BB22" i="56" s="1"/>
  <c r="AV32" i="60"/>
  <c r="AV22" i="60" s="1"/>
  <c r="F50" i="60"/>
  <c r="E50" i="60"/>
  <c r="BH50" i="60" s="1"/>
  <c r="F43" i="52"/>
  <c r="E43" i="52"/>
  <c r="F57" i="64"/>
  <c r="E57" i="64"/>
  <c r="BH57" i="64" s="1"/>
  <c r="F57" i="52"/>
  <c r="E57" i="52"/>
  <c r="BH57" i="52" s="1"/>
  <c r="E54" i="54"/>
  <c r="BH54" i="54" s="1"/>
  <c r="F16" i="66"/>
  <c r="F47" i="50"/>
  <c r="E47" i="50"/>
  <c r="Q32" i="58"/>
  <c r="Q22" i="58" s="1"/>
  <c r="N9" i="60"/>
  <c r="N10" i="60"/>
  <c r="V10" i="56"/>
  <c r="V9" i="56"/>
  <c r="BB10" i="66"/>
  <c r="BB9" i="66"/>
  <c r="BB9" i="50"/>
  <c r="BB10" i="50"/>
  <c r="P32" i="66"/>
  <c r="P22" i="66" s="1"/>
  <c r="P32" i="52"/>
  <c r="P22" i="52" s="1"/>
  <c r="BD32" i="50"/>
  <c r="BD22" i="50" s="1"/>
  <c r="AU32" i="66"/>
  <c r="AU22" i="66" s="1"/>
  <c r="V32" i="64"/>
  <c r="V22" i="64" s="1"/>
  <c r="V32" i="52"/>
  <c r="V22" i="52" s="1"/>
  <c r="N32" i="64"/>
  <c r="N22" i="64" s="1"/>
  <c r="N32" i="58"/>
  <c r="N22" i="58" s="1"/>
  <c r="K32" i="56"/>
  <c r="K22" i="56" s="1"/>
  <c r="K64" i="56" s="1"/>
  <c r="F44" i="64"/>
  <c r="E44" i="64"/>
  <c r="BF32" i="54"/>
  <c r="BF22" i="54" s="1"/>
  <c r="AU9" i="62"/>
  <c r="AU10" i="62"/>
  <c r="X10" i="58"/>
  <c r="X9" i="58"/>
  <c r="F28" i="64"/>
  <c r="F28" i="54"/>
  <c r="F27" i="50"/>
  <c r="F51" i="64"/>
  <c r="E51" i="64"/>
  <c r="BH51" i="64" s="1"/>
  <c r="BA32" i="60"/>
  <c r="BA22" i="60" s="1"/>
  <c r="F38" i="58"/>
  <c r="F59" i="58"/>
  <c r="E59" i="58"/>
  <c r="BH59" i="58" s="1"/>
  <c r="F61" i="52"/>
  <c r="BC10" i="56"/>
  <c r="BC9" i="56"/>
  <c r="AO9" i="60"/>
  <c r="J9" i="62"/>
  <c r="T22" i="246" s="1"/>
  <c r="J10" i="62"/>
  <c r="H32" i="58"/>
  <c r="H22" i="58" s="1"/>
  <c r="F34" i="64"/>
  <c r="G32" i="64"/>
  <c r="G22" i="64" s="1"/>
  <c r="G32" i="52"/>
  <c r="G22" i="52" s="1"/>
  <c r="F34" i="52"/>
  <c r="O9" i="54"/>
  <c r="AV10" i="50"/>
  <c r="AV9" i="50"/>
  <c r="AV10" i="58"/>
  <c r="F19" i="54"/>
  <c r="AA22" i="62"/>
  <c r="F56" i="52"/>
  <c r="E56" i="52"/>
  <c r="BH56" i="52" s="1"/>
  <c r="F24" i="64"/>
  <c r="F24" i="54"/>
  <c r="T24" i="54"/>
  <c r="E13" i="56"/>
  <c r="BH13" i="56" s="1"/>
  <c r="I13" i="56" s="1"/>
  <c r="F13" i="56"/>
  <c r="AO32" i="64"/>
  <c r="AO22" i="64" s="1"/>
  <c r="F58" i="50"/>
  <c r="E58" i="50"/>
  <c r="BH58" i="50" s="1"/>
  <c r="F30" i="52"/>
  <c r="I32" i="56"/>
  <c r="I22" i="56" s="1"/>
  <c r="AY32" i="64"/>
  <c r="AY22" i="64" s="1"/>
  <c r="Q9" i="58"/>
  <c r="E55" i="54"/>
  <c r="BH55" i="54" s="1"/>
  <c r="F55" i="54"/>
  <c r="F12" i="62"/>
  <c r="G10" i="62"/>
  <c r="G9" i="62"/>
  <c r="E12" i="62"/>
  <c r="AZ9" i="60"/>
  <c r="AZ10" i="50"/>
  <c r="AZ9" i="50"/>
  <c r="AM9" i="66"/>
  <c r="AM10" i="66"/>
  <c r="AP32" i="56"/>
  <c r="AP22" i="56" s="1"/>
  <c r="F41" i="66"/>
  <c r="E41" i="66"/>
  <c r="F41" i="54"/>
  <c r="E41" i="54"/>
  <c r="F25" i="62"/>
  <c r="F25" i="52"/>
  <c r="E49" i="56"/>
  <c r="F49" i="56"/>
  <c r="F20" i="66"/>
  <c r="F20" i="50"/>
  <c r="AW32" i="62"/>
  <c r="AW22" i="62" s="1"/>
  <c r="T31" i="246" s="1"/>
  <c r="AW32" i="52"/>
  <c r="AW22" i="52" s="1"/>
  <c r="O31" i="246" s="1"/>
  <c r="Y32" i="56"/>
  <c r="Y22" i="56" s="1"/>
  <c r="BE32" i="62"/>
  <c r="BE22" i="62" s="1"/>
  <c r="BE9" i="58"/>
  <c r="P9" i="64"/>
  <c r="U25" i="246" s="1"/>
  <c r="P10" i="64"/>
  <c r="Z10" i="60"/>
  <c r="Z9" i="60"/>
  <c r="AW32" i="66"/>
  <c r="AW22" i="66" s="1"/>
  <c r="T9" i="58"/>
  <c r="T32" i="52"/>
  <c r="T22" i="52" s="1"/>
  <c r="AY9" i="66"/>
  <c r="AY10" i="66"/>
  <c r="BA9" i="52"/>
  <c r="AW10" i="64"/>
  <c r="AW9" i="52"/>
  <c r="F40" i="50"/>
  <c r="E16" i="60"/>
  <c r="BH16" i="60" s="1"/>
  <c r="F37" i="60"/>
  <c r="E53" i="62"/>
  <c r="BH53" i="62" s="1"/>
  <c r="F53" i="62"/>
  <c r="E53" i="52"/>
  <c r="BH53" i="52" s="1"/>
  <c r="F53" i="52"/>
  <c r="F36" i="56"/>
  <c r="F35" i="60"/>
  <c r="X32" i="58"/>
  <c r="X22" i="58" s="1"/>
  <c r="L32" i="66"/>
  <c r="L22" i="66" s="1"/>
  <c r="L32" i="50"/>
  <c r="L22" i="50" s="1"/>
  <c r="BC32" i="56"/>
  <c r="BC22" i="56" s="1"/>
  <c r="AO9" i="66"/>
  <c r="W10" i="60"/>
  <c r="W9" i="60"/>
  <c r="AT9" i="60"/>
  <c r="AT10" i="60"/>
  <c r="F62" i="52"/>
  <c r="E62" i="52"/>
  <c r="BH62" i="52" s="1"/>
  <c r="E61" i="58"/>
  <c r="BH61" i="58" s="1"/>
  <c r="F14" i="66"/>
  <c r="E14" i="66"/>
  <c r="BH14" i="66" s="1"/>
  <c r="J14" i="66" s="1"/>
  <c r="AU32" i="62"/>
  <c r="AU22" i="62" s="1"/>
  <c r="AU32" i="50"/>
  <c r="AU22" i="50" s="1"/>
  <c r="BF9" i="64"/>
  <c r="BF10" i="50"/>
  <c r="BF9" i="50"/>
  <c r="I10" i="60"/>
  <c r="I9" i="60"/>
  <c r="BD10" i="66"/>
  <c r="BD9" i="66"/>
  <c r="W32" i="64"/>
  <c r="W22" i="64" s="1"/>
  <c r="W32" i="52"/>
  <c r="W22" i="52" s="1"/>
  <c r="F55" i="52"/>
  <c r="E60" i="62"/>
  <c r="BH60" i="62" s="1"/>
  <c r="F60" i="62"/>
  <c r="AN32" i="60"/>
  <c r="AN22" i="60" s="1"/>
  <c r="E48" i="66"/>
  <c r="F48" i="50"/>
  <c r="E48" i="50"/>
  <c r="F46" i="54"/>
  <c r="E46" i="54"/>
  <c r="F45" i="64"/>
  <c r="E45" i="64"/>
  <c r="F45" i="52"/>
  <c r="E45" i="52"/>
  <c r="E15" i="54"/>
  <c r="BH15" i="54" s="1"/>
  <c r="K15" i="54" s="1"/>
  <c r="E52" i="60"/>
  <c r="BH52" i="60" s="1"/>
  <c r="F52" i="60"/>
  <c r="F52" i="52"/>
  <c r="E52" i="52"/>
  <c r="BH52" i="52" s="1"/>
  <c r="F21" i="58"/>
  <c r="AX32" i="58"/>
  <c r="AX22" i="58" s="1"/>
  <c r="AT32" i="52"/>
  <c r="AT22" i="52" s="1"/>
  <c r="Y10" i="56"/>
  <c r="Y9" i="56"/>
  <c r="BE10" i="60"/>
  <c r="AZ32" i="66"/>
  <c r="AZ22" i="66" s="1"/>
  <c r="L9" i="54"/>
  <c r="L10" i="54"/>
  <c r="AN9" i="56"/>
  <c r="O32" i="64"/>
  <c r="O22" i="64" s="1"/>
  <c r="O32" i="60"/>
  <c r="O22" i="60" s="1"/>
  <c r="O32" i="52"/>
  <c r="O22" i="52" s="1"/>
  <c r="AP10" i="58"/>
  <c r="AP9" i="58"/>
  <c r="J32" i="54"/>
  <c r="J22" i="54" s="1"/>
  <c r="AA9" i="64"/>
  <c r="AA10" i="64"/>
  <c r="BB32" i="52"/>
  <c r="BB22" i="52" s="1"/>
  <c r="AV32" i="58"/>
  <c r="AV22" i="58" s="1"/>
  <c r="F29" i="54"/>
  <c r="F50" i="58"/>
  <c r="E50" i="58"/>
  <c r="BH50" i="58" s="1"/>
  <c r="E43" i="66"/>
  <c r="F43" i="50"/>
  <c r="E43" i="50"/>
  <c r="F56" i="64"/>
  <c r="AM32" i="66"/>
  <c r="AM22" i="66" s="1"/>
  <c r="AM32" i="50"/>
  <c r="AM22" i="50" s="1"/>
  <c r="F57" i="66"/>
  <c r="E57" i="66"/>
  <c r="BH57" i="66" s="1"/>
  <c r="F54" i="66"/>
  <c r="E54" i="66"/>
  <c r="BH54" i="66" s="1"/>
  <c r="E54" i="50"/>
  <c r="BH54" i="50" s="1"/>
  <c r="F47" i="64"/>
  <c r="E47" i="64"/>
  <c r="Q32" i="56"/>
  <c r="Q22" i="56" s="1"/>
  <c r="N9" i="58"/>
  <c r="N10" i="58"/>
  <c r="V10" i="54"/>
  <c r="V9" i="54"/>
  <c r="BB10" i="64"/>
  <c r="BB9" i="64"/>
  <c r="BD32" i="66"/>
  <c r="BD22" i="66" s="1"/>
  <c r="AO32" i="60"/>
  <c r="AO22" i="60" s="1"/>
  <c r="BA9" i="64"/>
  <c r="V32" i="62"/>
  <c r="V22" i="62" s="1"/>
  <c r="N32" i="66"/>
  <c r="N22" i="66" s="1"/>
  <c r="N32" i="56"/>
  <c r="N22" i="56" s="1"/>
  <c r="N32" i="50"/>
  <c r="N22" i="50" s="1"/>
  <c r="K32" i="54"/>
  <c r="K22" i="54" s="1"/>
  <c r="K64" i="54" s="1"/>
  <c r="F44" i="60"/>
  <c r="E44" i="60"/>
  <c r="BF32" i="64"/>
  <c r="BF22" i="64" s="1"/>
  <c r="BF32" i="52"/>
  <c r="BF22" i="52" s="1"/>
  <c r="AU9" i="64"/>
  <c r="AU10" i="64"/>
  <c r="X10" i="56"/>
  <c r="X9" i="56"/>
  <c r="F28" i="62"/>
  <c r="F27" i="64"/>
  <c r="F51" i="62"/>
  <c r="E51" i="62"/>
  <c r="BH51" i="62" s="1"/>
  <c r="BA32" i="58"/>
  <c r="BA22" i="58" s="1"/>
  <c r="F59" i="56"/>
  <c r="E59" i="56"/>
  <c r="BH59" i="56" s="1"/>
  <c r="AZ10" i="56"/>
  <c r="P20" i="64"/>
  <c r="AK64" i="58"/>
  <c r="BC9" i="54"/>
  <c r="BC10" i="54"/>
  <c r="J9" i="60"/>
  <c r="S22" i="246" s="1"/>
  <c r="M10" i="66"/>
  <c r="M9" i="66"/>
  <c r="G32" i="66"/>
  <c r="F34" i="66"/>
  <c r="Z32" i="54"/>
  <c r="Z22" i="54" s="1"/>
  <c r="O10" i="58"/>
  <c r="R24" i="246" s="1"/>
  <c r="O9" i="58"/>
  <c r="AV10" i="66"/>
  <c r="AV9" i="66"/>
  <c r="AX10" i="54"/>
  <c r="AX9" i="54"/>
  <c r="F19" i="66"/>
  <c r="F19" i="52"/>
  <c r="F56" i="54"/>
  <c r="E56" i="54"/>
  <c r="BH56" i="54" s="1"/>
  <c r="F24" i="50"/>
  <c r="F13" i="54"/>
  <c r="E13" i="54"/>
  <c r="BH13" i="54" s="1"/>
  <c r="AO32" i="50"/>
  <c r="AO22" i="50" s="1"/>
  <c r="F30" i="54"/>
  <c r="U32" i="64"/>
  <c r="U22" i="64" s="1"/>
  <c r="U32" i="50"/>
  <c r="U22" i="50" s="1"/>
  <c r="BC32" i="66"/>
  <c r="BC22" i="66" s="1"/>
  <c r="I32" i="54"/>
  <c r="I22" i="54" s="1"/>
  <c r="AY32" i="52"/>
  <c r="AY22" i="52" s="1"/>
  <c r="Q9" i="54"/>
  <c r="Q10" i="54"/>
  <c r="E55" i="66"/>
  <c r="BH55" i="66" s="1"/>
  <c r="F55" i="66"/>
  <c r="E55" i="52"/>
  <c r="BH55" i="52" s="1"/>
  <c r="F12" i="58"/>
  <c r="G10" i="58"/>
  <c r="E12" i="58"/>
  <c r="BH12" i="58" s="1"/>
  <c r="G9" i="58"/>
  <c r="AZ10" i="64"/>
  <c r="AZ9" i="64"/>
  <c r="AM9" i="62"/>
  <c r="AP32" i="54"/>
  <c r="AP22" i="54" s="1"/>
  <c r="F41" i="50"/>
  <c r="E41" i="50"/>
  <c r="F25" i="66"/>
  <c r="F25" i="50"/>
  <c r="F49" i="58"/>
  <c r="E49" i="58"/>
  <c r="F39" i="60"/>
  <c r="AW32" i="64"/>
  <c r="AW22" i="64" s="1"/>
  <c r="U31" i="246" s="1"/>
  <c r="AW32" i="50"/>
  <c r="AW22" i="50" s="1"/>
  <c r="N31" i="246" s="1"/>
  <c r="Y32" i="50"/>
  <c r="Y22" i="50" s="1"/>
  <c r="BE32" i="56"/>
  <c r="BE22" i="56" s="1"/>
  <c r="BE10" i="56"/>
  <c r="BE9" i="56"/>
  <c r="P10" i="62"/>
  <c r="P9" i="62"/>
  <c r="T25" i="246" s="1"/>
  <c r="Z9" i="58"/>
  <c r="Z10" i="58"/>
  <c r="T10" i="56"/>
  <c r="T9" i="56"/>
  <c r="T32" i="62"/>
  <c r="T22" i="62" s="1"/>
  <c r="T32" i="50"/>
  <c r="T22" i="50" s="1"/>
  <c r="U10" i="66"/>
  <c r="U9" i="66"/>
  <c r="AY10" i="62"/>
  <c r="AY9" i="62"/>
  <c r="BA10" i="66"/>
  <c r="BA9" i="66"/>
  <c r="BA10" i="50"/>
  <c r="BA9" i="50"/>
  <c r="AW9" i="66"/>
  <c r="AW10" i="66"/>
  <c r="F40" i="62"/>
  <c r="F16" i="56"/>
  <c r="E16" i="56"/>
  <c r="BH16" i="56" s="1"/>
  <c r="E53" i="50"/>
  <c r="BH53" i="50" s="1"/>
  <c r="G32" i="58"/>
  <c r="G22" i="58" s="1"/>
  <c r="F35" i="58"/>
  <c r="E17" i="62"/>
  <c r="BH17" i="62" s="1"/>
  <c r="F17" i="62"/>
  <c r="X32" i="56"/>
  <c r="X22" i="56" s="1"/>
  <c r="BC32" i="54"/>
  <c r="BC22" i="54" s="1"/>
  <c r="W10" i="66"/>
  <c r="W9" i="66"/>
  <c r="AT10" i="58"/>
  <c r="AT9" i="58"/>
  <c r="F62" i="64"/>
  <c r="E62" i="64"/>
  <c r="BH62" i="64" s="1"/>
  <c r="E62" i="54"/>
  <c r="F62" i="54"/>
  <c r="E61" i="54"/>
  <c r="BH61" i="54" s="1"/>
  <c r="F61" i="54"/>
  <c r="F14" i="60"/>
  <c r="E14" i="60"/>
  <c r="F26" i="52"/>
  <c r="BF10" i="66"/>
  <c r="BF9" i="66"/>
  <c r="U10" i="62"/>
  <c r="I10" i="62"/>
  <c r="I9" i="62"/>
  <c r="BD9" i="60"/>
  <c r="BD10" i="60"/>
  <c r="W32" i="66"/>
  <c r="W22" i="66" s="1"/>
  <c r="F60" i="60"/>
  <c r="E60" i="60"/>
  <c r="BH60" i="60" s="1"/>
  <c r="AN32" i="56"/>
  <c r="AN22" i="56" s="1"/>
  <c r="X9" i="62"/>
  <c r="F48" i="60"/>
  <c r="E48" i="60"/>
  <c r="E46" i="52"/>
  <c r="E45" i="50"/>
  <c r="F15" i="56"/>
  <c r="E15" i="56"/>
  <c r="F52" i="66"/>
  <c r="E52" i="66"/>
  <c r="BH52" i="66" s="1"/>
  <c r="F21" i="56"/>
  <c r="AX32" i="60"/>
  <c r="AX22" i="60" s="1"/>
  <c r="AT32" i="66"/>
  <c r="AT22" i="66" s="1"/>
  <c r="AT32" i="50"/>
  <c r="AT22" i="50" s="1"/>
  <c r="Y10" i="54"/>
  <c r="Y9" i="54"/>
  <c r="BE10" i="58"/>
  <c r="AZ32" i="64"/>
  <c r="AZ22" i="64" s="1"/>
  <c r="AZ32" i="50"/>
  <c r="AZ22" i="50" s="1"/>
  <c r="L9" i="56"/>
  <c r="M32" i="62"/>
  <c r="M22" i="62" s="1"/>
  <c r="AN10" i="64"/>
  <c r="AN9" i="64"/>
  <c r="AN9" i="52"/>
  <c r="O32" i="50"/>
  <c r="O22" i="50" s="1"/>
  <c r="AP10" i="56"/>
  <c r="AP9" i="56"/>
  <c r="J32" i="52"/>
  <c r="J22" i="52" s="1"/>
  <c r="AA9" i="60"/>
  <c r="AA10" i="60"/>
  <c r="BB32" i="66"/>
  <c r="BB22" i="66" s="1"/>
  <c r="BB32" i="50"/>
  <c r="BB22" i="50" s="1"/>
  <c r="BB64" i="50" s="1"/>
  <c r="AV32" i="56"/>
  <c r="AV22" i="56" s="1"/>
  <c r="F29" i="66"/>
  <c r="F29" i="52"/>
  <c r="E14" i="50"/>
  <c r="BH14" i="50" s="1"/>
  <c r="E50" i="56"/>
  <c r="BH50" i="56" s="1"/>
  <c r="F50" i="56"/>
  <c r="E43" i="64"/>
  <c r="F43" i="64"/>
  <c r="AM32" i="58"/>
  <c r="AM22" i="58" s="1"/>
  <c r="E57" i="50"/>
  <c r="BH57" i="50" s="1"/>
  <c r="F54" i="62"/>
  <c r="E54" i="62"/>
  <c r="BH54" i="62" s="1"/>
  <c r="E47" i="62"/>
  <c r="F47" i="62"/>
  <c r="Q32" i="54"/>
  <c r="Q22" i="54" s="1"/>
  <c r="N10" i="56"/>
  <c r="N9" i="56"/>
  <c r="F60" i="66"/>
  <c r="V9" i="64"/>
  <c r="V10" i="64"/>
  <c r="V10" i="50"/>
  <c r="V9" i="50"/>
  <c r="BB9" i="62"/>
  <c r="K10" i="54"/>
  <c r="P32" i="64"/>
  <c r="P22" i="64" s="1"/>
  <c r="P32" i="50"/>
  <c r="P22" i="50" s="1"/>
  <c r="BD32" i="60"/>
  <c r="BD22" i="60" s="1"/>
  <c r="BD64" i="60" s="1"/>
  <c r="V32" i="66"/>
  <c r="V22" i="66" s="1"/>
  <c r="V32" i="50"/>
  <c r="V22" i="50" s="1"/>
  <c r="K32" i="52"/>
  <c r="K22" i="52" s="1"/>
  <c r="K64" i="52" s="1"/>
  <c r="F44" i="58"/>
  <c r="E44" i="58"/>
  <c r="BF32" i="50"/>
  <c r="BF22" i="50" s="1"/>
  <c r="AU9" i="60"/>
  <c r="AU10" i="60"/>
  <c r="X9" i="54"/>
  <c r="X10" i="54"/>
  <c r="F45" i="58"/>
  <c r="F28" i="66"/>
  <c r="F27" i="62"/>
  <c r="F51" i="60"/>
  <c r="E51" i="60"/>
  <c r="BH51" i="60" s="1"/>
  <c r="BA32" i="56"/>
  <c r="BA22" i="56" s="1"/>
  <c r="F59" i="54"/>
  <c r="E59" i="54"/>
  <c r="BH59" i="54" s="1"/>
  <c r="AL64" i="58"/>
  <c r="BI42" i="58" s="1"/>
  <c r="BJ42" i="58" s="1"/>
  <c r="U25" i="52"/>
  <c r="BC10" i="52"/>
  <c r="BC9" i="52"/>
  <c r="J9" i="58"/>
  <c r="R22" i="246" s="1"/>
  <c r="M10" i="62"/>
  <c r="M9" i="62"/>
  <c r="F34" i="58"/>
  <c r="O9" i="56"/>
  <c r="O10" i="56"/>
  <c r="Q24" i="246" s="1"/>
  <c r="AV9" i="60"/>
  <c r="AV10" i="60"/>
  <c r="AX9" i="52"/>
  <c r="AX10" i="52"/>
  <c r="F19" i="64"/>
  <c r="E15" i="66"/>
  <c r="BH15" i="66" s="1"/>
  <c r="F56" i="50"/>
  <c r="E56" i="50"/>
  <c r="BH56" i="50" s="1"/>
  <c r="T24" i="66"/>
  <c r="F24" i="66"/>
  <c r="F13" i="64"/>
  <c r="E13" i="64"/>
  <c r="F13" i="52"/>
  <c r="E13" i="52"/>
  <c r="BH13" i="52" s="1"/>
  <c r="AO32" i="62"/>
  <c r="AO22" i="62" s="1"/>
  <c r="F58" i="60"/>
  <c r="E58" i="60"/>
  <c r="BH58" i="60" s="1"/>
  <c r="F30" i="66"/>
  <c r="F30" i="50"/>
  <c r="U32" i="62"/>
  <c r="U22" i="62" s="1"/>
  <c r="I32" i="66"/>
  <c r="I22" i="66" s="1"/>
  <c r="AY32" i="66"/>
  <c r="AY22" i="66" s="1"/>
  <c r="AY32" i="50"/>
  <c r="AY22" i="50" s="1"/>
  <c r="Q10" i="56"/>
  <c r="Q9" i="56"/>
  <c r="F55" i="64"/>
  <c r="E55" i="64"/>
  <c r="BH55" i="64" s="1"/>
  <c r="E55" i="50"/>
  <c r="BH55" i="50" s="1"/>
  <c r="F55" i="50"/>
  <c r="F12" i="54"/>
  <c r="G10" i="54"/>
  <c r="G9" i="54"/>
  <c r="E12" i="54"/>
  <c r="AZ9" i="66"/>
  <c r="AM9" i="60"/>
  <c r="AM10" i="60"/>
  <c r="AP32" i="62"/>
  <c r="AP22" i="62" s="1"/>
  <c r="AP32" i="52"/>
  <c r="AP22" i="52" s="1"/>
  <c r="F41" i="64"/>
  <c r="E41" i="64"/>
  <c r="F49" i="64"/>
  <c r="E49" i="64"/>
  <c r="F49" i="54"/>
  <c r="E49" i="54"/>
  <c r="F31" i="66"/>
  <c r="F31" i="52"/>
  <c r="F20" i="58"/>
  <c r="F39" i="58"/>
  <c r="Y32" i="64"/>
  <c r="Y22" i="64" s="1"/>
  <c r="Y32" i="54"/>
  <c r="Y22" i="54" s="1"/>
  <c r="BE32" i="60"/>
  <c r="BE22" i="60" s="1"/>
  <c r="BE9" i="54"/>
  <c r="P10" i="60"/>
  <c r="P9" i="60"/>
  <c r="S25" i="246" s="1"/>
  <c r="Z9" i="56"/>
  <c r="Z10" i="56"/>
  <c r="AN32" i="52"/>
  <c r="T10" i="54"/>
  <c r="T9" i="54"/>
  <c r="T32" i="66"/>
  <c r="T22" i="66" s="1"/>
  <c r="AY10" i="60"/>
  <c r="AY9" i="60"/>
  <c r="BE9" i="50"/>
  <c r="BD9" i="58"/>
  <c r="F40" i="60"/>
  <c r="F16" i="52"/>
  <c r="E16" i="52"/>
  <c r="BH16" i="52" s="1"/>
  <c r="F37" i="52"/>
  <c r="E53" i="66"/>
  <c r="BH53" i="66" s="1"/>
  <c r="F53" i="66"/>
  <c r="F36" i="66"/>
  <c r="F36" i="52"/>
  <c r="F31" i="54"/>
  <c r="E46" i="60"/>
  <c r="F35" i="56"/>
  <c r="F17" i="58"/>
  <c r="E17" i="58"/>
  <c r="BH17" i="58" s="1"/>
  <c r="AY9" i="58"/>
  <c r="X32" i="54"/>
  <c r="X22" i="54" s="1"/>
  <c r="L32" i="62"/>
  <c r="L22" i="62" s="1"/>
  <c r="BC32" i="50"/>
  <c r="BC22" i="50" s="1"/>
  <c r="AO9" i="62"/>
  <c r="AO10" i="62"/>
  <c r="W10" i="62"/>
  <c r="W9" i="62"/>
  <c r="AT9" i="54"/>
  <c r="F62" i="66"/>
  <c r="E62" i="66"/>
  <c r="BH62" i="66" s="1"/>
  <c r="F62" i="50"/>
  <c r="E62" i="50"/>
  <c r="BH62" i="50" s="1"/>
  <c r="E61" i="56"/>
  <c r="BH61" i="56" s="1"/>
  <c r="F61" i="56"/>
  <c r="E14" i="56"/>
  <c r="BH14" i="56" s="1"/>
  <c r="AU32" i="64"/>
  <c r="AU22" i="64" s="1"/>
  <c r="F26" i="66"/>
  <c r="BF10" i="56"/>
  <c r="U10" i="64"/>
  <c r="F53" i="56"/>
  <c r="I9" i="58"/>
  <c r="I10" i="58"/>
  <c r="BD10" i="62"/>
  <c r="BD9" i="62"/>
  <c r="W32" i="50"/>
  <c r="W22" i="50" s="1"/>
  <c r="T10" i="58"/>
  <c r="E60" i="58"/>
  <c r="BH60" i="58" s="1"/>
  <c r="AN32" i="54"/>
  <c r="AN22" i="54" s="1"/>
  <c r="E48" i="64"/>
  <c r="F48" i="64"/>
  <c r="F46" i="66"/>
  <c r="E46" i="66"/>
  <c r="F46" i="50"/>
  <c r="E46" i="50"/>
  <c r="F45" i="66"/>
  <c r="E45" i="66"/>
  <c r="E15" i="52"/>
  <c r="BH15" i="52" s="1"/>
  <c r="F15" i="52"/>
  <c r="E52" i="64"/>
  <c r="BH52" i="64" s="1"/>
  <c r="F52" i="64"/>
  <c r="AX32" i="56"/>
  <c r="AX22" i="56" s="1"/>
  <c r="AY32" i="58"/>
  <c r="AY22" i="58" s="1"/>
  <c r="Y10" i="52"/>
  <c r="Y9" i="52"/>
  <c r="AZ32" i="62"/>
  <c r="AZ22" i="62" s="1"/>
  <c r="L9" i="64"/>
  <c r="L10" i="64"/>
  <c r="L10" i="52"/>
  <c r="L9" i="52"/>
  <c r="M32" i="58"/>
  <c r="M22" i="58" s="1"/>
  <c r="AN9" i="50"/>
  <c r="AP10" i="54"/>
  <c r="AP9" i="54"/>
  <c r="J32" i="66"/>
  <c r="J22" i="66" s="1"/>
  <c r="J64" i="66" s="1"/>
  <c r="J32" i="50"/>
  <c r="J22" i="50" s="1"/>
  <c r="AA10" i="62"/>
  <c r="AA9" i="62"/>
  <c r="AV32" i="54"/>
  <c r="AV22" i="54" s="1"/>
  <c r="F50" i="54"/>
  <c r="E50" i="54"/>
  <c r="BH50" i="54" s="1"/>
  <c r="F43" i="62"/>
  <c r="E43" i="62"/>
  <c r="AM32" i="62"/>
  <c r="AM22" i="62" s="1"/>
  <c r="F57" i="62"/>
  <c r="E57" i="62"/>
  <c r="BH57" i="62" s="1"/>
  <c r="F54" i="64"/>
  <c r="E54" i="64"/>
  <c r="BH54" i="64" s="1"/>
  <c r="F36" i="54"/>
  <c r="E47" i="60"/>
  <c r="F47" i="60"/>
  <c r="Q32" i="52"/>
  <c r="Q22" i="52" s="1"/>
  <c r="N10" i="54"/>
  <c r="N9" i="54"/>
  <c r="V10" i="66"/>
  <c r="V9" i="66"/>
  <c r="BB10" i="60"/>
  <c r="BB9" i="60"/>
  <c r="K10" i="52"/>
  <c r="P32" i="62"/>
  <c r="P22" i="62" s="1"/>
  <c r="BD32" i="62"/>
  <c r="BD22" i="62" s="1"/>
  <c r="K32" i="66"/>
  <c r="K22" i="66" s="1"/>
  <c r="K64" i="66" s="1"/>
  <c r="K32" i="50"/>
  <c r="K22" i="50" s="1"/>
  <c r="K64" i="50" s="1"/>
  <c r="F44" i="54"/>
  <c r="E44" i="54"/>
  <c r="BF32" i="66"/>
  <c r="BF22" i="66" s="1"/>
  <c r="AU10" i="58"/>
  <c r="AU9" i="58"/>
  <c r="X9" i="52"/>
  <c r="F27" i="60"/>
  <c r="F51" i="56"/>
  <c r="E51" i="56"/>
  <c r="BH51" i="56" s="1"/>
  <c r="BA32" i="54"/>
  <c r="BA22" i="54" s="1"/>
  <c r="AN10" i="56"/>
  <c r="E59" i="52"/>
  <c r="BH59" i="52" s="1"/>
  <c r="F59" i="52"/>
  <c r="AZ10" i="54"/>
  <c r="AK64" i="66"/>
  <c r="BC9" i="62"/>
  <c r="BC10" i="62"/>
  <c r="BC10" i="50"/>
  <c r="BC9" i="50"/>
  <c r="J10" i="56"/>
  <c r="J9" i="56"/>
  <c r="Q22" i="246" s="1"/>
  <c r="M9" i="58"/>
  <c r="M10" i="58"/>
  <c r="H32" i="52"/>
  <c r="H22" i="52" s="1"/>
  <c r="F34" i="62"/>
  <c r="G32" i="62"/>
  <c r="O10" i="52"/>
  <c r="O24" i="246" s="1"/>
  <c r="AV10" i="62"/>
  <c r="AV9" i="62"/>
  <c r="AX10" i="64"/>
  <c r="AX9" i="64"/>
  <c r="AX10" i="50"/>
  <c r="AX9" i="50"/>
  <c r="F19" i="60"/>
  <c r="F19" i="50"/>
  <c r="AA22" i="54"/>
  <c r="F56" i="66"/>
  <c r="E56" i="66"/>
  <c r="BH56" i="66" s="1"/>
  <c r="F24" i="62"/>
  <c r="T24" i="62"/>
  <c r="E13" i="66"/>
  <c r="BH13" i="66" s="1"/>
  <c r="F13" i="66"/>
  <c r="F13" i="50"/>
  <c r="E13" i="50"/>
  <c r="AO32" i="58"/>
  <c r="AO22" i="58" s="1"/>
  <c r="F58" i="62"/>
  <c r="E58" i="62"/>
  <c r="BH58" i="62" s="1"/>
  <c r="F30" i="64"/>
  <c r="U32" i="60"/>
  <c r="U22" i="60" s="1"/>
  <c r="I32" i="50"/>
  <c r="I22" i="50" s="1"/>
  <c r="AX10" i="62"/>
  <c r="AY32" i="62"/>
  <c r="AY22" i="62" s="1"/>
  <c r="Q10" i="66"/>
  <c r="Q9" i="66"/>
  <c r="Q9" i="52"/>
  <c r="Q10" i="52"/>
  <c r="F12" i="56"/>
  <c r="G10" i="56"/>
  <c r="G9" i="56"/>
  <c r="E12" i="56"/>
  <c r="BE9" i="64"/>
  <c r="AZ10" i="62"/>
  <c r="AZ9" i="62"/>
  <c r="AM10" i="56"/>
  <c r="AM9" i="56"/>
  <c r="F41" i="62"/>
  <c r="E41" i="62"/>
  <c r="F25" i="64"/>
  <c r="F49" i="66"/>
  <c r="E49" i="66"/>
  <c r="E49" i="50"/>
  <c r="P20" i="62"/>
  <c r="F20" i="62"/>
  <c r="F39" i="56"/>
  <c r="Y32" i="52"/>
  <c r="Y22" i="52" s="1"/>
  <c r="BE32" i="58"/>
  <c r="BE22" i="58" s="1"/>
  <c r="P10" i="58"/>
  <c r="P9" i="58"/>
  <c r="R25" i="246" s="1"/>
  <c r="Z9" i="54"/>
  <c r="T10" i="50"/>
  <c r="T9" i="50"/>
  <c r="T32" i="64"/>
  <c r="T22" i="64" s="1"/>
  <c r="U9" i="60"/>
  <c r="U10" i="60"/>
  <c r="BA10" i="62"/>
  <c r="BA9" i="62"/>
  <c r="AW10" i="60"/>
  <c r="AW9" i="60"/>
  <c r="AA22" i="60"/>
  <c r="F40" i="58"/>
  <c r="BA10" i="60"/>
  <c r="F16" i="54"/>
  <c r="E16" i="54"/>
  <c r="F37" i="62"/>
  <c r="F37" i="54"/>
  <c r="F53" i="64"/>
  <c r="E53" i="64"/>
  <c r="BH53" i="64" s="1"/>
  <c r="F36" i="50"/>
  <c r="F35" i="54"/>
  <c r="F17" i="60"/>
  <c r="E17" i="60"/>
  <c r="BH17" i="60" s="1"/>
  <c r="X32" i="62"/>
  <c r="X22" i="62" s="1"/>
  <c r="X32" i="52"/>
  <c r="X22" i="52" s="1"/>
  <c r="M10" i="56"/>
  <c r="L32" i="56"/>
  <c r="L22" i="56" s="1"/>
  <c r="BC32" i="62"/>
  <c r="BC22" i="62" s="1"/>
  <c r="AO10" i="58"/>
  <c r="AO9" i="58"/>
  <c r="W10" i="58"/>
  <c r="W9" i="58"/>
  <c r="AT10" i="56"/>
  <c r="AT9" i="56"/>
  <c r="E61" i="62"/>
  <c r="BH61" i="62" s="1"/>
  <c r="F61" i="62"/>
  <c r="E61" i="52"/>
  <c r="BH61" i="52" s="1"/>
  <c r="F14" i="58"/>
  <c r="E14" i="58"/>
  <c r="BH14" i="58" s="1"/>
  <c r="J14" i="58" s="1"/>
  <c r="AU32" i="60"/>
  <c r="AU22" i="60" s="1"/>
  <c r="F26" i="64"/>
  <c r="F26" i="50"/>
  <c r="BF9" i="62"/>
  <c r="I10" i="54"/>
  <c r="I9" i="54"/>
  <c r="W32" i="62"/>
  <c r="W22" i="62" s="1"/>
  <c r="L32" i="64"/>
  <c r="L22" i="64" s="1"/>
  <c r="F60" i="56"/>
  <c r="E60" i="56"/>
  <c r="BH60" i="56" s="1"/>
  <c r="AN32" i="66"/>
  <c r="E48" i="62"/>
  <c r="F48" i="62"/>
  <c r="F46" i="62"/>
  <c r="E46" i="62"/>
  <c r="F45" i="62"/>
  <c r="E45" i="62"/>
  <c r="F15" i="64"/>
  <c r="E15" i="64"/>
  <c r="F15" i="50"/>
  <c r="E15" i="50"/>
  <c r="E52" i="62"/>
  <c r="BH52" i="62" s="1"/>
  <c r="F52" i="62"/>
  <c r="F21" i="64"/>
  <c r="F21" i="52"/>
  <c r="AX32" i="54"/>
  <c r="AX22" i="54" s="1"/>
  <c r="AT32" i="62"/>
  <c r="AT22" i="62" s="1"/>
  <c r="F41" i="56"/>
  <c r="Y9" i="66"/>
  <c r="Y10" i="50"/>
  <c r="Y9" i="50"/>
  <c r="BE10" i="54"/>
  <c r="AZ32" i="60"/>
  <c r="AZ22" i="60" s="1"/>
  <c r="L9" i="50"/>
  <c r="N23" i="246" s="1"/>
  <c r="M32" i="56"/>
  <c r="M22" i="56" s="1"/>
  <c r="AN10" i="66"/>
  <c r="AN9" i="66"/>
  <c r="O32" i="66"/>
  <c r="O22" i="66" s="1"/>
  <c r="AP10" i="52"/>
  <c r="AP9" i="52"/>
  <c r="J32" i="64"/>
  <c r="J22" i="64" s="1"/>
  <c r="AA9" i="58"/>
  <c r="BB32" i="62"/>
  <c r="BB22" i="62" s="1"/>
  <c r="AV32" i="64"/>
  <c r="AV22" i="64" s="1"/>
  <c r="AV32" i="52"/>
  <c r="AV22" i="52" s="1"/>
  <c r="F29" i="50"/>
  <c r="F50" i="66"/>
  <c r="E50" i="66"/>
  <c r="BH50" i="66" s="1"/>
  <c r="F50" i="52"/>
  <c r="E50" i="52"/>
  <c r="BH50" i="52" s="1"/>
  <c r="E43" i="60"/>
  <c r="AM32" i="60"/>
  <c r="AM22" i="60" s="1"/>
  <c r="E57" i="58"/>
  <c r="BH57" i="58" s="1"/>
  <c r="F54" i="60"/>
  <c r="E54" i="60"/>
  <c r="BH54" i="60" s="1"/>
  <c r="F16" i="58"/>
  <c r="E47" i="58"/>
  <c r="N10" i="66"/>
  <c r="N9" i="66"/>
  <c r="N10" i="52"/>
  <c r="N9" i="52"/>
  <c r="Z32" i="50"/>
  <c r="Z22" i="50" s="1"/>
  <c r="U32" i="56"/>
  <c r="U22" i="56" s="1"/>
  <c r="V10" i="62"/>
  <c r="V9" i="62"/>
  <c r="BB10" i="58"/>
  <c r="BB9" i="58"/>
  <c r="K10" i="64"/>
  <c r="K10" i="50"/>
  <c r="P32" i="58"/>
  <c r="P22" i="58" s="1"/>
  <c r="BD32" i="58"/>
  <c r="BD22" i="58" s="1"/>
  <c r="V32" i="60"/>
  <c r="V22" i="60" s="1"/>
  <c r="F14" i="62"/>
  <c r="K32" i="64"/>
  <c r="K22" i="64" s="1"/>
  <c r="K64" i="64" s="1"/>
  <c r="F44" i="56"/>
  <c r="E44" i="56"/>
  <c r="BF32" i="62"/>
  <c r="BF22" i="62" s="1"/>
  <c r="AU10" i="56"/>
  <c r="AU9" i="56"/>
  <c r="X9" i="66"/>
  <c r="X10" i="66"/>
  <c r="X10" i="50"/>
  <c r="X9" i="50"/>
  <c r="F28" i="60"/>
  <c r="F27" i="58"/>
  <c r="F51" i="58"/>
  <c r="E51" i="58"/>
  <c r="BH51" i="58" s="1"/>
  <c r="BA32" i="52"/>
  <c r="BA22" i="52" s="1"/>
  <c r="F38" i="66"/>
  <c r="E59" i="66"/>
  <c r="BH59" i="66" s="1"/>
  <c r="F59" i="66"/>
  <c r="E59" i="50"/>
  <c r="BH59" i="50" s="1"/>
  <c r="F59" i="50"/>
  <c r="P20" i="58"/>
  <c r="BC9" i="66"/>
  <c r="BC10" i="66"/>
  <c r="Z22" i="52"/>
  <c r="J10" i="54"/>
  <c r="M9" i="56"/>
  <c r="H32" i="66"/>
  <c r="H22" i="66" s="1"/>
  <c r="H32" i="54"/>
  <c r="H22" i="54" s="1"/>
  <c r="F34" i="60"/>
  <c r="G32" i="60"/>
  <c r="Z32" i="64"/>
  <c r="Z22" i="64" s="1"/>
  <c r="O9" i="66"/>
  <c r="O9" i="50"/>
  <c r="O10" i="50"/>
  <c r="N24" i="246" s="1"/>
  <c r="AX10" i="66"/>
  <c r="AX9" i="66"/>
  <c r="E56" i="62"/>
  <c r="BH56" i="62" s="1"/>
  <c r="F56" i="62"/>
  <c r="F24" i="58"/>
  <c r="AO32" i="56"/>
  <c r="AO22" i="56" s="1"/>
  <c r="F58" i="58"/>
  <c r="E58" i="58"/>
  <c r="BH58" i="58" s="1"/>
  <c r="F30" i="62"/>
  <c r="U32" i="58"/>
  <c r="U22" i="58" s="1"/>
  <c r="Q10" i="60"/>
  <c r="Q9" i="60"/>
  <c r="Q10" i="50"/>
  <c r="Q9" i="50"/>
  <c r="E55" i="62"/>
  <c r="BH55" i="62" s="1"/>
  <c r="F55" i="62"/>
  <c r="F12" i="52"/>
  <c r="E12" i="52"/>
  <c r="G10" i="52"/>
  <c r="G9" i="52"/>
  <c r="BB32" i="54"/>
  <c r="BB22" i="54" s="1"/>
  <c r="AZ9" i="58"/>
  <c r="AZ10" i="58"/>
  <c r="AM9" i="58"/>
  <c r="AP32" i="66"/>
  <c r="AP22" i="66" s="1"/>
  <c r="AP32" i="50"/>
  <c r="AP22" i="50" s="1"/>
  <c r="AT32" i="64"/>
  <c r="AT22" i="64" s="1"/>
  <c r="E41" i="60"/>
  <c r="F41" i="60"/>
  <c r="F25" i="60"/>
  <c r="U25" i="60"/>
  <c r="F49" i="62"/>
  <c r="E49" i="62"/>
  <c r="F31" i="64"/>
  <c r="F31" i="50"/>
  <c r="F20" i="60"/>
  <c r="F39" i="54"/>
  <c r="AW32" i="60"/>
  <c r="AW22" i="60" s="1"/>
  <c r="S31" i="246" s="1"/>
  <c r="Y32" i="66"/>
  <c r="Y22" i="66" s="1"/>
  <c r="BE32" i="54"/>
  <c r="BE22" i="54" s="1"/>
  <c r="P9" i="56"/>
  <c r="Q25" i="246" s="1"/>
  <c r="P10" i="56"/>
  <c r="Z10" i="52"/>
  <c r="Z9" i="52"/>
  <c r="T10" i="62"/>
  <c r="T9" i="62"/>
  <c r="T10" i="52"/>
  <c r="T9" i="52"/>
  <c r="T64" i="52" s="1"/>
  <c r="BI24" i="52" s="1"/>
  <c r="BJ24" i="52" s="1"/>
  <c r="T32" i="60"/>
  <c r="T22" i="60" s="1"/>
  <c r="T64" i="60" s="1"/>
  <c r="BI24" i="60" s="1"/>
  <c r="BJ24" i="60" s="1"/>
  <c r="U9" i="56"/>
  <c r="U10" i="56"/>
  <c r="AY10" i="56"/>
  <c r="AY9" i="56"/>
  <c r="BA9" i="60"/>
  <c r="AW9" i="58"/>
  <c r="F40" i="56"/>
  <c r="F16" i="64"/>
  <c r="E16" i="64"/>
  <c r="BH16" i="64" s="1"/>
  <c r="F37" i="66"/>
  <c r="F37" i="50"/>
  <c r="F53" i="60"/>
  <c r="E53" i="60"/>
  <c r="BH53" i="60" s="1"/>
  <c r="F35" i="52"/>
  <c r="E17" i="56"/>
  <c r="BH17" i="56" s="1"/>
  <c r="F17" i="56"/>
  <c r="X32" i="64"/>
  <c r="X22" i="64" s="1"/>
  <c r="M10" i="54"/>
  <c r="L32" i="60"/>
  <c r="L22" i="60" s="1"/>
  <c r="F58" i="54"/>
  <c r="BC32" i="64"/>
  <c r="BC22" i="64" s="1"/>
  <c r="AO9" i="56"/>
  <c r="AO10" i="56"/>
  <c r="W9" i="56"/>
  <c r="AT10" i="52"/>
  <c r="AT9" i="52"/>
  <c r="F62" i="62"/>
  <c r="E62" i="62"/>
  <c r="F61" i="50"/>
  <c r="E61" i="50"/>
  <c r="BH61" i="50" s="1"/>
  <c r="F14" i="54"/>
  <c r="E14" i="54"/>
  <c r="BH14" i="54" s="1"/>
  <c r="AU32" i="58"/>
  <c r="AU22" i="58" s="1"/>
  <c r="M9" i="64"/>
  <c r="F26" i="62"/>
  <c r="BF10" i="60"/>
  <c r="BF9" i="60"/>
  <c r="U10" i="58"/>
  <c r="I10" i="56"/>
  <c r="I9" i="56"/>
  <c r="AW9" i="62"/>
  <c r="BD9" i="54"/>
  <c r="BD10" i="54"/>
  <c r="F60" i="50"/>
  <c r="E60" i="50"/>
  <c r="BH60" i="50" s="1"/>
  <c r="AN32" i="64"/>
  <c r="AN22" i="64" s="1"/>
  <c r="E51" i="52"/>
  <c r="BH51" i="52" s="1"/>
  <c r="E48" i="58"/>
  <c r="F48" i="58"/>
  <c r="F46" i="64"/>
  <c r="E46" i="64"/>
  <c r="F45" i="60"/>
  <c r="E45" i="60"/>
  <c r="F15" i="66"/>
  <c r="F52" i="58"/>
  <c r="E52" i="58"/>
  <c r="BH52" i="58" s="1"/>
  <c r="F21" i="50"/>
  <c r="AX32" i="64"/>
  <c r="AX22" i="64" s="1"/>
  <c r="AX32" i="52"/>
  <c r="AX22" i="52" s="1"/>
  <c r="AT32" i="60"/>
  <c r="AT22" i="60" s="1"/>
  <c r="Y10" i="64"/>
  <c r="Y9" i="64"/>
  <c r="BE10" i="52"/>
  <c r="AZ32" i="58"/>
  <c r="AZ22" i="58" s="1"/>
  <c r="L10" i="66"/>
  <c r="L9" i="66"/>
  <c r="M32" i="54"/>
  <c r="M22" i="54" s="1"/>
  <c r="AN10" i="62"/>
  <c r="AN9" i="62"/>
  <c r="AN22" i="52"/>
  <c r="O32" i="56"/>
  <c r="O22" i="56" s="1"/>
  <c r="AP9" i="66"/>
  <c r="AP10" i="66"/>
  <c r="AP10" i="50"/>
  <c r="AP9" i="50"/>
  <c r="J32" i="62"/>
  <c r="J22" i="62" s="1"/>
  <c r="AA10" i="54"/>
  <c r="AA9" i="54"/>
  <c r="O9" i="52"/>
  <c r="BB32" i="60"/>
  <c r="BB22" i="60" s="1"/>
  <c r="AV32" i="50"/>
  <c r="AV22" i="50" s="1"/>
  <c r="F29" i="62"/>
  <c r="F50" i="50"/>
  <c r="E50" i="50"/>
  <c r="BH50" i="50" s="1"/>
  <c r="F43" i="58"/>
  <c r="E43" i="58"/>
  <c r="F56" i="58"/>
  <c r="AM32" i="56"/>
  <c r="AM22" i="56" s="1"/>
  <c r="E57" i="60"/>
  <c r="BH57" i="60" s="1"/>
  <c r="F57" i="60"/>
  <c r="E54" i="58"/>
  <c r="BH54" i="58" s="1"/>
  <c r="F54" i="58"/>
  <c r="F47" i="54"/>
  <c r="E47" i="54"/>
  <c r="Q32" i="50"/>
  <c r="Q22" i="50" s="1"/>
  <c r="N9" i="50"/>
  <c r="F60" i="58"/>
  <c r="V9" i="60"/>
  <c r="V10" i="60"/>
  <c r="BB9" i="56"/>
  <c r="BB10" i="56"/>
  <c r="K10" i="66"/>
  <c r="E51" i="50"/>
  <c r="BH51" i="50" s="1"/>
  <c r="BD32" i="56"/>
  <c r="BD22" i="56" s="1"/>
  <c r="V32" i="56"/>
  <c r="V22" i="56" s="1"/>
  <c r="N32" i="54"/>
  <c r="N22" i="54" s="1"/>
  <c r="N64" i="54" s="1"/>
  <c r="BI18" i="54" s="1"/>
  <c r="BJ18" i="54" s="1"/>
  <c r="K32" i="62"/>
  <c r="K22" i="62" s="1"/>
  <c r="K64" i="62" s="1"/>
  <c r="F44" i="66"/>
  <c r="E44" i="66"/>
  <c r="F44" i="52"/>
  <c r="E44" i="52"/>
  <c r="BF32" i="58"/>
  <c r="BF22" i="58" s="1"/>
  <c r="AU9" i="54"/>
  <c r="AU10" i="54"/>
  <c r="X10" i="62"/>
  <c r="F28" i="58"/>
  <c r="F27" i="56"/>
  <c r="F51" i="54"/>
  <c r="E51" i="54"/>
  <c r="BH51" i="54" s="1"/>
  <c r="BA32" i="66"/>
  <c r="BA22" i="66" s="1"/>
  <c r="F38" i="64"/>
  <c r="F59" i="64"/>
  <c r="E59" i="64"/>
  <c r="BH59" i="64" s="1"/>
  <c r="AZ10" i="66"/>
  <c r="F61" i="58"/>
  <c r="BC9" i="64"/>
  <c r="BC10" i="64"/>
  <c r="J10" i="50"/>
  <c r="J9" i="50"/>
  <c r="N22" i="246" s="1"/>
  <c r="N20" i="246" s="1"/>
  <c r="M9" i="54"/>
  <c r="F34" i="56"/>
  <c r="G32" i="56"/>
  <c r="O10" i="64"/>
  <c r="U24" i="246" s="1"/>
  <c r="O9" i="64"/>
  <c r="AV10" i="54"/>
  <c r="AV9" i="54"/>
  <c r="AX9" i="62"/>
  <c r="F19" i="62"/>
  <c r="F56" i="60"/>
  <c r="E56" i="60"/>
  <c r="BH56" i="60" s="1"/>
  <c r="E13" i="62"/>
  <c r="F13" i="62"/>
  <c r="AO32" i="54"/>
  <c r="AO22" i="54" s="1"/>
  <c r="E58" i="56"/>
  <c r="BH58" i="56" s="1"/>
  <c r="F58" i="56"/>
  <c r="F30" i="60"/>
  <c r="AX10" i="58"/>
  <c r="AY32" i="60"/>
  <c r="AY22" i="60" s="1"/>
  <c r="E55" i="60"/>
  <c r="BH55" i="60" s="1"/>
  <c r="F55" i="60"/>
  <c r="F12" i="60"/>
  <c r="E12" i="60"/>
  <c r="BH12" i="60" s="1"/>
  <c r="G10" i="60"/>
  <c r="G9" i="60"/>
  <c r="G10" i="50"/>
  <c r="F12" i="50"/>
  <c r="G9" i="50"/>
  <c r="E12" i="50"/>
  <c r="BH12" i="50" s="1"/>
  <c r="AZ10" i="52"/>
  <c r="AZ9" i="52"/>
  <c r="AM10" i="54"/>
  <c r="AM9" i="54"/>
  <c r="AP32" i="64"/>
  <c r="AP22" i="64" s="1"/>
  <c r="F41" i="58"/>
  <c r="E41" i="58"/>
  <c r="U25" i="58"/>
  <c r="F25" i="58"/>
  <c r="F31" i="62"/>
  <c r="F20" i="56"/>
  <c r="F39" i="52"/>
  <c r="AW32" i="58"/>
  <c r="AW22" i="58" s="1"/>
  <c r="R31" i="246" s="1"/>
  <c r="Y32" i="62"/>
  <c r="Y22" i="62" s="1"/>
  <c r="BE32" i="64"/>
  <c r="BE22" i="64" s="1"/>
  <c r="BE32" i="52"/>
  <c r="BE22" i="52" s="1"/>
  <c r="BD32" i="52"/>
  <c r="BD22" i="52" s="1"/>
  <c r="BE9" i="62"/>
  <c r="BE9" i="52"/>
  <c r="P9" i="54"/>
  <c r="P25" i="246" s="1"/>
  <c r="Z9" i="66"/>
  <c r="Z10" i="50"/>
  <c r="Z9" i="50"/>
  <c r="T10" i="64"/>
  <c r="T9" i="64"/>
  <c r="T32" i="58"/>
  <c r="T22" i="58" s="1"/>
  <c r="T64" i="58" s="1"/>
  <c r="BI24" i="58" s="1"/>
  <c r="BJ24" i="58" s="1"/>
  <c r="AY9" i="54"/>
  <c r="AY10" i="54"/>
  <c r="BA9" i="58"/>
  <c r="BA10" i="58"/>
  <c r="AW9" i="56"/>
  <c r="AW10" i="56"/>
  <c r="I32" i="64"/>
  <c r="I22" i="64" s="1"/>
  <c r="F40" i="52"/>
  <c r="E16" i="66"/>
  <c r="BH16" i="66" s="1"/>
  <c r="E16" i="50"/>
  <c r="F16" i="50"/>
  <c r="F53" i="58"/>
  <c r="E53" i="58"/>
  <c r="BH53" i="58" s="1"/>
  <c r="F36" i="62"/>
  <c r="F35" i="64"/>
  <c r="F17" i="52"/>
  <c r="E17" i="52"/>
  <c r="X32" i="66"/>
  <c r="X22" i="66" s="1"/>
  <c r="X32" i="50"/>
  <c r="X22" i="50" s="1"/>
  <c r="L32" i="58"/>
  <c r="L22" i="58" s="1"/>
  <c r="F58" i="52"/>
  <c r="BF9" i="56"/>
  <c r="BC32" i="60"/>
  <c r="BC22" i="60" s="1"/>
  <c r="AO9" i="54"/>
  <c r="W10" i="54"/>
  <c r="W9" i="54"/>
  <c r="AT10" i="66"/>
  <c r="AT9" i="66"/>
  <c r="AT10" i="50"/>
  <c r="AT9" i="50"/>
  <c r="E62" i="60"/>
  <c r="F61" i="66"/>
  <c r="E61" i="66"/>
  <c r="BH61" i="66" s="1"/>
  <c r="F14" i="52"/>
  <c r="E14" i="52"/>
  <c r="BH14" i="52" s="1"/>
  <c r="AU32" i="56"/>
  <c r="AU22" i="56" s="1"/>
  <c r="F26" i="60"/>
  <c r="BF9" i="58"/>
  <c r="F53" i="50"/>
  <c r="I10" i="52"/>
  <c r="I9" i="52"/>
  <c r="BD10" i="56"/>
  <c r="BD9" i="56"/>
  <c r="W32" i="58"/>
  <c r="W22" i="58" s="1"/>
  <c r="E60" i="66"/>
  <c r="BH60" i="66" s="1"/>
  <c r="F60" i="54"/>
  <c r="E60" i="54"/>
  <c r="BH60" i="54" s="1"/>
  <c r="AN32" i="50"/>
  <c r="AN22" i="50" s="1"/>
  <c r="F48" i="56"/>
  <c r="E48" i="56"/>
  <c r="F46" i="60"/>
  <c r="F45" i="54"/>
  <c r="E45" i="54"/>
  <c r="E15" i="62"/>
  <c r="F15" i="62"/>
  <c r="F52" i="56"/>
  <c r="E52" i="56"/>
  <c r="BH52" i="56" s="1"/>
  <c r="AX32" i="50"/>
  <c r="AX22" i="50" s="1"/>
  <c r="AT32" i="58"/>
  <c r="AT22" i="58" s="1"/>
  <c r="Y10" i="62"/>
  <c r="Y9" i="62"/>
  <c r="BE10" i="50"/>
  <c r="AZ32" i="56"/>
  <c r="AZ22" i="56" s="1"/>
  <c r="L10" i="62"/>
  <c r="L9" i="62"/>
  <c r="T23" i="246" s="1"/>
  <c r="M32" i="60"/>
  <c r="M22" i="60" s="1"/>
  <c r="M32" i="52"/>
  <c r="M22" i="52" s="1"/>
  <c r="AN9" i="60"/>
  <c r="AN10" i="60"/>
  <c r="O32" i="62"/>
  <c r="O22" i="62" s="1"/>
  <c r="AP10" i="62"/>
  <c r="AP9" i="62"/>
  <c r="J32" i="60"/>
  <c r="J22" i="60" s="1"/>
  <c r="AA10" i="56"/>
  <c r="AA9" i="56"/>
  <c r="F40" i="64"/>
  <c r="BB32" i="58"/>
  <c r="BB22" i="58" s="1"/>
  <c r="AV32" i="66"/>
  <c r="AV22" i="66" s="1"/>
  <c r="AV64" i="66" s="1"/>
  <c r="F29" i="60"/>
  <c r="E50" i="64"/>
  <c r="BH50" i="64" s="1"/>
  <c r="E43" i="56"/>
  <c r="F43" i="56"/>
  <c r="AM32" i="54"/>
  <c r="AM22" i="54" s="1"/>
  <c r="F57" i="56"/>
  <c r="E57" i="56"/>
  <c r="BH57" i="56" s="1"/>
  <c r="F54" i="56"/>
  <c r="E54" i="56"/>
  <c r="BH54" i="56" s="1"/>
  <c r="F16" i="60"/>
  <c r="F47" i="56"/>
  <c r="E47" i="56"/>
  <c r="Q32" i="60"/>
  <c r="Q22" i="60" s="1"/>
  <c r="N9" i="64"/>
  <c r="V10" i="58"/>
  <c r="V9" i="58"/>
  <c r="BB10" i="54"/>
  <c r="BB9" i="54"/>
  <c r="K10" i="62"/>
  <c r="P32" i="56"/>
  <c r="P22" i="56" s="1"/>
  <c r="BD32" i="54"/>
  <c r="BD22" i="54" s="1"/>
  <c r="V32" i="58"/>
  <c r="V22" i="58" s="1"/>
  <c r="N32" i="62"/>
  <c r="N22" i="62" s="1"/>
  <c r="N32" i="60"/>
  <c r="N22" i="60" s="1"/>
  <c r="N64" i="60" s="1"/>
  <c r="BI18" i="60" s="1"/>
  <c r="BJ18" i="60" s="1"/>
  <c r="N32" i="52"/>
  <c r="N22" i="52" s="1"/>
  <c r="K32" i="60"/>
  <c r="K22" i="60" s="1"/>
  <c r="K64" i="60" s="1"/>
  <c r="F44" i="50"/>
  <c r="E44" i="50"/>
  <c r="BF32" i="60"/>
  <c r="BF22" i="60" s="1"/>
  <c r="AU10" i="52"/>
  <c r="AU9" i="52"/>
  <c r="X9" i="64"/>
  <c r="F45" i="50"/>
  <c r="F28" i="52"/>
  <c r="F27" i="54"/>
  <c r="F51" i="66"/>
  <c r="E51" i="66"/>
  <c r="BH51" i="66" s="1"/>
  <c r="F51" i="52"/>
  <c r="BA32" i="62"/>
  <c r="BA22" i="62" s="1"/>
  <c r="BA32" i="50"/>
  <c r="BA22" i="50" s="1"/>
  <c r="AN10" i="52"/>
  <c r="F38" i="62"/>
  <c r="F59" i="62"/>
  <c r="AZ10" i="60"/>
  <c r="BC10" i="60"/>
  <c r="BC9" i="60"/>
  <c r="J10" i="64"/>
  <c r="J9" i="64"/>
  <c r="U22" i="246" s="1"/>
  <c r="M10" i="52"/>
  <c r="M9" i="52"/>
  <c r="H32" i="64"/>
  <c r="H22" i="64" s="1"/>
  <c r="F34" i="54"/>
  <c r="G32" i="54"/>
  <c r="G22" i="54" s="1"/>
  <c r="O9" i="62"/>
  <c r="AV9" i="56"/>
  <c r="AV10" i="56"/>
  <c r="AX10" i="60"/>
  <c r="AX9" i="60"/>
  <c r="F19" i="58"/>
  <c r="F24" i="52"/>
  <c r="E13" i="60"/>
  <c r="BH13" i="60" s="1"/>
  <c r="F13" i="60"/>
  <c r="AO32" i="52"/>
  <c r="AO22" i="52" s="1"/>
  <c r="F30" i="58"/>
  <c r="U32" i="54"/>
  <c r="U22" i="54" s="1"/>
  <c r="BE22" i="66"/>
  <c r="BE64" i="66" s="1"/>
  <c r="AY32" i="56"/>
  <c r="AY22" i="56" s="1"/>
  <c r="Q9" i="64"/>
  <c r="Q10" i="64"/>
  <c r="F55" i="58"/>
  <c r="E55" i="58"/>
  <c r="BH55" i="58" s="1"/>
  <c r="F12" i="64"/>
  <c r="G10" i="64"/>
  <c r="G9" i="64"/>
  <c r="E12" i="64"/>
  <c r="BH12" i="64" s="1"/>
  <c r="AZ9" i="56"/>
  <c r="AM10" i="52"/>
  <c r="AM9" i="52"/>
  <c r="Q32" i="66"/>
  <c r="Q22" i="66" s="1"/>
  <c r="AP32" i="60"/>
  <c r="AP22" i="60" s="1"/>
  <c r="E41" i="56"/>
  <c r="F25" i="56"/>
  <c r="F49" i="52"/>
  <c r="E49" i="52"/>
  <c r="F31" i="60"/>
  <c r="P20" i="54"/>
  <c r="F20" i="54"/>
  <c r="F39" i="64"/>
  <c r="F39" i="50"/>
  <c r="AW9" i="64"/>
  <c r="AW32" i="56"/>
  <c r="AW22" i="56" s="1"/>
  <c r="Q31" i="246" s="1"/>
  <c r="Y32" i="58"/>
  <c r="Y22" i="58" s="1"/>
  <c r="BE32" i="50"/>
  <c r="BE22" i="50" s="1"/>
  <c r="P10" i="52"/>
  <c r="P9" i="52"/>
  <c r="O25" i="246" s="1"/>
  <c r="Z10" i="62"/>
  <c r="Z9" i="62"/>
  <c r="T10" i="66"/>
  <c r="T9" i="66"/>
  <c r="T32" i="56"/>
  <c r="T22" i="56" s="1"/>
  <c r="U10" i="54"/>
  <c r="U9" i="54"/>
  <c r="AY10" i="64"/>
  <c r="AY9" i="64"/>
  <c r="AY10" i="52"/>
  <c r="AY9" i="52"/>
  <c r="BA10" i="56"/>
  <c r="BA9" i="56"/>
  <c r="AW9" i="54"/>
  <c r="F40" i="66"/>
  <c r="F40" i="54"/>
  <c r="F16" i="62"/>
  <c r="E16" i="62"/>
  <c r="F37" i="64"/>
  <c r="E53" i="56"/>
  <c r="BH53" i="56" s="1"/>
  <c r="F36" i="60"/>
  <c r="F35" i="66"/>
  <c r="F17" i="66"/>
  <c r="E17" i="66"/>
  <c r="BH17" i="66" s="1"/>
  <c r="E17" i="54"/>
  <c r="AX9" i="56"/>
  <c r="L32" i="54"/>
  <c r="L22" i="54" s="1"/>
  <c r="Q10" i="58"/>
  <c r="BC32" i="58"/>
  <c r="BC22" i="58" s="1"/>
  <c r="AO9" i="52"/>
  <c r="AO10" i="52"/>
  <c r="W10" i="52"/>
  <c r="W9" i="52"/>
  <c r="AT10" i="64"/>
  <c r="AT9" i="64"/>
  <c r="F62" i="56"/>
  <c r="E62" i="56"/>
  <c r="F61" i="64"/>
  <c r="E61" i="64"/>
  <c r="BH61" i="64" s="1"/>
  <c r="E14" i="64"/>
  <c r="F14" i="64"/>
  <c r="AU32" i="54"/>
  <c r="AU22" i="54" s="1"/>
  <c r="BF10" i="54"/>
  <c r="BF9" i="54"/>
  <c r="T24" i="60"/>
  <c r="I9" i="64"/>
  <c r="I10" i="64"/>
  <c r="I10" i="50"/>
  <c r="I9" i="50"/>
  <c r="BD10" i="52"/>
  <c r="BD9" i="52"/>
  <c r="W32" i="56"/>
  <c r="W22" i="56" s="1"/>
  <c r="P32" i="60"/>
  <c r="P22" i="60" s="1"/>
  <c r="F60" i="52"/>
  <c r="E60" i="52"/>
  <c r="BH60" i="52" s="1"/>
  <c r="AN32" i="62"/>
  <c r="AN22" i="62" s="1"/>
  <c r="F48" i="54"/>
  <c r="E48" i="54"/>
  <c r="F46" i="56"/>
  <c r="E46" i="56"/>
  <c r="E45" i="58"/>
  <c r="E15" i="58"/>
  <c r="BH15" i="58" s="1"/>
  <c r="F52" i="50"/>
  <c r="E52" i="50"/>
  <c r="BH52" i="50" s="1"/>
  <c r="F21" i="62"/>
  <c r="AX32" i="66"/>
  <c r="AX22" i="66" s="1"/>
  <c r="AT32" i="54"/>
  <c r="AT22" i="54" s="1"/>
  <c r="AT64" i="54" s="1"/>
  <c r="Y9" i="60"/>
  <c r="Y10" i="60"/>
  <c r="AZ32" i="54"/>
  <c r="AZ22" i="54" s="1"/>
  <c r="AA22" i="64"/>
  <c r="L10" i="60"/>
  <c r="L9" i="60"/>
  <c r="M32" i="64"/>
  <c r="M22" i="64" s="1"/>
  <c r="M32" i="50"/>
  <c r="M22" i="50" s="1"/>
  <c r="AN10" i="58"/>
  <c r="AN9" i="58"/>
  <c r="AN22" i="66"/>
  <c r="O32" i="54"/>
  <c r="O22" i="54" s="1"/>
  <c r="AP10" i="64"/>
  <c r="AP9" i="64"/>
  <c r="J32" i="58"/>
  <c r="J22" i="58" s="1"/>
  <c r="AA9" i="52"/>
  <c r="AA10" i="52"/>
  <c r="AV32" i="62"/>
  <c r="AV22" i="62" s="1"/>
  <c r="F29" i="58"/>
  <c r="F50" i="62"/>
  <c r="E50" i="62"/>
  <c r="BH50" i="62" s="1"/>
  <c r="F43" i="54"/>
  <c r="E43" i="54"/>
  <c r="AM32" i="64"/>
  <c r="AM22" i="64" s="1"/>
  <c r="AM32" i="52"/>
  <c r="AM22" i="52" s="1"/>
  <c r="F57" i="54"/>
  <c r="E57" i="54"/>
  <c r="BH57" i="54" s="1"/>
  <c r="F54" i="52"/>
  <c r="E54" i="52"/>
  <c r="BH54" i="52" s="1"/>
  <c r="F47" i="66"/>
  <c r="E47" i="66"/>
  <c r="F47" i="52"/>
  <c r="E47" i="52"/>
  <c r="Q32" i="62"/>
  <c r="Q22" i="62" s="1"/>
  <c r="N10" i="62"/>
  <c r="N9" i="62"/>
  <c r="V9" i="52"/>
  <c r="BB10" i="52"/>
  <c r="BB9" i="52"/>
  <c r="K10" i="60"/>
  <c r="P32" i="54"/>
  <c r="P22" i="54" s="1"/>
  <c r="BD32" i="64"/>
  <c r="BD22" i="64" s="1"/>
  <c r="BD64" i="64" s="1"/>
  <c r="V32" i="54"/>
  <c r="V22" i="54" s="1"/>
  <c r="V64" i="54" s="1"/>
  <c r="BI26" i="54" s="1"/>
  <c r="F14" i="56"/>
  <c r="K32" i="58"/>
  <c r="K22" i="58" s="1"/>
  <c r="K64" i="58" s="1"/>
  <c r="E44" i="62"/>
  <c r="F44" i="62"/>
  <c r="BF32" i="56"/>
  <c r="BF22" i="56" s="1"/>
  <c r="AU9" i="66"/>
  <c r="AU10" i="66"/>
  <c r="AU10" i="50"/>
  <c r="AU9" i="50"/>
  <c r="X9" i="60"/>
  <c r="F28" i="56"/>
  <c r="U9" i="50"/>
  <c r="F27" i="66"/>
  <c r="F27" i="52"/>
  <c r="H32" i="60"/>
  <c r="H22" i="60" s="1"/>
  <c r="F51" i="50"/>
  <c r="BA32" i="64"/>
  <c r="BA22" i="64" s="1"/>
  <c r="AN10" i="50"/>
  <c r="F38" i="60"/>
  <c r="F59" i="60"/>
  <c r="E59" i="60"/>
  <c r="BH59" i="60" s="1"/>
  <c r="AK64" i="62"/>
  <c r="AK64" i="54"/>
  <c r="AK64" i="64"/>
  <c r="AK64" i="52"/>
  <c r="AK64" i="60"/>
  <c r="AK64" i="56"/>
  <c r="AL64" i="66"/>
  <c r="BI42" i="66" s="1"/>
  <c r="BJ42" i="66" s="1"/>
  <c r="AL64" i="62"/>
  <c r="BI42" i="62" s="1"/>
  <c r="BJ42" i="62" s="1"/>
  <c r="AL64" i="60"/>
  <c r="BI42" i="60" s="1"/>
  <c r="BJ42" i="60" s="1"/>
  <c r="AL64" i="50"/>
  <c r="BI42" i="50" s="1"/>
  <c r="BJ42" i="50" s="1"/>
  <c r="AL64" i="56"/>
  <c r="BI42" i="56" s="1"/>
  <c r="BJ42" i="56" s="1"/>
  <c r="AL64" i="52"/>
  <c r="BI42" i="52" s="1"/>
  <c r="BJ42" i="52" s="1"/>
  <c r="AS64" i="52"/>
  <c r="AS64" i="64"/>
  <c r="AQ64" i="64"/>
  <c r="AQ64" i="66"/>
  <c r="AQ64" i="50"/>
  <c r="AQ64" i="60"/>
  <c r="AQ64" i="54"/>
  <c r="AQ64" i="56"/>
  <c r="AQ64" i="62"/>
  <c r="AS64" i="60"/>
  <c r="AS64" i="56"/>
  <c r="AS64" i="66"/>
  <c r="AS64" i="58"/>
  <c r="AS64" i="50"/>
  <c r="AS64" i="62"/>
  <c r="AB10" i="52"/>
  <c r="AB10" i="66"/>
  <c r="AB10" i="50"/>
  <c r="AB10" i="54"/>
  <c r="F11" i="50"/>
  <c r="H10" i="50"/>
  <c r="H9" i="50"/>
  <c r="H10" i="62"/>
  <c r="F11" i="62"/>
  <c r="H9" i="62"/>
  <c r="H10" i="58"/>
  <c r="H9" i="58"/>
  <c r="F11" i="58"/>
  <c r="H10" i="56"/>
  <c r="H9" i="56"/>
  <c r="F11" i="56"/>
  <c r="H10" i="60"/>
  <c r="F11" i="60"/>
  <c r="H9" i="60"/>
  <c r="H10" i="66"/>
  <c r="F11" i="66"/>
  <c r="H9" i="66"/>
  <c r="F11" i="52"/>
  <c r="H10" i="52"/>
  <c r="H9" i="52"/>
  <c r="F11" i="64"/>
  <c r="H10" i="64"/>
  <c r="H9" i="64"/>
  <c r="H10" i="54"/>
  <c r="F11" i="54"/>
  <c r="H9" i="54"/>
  <c r="AB48" i="12" l="1"/>
  <c r="AB44" i="12"/>
  <c r="AB41" i="12"/>
  <c r="AB45" i="12"/>
  <c r="AB24" i="12"/>
  <c r="BC9" i="12"/>
  <c r="AB60" i="12"/>
  <c r="AB58" i="12"/>
  <c r="AB28" i="12"/>
  <c r="AB39" i="12"/>
  <c r="AB25" i="12"/>
  <c r="AB57" i="12"/>
  <c r="AB12" i="12"/>
  <c r="Y30" i="246"/>
  <c r="AW32" i="12"/>
  <c r="AW22" i="12" s="1"/>
  <c r="AB15" i="12"/>
  <c r="AB13" i="12"/>
  <c r="AB56" i="12"/>
  <c r="E26" i="12"/>
  <c r="AY9" i="12"/>
  <c r="AB34" i="12"/>
  <c r="AB30" i="12"/>
  <c r="BA32" i="12"/>
  <c r="BA22" i="12" s="1"/>
  <c r="AB35" i="12"/>
  <c r="AB37" i="12"/>
  <c r="E44" i="12"/>
  <c r="AB51" i="12"/>
  <c r="AB40" i="12"/>
  <c r="AM32" i="12"/>
  <c r="AM22" i="12" s="1"/>
  <c r="AB47" i="12"/>
  <c r="AB43" i="12"/>
  <c r="AB31" i="12"/>
  <c r="R31" i="12" s="1"/>
  <c r="AB52" i="12"/>
  <c r="AO32" i="12"/>
  <c r="AO22" i="12" s="1"/>
  <c r="AB38" i="12"/>
  <c r="E17" i="12"/>
  <c r="AB54" i="12"/>
  <c r="E61" i="12"/>
  <c r="AZ9" i="12"/>
  <c r="AB59" i="12"/>
  <c r="E43" i="12"/>
  <c r="BC32" i="12"/>
  <c r="BC22" i="12" s="1"/>
  <c r="AB46" i="12"/>
  <c r="AN32" i="12"/>
  <c r="AN22" i="12" s="1"/>
  <c r="E15" i="12"/>
  <c r="AB16" i="12"/>
  <c r="P32" i="12"/>
  <c r="P22" i="12" s="1"/>
  <c r="M32" i="12"/>
  <c r="M22" i="12" s="1"/>
  <c r="AB49" i="12"/>
  <c r="BD32" i="12"/>
  <c r="BD22" i="12" s="1"/>
  <c r="E30" i="12"/>
  <c r="E57" i="12"/>
  <c r="E36" i="12"/>
  <c r="AB20" i="12"/>
  <c r="AB27" i="12"/>
  <c r="E49" i="12"/>
  <c r="AB55" i="12"/>
  <c r="Y32" i="12"/>
  <c r="Y22" i="12" s="1"/>
  <c r="E21" i="12"/>
  <c r="BB9" i="12"/>
  <c r="AB19" i="12"/>
  <c r="E59" i="12"/>
  <c r="E20" i="12"/>
  <c r="E29" i="12"/>
  <c r="AU9" i="12"/>
  <c r="Q32" i="12"/>
  <c r="Q22" i="12" s="1"/>
  <c r="AB26" i="12"/>
  <c r="AZ32" i="12"/>
  <c r="AZ22" i="12" s="1"/>
  <c r="AT9" i="12"/>
  <c r="E40" i="12"/>
  <c r="E60" i="12"/>
  <c r="AB62" i="12"/>
  <c r="V9" i="12"/>
  <c r="L9" i="12"/>
  <c r="E37" i="12"/>
  <c r="E28" i="12"/>
  <c r="E54" i="12"/>
  <c r="E56" i="12"/>
  <c r="E25" i="12"/>
  <c r="E55" i="12"/>
  <c r="AB21" i="12"/>
  <c r="N32" i="12"/>
  <c r="N22" i="12" s="1"/>
  <c r="I9" i="12"/>
  <c r="W32" i="12"/>
  <c r="W22" i="12" s="1"/>
  <c r="E48" i="12"/>
  <c r="AT32" i="12"/>
  <c r="AT22" i="12" s="1"/>
  <c r="T32" i="12"/>
  <c r="T22" i="12" s="1"/>
  <c r="J32" i="12"/>
  <c r="J22" i="12" s="1"/>
  <c r="BB32" i="12"/>
  <c r="BB22" i="12" s="1"/>
  <c r="AW9" i="12"/>
  <c r="AU32" i="12"/>
  <c r="AU22" i="12" s="1"/>
  <c r="E58" i="12"/>
  <c r="W9" i="12"/>
  <c r="N9" i="12"/>
  <c r="N64" i="12" s="1"/>
  <c r="H32" i="12"/>
  <c r="H22" i="12" s="1"/>
  <c r="E52" i="12"/>
  <c r="E45" i="12"/>
  <c r="E31" i="12"/>
  <c r="P9" i="12"/>
  <c r="AP32" i="12"/>
  <c r="AP22" i="12" s="1"/>
  <c r="V32" i="12"/>
  <c r="AB53" i="12"/>
  <c r="AB61" i="12"/>
  <c r="Z9" i="12"/>
  <c r="T9" i="12"/>
  <c r="AB50" i="12"/>
  <c r="AB29" i="12"/>
  <c r="M9" i="12"/>
  <c r="U9" i="12"/>
  <c r="E51" i="12"/>
  <c r="E16" i="12"/>
  <c r="K32" i="12"/>
  <c r="K22" i="12" s="1"/>
  <c r="K64" i="12" s="1"/>
  <c r="BD9" i="12"/>
  <c r="X32" i="12"/>
  <c r="I32" i="12"/>
  <c r="I22" i="12" s="1"/>
  <c r="E46" i="12"/>
  <c r="O32" i="12"/>
  <c r="O22" i="12" s="1"/>
  <c r="E39" i="12"/>
  <c r="AM9" i="12"/>
  <c r="AB17" i="12"/>
  <c r="E38" i="12"/>
  <c r="E50" i="12"/>
  <c r="BE32" i="12"/>
  <c r="BE22" i="12" s="1"/>
  <c r="Z32" i="12"/>
  <c r="Z22" i="12" s="1"/>
  <c r="AY32" i="12"/>
  <c r="AY22" i="12" s="1"/>
  <c r="BA9" i="12"/>
  <c r="E53" i="12"/>
  <c r="O23" i="246"/>
  <c r="S23" i="246"/>
  <c r="S20" i="246"/>
  <c r="Y27" i="246"/>
  <c r="AB27" i="246"/>
  <c r="U23" i="246"/>
  <c r="U20" i="246" s="1"/>
  <c r="O20" i="246"/>
  <c r="AB29" i="246"/>
  <c r="Y29" i="246"/>
  <c r="T20" i="246"/>
  <c r="E25" i="246"/>
  <c r="R23" i="246"/>
  <c r="R20" i="246" s="1"/>
  <c r="AN9" i="12"/>
  <c r="AB28" i="246"/>
  <c r="Y28" i="246"/>
  <c r="BI60" i="64"/>
  <c r="BJ60" i="64" s="1"/>
  <c r="E23" i="246"/>
  <c r="Q23" i="246"/>
  <c r="Q20" i="246" s="1"/>
  <c r="E41" i="12"/>
  <c r="E35" i="12"/>
  <c r="G32" i="12"/>
  <c r="G22" i="12" s="1"/>
  <c r="AP9" i="12"/>
  <c r="L32" i="12"/>
  <c r="L22" i="12" s="1"/>
  <c r="AO9" i="12"/>
  <c r="AB36" i="12"/>
  <c r="U32" i="12"/>
  <c r="U22" i="12" s="1"/>
  <c r="P23" i="246"/>
  <c r="P20" i="246" s="1"/>
  <c r="Y9" i="12"/>
  <c r="X9" i="12"/>
  <c r="F23" i="246"/>
  <c r="F31" i="246"/>
  <c r="F25" i="246"/>
  <c r="E19" i="246"/>
  <c r="E18" i="246"/>
  <c r="M24" i="246"/>
  <c r="M23" i="246"/>
  <c r="M22" i="246"/>
  <c r="M25" i="246"/>
  <c r="M31" i="246"/>
  <c r="K31" i="246"/>
  <c r="K23" i="246"/>
  <c r="K22" i="246"/>
  <c r="K25" i="246"/>
  <c r="K24" i="246"/>
  <c r="L25" i="246"/>
  <c r="L31" i="246"/>
  <c r="L24" i="246"/>
  <c r="L22" i="246"/>
  <c r="L23" i="246"/>
  <c r="J35" i="5"/>
  <c r="J22" i="246"/>
  <c r="J23" i="246"/>
  <c r="J24" i="246"/>
  <c r="J31" i="246"/>
  <c r="J25" i="246"/>
  <c r="I31" i="246"/>
  <c r="I24" i="246"/>
  <c r="I25" i="246"/>
  <c r="I22" i="246"/>
  <c r="I23" i="246"/>
  <c r="H23" i="246"/>
  <c r="H31" i="246"/>
  <c r="H25" i="246"/>
  <c r="H24" i="246"/>
  <c r="H22" i="246"/>
  <c r="G23" i="246"/>
  <c r="G24" i="246"/>
  <c r="G22" i="246"/>
  <c r="G25" i="246"/>
  <c r="G31" i="246"/>
  <c r="Q9" i="12"/>
  <c r="E14" i="12"/>
  <c r="O9" i="12"/>
  <c r="F24" i="246"/>
  <c r="J9" i="12"/>
  <c r="F22" i="246"/>
  <c r="BE9" i="12"/>
  <c r="AV9" i="12"/>
  <c r="AX32" i="12"/>
  <c r="AX22" i="12" s="1"/>
  <c r="E31" i="246"/>
  <c r="AX9" i="12"/>
  <c r="AV32" i="12"/>
  <c r="AV22" i="12" s="1"/>
  <c r="AB14" i="12"/>
  <c r="E15" i="246"/>
  <c r="E17" i="246"/>
  <c r="E16" i="246"/>
  <c r="E11" i="246"/>
  <c r="E14" i="246"/>
  <c r="E12" i="246"/>
  <c r="E24" i="246"/>
  <c r="AB26" i="246"/>
  <c r="Y26" i="246"/>
  <c r="E22" i="246"/>
  <c r="J43" i="5"/>
  <c r="K43" i="5"/>
  <c r="F43" i="5"/>
  <c r="L43" i="5"/>
  <c r="I43" i="5"/>
  <c r="H43" i="5"/>
  <c r="G43" i="5"/>
  <c r="M43" i="5"/>
  <c r="AO64" i="58"/>
  <c r="BA64" i="54"/>
  <c r="BI57" i="54" s="1"/>
  <c r="BJ57" i="54" s="1"/>
  <c r="BB64" i="60"/>
  <c r="BI58" i="60" s="1"/>
  <c r="BJ58" i="60" s="1"/>
  <c r="T64" i="54"/>
  <c r="BI24" i="54" s="1"/>
  <c r="BJ24" i="54" s="1"/>
  <c r="J64" i="62"/>
  <c r="BI14" i="62" s="1"/>
  <c r="BJ14" i="62" s="1"/>
  <c r="I64" i="66"/>
  <c r="BI13" i="66" s="1"/>
  <c r="BJ13" i="66" s="1"/>
  <c r="AN64" i="66"/>
  <c r="AX64" i="62"/>
  <c r="BI54" i="62" s="1"/>
  <c r="BJ54" i="62" s="1"/>
  <c r="BI61" i="66"/>
  <c r="BJ61" i="66" s="1"/>
  <c r="BI15" i="54"/>
  <c r="BJ15" i="54" s="1"/>
  <c r="T64" i="56"/>
  <c r="BI24" i="56" s="1"/>
  <c r="BJ24" i="56" s="1"/>
  <c r="BA64" i="66"/>
  <c r="BI57" i="66" s="1"/>
  <c r="BJ57" i="66" s="1"/>
  <c r="BD64" i="54"/>
  <c r="BI60" i="54" s="1"/>
  <c r="BJ60" i="54" s="1"/>
  <c r="F26" i="12"/>
  <c r="BI14" i="66"/>
  <c r="BJ14" i="66" s="1"/>
  <c r="W64" i="54"/>
  <c r="BI27" i="54" s="1"/>
  <c r="BJ27" i="54" s="1"/>
  <c r="BI15" i="66"/>
  <c r="BJ15" i="66" s="1"/>
  <c r="BI52" i="66"/>
  <c r="BJ52" i="66" s="1"/>
  <c r="BB64" i="66"/>
  <c r="BI58" i="66" s="1"/>
  <c r="BJ58" i="66" s="1"/>
  <c r="BH9" i="66"/>
  <c r="F9" i="66"/>
  <c r="AP64" i="58"/>
  <c r="U64" i="64"/>
  <c r="BI25" i="64" s="1"/>
  <c r="BJ25" i="64" s="1"/>
  <c r="AN64" i="64"/>
  <c r="AO64" i="64"/>
  <c r="BE64" i="64"/>
  <c r="BI61" i="64" s="1"/>
  <c r="BJ61" i="64" s="1"/>
  <c r="P64" i="64"/>
  <c r="BI20" i="64" s="1"/>
  <c r="BJ20" i="64" s="1"/>
  <c r="F9" i="64"/>
  <c r="AM64" i="64"/>
  <c r="BH14" i="64"/>
  <c r="BH13" i="64"/>
  <c r="I13" i="64" s="1"/>
  <c r="BH15" i="64"/>
  <c r="BI15" i="64" s="1"/>
  <c r="BJ15" i="64" s="1"/>
  <c r="AN64" i="62"/>
  <c r="Q64" i="62"/>
  <c r="BI21" i="62" s="1"/>
  <c r="BJ21" i="62" s="1"/>
  <c r="AV64" i="62"/>
  <c r="BI52" i="62" s="1"/>
  <c r="BJ52" i="62" s="1"/>
  <c r="P64" i="62"/>
  <c r="BI20" i="62" s="1"/>
  <c r="BJ20" i="62" s="1"/>
  <c r="V64" i="62"/>
  <c r="BI26" i="62" s="1"/>
  <c r="BH15" i="62"/>
  <c r="BI15" i="62" s="1"/>
  <c r="BJ15" i="62" s="1"/>
  <c r="BH12" i="62"/>
  <c r="BH62" i="62"/>
  <c r="BF62" i="62" s="1"/>
  <c r="O60" i="8" s="1"/>
  <c r="BH13" i="62"/>
  <c r="I13" i="62" s="1"/>
  <c r="BH16" i="62"/>
  <c r="I64" i="60"/>
  <c r="BI13" i="60" s="1"/>
  <c r="BJ13" i="60" s="1"/>
  <c r="Q64" i="60"/>
  <c r="BI21" i="60" s="1"/>
  <c r="BJ21" i="60" s="1"/>
  <c r="AU64" i="60"/>
  <c r="BI51" i="60" s="1"/>
  <c r="BJ51" i="60" s="1"/>
  <c r="T65" i="60"/>
  <c r="AP64" i="60"/>
  <c r="AO64" i="60"/>
  <c r="BH15" i="60"/>
  <c r="BI15" i="60" s="1"/>
  <c r="BJ15" i="60" s="1"/>
  <c r="BI60" i="60"/>
  <c r="BJ60" i="60" s="1"/>
  <c r="BH14" i="60"/>
  <c r="J14" i="60" s="1"/>
  <c r="BH62" i="60"/>
  <c r="BD64" i="58"/>
  <c r="BI60" i="58" s="1"/>
  <c r="BJ60" i="58" s="1"/>
  <c r="BI15" i="58"/>
  <c r="BJ15" i="58" s="1"/>
  <c r="F9" i="58"/>
  <c r="AV64" i="58"/>
  <c r="BI52" i="58" s="1"/>
  <c r="BJ52" i="58" s="1"/>
  <c r="W64" i="58"/>
  <c r="BI27" i="58" s="1"/>
  <c r="BJ27" i="58" s="1"/>
  <c r="BH16" i="58"/>
  <c r="L16" i="58" s="1"/>
  <c r="BH62" i="58"/>
  <c r="BF62" i="58" s="1"/>
  <c r="R60" i="8" s="1"/>
  <c r="AU64" i="56"/>
  <c r="BI51" i="56" s="1"/>
  <c r="BJ51" i="56" s="1"/>
  <c r="BH12" i="56"/>
  <c r="BH15" i="56"/>
  <c r="BI15" i="56" s="1"/>
  <c r="BJ15" i="56" s="1"/>
  <c r="BH62" i="56"/>
  <c r="J64" i="54"/>
  <c r="BI14" i="54" s="1"/>
  <c r="BJ14" i="54" s="1"/>
  <c r="Y64" i="54"/>
  <c r="BI29" i="54" s="1"/>
  <c r="BJ29" i="54" s="1"/>
  <c r="F9" i="54"/>
  <c r="AX64" i="54"/>
  <c r="BI54" i="54" s="1"/>
  <c r="BJ54" i="54" s="1"/>
  <c r="BH17" i="54"/>
  <c r="M17" i="54" s="1"/>
  <c r="BH16" i="54"/>
  <c r="L16" i="54" s="1"/>
  <c r="BH12" i="54"/>
  <c r="BH62" i="54"/>
  <c r="BF62" i="54" s="1"/>
  <c r="BI50" i="54"/>
  <c r="BJ50" i="54" s="1"/>
  <c r="J64" i="52"/>
  <c r="BI14" i="52" s="1"/>
  <c r="BJ14" i="52" s="1"/>
  <c r="AM64" i="52"/>
  <c r="BH12" i="52"/>
  <c r="H12" i="52" s="1"/>
  <c r="BH17" i="52"/>
  <c r="M17" i="52" s="1"/>
  <c r="BI15" i="52"/>
  <c r="BJ15" i="52" s="1"/>
  <c r="P64" i="50"/>
  <c r="BI20" i="50" s="1"/>
  <c r="BJ20" i="50" s="1"/>
  <c r="AW64" i="50"/>
  <c r="BI53" i="50" s="1"/>
  <c r="BJ53" i="50" s="1"/>
  <c r="F9" i="50"/>
  <c r="AV64" i="50"/>
  <c r="BI52" i="50" s="1"/>
  <c r="BJ52" i="50" s="1"/>
  <c r="BD64" i="50"/>
  <c r="BI60" i="50" s="1"/>
  <c r="BJ60" i="50" s="1"/>
  <c r="N64" i="50"/>
  <c r="BI18" i="50" s="1"/>
  <c r="BJ18" i="50" s="1"/>
  <c r="BH13" i="50"/>
  <c r="I13" i="50" s="1"/>
  <c r="BI58" i="50"/>
  <c r="BJ58" i="50" s="1"/>
  <c r="BH16" i="50"/>
  <c r="BH15" i="50"/>
  <c r="K15" i="50" s="1"/>
  <c r="K65" i="50" s="1"/>
  <c r="AM10" i="12"/>
  <c r="BD10" i="12"/>
  <c r="N10" i="12"/>
  <c r="F37" i="12"/>
  <c r="P10" i="12"/>
  <c r="F43" i="12"/>
  <c r="F54" i="12"/>
  <c r="AN10" i="12"/>
  <c r="BB10" i="12"/>
  <c r="AO10" i="12"/>
  <c r="AX10" i="12"/>
  <c r="F52" i="12"/>
  <c r="F20" i="12"/>
  <c r="F17" i="12"/>
  <c r="F57" i="12"/>
  <c r="BA10" i="12"/>
  <c r="F55" i="12"/>
  <c r="F25" i="12"/>
  <c r="F60" i="12"/>
  <c r="W10" i="12"/>
  <c r="F61" i="12"/>
  <c r="AY10" i="12"/>
  <c r="F19" i="12"/>
  <c r="F28" i="12"/>
  <c r="F31" i="12"/>
  <c r="F49" i="12"/>
  <c r="G10" i="12"/>
  <c r="AP10" i="12"/>
  <c r="F59" i="12"/>
  <c r="Y10" i="12"/>
  <c r="F15" i="12"/>
  <c r="F39" i="12"/>
  <c r="F58" i="12"/>
  <c r="F34" i="12"/>
  <c r="Q10" i="12"/>
  <c r="J10" i="12"/>
  <c r="F12" i="12"/>
  <c r="BC10" i="12"/>
  <c r="F46" i="12"/>
  <c r="V10" i="12"/>
  <c r="F48" i="12"/>
  <c r="BF10" i="12"/>
  <c r="F51" i="12"/>
  <c r="I10" i="12"/>
  <c r="F35" i="12"/>
  <c r="F62" i="12"/>
  <c r="F16" i="12"/>
  <c r="F38" i="12"/>
  <c r="X10" i="12"/>
  <c r="K10" i="12"/>
  <c r="F53" i="12"/>
  <c r="F30" i="12"/>
  <c r="U10" i="12"/>
  <c r="F24" i="12"/>
  <c r="F40" i="12"/>
  <c r="AU10" i="12"/>
  <c r="F44" i="12"/>
  <c r="AT10" i="12"/>
  <c r="Z10" i="12"/>
  <c r="L10" i="12"/>
  <c r="O10" i="12"/>
  <c r="F45" i="12"/>
  <c r="AW10" i="12"/>
  <c r="AV10" i="12"/>
  <c r="F21" i="12"/>
  <c r="BE10" i="12"/>
  <c r="F56" i="12"/>
  <c r="F41" i="12"/>
  <c r="T10" i="12"/>
  <c r="F27" i="12"/>
  <c r="M10" i="12"/>
  <c r="F50" i="12"/>
  <c r="F36" i="12"/>
  <c r="F29" i="12"/>
  <c r="F14" i="12"/>
  <c r="AZ10" i="12"/>
  <c r="F47" i="12"/>
  <c r="E32" i="8"/>
  <c r="BF9" i="12"/>
  <c r="BF32" i="12"/>
  <c r="BF22" i="12" s="1"/>
  <c r="AY64" i="56"/>
  <c r="BI55" i="56" s="1"/>
  <c r="BJ55" i="56" s="1"/>
  <c r="Q64" i="50"/>
  <c r="BI21" i="50" s="1"/>
  <c r="BJ21" i="50" s="1"/>
  <c r="AY64" i="50"/>
  <c r="BI55" i="50" s="1"/>
  <c r="BJ55" i="50" s="1"/>
  <c r="E62" i="12"/>
  <c r="E31" i="8"/>
  <c r="E27" i="12"/>
  <c r="AB22" i="58"/>
  <c r="AB22" i="62"/>
  <c r="AB22" i="66"/>
  <c r="AB22" i="54"/>
  <c r="E9" i="62"/>
  <c r="AB22" i="60"/>
  <c r="AB22" i="50"/>
  <c r="Y64" i="64"/>
  <c r="BI29" i="64" s="1"/>
  <c r="BJ29" i="64" s="1"/>
  <c r="AB22" i="56"/>
  <c r="AA64" i="60"/>
  <c r="BI31" i="60" s="1"/>
  <c r="BJ31" i="60" s="1"/>
  <c r="E9" i="56"/>
  <c r="AN64" i="54"/>
  <c r="AZ64" i="50"/>
  <c r="BI56" i="50" s="1"/>
  <c r="BJ56" i="50" s="1"/>
  <c r="BF64" i="56"/>
  <c r="W64" i="62"/>
  <c r="BI27" i="62" s="1"/>
  <c r="BJ27" i="62" s="1"/>
  <c r="AX64" i="60"/>
  <c r="BI54" i="60" s="1"/>
  <c r="BJ54" i="60" s="1"/>
  <c r="BF64" i="52"/>
  <c r="BI62" i="52" s="1"/>
  <c r="BJ62" i="52" s="1"/>
  <c r="BC64" i="58"/>
  <c r="BI59" i="58" s="1"/>
  <c r="BJ59" i="58" s="1"/>
  <c r="E9" i="64"/>
  <c r="O64" i="50"/>
  <c r="BI19" i="50" s="1"/>
  <c r="BJ19" i="50" s="1"/>
  <c r="AV64" i="64"/>
  <c r="BI52" i="64" s="1"/>
  <c r="BJ52" i="64" s="1"/>
  <c r="G64" i="50"/>
  <c r="BI11" i="50" s="1"/>
  <c r="E9" i="50"/>
  <c r="L64" i="56"/>
  <c r="BI16" i="56" s="1"/>
  <c r="BJ16" i="56" s="1"/>
  <c r="AU64" i="64"/>
  <c r="BI51" i="64" s="1"/>
  <c r="BJ51" i="64" s="1"/>
  <c r="AB22" i="64"/>
  <c r="F9" i="52"/>
  <c r="F9" i="60"/>
  <c r="F9" i="62"/>
  <c r="BA64" i="62"/>
  <c r="BI57" i="62" s="1"/>
  <c r="BJ57" i="62" s="1"/>
  <c r="E9" i="52"/>
  <c r="E9" i="54"/>
  <c r="AB22" i="52"/>
  <c r="U64" i="62"/>
  <c r="BI25" i="62" s="1"/>
  <c r="BJ25" i="62" s="1"/>
  <c r="F9" i="56"/>
  <c r="AU64" i="54"/>
  <c r="BI51" i="54" s="1"/>
  <c r="BJ51" i="54" s="1"/>
  <c r="E9" i="60"/>
  <c r="W64" i="50"/>
  <c r="BI27" i="50" s="1"/>
  <c r="BJ27" i="50" s="1"/>
  <c r="E9" i="58"/>
  <c r="E9" i="66"/>
  <c r="E24" i="12"/>
  <c r="E12" i="12"/>
  <c r="E34" i="12"/>
  <c r="E47" i="12"/>
  <c r="E19" i="12"/>
  <c r="AB9" i="54"/>
  <c r="O19" i="62"/>
  <c r="BE64" i="50"/>
  <c r="BI61" i="50" s="1"/>
  <c r="BJ61" i="50" s="1"/>
  <c r="V64" i="50"/>
  <c r="BI26" i="50" s="1"/>
  <c r="BA64" i="50"/>
  <c r="BI57" i="50" s="1"/>
  <c r="BJ57" i="50" s="1"/>
  <c r="H12" i="60"/>
  <c r="W64" i="66"/>
  <c r="BI27" i="66" s="1"/>
  <c r="BJ27" i="66" s="1"/>
  <c r="Y64" i="56"/>
  <c r="BI29" i="56" s="1"/>
  <c r="BJ29" i="56" s="1"/>
  <c r="AX64" i="64"/>
  <c r="BI54" i="64" s="1"/>
  <c r="BJ54" i="64" s="1"/>
  <c r="L16" i="52"/>
  <c r="AT64" i="60"/>
  <c r="BI50" i="60" s="1"/>
  <c r="BJ50" i="60" s="1"/>
  <c r="M17" i="58"/>
  <c r="M17" i="66"/>
  <c r="T24" i="52"/>
  <c r="T65" i="52" s="1"/>
  <c r="BF62" i="64"/>
  <c r="U60" i="8" s="1"/>
  <c r="AM64" i="60"/>
  <c r="BC64" i="62"/>
  <c r="BI59" i="62" s="1"/>
  <c r="BJ59" i="62" s="1"/>
  <c r="AY64" i="66"/>
  <c r="BI55" i="66" s="1"/>
  <c r="BJ55" i="66" s="1"/>
  <c r="J14" i="62"/>
  <c r="J64" i="58"/>
  <c r="J65" i="58" s="1"/>
  <c r="AY64" i="60"/>
  <c r="BI55" i="60" s="1"/>
  <c r="BJ55" i="60" s="1"/>
  <c r="J14" i="56"/>
  <c r="H12" i="58"/>
  <c r="I13" i="54"/>
  <c r="BC64" i="54"/>
  <c r="BI59" i="54" s="1"/>
  <c r="BJ59" i="54" s="1"/>
  <c r="O19" i="60"/>
  <c r="T64" i="50"/>
  <c r="BI24" i="50" s="1"/>
  <c r="BJ24" i="50" s="1"/>
  <c r="BF62" i="52"/>
  <c r="BF65" i="52" s="1"/>
  <c r="P64" i="56"/>
  <c r="AD34" i="56"/>
  <c r="AD65" i="56" s="1"/>
  <c r="Z64" i="62"/>
  <c r="BI30" i="62" s="1"/>
  <c r="BJ30" i="62" s="1"/>
  <c r="X64" i="66"/>
  <c r="BI28" i="66" s="1"/>
  <c r="BJ28" i="66" s="1"/>
  <c r="AT64" i="52"/>
  <c r="BI50" i="52" s="1"/>
  <c r="BJ50" i="52" s="1"/>
  <c r="AZ64" i="54"/>
  <c r="BI56" i="54" s="1"/>
  <c r="BJ56" i="54" s="1"/>
  <c r="AM64" i="62"/>
  <c r="AO64" i="62"/>
  <c r="H12" i="50"/>
  <c r="M64" i="50"/>
  <c r="BI17" i="50" s="1"/>
  <c r="BJ17" i="50" s="1"/>
  <c r="AX64" i="50"/>
  <c r="BI54" i="50" s="1"/>
  <c r="BJ54" i="50" s="1"/>
  <c r="J64" i="50"/>
  <c r="BI14" i="50" s="1"/>
  <c r="BJ14" i="50" s="1"/>
  <c r="AU64" i="50"/>
  <c r="BI51" i="50" s="1"/>
  <c r="BJ51" i="50" s="1"/>
  <c r="AA64" i="50"/>
  <c r="BI31" i="50" s="1"/>
  <c r="BJ31" i="50" s="1"/>
  <c r="AO64" i="50"/>
  <c r="Q21" i="50"/>
  <c r="G64" i="52"/>
  <c r="Q21" i="52"/>
  <c r="O19" i="52"/>
  <c r="U25" i="54"/>
  <c r="L64" i="54"/>
  <c r="Q21" i="54"/>
  <c r="AP64" i="54"/>
  <c r="Q64" i="56"/>
  <c r="BI21" i="56" s="1"/>
  <c r="BJ21" i="56" s="1"/>
  <c r="Q21" i="56"/>
  <c r="L16" i="56"/>
  <c r="U25" i="56"/>
  <c r="X64" i="56"/>
  <c r="BI28" i="56" s="1"/>
  <c r="BJ28" i="56" s="1"/>
  <c r="O64" i="56"/>
  <c r="BI19" i="56" s="1"/>
  <c r="BJ19" i="56" s="1"/>
  <c r="P20" i="60"/>
  <c r="AZ64" i="60"/>
  <c r="BI56" i="60" s="1"/>
  <c r="BJ56" i="60" s="1"/>
  <c r="L16" i="60"/>
  <c r="M17" i="62"/>
  <c r="AU64" i="62"/>
  <c r="BI51" i="62" s="1"/>
  <c r="BJ51" i="62" s="1"/>
  <c r="T24" i="64"/>
  <c r="AA64" i="64"/>
  <c r="BI31" i="64" s="1"/>
  <c r="BJ31" i="64" s="1"/>
  <c r="L16" i="64"/>
  <c r="O19" i="64"/>
  <c r="Q21" i="66"/>
  <c r="H12" i="66"/>
  <c r="P20" i="66"/>
  <c r="AB9" i="66"/>
  <c r="AB10" i="64"/>
  <c r="BA64" i="52"/>
  <c r="BI57" i="52" s="1"/>
  <c r="BJ57" i="52" s="1"/>
  <c r="AV64" i="52"/>
  <c r="BI52" i="52" s="1"/>
  <c r="BJ52" i="52" s="1"/>
  <c r="W64" i="64"/>
  <c r="BI27" i="64" s="1"/>
  <c r="BJ27" i="64" s="1"/>
  <c r="AX64" i="58"/>
  <c r="BI54" i="58" s="1"/>
  <c r="BJ54" i="58" s="1"/>
  <c r="AA64" i="66"/>
  <c r="BI31" i="66" s="1"/>
  <c r="BJ31" i="66" s="1"/>
  <c r="P64" i="54"/>
  <c r="BI20" i="54" s="1"/>
  <c r="BJ20" i="54" s="1"/>
  <c r="L16" i="66"/>
  <c r="AU64" i="58"/>
  <c r="BI51" i="58" s="1"/>
  <c r="BJ51" i="58" s="1"/>
  <c r="Q21" i="58"/>
  <c r="U25" i="62"/>
  <c r="W64" i="56"/>
  <c r="BI27" i="56" s="1"/>
  <c r="BJ27" i="56" s="1"/>
  <c r="N64" i="52"/>
  <c r="BI18" i="52" s="1"/>
  <c r="BJ18" i="52" s="1"/>
  <c r="M64" i="56"/>
  <c r="I64" i="52"/>
  <c r="BI13" i="52" s="1"/>
  <c r="BJ13" i="52" s="1"/>
  <c r="E10" i="60"/>
  <c r="AB9" i="58"/>
  <c r="AN64" i="50"/>
  <c r="BF62" i="50"/>
  <c r="N60" i="8" s="1"/>
  <c r="M64" i="66"/>
  <c r="BI17" i="66" s="1"/>
  <c r="BJ17" i="66" s="1"/>
  <c r="W64" i="60"/>
  <c r="BI27" i="60" s="1"/>
  <c r="BJ27" i="60" s="1"/>
  <c r="AB9" i="56"/>
  <c r="AB10" i="58"/>
  <c r="O64" i="54"/>
  <c r="BI19" i="54" s="1"/>
  <c r="BJ19" i="54" s="1"/>
  <c r="Y64" i="58"/>
  <c r="BI29" i="58" s="1"/>
  <c r="BJ29" i="58" s="1"/>
  <c r="V64" i="56"/>
  <c r="BI26" i="56" s="1"/>
  <c r="U64" i="58"/>
  <c r="BI25" i="58" s="1"/>
  <c r="BJ25" i="58" s="1"/>
  <c r="AX64" i="56"/>
  <c r="BI54" i="56" s="1"/>
  <c r="BJ54" i="56" s="1"/>
  <c r="AT64" i="58"/>
  <c r="BI50" i="58" s="1"/>
  <c r="BJ50" i="58" s="1"/>
  <c r="BE64" i="52"/>
  <c r="BI61" i="52" s="1"/>
  <c r="BJ61" i="52" s="1"/>
  <c r="AP64" i="56"/>
  <c r="BF64" i="50"/>
  <c r="BI62" i="50" s="1"/>
  <c r="BJ62" i="50" s="1"/>
  <c r="AY64" i="62"/>
  <c r="BI55" i="62" s="1"/>
  <c r="BJ55" i="62" s="1"/>
  <c r="BC64" i="66"/>
  <c r="BI59" i="66" s="1"/>
  <c r="BJ59" i="66" s="1"/>
  <c r="AB9" i="62"/>
  <c r="M64" i="64"/>
  <c r="BI17" i="64" s="1"/>
  <c r="BJ17" i="64" s="1"/>
  <c r="BF64" i="60"/>
  <c r="Z64" i="64"/>
  <c r="BI30" i="64" s="1"/>
  <c r="BJ30" i="64" s="1"/>
  <c r="BF64" i="62"/>
  <c r="X64" i="54"/>
  <c r="BI28" i="54" s="1"/>
  <c r="BJ28" i="54" s="1"/>
  <c r="E10" i="64"/>
  <c r="M64" i="60"/>
  <c r="BI17" i="60" s="1"/>
  <c r="BJ17" i="60" s="1"/>
  <c r="X64" i="50"/>
  <c r="BI28" i="50" s="1"/>
  <c r="BJ28" i="50" s="1"/>
  <c r="AM64" i="56"/>
  <c r="AW64" i="66"/>
  <c r="BI53" i="66" s="1"/>
  <c r="BJ53" i="66" s="1"/>
  <c r="BE64" i="54"/>
  <c r="BI61" i="54" s="1"/>
  <c r="BJ61" i="54" s="1"/>
  <c r="BF64" i="66"/>
  <c r="BI62" i="66" s="1"/>
  <c r="BE64" i="60"/>
  <c r="BI61" i="60" s="1"/>
  <c r="BJ61" i="60" s="1"/>
  <c r="M17" i="64"/>
  <c r="K15" i="66"/>
  <c r="K65" i="66" s="1"/>
  <c r="BF64" i="64"/>
  <c r="BI62" i="64" s="1"/>
  <c r="Z64" i="66"/>
  <c r="BI30" i="66" s="1"/>
  <c r="BJ30" i="66" s="1"/>
  <c r="E10" i="50"/>
  <c r="R10" i="62"/>
  <c r="E10" i="56"/>
  <c r="AB9" i="50"/>
  <c r="AB9" i="52"/>
  <c r="Q21" i="62"/>
  <c r="G64" i="64"/>
  <c r="BI11" i="64" s="1"/>
  <c r="AM64" i="50"/>
  <c r="AX64" i="52"/>
  <c r="BI54" i="52" s="1"/>
  <c r="BJ54" i="52" s="1"/>
  <c r="I64" i="56"/>
  <c r="BI13" i="56" s="1"/>
  <c r="BJ13" i="56" s="1"/>
  <c r="L64" i="64"/>
  <c r="BI16" i="64" s="1"/>
  <c r="BJ16" i="64" s="1"/>
  <c r="AN64" i="56"/>
  <c r="AB9" i="64"/>
  <c r="AB10" i="60"/>
  <c r="BA64" i="64"/>
  <c r="BI57" i="64" s="1"/>
  <c r="BJ57" i="64" s="1"/>
  <c r="AW64" i="56"/>
  <c r="BI53" i="56" s="1"/>
  <c r="BJ53" i="56" s="1"/>
  <c r="Q21" i="64"/>
  <c r="X64" i="52"/>
  <c r="BI28" i="52" s="1"/>
  <c r="BJ28" i="52" s="1"/>
  <c r="BE64" i="58"/>
  <c r="BI61" i="58" s="1"/>
  <c r="BJ61" i="58" s="1"/>
  <c r="BC64" i="56"/>
  <c r="BI59" i="56" s="1"/>
  <c r="BJ59" i="56" s="1"/>
  <c r="AB9" i="60"/>
  <c r="E10" i="54"/>
  <c r="BA64" i="60"/>
  <c r="BI57" i="60" s="1"/>
  <c r="BJ57" i="60" s="1"/>
  <c r="I64" i="62"/>
  <c r="X64" i="62"/>
  <c r="BI28" i="62" s="1"/>
  <c r="BJ28" i="62" s="1"/>
  <c r="N64" i="56"/>
  <c r="N65" i="56" s="1"/>
  <c r="O19" i="66"/>
  <c r="E10" i="66"/>
  <c r="E10" i="62"/>
  <c r="K65" i="54"/>
  <c r="BB64" i="58"/>
  <c r="BI58" i="58" s="1"/>
  <c r="BJ58" i="58" s="1"/>
  <c r="AN64" i="60"/>
  <c r="L64" i="58"/>
  <c r="AN64" i="52"/>
  <c r="AP64" i="50"/>
  <c r="P20" i="50"/>
  <c r="P64" i="58"/>
  <c r="BI20" i="58" s="1"/>
  <c r="BJ20" i="58" s="1"/>
  <c r="AZ64" i="64"/>
  <c r="BI56" i="64" s="1"/>
  <c r="BJ56" i="64" s="1"/>
  <c r="BE64" i="56"/>
  <c r="BI61" i="56" s="1"/>
  <c r="BJ61" i="56" s="1"/>
  <c r="BC64" i="50"/>
  <c r="BI59" i="50" s="1"/>
  <c r="BJ59" i="50" s="1"/>
  <c r="BB64" i="64"/>
  <c r="BI58" i="64" s="1"/>
  <c r="BJ58" i="64" s="1"/>
  <c r="O64" i="62"/>
  <c r="BI19" i="62" s="1"/>
  <c r="BJ19" i="62" s="1"/>
  <c r="BD64" i="56"/>
  <c r="BI60" i="56" s="1"/>
  <c r="BJ60" i="56" s="1"/>
  <c r="AM64" i="66"/>
  <c r="Z64" i="52"/>
  <c r="BI30" i="52" s="1"/>
  <c r="BJ30" i="52" s="1"/>
  <c r="I13" i="66"/>
  <c r="AY64" i="58"/>
  <c r="BI55" i="58" s="1"/>
  <c r="BJ55" i="58" s="1"/>
  <c r="O19" i="56"/>
  <c r="E10" i="52"/>
  <c r="AT64" i="64"/>
  <c r="BI50" i="64" s="1"/>
  <c r="BJ50" i="64" s="1"/>
  <c r="Y64" i="66"/>
  <c r="BI29" i="66" s="1"/>
  <c r="BJ29" i="66" s="1"/>
  <c r="AV64" i="54"/>
  <c r="BI52" i="54" s="1"/>
  <c r="BJ52" i="54" s="1"/>
  <c r="BD64" i="62"/>
  <c r="BI60" i="62" s="1"/>
  <c r="BJ60" i="62" s="1"/>
  <c r="V64" i="66"/>
  <c r="BI26" i="66" s="1"/>
  <c r="AO64" i="54"/>
  <c r="V64" i="60"/>
  <c r="BI26" i="60" s="1"/>
  <c r="AM64" i="58"/>
  <c r="V64" i="52"/>
  <c r="BI26" i="52" s="1"/>
  <c r="AO64" i="52"/>
  <c r="AZ64" i="56"/>
  <c r="BI56" i="56" s="1"/>
  <c r="BJ56" i="56" s="1"/>
  <c r="F32" i="64"/>
  <c r="F22" i="64" s="1"/>
  <c r="F64" i="64" s="1"/>
  <c r="F65" i="64" s="1"/>
  <c r="U64" i="56"/>
  <c r="BI25" i="56" s="1"/>
  <c r="BJ25" i="56" s="1"/>
  <c r="AT64" i="56"/>
  <c r="BI50" i="56" s="1"/>
  <c r="BJ50" i="56" s="1"/>
  <c r="BE64" i="62"/>
  <c r="BI61" i="62" s="1"/>
  <c r="BJ61" i="62" s="1"/>
  <c r="AW64" i="58"/>
  <c r="BI53" i="58" s="1"/>
  <c r="BJ53" i="58" s="1"/>
  <c r="E32" i="56"/>
  <c r="J64" i="64"/>
  <c r="X64" i="64"/>
  <c r="BI28" i="64" s="1"/>
  <c r="BJ28" i="64" s="1"/>
  <c r="AY64" i="64"/>
  <c r="BI55" i="64" s="1"/>
  <c r="BJ55" i="64" s="1"/>
  <c r="Z64" i="50"/>
  <c r="BI30" i="50" s="1"/>
  <c r="BJ30" i="50" s="1"/>
  <c r="AV64" i="56"/>
  <c r="BI52" i="56" s="1"/>
  <c r="BJ52" i="56" s="1"/>
  <c r="E10" i="58"/>
  <c r="AP64" i="64"/>
  <c r="AZ64" i="58"/>
  <c r="BI56" i="58" s="1"/>
  <c r="BJ56" i="58" s="1"/>
  <c r="O64" i="58"/>
  <c r="BI19" i="58" s="1"/>
  <c r="BJ19" i="58" s="1"/>
  <c r="M64" i="52"/>
  <c r="Y64" i="62"/>
  <c r="BI29" i="62" s="1"/>
  <c r="BJ29" i="62" s="1"/>
  <c r="M64" i="54"/>
  <c r="AO64" i="56"/>
  <c r="U64" i="60"/>
  <c r="BI25" i="60" s="1"/>
  <c r="BJ25" i="60" s="1"/>
  <c r="BB64" i="56"/>
  <c r="BI58" i="56" s="1"/>
  <c r="BJ58" i="56" s="1"/>
  <c r="J14" i="54"/>
  <c r="AD34" i="60"/>
  <c r="AD65" i="60" s="1"/>
  <c r="AD34" i="58"/>
  <c r="AD65" i="58" s="1"/>
  <c r="AD34" i="52"/>
  <c r="AD65" i="52" s="1"/>
  <c r="E22" i="54"/>
  <c r="G64" i="54"/>
  <c r="BI11" i="54" s="1"/>
  <c r="U25" i="66"/>
  <c r="E22" i="52"/>
  <c r="AD34" i="64"/>
  <c r="AD65" i="64" s="1"/>
  <c r="Q21" i="60"/>
  <c r="I13" i="58"/>
  <c r="AD34" i="54"/>
  <c r="AD65" i="54" s="1"/>
  <c r="P20" i="56"/>
  <c r="N65" i="54"/>
  <c r="J14" i="50"/>
  <c r="BF62" i="66"/>
  <c r="T24" i="50"/>
  <c r="J14" i="52"/>
  <c r="K15" i="52"/>
  <c r="K65" i="52" s="1"/>
  <c r="O19" i="54"/>
  <c r="I13" i="60"/>
  <c r="T24" i="58"/>
  <c r="T65" i="58" s="1"/>
  <c r="M17" i="56"/>
  <c r="I13" i="52"/>
  <c r="AM64" i="54"/>
  <c r="BC64" i="60"/>
  <c r="BI59" i="60" s="1"/>
  <c r="BJ59" i="60" s="1"/>
  <c r="L64" i="62"/>
  <c r="W64" i="52"/>
  <c r="BI27" i="52" s="1"/>
  <c r="BJ27" i="52" s="1"/>
  <c r="E22" i="58"/>
  <c r="F32" i="60"/>
  <c r="F22" i="60" s="1"/>
  <c r="O19" i="50"/>
  <c r="I64" i="50"/>
  <c r="M64" i="58"/>
  <c r="BI17" i="58" s="1"/>
  <c r="BJ17" i="58" s="1"/>
  <c r="AZ64" i="62"/>
  <c r="BI56" i="62" s="1"/>
  <c r="BJ56" i="62" s="1"/>
  <c r="AA64" i="58"/>
  <c r="BI31" i="58" s="1"/>
  <c r="BJ31" i="58" s="1"/>
  <c r="J65" i="66"/>
  <c r="Q64" i="54"/>
  <c r="BI21" i="54" s="1"/>
  <c r="BJ21" i="54" s="1"/>
  <c r="AN64" i="58"/>
  <c r="L64" i="66"/>
  <c r="BI16" i="66" s="1"/>
  <c r="BJ16" i="66" s="1"/>
  <c r="F32" i="52"/>
  <c r="F22" i="52" s="1"/>
  <c r="N64" i="64"/>
  <c r="BI18" i="64" s="1"/>
  <c r="BJ18" i="64" s="1"/>
  <c r="U64" i="52"/>
  <c r="BI25" i="52" s="1"/>
  <c r="BJ25" i="52" s="1"/>
  <c r="AX64" i="66"/>
  <c r="BI54" i="66" s="1"/>
  <c r="BJ54" i="66" s="1"/>
  <c r="T64" i="66"/>
  <c r="BI24" i="66" s="1"/>
  <c r="BJ24" i="66" s="1"/>
  <c r="AP64" i="52"/>
  <c r="H12" i="64"/>
  <c r="E32" i="58"/>
  <c r="O19" i="58"/>
  <c r="E22" i="50"/>
  <c r="G64" i="58"/>
  <c r="BI11" i="58" s="1"/>
  <c r="Y64" i="60"/>
  <c r="BI29" i="60" s="1"/>
  <c r="BJ29" i="60" s="1"/>
  <c r="U64" i="66"/>
  <c r="BI25" i="66" s="1"/>
  <c r="BJ25" i="66" s="1"/>
  <c r="U64" i="54"/>
  <c r="BI25" i="54" s="1"/>
  <c r="BJ25" i="54" s="1"/>
  <c r="E32" i="54"/>
  <c r="T64" i="64"/>
  <c r="BI24" i="64" s="1"/>
  <c r="BJ24" i="64" s="1"/>
  <c r="AW64" i="64"/>
  <c r="BI53" i="64" s="1"/>
  <c r="BJ53" i="64" s="1"/>
  <c r="F32" i="66"/>
  <c r="F22" i="66" s="1"/>
  <c r="BA64" i="58"/>
  <c r="BI57" i="58" s="1"/>
  <c r="BJ57" i="58" s="1"/>
  <c r="E32" i="52"/>
  <c r="L64" i="60"/>
  <c r="BI16" i="60" s="1"/>
  <c r="BJ16" i="60" s="1"/>
  <c r="F32" i="56"/>
  <c r="F22" i="56" s="1"/>
  <c r="BF64" i="58"/>
  <c r="AU64" i="66"/>
  <c r="BI51" i="66" s="1"/>
  <c r="BJ51" i="66" s="1"/>
  <c r="Y64" i="52"/>
  <c r="BI29" i="52" s="1"/>
  <c r="BJ29" i="52" s="1"/>
  <c r="F32" i="58"/>
  <c r="F22" i="58" s="1"/>
  <c r="F64" i="58" s="1"/>
  <c r="F65" i="58" s="1"/>
  <c r="BB64" i="62"/>
  <c r="BI58" i="62" s="1"/>
  <c r="BJ58" i="62" s="1"/>
  <c r="BB64" i="52"/>
  <c r="BI58" i="52" s="1"/>
  <c r="BJ58" i="52" s="1"/>
  <c r="O64" i="52"/>
  <c r="BI19" i="52" s="1"/>
  <c r="BJ19" i="52" s="1"/>
  <c r="E22" i="64"/>
  <c r="AA64" i="62"/>
  <c r="BI31" i="62" s="1"/>
  <c r="BJ31" i="62" s="1"/>
  <c r="V64" i="64"/>
  <c r="BI26" i="64" s="1"/>
  <c r="P64" i="52"/>
  <c r="AV64" i="60"/>
  <c r="BI52" i="60" s="1"/>
  <c r="BJ52" i="60" s="1"/>
  <c r="AW64" i="54"/>
  <c r="BI53" i="54" s="1"/>
  <c r="BJ53" i="54" s="1"/>
  <c r="F32" i="50"/>
  <c r="F22" i="50" s="1"/>
  <c r="T65" i="56"/>
  <c r="F32" i="54"/>
  <c r="F22" i="54" s="1"/>
  <c r="F64" i="54" s="1"/>
  <c r="F65" i="54" s="1"/>
  <c r="N65" i="60"/>
  <c r="AZ64" i="52"/>
  <c r="BI56" i="52" s="1"/>
  <c r="BJ56" i="52" s="1"/>
  <c r="BC64" i="64"/>
  <c r="BI59" i="64" s="1"/>
  <c r="BJ59" i="64" s="1"/>
  <c r="O64" i="66"/>
  <c r="BI19" i="66" s="1"/>
  <c r="BJ19" i="66" s="1"/>
  <c r="M17" i="60"/>
  <c r="AT64" i="50"/>
  <c r="BI50" i="50" s="1"/>
  <c r="I64" i="54"/>
  <c r="BI13" i="54" s="1"/>
  <c r="BJ13" i="54" s="1"/>
  <c r="G22" i="66"/>
  <c r="E32" i="66"/>
  <c r="AZ64" i="66"/>
  <c r="BI56" i="66" s="1"/>
  <c r="BJ56" i="66" s="1"/>
  <c r="Z64" i="56"/>
  <c r="BI30" i="56" s="1"/>
  <c r="BJ30" i="56" s="1"/>
  <c r="E32" i="64"/>
  <c r="P64" i="66"/>
  <c r="BI20" i="66" s="1"/>
  <c r="BJ20" i="66" s="1"/>
  <c r="AU64" i="52"/>
  <c r="BI51" i="52" s="1"/>
  <c r="BJ51" i="52" s="1"/>
  <c r="O64" i="60"/>
  <c r="BI19" i="60" s="1"/>
  <c r="BJ19" i="60" s="1"/>
  <c r="E32" i="50"/>
  <c r="N64" i="62"/>
  <c r="BI18" i="62" s="1"/>
  <c r="BJ18" i="62" s="1"/>
  <c r="BB64" i="54"/>
  <c r="BI58" i="54" s="1"/>
  <c r="BJ58" i="54" s="1"/>
  <c r="AP64" i="66"/>
  <c r="E32" i="62"/>
  <c r="L64" i="50"/>
  <c r="P64" i="60"/>
  <c r="BI20" i="60" s="1"/>
  <c r="BJ20" i="60" s="1"/>
  <c r="AP64" i="62"/>
  <c r="AT64" i="66"/>
  <c r="BI50" i="66" s="1"/>
  <c r="T64" i="62"/>
  <c r="BI24" i="62" s="1"/>
  <c r="BJ24" i="62" s="1"/>
  <c r="Q64" i="64"/>
  <c r="BI21" i="64" s="1"/>
  <c r="BJ21" i="64" s="1"/>
  <c r="J64" i="60"/>
  <c r="BD64" i="66"/>
  <c r="BI60" i="66" s="1"/>
  <c r="BJ60" i="66" s="1"/>
  <c r="Q64" i="58"/>
  <c r="BI21" i="58" s="1"/>
  <c r="BJ21" i="58" s="1"/>
  <c r="BC64" i="52"/>
  <c r="BI59" i="52" s="1"/>
  <c r="BJ59" i="52" s="1"/>
  <c r="I64" i="64"/>
  <c r="O64" i="64"/>
  <c r="BI19" i="64" s="1"/>
  <c r="BJ19" i="64" s="1"/>
  <c r="AW64" i="60"/>
  <c r="BI53" i="60" s="1"/>
  <c r="BJ53" i="60" s="1"/>
  <c r="Q64" i="66"/>
  <c r="BI21" i="66" s="1"/>
  <c r="BJ21" i="66" s="1"/>
  <c r="U25" i="64"/>
  <c r="AA64" i="54"/>
  <c r="BI31" i="54" s="1"/>
  <c r="BJ31" i="54" s="1"/>
  <c r="Q64" i="52"/>
  <c r="BI21" i="52" s="1"/>
  <c r="BJ21" i="52" s="1"/>
  <c r="BA64" i="56"/>
  <c r="BI57" i="56" s="1"/>
  <c r="BJ57" i="56" s="1"/>
  <c r="U64" i="50"/>
  <c r="BI25" i="50" s="1"/>
  <c r="BJ25" i="50" s="1"/>
  <c r="Z64" i="54"/>
  <c r="BI30" i="54" s="1"/>
  <c r="BJ30" i="54" s="1"/>
  <c r="U25" i="50"/>
  <c r="N64" i="66"/>
  <c r="BI18" i="66" s="1"/>
  <c r="BJ18" i="66" s="1"/>
  <c r="AW64" i="52"/>
  <c r="BI53" i="52" s="1"/>
  <c r="BJ53" i="52" s="1"/>
  <c r="Z64" i="58"/>
  <c r="BI30" i="58" s="1"/>
  <c r="BJ30" i="58" s="1"/>
  <c r="X64" i="58"/>
  <c r="BI28" i="58" s="1"/>
  <c r="BJ28" i="58" s="1"/>
  <c r="J64" i="56"/>
  <c r="BI14" i="56" s="1"/>
  <c r="BJ14" i="56" s="1"/>
  <c r="L64" i="52"/>
  <c r="BI16" i="52" s="1"/>
  <c r="BJ16" i="52" s="1"/>
  <c r="I64" i="58"/>
  <c r="BI13" i="58" s="1"/>
  <c r="BJ13" i="58" s="1"/>
  <c r="AO64" i="66"/>
  <c r="Z64" i="60"/>
  <c r="BI30" i="60" s="1"/>
  <c r="BJ30" i="60" s="1"/>
  <c r="BD64" i="52"/>
  <c r="BI60" i="52" s="1"/>
  <c r="BJ60" i="52" s="1"/>
  <c r="X64" i="60"/>
  <c r="BI28" i="60" s="1"/>
  <c r="BJ28" i="60" s="1"/>
  <c r="V64" i="58"/>
  <c r="BI26" i="58" s="1"/>
  <c r="AA64" i="56"/>
  <c r="BI31" i="56" s="1"/>
  <c r="BJ31" i="56" s="1"/>
  <c r="G22" i="60"/>
  <c r="E32" i="60"/>
  <c r="G22" i="62"/>
  <c r="F32" i="62"/>
  <c r="F22" i="62" s="1"/>
  <c r="AD34" i="50"/>
  <c r="AD65" i="50" s="1"/>
  <c r="M64" i="62"/>
  <c r="BI17" i="62" s="1"/>
  <c r="BJ17" i="62" s="1"/>
  <c r="AY64" i="54"/>
  <c r="BI55" i="54" s="1"/>
  <c r="BJ55" i="54" s="1"/>
  <c r="Y64" i="50"/>
  <c r="BI29" i="50" s="1"/>
  <c r="BJ29" i="50" s="1"/>
  <c r="AY64" i="52"/>
  <c r="BI55" i="52" s="1"/>
  <c r="BJ55" i="52" s="1"/>
  <c r="AW64" i="62"/>
  <c r="BI53" i="62" s="1"/>
  <c r="BJ53" i="62" s="1"/>
  <c r="BF64" i="54"/>
  <c r="N64" i="58"/>
  <c r="BI18" i="58" s="1"/>
  <c r="BJ18" i="58" s="1"/>
  <c r="AT64" i="62"/>
  <c r="BI50" i="62" s="1"/>
  <c r="AA64" i="52"/>
  <c r="BI31" i="52" s="1"/>
  <c r="BJ31" i="52" s="1"/>
  <c r="G22" i="56"/>
  <c r="G11" i="54"/>
  <c r="R9" i="60"/>
  <c r="R10" i="60"/>
  <c r="R9" i="56"/>
  <c r="R10" i="56"/>
  <c r="R9" i="62"/>
  <c r="R10" i="50"/>
  <c r="R9" i="50"/>
  <c r="R10" i="66"/>
  <c r="R9" i="66"/>
  <c r="R9" i="54"/>
  <c r="R10" i="54"/>
  <c r="R10" i="64"/>
  <c r="R9" i="64"/>
  <c r="R10" i="58"/>
  <c r="R9" i="58"/>
  <c r="R10" i="52"/>
  <c r="R9" i="52"/>
  <c r="H64" i="56"/>
  <c r="H64" i="58"/>
  <c r="BI12" i="58" s="1"/>
  <c r="BJ12" i="58" s="1"/>
  <c r="H64" i="62"/>
  <c r="H64" i="64"/>
  <c r="BI12" i="64" s="1"/>
  <c r="BJ12" i="64" s="1"/>
  <c r="H64" i="52"/>
  <c r="H64" i="66"/>
  <c r="BI12" i="66" s="1"/>
  <c r="BJ12" i="66" s="1"/>
  <c r="H64" i="60"/>
  <c r="BI12" i="60" s="1"/>
  <c r="BJ12" i="60" s="1"/>
  <c r="H64" i="50"/>
  <c r="BI12" i="50" s="1"/>
  <c r="BJ12" i="50" s="1"/>
  <c r="H64" i="54"/>
  <c r="BE64" i="12" l="1"/>
  <c r="J64" i="12"/>
  <c r="Z64" i="12"/>
  <c r="P64" i="12"/>
  <c r="O64" i="12"/>
  <c r="L64" i="12"/>
  <c r="AB22" i="12"/>
  <c r="W64" i="12"/>
  <c r="Y64" i="12"/>
  <c r="T64" i="12"/>
  <c r="F20" i="246"/>
  <c r="I64" i="12"/>
  <c r="Q64" i="12"/>
  <c r="E22" i="12"/>
  <c r="E32" i="12"/>
  <c r="M64" i="12"/>
  <c r="N65" i="50"/>
  <c r="BH10" i="66"/>
  <c r="H20" i="5"/>
  <c r="T65" i="54"/>
  <c r="G16" i="5"/>
  <c r="G69" i="5" s="1"/>
  <c r="M16" i="5"/>
  <c r="M69" i="5" s="1"/>
  <c r="M56" i="5"/>
  <c r="M53" i="5"/>
  <c r="M57" i="5"/>
  <c r="M52" i="5"/>
  <c r="M28" i="5"/>
  <c r="M60" i="5"/>
  <c r="M32" i="5"/>
  <c r="M59" i="5"/>
  <c r="M63" i="5"/>
  <c r="M20" i="246"/>
  <c r="M30" i="5"/>
  <c r="M31" i="5"/>
  <c r="M29" i="5"/>
  <c r="M74" i="5" s="1"/>
  <c r="M75" i="5" s="1"/>
  <c r="M61" i="5"/>
  <c r="M58" i="5"/>
  <c r="M55" i="5"/>
  <c r="M54" i="5"/>
  <c r="L63" i="5"/>
  <c r="K20" i="246"/>
  <c r="L56" i="5"/>
  <c r="L20" i="246"/>
  <c r="L16" i="5"/>
  <c r="L69" i="5" s="1"/>
  <c r="L61" i="5"/>
  <c r="L62" i="5"/>
  <c r="L52" i="5"/>
  <c r="L53" i="5"/>
  <c r="L59" i="5"/>
  <c r="L57" i="5"/>
  <c r="L58" i="5"/>
  <c r="L60" i="5"/>
  <c r="L27" i="5"/>
  <c r="L32" i="5"/>
  <c r="L29" i="5"/>
  <c r="L74" i="5" s="1"/>
  <c r="L75" i="5" s="1"/>
  <c r="L51" i="5"/>
  <c r="L70" i="5" s="1"/>
  <c r="L55" i="5"/>
  <c r="L31" i="5"/>
  <c r="L20" i="5"/>
  <c r="L26" i="5"/>
  <c r="L30" i="5"/>
  <c r="D23" i="246"/>
  <c r="AB23" i="246" s="1"/>
  <c r="J28" i="5"/>
  <c r="J31" i="5"/>
  <c r="J57" i="5"/>
  <c r="J54" i="5"/>
  <c r="J60" i="8"/>
  <c r="J26" i="5"/>
  <c r="J30" i="5"/>
  <c r="J32" i="5"/>
  <c r="J59" i="5"/>
  <c r="J16" i="5"/>
  <c r="J69" i="5" s="1"/>
  <c r="J61" i="5"/>
  <c r="J58" i="5"/>
  <c r="J56" i="5"/>
  <c r="J53" i="5"/>
  <c r="J25" i="5"/>
  <c r="J22" i="5"/>
  <c r="J20" i="246"/>
  <c r="J18" i="5"/>
  <c r="J29" i="5"/>
  <c r="J74" i="5" s="1"/>
  <c r="J75" i="5" s="1"/>
  <c r="J55" i="5"/>
  <c r="J60" i="5"/>
  <c r="J19" i="5"/>
  <c r="J63" i="5"/>
  <c r="J52" i="5"/>
  <c r="J62" i="5"/>
  <c r="I53" i="5"/>
  <c r="I28" i="5"/>
  <c r="I20" i="246"/>
  <c r="I52" i="5"/>
  <c r="I22" i="5"/>
  <c r="I56" i="5"/>
  <c r="I29" i="5"/>
  <c r="I74" i="5" s="1"/>
  <c r="I75" i="5" s="1"/>
  <c r="I25" i="5"/>
  <c r="I32" i="5"/>
  <c r="I60" i="5"/>
  <c r="I55" i="5"/>
  <c r="I31" i="5"/>
  <c r="I58" i="5"/>
  <c r="I57" i="5"/>
  <c r="I59" i="5"/>
  <c r="I61" i="5"/>
  <c r="I51" i="5"/>
  <c r="I70" i="5" s="1"/>
  <c r="I19" i="5"/>
  <c r="I16" i="5"/>
  <c r="I69" i="5" s="1"/>
  <c r="I62" i="5"/>
  <c r="I30" i="5"/>
  <c r="I54" i="5"/>
  <c r="D25" i="246"/>
  <c r="AB25" i="246" s="1"/>
  <c r="H20" i="246"/>
  <c r="H32" i="5"/>
  <c r="H57" i="5"/>
  <c r="H58" i="5"/>
  <c r="H60" i="8"/>
  <c r="H52" i="5"/>
  <c r="H29" i="5"/>
  <c r="H74" i="5" s="1"/>
  <c r="H75" i="5" s="1"/>
  <c r="H54" i="5"/>
  <c r="H62" i="5"/>
  <c r="H19" i="5"/>
  <c r="H59" i="5"/>
  <c r="H53" i="5"/>
  <c r="H27" i="5"/>
  <c r="H31" i="5"/>
  <c r="H63" i="5"/>
  <c r="H60" i="5"/>
  <c r="H51" i="5"/>
  <c r="H70" i="5" s="1"/>
  <c r="H55" i="5"/>
  <c r="H30" i="5"/>
  <c r="H61" i="5"/>
  <c r="H28" i="5"/>
  <c r="H56" i="5"/>
  <c r="D31" i="246"/>
  <c r="AB31" i="246" s="1"/>
  <c r="D24" i="246"/>
  <c r="Y24" i="246" s="1"/>
  <c r="G20" i="246"/>
  <c r="G55" i="5"/>
  <c r="G56" i="5"/>
  <c r="G61" i="5"/>
  <c r="G58" i="5"/>
  <c r="G28" i="5"/>
  <c r="G60" i="5"/>
  <c r="G59" i="5"/>
  <c r="G30" i="5"/>
  <c r="G51" i="5"/>
  <c r="G70" i="5" s="1"/>
  <c r="G62" i="5"/>
  <c r="G53" i="5"/>
  <c r="G32" i="5"/>
  <c r="G52" i="5"/>
  <c r="G57" i="5"/>
  <c r="G60" i="8"/>
  <c r="G31" i="5"/>
  <c r="G29" i="5"/>
  <c r="G74" i="5" s="1"/>
  <c r="G75" i="5" s="1"/>
  <c r="G63" i="5"/>
  <c r="G19" i="5"/>
  <c r="G27" i="5"/>
  <c r="G22" i="5"/>
  <c r="F53" i="5"/>
  <c r="F51" i="5"/>
  <c r="F70" i="5" s="1"/>
  <c r="F16" i="5"/>
  <c r="F69" i="5" s="1"/>
  <c r="F28" i="5"/>
  <c r="F59" i="5"/>
  <c r="F31" i="5"/>
  <c r="F56" i="5"/>
  <c r="F55" i="5"/>
  <c r="F26" i="5"/>
  <c r="F19" i="5"/>
  <c r="F57" i="5"/>
  <c r="F61" i="5"/>
  <c r="F32" i="5"/>
  <c r="F62" i="5"/>
  <c r="F58" i="5"/>
  <c r="F60" i="5"/>
  <c r="F52" i="5"/>
  <c r="F18" i="5"/>
  <c r="F21" i="5"/>
  <c r="F29" i="5"/>
  <c r="F74" i="5" s="1"/>
  <c r="F30" i="5"/>
  <c r="F54" i="5"/>
  <c r="M62" i="5"/>
  <c r="E37" i="246"/>
  <c r="E39" i="246"/>
  <c r="E43" i="246"/>
  <c r="E13" i="246"/>
  <c r="E20" i="246"/>
  <c r="D22" i="246"/>
  <c r="E43" i="5"/>
  <c r="M76" i="5"/>
  <c r="L54" i="5"/>
  <c r="L76" i="5"/>
  <c r="J76" i="5"/>
  <c r="I76" i="5"/>
  <c r="H76" i="5"/>
  <c r="G54" i="5"/>
  <c r="G76" i="5"/>
  <c r="J65" i="62"/>
  <c r="I65" i="66"/>
  <c r="U65" i="64"/>
  <c r="J65" i="52"/>
  <c r="I65" i="60"/>
  <c r="J65" i="54"/>
  <c r="P65" i="64"/>
  <c r="Q65" i="60"/>
  <c r="BJ62" i="66"/>
  <c r="BJ50" i="66"/>
  <c r="AB64" i="66"/>
  <c r="R64" i="66" s="1"/>
  <c r="BH10" i="64"/>
  <c r="BI10" i="64" s="1"/>
  <c r="BJ10" i="64" s="1"/>
  <c r="BI13" i="64"/>
  <c r="BJ13" i="64" s="1"/>
  <c r="M65" i="64"/>
  <c r="K15" i="64"/>
  <c r="K65" i="64" s="1"/>
  <c r="BJ62" i="64"/>
  <c r="BJ11" i="64"/>
  <c r="BI14" i="64"/>
  <c r="BJ14" i="64" s="1"/>
  <c r="J14" i="64"/>
  <c r="J65" i="64" s="1"/>
  <c r="BH9" i="64"/>
  <c r="P65" i="62"/>
  <c r="Q65" i="62"/>
  <c r="K15" i="62"/>
  <c r="K65" i="62" s="1"/>
  <c r="BH10" i="62"/>
  <c r="F10" i="62" s="1"/>
  <c r="BI12" i="62"/>
  <c r="BJ12" i="62" s="1"/>
  <c r="BJ50" i="62"/>
  <c r="BI13" i="62"/>
  <c r="BJ13" i="62" s="1"/>
  <c r="BF65" i="62"/>
  <c r="T61" i="8" s="1"/>
  <c r="U65" i="62"/>
  <c r="BI62" i="62"/>
  <c r="BI16" i="62"/>
  <c r="BJ16" i="62" s="1"/>
  <c r="BH9" i="62"/>
  <c r="T60" i="8"/>
  <c r="L16" i="62"/>
  <c r="L65" i="62" s="1"/>
  <c r="H12" i="62"/>
  <c r="H65" i="62" s="1"/>
  <c r="BH10" i="60"/>
  <c r="F10" i="60" s="1"/>
  <c r="K15" i="60"/>
  <c r="K65" i="60" s="1"/>
  <c r="BI14" i="60"/>
  <c r="BJ14" i="60" s="1"/>
  <c r="BH9" i="60"/>
  <c r="BI62" i="60"/>
  <c r="BJ62" i="60" s="1"/>
  <c r="BF62" i="60"/>
  <c r="S60" i="8" s="1"/>
  <c r="BH10" i="58"/>
  <c r="BI10" i="58" s="1"/>
  <c r="BJ10" i="58" s="1"/>
  <c r="BH9" i="58"/>
  <c r="L65" i="58"/>
  <c r="BI62" i="58"/>
  <c r="BJ62" i="58" s="1"/>
  <c r="BI14" i="58"/>
  <c r="BJ14" i="58" s="1"/>
  <c r="BJ11" i="58"/>
  <c r="BI16" i="58"/>
  <c r="BJ16" i="58" s="1"/>
  <c r="BI12" i="56"/>
  <c r="BJ12" i="56" s="1"/>
  <c r="BH10" i="56"/>
  <c r="BI20" i="56"/>
  <c r="BJ20" i="56" s="1"/>
  <c r="K15" i="56"/>
  <c r="K65" i="56" s="1"/>
  <c r="BH9" i="56"/>
  <c r="H12" i="56"/>
  <c r="H65" i="56" s="1"/>
  <c r="BI17" i="56"/>
  <c r="BJ17" i="56" s="1"/>
  <c r="BI62" i="56"/>
  <c r="BI18" i="56"/>
  <c r="BJ18" i="56" s="1"/>
  <c r="BF62" i="56"/>
  <c r="BF65" i="56" s="1"/>
  <c r="BH10" i="54"/>
  <c r="BI10" i="54" s="1"/>
  <c r="BJ10" i="54" s="1"/>
  <c r="P65" i="54"/>
  <c r="Q60" i="8"/>
  <c r="P60" i="8"/>
  <c r="BI17" i="54"/>
  <c r="BJ17" i="54" s="1"/>
  <c r="L65" i="54"/>
  <c r="BJ11" i="54"/>
  <c r="BI62" i="54"/>
  <c r="BJ62" i="54" s="1"/>
  <c r="BI12" i="54"/>
  <c r="BJ12" i="54" s="1"/>
  <c r="BH9" i="54"/>
  <c r="O65" i="54"/>
  <c r="H12" i="54"/>
  <c r="H65" i="54" s="1"/>
  <c r="BI16" i="54"/>
  <c r="BJ16" i="54" s="1"/>
  <c r="BH10" i="52"/>
  <c r="F10" i="52" s="1"/>
  <c r="N65" i="52"/>
  <c r="G65" i="52"/>
  <c r="BI11" i="52"/>
  <c r="BI20" i="52"/>
  <c r="BJ20" i="52" s="1"/>
  <c r="AB64" i="52"/>
  <c r="R64" i="52" s="1"/>
  <c r="BI12" i="52"/>
  <c r="BJ12" i="52" s="1"/>
  <c r="BH9" i="52"/>
  <c r="BI17" i="52"/>
  <c r="BJ17" i="52" s="1"/>
  <c r="P65" i="50"/>
  <c r="BH10" i="50"/>
  <c r="F10" i="50" s="1"/>
  <c r="Q65" i="50"/>
  <c r="T65" i="50"/>
  <c r="G65" i="50"/>
  <c r="BI13" i="50"/>
  <c r="BJ13" i="50" s="1"/>
  <c r="BH9" i="50"/>
  <c r="BJ50" i="50"/>
  <c r="BJ11" i="50"/>
  <c r="M65" i="50"/>
  <c r="BI16" i="50"/>
  <c r="BJ16" i="50" s="1"/>
  <c r="L16" i="50"/>
  <c r="L65" i="50" s="1"/>
  <c r="BI15" i="50"/>
  <c r="BJ15" i="50" s="1"/>
  <c r="L60" i="8"/>
  <c r="F32" i="12"/>
  <c r="F22" i="12" s="1"/>
  <c r="I65" i="52"/>
  <c r="M14" i="5"/>
  <c r="H18" i="5"/>
  <c r="L65" i="56"/>
  <c r="M60" i="8"/>
  <c r="L21" i="5"/>
  <c r="AB64" i="56"/>
  <c r="R64" i="56" s="1"/>
  <c r="AB64" i="62"/>
  <c r="R64" i="62" s="1"/>
  <c r="Q65" i="56"/>
  <c r="AB64" i="54"/>
  <c r="R64" i="54" s="1"/>
  <c r="AB64" i="60"/>
  <c r="R64" i="60" s="1"/>
  <c r="I15" i="5"/>
  <c r="J65" i="50"/>
  <c r="AB64" i="58"/>
  <c r="R64" i="58" s="1"/>
  <c r="O65" i="50"/>
  <c r="BF65" i="66"/>
  <c r="BF65" i="64"/>
  <c r="U61" i="8" s="1"/>
  <c r="U22" i="8" s="1"/>
  <c r="AB64" i="50"/>
  <c r="R64" i="50" s="1"/>
  <c r="AB64" i="64"/>
  <c r="R64" i="64" s="1"/>
  <c r="M65" i="60"/>
  <c r="P65" i="56"/>
  <c r="AD34" i="62"/>
  <c r="AD65" i="62" s="1"/>
  <c r="G17" i="5"/>
  <c r="M65" i="66"/>
  <c r="H17" i="5"/>
  <c r="G18" i="5"/>
  <c r="F22" i="5"/>
  <c r="O65" i="52"/>
  <c r="L14" i="5"/>
  <c r="F15" i="5"/>
  <c r="I21" i="5"/>
  <c r="F64" i="66"/>
  <c r="F65" i="66" s="1"/>
  <c r="M18" i="5"/>
  <c r="G14" i="5"/>
  <c r="J14" i="5"/>
  <c r="AD34" i="66"/>
  <c r="AD65" i="66" s="1"/>
  <c r="M21" i="5"/>
  <c r="U65" i="58"/>
  <c r="U65" i="56"/>
  <c r="BD64" i="12"/>
  <c r="G21" i="5"/>
  <c r="G65" i="58"/>
  <c r="L25" i="5"/>
  <c r="K15" i="58"/>
  <c r="K65" i="58" s="1"/>
  <c r="L65" i="64"/>
  <c r="H21" i="5"/>
  <c r="F20" i="5"/>
  <c r="L15" i="5"/>
  <c r="G65" i="64"/>
  <c r="I20" i="5"/>
  <c r="I14" i="5"/>
  <c r="I65" i="62"/>
  <c r="G25" i="5"/>
  <c r="M65" i="54"/>
  <c r="F25" i="5"/>
  <c r="G65" i="54"/>
  <c r="M15" i="5"/>
  <c r="H25" i="5"/>
  <c r="J21" i="5"/>
  <c r="M22" i="5"/>
  <c r="U65" i="60"/>
  <c r="H22" i="5"/>
  <c r="J17" i="5"/>
  <c r="M17" i="5"/>
  <c r="M25" i="5"/>
  <c r="M20" i="5"/>
  <c r="F64" i="52"/>
  <c r="F65" i="52" s="1"/>
  <c r="O65" i="56"/>
  <c r="I65" i="56"/>
  <c r="P65" i="58"/>
  <c r="F64" i="60"/>
  <c r="F65" i="60" s="1"/>
  <c r="O65" i="62"/>
  <c r="U65" i="52"/>
  <c r="F64" i="56"/>
  <c r="F65" i="56" s="1"/>
  <c r="M65" i="56"/>
  <c r="BF65" i="50"/>
  <c r="N61" i="8" s="1"/>
  <c r="N22" i="8" s="1"/>
  <c r="F64" i="62"/>
  <c r="F65" i="62" s="1"/>
  <c r="U65" i="54"/>
  <c r="H15" i="5"/>
  <c r="F64" i="50"/>
  <c r="F65" i="50" s="1"/>
  <c r="M65" i="52"/>
  <c r="L22" i="5"/>
  <c r="G20" i="5"/>
  <c r="I65" i="50"/>
  <c r="T65" i="64"/>
  <c r="M65" i="62"/>
  <c r="U65" i="50"/>
  <c r="O65" i="58"/>
  <c r="J20" i="5"/>
  <c r="O65" i="66"/>
  <c r="Q65" i="54"/>
  <c r="J65" i="60"/>
  <c r="T65" i="62"/>
  <c r="U65" i="66"/>
  <c r="E22" i="60"/>
  <c r="G64" i="60"/>
  <c r="N65" i="66"/>
  <c r="L65" i="52"/>
  <c r="BF65" i="58"/>
  <c r="R61" i="8" s="1"/>
  <c r="R22" i="8" s="1"/>
  <c r="L65" i="66"/>
  <c r="G64" i="62"/>
  <c r="BI11" i="62" s="1"/>
  <c r="E22" i="62"/>
  <c r="N65" i="62"/>
  <c r="E22" i="66"/>
  <c r="G64" i="66"/>
  <c r="Q65" i="52"/>
  <c r="L65" i="60"/>
  <c r="I65" i="54"/>
  <c r="I65" i="58"/>
  <c r="I65" i="64"/>
  <c r="N65" i="58"/>
  <c r="Q65" i="58"/>
  <c r="Q65" i="64"/>
  <c r="E22" i="56"/>
  <c r="G64" i="56"/>
  <c r="M19" i="5"/>
  <c r="N65" i="64"/>
  <c r="O65" i="64"/>
  <c r="O65" i="60"/>
  <c r="P65" i="52"/>
  <c r="Q65" i="66"/>
  <c r="BF65" i="54"/>
  <c r="M65" i="58"/>
  <c r="T65" i="66"/>
  <c r="P65" i="66"/>
  <c r="J65" i="56"/>
  <c r="P65" i="60"/>
  <c r="G11" i="58"/>
  <c r="G11" i="50"/>
  <c r="G11" i="56"/>
  <c r="J12" i="5"/>
  <c r="G11" i="64"/>
  <c r="G11" i="66"/>
  <c r="G11" i="60"/>
  <c r="G11" i="52"/>
  <c r="F10" i="66"/>
  <c r="I13" i="5"/>
  <c r="H65" i="64"/>
  <c r="E64" i="64"/>
  <c r="H65" i="52"/>
  <c r="E64" i="52"/>
  <c r="H65" i="50"/>
  <c r="E64" i="50"/>
  <c r="H65" i="66"/>
  <c r="H65" i="58"/>
  <c r="E64" i="58"/>
  <c r="E64" i="54"/>
  <c r="H65" i="60"/>
  <c r="E53" i="5" l="1"/>
  <c r="E31" i="5"/>
  <c r="E28" i="5"/>
  <c r="E61" i="5"/>
  <c r="E58" i="5"/>
  <c r="E59" i="5"/>
  <c r="E57" i="5"/>
  <c r="E63" i="5"/>
  <c r="E32" i="5"/>
  <c r="E60" i="5"/>
  <c r="M26" i="5"/>
  <c r="M61" i="8"/>
  <c r="M22" i="8" s="1"/>
  <c r="M51" i="5"/>
  <c r="M70" i="5" s="1"/>
  <c r="M13" i="5"/>
  <c r="Y23" i="246"/>
  <c r="L17" i="5"/>
  <c r="L13" i="5"/>
  <c r="L18" i="5"/>
  <c r="L19" i="5"/>
  <c r="L61" i="8"/>
  <c r="L28" i="5"/>
  <c r="J15" i="5"/>
  <c r="J61" i="8"/>
  <c r="J22" i="8" s="1"/>
  <c r="J13" i="5"/>
  <c r="J51" i="5"/>
  <c r="J70" i="5" s="1"/>
  <c r="Y25" i="246"/>
  <c r="I26" i="5"/>
  <c r="I17" i="5"/>
  <c r="I18" i="5"/>
  <c r="I60" i="8"/>
  <c r="I63" i="5"/>
  <c r="AB24" i="246"/>
  <c r="H61" i="8"/>
  <c r="H22" i="8" s="1"/>
  <c r="H16" i="5"/>
  <c r="H69" i="5" s="1"/>
  <c r="H26" i="5"/>
  <c r="H14" i="5"/>
  <c r="H13" i="5"/>
  <c r="D20" i="246"/>
  <c r="AB20" i="246" s="1"/>
  <c r="G61" i="8"/>
  <c r="G22" i="8" s="1"/>
  <c r="G26" i="5"/>
  <c r="G13" i="5"/>
  <c r="G15" i="5"/>
  <c r="F17" i="5"/>
  <c r="F63" i="5"/>
  <c r="E62" i="5"/>
  <c r="E52" i="5"/>
  <c r="E51" i="5"/>
  <c r="E70" i="5" s="1"/>
  <c r="E54" i="5"/>
  <c r="E35" i="5"/>
  <c r="E30" i="5"/>
  <c r="E55" i="5"/>
  <c r="E29" i="5"/>
  <c r="E56" i="5"/>
  <c r="E26" i="5"/>
  <c r="E41" i="246"/>
  <c r="E22" i="5"/>
  <c r="AB22" i="246"/>
  <c r="Y22" i="246"/>
  <c r="F10" i="58"/>
  <c r="G65" i="66"/>
  <c r="E65" i="66" s="1"/>
  <c r="BI11" i="66"/>
  <c r="BI10" i="66"/>
  <c r="BJ10" i="66" s="1"/>
  <c r="F10" i="64"/>
  <c r="BJ9" i="64"/>
  <c r="BI9" i="64"/>
  <c r="O61" i="8"/>
  <c r="O22" i="8" s="1"/>
  <c r="BI9" i="62"/>
  <c r="BJ11" i="62"/>
  <c r="BI10" i="62"/>
  <c r="BJ10" i="62" s="1"/>
  <c r="BJ62" i="62"/>
  <c r="T22" i="8"/>
  <c r="BF65" i="60"/>
  <c r="S61" i="8" s="1"/>
  <c r="S22" i="8" s="1"/>
  <c r="E64" i="60"/>
  <c r="BI11" i="60"/>
  <c r="BI10" i="60"/>
  <c r="BJ10" i="60" s="1"/>
  <c r="BJ9" i="58"/>
  <c r="BI9" i="58"/>
  <c r="BJ62" i="56"/>
  <c r="G65" i="56"/>
  <c r="E65" i="56" s="1"/>
  <c r="BI11" i="56"/>
  <c r="BI10" i="56"/>
  <c r="BJ10" i="56" s="1"/>
  <c r="F10" i="54"/>
  <c r="BJ9" i="54"/>
  <c r="BI9" i="54"/>
  <c r="BI10" i="52"/>
  <c r="BJ10" i="52" s="1"/>
  <c r="BJ11" i="52"/>
  <c r="BI9" i="52"/>
  <c r="BJ9" i="50"/>
  <c r="BI9" i="50"/>
  <c r="BI10" i="50"/>
  <c r="BJ10" i="50" s="1"/>
  <c r="M12" i="5"/>
  <c r="L22" i="8"/>
  <c r="F60" i="8"/>
  <c r="F10" i="56"/>
  <c r="E9" i="8"/>
  <c r="D12" i="8"/>
  <c r="D9" i="8" s="1"/>
  <c r="G11" i="62"/>
  <c r="E65" i="50"/>
  <c r="E19" i="5"/>
  <c r="E21" i="5"/>
  <c r="E18" i="5"/>
  <c r="G65" i="62"/>
  <c r="E65" i="62" s="1"/>
  <c r="E14" i="5"/>
  <c r="E64" i="66"/>
  <c r="Q61" i="8"/>
  <c r="Q22" i="8" s="1"/>
  <c r="P61" i="8"/>
  <c r="P22" i="8" s="1"/>
  <c r="E17" i="5"/>
  <c r="G65" i="60"/>
  <c r="E65" i="60" s="1"/>
  <c r="E16" i="5"/>
  <c r="E20" i="5"/>
  <c r="E64" i="62"/>
  <c r="E65" i="54"/>
  <c r="E64" i="56"/>
  <c r="E65" i="58"/>
  <c r="E65" i="64"/>
  <c r="E65" i="52"/>
  <c r="E74" i="5" l="1"/>
  <c r="I61" i="8"/>
  <c r="I22" i="8" s="1"/>
  <c r="Y20" i="246"/>
  <c r="F61" i="8"/>
  <c r="F22" i="8" s="1"/>
  <c r="E69" i="5"/>
  <c r="BI9" i="66"/>
  <c r="BJ11" i="66"/>
  <c r="BJ9" i="66" s="1"/>
  <c r="BJ9" i="62"/>
  <c r="BJ11" i="60"/>
  <c r="BJ9" i="60" s="1"/>
  <c r="BI9" i="60"/>
  <c r="BJ11" i="56"/>
  <c r="BJ9" i="56" s="1"/>
  <c r="BI9" i="56"/>
  <c r="BJ9" i="52"/>
  <c r="G12" i="5"/>
  <c r="E60" i="8"/>
  <c r="E22" i="8" s="1"/>
  <c r="L12" i="5"/>
  <c r="E25" i="5"/>
  <c r="I12" i="5" l="1"/>
  <c r="H12" i="5"/>
  <c r="D70" i="8" l="1"/>
  <c r="D68" i="8"/>
  <c r="D69" i="8"/>
  <c r="D67" i="8"/>
  <c r="D74" i="8"/>
  <c r="D66" i="8"/>
  <c r="D73" i="8"/>
  <c r="D65" i="8"/>
  <c r="D72" i="8"/>
  <c r="D64" i="8"/>
  <c r="D71" i="8"/>
  <c r="BF5" i="12" l="1"/>
  <c r="BE5" i="12"/>
  <c r="BD5" i="12"/>
  <c r="BC5" i="12"/>
  <c r="BB5" i="12"/>
  <c r="AV5" i="12"/>
  <c r="AU5" i="12"/>
  <c r="AA5" i="12"/>
  <c r="AP5" i="12"/>
  <c r="AO5" i="12"/>
  <c r="BA5" i="12"/>
  <c r="AZ5" i="12"/>
  <c r="AY5" i="12"/>
  <c r="AX5" i="12"/>
  <c r="AW5" i="12"/>
  <c r="AN5" i="12"/>
  <c r="AT5" i="12"/>
  <c r="AM5" i="12"/>
  <c r="AS5" i="12"/>
  <c r="AK5" i="12"/>
  <c r="AJ5" i="12"/>
  <c r="AE5" i="12"/>
  <c r="AD5" i="12"/>
  <c r="AQ5" i="12"/>
  <c r="AI5" i="12"/>
  <c r="AH5" i="12"/>
  <c r="AG5" i="12"/>
  <c r="AF5" i="12"/>
  <c r="Z5" i="12"/>
  <c r="Y5" i="12"/>
  <c r="X5" i="12"/>
  <c r="W5" i="12"/>
  <c r="U5" i="12"/>
  <c r="T5" i="12"/>
  <c r="Q5" i="12"/>
  <c r="P5" i="12"/>
  <c r="O5" i="12"/>
  <c r="M5" i="12"/>
  <c r="L5" i="12"/>
  <c r="K5" i="12"/>
  <c r="J5" i="12"/>
  <c r="I5" i="12"/>
  <c r="H5" i="12"/>
  <c r="G5" i="12"/>
  <c r="F5" i="12"/>
  <c r="V48" i="8" l="1"/>
  <c r="H11" i="12" l="1"/>
  <c r="H9" i="12" s="1"/>
  <c r="H64" i="12" s="1"/>
  <c r="G13" i="12"/>
  <c r="G9" i="12" s="1"/>
  <c r="G64" i="12" s="1"/>
  <c r="V20" i="8"/>
  <c r="D10" i="12"/>
  <c r="D48" i="8"/>
  <c r="V61" i="8"/>
  <c r="V59" i="8"/>
  <c r="V52" i="8"/>
  <c r="V31" i="8"/>
  <c r="V45" i="8"/>
  <c r="V41" i="8"/>
  <c r="V35" i="8"/>
  <c r="V39" i="8"/>
  <c r="D40" i="8"/>
  <c r="D47" i="8"/>
  <c r="V56" i="8"/>
  <c r="V54" i="8"/>
  <c r="V44" i="8"/>
  <c r="V43" i="8"/>
  <c r="V49" i="8"/>
  <c r="V40" i="8"/>
  <c r="V34" i="8"/>
  <c r="V27" i="8"/>
  <c r="D39" i="8"/>
  <c r="V60" i="8"/>
  <c r="V58" i="8"/>
  <c r="V51" i="8"/>
  <c r="V46" i="8"/>
  <c r="V55" i="8"/>
  <c r="V37" i="8"/>
  <c r="V36" i="8"/>
  <c r="D49" i="8"/>
  <c r="D34" i="8"/>
  <c r="V53" i="8"/>
  <c r="V50" i="8"/>
  <c r="V47" i="8"/>
  <c r="V38" i="8"/>
  <c r="V30" i="8"/>
  <c r="V29" i="8"/>
  <c r="V28" i="8"/>
  <c r="V25" i="8"/>
  <c r="V24" i="8"/>
  <c r="V21" i="8"/>
  <c r="V19" i="8"/>
  <c r="V17" i="8"/>
  <c r="V16" i="8"/>
  <c r="V15" i="8"/>
  <c r="V14" i="8"/>
  <c r="V13" i="8"/>
  <c r="V12" i="8"/>
  <c r="D35" i="8"/>
  <c r="E13" i="12" l="1"/>
  <c r="F13" i="12"/>
  <c r="H10" i="12"/>
  <c r="F11" i="12"/>
  <c r="F9" i="12" s="1"/>
  <c r="F64" i="12" s="1"/>
  <c r="F65" i="12" s="1"/>
  <c r="G65" i="12"/>
  <c r="E64" i="12"/>
  <c r="E11" i="12"/>
  <c r="D41" i="8"/>
  <c r="D25" i="8"/>
  <c r="D45" i="8"/>
  <c r="D58" i="8"/>
  <c r="D55" i="8"/>
  <c r="D27" i="8"/>
  <c r="D31" i="8"/>
  <c r="D28" i="8"/>
  <c r="D52" i="8"/>
  <c r="D59" i="8"/>
  <c r="D26" i="8"/>
  <c r="D46" i="8"/>
  <c r="D51" i="8"/>
  <c r="D54" i="8"/>
  <c r="D75" i="8"/>
  <c r="V32" i="8"/>
  <c r="V57" i="8"/>
  <c r="D56" i="8"/>
  <c r="S10" i="8"/>
  <c r="V26" i="8"/>
  <c r="D36" i="8"/>
  <c r="V10" i="8"/>
  <c r="V9" i="8"/>
  <c r="D24" i="8"/>
  <c r="F14" i="5" l="1"/>
  <c r="D50" i="8"/>
  <c r="D44" i="8"/>
  <c r="D29" i="8"/>
  <c r="V22" i="8"/>
  <c r="V8" i="8" s="1"/>
  <c r="D76" i="8"/>
  <c r="D37" i="8"/>
  <c r="M10" i="8"/>
  <c r="H10" i="8"/>
  <c r="G10" i="8"/>
  <c r="Q10" i="8"/>
  <c r="R10" i="8"/>
  <c r="R8" i="8"/>
  <c r="J10" i="8"/>
  <c r="D38" i="8"/>
  <c r="O8" i="8"/>
  <c r="E10" i="8"/>
  <c r="D43" i="8"/>
  <c r="K10" i="8"/>
  <c r="D53" i="8"/>
  <c r="L10" i="8"/>
  <c r="P10" i="8"/>
  <c r="T10" i="8"/>
  <c r="T8" i="8"/>
  <c r="N10" i="8"/>
  <c r="N8" i="8"/>
  <c r="D57" i="8"/>
  <c r="F10" i="8"/>
  <c r="F12" i="5" l="1"/>
  <c r="D32" i="8"/>
  <c r="F13" i="5"/>
  <c r="M8" i="8"/>
  <c r="E10" i="12"/>
  <c r="G8" i="8"/>
  <c r="O10" i="8"/>
  <c r="J8" i="8"/>
  <c r="S8" i="8"/>
  <c r="L8" i="8"/>
  <c r="I8" i="8"/>
  <c r="I10" i="8"/>
  <c r="H8" i="8"/>
  <c r="F8" i="8"/>
  <c r="P8" i="8"/>
  <c r="E8" i="8"/>
  <c r="U8" i="8"/>
  <c r="U10" i="8"/>
  <c r="Q8" i="8"/>
  <c r="D10" i="8" l="1"/>
  <c r="D62" i="8"/>
  <c r="F11" i="5" l="1"/>
  <c r="F10" i="5"/>
  <c r="J11" i="5"/>
  <c r="J68" i="5" s="1"/>
  <c r="J10" i="5"/>
  <c r="G10" i="5"/>
  <c r="G11" i="5"/>
  <c r="G68" i="5" s="1"/>
  <c r="L11" i="5"/>
  <c r="L68" i="5" s="1"/>
  <c r="L10" i="5"/>
  <c r="M10" i="5" l="1"/>
  <c r="M11" i="5"/>
  <c r="M68" i="5" s="1"/>
  <c r="H11" i="5"/>
  <c r="H68" i="5" s="1"/>
  <c r="H10" i="5"/>
  <c r="I10" i="5"/>
  <c r="I11" i="5"/>
  <c r="I68" i="5" s="1"/>
  <c r="V26" i="64" l="1"/>
  <c r="V65" i="64" s="1"/>
  <c r="V26" i="50"/>
  <c r="V65" i="50" s="1"/>
  <c r="V26" i="60" l="1"/>
  <c r="V65" i="60" s="1"/>
  <c r="V26" i="54"/>
  <c r="V65" i="54" s="1"/>
  <c r="V26" i="58"/>
  <c r="V65" i="58" s="1"/>
  <c r="V26" i="56"/>
  <c r="V65" i="56" s="1"/>
  <c r="V26" i="62"/>
  <c r="V65" i="62" s="1"/>
  <c r="V26" i="66"/>
  <c r="V65" i="66" s="1"/>
  <c r="V26" i="52"/>
  <c r="V65" i="52" s="1"/>
  <c r="W27" i="58" l="1"/>
  <c r="W65" i="58" s="1"/>
  <c r="W27" i="50"/>
  <c r="W65" i="50" s="1"/>
  <c r="W27" i="52" l="1"/>
  <c r="W65" i="52" s="1"/>
  <c r="W27" i="62"/>
  <c r="W65" i="62" s="1"/>
  <c r="W27" i="64"/>
  <c r="W65" i="64" s="1"/>
  <c r="W27" i="60"/>
  <c r="W65" i="60" s="1"/>
  <c r="W27" i="56"/>
  <c r="W65" i="56" s="1"/>
  <c r="W27" i="66"/>
  <c r="W65" i="66" s="1"/>
  <c r="W27" i="54"/>
  <c r="W65" i="54" s="1"/>
  <c r="X28" i="56" l="1"/>
  <c r="X65" i="56" s="1"/>
  <c r="X28" i="64"/>
  <c r="X65" i="64" s="1"/>
  <c r="X28" i="58"/>
  <c r="X65" i="58" s="1"/>
  <c r="X28" i="62" l="1"/>
  <c r="X65" i="62" s="1"/>
  <c r="X28" i="52"/>
  <c r="X65" i="52" s="1"/>
  <c r="X28" i="60"/>
  <c r="X65" i="60" s="1"/>
  <c r="X28" i="50"/>
  <c r="X65" i="50" s="1"/>
  <c r="X28" i="66"/>
  <c r="X65" i="66" s="1"/>
  <c r="X28" i="54"/>
  <c r="X65" i="54" s="1"/>
  <c r="Y29" i="60" l="1"/>
  <c r="Y65" i="60" s="1"/>
  <c r="Y29" i="52"/>
  <c r="Y65" i="52" s="1"/>
  <c r="Y29" i="64" l="1"/>
  <c r="Y65" i="64" s="1"/>
  <c r="Y29" i="62"/>
  <c r="Y65" i="62" s="1"/>
  <c r="Y29" i="50"/>
  <c r="Y65" i="50" s="1"/>
  <c r="Y29" i="54"/>
  <c r="Y65" i="54" s="1"/>
  <c r="Y29" i="56"/>
  <c r="Y65" i="56" s="1"/>
  <c r="Y29" i="66"/>
  <c r="Y65" i="66" s="1"/>
  <c r="Y29" i="58"/>
  <c r="Y65" i="58" s="1"/>
  <c r="Z30" i="58" l="1"/>
  <c r="Z65" i="58" s="1"/>
  <c r="Z30" i="62"/>
  <c r="Z65" i="62" s="1"/>
  <c r="Z30" i="64"/>
  <c r="Z65" i="64" s="1"/>
  <c r="Z30" i="52"/>
  <c r="Z65" i="52" s="1"/>
  <c r="Z30" i="56"/>
  <c r="Z65" i="56" s="1"/>
  <c r="Z30" i="50"/>
  <c r="Z65" i="50" s="1"/>
  <c r="Z30" i="66"/>
  <c r="Z65" i="66" s="1"/>
  <c r="Z30" i="60" l="1"/>
  <c r="Z65" i="60" s="1"/>
  <c r="Z30" i="54"/>
  <c r="Z65" i="54" s="1"/>
  <c r="AA31" i="62" l="1"/>
  <c r="AA65" i="62" s="1"/>
  <c r="AA31" i="64"/>
  <c r="AA65" i="64" s="1"/>
  <c r="BH31" i="12" l="1"/>
  <c r="AA31" i="50"/>
  <c r="AA65" i="50" s="1"/>
  <c r="AA31" i="54"/>
  <c r="AA65" i="54" s="1"/>
  <c r="AA31" i="58"/>
  <c r="AA65" i="58" s="1"/>
  <c r="AA31" i="60"/>
  <c r="AA65" i="60" s="1"/>
  <c r="AA31" i="66"/>
  <c r="AA65" i="66" s="1"/>
  <c r="AA31" i="52"/>
  <c r="AA65" i="52" s="1"/>
  <c r="AA31" i="56"/>
  <c r="AA65" i="56" s="1"/>
  <c r="AA31" i="12" l="1"/>
  <c r="AT50" i="52"/>
  <c r="AT50" i="64"/>
  <c r="AT50" i="60"/>
  <c r="AT50" i="58"/>
  <c r="AT50" i="66"/>
  <c r="AT50" i="50"/>
  <c r="AT50" i="54"/>
  <c r="AT50" i="62"/>
  <c r="AT50" i="56"/>
  <c r="AT65" i="58" l="1"/>
  <c r="AT65" i="54"/>
  <c r="AT65" i="52"/>
  <c r="AT65" i="62"/>
  <c r="AT65" i="50"/>
  <c r="AT65" i="60"/>
  <c r="AT65" i="56"/>
  <c r="AT65" i="64"/>
  <c r="AT65" i="66"/>
  <c r="AU51" i="56" l="1"/>
  <c r="AU65" i="56" s="1"/>
  <c r="AU51" i="60"/>
  <c r="AU65" i="60" s="1"/>
  <c r="AU51" i="58"/>
  <c r="AU65" i="58" s="1"/>
  <c r="AU51" i="64"/>
  <c r="AU65" i="64" s="1"/>
  <c r="AU51" i="50"/>
  <c r="AU65" i="50" s="1"/>
  <c r="AU51" i="66" l="1"/>
  <c r="AU65" i="66" s="1"/>
  <c r="AU51" i="52"/>
  <c r="AU65" i="52" s="1"/>
  <c r="AU51" i="62"/>
  <c r="AU65" i="62" s="1"/>
  <c r="AU51" i="54"/>
  <c r="AU65" i="54" s="1"/>
  <c r="AS64" i="12" l="1"/>
  <c r="AV52" i="60"/>
  <c r="AV65" i="60" s="1"/>
  <c r="AV52" i="54" l="1"/>
  <c r="AV65" i="54" s="1"/>
  <c r="AV52" i="56"/>
  <c r="AV65" i="56" s="1"/>
  <c r="AV52" i="52"/>
  <c r="AV65" i="52" s="1"/>
  <c r="AV52" i="50"/>
  <c r="AV65" i="50" s="1"/>
  <c r="AV52" i="66"/>
  <c r="AV65" i="66" s="1"/>
  <c r="AV52" i="62"/>
  <c r="AV65" i="62" s="1"/>
  <c r="AV52" i="64"/>
  <c r="AV65" i="64" s="1"/>
  <c r="AV52" i="58"/>
  <c r="AV65" i="58" s="1"/>
  <c r="AT64" i="12" l="1"/>
  <c r="AW53" i="56"/>
  <c r="AW65" i="56" s="1"/>
  <c r="AW53" i="66"/>
  <c r="AW65" i="66" s="1"/>
  <c r="AW53" i="62"/>
  <c r="AW65" i="62" s="1"/>
  <c r="AW53" i="50"/>
  <c r="AW65" i="50" s="1"/>
  <c r="AW53" i="64" l="1"/>
  <c r="AW65" i="64" s="1"/>
  <c r="AW53" i="60"/>
  <c r="AW65" i="60" s="1"/>
  <c r="AW53" i="52"/>
  <c r="AW65" i="52" s="1"/>
  <c r="AW53" i="54"/>
  <c r="AW65" i="54" s="1"/>
  <c r="AW53" i="58"/>
  <c r="AW65" i="58" s="1"/>
  <c r="AU64" i="12" l="1"/>
  <c r="AX54" i="62"/>
  <c r="AX65" i="62" s="1"/>
  <c r="AX54" i="66" l="1"/>
  <c r="AX65" i="66" s="1"/>
  <c r="AX54" i="50"/>
  <c r="AX65" i="50" s="1"/>
  <c r="AX54" i="52"/>
  <c r="AX65" i="52" s="1"/>
  <c r="AX54" i="64"/>
  <c r="AX65" i="64" s="1"/>
  <c r="AX54" i="56"/>
  <c r="AX65" i="56" s="1"/>
  <c r="AX54" i="58"/>
  <c r="AX65" i="58" s="1"/>
  <c r="AX54" i="60"/>
  <c r="AX65" i="60" s="1"/>
  <c r="AX54" i="54"/>
  <c r="AX65" i="54" s="1"/>
  <c r="AV64" i="12" l="1"/>
  <c r="AY55" i="66"/>
  <c r="AY65" i="66" s="1"/>
  <c r="AY55" i="50"/>
  <c r="AY65" i="50" s="1"/>
  <c r="AY55" i="56"/>
  <c r="AY65" i="56" s="1"/>
  <c r="AY55" i="60"/>
  <c r="AY65" i="60" s="1"/>
  <c r="AY55" i="64" l="1"/>
  <c r="AY65" i="64" s="1"/>
  <c r="AY55" i="52"/>
  <c r="AY65" i="52" s="1"/>
  <c r="AY55" i="58"/>
  <c r="AY65" i="58" s="1"/>
  <c r="AY55" i="54"/>
  <c r="AY65" i="54" s="1"/>
  <c r="AY55" i="62"/>
  <c r="AY65" i="62" s="1"/>
  <c r="AW64" i="12" l="1"/>
  <c r="AZ56" i="52"/>
  <c r="AZ65" i="52" s="1"/>
  <c r="AZ56" i="60"/>
  <c r="AZ65" i="60" s="1"/>
  <c r="AZ56" i="62"/>
  <c r="AZ65" i="62" s="1"/>
  <c r="AZ56" i="58"/>
  <c r="AZ65" i="58" s="1"/>
  <c r="AZ56" i="50"/>
  <c r="AZ65" i="50" s="1"/>
  <c r="AZ56" i="54" l="1"/>
  <c r="AZ65" i="54" s="1"/>
  <c r="AZ56" i="64"/>
  <c r="AZ65" i="64" s="1"/>
  <c r="AZ56" i="66"/>
  <c r="AZ65" i="66" s="1"/>
  <c r="AZ56" i="56"/>
  <c r="AZ65" i="56" s="1"/>
  <c r="AX64" i="12" l="1"/>
  <c r="BA57" i="60"/>
  <c r="BA65" i="60" s="1"/>
  <c r="BA57" i="50"/>
  <c r="BA65" i="50" s="1"/>
  <c r="BA57" i="56"/>
  <c r="BA65" i="56" s="1"/>
  <c r="BA57" i="66"/>
  <c r="BA65" i="66" s="1"/>
  <c r="BA57" i="52" l="1"/>
  <c r="BA65" i="52" s="1"/>
  <c r="BA57" i="64"/>
  <c r="BA65" i="64" s="1"/>
  <c r="BA57" i="54"/>
  <c r="BA65" i="54" s="1"/>
  <c r="BA57" i="58"/>
  <c r="BA65" i="58" s="1"/>
  <c r="BA57" i="62"/>
  <c r="BA65" i="62" s="1"/>
  <c r="AY64" i="12" l="1"/>
  <c r="BB58" i="64"/>
  <c r="BB65" i="64" s="1"/>
  <c r="BB58" i="54"/>
  <c r="BB65" i="54" s="1"/>
  <c r="BB58" i="60" l="1"/>
  <c r="BB65" i="60" s="1"/>
  <c r="BB58" i="56"/>
  <c r="BB65" i="56" s="1"/>
  <c r="BB58" i="50"/>
  <c r="BB65" i="50" s="1"/>
  <c r="BB58" i="58"/>
  <c r="BB65" i="58" s="1"/>
  <c r="BB58" i="66"/>
  <c r="BB65" i="66" s="1"/>
  <c r="BB58" i="62"/>
  <c r="BB65" i="62" s="1"/>
  <c r="BB58" i="52"/>
  <c r="BB65" i="52" s="1"/>
  <c r="AZ64" i="12" l="1"/>
  <c r="BC59" i="58"/>
  <c r="BC65" i="58" s="1"/>
  <c r="BC59" i="62"/>
  <c r="BC65" i="62" s="1"/>
  <c r="BC59" i="60"/>
  <c r="BC65" i="60" s="1"/>
  <c r="BC59" i="52" l="1"/>
  <c r="BC65" i="52" s="1"/>
  <c r="BC59" i="50"/>
  <c r="BC65" i="50" s="1"/>
  <c r="BC59" i="64"/>
  <c r="BC65" i="64" s="1"/>
  <c r="BC59" i="66"/>
  <c r="BC65" i="66" s="1"/>
  <c r="BC59" i="54"/>
  <c r="BC65" i="54" s="1"/>
  <c r="BC59" i="56"/>
  <c r="BC65" i="56" s="1"/>
  <c r="BA64" i="12" l="1"/>
  <c r="BD60" i="58"/>
  <c r="BD65" i="58" s="1"/>
  <c r="BD60" i="52"/>
  <c r="BD65" i="52" s="1"/>
  <c r="BD60" i="66"/>
  <c r="BD65" i="66" s="1"/>
  <c r="BD60" i="56" l="1"/>
  <c r="BD65" i="56" s="1"/>
  <c r="BD60" i="60"/>
  <c r="BD65" i="60" s="1"/>
  <c r="BD60" i="62"/>
  <c r="BD65" i="62" s="1"/>
  <c r="BD60" i="54"/>
  <c r="BD65" i="54" s="1"/>
  <c r="BD60" i="50"/>
  <c r="BD65" i="50" s="1"/>
  <c r="BD60" i="64"/>
  <c r="BD65" i="64" s="1"/>
  <c r="BB64" i="12" l="1"/>
  <c r="BE61" i="62"/>
  <c r="BE65" i="62" s="1"/>
  <c r="BE61" i="66"/>
  <c r="BE65" i="66" s="1"/>
  <c r="BE61" i="52" l="1"/>
  <c r="BE65" i="52" s="1"/>
  <c r="BE61" i="56"/>
  <c r="BE65" i="56" s="1"/>
  <c r="BE61" i="64"/>
  <c r="BE65" i="64" s="1"/>
  <c r="BE61" i="60"/>
  <c r="BE65" i="60" s="1"/>
  <c r="BE61" i="50"/>
  <c r="BE65" i="50" s="1"/>
  <c r="BE61" i="54"/>
  <c r="BE65" i="54" s="1"/>
  <c r="BE61" i="58"/>
  <c r="BE65" i="58" s="1"/>
  <c r="BC64" i="12" l="1"/>
  <c r="R35" i="54"/>
  <c r="R35" i="58"/>
  <c r="BH35" i="58" s="1"/>
  <c r="R35" i="64"/>
  <c r="R35" i="50"/>
  <c r="R35" i="52"/>
  <c r="BH35" i="52" s="1"/>
  <c r="R35" i="60"/>
  <c r="BH35" i="60" s="1"/>
  <c r="R35" i="66"/>
  <c r="BH35" i="66" s="1"/>
  <c r="R35" i="56"/>
  <c r="BH35" i="56" s="1"/>
  <c r="R35" i="62"/>
  <c r="BI35" i="66" l="1"/>
  <c r="BH35" i="64"/>
  <c r="BH35" i="62"/>
  <c r="BI35" i="60"/>
  <c r="BI35" i="58"/>
  <c r="BI35" i="56"/>
  <c r="BH35" i="54"/>
  <c r="BI35" i="52"/>
  <c r="BH35" i="50"/>
  <c r="AE35" i="56"/>
  <c r="AE65" i="56" s="1"/>
  <c r="F36" i="5" l="1"/>
  <c r="BJ35" i="66"/>
  <c r="BI35" i="64"/>
  <c r="AE35" i="64"/>
  <c r="AE65" i="64" s="1"/>
  <c r="BI35" i="62"/>
  <c r="BJ35" i="62" s="1"/>
  <c r="AE35" i="62"/>
  <c r="AE65" i="62" s="1"/>
  <c r="BJ35" i="60"/>
  <c r="BJ35" i="58"/>
  <c r="BJ35" i="56"/>
  <c r="BI35" i="54"/>
  <c r="AE35" i="54"/>
  <c r="AE65" i="54" s="1"/>
  <c r="BJ35" i="52"/>
  <c r="BI35" i="50"/>
  <c r="AE35" i="50"/>
  <c r="AE65" i="50" s="1"/>
  <c r="AE35" i="60"/>
  <c r="AE65" i="60" s="1"/>
  <c r="AE35" i="52"/>
  <c r="AE65" i="52" s="1"/>
  <c r="AE35" i="66"/>
  <c r="AE65" i="66" s="1"/>
  <c r="AE35" i="58"/>
  <c r="AE65" i="58" s="1"/>
  <c r="M36" i="5" l="1"/>
  <c r="J36" i="5"/>
  <c r="I36" i="5"/>
  <c r="H36" i="5"/>
  <c r="G36" i="5"/>
  <c r="E36" i="5"/>
  <c r="BJ35" i="64"/>
  <c r="BJ35" i="54"/>
  <c r="BJ35" i="50"/>
  <c r="R36" i="54"/>
  <c r="BH36" i="54" s="1"/>
  <c r="R36" i="52"/>
  <c r="R36" i="56"/>
  <c r="R36" i="62"/>
  <c r="BH36" i="62" s="1"/>
  <c r="R36" i="60"/>
  <c r="R36" i="58"/>
  <c r="BH36" i="58" s="1"/>
  <c r="R36" i="64"/>
  <c r="BH36" i="64" s="1"/>
  <c r="R36" i="66"/>
  <c r="BH36" i="66" s="1"/>
  <c r="R36" i="50"/>
  <c r="BH36" i="50" s="1"/>
  <c r="L36" i="5" l="1"/>
  <c r="F37" i="5"/>
  <c r="BI36" i="66"/>
  <c r="BI36" i="64"/>
  <c r="BI36" i="62"/>
  <c r="BJ36" i="62" s="1"/>
  <c r="BH36" i="60"/>
  <c r="AF36" i="60" s="1"/>
  <c r="AF65" i="60" s="1"/>
  <c r="BI36" i="58"/>
  <c r="BH36" i="56"/>
  <c r="BI36" i="54"/>
  <c r="BH36" i="52"/>
  <c r="AF36" i="52" s="1"/>
  <c r="AF65" i="52" s="1"/>
  <c r="BI36" i="50"/>
  <c r="AF36" i="58"/>
  <c r="AF65" i="58" s="1"/>
  <c r="AF36" i="66"/>
  <c r="AF65" i="66" s="1"/>
  <c r="AF36" i="54"/>
  <c r="AF65" i="54" s="1"/>
  <c r="BJ36" i="66" l="1"/>
  <c r="BJ36" i="64"/>
  <c r="BI36" i="60"/>
  <c r="BJ36" i="58"/>
  <c r="BI36" i="56"/>
  <c r="AF36" i="56"/>
  <c r="AF65" i="56" s="1"/>
  <c r="BJ36" i="54"/>
  <c r="BI36" i="52"/>
  <c r="BJ36" i="50"/>
  <c r="AF36" i="64"/>
  <c r="AF65" i="64" s="1"/>
  <c r="AF36" i="50"/>
  <c r="AF65" i="50" s="1"/>
  <c r="AF36" i="62"/>
  <c r="AF65" i="62" s="1"/>
  <c r="M37" i="5" l="1"/>
  <c r="J37" i="5"/>
  <c r="I37" i="5"/>
  <c r="H37" i="5"/>
  <c r="BJ36" i="60"/>
  <c r="BJ36" i="56"/>
  <c r="BJ36" i="52"/>
  <c r="L37" i="5" l="1"/>
  <c r="G37" i="5"/>
  <c r="E37" i="5"/>
  <c r="AD64" i="12"/>
  <c r="R37" i="52" l="1"/>
  <c r="BH37" i="52" s="1"/>
  <c r="R37" i="54"/>
  <c r="R37" i="60"/>
  <c r="R37" i="58"/>
  <c r="R37" i="64"/>
  <c r="BH37" i="64" s="1"/>
  <c r="R37" i="50"/>
  <c r="R37" i="56"/>
  <c r="BH37" i="56" s="1"/>
  <c r="R37" i="66"/>
  <c r="BH37" i="66" s="1"/>
  <c r="R37" i="62"/>
  <c r="F38" i="5" l="1"/>
  <c r="BI37" i="66"/>
  <c r="BI37" i="64"/>
  <c r="BH37" i="62"/>
  <c r="BH37" i="60"/>
  <c r="AG37" i="60" s="1"/>
  <c r="AG65" i="60" s="1"/>
  <c r="BH37" i="58"/>
  <c r="AG37" i="58" s="1"/>
  <c r="AG65" i="58" s="1"/>
  <c r="BI37" i="56"/>
  <c r="BH37" i="54"/>
  <c r="BI37" i="52"/>
  <c r="BH37" i="50"/>
  <c r="AG37" i="50" s="1"/>
  <c r="AG65" i="50" s="1"/>
  <c r="AG37" i="64"/>
  <c r="AG65" i="64" s="1"/>
  <c r="AG37" i="66"/>
  <c r="AG65" i="66" s="1"/>
  <c r="BJ37" i="66" l="1"/>
  <c r="BJ37" i="64"/>
  <c r="BI37" i="62"/>
  <c r="BJ37" i="62" s="1"/>
  <c r="AG37" i="62"/>
  <c r="AG65" i="62" s="1"/>
  <c r="BI37" i="60"/>
  <c r="BI37" i="58"/>
  <c r="BJ37" i="56"/>
  <c r="BI37" i="54"/>
  <c r="AG37" i="54"/>
  <c r="AG65" i="54" s="1"/>
  <c r="BJ37" i="52"/>
  <c r="BI37" i="50"/>
  <c r="AG37" i="56"/>
  <c r="AG65" i="56" s="1"/>
  <c r="AG37" i="52"/>
  <c r="AG65" i="52" s="1"/>
  <c r="L38" i="5" l="1"/>
  <c r="J38" i="5"/>
  <c r="H38" i="5"/>
  <c r="G38" i="5"/>
  <c r="M38" i="5"/>
  <c r="E38" i="5"/>
  <c r="BJ37" i="60"/>
  <c r="BJ37" i="58"/>
  <c r="BJ37" i="54"/>
  <c r="BJ37" i="50"/>
  <c r="I38" i="5" l="1"/>
  <c r="AE64" i="12"/>
  <c r="R38" i="54"/>
  <c r="BH38" i="54" s="1"/>
  <c r="BI38" i="54" s="1"/>
  <c r="R38" i="64"/>
  <c r="BH38" i="64" s="1"/>
  <c r="R38" i="56"/>
  <c r="R38" i="66"/>
  <c r="BH38" i="66" s="1"/>
  <c r="R38" i="58"/>
  <c r="BH38" i="58" s="1"/>
  <c r="R38" i="60"/>
  <c r="BH38" i="60" s="1"/>
  <c r="BI38" i="60" s="1"/>
  <c r="R38" i="62"/>
  <c r="BH38" i="62" s="1"/>
  <c r="R38" i="50"/>
  <c r="BH38" i="50" s="1"/>
  <c r="R38" i="52"/>
  <c r="BH38" i="52" s="1"/>
  <c r="BI38" i="52" s="1"/>
  <c r="F39" i="5" l="1"/>
  <c r="BI38" i="66"/>
  <c r="BI38" i="64"/>
  <c r="BI38" i="62"/>
  <c r="BJ38" i="62" s="1"/>
  <c r="BJ38" i="60"/>
  <c r="BI38" i="58"/>
  <c r="BH38" i="56"/>
  <c r="AH38" i="56" s="1"/>
  <c r="AH65" i="56" s="1"/>
  <c r="BJ38" i="54"/>
  <c r="BJ38" i="52"/>
  <c r="BI38" i="50"/>
  <c r="AH38" i="64"/>
  <c r="AH65" i="64" s="1"/>
  <c r="AH38" i="50"/>
  <c r="AH65" i="50" s="1"/>
  <c r="AH38" i="62"/>
  <c r="AH65" i="62" s="1"/>
  <c r="AH38" i="66"/>
  <c r="AH65" i="66" s="1"/>
  <c r="AH38" i="60"/>
  <c r="AH65" i="60" s="1"/>
  <c r="H39" i="5" l="1"/>
  <c r="BJ38" i="66"/>
  <c r="BJ38" i="64"/>
  <c r="BJ38" i="58"/>
  <c r="BI38" i="56"/>
  <c r="BJ38" i="50"/>
  <c r="AH38" i="58"/>
  <c r="AH65" i="58" s="1"/>
  <c r="AH38" i="54"/>
  <c r="AH65" i="54" s="1"/>
  <c r="AH38" i="52"/>
  <c r="AH65" i="52" s="1"/>
  <c r="M39" i="5" l="1"/>
  <c r="L39" i="5"/>
  <c r="J39" i="5"/>
  <c r="I39" i="5"/>
  <c r="G39" i="5"/>
  <c r="E39" i="5"/>
  <c r="BJ38" i="56"/>
  <c r="AF64" i="12"/>
  <c r="R39" i="66" l="1"/>
  <c r="BH39" i="66" s="1"/>
  <c r="BI39" i="66" s="1"/>
  <c r="BJ39" i="66" s="1"/>
  <c r="R39" i="64"/>
  <c r="BH39" i="64" s="1"/>
  <c r="BI39" i="64" s="1"/>
  <c r="BJ39" i="64" s="1"/>
  <c r="R39" i="50"/>
  <c r="R39" i="56"/>
  <c r="R39" i="60"/>
  <c r="R39" i="54"/>
  <c r="BH39" i="54" s="1"/>
  <c r="BI39" i="54" s="1"/>
  <c r="BJ39" i="54" s="1"/>
  <c r="R39" i="52"/>
  <c r="BH39" i="52" s="1"/>
  <c r="BI39" i="52" s="1"/>
  <c r="BJ39" i="52" s="1"/>
  <c r="R39" i="58"/>
  <c r="BH39" i="58" s="1"/>
  <c r="BI39" i="58" s="1"/>
  <c r="BJ39" i="58" s="1"/>
  <c r="R39" i="62"/>
  <c r="M40" i="5" l="1"/>
  <c r="J40" i="5"/>
  <c r="F40" i="5"/>
  <c r="BH39" i="62"/>
  <c r="BI39" i="62" s="1"/>
  <c r="BJ39" i="62" s="1"/>
  <c r="BH39" i="60"/>
  <c r="BI39" i="60" s="1"/>
  <c r="BJ39" i="60" s="1"/>
  <c r="BH39" i="56"/>
  <c r="BI39" i="56" s="1"/>
  <c r="BJ39" i="56" s="1"/>
  <c r="BH39" i="50"/>
  <c r="BI39" i="50" s="1"/>
  <c r="BJ39" i="50" s="1"/>
  <c r="AI39" i="66"/>
  <c r="AI65" i="66" s="1"/>
  <c r="AI39" i="58"/>
  <c r="AI65" i="58" s="1"/>
  <c r="L40" i="5" l="1"/>
  <c r="H40" i="5"/>
  <c r="E40" i="5"/>
  <c r="AI39" i="56"/>
  <c r="AI65" i="56" s="1"/>
  <c r="AI39" i="62"/>
  <c r="AI65" i="62" s="1"/>
  <c r="AI39" i="60"/>
  <c r="AI65" i="60" s="1"/>
  <c r="AI39" i="50"/>
  <c r="AI65" i="50" s="1"/>
  <c r="AI39" i="52"/>
  <c r="AI65" i="52" s="1"/>
  <c r="AI39" i="64"/>
  <c r="AI65" i="64" s="1"/>
  <c r="AI39" i="54"/>
  <c r="AI65" i="54" s="1"/>
  <c r="I40" i="5" l="1"/>
  <c r="G40" i="5"/>
  <c r="AG64" i="12" l="1"/>
  <c r="R40" i="54" l="1"/>
  <c r="R40" i="50"/>
  <c r="BH40" i="50" s="1"/>
  <c r="BI40" i="50" s="1"/>
  <c r="BJ40" i="50" s="1"/>
  <c r="R40" i="66"/>
  <c r="BH40" i="66" s="1"/>
  <c r="BI40" i="66" s="1"/>
  <c r="BJ40" i="66" s="1"/>
  <c r="R40" i="60"/>
  <c r="BH40" i="60" s="1"/>
  <c r="BI40" i="60" s="1"/>
  <c r="BJ40" i="60" s="1"/>
  <c r="R40" i="52"/>
  <c r="BH40" i="52" s="1"/>
  <c r="BI40" i="52" s="1"/>
  <c r="BJ40" i="52" s="1"/>
  <c r="R40" i="62"/>
  <c r="BH40" i="62" s="1"/>
  <c r="BI40" i="62" s="1"/>
  <c r="BJ40" i="62" s="1"/>
  <c r="R40" i="58"/>
  <c r="BH40" i="58" s="1"/>
  <c r="BI40" i="58" s="1"/>
  <c r="BJ40" i="58" s="1"/>
  <c r="R40" i="64"/>
  <c r="BH40" i="64" s="1"/>
  <c r="BI40" i="64" s="1"/>
  <c r="BJ40" i="64" s="1"/>
  <c r="R40" i="56"/>
  <c r="BH40" i="56" s="1"/>
  <c r="BI40" i="56" s="1"/>
  <c r="BJ40" i="56" s="1"/>
  <c r="M41" i="5" l="1"/>
  <c r="L41" i="5"/>
  <c r="J41" i="5"/>
  <c r="I41" i="5"/>
  <c r="H41" i="5"/>
  <c r="F41" i="5"/>
  <c r="BH40" i="54"/>
  <c r="BI40" i="54" s="1"/>
  <c r="BJ40" i="54" s="1"/>
  <c r="AJ40" i="66"/>
  <c r="AJ65" i="66" s="1"/>
  <c r="AJ40" i="58"/>
  <c r="AJ65" i="58" s="1"/>
  <c r="AJ40" i="62"/>
  <c r="AJ65" i="62" s="1"/>
  <c r="AJ40" i="56"/>
  <c r="AJ65" i="56" s="1"/>
  <c r="G41" i="5" l="1"/>
  <c r="AJ40" i="54"/>
  <c r="AJ65" i="54" s="1"/>
  <c r="AJ40" i="64"/>
  <c r="AJ65" i="64" s="1"/>
  <c r="AJ40" i="50"/>
  <c r="AJ65" i="50" s="1"/>
  <c r="AJ40" i="52"/>
  <c r="AJ65" i="52" s="1"/>
  <c r="AJ40" i="60"/>
  <c r="AJ65" i="60" s="1"/>
  <c r="AH64" i="12" l="1"/>
  <c r="R41" i="50" l="1"/>
  <c r="BH41" i="50" s="1"/>
  <c r="BI41" i="50" s="1"/>
  <c r="BJ41" i="50" s="1"/>
  <c r="R41" i="66"/>
  <c r="BH41" i="66" s="1"/>
  <c r="BI41" i="66" s="1"/>
  <c r="BJ41" i="66" s="1"/>
  <c r="R41" i="60"/>
  <c r="BH41" i="60" s="1"/>
  <c r="BI41" i="60" s="1"/>
  <c r="BJ41" i="60" s="1"/>
  <c r="R41" i="52"/>
  <c r="BH41" i="52" s="1"/>
  <c r="BI41" i="52" s="1"/>
  <c r="BJ41" i="52" s="1"/>
  <c r="R41" i="56"/>
  <c r="R41" i="62"/>
  <c r="R41" i="64"/>
  <c r="BH41" i="64" s="1"/>
  <c r="BI41" i="64" s="1"/>
  <c r="BJ41" i="64" s="1"/>
  <c r="R41" i="54"/>
  <c r="R41" i="58"/>
  <c r="BH41" i="58" s="1"/>
  <c r="BI41" i="58" s="1"/>
  <c r="BJ41" i="58" s="1"/>
  <c r="L42" i="5" l="1"/>
  <c r="G42" i="5"/>
  <c r="E42" i="5"/>
  <c r="BH41" i="62"/>
  <c r="BI41" i="62" s="1"/>
  <c r="BJ41" i="62" s="1"/>
  <c r="BH41" i="56"/>
  <c r="BI41" i="56" s="1"/>
  <c r="BJ41" i="56" s="1"/>
  <c r="BH41" i="54"/>
  <c r="BI41" i="54" s="1"/>
  <c r="BJ41" i="54" s="1"/>
  <c r="AK41" i="64"/>
  <c r="AK65" i="64" s="1"/>
  <c r="AK41" i="58"/>
  <c r="AK65" i="58" s="1"/>
  <c r="AK41" i="52"/>
  <c r="AK65" i="52" s="1"/>
  <c r="M42" i="5" l="1"/>
  <c r="J42" i="5"/>
  <c r="I42" i="5"/>
  <c r="H42" i="5"/>
  <c r="F42" i="5"/>
  <c r="AK41" i="54"/>
  <c r="AK65" i="54" s="1"/>
  <c r="AK41" i="56"/>
  <c r="AK65" i="56" s="1"/>
  <c r="AK41" i="62"/>
  <c r="AK65" i="62" s="1"/>
  <c r="AK41" i="50"/>
  <c r="AK65" i="50" s="1"/>
  <c r="AK41" i="66"/>
  <c r="AK65" i="66" s="1"/>
  <c r="AK41" i="60"/>
  <c r="AK65" i="60" s="1"/>
  <c r="AI64" i="12" l="1"/>
  <c r="R42" i="56"/>
  <c r="R42" i="64"/>
  <c r="R42" i="62"/>
  <c r="R42" i="66"/>
  <c r="R42" i="54"/>
  <c r="R42" i="52"/>
  <c r="R42" i="50"/>
  <c r="R42" i="58"/>
  <c r="R42" i="60"/>
  <c r="AL42" i="60" l="1"/>
  <c r="AL65" i="60" s="1"/>
  <c r="AL42" i="56"/>
  <c r="AL65" i="56" s="1"/>
  <c r="AL42" i="64"/>
  <c r="AL65" i="64" s="1"/>
  <c r="AL42" i="54"/>
  <c r="AL65" i="54" s="1"/>
  <c r="AL42" i="66"/>
  <c r="AL65" i="66" s="1"/>
  <c r="AL42" i="52"/>
  <c r="AL65" i="52" s="1"/>
  <c r="AL42" i="62"/>
  <c r="AL65" i="62" s="1"/>
  <c r="AL42" i="58" l="1"/>
  <c r="AL65" i="58" s="1"/>
  <c r="AL42" i="50"/>
  <c r="AL65" i="50" s="1"/>
  <c r="R43" i="66" l="1"/>
  <c r="BH43" i="66" s="1"/>
  <c r="BI43" i="66" s="1"/>
  <c r="BJ43" i="66" s="1"/>
  <c r="R43" i="54"/>
  <c r="R43" i="52"/>
  <c r="BH43" i="52" s="1"/>
  <c r="BI43" i="52" s="1"/>
  <c r="BJ43" i="52" s="1"/>
  <c r="R43" i="64"/>
  <c r="BH43" i="64" s="1"/>
  <c r="BI43" i="64" s="1"/>
  <c r="BJ43" i="64" s="1"/>
  <c r="R43" i="60"/>
  <c r="BH43" i="60" s="1"/>
  <c r="BI43" i="60" s="1"/>
  <c r="BJ43" i="60" s="1"/>
  <c r="R43" i="58"/>
  <c r="R43" i="50"/>
  <c r="BH43" i="50" s="1"/>
  <c r="BI43" i="50" s="1"/>
  <c r="BJ43" i="50" s="1"/>
  <c r="R43" i="56"/>
  <c r="BH43" i="56" s="1"/>
  <c r="BI43" i="56" s="1"/>
  <c r="BJ43" i="56" s="1"/>
  <c r="R43" i="62"/>
  <c r="BH43" i="62" s="1"/>
  <c r="BI43" i="62" s="1"/>
  <c r="BJ43" i="62" s="1"/>
  <c r="E44" i="5" l="1"/>
  <c r="M44" i="5"/>
  <c r="L44" i="5"/>
  <c r="J44" i="5"/>
  <c r="I44" i="5"/>
  <c r="H44" i="5"/>
  <c r="G44" i="5"/>
  <c r="F44" i="5"/>
  <c r="BH43" i="58"/>
  <c r="BI43" i="58" s="1"/>
  <c r="BJ43" i="58" s="1"/>
  <c r="BH43" i="54"/>
  <c r="BI43" i="54" s="1"/>
  <c r="BJ43" i="54" s="1"/>
  <c r="AM43" i="64"/>
  <c r="AM65" i="64" s="1"/>
  <c r="AM43" i="60"/>
  <c r="AM65" i="60" s="1"/>
  <c r="AM43" i="52"/>
  <c r="AM65" i="52" s="1"/>
  <c r="AM43" i="66"/>
  <c r="AM65" i="66" s="1"/>
  <c r="AM43" i="58" l="1"/>
  <c r="AM65" i="58" s="1"/>
  <c r="AM43" i="54"/>
  <c r="AM65" i="54" s="1"/>
  <c r="AM43" i="62"/>
  <c r="AM65" i="62" s="1"/>
  <c r="AM43" i="56"/>
  <c r="AM65" i="56" s="1"/>
  <c r="AM43" i="50"/>
  <c r="AM65" i="50" s="1"/>
  <c r="AK64" i="12" l="1"/>
  <c r="R44" i="58"/>
  <c r="BH44" i="58" s="1"/>
  <c r="BI44" i="58" s="1"/>
  <c r="BJ44" i="58" s="1"/>
  <c r="R44" i="64"/>
  <c r="BH44" i="64" s="1"/>
  <c r="BI44" i="64" s="1"/>
  <c r="BJ44" i="64" s="1"/>
  <c r="R44" i="66"/>
  <c r="BH44" i="66" s="1"/>
  <c r="BI44" i="66" s="1"/>
  <c r="BJ44" i="66" s="1"/>
  <c r="R44" i="50"/>
  <c r="BH44" i="50" s="1"/>
  <c r="BI44" i="50" s="1"/>
  <c r="BJ44" i="50" s="1"/>
  <c r="R44" i="52"/>
  <c r="BH44" i="52" s="1"/>
  <c r="BI44" i="52" s="1"/>
  <c r="BJ44" i="52" s="1"/>
  <c r="R44" i="56"/>
  <c r="BH44" i="56" s="1"/>
  <c r="BI44" i="56" s="1"/>
  <c r="BJ44" i="56" s="1"/>
  <c r="R44" i="62"/>
  <c r="BH44" i="62" s="1"/>
  <c r="BI44" i="62" s="1"/>
  <c r="BJ44" i="62" s="1"/>
  <c r="R44" i="60"/>
  <c r="BH44" i="60" s="1"/>
  <c r="BI44" i="60" s="1"/>
  <c r="BJ44" i="60" s="1"/>
  <c r="R44" i="54"/>
  <c r="BH44" i="54" s="1"/>
  <c r="BI44" i="54" s="1"/>
  <c r="BJ44" i="54" s="1"/>
  <c r="M45" i="5" l="1"/>
  <c r="L45" i="5"/>
  <c r="J45" i="5"/>
  <c r="I45" i="5"/>
  <c r="H45" i="5"/>
  <c r="G45" i="5"/>
  <c r="E45" i="5"/>
  <c r="AN44" i="52"/>
  <c r="AN65" i="52" s="1"/>
  <c r="AN44" i="54"/>
  <c r="AN65" i="54" s="1"/>
  <c r="AN44" i="58"/>
  <c r="AN65" i="58" s="1"/>
  <c r="AN44" i="60"/>
  <c r="AN65" i="60" s="1"/>
  <c r="F45" i="5" l="1"/>
  <c r="AN44" i="50"/>
  <c r="AN65" i="50" s="1"/>
  <c r="AN44" i="56"/>
  <c r="AN65" i="56" s="1"/>
  <c r="AN44" i="64"/>
  <c r="AN65" i="64" s="1"/>
  <c r="AN44" i="66"/>
  <c r="AN65" i="66" s="1"/>
  <c r="AN44" i="62"/>
  <c r="AN65" i="62" s="1"/>
  <c r="D43" i="5" l="1"/>
  <c r="AL64" i="12"/>
  <c r="AL65" i="12" l="1"/>
  <c r="BI42" i="12"/>
  <c r="BJ42" i="12" s="1"/>
  <c r="R45" i="66"/>
  <c r="BH45" i="66" s="1"/>
  <c r="BI45" i="66" s="1"/>
  <c r="BJ45" i="66" s="1"/>
  <c r="R45" i="64"/>
  <c r="BH45" i="64" s="1"/>
  <c r="BI45" i="64" s="1"/>
  <c r="BJ45" i="64" s="1"/>
  <c r="R45" i="50"/>
  <c r="BH45" i="50" s="1"/>
  <c r="BI45" i="50" s="1"/>
  <c r="BJ45" i="50" s="1"/>
  <c r="R45" i="52"/>
  <c r="BH45" i="52" s="1"/>
  <c r="BI45" i="52" s="1"/>
  <c r="BJ45" i="52" s="1"/>
  <c r="R45" i="56"/>
  <c r="BH45" i="56" s="1"/>
  <c r="BI45" i="56" s="1"/>
  <c r="BJ45" i="56" s="1"/>
  <c r="R45" i="58"/>
  <c r="BH45" i="58" s="1"/>
  <c r="BI45" i="58" s="1"/>
  <c r="BJ45" i="58" s="1"/>
  <c r="R45" i="54"/>
  <c r="BH45" i="54" s="1"/>
  <c r="BI45" i="54" s="1"/>
  <c r="BJ45" i="54" s="1"/>
  <c r="R45" i="62"/>
  <c r="BH45" i="62" s="1"/>
  <c r="BI45" i="62" s="1"/>
  <c r="BJ45" i="62" s="1"/>
  <c r="R45" i="60"/>
  <c r="BH45" i="60" s="1"/>
  <c r="BI45" i="60" s="1"/>
  <c r="BJ45" i="60" s="1"/>
  <c r="E46" i="5" l="1"/>
  <c r="M46" i="5"/>
  <c r="J46" i="5"/>
  <c r="I46" i="5"/>
  <c r="H46" i="5"/>
  <c r="G46" i="5"/>
  <c r="F46" i="5"/>
  <c r="AO45" i="66"/>
  <c r="AO65" i="66" s="1"/>
  <c r="AO45" i="56"/>
  <c r="AO65" i="56" s="1"/>
  <c r="AO45" i="60"/>
  <c r="AO65" i="60" s="1"/>
  <c r="AO45" i="54"/>
  <c r="AO65" i="54" s="1"/>
  <c r="AO45" i="52"/>
  <c r="AO65" i="52" s="1"/>
  <c r="L46" i="5" l="1"/>
  <c r="AO45" i="58"/>
  <c r="AO65" i="58" s="1"/>
  <c r="AO45" i="50"/>
  <c r="AO65" i="50" s="1"/>
  <c r="AO45" i="64"/>
  <c r="AO65" i="64" s="1"/>
  <c r="AO45" i="62"/>
  <c r="AO65" i="62" s="1"/>
  <c r="AM64" i="12" l="1"/>
  <c r="R46" i="60" l="1"/>
  <c r="BH46" i="60" s="1"/>
  <c r="BI46" i="60" s="1"/>
  <c r="BJ46" i="60" s="1"/>
  <c r="R46" i="54"/>
  <c r="R46" i="64"/>
  <c r="BH46" i="64" s="1"/>
  <c r="BI46" i="64" s="1"/>
  <c r="BJ46" i="64" s="1"/>
  <c r="R46" i="50"/>
  <c r="BH46" i="50" s="1"/>
  <c r="BI46" i="50" s="1"/>
  <c r="BJ46" i="50" s="1"/>
  <c r="R46" i="56"/>
  <c r="BH46" i="56" s="1"/>
  <c r="BI46" i="56" s="1"/>
  <c r="BJ46" i="56" s="1"/>
  <c r="R46" i="52"/>
  <c r="R46" i="58"/>
  <c r="R46" i="62"/>
  <c r="BH46" i="62" s="1"/>
  <c r="BI46" i="62" s="1"/>
  <c r="R46" i="66"/>
  <c r="BH46" i="66" s="1"/>
  <c r="BI46" i="66" s="1"/>
  <c r="BJ46" i="66" s="1"/>
  <c r="M47" i="5" l="1"/>
  <c r="L47" i="5"/>
  <c r="J47" i="5"/>
  <c r="I47" i="5"/>
  <c r="H47" i="5"/>
  <c r="G47" i="5"/>
  <c r="BJ46" i="62"/>
  <c r="BH46" i="58"/>
  <c r="BI46" i="58" s="1"/>
  <c r="BJ46" i="58" s="1"/>
  <c r="BH46" i="54"/>
  <c r="BI46" i="54" s="1"/>
  <c r="BJ46" i="54" s="1"/>
  <c r="BH46" i="52"/>
  <c r="BI46" i="52" s="1"/>
  <c r="BJ46" i="52" s="1"/>
  <c r="AP46" i="66"/>
  <c r="AP65" i="66" s="1"/>
  <c r="AP46" i="56"/>
  <c r="AP65" i="56" s="1"/>
  <c r="E47" i="5" l="1"/>
  <c r="AP46" i="58"/>
  <c r="AP65" i="58" s="1"/>
  <c r="AP46" i="54"/>
  <c r="AP65" i="54" s="1"/>
  <c r="AP46" i="52"/>
  <c r="AP65" i="52" s="1"/>
  <c r="AP46" i="50"/>
  <c r="AP65" i="50" s="1"/>
  <c r="AP46" i="64"/>
  <c r="AP65" i="64" s="1"/>
  <c r="AP46" i="62"/>
  <c r="AP65" i="62" s="1"/>
  <c r="AP46" i="60"/>
  <c r="AP65" i="60" s="1"/>
  <c r="F47" i="5" l="1"/>
  <c r="AN64" i="12"/>
  <c r="R47" i="52"/>
  <c r="R47" i="54"/>
  <c r="BH47" i="54" s="1"/>
  <c r="BI47" i="54" s="1"/>
  <c r="BJ47" i="54" s="1"/>
  <c r="R47" i="56"/>
  <c r="BH47" i="56" s="1"/>
  <c r="BI47" i="56" s="1"/>
  <c r="BJ47" i="56" s="1"/>
  <c r="R47" i="50"/>
  <c r="BH47" i="50" s="1"/>
  <c r="BI47" i="50" s="1"/>
  <c r="BJ47" i="50" s="1"/>
  <c r="R47" i="60"/>
  <c r="BH47" i="60" s="1"/>
  <c r="BI47" i="60" s="1"/>
  <c r="BJ47" i="60" s="1"/>
  <c r="R47" i="66"/>
  <c r="BH47" i="66" s="1"/>
  <c r="BI47" i="66" s="1"/>
  <c r="BJ47" i="66" s="1"/>
  <c r="R47" i="58"/>
  <c r="BH47" i="58" s="1"/>
  <c r="BI47" i="58" s="1"/>
  <c r="BJ47" i="58" s="1"/>
  <c r="R47" i="62"/>
  <c r="BH47" i="62" s="1"/>
  <c r="BI47" i="62" s="1"/>
  <c r="R47" i="64"/>
  <c r="BH47" i="64" s="1"/>
  <c r="BI47" i="64" s="1"/>
  <c r="BJ47" i="64" s="1"/>
  <c r="L48" i="5" l="1"/>
  <c r="J48" i="5"/>
  <c r="I48" i="5"/>
  <c r="H48" i="5"/>
  <c r="G48" i="5"/>
  <c r="BJ47" i="62"/>
  <c r="BH47" i="52"/>
  <c r="BI47" i="52" s="1"/>
  <c r="BJ47" i="52" s="1"/>
  <c r="AQ47" i="50"/>
  <c r="AQ65" i="50" s="1"/>
  <c r="AQ47" i="66"/>
  <c r="AQ65" i="66" s="1"/>
  <c r="AQ47" i="54"/>
  <c r="AQ65" i="54" s="1"/>
  <c r="E48" i="5" l="1"/>
  <c r="M48" i="5"/>
  <c r="AQ47" i="52"/>
  <c r="AQ65" i="52" s="1"/>
  <c r="AQ47" i="58"/>
  <c r="AQ65" i="58" s="1"/>
  <c r="AQ47" i="64"/>
  <c r="AQ65" i="64" s="1"/>
  <c r="AQ47" i="60"/>
  <c r="AQ65" i="60" s="1"/>
  <c r="AQ47" i="56"/>
  <c r="AQ65" i="56" s="1"/>
  <c r="AQ47" i="62"/>
  <c r="AQ65" i="62" s="1"/>
  <c r="F48" i="5" l="1"/>
  <c r="AO64" i="12" l="1"/>
  <c r="R48" i="52" l="1"/>
  <c r="BH48" i="52" s="1"/>
  <c r="BI48" i="52" s="1"/>
  <c r="BJ48" i="52" s="1"/>
  <c r="R48" i="62"/>
  <c r="BH48" i="62" s="1"/>
  <c r="BI48" i="62" s="1"/>
  <c r="R48" i="54"/>
  <c r="R48" i="64"/>
  <c r="BH48" i="64" s="1"/>
  <c r="BI48" i="64" s="1"/>
  <c r="BJ48" i="64" s="1"/>
  <c r="R48" i="56"/>
  <c r="BH48" i="56" s="1"/>
  <c r="BI48" i="56" s="1"/>
  <c r="BJ48" i="56" s="1"/>
  <c r="R48" i="58"/>
  <c r="BH48" i="58" s="1"/>
  <c r="BI48" i="58" s="1"/>
  <c r="BJ48" i="58" s="1"/>
  <c r="R48" i="60"/>
  <c r="BH48" i="60" s="1"/>
  <c r="BI48" i="60" s="1"/>
  <c r="BJ48" i="60" s="1"/>
  <c r="R48" i="50"/>
  <c r="BH48" i="50" s="1"/>
  <c r="BI48" i="50" s="1"/>
  <c r="BJ48" i="50" s="1"/>
  <c r="R48" i="66"/>
  <c r="BH48" i="66" s="1"/>
  <c r="BI48" i="66" s="1"/>
  <c r="BJ48" i="66" s="1"/>
  <c r="L49" i="5" l="1"/>
  <c r="J49" i="5"/>
  <c r="I49" i="5"/>
  <c r="H49" i="5"/>
  <c r="AR48" i="64"/>
  <c r="AR65" i="64" s="1"/>
  <c r="BJ48" i="62"/>
  <c r="BH48" i="54"/>
  <c r="BI48" i="54" s="1"/>
  <c r="BJ48" i="54" s="1"/>
  <c r="AR48" i="58"/>
  <c r="AR65" i="58" s="1"/>
  <c r="E49" i="5" l="1"/>
  <c r="M49" i="5"/>
  <c r="G49" i="5"/>
  <c r="AR48" i="54"/>
  <c r="AR65" i="54" s="1"/>
  <c r="AR48" i="52"/>
  <c r="AR65" i="52" s="1"/>
  <c r="AR48" i="62"/>
  <c r="AR65" i="62" s="1"/>
  <c r="AR48" i="50"/>
  <c r="AR65" i="50" s="1"/>
  <c r="AR48" i="56"/>
  <c r="AR65" i="56" s="1"/>
  <c r="AR48" i="60"/>
  <c r="AR65" i="60" s="1"/>
  <c r="AR48" i="66"/>
  <c r="AR65" i="66" s="1"/>
  <c r="F49" i="5" l="1"/>
  <c r="AP64" i="12"/>
  <c r="R49" i="60" l="1"/>
  <c r="R49" i="62"/>
  <c r="R49" i="54"/>
  <c r="BH49" i="54" s="1"/>
  <c r="R49" i="52"/>
  <c r="R49" i="66"/>
  <c r="R49" i="58"/>
  <c r="R49" i="50"/>
  <c r="R49" i="56"/>
  <c r="R49" i="64"/>
  <c r="R32" i="66" l="1"/>
  <c r="BH49" i="66"/>
  <c r="R32" i="64"/>
  <c r="BH49" i="64"/>
  <c r="R32" i="62"/>
  <c r="BH49" i="62"/>
  <c r="R32" i="60"/>
  <c r="BH49" i="60"/>
  <c r="R32" i="58"/>
  <c r="BH49" i="58"/>
  <c r="R32" i="56"/>
  <c r="BH49" i="56"/>
  <c r="BI49" i="54"/>
  <c r="BH32" i="54"/>
  <c r="BH22" i="54" s="1"/>
  <c r="R32" i="52"/>
  <c r="BH49" i="52"/>
  <c r="R32" i="50"/>
  <c r="BH49" i="50"/>
  <c r="AS49" i="66"/>
  <c r="AS65" i="66" s="1"/>
  <c r="AB65" i="66" s="1"/>
  <c r="AS49" i="54"/>
  <c r="AS65" i="54" s="1"/>
  <c r="AB65" i="54" s="1"/>
  <c r="R32" i="54"/>
  <c r="BI49" i="66" l="1"/>
  <c r="BH32" i="66"/>
  <c r="BI49" i="64"/>
  <c r="BH32" i="64"/>
  <c r="BH22" i="64" s="1"/>
  <c r="BI49" i="62"/>
  <c r="BH32" i="62"/>
  <c r="BH22" i="62" s="1"/>
  <c r="BI49" i="60"/>
  <c r="BH32" i="60"/>
  <c r="BH22" i="60" s="1"/>
  <c r="BI49" i="58"/>
  <c r="BH32" i="58"/>
  <c r="BH22" i="58" s="1"/>
  <c r="BI49" i="56"/>
  <c r="BH32" i="56"/>
  <c r="BH22" i="56" s="1"/>
  <c r="R22" i="56" s="1"/>
  <c r="BJ49" i="54"/>
  <c r="BI32" i="54"/>
  <c r="BI22" i="54" s="1"/>
  <c r="BI64" i="54" s="1"/>
  <c r="BJ64" i="54" s="1"/>
  <c r="BI49" i="52"/>
  <c r="BH32" i="52"/>
  <c r="BH22" i="52" s="1"/>
  <c r="R22" i="52" s="1"/>
  <c r="AS49" i="52"/>
  <c r="AS65" i="52" s="1"/>
  <c r="AB65" i="52" s="1"/>
  <c r="BI49" i="50"/>
  <c r="BH32" i="50"/>
  <c r="BH22" i="50" s="1"/>
  <c r="R65" i="66"/>
  <c r="AS49" i="56"/>
  <c r="AS65" i="56" s="1"/>
  <c r="AB65" i="56" s="1"/>
  <c r="AS49" i="60"/>
  <c r="AS65" i="60" s="1"/>
  <c r="AB65" i="60" s="1"/>
  <c r="AS49" i="62"/>
  <c r="AS65" i="62" s="1"/>
  <c r="AB65" i="62" s="1"/>
  <c r="AS49" i="58"/>
  <c r="AS65" i="58" s="1"/>
  <c r="AB65" i="58" s="1"/>
  <c r="AS49" i="64"/>
  <c r="AS65" i="64" s="1"/>
  <c r="AB65" i="64" s="1"/>
  <c r="AS49" i="50"/>
  <c r="AS65" i="50" s="1"/>
  <c r="AB65" i="50" s="1"/>
  <c r="AB32" i="54"/>
  <c r="R65" i="54" s="1"/>
  <c r="R22" i="54"/>
  <c r="AB32" i="52" l="1"/>
  <c r="G50" i="5"/>
  <c r="BJ32" i="54"/>
  <c r="F50" i="5"/>
  <c r="J50" i="5"/>
  <c r="BH22" i="66"/>
  <c r="R22" i="66" s="1"/>
  <c r="AB32" i="66"/>
  <c r="BJ49" i="66"/>
  <c r="BJ32" i="66" s="1"/>
  <c r="BJ22" i="66" s="1"/>
  <c r="BJ8" i="66" s="1"/>
  <c r="BI32" i="66"/>
  <c r="BI22" i="66" s="1"/>
  <c r="BI64" i="66" s="1"/>
  <c r="BJ64" i="66" s="1"/>
  <c r="R65" i="52"/>
  <c r="BJ49" i="64"/>
  <c r="BI32" i="64"/>
  <c r="BI22" i="64" s="1"/>
  <c r="BI64" i="64" s="1"/>
  <c r="BJ64" i="64" s="1"/>
  <c r="BJ49" i="62"/>
  <c r="BI32" i="62"/>
  <c r="BI22" i="62" s="1"/>
  <c r="BI64" i="62" s="1"/>
  <c r="BJ64" i="62" s="1"/>
  <c r="BJ49" i="60"/>
  <c r="BI32" i="60"/>
  <c r="BI22" i="60" s="1"/>
  <c r="BI64" i="60" s="1"/>
  <c r="BJ64" i="60" s="1"/>
  <c r="BJ49" i="58"/>
  <c r="BI32" i="58"/>
  <c r="BI22" i="58" s="1"/>
  <c r="BI64" i="58" s="1"/>
  <c r="BJ64" i="58" s="1"/>
  <c r="AB32" i="56"/>
  <c r="R65" i="56"/>
  <c r="BJ49" i="56"/>
  <c r="BI32" i="56"/>
  <c r="BI22" i="56" s="1"/>
  <c r="BI64" i="56" s="1"/>
  <c r="BJ64" i="56" s="1"/>
  <c r="BJ49" i="52"/>
  <c r="BI32" i="52"/>
  <c r="BI22" i="52" s="1"/>
  <c r="BI64" i="52" s="1"/>
  <c r="BJ64" i="52" s="1"/>
  <c r="BJ49" i="50"/>
  <c r="BI32" i="50"/>
  <c r="BI22" i="50" s="1"/>
  <c r="BI64" i="50" s="1"/>
  <c r="BJ64" i="50" s="1"/>
  <c r="BF64" i="12"/>
  <c r="R22" i="60"/>
  <c r="AB32" i="60"/>
  <c r="R65" i="60" s="1"/>
  <c r="AB32" i="64"/>
  <c r="R65" i="64" s="1"/>
  <c r="R22" i="64"/>
  <c r="R22" i="50"/>
  <c r="AB32" i="50"/>
  <c r="R65" i="50" s="1"/>
  <c r="R22" i="58"/>
  <c r="AB32" i="58"/>
  <c r="R65" i="58" s="1"/>
  <c r="AB32" i="62"/>
  <c r="R65" i="62" s="1"/>
  <c r="R22" i="62"/>
  <c r="I50" i="5" l="1"/>
  <c r="F33" i="5"/>
  <c r="F23" i="5"/>
  <c r="F9" i="5" s="1"/>
  <c r="J33" i="5"/>
  <c r="J23" i="5" s="1"/>
  <c r="J9" i="5" s="1"/>
  <c r="BJ22" i="54"/>
  <c r="BJ8" i="54" s="1"/>
  <c r="G33" i="5"/>
  <c r="G23" i="5" s="1"/>
  <c r="G9" i="5" s="1"/>
  <c r="BJ32" i="50"/>
  <c r="BJ32" i="58"/>
  <c r="BJ22" i="58" s="1"/>
  <c r="BJ8" i="58" s="1"/>
  <c r="L50" i="5"/>
  <c r="BJ32" i="62"/>
  <c r="BJ22" i="62" s="1"/>
  <c r="BJ8" i="62" s="1"/>
  <c r="E50" i="5"/>
  <c r="M50" i="5"/>
  <c r="BJ32" i="64"/>
  <c r="H50" i="5"/>
  <c r="BJ32" i="60"/>
  <c r="BJ32" i="56"/>
  <c r="BJ32" i="52"/>
  <c r="AQ64" i="12"/>
  <c r="H33" i="5" l="1"/>
  <c r="H23" i="5" s="1"/>
  <c r="H9" i="5" s="1"/>
  <c r="M33" i="5"/>
  <c r="M23" i="5" s="1"/>
  <c r="M9" i="5" s="1"/>
  <c r="I33" i="5"/>
  <c r="I23" i="5" s="1"/>
  <c r="I9" i="5" s="1"/>
  <c r="F75" i="5"/>
  <c r="BJ22" i="50"/>
  <c r="BJ8" i="50" s="1"/>
  <c r="BJ22" i="64"/>
  <c r="BJ8" i="64" s="1"/>
  <c r="L33" i="5"/>
  <c r="L23" i="5" s="1"/>
  <c r="L9" i="5" s="1"/>
  <c r="BJ22" i="60"/>
  <c r="BJ8" i="60" s="1"/>
  <c r="BJ22" i="56"/>
  <c r="BJ8" i="56" s="1"/>
  <c r="BJ22" i="52"/>
  <c r="BJ8" i="52" s="1"/>
  <c r="D66" i="5" l="1"/>
  <c r="D71" i="5" l="1"/>
  <c r="X22" i="12" l="1"/>
  <c r="X64" i="12" s="1"/>
  <c r="U64" i="12"/>
  <c r="V22" i="12"/>
  <c r="V64" i="12" l="1"/>
  <c r="AJ11" i="12" l="1"/>
  <c r="AJ10" i="12" l="1"/>
  <c r="AJ9" i="12"/>
  <c r="AJ64" i="12" s="1"/>
  <c r="AB11" i="12"/>
  <c r="E10" i="246" l="1"/>
  <c r="AB10" i="12"/>
  <c r="AB9" i="12"/>
  <c r="AB64" i="12"/>
  <c r="E9" i="246" l="1"/>
  <c r="E8" i="246"/>
  <c r="E41" i="5"/>
  <c r="E33" i="5" l="1"/>
  <c r="E23" i="5" l="1"/>
  <c r="E12" i="5"/>
  <c r="E13" i="5" l="1"/>
  <c r="E11" i="5" l="1"/>
  <c r="E15" i="5"/>
  <c r="E10" i="5" l="1"/>
  <c r="E9" i="5" l="1"/>
  <c r="E73" i="5" l="1"/>
  <c r="E67" i="5"/>
  <c r="D67" i="5" s="1"/>
  <c r="D73" i="5" l="1"/>
  <c r="E75" i="5"/>
  <c r="AA11" i="12" l="1"/>
  <c r="R11" i="12" l="1"/>
  <c r="K10" i="246"/>
  <c r="BH11" i="12" l="1"/>
  <c r="D10" i="246"/>
  <c r="AB10" i="246" l="1"/>
  <c r="Y10" i="246"/>
  <c r="Y37" i="246" s="1"/>
  <c r="G11" i="12"/>
  <c r="BI11" i="12"/>
  <c r="K12" i="5" l="1"/>
  <c r="BJ11" i="12"/>
  <c r="D12" i="5" l="1"/>
  <c r="AA50" i="12" l="1"/>
  <c r="R50" i="12" s="1"/>
  <c r="BH50" i="12" s="1"/>
  <c r="AA53" i="12"/>
  <c r="R53" i="12" s="1"/>
  <c r="BH53" i="12" s="1"/>
  <c r="AA14" i="12"/>
  <c r="R14" i="12" s="1"/>
  <c r="BH14" i="12" s="1"/>
  <c r="AA18" i="12"/>
  <c r="R18" i="12" s="1"/>
  <c r="BH18" i="12" s="1"/>
  <c r="AA62" i="12"/>
  <c r="R62" i="12" s="1"/>
  <c r="BH62" i="12" s="1"/>
  <c r="AA61" i="12"/>
  <c r="R61" i="12" s="1"/>
  <c r="BH61" i="12" s="1"/>
  <c r="AA49" i="12"/>
  <c r="R49" i="12" s="1"/>
  <c r="BH49" i="12" s="1"/>
  <c r="K11" i="246"/>
  <c r="AA28" i="12"/>
  <c r="R28" i="12" s="1"/>
  <c r="BH28" i="12" s="1"/>
  <c r="AA25" i="12"/>
  <c r="R25" i="12" s="1"/>
  <c r="BH25" i="12" s="1"/>
  <c r="AA24" i="12"/>
  <c r="R24" i="12" s="1"/>
  <c r="BH24" i="12" s="1"/>
  <c r="AA52" i="12" l="1"/>
  <c r="R52" i="12" s="1"/>
  <c r="BH52" i="12" s="1"/>
  <c r="AV52" i="12" s="1"/>
  <c r="AV65" i="12" s="1"/>
  <c r="AA54" i="12"/>
  <c r="R54" i="12" s="1"/>
  <c r="BH54" i="12" s="1"/>
  <c r="AX54" i="12" s="1"/>
  <c r="AX65" i="12" s="1"/>
  <c r="AA40" i="12"/>
  <c r="R40" i="12" s="1"/>
  <c r="BH40" i="12" s="1"/>
  <c r="AA45" i="12"/>
  <c r="R45" i="12" s="1"/>
  <c r="BH45" i="12" s="1"/>
  <c r="BI45" i="12" s="1"/>
  <c r="BJ45" i="12" s="1"/>
  <c r="AA51" i="12"/>
  <c r="R51" i="12" s="1"/>
  <c r="BH51" i="12" s="1"/>
  <c r="AU51" i="12" s="1"/>
  <c r="AU65" i="12" s="1"/>
  <c r="AA20" i="12"/>
  <c r="R20" i="12" s="1"/>
  <c r="BH20" i="12" s="1"/>
  <c r="T24" i="12"/>
  <c r="T65" i="12" s="1"/>
  <c r="BI24" i="12"/>
  <c r="BJ24" i="12" s="1"/>
  <c r="D11" i="246"/>
  <c r="K37" i="246"/>
  <c r="K9" i="246"/>
  <c r="D9" i="246" s="1"/>
  <c r="AB9" i="246" s="1"/>
  <c r="K16" i="246"/>
  <c r="D16" i="246" s="1"/>
  <c r="U25" i="12"/>
  <c r="U65" i="12" s="1"/>
  <c r="BI25" i="12"/>
  <c r="BJ25" i="12" s="1"/>
  <c r="K15" i="246"/>
  <c r="D15" i="246" s="1"/>
  <c r="K31" i="5"/>
  <c r="D31" i="5" s="1"/>
  <c r="BI61" i="12"/>
  <c r="BJ61" i="12" s="1"/>
  <c r="BE61" i="12"/>
  <c r="BE65" i="12" s="1"/>
  <c r="K17" i="246"/>
  <c r="BI54" i="12"/>
  <c r="BJ54" i="12" s="1"/>
  <c r="BI62" i="12"/>
  <c r="BF62" i="12"/>
  <c r="BF65" i="12" s="1"/>
  <c r="X28" i="12"/>
  <c r="X65" i="12" s="1"/>
  <c r="BI28" i="12"/>
  <c r="BJ28" i="12" s="1"/>
  <c r="BI49" i="12"/>
  <c r="BJ49" i="12" s="1"/>
  <c r="AS49" i="12"/>
  <c r="AS65" i="12" s="1"/>
  <c r="J14" i="12"/>
  <c r="J65" i="12" s="1"/>
  <c r="BI14" i="12"/>
  <c r="BJ14" i="12" s="1"/>
  <c r="BI40" i="12"/>
  <c r="BJ40" i="12" s="1"/>
  <c r="AJ40" i="12"/>
  <c r="AJ65" i="12" s="1"/>
  <c r="BI18" i="12"/>
  <c r="BJ18" i="12" s="1"/>
  <c r="N18" i="12"/>
  <c r="N65" i="12" s="1"/>
  <c r="AT50" i="12"/>
  <c r="AT65" i="12" s="1"/>
  <c r="BI50" i="12"/>
  <c r="AA59" i="12"/>
  <c r="R59" i="12" s="1"/>
  <c r="BH59" i="12" s="1"/>
  <c r="AA34" i="12"/>
  <c r="AA37" i="12"/>
  <c r="R37" i="12" s="1"/>
  <c r="BH37" i="12" s="1"/>
  <c r="AA17" i="12"/>
  <c r="R17" i="12" s="1"/>
  <c r="BH17" i="12" s="1"/>
  <c r="AA16" i="12"/>
  <c r="R16" i="12" s="1"/>
  <c r="BH16" i="12" s="1"/>
  <c r="AA30" i="12"/>
  <c r="R30" i="12" s="1"/>
  <c r="BH30" i="12" s="1"/>
  <c r="AA12" i="12"/>
  <c r="BI53" i="12"/>
  <c r="BJ53" i="12" s="1"/>
  <c r="AW53" i="12"/>
  <c r="AW65" i="12" s="1"/>
  <c r="AA38" i="12"/>
  <c r="R38" i="12" s="1"/>
  <c r="BH38" i="12" s="1"/>
  <c r="AA19" i="12"/>
  <c r="R19" i="12" s="1"/>
  <c r="BH19" i="12" s="1"/>
  <c r="AA10" i="12"/>
  <c r="K30" i="8"/>
  <c r="AA35" i="12"/>
  <c r="R35" i="12" s="1"/>
  <c r="BH35" i="12" s="1"/>
  <c r="AA27" i="12"/>
  <c r="R27" i="12" s="1"/>
  <c r="BH27" i="12" s="1"/>
  <c r="AO45" i="12" l="1"/>
  <c r="AO65" i="12" s="1"/>
  <c r="BI52" i="12"/>
  <c r="BJ52" i="12" s="1"/>
  <c r="BI51" i="12"/>
  <c r="BJ51" i="12" s="1"/>
  <c r="AA29" i="12"/>
  <c r="R29" i="12" s="1"/>
  <c r="BH29" i="12" s="1"/>
  <c r="AA44" i="12"/>
  <c r="R44" i="12" s="1"/>
  <c r="BH44" i="12" s="1"/>
  <c r="M17" i="12"/>
  <c r="M65" i="12" s="1"/>
  <c r="BI17" i="12"/>
  <c r="BJ17" i="12" s="1"/>
  <c r="K60" i="5"/>
  <c r="D60" i="5" s="1"/>
  <c r="AB11" i="246"/>
  <c r="Y11" i="246"/>
  <c r="D37" i="246"/>
  <c r="W27" i="12"/>
  <c r="W65" i="12" s="1"/>
  <c r="BI27" i="12"/>
  <c r="BJ27" i="12" s="1"/>
  <c r="AA26" i="12"/>
  <c r="R26" i="12" s="1"/>
  <c r="BH26" i="12" s="1"/>
  <c r="K50" i="5"/>
  <c r="D50" i="5" s="1"/>
  <c r="BJ62" i="12"/>
  <c r="AA48" i="12"/>
  <c r="R48" i="12" s="1"/>
  <c r="BH48" i="12" s="1"/>
  <c r="AA43" i="12"/>
  <c r="R43" i="12" s="1"/>
  <c r="BH43" i="12" s="1"/>
  <c r="AB15" i="246"/>
  <c r="Y15" i="246"/>
  <c r="R34" i="12"/>
  <c r="K13" i="246"/>
  <c r="R12" i="12"/>
  <c r="AA13" i="12"/>
  <c r="R13" i="12" s="1"/>
  <c r="BH13" i="12" s="1"/>
  <c r="K55" i="5"/>
  <c r="D55" i="5" s="1"/>
  <c r="K53" i="5"/>
  <c r="D53" i="5" s="1"/>
  <c r="Z30" i="12"/>
  <c r="Z65" i="12" s="1"/>
  <c r="BI30" i="12"/>
  <c r="BJ30" i="12" s="1"/>
  <c r="AA39" i="12"/>
  <c r="R39" i="12" s="1"/>
  <c r="BH39" i="12" s="1"/>
  <c r="BC59" i="12"/>
  <c r="BC65" i="12" s="1"/>
  <c r="BI59" i="12"/>
  <c r="BJ59" i="12" s="1"/>
  <c r="K46" i="5"/>
  <c r="D46" i="5" s="1"/>
  <c r="K43" i="246"/>
  <c r="D17" i="246"/>
  <c r="BI38" i="12"/>
  <c r="BJ38" i="12" s="1"/>
  <c r="AH38" i="12"/>
  <c r="AH65" i="12" s="1"/>
  <c r="K41" i="5"/>
  <c r="D41" i="5" s="1"/>
  <c r="AA60" i="12"/>
  <c r="R60" i="12" s="1"/>
  <c r="BH60" i="12" s="1"/>
  <c r="AA56" i="12"/>
  <c r="R56" i="12" s="1"/>
  <c r="BH56" i="12" s="1"/>
  <c r="BJ50" i="12"/>
  <c r="AB16" i="246"/>
  <c r="Y16" i="246"/>
  <c r="AE35" i="12"/>
  <c r="AE65" i="12" s="1"/>
  <c r="BI35" i="12"/>
  <c r="BJ35" i="12" s="1"/>
  <c r="AA41" i="12"/>
  <c r="R41" i="12" s="1"/>
  <c r="BH41" i="12" s="1"/>
  <c r="BI37" i="12"/>
  <c r="BJ37" i="12" s="1"/>
  <c r="AG37" i="12"/>
  <c r="AG65" i="12" s="1"/>
  <c r="K28" i="5"/>
  <c r="BI16" i="12"/>
  <c r="BJ16" i="12" s="1"/>
  <c r="L16" i="12"/>
  <c r="L65" i="12" s="1"/>
  <c r="AA58" i="12"/>
  <c r="R58" i="12" s="1"/>
  <c r="BH58" i="12" s="1"/>
  <c r="K52" i="5"/>
  <c r="D52" i="5" s="1"/>
  <c r="K38" i="5"/>
  <c r="D38" i="5" s="1"/>
  <c r="P20" i="12"/>
  <c r="P65" i="12" s="1"/>
  <c r="BI20" i="12"/>
  <c r="BJ20" i="12" s="1"/>
  <c r="AA46" i="12"/>
  <c r="R46" i="12" s="1"/>
  <c r="BH46" i="12" s="1"/>
  <c r="D30" i="8"/>
  <c r="AA47" i="12"/>
  <c r="R47" i="12" s="1"/>
  <c r="BH47" i="12" s="1"/>
  <c r="AA36" i="12"/>
  <c r="R36" i="12" s="1"/>
  <c r="BH36" i="12" s="1"/>
  <c r="K26" i="5"/>
  <c r="D26" i="5" s="1"/>
  <c r="K18" i="246"/>
  <c r="D18" i="246" s="1"/>
  <c r="O19" i="12"/>
  <c r="O65" i="12" s="1"/>
  <c r="BI19" i="12"/>
  <c r="BJ19" i="12" s="1"/>
  <c r="AA15" i="12"/>
  <c r="R15" i="12" s="1"/>
  <c r="BH15" i="12" s="1"/>
  <c r="AA55" i="12"/>
  <c r="AA57" i="12"/>
  <c r="R57" i="12" s="1"/>
  <c r="BH57" i="12" s="1"/>
  <c r="AA21" i="12"/>
  <c r="R21" i="12" s="1"/>
  <c r="BH21" i="12" s="1"/>
  <c r="BD60" i="12" l="1"/>
  <c r="BD65" i="12" s="1"/>
  <c r="BI60" i="12"/>
  <c r="BJ60" i="12" s="1"/>
  <c r="BI39" i="12"/>
  <c r="BJ39" i="12" s="1"/>
  <c r="AI39" i="12"/>
  <c r="AI65" i="12" s="1"/>
  <c r="K29" i="5"/>
  <c r="BI44" i="12"/>
  <c r="BJ44" i="12" s="1"/>
  <c r="AN44" i="12"/>
  <c r="AN65" i="12" s="1"/>
  <c r="K14" i="246"/>
  <c r="D14" i="246" s="1"/>
  <c r="D28" i="5"/>
  <c r="K72" i="5"/>
  <c r="K36" i="5"/>
  <c r="D36" i="5" s="1"/>
  <c r="BI15" i="12"/>
  <c r="BJ15" i="12" s="1"/>
  <c r="K15" i="12"/>
  <c r="K65" i="12" s="1"/>
  <c r="K62" i="5"/>
  <c r="D62" i="5" s="1"/>
  <c r="K18" i="5"/>
  <c r="D18" i="5" s="1"/>
  <c r="AA32" i="12"/>
  <c r="Q21" i="12"/>
  <c r="Q65" i="12" s="1"/>
  <c r="BI21" i="12"/>
  <c r="BJ21" i="12" s="1"/>
  <c r="K19" i="246"/>
  <c r="D19" i="246" s="1"/>
  <c r="K20" i="5"/>
  <c r="D20" i="5" s="1"/>
  <c r="BH34" i="12"/>
  <c r="R32" i="12"/>
  <c r="BI43" i="12"/>
  <c r="BJ43" i="12" s="1"/>
  <c r="BK43" i="12" s="1"/>
  <c r="AM43" i="12"/>
  <c r="AM65" i="12" s="1"/>
  <c r="K35" i="5"/>
  <c r="D35" i="5" s="1"/>
  <c r="AB18" i="246"/>
  <c r="Y18" i="246"/>
  <c r="BI57" i="12"/>
  <c r="BJ57" i="12" s="1"/>
  <c r="BA57" i="12"/>
  <c r="BA65" i="12" s="1"/>
  <c r="D43" i="246"/>
  <c r="AB17" i="246"/>
  <c r="Y17" i="246"/>
  <c r="Y43" i="246" s="1"/>
  <c r="K12" i="246"/>
  <c r="K25" i="5"/>
  <c r="K60" i="8"/>
  <c r="I13" i="12"/>
  <c r="I65" i="12" s="1"/>
  <c r="BI13" i="12"/>
  <c r="BJ13" i="12" s="1"/>
  <c r="AR48" i="12"/>
  <c r="AR65" i="12" s="1"/>
  <c r="BI48" i="12"/>
  <c r="BJ48" i="12" s="1"/>
  <c r="AZ56" i="12"/>
  <c r="AZ65" i="12" s="1"/>
  <c r="BI56" i="12"/>
  <c r="BJ56" i="12" s="1"/>
  <c r="K76" i="5"/>
  <c r="D76" i="5" s="1"/>
  <c r="K54" i="5"/>
  <c r="D54" i="5" s="1"/>
  <c r="AP46" i="12"/>
  <c r="AP65" i="12" s="1"/>
  <c r="BI46" i="12"/>
  <c r="BJ46" i="12" s="1"/>
  <c r="AA9" i="12"/>
  <c r="K17" i="5"/>
  <c r="D17" i="5" s="1"/>
  <c r="Y29" i="12"/>
  <c r="Y65" i="12" s="1"/>
  <c r="BI29" i="12"/>
  <c r="BJ29" i="12" s="1"/>
  <c r="AF36" i="12"/>
  <c r="AF65" i="12" s="1"/>
  <c r="BI36" i="12"/>
  <c r="BJ36" i="12" s="1"/>
  <c r="BI58" i="12"/>
  <c r="BJ58" i="12" s="1"/>
  <c r="BB58" i="12"/>
  <c r="BB65" i="12" s="1"/>
  <c r="R9" i="12"/>
  <c r="BH12" i="12"/>
  <c r="R10" i="12"/>
  <c r="BH10" i="12" s="1"/>
  <c r="K39" i="5"/>
  <c r="D39" i="5" s="1"/>
  <c r="R55" i="12"/>
  <c r="BH55" i="12" s="1"/>
  <c r="AA22" i="12"/>
  <c r="BI47" i="12"/>
  <c r="BJ47" i="12" s="1"/>
  <c r="AQ47" i="12"/>
  <c r="AQ65" i="12" s="1"/>
  <c r="AK41" i="12"/>
  <c r="AK65" i="12" s="1"/>
  <c r="BI41" i="12"/>
  <c r="BJ41" i="12" s="1"/>
  <c r="K41" i="246"/>
  <c r="D13" i="246"/>
  <c r="BI26" i="12"/>
  <c r="BJ26" i="12" s="1"/>
  <c r="V26" i="12"/>
  <c r="V65" i="12" s="1"/>
  <c r="AA64" i="12" l="1"/>
  <c r="AA65" i="12" s="1"/>
  <c r="D25" i="5"/>
  <c r="K21" i="5"/>
  <c r="D21" i="5" s="1"/>
  <c r="K27" i="5"/>
  <c r="D27" i="5" s="1"/>
  <c r="K49" i="5"/>
  <c r="D49" i="5" s="1"/>
  <c r="AB19" i="246"/>
  <c r="Y19" i="246"/>
  <c r="K15" i="5"/>
  <c r="D15" i="5" s="1"/>
  <c r="K32" i="5"/>
  <c r="D32" i="5" s="1"/>
  <c r="F10" i="12"/>
  <c r="BI10" i="12"/>
  <c r="BJ10" i="12" s="1"/>
  <c r="BK42" i="12" s="1"/>
  <c r="K51" i="5"/>
  <c r="R64" i="12"/>
  <c r="K57" i="5"/>
  <c r="D57" i="5" s="1"/>
  <c r="D12" i="246"/>
  <c r="K39" i="246"/>
  <c r="K8" i="246"/>
  <c r="K42" i="5"/>
  <c r="D42" i="5" s="1"/>
  <c r="K13" i="5"/>
  <c r="K61" i="5"/>
  <c r="D61" i="5" s="1"/>
  <c r="K56" i="5"/>
  <c r="D56" i="5" s="1"/>
  <c r="D29" i="5"/>
  <c r="K74" i="5"/>
  <c r="K75" i="5" s="1"/>
  <c r="K47" i="5"/>
  <c r="D47" i="5" s="1"/>
  <c r="K19" i="5"/>
  <c r="D19" i="5" s="1"/>
  <c r="K45" i="5"/>
  <c r="D45" i="5" s="1"/>
  <c r="K59" i="5"/>
  <c r="D59" i="5" s="1"/>
  <c r="K58" i="5"/>
  <c r="D58" i="5" s="1"/>
  <c r="AY55" i="12"/>
  <c r="AY65" i="12" s="1"/>
  <c r="BI55" i="12"/>
  <c r="K63" i="5"/>
  <c r="D63" i="5" s="1"/>
  <c r="K44" i="5"/>
  <c r="D44" i="5" s="1"/>
  <c r="K40" i="5"/>
  <c r="D40" i="5" s="1"/>
  <c r="K48" i="5"/>
  <c r="D48" i="5" s="1"/>
  <c r="BH32" i="12"/>
  <c r="AB32" i="12" s="1"/>
  <c r="AD34" i="12"/>
  <c r="AD65" i="12" s="1"/>
  <c r="AB65" i="12" s="1"/>
  <c r="BI34" i="12"/>
  <c r="Y14" i="246"/>
  <c r="AB14" i="246"/>
  <c r="K30" i="5"/>
  <c r="D30" i="5" s="1"/>
  <c r="D41" i="246"/>
  <c r="AB13" i="246"/>
  <c r="Y13" i="246"/>
  <c r="Y40" i="246" s="1"/>
  <c r="D60" i="8"/>
  <c r="D69" i="5"/>
  <c r="BH9" i="12"/>
  <c r="E9" i="12" s="1"/>
  <c r="H12" i="12"/>
  <c r="H65" i="12" s="1"/>
  <c r="E65" i="12" s="1"/>
  <c r="BI12" i="12"/>
  <c r="D74" i="5"/>
  <c r="K61" i="8"/>
  <c r="D61" i="8" s="1"/>
  <c r="BI31" i="12" l="1"/>
  <c r="BJ31" i="12" s="1"/>
  <c r="R65" i="12"/>
  <c r="BH22" i="12"/>
  <c r="R22" i="12" s="1"/>
  <c r="BJ55" i="12"/>
  <c r="K22" i="5"/>
  <c r="D22" i="5" s="1"/>
  <c r="BJ12" i="12"/>
  <c r="BJ9" i="12" s="1"/>
  <c r="BI9" i="12"/>
  <c r="K16" i="5"/>
  <c r="BK48" i="12"/>
  <c r="K22" i="8"/>
  <c r="K8" i="8" s="1"/>
  <c r="K11" i="5"/>
  <c r="K68" i="5" s="1"/>
  <c r="D13" i="5"/>
  <c r="D39" i="246"/>
  <c r="Y12" i="246"/>
  <c r="AB12" i="246"/>
  <c r="D8" i="246"/>
  <c r="AB8" i="246" s="1"/>
  <c r="D22" i="8"/>
  <c r="D8" i="8" s="1"/>
  <c r="BJ34" i="12"/>
  <c r="BI32" i="12"/>
  <c r="BI22" i="12" s="1"/>
  <c r="BI64" i="12" s="1"/>
  <c r="BJ64" i="12" s="1"/>
  <c r="D51" i="5"/>
  <c r="K70" i="5"/>
  <c r="D70" i="5" s="1"/>
  <c r="BK45" i="12" l="1"/>
  <c r="BK25" i="12"/>
  <c r="BK50" i="12"/>
  <c r="BK41" i="12"/>
  <c r="BK47" i="12"/>
  <c r="K37" i="5"/>
  <c r="D37" i="5" s="1"/>
  <c r="D33" i="5" s="1"/>
  <c r="D23" i="5" s="1"/>
  <c r="D75" i="5"/>
  <c r="D72" i="5"/>
  <c r="D11" i="5"/>
  <c r="K69" i="5"/>
  <c r="D16" i="5"/>
  <c r="BJ32" i="12"/>
  <c r="BJ22" i="12" s="1"/>
  <c r="K14" i="5"/>
  <c r="D14" i="5" l="1"/>
  <c r="K10" i="5"/>
  <c r="BJ8" i="12"/>
  <c r="K33" i="5"/>
  <c r="K23" i="5" s="1"/>
  <c r="K9" i="5" l="1"/>
  <c r="BK8" i="12"/>
  <c r="BK53" i="12"/>
  <c r="BK28" i="12"/>
  <c r="BK49" i="12"/>
  <c r="BK40" i="12"/>
  <c r="BK54" i="12"/>
  <c r="BK52" i="12"/>
  <c r="BK51" i="12"/>
  <c r="BK24" i="12"/>
  <c r="BK38" i="12"/>
  <c r="BK35" i="12"/>
  <c r="BK37" i="12"/>
  <c r="BK39" i="12"/>
  <c r="BK29" i="12"/>
  <c r="BK46" i="12"/>
  <c r="BK36" i="12"/>
  <c r="BK44" i="12"/>
  <c r="BK13" i="12"/>
  <c r="BK34" i="12"/>
  <c r="BK9" i="12"/>
  <c r="D10" i="5"/>
  <c r="BK22" i="12"/>
  <c r="BK18" i="12" s="1"/>
  <c r="D9" i="5" l="1"/>
  <c r="D68" i="5" l="1"/>
</calcChain>
</file>

<file path=xl/sharedStrings.xml><?xml version="1.0" encoding="utf-8"?>
<sst xmlns="http://schemas.openxmlformats.org/spreadsheetml/2006/main" count="10410" uniqueCount="698">
  <si>
    <t>STT</t>
  </si>
  <si>
    <t>Biểu 03/CH</t>
  </si>
  <si>
    <t>Biểu 05/CH</t>
  </si>
  <si>
    <t>Biểu 12/CH</t>
  </si>
  <si>
    <t>Đơn vị tính: ha</t>
  </si>
  <si>
    <t>Chỉ tiêu sử dụng đất</t>
  </si>
  <si>
    <t>Mã</t>
  </si>
  <si>
    <t>(4)=(5)+(6)+...</t>
  </si>
  <si>
    <t>TỔNG DIỆN TÍCH TỰ NHIÊN</t>
  </si>
  <si>
    <t>Đất nông nghiệp</t>
  </si>
  <si>
    <t>NNP</t>
  </si>
  <si>
    <t>1.1</t>
  </si>
  <si>
    <t>Đất lúa nước</t>
  </si>
  <si>
    <t>LUA</t>
  </si>
  <si>
    <t>Trong đó: - Đất chuyên trồng lúa nước</t>
  </si>
  <si>
    <t>LUC</t>
  </si>
  <si>
    <t>LUK</t>
  </si>
  <si>
    <t>1.2</t>
  </si>
  <si>
    <t>Đất trồng cây hàng năm khác</t>
  </si>
  <si>
    <t>HNK</t>
  </si>
  <si>
    <t>1.3</t>
  </si>
  <si>
    <t>Đất trồng cây lâu năm</t>
  </si>
  <si>
    <t>CLN</t>
  </si>
  <si>
    <t>1.4</t>
  </si>
  <si>
    <t>Đất rừng phòng hộ</t>
  </si>
  <si>
    <t>RPH</t>
  </si>
  <si>
    <t>1.5</t>
  </si>
  <si>
    <t>Đất rừng đặc dụng</t>
  </si>
  <si>
    <t>RDD</t>
  </si>
  <si>
    <t>1.6</t>
  </si>
  <si>
    <t>Đất rừng sản xuất</t>
  </si>
  <si>
    <t>RSX</t>
  </si>
  <si>
    <t>1.7</t>
  </si>
  <si>
    <t>Đất nuôi trồng thuỷ sản</t>
  </si>
  <si>
    <t>NTS</t>
  </si>
  <si>
    <t>1.8</t>
  </si>
  <si>
    <t>Đất làm muối</t>
  </si>
  <si>
    <t>LMU</t>
  </si>
  <si>
    <t>1.9</t>
  </si>
  <si>
    <t>Đất nông nghiệp khác</t>
  </si>
  <si>
    <t>NKH</t>
  </si>
  <si>
    <t>Đất phi nông nghiệp</t>
  </si>
  <si>
    <t>PNN</t>
  </si>
  <si>
    <t>2.1</t>
  </si>
  <si>
    <t>Đất quốc phòng</t>
  </si>
  <si>
    <t>CQP</t>
  </si>
  <si>
    <t>2.2</t>
  </si>
  <si>
    <t>Đất an ninh</t>
  </si>
  <si>
    <t>CAN</t>
  </si>
  <si>
    <t>2.3</t>
  </si>
  <si>
    <t>Đất khu công nghiệp</t>
  </si>
  <si>
    <t>SKK</t>
  </si>
  <si>
    <t>2.4</t>
  </si>
  <si>
    <t>2.5</t>
  </si>
  <si>
    <t>Đất cụm công nghiệp</t>
  </si>
  <si>
    <t>SKN</t>
  </si>
  <si>
    <t>2.6</t>
  </si>
  <si>
    <t>TMD</t>
  </si>
  <si>
    <t>2.7</t>
  </si>
  <si>
    <t>Đất cơ sở sản xuất phi nông nghiệp</t>
  </si>
  <si>
    <t>SKC</t>
  </si>
  <si>
    <t>2.8</t>
  </si>
  <si>
    <t>Đất sử dụng cho hoạt động khoáng sản</t>
  </si>
  <si>
    <t>SKS</t>
  </si>
  <si>
    <t>2.9</t>
  </si>
  <si>
    <t>Đất phát triển hạ tầng</t>
  </si>
  <si>
    <t>DHT</t>
  </si>
  <si>
    <t xml:space="preserve"> - Đất cơ sở văn hóa</t>
  </si>
  <si>
    <t>DVH</t>
  </si>
  <si>
    <t xml:space="preserve"> - Đất cơ sở y tế</t>
  </si>
  <si>
    <t>DYT</t>
  </si>
  <si>
    <t xml:space="preserve"> - Đất cơ sở giáo dục</t>
  </si>
  <si>
    <t>DGD</t>
  </si>
  <si>
    <t xml:space="preserve"> - Đất thể dục thể thao</t>
  </si>
  <si>
    <t>DTT</t>
  </si>
  <si>
    <t xml:space="preserve"> - Đất cơ sở khoa học và công nghệ</t>
  </si>
  <si>
    <t>DKH</t>
  </si>
  <si>
    <t xml:space="preserve"> - Đất cơ sở dịch vụ về xã hội</t>
  </si>
  <si>
    <t>DXH</t>
  </si>
  <si>
    <t xml:space="preserve"> - Đất giao thông</t>
  </si>
  <si>
    <t>DGT</t>
  </si>
  <si>
    <t xml:space="preserve"> - Đất thủy lợi</t>
  </si>
  <si>
    <t>DTL</t>
  </si>
  <si>
    <t xml:space="preserve"> - Đất công trình năng lượng</t>
  </si>
  <si>
    <t>DNL</t>
  </si>
  <si>
    <t xml:space="preserve"> - Đất công trình bưu chính viễn thông</t>
  </si>
  <si>
    <t>DBV</t>
  </si>
  <si>
    <t xml:space="preserve"> - Đất chợ</t>
  </si>
  <si>
    <t>DCH</t>
  </si>
  <si>
    <t>DDT</t>
  </si>
  <si>
    <t>2.11</t>
  </si>
  <si>
    <t>Đất danh lam thắng cảnh</t>
  </si>
  <si>
    <t>DDL</t>
  </si>
  <si>
    <t>2.12</t>
  </si>
  <si>
    <t>DRA</t>
  </si>
  <si>
    <t>2.13</t>
  </si>
  <si>
    <t>Đất ở tại nông thôn</t>
  </si>
  <si>
    <t>ONT</t>
  </si>
  <si>
    <t>2.14</t>
  </si>
  <si>
    <t>Đất ở tại đô thị</t>
  </si>
  <si>
    <t>ODT</t>
  </si>
  <si>
    <t>2.15</t>
  </si>
  <si>
    <t>Đất xây dựng trụ sở cơ quan</t>
  </si>
  <si>
    <t>TSC</t>
  </si>
  <si>
    <t>2.16</t>
  </si>
  <si>
    <t>Đất xây dựng trụ sở của tổ chức sự nghiệp</t>
  </si>
  <si>
    <t>DTS</t>
  </si>
  <si>
    <t>2.17</t>
  </si>
  <si>
    <t>Đất xây dựng cơ sở ngoại giao</t>
  </si>
  <si>
    <t>DNG</t>
  </si>
  <si>
    <t>2.18</t>
  </si>
  <si>
    <t>TON</t>
  </si>
  <si>
    <t>2.19</t>
  </si>
  <si>
    <t>NTD</t>
  </si>
  <si>
    <t>SKX</t>
  </si>
  <si>
    <t>2.21</t>
  </si>
  <si>
    <t>Đất sinh hoạt cộng đồng</t>
  </si>
  <si>
    <t>DSH</t>
  </si>
  <si>
    <t>2.22</t>
  </si>
  <si>
    <t>DKV</t>
  </si>
  <si>
    <t>2.23</t>
  </si>
  <si>
    <t>TIN</t>
  </si>
  <si>
    <t>2.24</t>
  </si>
  <si>
    <t>SON</t>
  </si>
  <si>
    <t>2.25</t>
  </si>
  <si>
    <t>Đất có mặt nước chuyên dùng</t>
  </si>
  <si>
    <t>MNC</t>
  </si>
  <si>
    <t>2.26</t>
  </si>
  <si>
    <t>Đất phi nông nghiệp khác</t>
  </si>
  <si>
    <t>PNK</t>
  </si>
  <si>
    <t>Đất chưa sử dụng</t>
  </si>
  <si>
    <t>CSD</t>
  </si>
  <si>
    <t>KCN</t>
  </si>
  <si>
    <t>KKT</t>
  </si>
  <si>
    <t>KDT</t>
  </si>
  <si>
    <t>Ghi chú: *Không tổng hợp khi tính tổng diện tích tự nhiên</t>
  </si>
  <si>
    <t>Đất thương mại, dịch vụ</t>
  </si>
  <si>
    <t>Đất sản xuất vật liệu xây dựng, làm đồ gốm</t>
  </si>
  <si>
    <t>Đất khu vui chơi, giải trí công cộng</t>
  </si>
  <si>
    <t>Đất sông, ngòi, kênh, rạch, suối</t>
  </si>
  <si>
    <t>Tổng diện tích</t>
  </si>
  <si>
    <t xml:space="preserve">Diện tích phân theo đơn vị hành chính </t>
  </si>
  <si>
    <t>I</t>
  </si>
  <si>
    <t>LOẠI ĐẤT</t>
  </si>
  <si>
    <t>Trong đó: Đất chuyên trồng lúa nước</t>
  </si>
  <si>
    <t>Tổng 
diện tích</t>
  </si>
  <si>
    <t xml:space="preserve">Đất nông nghiệp chuyển sang phi nông nghiệp </t>
  </si>
  <si>
    <t xml:space="preserve">NNP/PNN </t>
  </si>
  <si>
    <t xml:space="preserve">Đất trồng lúa </t>
  </si>
  <si>
    <t xml:space="preserve">LUA/PNN </t>
  </si>
  <si>
    <t xml:space="preserve">Trong đó: Đất chuyên trồng lúa nước </t>
  </si>
  <si>
    <t xml:space="preserve">LUC/PNN </t>
  </si>
  <si>
    <t xml:space="preserve">LUK/PNN </t>
  </si>
  <si>
    <t xml:space="preserve">Đất trồng cây hàng năm khác </t>
  </si>
  <si>
    <t xml:space="preserve">HNK/PNN </t>
  </si>
  <si>
    <t xml:space="preserve">Đất trồng cây lâu năm </t>
  </si>
  <si>
    <t xml:space="preserve">CLN/PNN </t>
  </si>
  <si>
    <t xml:space="preserve">Đất rừng phòng hộ </t>
  </si>
  <si>
    <t xml:space="preserve">RPH/PNN </t>
  </si>
  <si>
    <t xml:space="preserve">Đất rừng đặc dụng </t>
  </si>
  <si>
    <t xml:space="preserve">RDD/PNN </t>
  </si>
  <si>
    <t xml:space="preserve">Đất rừng sản xuất </t>
  </si>
  <si>
    <t xml:space="preserve">RSX/PNN </t>
  </si>
  <si>
    <t xml:space="preserve">NTS/PNN </t>
  </si>
  <si>
    <t xml:space="preserve">Đất làm muối </t>
  </si>
  <si>
    <t xml:space="preserve">LMU/PNN </t>
  </si>
  <si>
    <t xml:space="preserve">Đất nông nghiệp khác </t>
  </si>
  <si>
    <t xml:space="preserve">NKH/PNN </t>
  </si>
  <si>
    <t xml:space="preserve">Chuyển đổi cơ cấu sử dụng đất trong nội bộ đất nông nghiệp </t>
  </si>
  <si>
    <t xml:space="preserve">Trong đó: </t>
  </si>
  <si>
    <t xml:space="preserve">Đất trồng cây hàng năm chuyển sang đất trồng cây lâu năm </t>
  </si>
  <si>
    <t xml:space="preserve">HNK/CLN </t>
  </si>
  <si>
    <t xml:space="preserve">Đất trồng lúa chuyển sang đất trồng rừng </t>
  </si>
  <si>
    <t xml:space="preserve">LUA/LNP </t>
  </si>
  <si>
    <t xml:space="preserve">Đất trồng lúa chuyển sang đất nuôi trồng thuỷsản </t>
  </si>
  <si>
    <t xml:space="preserve">LUA/NTS </t>
  </si>
  <si>
    <t xml:space="preserve">Đất trồng lúa chuyển sang đất làm muối </t>
  </si>
  <si>
    <t xml:space="preserve">LUA/LMU </t>
  </si>
  <si>
    <t xml:space="preserve">Đất trồng cây hàng năm khác chuyển sang đất nuôi trồng thuỷsản </t>
  </si>
  <si>
    <t xml:space="preserve">HNK/NTS </t>
  </si>
  <si>
    <t xml:space="preserve">Đất trồng cây hàng năm khác chuyển sang đất làm muối </t>
  </si>
  <si>
    <t xml:space="preserve">HNK/LMU </t>
  </si>
  <si>
    <t xml:space="preserve">Đất rừng phòng hộ chuyển sang đất nông nghiệp không phải là rừng </t>
  </si>
  <si>
    <t xml:space="preserve">RPH/NKR(a) </t>
  </si>
  <si>
    <t xml:space="preserve">Đất rừng đặc dụng chuyển sang đất nông nghiệp không phải là rừng </t>
  </si>
  <si>
    <t xml:space="preserve">RDD/NKR(a) </t>
  </si>
  <si>
    <t xml:space="preserve">Đất rừng sản xuất chuyển sang đất nông nghiệp không phải là rừng </t>
  </si>
  <si>
    <t xml:space="preserve">RSX/NKR(a) </t>
  </si>
  <si>
    <t xml:space="preserve">Đất phi nông nghiệp không phải là đất ở chuyển sang đất ở </t>
  </si>
  <si>
    <t xml:space="preserve">PKO/OCT </t>
  </si>
  <si>
    <t>Ghi chú</t>
  </si>
  <si>
    <t xml:space="preserve"> - (a) gồm sản xuất nông nghiệp. đất nuôi trồng thuỷ sản. đất làm muối và đất nông nghiệp khác.</t>
  </si>
  <si>
    <t xml:space="preserve">  - PKO là đất phi nông nghiệp không phải là đất ở.</t>
  </si>
  <si>
    <t>2.10</t>
  </si>
  <si>
    <t>Tổng
 diện tích</t>
  </si>
  <si>
    <t>Hạng mục</t>
  </si>
  <si>
    <t>Diện tích quy hoạch
(ha)</t>
  </si>
  <si>
    <t>Diện tích hiện trạng
(ha)</t>
  </si>
  <si>
    <t>Địa điểm</t>
  </si>
  <si>
    <t>Vị trí trên bản đồ địa chính hoặc vị trí trên bản đồ hiện trạng sử dụng đất cấp xã</t>
  </si>
  <si>
    <t>Căn cứ pháp lý</t>
  </si>
  <si>
    <t>Sử dụng vào loại đất</t>
  </si>
  <si>
    <t>1.1.1</t>
  </si>
  <si>
    <t>* Đất quốc phòng</t>
  </si>
  <si>
    <t>1.1.2</t>
  </si>
  <si>
    <t>* Đất An ninh</t>
  </si>
  <si>
    <t>*Đất thương mại, dịch vụ</t>
  </si>
  <si>
    <t>Cty CP dầu khí CAPECO Trà Vinh (Tổng kho dầu khí CWACO Trà Vinh)</t>
  </si>
  <si>
    <t>Cửa hàng bán lẻ xăng dầu trên đường TL 915</t>
  </si>
  <si>
    <t>41-1</t>
  </si>
  <si>
    <t>TT. Thương mại - dịch vụ</t>
  </si>
  <si>
    <t>*Đất cơ sở sản xuất phi nông nghiệp</t>
  </si>
  <si>
    <t>TT. Trà Cú</t>
  </si>
  <si>
    <t>xã Định An</t>
  </si>
  <si>
    <t>Trạm y tế xã Kim Sơn</t>
  </si>
  <si>
    <t>Nâng cấp trường TH Đại An A( ấp Giồng Lớn A-2)</t>
  </si>
  <si>
    <t>Nâng cấp Trường TH Đại An B (ấp Trà Kha)</t>
  </si>
  <si>
    <t>Trung tâm Giáo dục- Đào tạo (Khu kinh tế)</t>
  </si>
  <si>
    <t>Nâng cấp trường TH. Hàm Giang A ( ấp Trà Tro A)</t>
  </si>
  <si>
    <t>Trường THCS xã Kim Sơn ( Trà Cú A)</t>
  </si>
  <si>
    <t>Mở rông trường Tiểu học Ngọc Biên A điểm trường ấp Tha La</t>
  </si>
  <si>
    <t>xã Đại An</t>
  </si>
  <si>
    <t>xã Tân Hiệp</t>
  </si>
  <si>
    <t>Sân vận động Hàm Giang</t>
  </si>
  <si>
    <t>Mở rộng Sân vận động xã Long Hiệp</t>
  </si>
  <si>
    <t>Sân vận động xã Kim Sơn</t>
  </si>
  <si>
    <t>Sân vận động Hàm Tân</t>
  </si>
  <si>
    <t xml:space="preserve">Sân vận động xã Tân Hiệp </t>
  </si>
  <si>
    <t>Đường tỉnh 915 và đường Trà Nóc, thuộc dự án Phát triển CSHT giao thông ĐBSCL (Dự án WB5) - Hợp phần C-đoạn qua Trà Cú</t>
  </si>
  <si>
    <t>Nâng cấp Đường huyện 36</t>
  </si>
  <si>
    <t xml:space="preserve">Nâng cấp Đường huyện 12 </t>
  </si>
  <si>
    <t>Mở rộng Bến bãi, kho tàng khu cảng</t>
  </si>
  <si>
    <t>Bến xe (khu KT )</t>
  </si>
  <si>
    <t>Đường nhựa GTNT ấp Trà Tro C (Lộ Đanl - Nhà ông Lưu Văn Sang)</t>
  </si>
  <si>
    <t>Đường nhựa GTNT ấp Trà Tro B ( Bờ kênh Trà Tro A - Ba Cụm)</t>
  </si>
  <si>
    <t>Khu cảng và dịch vụ cảng Trà Cú (khu KT Định An)</t>
  </si>
  <si>
    <t>Đường trục chính nội đồng(4 Đoạn)</t>
  </si>
  <si>
    <t>Mở rộng tuyến đường nhựa</t>
  </si>
  <si>
    <t>Đường nhựa ấp Ba Trạch B (trước nhà ông ba Thành)</t>
  </si>
  <si>
    <t>* Đất thủy lợi</t>
  </si>
  <si>
    <t>Đê bao ấp Bảy Xào Giữa</t>
  </si>
  <si>
    <t>Hệ thống thủy lợi phục vụ nuôi các lóc TC-BTC tại các xã Định An, Đại An, Hàm Tân, Kim Sơn, An Quảng Hữu, Lưu Nghiệp Anh</t>
  </si>
  <si>
    <t xml:space="preserve">Nạo vét, nâng cấp hệ thống kênh trục chính cấp II và đê bao ngăn mặn vùng bị ảnh hưởng hạn mặn nghiêm trọng </t>
  </si>
  <si>
    <t>Nâng câp, mở rộng trạm cấp nước Long Hiệp</t>
  </si>
  <si>
    <t>Dự án đầu tư xây dựng công trình Trạm 110KV Trà Cú</t>
  </si>
  <si>
    <t>* Đất công trình bưu chính viễn thông</t>
  </si>
  <si>
    <t>Trạm Viễn Thông ( Bưu điện) xã Hàm Tân</t>
  </si>
  <si>
    <t>* Đất chợ</t>
  </si>
  <si>
    <t>Chợ Định An</t>
  </si>
  <si>
    <t>Chợ mới</t>
  </si>
  <si>
    <t>Chợ Hàm Tân</t>
  </si>
  <si>
    <t>Mở rộng chợ</t>
  </si>
  <si>
    <t>*Đất bãi thải, xử lý chất thải</t>
  </si>
  <si>
    <t>Bãi rác xã Tân Hiệp</t>
  </si>
  <si>
    <t>*Đất ở tại nông thôn</t>
  </si>
  <si>
    <t>Nhu cầu đất ở</t>
  </si>
  <si>
    <t>*Đất ở tại đô thị</t>
  </si>
  <si>
    <t>*Đất xây dựng trụ sở cơ quan</t>
  </si>
  <si>
    <t>*Đất làm nghĩa trang, nghĩa địa, nhà tang lễ, nhà hỏa táng</t>
  </si>
  <si>
    <t>Nghĩa địa tập trung xã Long Hiệp</t>
  </si>
  <si>
    <t>*Đất khu vui chơi, giải trí công cộng</t>
  </si>
  <si>
    <t>*Đất phi nông nghiệp khác</t>
  </si>
  <si>
    <t>* Đất nuôi trồng thuỷ sản</t>
  </si>
  <si>
    <t>Khu phát triển chăn nuôi tập trung tại xã Tân Hiệp</t>
  </si>
  <si>
    <t>Sân phơi công cộng ( chuyển đổi từ Bãi Rác tập trung xã Ngọc Biên)</t>
  </si>
  <si>
    <t>Thứ tự</t>
  </si>
  <si>
    <t>Chỉ tiêu</t>
  </si>
  <si>
    <t>2</t>
  </si>
  <si>
    <t>Diện tích đầu kỳ, năm 2015</t>
  </si>
  <si>
    <t>Biến động các loại đất</t>
  </si>
  <si>
    <t>Giảm khác</t>
  </si>
  <si>
    <t>Cộng giảm</t>
  </si>
  <si>
    <t>Biến động 
tăng (+),
giảm (-)</t>
  </si>
  <si>
    <t>Đất chuyên trồng lúa nước</t>
  </si>
  <si>
    <t>Tăng khác</t>
  </si>
  <si>
    <t>Cộng tăng</t>
  </si>
  <si>
    <t>Diện tích cuối kỳ, năm 2016</t>
  </si>
  <si>
    <t>Trong đó: Đất trồng lúa nước còn lại</t>
  </si>
  <si>
    <t>HẠNG MỤC</t>
  </si>
  <si>
    <t>DIỆN TÍCH
(ha)</t>
  </si>
  <si>
    <t xml:space="preserve"> * Đất chuyên trồng lúa nước</t>
  </si>
  <si>
    <t>Diện tích chuyển mục đích</t>
  </si>
  <si>
    <t>Diện tích thu hồi</t>
  </si>
  <si>
    <t xml:space="preserve"> * Đất trồng lúa nước còn lại</t>
  </si>
  <si>
    <t>* Đất trồng cây hàng năm khác</t>
  </si>
  <si>
    <t>* Đất trồng cây lâu năm</t>
  </si>
  <si>
    <t>* Đất rừng phòng hộ</t>
  </si>
  <si>
    <t>* Đất rừng đặc dụng</t>
  </si>
  <si>
    <t>* Đất rừng sản xuất</t>
  </si>
  <si>
    <t>* Đất làm muối</t>
  </si>
  <si>
    <t>* Đất nông nghiệp khác</t>
  </si>
  <si>
    <t>* Đất khu công nghiệp</t>
  </si>
  <si>
    <t>*Đất cụm công nghiệp</t>
  </si>
  <si>
    <t>*Đất sử dụng cho hoạt động khoáng sản</t>
  </si>
  <si>
    <t>*Đất phát triển hạ tầng</t>
  </si>
  <si>
    <t>3.1</t>
  </si>
  <si>
    <t>* Đất cơ sở khoa học và công nghệ</t>
  </si>
  <si>
    <t>* Đất cơ sở dịch vụ về xã hội</t>
  </si>
  <si>
    <t>3.2</t>
  </si>
  <si>
    <t>* Đất giao thông</t>
  </si>
  <si>
    <t>3.3</t>
  </si>
  <si>
    <t>3.4</t>
  </si>
  <si>
    <t>* Đất công trình năng lượng</t>
  </si>
  <si>
    <t>3.5</t>
  </si>
  <si>
    <t>*Đất có di tích lịch sử - văn hóa</t>
  </si>
  <si>
    <t>*Đất danh lam thắng cảnh</t>
  </si>
  <si>
    <t>*Đất xây dựng trụ sở của tổ chức sự nghiệp</t>
  </si>
  <si>
    <t>*Đất xây dựng cơ sở ngoại giao</t>
  </si>
  <si>
    <t>*Đất sản xuất vật liệu xây dựng, làm đồ gốm</t>
  </si>
  <si>
    <t>*Đất sinh hoạt cộng đồng</t>
  </si>
  <si>
    <t>*Đất sông, ngòi, kênh, rạch, suối</t>
  </si>
  <si>
    <t>*Đất có mặt nước chuyên dùng</t>
  </si>
  <si>
    <t>*Đất chưa sử dụng</t>
  </si>
  <si>
    <t>Trong đó:</t>
  </si>
  <si>
    <t>Đất trồng lúa</t>
  </si>
  <si>
    <t>DNT</t>
  </si>
  <si>
    <t xml:space="preserve">Đường danl kênh Thầy Nại làm mới 2 m </t>
  </si>
  <si>
    <t>Cây xăng ấp Trà Tro A,B xã Hàm Giang - ấp Ba Cụm A,B xã Ngọc Biên</t>
  </si>
  <si>
    <t xml:space="preserve"> - Đất trồng lúa còn lại</t>
  </si>
  <si>
    <t>Đất trồng lúa còn lại</t>
  </si>
  <si>
    <t>Mở rộng hương lộ 36</t>
  </si>
  <si>
    <t>Đê bao  Đê bao ấp Bãi  Xào Dơi A</t>
  </si>
  <si>
    <t>Đê bao ấp Bãi  Xào Dơi B(2 Đoạn)-Trà Cú B</t>
  </si>
  <si>
    <t>Đường đanl 250m</t>
  </si>
  <si>
    <t>Xây dựng trạm bơm điện ấp Tha La - Tắc Hố</t>
  </si>
  <si>
    <t>Trạm bơm ấp Sà Vần A, B</t>
  </si>
  <si>
    <t>Khu phát triển chăn nuôi tập trung tại ấp Sà Vần B, xã Ngọc Biên</t>
  </si>
  <si>
    <t>Đường trục chính nội đồng</t>
  </si>
  <si>
    <t>NC Đường đất lên đanl ( Bãi Xào Chót)</t>
  </si>
  <si>
    <t>Hồ chứa nước xã Long Hiệp</t>
  </si>
  <si>
    <t xml:space="preserve">Đất nuôi trồng thuỷ sản </t>
  </si>
  <si>
    <t>Trung tâm văn hóa thể dục - thể thao (khu KT)</t>
  </si>
  <si>
    <t>Tăng thêm</t>
  </si>
  <si>
    <t xml:space="preserve">Nạo vét hệ thống kênh trục và xây dựng công trình điều tiết trên kênh; Kênh Trà Sất A (Nạo vét rạch Xóm Chòi)
Mở rộng 1 bên 10m, dài 4.800m
</t>
  </si>
  <si>
    <t>Dự án XD kho trung chuyển xăng dầu, nhà máy phối trộn xăng dầu sinh học, trạm chiết nạp gas (cty cổ phần thương mại đầu tư dầu khí Nam sông Hậu)</t>
  </si>
  <si>
    <t>Đường trục chính nội đồng ấp Giồng lớn A (Đê bao từ QL 53 (kho thức ăn Đồ Bửu) - giáp ấp Giồng Lớn B, xã Định An</t>
  </si>
  <si>
    <t>Đường đanl từ nhà Kim Rây -Sơn Hoàng)</t>
  </si>
  <si>
    <t>Đường đanl tuyến số 1</t>
  </si>
  <si>
    <t>Đường đanl tuyến số 2</t>
  </si>
  <si>
    <t xml:space="preserve">Đường GTNT </t>
  </si>
  <si>
    <t>Đường nhựa Nô Đùng</t>
  </si>
  <si>
    <t>Nhà sinh hoạt cộng đồng ấp Cây Da</t>
  </si>
  <si>
    <t>QH ĐẾN năm 2020</t>
  </si>
  <si>
    <t>Trong đó: đất có rừng sản xuất là rừng tự nhiên</t>
  </si>
  <si>
    <t xml:space="preserve"> - Đất xây dựng cơ sở văn hóa</t>
  </si>
  <si>
    <t xml:space="preserve"> - Đất xây dựng cơ sở y tế</t>
  </si>
  <si>
    <t xml:space="preserve"> - Đất xây dựng cơ sở giáo dục và đào tạo</t>
  </si>
  <si>
    <t xml:space="preserve"> - Đất xây dựng cơ sở thể dục thể thao</t>
  </si>
  <si>
    <t xml:space="preserve"> - Đất xây dựng hko lưu trữ quốc gia</t>
  </si>
  <si>
    <t xml:space="preserve"> - Đất xây dựng cơ sở khoa học và công nghệ</t>
  </si>
  <si>
    <t xml:space="preserve"> - Đất xây dựng cơ sở dịch vụ về xã hội</t>
  </si>
  <si>
    <t>DKG</t>
  </si>
  <si>
    <t>II</t>
  </si>
  <si>
    <t>Khu chức năng</t>
  </si>
  <si>
    <t>Đất khu công nghệ cao</t>
  </si>
  <si>
    <t>Đất khu kinh tế</t>
  </si>
  <si>
    <t>Đất đô thị</t>
  </si>
  <si>
    <t>Khu sản xuất nông nghiệp (khu vực chuyên trồng lúa nước, khu vực chuyên trồng cây công nghiệp lâu năm)</t>
  </si>
  <si>
    <t>Khu lâm nghiệp (khu vực rừng phòng hộ, rừng đặc dụng, rừng sản xuất)</t>
  </si>
  <si>
    <t>Khu du lịch</t>
  </si>
  <si>
    <t>Khu bảo tồn thiên nhiên và đa dạng sinh học</t>
  </si>
  <si>
    <t>Khu phát triển công nghiệp (khu công nghiệp, cụm công nghiệp)</t>
  </si>
  <si>
    <t>Khu đô thị (trong đó có khu đô thị mới)</t>
  </si>
  <si>
    <t>Khu thương mại - dịch vụ</t>
  </si>
  <si>
    <t>Khu đô thị - thương mại - dịch vụ</t>
  </si>
  <si>
    <t>Khu dân cư nông thôn</t>
  </si>
  <si>
    <t>Khu nhà ở, làng nghề, sản xuất phi nông nghiệp nông thôn</t>
  </si>
  <si>
    <t>Đất phát triển hạ tầng cấp quốc gia, cấp tỉnh, cấp huyện, cấp xã</t>
  </si>
  <si>
    <t>KNN</t>
  </si>
  <si>
    <t>KLN</t>
  </si>
  <si>
    <t>KDL</t>
  </si>
  <si>
    <t>KBT</t>
  </si>
  <si>
    <t>KPC</t>
  </si>
  <si>
    <t>DTC</t>
  </si>
  <si>
    <t>KTM</t>
  </si>
  <si>
    <t>KDV</t>
  </si>
  <si>
    <t>KON</t>
  </si>
  <si>
    <t>Đất tín ngưỡng</t>
  </si>
  <si>
    <t xml:space="preserve"> - Đất có di tích lịch sử - văn hóa</t>
  </si>
  <si>
    <t xml:space="preserve"> - Đất bãi thải, xử lý chất thải</t>
  </si>
  <si>
    <t xml:space="preserve"> - Đất cơ sở tôn giáo</t>
  </si>
  <si>
    <t xml:space="preserve"> - Đất làm nghĩa trang, nghĩa địa, nhà tang lễ, nhà hỏa táng</t>
  </si>
  <si>
    <t>RSN</t>
  </si>
  <si>
    <t xml:space="preserve"> - Đất xây dựng kho dự trữ quốc gia</t>
  </si>
  <si>
    <t>Đất có rừng sản xuất là rừng tự nhiên</t>
  </si>
  <si>
    <t>*Đất tôn giáo</t>
  </si>
  <si>
    <t>* Đất XD cơ sở văn hóa</t>
  </si>
  <si>
    <t>* Đất XD cơ sở y tế</t>
  </si>
  <si>
    <t>* Đất XD cơ sở thể dục thể thao</t>
  </si>
  <si>
    <t>* Đất XD cơ sở giáo dục và đào tạo</t>
  </si>
  <si>
    <t>* Đất xây dựng kho dự trữ quốc gia</t>
  </si>
  <si>
    <t>*Đất tín ngưỡng</t>
  </si>
  <si>
    <t>CHU CHUYỂN ĐẤT ĐAI TRONG KẾ HOẠCH SỬ DỤNG ĐẤT NĂM 2021-2030 CỦA XÃ………</t>
  </si>
  <si>
    <t>DIỆN TÍCH THU HỒI</t>
  </si>
  <si>
    <t>DANH MỤC CÔNG TRÌNH, DỰ ÁN THỰC HIỆN TRONG NĂM (2021-2030) CỦA XÃ……</t>
  </si>
  <si>
    <t>1.6.1</t>
  </si>
  <si>
    <t>2.9.1</t>
  </si>
  <si>
    <t>2.9.2</t>
  </si>
  <si>
    <t>2.9.3</t>
  </si>
  <si>
    <t>2.9.4</t>
  </si>
  <si>
    <t>2.9.5</t>
  </si>
  <si>
    <t>2.9.6</t>
  </si>
  <si>
    <t>2.9.7</t>
  </si>
  <si>
    <t>2.9.8</t>
  </si>
  <si>
    <t>2.9.9</t>
  </si>
  <si>
    <t>2.9.10</t>
  </si>
  <si>
    <t>2.9.11</t>
  </si>
  <si>
    <t>2.9.12</t>
  </si>
  <si>
    <t>2.9.13</t>
  </si>
  <si>
    <t>2.9.14</t>
  </si>
  <si>
    <t>2.9.15</t>
  </si>
  <si>
    <t>2.9.16</t>
  </si>
  <si>
    <t>2.20</t>
  </si>
  <si>
    <t>3</t>
  </si>
  <si>
    <t>DIỆN TÍCH ĐẤT CHƯA SỬ DỤNG ĐƯA VÀO SỬ DỤNG TRONG KỲ QUY HOẠCH PHÂN BỔ ĐẾN TỪNG ĐƠN VỊ HÀNH CHÍNH CẤP XÃ</t>
  </si>
  <si>
    <t>Cải tạo nâng tiết diện dây phân pha từ ACSR240 thành ACSR240 từ Trà Vinh đi Duyên Hải</t>
  </si>
  <si>
    <t>Đầu tư xây dựng 34 cống nội đồng trên địa bàn tỉnh ( Trà Cú có 12 cống</t>
  </si>
  <si>
    <t>Trường THPT Định An</t>
  </si>
  <si>
    <t>Kênh Nhà Thờ - Phú Thọ, Kênh 3/2</t>
  </si>
  <si>
    <t>Đầu tư xây dựng 15 trạm bơm trên địa bàn tỉnh (Trà Cú có 5 trạm bơm)</t>
  </si>
  <si>
    <t>NC, Mở rộng đường tỉnh 915 (dài 39,800) đoạn qua Trà Cú</t>
  </si>
  <si>
    <t>Hệ thống thủy lợi phục vụ nuôi các lóc Thâm canh-Bán thâm canh tại các xã Định An, Đại An, Hàm Tân, Kim Sơn, An Quảng Hữu, Lưu Nghiệp Anh</t>
  </si>
  <si>
    <t>Đường huyện 18 kéo dài từ giáp đường tỉnh 911, xã Tân Hiệp đến giáp QL.53 xã Ngãi Xuyên  (dài 8,400m và 6 cầu)</t>
  </si>
  <si>
    <t>Trụ sở Công an xã Kim Sơn</t>
  </si>
  <si>
    <t>Nhu cầu đất quốc phòng tại H. Trà Cú - Vị trí 6</t>
  </si>
  <si>
    <t>Chợ Kim Sơn</t>
  </si>
  <si>
    <t>Trg. Tiểu học Kim Sơn</t>
  </si>
  <si>
    <t>Đường liên ấp Bảy Xào Dơi A - Trà Cú A</t>
  </si>
  <si>
    <t>Đường ra đồng Bảy Xào Dơi B</t>
  </si>
  <si>
    <t>Nhan Sô Vát- Nhan To (BXG)</t>
  </si>
  <si>
    <t>Nối tiếp đường đanl từ nhà Sơn Ni đến Diệp Rênh (đoạn 2)</t>
  </si>
  <si>
    <t>Đường ra đồng Diệp Sang - Tổng Long (đoạn 2)</t>
  </si>
  <si>
    <t>NCMR Đường đất lên nhựa ( Bãi Xào Chót)</t>
  </si>
  <si>
    <t>Đường đanl nội đồng từ nhà ông Ngô Riêne đến kênh Tổng Long</t>
  </si>
  <si>
    <t>Đường ra đồng Bảy Xào Dơi A (từ cầu ông Ngãi ra đồng)</t>
  </si>
  <si>
    <t>Đường ra đồng từ đường liên ấp Trà Cú A đến nhà ông Trần Nhất</t>
  </si>
  <si>
    <t>Đường ra đồng từ đường liên ấp Bảy Xào Giữa (từ nhà Nguyễn Văn minh đến Tổng Long)</t>
  </si>
  <si>
    <t>Đường ra đồng từ cầu nhà ông Đặng qua cụm dân cư đến giáp ranh xã Lưu Nghiệp Anh</t>
  </si>
  <si>
    <t>Đường nhựa ra đồng ấp Bảy Xào Dơi B (từ cầu ông Ngãi ra đồng)</t>
  </si>
  <si>
    <t xml:space="preserve">Đường đanl ra đồng Bảy Xào Dơi A2 </t>
  </si>
  <si>
    <t>Đường đanl ra đồng từ đường liên ấp đến kênh ông Hồng</t>
  </si>
  <si>
    <t>Đường đanl ra đồng Trà Cú B (Giồng Xoài đi Tổng Long)</t>
  </si>
  <si>
    <t>Nhà máy điện năng lượng mặt trời kết hợp nông nghiệp công nghệ cao</t>
  </si>
  <si>
    <t>Nhà sinh hoạt cộng đồng ấp Xoài Rùm</t>
  </si>
  <si>
    <t>Nhà sinh hoạt cộng đồng ấp Bảy Xào Dơi A</t>
  </si>
  <si>
    <t>Nhà sinh hoạt cộng đồng ấp Bảy Xào Dơi B</t>
  </si>
  <si>
    <t>Đê bao rạch Tổng Long</t>
  </si>
  <si>
    <t>Kè khu vực cổng Trà Cú Kim Sơn (DI 75-179)</t>
  </si>
  <si>
    <t>Xây dựng bờ bao ông Tốt (Trà Cú A)</t>
  </si>
  <si>
    <t>Xây dựng bờ bao ông Biên (Trà Cú A)</t>
  </si>
  <si>
    <t>NC bờ bao rạch Giồng Xài (Trà Cú B)</t>
  </si>
  <si>
    <t>XD đê bao từ TL. 915 - giáp đê bao rạch lò đường  (Bảy Xào Giữa)</t>
  </si>
  <si>
    <t>Dự án di dân sạt lở xã Kim Sơn</t>
  </si>
  <si>
    <t>Trụ sở Công an xã Hàm Giang</t>
  </si>
  <si>
    <t>Mở rộng trường THCS cấp 2 Hàm Giang</t>
  </si>
  <si>
    <t>NC trường tiểu học Hàm Giang B</t>
  </si>
  <si>
    <t>Cải tạo nâng cấp đường huyện 12 (đoạn từ QL 53 đến  Đt 915)</t>
  </si>
  <si>
    <t>Đườngđanltừ nhà Kim Reng – SơnHoàng (ấp NhuệTứ B)</t>
  </si>
  <si>
    <t>Đường đanl từ trường mầm non- dãy hộ nghèo (ấp Nhuệ Tứ A)</t>
  </si>
  <si>
    <t>Đườngnhựa trục chính từ nhà Kim Nhung- kênhThầyNại</t>
  </si>
  <si>
    <t>Đường nhựa cặp nhà Sơn Hoàng- kênh cấp III</t>
  </si>
  <si>
    <t>Đường nhựa trục chính nội đồng  (cặp kênh Thầy Nại - cầu Trà Tro A</t>
  </si>
  <si>
    <t>Đường nhựa ttừ cầu Cà Tốc - đường đanl Nhuệ Tứ A</t>
  </si>
  <si>
    <t>Cầu Trà Tro B</t>
  </si>
  <si>
    <t>Đường nhựa cặp kênh Thầy nại</t>
  </si>
  <si>
    <t>Đường nhựa từ nhà Sơn Hoàng- kênh Thầy Nại (giáp ranh xã Đôn Xuân)</t>
  </si>
  <si>
    <t>Đường nhựa trục chính nội đồng ấp Trà Tro C ( Đầu kênh Rạch Bần - Nhà ông Thợt Trà Tro A)</t>
  </si>
  <si>
    <t>Đường đanl nhà ông Kène</t>
  </si>
  <si>
    <t>Đường đanl Nhuệ Tứ B cầu ghẹ - kênh cấp 2 Đôn Xuân)</t>
  </si>
  <si>
    <t>Đường nhựa liên xã (đầu đường đanl Trà Tro B - kênh rạch Bần</t>
  </si>
  <si>
    <t>Đường đanl từ đường nhựa đi Nhuệ Tứ A - đường đanl nhà Đông Minh Hoàng)</t>
  </si>
  <si>
    <t>Công viên Hàm Giang 1</t>
  </si>
  <si>
    <t>Nâng cấp trụ sở UBND 5 ấp</t>
  </si>
  <si>
    <t>MR. Trạm y tế</t>
  </si>
  <si>
    <t>Cây xăng ấp Nhuệ Tứ B</t>
  </si>
  <si>
    <t>Trụ sở Công an xã Hàm Tân</t>
  </si>
  <si>
    <t>Đường trục chính nội đồng ấp Vàm Ray (đê cục bộ ấp Vàm Ray)</t>
  </si>
  <si>
    <t>Đường trục chính nội đồng ấp Rạch Cá ( TL.915 - Hứa Thị Quế Nương)</t>
  </si>
  <si>
    <t>Đường nhựa nội ấp Cà xăng (Đường huyện 12-Đường nhựa ấp Cà săng ) Nhựa 3m</t>
  </si>
  <si>
    <t>Đường trục chính nội đồng ấp chợ (Đường huyện 12-Đường nhựa liên ấp chợ - rạch Cá ) Nhựa 3m</t>
  </si>
  <si>
    <t>Cầu bê tông ấp Cà Săng</t>
  </si>
  <si>
    <t xml:space="preserve">Đường trục chính nội đồng ấp Vàm Ray A (Đường huyện 12- Cao Văn Bình) </t>
  </si>
  <si>
    <t>Đường Đanl  ấp Rạch Cá (Từ cầu Thanh Niên đến đường nhựa ấp rạch Cá)</t>
  </si>
  <si>
    <t>Đường trục chính nội đồng ấp Cà Hom (Đường huyện 12-Đường tỉnh 915)</t>
  </si>
  <si>
    <t>Đường Đanl  ấp Chợ (Đường huyện 12-Đường liên ấp Chợ - rạch Cá)</t>
  </si>
  <si>
    <t>Đường trục chính nội đồng ấp Vàm Ray A (Đường huyện 12-Đê Nam Tổng Long)</t>
  </si>
  <si>
    <t>Đường trục chính nội đồng ấp Rạch Cá (cầu Lâm Văn Sáu - cầu Thanh niên)</t>
  </si>
  <si>
    <t>Đấu nối đường đanl Chợ -Cà hom đến đường đanl chùa Cà Hom(cống số 3)</t>
  </si>
  <si>
    <t>Đường Đanl  ấp Cà Săng Cụt (Từ QL.53 đến Kiên Thị Kim Pha)</t>
  </si>
  <si>
    <t>Công viên Hàm Giang 2</t>
  </si>
  <si>
    <t>Nhà văn hoá ấp Cà Săng</t>
  </si>
  <si>
    <t>Nhà văn hoá ấp Vàm Ray A</t>
  </si>
  <si>
    <t>Nhà văn hoá ấp Cà Hom</t>
  </si>
  <si>
    <t>Khu trung tâm giao lưu văn hóa các dân tộc (KKT Định an)</t>
  </si>
  <si>
    <t>Trạm cấp nước xã Hàm Tân</t>
  </si>
  <si>
    <t>Trụ sở Công an xã Đại An</t>
  </si>
  <si>
    <t>Bưu điện xã Đại An</t>
  </si>
  <si>
    <t>NC, mở rộng Trường THPT Đại An</t>
  </si>
  <si>
    <t>Trg. Tiểu học Đại An A</t>
  </si>
  <si>
    <t>MR. Trường tiểu học Đại An A</t>
  </si>
  <si>
    <t xml:space="preserve">xây dựng 3 phòng học mẫu giáo </t>
  </si>
  <si>
    <t>Đầu tư xây dựng mở rộng cảng cá Kết hợp khu neo đậu tránh trú bão cho tàu cá cửa Đinh An</t>
  </si>
  <si>
    <t>đường trục chính nội đồng ấp Mé Rạch B</t>
  </si>
  <si>
    <t>Đường GTNT  ấp Trà Kha (đoạn còn lại</t>
  </si>
  <si>
    <t>Đường GTNT  ấp Giồng Lớn A (đoạn từ nhà ông Đọt đến nhà ông Lý Thanh Trà</t>
  </si>
  <si>
    <t>Đường GTNT  ấp Xà Lôn (đoạn từ nhà ông Khách đến nhà ông Ngô Xiêu</t>
  </si>
  <si>
    <t>Đường nhựa từ QL 53 đến giáp ranh xã Định An</t>
  </si>
  <si>
    <t>Nhà sinh hoạt cộng đồng ấp Xà Lôn</t>
  </si>
  <si>
    <t>Nhà sinh hoạt cộng đồng ấp Mé Rạch E</t>
  </si>
  <si>
    <t>Nhà sinh hoạt cộng đồng ấp Mé Rạch B</t>
  </si>
  <si>
    <t>Bờ bao rạch Giồng lớn B</t>
  </si>
  <si>
    <t>Bờ bao rạch Giồng lớn A, Đại An</t>
  </si>
  <si>
    <t>Dự án nạo vét 10 kênh cấp II và cống điều tiết nước</t>
  </si>
  <si>
    <t>Dự án di dân sạt lở xã Đại An</t>
  </si>
  <si>
    <t>Trụ sở Công an xã Định An</t>
  </si>
  <si>
    <t>Chợ đầu mối (khu kinh tế)</t>
  </si>
  <si>
    <t>Đường giao thông nông thôn ấp Giồng lớn B (từ trụ sở cũ đến cầu Giồng Lớn B)</t>
  </si>
  <si>
    <t>Đường trục chính nội đồng ấp Bến Tranh – Cá Lóc</t>
  </si>
  <si>
    <t>Đường giao thông nông thôn ấp Bến Tranh (tuyến từ tỉnh lộ 915 – nhà Ba giáp)</t>
  </si>
  <si>
    <t>Cầu, đường giao thông nông thôn từ Chùa An Thành – Công chào trung tâm xã (gai đoạn 2)</t>
  </si>
  <si>
    <t>Đường giao thông nông thôn ấp Giồng lớn B (từ điểm trường học Định Ạn đến sông Rạch Cá)</t>
  </si>
  <si>
    <t>Đường giao thông nông thôn ấp Giồng lớn B (từ cuối đường nhựa ấp Giồng Lớn B đến sông Rạch Cá)</t>
  </si>
  <si>
    <t>Đường giao thông nông thôn ấp Giồng lớn B (từ nhà ông 5 Hải đến sông Rạch Cá)</t>
  </si>
  <si>
    <t>Đường nhựa giồng lớn B nối tiếp tỉnh lộ 915</t>
  </si>
  <si>
    <t>Di dân khẩn cấp khu vực sạt lở nguy hiểm ấp Vàm Bến Tranh xã Định An</t>
  </si>
  <si>
    <t>Dự án di dân sạt lở xã Định An</t>
  </si>
  <si>
    <t>Trụ sở Công an xã Ngọc Biên</t>
  </si>
  <si>
    <t>Trường tiểu học Ngọc Biên B (Ấp Sà Vần B)</t>
  </si>
  <si>
    <t>Đường nhựa trục chính ấp Giồng Cao đoạn còn lại</t>
  </si>
  <si>
    <t>Đường nhựa ấpTha La đến ấp giồng cao</t>
  </si>
  <si>
    <t>Đường nhựa (Từ  cầu kinh 3/2 đến kinh cấp II nhà Hai Giỏi)</t>
  </si>
  <si>
    <t>Đường nhựa ấp Rạch Bót đến kênh cấp II</t>
  </si>
  <si>
    <t>Đường nhựa ngõ xóm ấp Tắc Hố nhà Trầm B</t>
  </si>
  <si>
    <t>NCMR đường nhựa trục chính  nội đồng ấp Tắc Hố từ Hương lộ 12 đến kinh  cấp II</t>
  </si>
  <si>
    <t xml:space="preserve">Đường nhựa kênh Thầy Nại làm mới 2 m </t>
  </si>
  <si>
    <t>Đường nhựa từ tỉnh lộ 911 (cống Tà hông đến giáp ranh xã Hàm Giang)</t>
  </si>
  <si>
    <t>Đường nhựa trục chính  nội đồng ấp ẤP Ba Cụm (Trụ sở ấp)</t>
  </si>
  <si>
    <t>Đường nhựa trục chính  nội đồng ấp ẤP Ba Cụm (Từ nhà ông Lâm Văn Hậu đến nhà ông Dương Văn Cò)</t>
  </si>
  <si>
    <t>Đường nhựa ngõ xóm áp Tắc Hố (nhà Trầm B)</t>
  </si>
  <si>
    <t>Đường nhựa từ nhà ông Trường đến nhà ông Khách Sa Rây</t>
  </si>
  <si>
    <t>Đường nhựa từ hương lộ 12 đến sông cú )chợ)</t>
  </si>
  <si>
    <t>Đường nhựa từ chùa Sà Vần A đến đường nhựa ông Thạch Loi</t>
  </si>
  <si>
    <t xml:space="preserve">Đường nhựa từ nhà ông thạch Huỳnh Tha đến nhà máy nước </t>
  </si>
  <si>
    <t>Đường nhựa từ hương lộ 12 đến kinh Truyền Giồng (nhà ông Sol Tắc Hố)</t>
  </si>
  <si>
    <t>Đường nhựa ấp Tắc Hố giáp ranh Long Sơn đoạn còn lại</t>
  </si>
  <si>
    <t>Đường nhựa từ cầu Ba Sát đến kênh 3/2</t>
  </si>
  <si>
    <t>Đường nhựa từ nhà ông Sa Rê đến đường nhựa sau chùa Tha La</t>
  </si>
  <si>
    <t>Đường nhựa từ nhà Mỹ Dung đến nhà Trầm B (Ba Cụm)</t>
  </si>
  <si>
    <t>Đường nhựa từ nhà Thầy chuối đến Chồi ông Sa Khách  (Ba Cụm)</t>
  </si>
  <si>
    <t>Công trình lưới điện 110kV trên địa bàn hyện Trà Cú, tỉnh Trà Vinh</t>
  </si>
  <si>
    <t>Trụ sở Công an xã Long Hiệp</t>
  </si>
  <si>
    <t>Nâng cấp, mở rộng Trường THPT Long Hiệp (nhà thi đấu đa năng, hồ bơi)</t>
  </si>
  <si>
    <t>Bãi tập thể thao trường THCS Long hiệp</t>
  </si>
  <si>
    <t>Trg. Tiểu học Long Hiệp B</t>
  </si>
  <si>
    <t>MR. Trg. Tiểu học Long Hiệp A</t>
  </si>
  <si>
    <t>Trg. Mẫu giáo Long Hiệp</t>
  </si>
  <si>
    <t>MR. Trg. Mẫu giáo Long Hiệp</t>
  </si>
  <si>
    <t>xây mới Trg. Mẫu giáo Long Hiệp</t>
  </si>
  <si>
    <t>Làm mới đường đanl GTNT từ đường nhựa hướng Bắc đất hộ nghèo 29 đến đường đanl nhà Trầm B</t>
  </si>
  <si>
    <t>Làm mới đường đanl GTNT từ đường đanl nhà Trầm B đến đường đất nhà bà Kim Thị Tân</t>
  </si>
  <si>
    <t>Làm mới đường đanl GTNT từ đường nhựa qua chùa Tha La đến phía sau nhà Bà Kim Thị Tiên</t>
  </si>
  <si>
    <t>NC, MR đường đanl lên đường nhựa GTNT từ đường nhựa chính nhà Pho La đến Ruộng Kim Chớn</t>
  </si>
  <si>
    <t>Làm mới đường nhựa GTNT từ nhà ông Thạch Cao đến nhà ông Thạch RuBi</t>
  </si>
  <si>
    <t>Làm mới đường nhựa GTNT từ đường nhựa chính nhà ông Thạch Hông về hướng Bắc giáp đất ruộng</t>
  </si>
  <si>
    <t>Làm mới đường nhựa GTNT từ đường nhựa chính phía Đông kênh về hướng Bắc giáp kênh Ba So</t>
  </si>
  <si>
    <t>Làm mới đường nhựa GTNT từ đường nhựa chính phía Đông chùa đến hết ranh ông Siêu</t>
  </si>
  <si>
    <t>Làm mới đường nhựa GTNT từ đường nhựa chính nhà ông Phát đến nhà ông Mi</t>
  </si>
  <si>
    <t>Làm mới đường nhựa GTNT từ đường nhựa chính phía Đông nhà Phát áo cưới đến đất nghĩa địa, đất ruộng thầy Phước</t>
  </si>
  <si>
    <t>Làm mới đường nhựa GTNT hướng Nam kênh Ba So từ nhà ông Kiên Nhiên về hướng Đông giáp ranh xã Tân hiệp</t>
  </si>
  <si>
    <t>Làm mới đường đanl GTNT từ hướng Đông nhà Thậy Kha qua nhà ông Dương đến nhà cô Phước</t>
  </si>
  <si>
    <t>Làm mới đường nhựa  GTNT từ đường tỉnh 911 Bắc kênh Long Hiệp - Ba Tục đến hết ranh chợ</t>
  </si>
  <si>
    <t>Làm mới đường nhựa  GTNT từ đường nhựa nhà thầy cương về hướng Bắc giáp kênh Ba Tục - Long Hiệp qua đất nh Som</t>
  </si>
  <si>
    <t>Làm mới đường nhựa  GTNT từ đường nhựa qua nhà chú Lư Diêne về hướng Đông giáp nhà bà Kiên Thị Phươne</t>
  </si>
  <si>
    <t>Làm mới đường nhựa  GTNT từ phí Tây nhà ông Kim Ngọc Kinh về hướng Bắc  giáp kênh chị Sáu</t>
  </si>
  <si>
    <t>Làm mới đường đanl  GTNT từ HL.36 qua nhà ông Thạch Binh Rươne về hướng Đông qua nhà bà Kim Thị Phêne ra HL.36</t>
  </si>
  <si>
    <t>Làm mới đường nhựa  GTNT từ đường nhựa Tây đường lương đất ông Sương về hướng Bắc giáp kênh Ba Tục - Long Hiệp</t>
  </si>
  <si>
    <t xml:space="preserve">Làm mới đường nhựa  GTNT phía Tây kênh nội đồng từ kênh Ba Tục - Long Hiệp đến đường nhựa kênh chị Sáu </t>
  </si>
  <si>
    <t>Làm mới đường nhựa  GTNT phía Bắc kênh Ba Tục - Long hiệp đến hết ranh ấp Trà Sất B</t>
  </si>
  <si>
    <t>Làm mới đường đanl GTNT (từ đường nhựa Xà Lôn ông Thọ ấp Trà Sất A đến HL.36)</t>
  </si>
  <si>
    <t>Làm mới đường đanl GTNT (từ nhà Trầm B đến HL.36)</t>
  </si>
  <si>
    <t>Làm mới đường nhựa GTNT</t>
  </si>
  <si>
    <t>Làm mới đường nhựa  GTNT phía Đông kênh từ đất bà Đoàn Thị Nhan đến đất ông Bảo giáp kênh Ba Tục - Long Hiệp</t>
  </si>
  <si>
    <t>Làm mới đường nhựa  GTNT phía Nam kênh nhà ông Thạch Vị về hướng Tây giáp ranh Thanh Sơn</t>
  </si>
  <si>
    <t>Làm mới đường nhựa  GTNT phía Bắc kênh Ba Tục -Long Hiệp toàn ấp Trà Sất C</t>
  </si>
  <si>
    <t>Làm mới đường nhựa  GTNT từ nhà bà Dương Thị Tiếu qua nhà ông Trần Sa Rinh về hướng Đông giáp đường nhựa</t>
  </si>
  <si>
    <t>Làm mới đường nhựa  GTNT từ đường nhựa nhà ông Thạch Phone về hướng Đông giáp đường nhựa đất hộ nghèo 29 đường vô nhà bác 2 Ram</t>
  </si>
  <si>
    <t>Làm mới đường đanl  GTNT phía Đông nhà chú Nang đến ranh đất chú Kim Sol</t>
  </si>
  <si>
    <t>Làm mới đường đanl  GTNT phía Đông nhà bà Thạch Thị Phấn đến nhà bà Diên (khu Trầm B)</t>
  </si>
  <si>
    <t>Làm mới đường đanl  GTNT từ đường nhựa nhà ông Bình Hèn về hướng Đông qua đất ông Vĩnh, anh Ngàn, qua phía Tây nhà Thanh Na ra HL.36</t>
  </si>
  <si>
    <t>Đào nối tiếp Kênh nội đồng ấp Giồng Chanh B đến hết ranh ấp Giồng Chanh A về hướng Đông</t>
  </si>
  <si>
    <t>Đào nối tiếp Kênh Nam giồng từ đất ruộng ông Thạch Ngọc giáp ranh Giồng Chanh A về hướng Tây đến đất ruộng bà Thạch Thị Suône</t>
  </si>
  <si>
    <t>Chùa Liên Thành</t>
  </si>
  <si>
    <t>Trụ sở Công an xã Tân Hiệp</t>
  </si>
  <si>
    <t>Bưu điện xã Tân Hiệp</t>
  </si>
  <si>
    <t>Trường Mẫu Giáo Tân Hiệp</t>
  </si>
  <si>
    <t>Đường cạnh Bắc kênh Sóc Cục ấp Sóc Ruộng</t>
  </si>
  <si>
    <t>Mở rộng tuyến đường nhựa kênh N16</t>
  </si>
  <si>
    <t>Mở rộng tuyến đường nhựa kênh N14</t>
  </si>
  <si>
    <t>Đường nhựa nối tiếp ấp Bến Nố</t>
  </si>
  <si>
    <t>Đường nhựa ngõ xóm ấp Ba Trạch A và Ba Trạch B</t>
  </si>
  <si>
    <t>Đường nhựa ấp Ba Trạch B - con Lọp</t>
  </si>
  <si>
    <t>NC, MR Đường nhựa ấp Con Lọp</t>
  </si>
  <si>
    <t>NC, MR Đường nhựa ấp Chông Bát</t>
  </si>
  <si>
    <t>NC, MR Đường nhựa Kênh Bến Xuồng ấp Chông Bát</t>
  </si>
  <si>
    <t>Đường nhựa nối tiếp ấp Sóc Ruộng</t>
  </si>
  <si>
    <t>Đường nhựa Kênh 1, 3 ấp Ba Trạch A - Ba Trạch B - Con Lọp</t>
  </si>
  <si>
    <t>Đường Đanl kênh Tân Hiệp 2 ấp Ba Trạch B</t>
  </si>
  <si>
    <t>Đường nhựa Nô Đùng + Cầu keeng chị Sáu</t>
  </si>
  <si>
    <t>xã Kim Sơn</t>
  </si>
  <si>
    <t>xã Hàm Giang</t>
  </si>
  <si>
    <t>xã Ngọc Biên</t>
  </si>
  <si>
    <t>xã Long Hiệp</t>
  </si>
  <si>
    <t>xã Hàm Tân</t>
  </si>
  <si>
    <t>Dưự án nhà máy chế biến thủy sản  (khô, chà bông, cá lóc) và sản xuất bột cá từ phụ phẩm thủy sản</t>
  </si>
  <si>
    <t>Khu dịch vụ, giải trí hồ nước ngọt Định An (KKT Đingj An)</t>
  </si>
  <si>
    <t>Làm mới đường đanl GTNT sau nhà ông Thạch Cao đến đường nhựa hướng Bắc đất hộ nghèo 29</t>
  </si>
  <si>
    <t xml:space="preserve"> - Đất xây dựng kho lưu trữ quốc gia</t>
  </si>
  <si>
    <t>Biểu 07/CH</t>
  </si>
  <si>
    <t>Diện tích đầu kỳ, năm 2020</t>
  </si>
  <si>
    <t>Diện tích cuối kỳ, năm 2030</t>
  </si>
  <si>
    <t>- Đất bãi thải, xử lý chất thải</t>
  </si>
  <si>
    <t>- Đất cơ sở tôn giáo</t>
  </si>
  <si>
    <t>- Đất làm nghĩa trang, nghĩa địa, nhà tang lễ, nhà hỏa táng</t>
  </si>
  <si>
    <t>- Đất có di tích lịch sử - văn hóa</t>
  </si>
  <si>
    <t>MR. huyện đội- Vị trí 5</t>
  </si>
  <si>
    <t>Nhu cầu đất quốc phòng tại H. Trà Cú - Vị trí 7</t>
  </si>
  <si>
    <t>Nâng cấp, mở rộng Đường tỉnh 914 (Đại An - Hiệp Thạnh): đoạn qua Trà Cú</t>
  </si>
  <si>
    <t>Đường dây trung thế 22 kV Trà Cú</t>
  </si>
  <si>
    <t>Xây dựng hệ thống thủy lợi và hạ tầng kỹ thuật phục vụ nuôi thủy sản, huyện Trà Cú</t>
  </si>
  <si>
    <t>Đê biển bắc rạch Trà Cú, (giai đoạn 2)</t>
  </si>
  <si>
    <t>TT. Gò Dầu</t>
  </si>
  <si>
    <t>xã Cẩm Giang</t>
  </si>
  <si>
    <t>xã Thạnh Đức</t>
  </si>
  <si>
    <t>xã Hiệp Thạnh</t>
  </si>
  <si>
    <t>xã Phước Trạch</t>
  </si>
  <si>
    <t>xã Phước Thạnh</t>
  </si>
  <si>
    <t>xã Bàu Đồn</t>
  </si>
  <si>
    <t>xã Phước Đông</t>
  </si>
  <si>
    <t>xã Thanh Phước</t>
  </si>
  <si>
    <t>Thạnh Đức</t>
  </si>
  <si>
    <t>Cẩm Giang</t>
  </si>
  <si>
    <t>Thanh Phước</t>
  </si>
  <si>
    <t>DIỆN TÍCH CHUYỂN MỤC ĐÍCH SỬ DỤNG ĐẤT TRONG KỲ QUY HOẠCH
 PHÂN BỔ ĐẾN TỪNG ĐƠN VỊ HÀNH CHÍNH CẤP XÃ CỦA HUYỆN GÒ DẦU</t>
  </si>
  <si>
    <t>CHU CHUYỂN ĐẤT ĐAI TRONG KỲ QUY HOẠCH SỬ DỤNG ĐẤT10  NĂM 2020-2030  HUYỆN GÒ DẦU</t>
  </si>
  <si>
    <t>LUC: 0,26
LUK: 0,28
HNK: 1,10
CLN: 0,20
SON: 2,64
NTS: 0,04
DTL: 0,24
DGT: 0,03
ONT: 0,31</t>
  </si>
  <si>
    <t>MDSD</t>
  </si>
  <si>
    <t>Vị trí trên BĐĐC (tờ bản đồ số, thửa số) hoặc vị trí trên bản đồ HTSDĐ cấp xã, căn cứ pháp lý</t>
  </si>
  <si>
    <t>Diện tích 
(ha)</t>
  </si>
  <si>
    <t>Lấy từ loại đất</t>
  </si>
  <si>
    <t>Trong đó: 
Đất có rừng sản xuất là rừng tự nhiên</t>
  </si>
  <si>
    <t>Thị trấn 
Gò Dầu</t>
  </si>
  <si>
    <t>Xã 
Cẩm Giang</t>
  </si>
  <si>
    <t>Xã
 Thạnh Đức</t>
  </si>
  <si>
    <t>Xã
 Hiệp Thạnh</t>
  </si>
  <si>
    <t>Xã
 Phước Trạch</t>
  </si>
  <si>
    <t>Xã 
Phước Thạnh</t>
  </si>
  <si>
    <t>Xã 
Bàu Đồn</t>
  </si>
  <si>
    <t>Xã 
Phước Đông</t>
  </si>
  <si>
    <t>Xã 
Thanh Phước</t>
  </si>
  <si>
    <t>KẾ HOẠCH SỬ DỤNG ĐẤT NĂM 2022 CỦA HUYỆN GÒ DẦU</t>
  </si>
  <si>
    <t>Trong đó: 
- Đất chuyên trồng lúa nước</t>
  </si>
  <si>
    <t>HỌ VÀ TÊN</t>
  </si>
  <si>
    <t>ĐỊA CHỈ THỬA ĐẤT</t>
  </si>
  <si>
    <t>SỐ TỜ</t>
  </si>
  <si>
    <t>SỐ THỬA</t>
  </si>
  <si>
    <t>HIỆN TRẠNG</t>
  </si>
  <si>
    <t>DIỆN TÍCH CHUYỂN MỤC ĐÍCH</t>
  </si>
  <si>
    <t>DIỆN TÍCH HIỆN TRẠNG</t>
  </si>
  <si>
    <t>CHUYỂN MỤC ĐÍCH</t>
  </si>
  <si>
    <t>GHI CHÚ</t>
  </si>
  <si>
    <t>ĐƠN VỊ HÀNH CHÍNH XÃ</t>
  </si>
  <si>
    <t>12</t>
  </si>
  <si>
    <t>DANH SÁCH ĐĂNG KÝ CHUYỂN MỤC ĐÍCH SỬ DỤNG ĐẤT CỦA HỘ GIA ĐÌNH, CÁ NHÂN
TRONG KẾ HOẠCH SỬ DỤNG ĐẤT NĂM 2023 CỦA HUYỆN GÒ ĐẦU</t>
  </si>
  <si>
    <t>Kèm theo báo cáo số      /BC-UBND ngày    tháng    năm 2022 của UBND ………</t>
  </si>
  <si>
    <t>LOẠI ĐẤT TRƯỚC KHI CHUYỂN MỤC ĐÍCH</t>
  </si>
  <si>
    <t>LOẠI ĐẤT SAU KHI CHUYỂN MỤC ĐÍCH</t>
  </si>
  <si>
    <t>Nguyễn Văn A</t>
  </si>
  <si>
    <t>Trần Văn B</t>
  </si>
  <si>
    <t>Cẩm Bình</t>
  </si>
  <si>
    <t>Cẩm An</t>
  </si>
  <si>
    <t>75</t>
  </si>
  <si>
    <t>Nguyễn Thị C</t>
  </si>
  <si>
    <t>Bông Trang</t>
  </si>
  <si>
    <t>15</t>
  </si>
  <si>
    <t>Hồ Thị D</t>
  </si>
  <si>
    <t>Phù hợp quy hoạch đất ở</t>
  </si>
  <si>
    <t>Trà Võ</t>
  </si>
  <si>
    <t>25</t>
  </si>
  <si>
    <t>Phù hợp quy hoạch đất trồng cây</t>
  </si>
  <si>
    <t>………………</t>
  </si>
  <si>
    <t>DANH MỤC CÔNG TRÌNH, DỰ ÁN THỰC HIỆN NĂM 2023
HUYỆN GÒ DẦU - TỈNH TÂY NINH</t>
  </si>
  <si>
    <t>Kèm theo báo cáo số       /BC-UBND ngày    tháng    năm 2022 của UBND ………..</t>
  </si>
  <si>
    <t>LUC 0,1ha; HNK 0,14ha, CLN 0,1ha, ONT 0,1ha</t>
  </si>
  <si>
    <t>Nạo vét tuyến kênh …... kết hợp làm đường</t>
  </si>
  <si>
    <t>…………………………..</t>
  </si>
  <si>
    <t>Dự án trạm biến áp………..</t>
  </si>
  <si>
    <t xml:space="preserve">Ghi chú </t>
  </si>
  <si>
    <t>Vị trí thuộc thửa đất số……, tờ bản đồ số…….Chủ trương cho phép đầu tư thực hiện của cơ quan nhà nước có thẩm quyền (Quyết định phân khai vốn, chủ trương thực hiện…..)</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</si>
</sst>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 _₫_-;\-* #,##0.00\ _₫_-;_-* &quot;-&quot;??\ _₫_-;_-@_-"/>
    <numFmt numFmtId="164" formatCode="_(&quot;$&quot;* #,##0.00_);_(&quot;$&quot;* \(#,##0.00\);_(&quot;$&quot;* &quot;-&quot;??_);_(@_)"/>
    <numFmt numFmtId="165" formatCode="_(* #,##0.00_);_(* \(#,##0.00\);_(* &quot;-&quot;??_);_(@_)"/>
    <numFmt numFmtId="167" formatCode="_(* #,##0_);_(* \(#,##0\);_(* &quot;-&quot;??_);_(@_)"/>
    <numFmt numFmtId="168" formatCode="0_);\(0\)"/>
    <numFmt numFmtId="169" formatCode="_(* #,##0.000_);_(* \(#,##0.000\);_(* &quot;-&quot;??_);_(@_)"/>
    <numFmt numFmtId="170" formatCode="#,##0.0"/>
    <numFmt numFmtId="171" formatCode="_(* #,##0.0_);_(* \(#,##0.0\);_(* &quot;-&quot;??_);_(@_)"/>
    <numFmt numFmtId="172" formatCode="0.0"/>
    <numFmt numFmtId="173" formatCode="#,##0.00_);\-#,##0.00"/>
    <numFmt numFmtId="174" formatCode="#,##0.0_);\(#,##0.0\)"/>
    <numFmt numFmtId="175" formatCode="#,##0.00;[Red]#,##0.00"/>
  </numFmts>
  <fonts count="115">
    <font>
      <sz val="10"/>
      <name val="Arial"/>
      <charset val="134"/>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b/>
      <sz val="11"/>
      <name val="Arial"/>
      <family val="2"/>
    </font>
    <font>
      <b/>
      <sz val="12"/>
      <name val="Arial"/>
      <family val="2"/>
    </font>
    <font>
      <b/>
      <sz val="10"/>
      <name val="Arial"/>
      <family val="2"/>
    </font>
    <font>
      <b/>
      <sz val="10"/>
      <name val="Times New Roman"/>
      <family val="1"/>
    </font>
    <font>
      <b/>
      <sz val="11"/>
      <name val="Times New Roman"/>
      <family val="1"/>
    </font>
    <font>
      <b/>
      <sz val="12"/>
      <name val="Times New Roman"/>
      <family val="1"/>
    </font>
    <font>
      <sz val="10"/>
      <name val="Times New Roman"/>
      <family val="1"/>
    </font>
    <font>
      <i/>
      <sz val="12"/>
      <name val="Times New Roman"/>
      <family val="1"/>
    </font>
    <font>
      <sz val="12"/>
      <name val="Times New Roman"/>
      <family val="1"/>
    </font>
    <font>
      <sz val="11"/>
      <name val="Arial"/>
      <family val="2"/>
    </font>
    <font>
      <sz val="7"/>
      <name val="Arial"/>
      <family val="2"/>
    </font>
    <font>
      <i/>
      <sz val="11"/>
      <name val="Arial"/>
      <family val="2"/>
    </font>
    <font>
      <sz val="10"/>
      <name val=".VnArial Narrow"/>
      <family val="2"/>
    </font>
    <font>
      <sz val="6"/>
      <name val="Arial"/>
      <family val="2"/>
    </font>
    <font>
      <sz val="8"/>
      <name val=".VnArial Narrow"/>
      <family val="2"/>
    </font>
    <font>
      <b/>
      <sz val="8"/>
      <name val=".VnArial Narrow"/>
      <family val="2"/>
    </font>
    <font>
      <b/>
      <i/>
      <sz val="10"/>
      <name val="Times New Roman"/>
      <family val="1"/>
    </font>
    <font>
      <i/>
      <sz val="10"/>
      <name val="Times New Roman"/>
      <family val="1"/>
    </font>
    <font>
      <b/>
      <sz val="6"/>
      <name val=".VnArial"/>
      <family val="2"/>
    </font>
    <font>
      <b/>
      <sz val="13"/>
      <name val="Times New Roman"/>
      <family val="1"/>
    </font>
    <font>
      <b/>
      <sz val="10"/>
      <name val=".VnArial Narrow"/>
      <family val="2"/>
    </font>
    <font>
      <b/>
      <sz val="10"/>
      <name val=".VnArialH"/>
      <family val="2"/>
    </font>
    <font>
      <sz val="7"/>
      <name val=".VnArial"/>
      <family val="2"/>
    </font>
    <font>
      <sz val="7"/>
      <name val=".VnArial Narrow"/>
      <family val="2"/>
    </font>
    <font>
      <b/>
      <sz val="10"/>
      <color rgb="FFFF0000"/>
      <name val="Times New Roman"/>
      <family val="1"/>
    </font>
    <font>
      <b/>
      <sz val="9"/>
      <name val=".VnArial Narrow"/>
      <family val="2"/>
    </font>
    <font>
      <sz val="9"/>
      <name val=".VnArial Narrow"/>
      <family val="2"/>
    </font>
    <font>
      <sz val="10"/>
      <color rgb="FFFF0000"/>
      <name val="Times New Roman"/>
      <family val="1"/>
    </font>
    <font>
      <i/>
      <sz val="10"/>
      <color rgb="FFFF0000"/>
      <name val="Times New Roman"/>
      <family val="1"/>
    </font>
    <font>
      <b/>
      <sz val="9"/>
      <color rgb="FFFF0000"/>
      <name val=".VnArial Narrow"/>
      <family val="2"/>
    </font>
    <font>
      <sz val="8"/>
      <color rgb="FFFF0000"/>
      <name val=".VnArial Narrow"/>
      <family val="2"/>
    </font>
    <font>
      <b/>
      <sz val="9"/>
      <color indexed="14"/>
      <name val=".VnArial Narrow"/>
      <family val="2"/>
    </font>
    <font>
      <sz val="8"/>
      <name val=".VnArial"/>
      <family val="2"/>
    </font>
    <font>
      <b/>
      <sz val="8"/>
      <name val=".VnArial"/>
      <family val="2"/>
    </font>
    <font>
      <sz val="10"/>
      <name val=".VnArial"/>
      <family val="2"/>
    </font>
    <font>
      <i/>
      <sz val="7"/>
      <name val=".VnArial Narrow"/>
      <family val="2"/>
    </font>
    <font>
      <i/>
      <sz val="6"/>
      <name val=".VnArial Narrow"/>
      <family val="2"/>
    </font>
    <font>
      <i/>
      <sz val="6"/>
      <name val=".VnArial"/>
      <family val="2"/>
    </font>
    <font>
      <sz val="9"/>
      <color indexed="14"/>
      <name val=".VnArial Narrow"/>
      <family val="2"/>
    </font>
    <font>
      <i/>
      <sz val="8"/>
      <name val=".VnArial Narrow"/>
      <family val="2"/>
    </font>
    <font>
      <sz val="12"/>
      <name val="Arial"/>
      <family val="2"/>
    </font>
    <font>
      <b/>
      <i/>
      <sz val="13"/>
      <name val="Arial"/>
      <family val="2"/>
    </font>
    <font>
      <b/>
      <i/>
      <sz val="13"/>
      <color indexed="12"/>
      <name val="Arial"/>
      <family val="2"/>
    </font>
    <font>
      <sz val="13"/>
      <name val="Arial"/>
      <family val="2"/>
    </font>
    <font>
      <sz val="13"/>
      <color indexed="12"/>
      <name val="Arial"/>
      <family val="2"/>
    </font>
    <font>
      <b/>
      <sz val="10"/>
      <color indexed="17"/>
      <name val="Arial"/>
      <family val="2"/>
    </font>
    <font>
      <b/>
      <sz val="14"/>
      <name val="Times New Roman"/>
      <family val="1"/>
    </font>
    <font>
      <sz val="13"/>
      <name val="Times New Roman"/>
      <family val="1"/>
    </font>
    <font>
      <sz val="13"/>
      <color indexed="10"/>
      <name val="Times New Roman"/>
      <family val="1"/>
    </font>
    <font>
      <sz val="13"/>
      <color indexed="12"/>
      <name val="Times New Roman"/>
      <family val="1"/>
    </font>
    <font>
      <b/>
      <sz val="12"/>
      <color indexed="17"/>
      <name val="Times New Roman"/>
      <family val="1"/>
    </font>
    <font>
      <b/>
      <sz val="12"/>
      <color indexed="17"/>
      <name val="Arial"/>
      <family val="2"/>
    </font>
    <font>
      <b/>
      <sz val="13"/>
      <color indexed="12"/>
      <name val="Times New Roman"/>
      <family val="1"/>
    </font>
    <font>
      <sz val="14"/>
      <name val="Times New Roman"/>
      <family val="1"/>
    </font>
    <font>
      <sz val="8"/>
      <name val="Times New Roman"/>
      <family val="1"/>
    </font>
    <font>
      <sz val="9"/>
      <name val="Times New Roman"/>
      <family val="1"/>
    </font>
    <font>
      <b/>
      <sz val="9"/>
      <name val="Times New Roman"/>
      <family val="1"/>
    </font>
    <font>
      <sz val="9"/>
      <color rgb="FFFF0000"/>
      <name val="Times New Roman"/>
      <family val="1"/>
    </font>
    <font>
      <sz val="10"/>
      <color rgb="FF0000FF"/>
      <name val="Times New Roman"/>
      <family val="1"/>
    </font>
    <font>
      <b/>
      <i/>
      <sz val="10"/>
      <name val="Arial"/>
      <family val="2"/>
    </font>
    <font>
      <sz val="10"/>
      <color rgb="FFFF0000"/>
      <name val="Arial"/>
      <family val="2"/>
    </font>
    <font>
      <sz val="12"/>
      <color theme="1"/>
      <name val="Times New Roman"/>
      <family val="1"/>
      <scheme val="major"/>
    </font>
    <font>
      <sz val="8"/>
      <name val="Arial"/>
      <family val="2"/>
    </font>
    <font>
      <b/>
      <sz val="8"/>
      <name val="Arial"/>
      <family val="2"/>
    </font>
    <font>
      <i/>
      <sz val="8"/>
      <name val="Arial"/>
      <family val="2"/>
    </font>
    <font>
      <i/>
      <sz val="11"/>
      <name val="Times New Roman"/>
      <family val="1"/>
    </font>
    <font>
      <i/>
      <sz val="14"/>
      <name val="Times New Roman"/>
      <family val="1"/>
    </font>
    <font>
      <b/>
      <i/>
      <sz val="12"/>
      <name val="Times New Roman"/>
      <family val="1"/>
    </font>
    <font>
      <b/>
      <i/>
      <sz val="10"/>
      <name val=".VnArial Narrow"/>
      <family val="2"/>
    </font>
    <font>
      <i/>
      <sz val="10"/>
      <name val=".VnArial Narrow"/>
      <family val="2"/>
    </font>
    <font>
      <b/>
      <sz val="11.5"/>
      <name val="Times New Roman"/>
      <family val="1"/>
    </font>
    <font>
      <sz val="11.5"/>
      <name val="Times New Roman"/>
      <family val="1"/>
    </font>
    <font>
      <i/>
      <sz val="11.5"/>
      <name val="Times New Roman"/>
      <family val="1"/>
    </font>
    <font>
      <sz val="12"/>
      <name val="¹UAAA¼"/>
      <charset val="129"/>
    </font>
    <font>
      <b/>
      <u/>
      <sz val="14"/>
      <color indexed="8"/>
      <name val=".VnBook-AntiquaH"/>
      <family val="2"/>
    </font>
    <font>
      <sz val="10"/>
      <name val="Arial"/>
      <family val="2"/>
    </font>
    <font>
      <sz val="12"/>
      <name val="바탕체"/>
      <charset val="134"/>
    </font>
    <font>
      <sz val="10"/>
      <name val="Arial"/>
      <family val="2"/>
    </font>
    <font>
      <b/>
      <i/>
      <sz val="8"/>
      <name val="Arial"/>
      <family val="2"/>
    </font>
    <font>
      <b/>
      <i/>
      <sz val="14"/>
      <name val="Times New Roman"/>
      <family val="1"/>
    </font>
    <font>
      <b/>
      <i/>
      <sz val="8"/>
      <name val=".VnArial Narrow"/>
      <family val="2"/>
    </font>
    <font>
      <b/>
      <sz val="13"/>
      <color rgb="FFFF0000"/>
      <name val="Times New Roman"/>
      <family val="1"/>
    </font>
    <font>
      <sz val="7"/>
      <color rgb="FFFF0000"/>
      <name val=".VnArial Narrow"/>
      <family val="2"/>
    </font>
    <font>
      <sz val="13"/>
      <color rgb="FFFF0000"/>
      <name val="Arial"/>
      <family val="2"/>
    </font>
    <font>
      <i/>
      <sz val="8"/>
      <name val=".VnArial"/>
      <family val="2"/>
    </font>
    <font>
      <b/>
      <sz val="11"/>
      <color rgb="FFFF0000"/>
      <name val="Arial"/>
      <family val="2"/>
    </font>
    <font>
      <b/>
      <sz val="14"/>
      <name val="Arial"/>
      <family val="2"/>
    </font>
    <font>
      <i/>
      <sz val="10"/>
      <color rgb="FFFF0000"/>
      <name val="Arial"/>
      <family val="2"/>
    </font>
    <font>
      <i/>
      <sz val="7"/>
      <color rgb="FFFF0000"/>
      <name val=".VnArial Narrow"/>
      <family val="2"/>
    </font>
    <font>
      <b/>
      <sz val="8"/>
      <name val="Times New Roman"/>
      <family val="1"/>
    </font>
    <font>
      <i/>
      <sz val="8"/>
      <name val="Times New Roman"/>
      <family val="1"/>
    </font>
    <font>
      <sz val="11"/>
      <color indexed="8"/>
      <name val="Arial"/>
      <family val="2"/>
    </font>
    <font>
      <sz val="10"/>
      <name val="Arial"/>
      <family val="2"/>
    </font>
    <font>
      <i/>
      <sz val="9"/>
      <name val="Times New Roman"/>
      <family val="1"/>
    </font>
    <font>
      <i/>
      <sz val="9"/>
      <name val="Arial"/>
      <family val="2"/>
    </font>
    <font>
      <b/>
      <i/>
      <sz val="8"/>
      <name val="Times New Roman"/>
      <family val="1"/>
    </font>
    <font>
      <sz val="9"/>
      <name val="Arial"/>
      <family val="2"/>
    </font>
    <font>
      <b/>
      <i/>
      <sz val="9"/>
      <name val="Arial"/>
      <family val="2"/>
    </font>
    <font>
      <b/>
      <sz val="9"/>
      <name val="Arial"/>
      <family val="2"/>
    </font>
    <font>
      <sz val="14"/>
      <color rgb="FFFF0000"/>
      <name val="Times New Roman"/>
      <family val="1"/>
    </font>
    <font>
      <sz val="11"/>
      <color theme="1"/>
      <name val="Arial"/>
      <family val="2"/>
      <charset val="163"/>
      <scheme val="minor"/>
    </font>
    <font>
      <i/>
      <sz val="13"/>
      <name val="Times New Roman"/>
      <family val="1"/>
    </font>
    <font>
      <sz val="12"/>
      <color theme="1"/>
      <name val="Arial"/>
      <family val="2"/>
      <charset val="163"/>
      <scheme val="minor"/>
    </font>
    <font>
      <sz val="12"/>
      <color rgb="FF006100"/>
      <name val="Arial"/>
      <family val="2"/>
      <charset val="163"/>
      <scheme val="minor"/>
    </font>
    <font>
      <b/>
      <sz val="13"/>
      <name val=".VnArial Narrow"/>
      <family val="2"/>
    </font>
    <font>
      <b/>
      <i/>
      <sz val="13"/>
      <name val="Times New Roman"/>
      <family val="1"/>
    </font>
    <font>
      <b/>
      <sz val="14"/>
      <color rgb="FFFF0000"/>
      <name val="Times New Roman"/>
      <family val="1"/>
    </font>
    <font>
      <sz val="14"/>
      <color rgb="FF00B050"/>
      <name val="Times New Roman"/>
      <family val="1"/>
    </font>
  </fonts>
  <fills count="15">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C000"/>
        <bgColor indexed="64"/>
      </patternFill>
    </fill>
    <fill>
      <patternFill patternType="solid">
        <fgColor rgb="FF92D050"/>
        <bgColor indexed="64"/>
      </patternFill>
    </fill>
    <fill>
      <patternFill patternType="solid">
        <fgColor indexed="47"/>
        <bgColor indexed="64"/>
      </patternFill>
    </fill>
    <fill>
      <patternFill patternType="solid">
        <fgColor indexed="13"/>
        <bgColor indexed="64"/>
      </patternFill>
    </fill>
    <fill>
      <patternFill patternType="solid">
        <fgColor rgb="FF00B0F0"/>
        <bgColor indexed="64"/>
      </patternFill>
    </fill>
    <fill>
      <patternFill patternType="solid">
        <fgColor indexed="22"/>
        <bgColor indexed="64"/>
      </patternFill>
    </fill>
    <fill>
      <patternFill patternType="solid">
        <fgColor rgb="FF0000FF"/>
        <bgColor indexed="64"/>
      </patternFill>
    </fill>
    <fill>
      <patternFill patternType="solid">
        <fgColor theme="0" tint="-0.14999847407452621"/>
        <bgColor indexed="64"/>
      </patternFill>
    </fill>
    <fill>
      <patternFill patternType="solid">
        <fgColor rgb="FF0070C0"/>
        <bgColor indexed="64"/>
      </patternFill>
    </fill>
    <fill>
      <patternFill patternType="solid">
        <fgColor rgb="FFC6EFCE"/>
      </patternFill>
    </fill>
  </fills>
  <borders count="18">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hair">
        <color auto="1"/>
      </top>
      <bottom style="hair">
        <color auto="1"/>
      </bottom>
      <diagonal/>
    </border>
    <border>
      <left/>
      <right style="thin">
        <color auto="1"/>
      </right>
      <top style="thin">
        <color auto="1"/>
      </top>
      <bottom/>
      <diagonal/>
    </border>
    <border>
      <left/>
      <right/>
      <top style="thin">
        <color auto="1"/>
      </top>
      <bottom/>
      <diagonal/>
    </border>
    <border>
      <left style="thin">
        <color auto="1"/>
      </left>
      <right style="thin">
        <color auto="1"/>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hair">
        <color auto="1"/>
      </top>
      <bottom style="medium">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s>
  <cellStyleXfs count="58">
    <xf numFmtId="0" fontId="0" fillId="0" borderId="0"/>
    <xf numFmtId="165" fontId="84" fillId="0" borderId="0" applyFont="0" applyFill="0" applyBorder="0" applyAlignment="0" applyProtection="0"/>
    <xf numFmtId="0" fontId="81" fillId="10" borderId="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80" fillId="0" borderId="0"/>
    <xf numFmtId="0" fontId="80" fillId="0" borderId="0"/>
    <xf numFmtId="0" fontId="83" fillId="0" borderId="0" applyFont="0" applyFill="0" applyBorder="0" applyAlignment="0" applyProtection="0"/>
    <xf numFmtId="0" fontId="83" fillId="0" borderId="0" applyFont="0" applyFill="0" applyBorder="0" applyAlignment="0" applyProtection="0"/>
    <xf numFmtId="0" fontId="82" fillId="0" borderId="0"/>
    <xf numFmtId="165" fontId="82" fillId="0" borderId="0" applyFont="0" applyFill="0" applyBorder="0" applyAlignment="0" applyProtection="0"/>
    <xf numFmtId="0" fontId="98" fillId="0" borderId="0"/>
    <xf numFmtId="0" fontId="82"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9"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82" fillId="0" borderId="0"/>
    <xf numFmtId="164" fontId="82" fillId="0" borderId="0" applyFont="0" applyFill="0" applyBorder="0" applyAlignment="0" applyProtection="0"/>
    <xf numFmtId="0" fontId="82" fillId="0" borderId="0"/>
    <xf numFmtId="0" fontId="82" fillId="0" borderId="0"/>
    <xf numFmtId="0" fontId="82" fillId="0" borderId="0"/>
    <xf numFmtId="0" fontId="98" fillId="0" borderId="0"/>
    <xf numFmtId="0" fontId="98" fillId="0" borderId="0"/>
    <xf numFmtId="0" fontId="98" fillId="0" borderId="0"/>
    <xf numFmtId="0" fontId="82" fillId="0" borderId="0"/>
    <xf numFmtId="0" fontId="6" fillId="0" borderId="0"/>
    <xf numFmtId="0" fontId="5" fillId="0" borderId="0"/>
    <xf numFmtId="165" fontId="82" fillId="0" borderId="0" applyFont="0" applyFill="0" applyBorder="0" applyAlignment="0" applyProtection="0"/>
    <xf numFmtId="0" fontId="107" fillId="0" borderId="0"/>
    <xf numFmtId="165" fontId="82" fillId="0" borderId="0" applyFont="0" applyFill="0" applyBorder="0" applyAlignment="0" applyProtection="0"/>
    <xf numFmtId="0" fontId="107" fillId="0" borderId="0"/>
    <xf numFmtId="0" fontId="82" fillId="0" borderId="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0" fontId="4" fillId="0" borderId="0"/>
    <xf numFmtId="0" fontId="109" fillId="0" borderId="0"/>
    <xf numFmtId="0" fontId="110" fillId="14" borderId="0" applyNumberFormat="0" applyBorder="0" applyAlignment="0" applyProtection="0"/>
    <xf numFmtId="0" fontId="3" fillId="0" borderId="0"/>
    <xf numFmtId="0" fontId="2" fillId="0" borderId="0"/>
    <xf numFmtId="0" fontId="1" fillId="0" borderId="0"/>
  </cellStyleXfs>
  <cellXfs count="754">
    <xf numFmtId="0" fontId="0" fillId="0" borderId="0" xfId="0"/>
    <xf numFmtId="165" fontId="13" fillId="0" borderId="1" xfId="1" applyFont="1" applyFill="1" applyBorder="1" applyAlignment="1">
      <alignment horizontal="right" vertical="center"/>
    </xf>
    <xf numFmtId="165" fontId="10" fillId="0" borderId="1" xfId="1" applyFont="1" applyFill="1" applyBorder="1" applyAlignment="1">
      <alignment horizontal="right" vertical="center"/>
    </xf>
    <xf numFmtId="165" fontId="67" fillId="9" borderId="1" xfId="1" applyFont="1" applyFill="1" applyBorder="1"/>
    <xf numFmtId="0" fontId="16" fillId="0" borderId="0" xfId="0" applyFont="1" applyFill="1" applyBorder="1"/>
    <xf numFmtId="0" fontId="7" fillId="0" borderId="0" xfId="0" applyFont="1" applyFill="1" applyBorder="1"/>
    <xf numFmtId="0" fontId="18" fillId="0" borderId="0" xfId="0" applyFont="1" applyFill="1" applyBorder="1"/>
    <xf numFmtId="0" fontId="20" fillId="0" borderId="0" xfId="0" applyFont="1" applyFill="1" applyBorder="1"/>
    <xf numFmtId="2" fontId="21" fillId="0" borderId="0" xfId="0" applyNumberFormat="1" applyFont="1" applyFill="1"/>
    <xf numFmtId="0" fontId="22" fillId="0" borderId="0" xfId="0" applyFont="1" applyFill="1"/>
    <xf numFmtId="0" fontId="25" fillId="0" borderId="0" xfId="0" applyFont="1" applyFill="1" applyAlignment="1">
      <alignment horizontal="left"/>
    </xf>
    <xf numFmtId="0" fontId="28" fillId="0" borderId="0" xfId="0" applyFont="1" applyFill="1" applyBorder="1" applyAlignment="1">
      <alignment horizontal="center" vertical="center"/>
    </xf>
    <xf numFmtId="0" fontId="22"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13" fillId="0" borderId="1" xfId="0" applyFont="1" applyFill="1" applyBorder="1" applyAlignment="1">
      <alignment horizontal="center" vertical="center"/>
    </xf>
    <xf numFmtId="0" fontId="15" fillId="0" borderId="1" xfId="0" applyFont="1" applyFill="1" applyBorder="1" applyAlignment="1">
      <alignment horizontal="left" vertical="center"/>
    </xf>
    <xf numFmtId="0" fontId="21" fillId="0" borderId="1" xfId="0" applyFont="1" applyFill="1" applyBorder="1" applyAlignment="1">
      <alignment horizontal="center" vertical="center"/>
    </xf>
    <xf numFmtId="165" fontId="32" fillId="2" borderId="1" xfId="0" applyNumberFormat="1" applyFont="1" applyFill="1" applyBorder="1" applyAlignment="1">
      <alignment horizontal="right" vertical="center"/>
    </xf>
    <xf numFmtId="165" fontId="38" fillId="2" borderId="1" xfId="0" applyNumberFormat="1" applyFont="1" applyFill="1" applyBorder="1" applyAlignment="1">
      <alignment horizontal="right" vertical="center"/>
    </xf>
    <xf numFmtId="165" fontId="33" fillId="2" borderId="1" xfId="0" applyNumberFormat="1" applyFont="1" applyFill="1" applyBorder="1" applyAlignment="1">
      <alignment horizontal="right" vertical="center"/>
    </xf>
    <xf numFmtId="0" fontId="39" fillId="0" borderId="1"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44" fillId="0" borderId="1" xfId="0" applyFont="1" applyFill="1" applyBorder="1" applyAlignment="1">
      <alignment horizontal="center" vertical="center" wrapText="1"/>
    </xf>
    <xf numFmtId="165" fontId="45" fillId="2" borderId="1" xfId="0" applyNumberFormat="1" applyFont="1" applyFill="1" applyBorder="1" applyAlignment="1">
      <alignment horizontal="right" vertical="center"/>
    </xf>
    <xf numFmtId="0" fontId="46" fillId="0" borderId="1" xfId="0" applyFont="1" applyFill="1" applyBorder="1" applyAlignment="1">
      <alignment horizontal="center" vertical="center" wrapText="1"/>
    </xf>
    <xf numFmtId="165" fontId="21" fillId="0" borderId="0" xfId="0" applyNumberFormat="1" applyFont="1" applyFill="1"/>
    <xf numFmtId="0" fontId="22" fillId="0" borderId="1" xfId="0" applyFont="1" applyFill="1" applyBorder="1" applyAlignment="1">
      <alignment horizontal="center" vertical="center"/>
    </xf>
    <xf numFmtId="0" fontId="12" fillId="0" borderId="1" xfId="0" applyFont="1" applyFill="1" applyBorder="1" applyAlignment="1">
      <alignment horizontal="left" vertical="center"/>
    </xf>
    <xf numFmtId="0" fontId="14" fillId="0" borderId="1" xfId="0" applyFont="1" applyFill="1" applyBorder="1" applyAlignment="1">
      <alignment horizontal="left" vertical="center"/>
    </xf>
    <xf numFmtId="0" fontId="46" fillId="0" borderId="1" xfId="0" applyFont="1" applyFill="1" applyBorder="1" applyAlignment="1">
      <alignment horizontal="center" vertical="center"/>
    </xf>
    <xf numFmtId="0" fontId="24" fillId="0" borderId="1" xfId="0" applyFont="1" applyFill="1" applyBorder="1" applyAlignment="1">
      <alignment horizontal="center" vertical="center"/>
    </xf>
    <xf numFmtId="2" fontId="13" fillId="0" borderId="1" xfId="0" applyNumberFormat="1" applyFont="1" applyFill="1" applyBorder="1" applyAlignment="1">
      <alignment horizontal="center" vertical="center"/>
    </xf>
    <xf numFmtId="0" fontId="69" fillId="0" borderId="0" xfId="0" applyFont="1" applyFill="1"/>
    <xf numFmtId="4" fontId="70" fillId="0" borderId="0" xfId="0" applyNumberFormat="1" applyFont="1" applyFill="1" applyBorder="1"/>
    <xf numFmtId="0" fontId="70" fillId="0" borderId="0" xfId="0" applyFont="1" applyFill="1" applyBorder="1"/>
    <xf numFmtId="2" fontId="70" fillId="0" borderId="0" xfId="1" applyNumberFormat="1" applyFont="1" applyFill="1" applyBorder="1"/>
    <xf numFmtId="0" fontId="69" fillId="0" borderId="0" xfId="0" applyFont="1" applyFill="1" applyBorder="1"/>
    <xf numFmtId="0" fontId="71" fillId="0" borderId="0" xfId="0" applyFont="1" applyFill="1" applyBorder="1"/>
    <xf numFmtId="168" fontId="15" fillId="0" borderId="0" xfId="1" applyNumberFormat="1" applyFont="1" applyFill="1" applyBorder="1" applyAlignment="1">
      <alignment horizontal="center" vertical="center" wrapText="1"/>
    </xf>
    <xf numFmtId="165" fontId="15" fillId="0" borderId="0" xfId="1" applyFont="1" applyFill="1" applyBorder="1" applyAlignment="1">
      <alignment horizontal="justify" vertical="center" wrapText="1"/>
    </xf>
    <xf numFmtId="0" fontId="12" fillId="0" borderId="0" xfId="0" applyFont="1" applyFill="1" applyBorder="1" applyAlignment="1">
      <alignment horizontal="justify" vertical="center" wrapText="1"/>
    </xf>
    <xf numFmtId="0" fontId="53" fillId="0" borderId="0" xfId="0" applyFont="1" applyFill="1" applyBorder="1" applyAlignment="1">
      <alignment horizontal="justify" vertical="center" wrapText="1"/>
    </xf>
    <xf numFmtId="0" fontId="73" fillId="0" borderId="0" xfId="0" applyFont="1" applyFill="1" applyBorder="1" applyAlignment="1">
      <alignment horizontal="justify" vertical="center" wrapText="1"/>
    </xf>
    <xf numFmtId="0" fontId="60" fillId="0" borderId="0" xfId="0" applyFont="1" applyFill="1" applyBorder="1" applyAlignment="1">
      <alignment horizontal="justify" vertical="center" wrapText="1"/>
    </xf>
    <xf numFmtId="0" fontId="15" fillId="0" borderId="0" xfId="0" applyFont="1" applyFill="1" applyBorder="1" applyAlignment="1">
      <alignment horizontal="justify" vertical="center" wrapText="1"/>
    </xf>
    <xf numFmtId="168" fontId="13" fillId="0" borderId="1" xfId="1" applyNumberFormat="1" applyFont="1" applyFill="1" applyBorder="1" applyAlignment="1">
      <alignment horizontal="center" vertical="center"/>
    </xf>
    <xf numFmtId="171" fontId="27" fillId="0" borderId="1" xfId="1" applyNumberFormat="1" applyFont="1" applyFill="1" applyBorder="1" applyAlignment="1">
      <alignment horizontal="center" vertical="center"/>
    </xf>
    <xf numFmtId="171" fontId="19" fillId="0" borderId="1" xfId="1" applyNumberFormat="1" applyFont="1" applyFill="1" applyBorder="1" applyAlignment="1">
      <alignment horizontal="center" vertical="center"/>
    </xf>
    <xf numFmtId="0" fontId="62" fillId="0" borderId="0" xfId="0" applyFont="1" applyFill="1" applyBorder="1" applyAlignment="1">
      <alignment horizontal="justify" vertical="center" wrapText="1"/>
    </xf>
    <xf numFmtId="0" fontId="82" fillId="0" borderId="0" xfId="0" applyFont="1" applyFill="1"/>
    <xf numFmtId="0" fontId="82" fillId="0" borderId="0" xfId="0" applyFont="1" applyFill="1" applyBorder="1"/>
    <xf numFmtId="0" fontId="33" fillId="0" borderId="1" xfId="0" applyFont="1" applyFill="1" applyBorder="1" applyAlignment="1">
      <alignment horizontal="center" vertical="center"/>
    </xf>
    <xf numFmtId="0" fontId="74" fillId="0" borderId="0" xfId="0" applyFont="1" applyFill="1"/>
    <xf numFmtId="0" fontId="15" fillId="0" borderId="0" xfId="0" applyFont="1" applyFill="1"/>
    <xf numFmtId="0" fontId="27" fillId="0" borderId="1" xfId="0" applyFont="1" applyFill="1" applyBorder="1" applyAlignment="1">
      <alignment horizontal="center" vertical="center"/>
    </xf>
    <xf numFmtId="169" fontId="27" fillId="0" borderId="1" xfId="1" applyNumberFormat="1" applyFont="1" applyFill="1" applyBorder="1" applyAlignment="1">
      <alignment horizontal="center" vertical="center"/>
    </xf>
    <xf numFmtId="0" fontId="19" fillId="0" borderId="1" xfId="0" applyFont="1" applyFill="1" applyBorder="1" applyAlignment="1">
      <alignment horizontal="center" vertical="center"/>
    </xf>
    <xf numFmtId="169" fontId="75" fillId="0" borderId="1" xfId="1" applyNumberFormat="1" applyFont="1" applyFill="1" applyBorder="1" applyAlignment="1">
      <alignment horizontal="center" vertical="center"/>
    </xf>
    <xf numFmtId="0" fontId="76" fillId="0" borderId="1" xfId="0" applyFont="1" applyFill="1" applyBorder="1" applyAlignment="1">
      <alignment horizontal="center" vertical="center"/>
    </xf>
    <xf numFmtId="169" fontId="76" fillId="0" borderId="1" xfId="1" applyNumberFormat="1" applyFont="1" applyFill="1" applyBorder="1" applyAlignment="1">
      <alignment horizontal="center" vertical="center"/>
    </xf>
    <xf numFmtId="171" fontId="76" fillId="0" borderId="1" xfId="1" applyNumberFormat="1" applyFont="1" applyFill="1" applyBorder="1" applyAlignment="1">
      <alignment horizontal="center" vertical="center"/>
    </xf>
    <xf numFmtId="169" fontId="19" fillId="0" borderId="1" xfId="1" applyNumberFormat="1" applyFont="1" applyFill="1" applyBorder="1" applyAlignment="1">
      <alignment horizontal="center" vertical="center"/>
    </xf>
    <xf numFmtId="0" fontId="54" fillId="0" borderId="0" xfId="0" applyFont="1" applyFill="1" applyBorder="1" applyAlignment="1">
      <alignment horizontal="justify" vertical="center" wrapText="1"/>
    </xf>
    <xf numFmtId="0" fontId="54" fillId="0" borderId="1" xfId="0" applyFont="1" applyFill="1" applyBorder="1" applyAlignment="1">
      <alignment horizontal="center" vertical="center"/>
    </xf>
    <xf numFmtId="0" fontId="54" fillId="0" borderId="0" xfId="0" applyFont="1" applyFill="1"/>
    <xf numFmtId="0" fontId="21" fillId="0" borderId="0" xfId="0" applyFont="1" applyFill="1"/>
    <xf numFmtId="168" fontId="13" fillId="0" borderId="1" xfId="1" applyNumberFormat="1" applyFont="1" applyFill="1" applyBorder="1" applyAlignment="1">
      <alignment horizontal="center" vertical="center" wrapText="1"/>
    </xf>
    <xf numFmtId="0" fontId="67" fillId="0" borderId="1" xfId="0" applyFont="1" applyBorder="1"/>
    <xf numFmtId="0" fontId="15" fillId="0" borderId="1" xfId="0" applyFont="1" applyFill="1" applyBorder="1" applyAlignment="1">
      <alignment horizontal="left" vertical="center" wrapText="1"/>
    </xf>
    <xf numFmtId="0" fontId="19" fillId="0" borderId="0" xfId="0" applyFont="1" applyFill="1" applyBorder="1" applyAlignment="1">
      <alignment wrapText="1"/>
    </xf>
    <xf numFmtId="2" fontId="85" fillId="0" borderId="0" xfId="1" applyNumberFormat="1" applyFont="1" applyFill="1" applyBorder="1"/>
    <xf numFmtId="4" fontId="85" fillId="0" borderId="0" xfId="0" applyNumberFormat="1" applyFont="1" applyFill="1" applyBorder="1"/>
    <xf numFmtId="0" fontId="74" fillId="0" borderId="0" xfId="0" applyFont="1" applyFill="1" applyBorder="1" applyAlignment="1">
      <alignment horizontal="justify" vertical="center" wrapText="1"/>
    </xf>
    <xf numFmtId="165" fontId="13" fillId="0" borderId="0" xfId="1" applyFont="1" applyFill="1" applyBorder="1" applyAlignment="1">
      <alignment horizontal="right" vertical="center"/>
    </xf>
    <xf numFmtId="0" fontId="85" fillId="0" borderId="0" xfId="0" applyFont="1" applyFill="1" applyBorder="1"/>
    <xf numFmtId="0" fontId="13" fillId="0" borderId="0" xfId="0" applyFont="1" applyFill="1" applyBorder="1" applyAlignment="1">
      <alignment horizontal="center" vertical="center"/>
    </xf>
    <xf numFmtId="0" fontId="66" fillId="0" borderId="0" xfId="0" applyFont="1" applyFill="1" applyBorder="1"/>
    <xf numFmtId="0" fontId="23" fillId="0" borderId="1" xfId="0" applyFont="1" applyFill="1" applyBorder="1" applyAlignment="1">
      <alignment horizontal="center" vertical="center"/>
    </xf>
    <xf numFmtId="0" fontId="74" fillId="0" borderId="1" xfId="0" applyFont="1" applyFill="1" applyBorder="1" applyAlignment="1">
      <alignment horizontal="left" vertical="center"/>
    </xf>
    <xf numFmtId="0" fontId="87" fillId="0" borderId="1" xfId="0" applyFont="1" applyFill="1" applyBorder="1" applyAlignment="1">
      <alignment horizontal="center" vertical="center"/>
    </xf>
    <xf numFmtId="0" fontId="75" fillId="0" borderId="1" xfId="0" applyFont="1" applyFill="1" applyBorder="1" applyAlignment="1">
      <alignment horizontal="center" vertical="center"/>
    </xf>
    <xf numFmtId="171" fontId="75" fillId="0" borderId="1" xfId="1" applyNumberFormat="1" applyFont="1" applyFill="1" applyBorder="1" applyAlignment="1">
      <alignment horizontal="center" vertical="center"/>
    </xf>
    <xf numFmtId="0" fontId="74" fillId="0" borderId="1" xfId="0" applyFont="1" applyFill="1" applyBorder="1" applyAlignment="1">
      <alignment horizontal="left" vertical="center" wrapText="1"/>
    </xf>
    <xf numFmtId="0" fontId="86" fillId="0" borderId="0" xfId="0" applyFont="1" applyFill="1" applyBorder="1" applyAlignment="1">
      <alignment horizontal="justify" vertical="center" wrapText="1"/>
    </xf>
    <xf numFmtId="0" fontId="15" fillId="0" borderId="3" xfId="0" applyFont="1" applyFill="1" applyBorder="1" applyAlignment="1">
      <alignment horizontal="left" vertical="center"/>
    </xf>
    <xf numFmtId="0" fontId="19" fillId="0" borderId="3" xfId="0" applyFont="1" applyFill="1" applyBorder="1" applyAlignment="1">
      <alignment horizontal="center" vertical="center"/>
    </xf>
    <xf numFmtId="169" fontId="27" fillId="0" borderId="3" xfId="1" applyNumberFormat="1" applyFont="1" applyFill="1" applyBorder="1" applyAlignment="1">
      <alignment horizontal="center" vertical="center"/>
    </xf>
    <xf numFmtId="169" fontId="19" fillId="0" borderId="3" xfId="1" applyNumberFormat="1" applyFont="1" applyFill="1" applyBorder="1" applyAlignment="1">
      <alignment horizontal="center" vertical="center"/>
    </xf>
    <xf numFmtId="171" fontId="19" fillId="0" borderId="3" xfId="1" applyNumberFormat="1" applyFont="1" applyFill="1" applyBorder="1" applyAlignment="1">
      <alignment horizontal="center" vertical="center"/>
    </xf>
    <xf numFmtId="0" fontId="26" fillId="0" borderId="0" xfId="0" applyFont="1" applyFill="1" applyAlignment="1"/>
    <xf numFmtId="0" fontId="13" fillId="0" borderId="0" xfId="11" applyFont="1" applyFill="1" applyAlignment="1">
      <alignment vertical="center"/>
    </xf>
    <xf numFmtId="0" fontId="62" fillId="0" borderId="0" xfId="11" applyFont="1" applyFill="1" applyAlignment="1">
      <alignment vertical="center"/>
    </xf>
    <xf numFmtId="0" fontId="82" fillId="0" borderId="0" xfId="11" applyFont="1" applyFill="1" applyAlignment="1">
      <alignment vertical="center"/>
    </xf>
    <xf numFmtId="0" fontId="52" fillId="0" borderId="0" xfId="11" applyFont="1" applyFill="1" applyAlignment="1">
      <alignment vertical="center"/>
    </xf>
    <xf numFmtId="0" fontId="52" fillId="0" borderId="0" xfId="11" applyFont="1" applyFill="1" applyAlignment="1">
      <alignment horizontal="center" vertical="center"/>
    </xf>
    <xf numFmtId="165" fontId="13" fillId="0" borderId="0" xfId="12" applyFont="1" applyFill="1" applyAlignment="1">
      <alignment horizontal="center" vertical="center"/>
    </xf>
    <xf numFmtId="0" fontId="13" fillId="0" borderId="0" xfId="11" applyFont="1" applyFill="1" applyAlignment="1">
      <alignment horizontal="left" vertical="center"/>
    </xf>
    <xf numFmtId="0" fontId="13" fillId="0" borderId="0" xfId="11" applyFont="1" applyFill="1" applyAlignment="1">
      <alignment horizontal="center" vertical="center"/>
    </xf>
    <xf numFmtId="0" fontId="13" fillId="9" borderId="0" xfId="11" applyFont="1" applyFill="1" applyAlignment="1">
      <alignment vertical="center"/>
    </xf>
    <xf numFmtId="0" fontId="13" fillId="9" borderId="0" xfId="11" applyFont="1" applyFill="1"/>
    <xf numFmtId="0" fontId="62" fillId="9" borderId="0" xfId="11" applyFont="1" applyFill="1"/>
    <xf numFmtId="0" fontId="82" fillId="9" borderId="0" xfId="11" applyFill="1"/>
    <xf numFmtId="0" fontId="13" fillId="9" borderId="0" xfId="11" applyFont="1" applyFill="1" applyAlignment="1">
      <alignment horizontal="left"/>
    </xf>
    <xf numFmtId="0" fontId="51" fillId="9" borderId="0" xfId="11" applyFont="1" applyFill="1" applyAlignment="1">
      <alignment vertical="center"/>
    </xf>
    <xf numFmtId="0" fontId="82" fillId="9" borderId="1" xfId="11" applyFill="1" applyBorder="1"/>
    <xf numFmtId="0" fontId="82" fillId="0" borderId="1" xfId="11" applyFont="1" applyFill="1" applyBorder="1" applyAlignment="1">
      <alignment vertical="center"/>
    </xf>
    <xf numFmtId="165" fontId="0" fillId="9" borderId="1" xfId="12" applyFont="1" applyFill="1" applyBorder="1"/>
    <xf numFmtId="0" fontId="82" fillId="9" borderId="1" xfId="11" applyFill="1" applyBorder="1" applyAlignment="1">
      <alignment horizontal="left"/>
    </xf>
    <xf numFmtId="0" fontId="51" fillId="0" borderId="0" xfId="11" applyFont="1" applyFill="1" applyAlignment="1">
      <alignment vertical="center"/>
    </xf>
    <xf numFmtId="0" fontId="82" fillId="0" borderId="0" xfId="11"/>
    <xf numFmtId="0" fontId="82" fillId="0" borderId="1" xfId="11" applyBorder="1"/>
    <xf numFmtId="165" fontId="0" fillId="0" borderId="1" xfId="12" applyFont="1" applyBorder="1"/>
    <xf numFmtId="0" fontId="82" fillId="0" borderId="1" xfId="11" applyBorder="1" applyAlignment="1">
      <alignment horizontal="left"/>
    </xf>
    <xf numFmtId="0" fontId="82" fillId="9" borderId="0" xfId="11" applyFont="1" applyFill="1" applyAlignment="1">
      <alignment vertical="center"/>
    </xf>
    <xf numFmtId="0" fontId="15" fillId="9" borderId="1" xfId="11" applyFont="1" applyFill="1" applyBorder="1" applyAlignment="1">
      <alignment horizontal="left"/>
    </xf>
    <xf numFmtId="0" fontId="56" fillId="7" borderId="0" xfId="11" applyFont="1" applyFill="1" applyAlignment="1">
      <alignment vertical="center"/>
    </xf>
    <xf numFmtId="0" fontId="13" fillId="0" borderId="0" xfId="11" applyFont="1"/>
    <xf numFmtId="0" fontId="64" fillId="0" borderId="1" xfId="11" applyFont="1" applyBorder="1"/>
    <xf numFmtId="165" fontId="15" fillId="0" borderId="1" xfId="12" applyFont="1" applyBorder="1"/>
    <xf numFmtId="0" fontId="15" fillId="0" borderId="1" xfId="11" applyFont="1" applyBorder="1" applyAlignment="1">
      <alignment horizontal="left"/>
    </xf>
    <xf numFmtId="0" fontId="26" fillId="9" borderId="0" xfId="11" applyFont="1" applyFill="1" applyAlignment="1">
      <alignment vertical="center"/>
    </xf>
    <xf numFmtId="0" fontId="10" fillId="9" borderId="0" xfId="11" applyFont="1" applyFill="1"/>
    <xf numFmtId="0" fontId="63" fillId="9" borderId="1" xfId="11" applyFont="1" applyFill="1" applyBorder="1"/>
    <xf numFmtId="165" fontId="12" fillId="9" borderId="1" xfId="12" applyFont="1" applyFill="1" applyBorder="1"/>
    <xf numFmtId="0" fontId="50" fillId="9" borderId="0" xfId="11" applyFont="1" applyFill="1" applyAlignment="1">
      <alignment vertical="center"/>
    </xf>
    <xf numFmtId="0" fontId="15" fillId="0" borderId="1" xfId="11" applyFont="1" applyFill="1" applyBorder="1" applyAlignment="1">
      <alignment horizontal="left" vertical="center" wrapText="1"/>
    </xf>
    <xf numFmtId="0" fontId="50" fillId="5" borderId="0" xfId="11" applyFont="1" applyFill="1" applyAlignment="1">
      <alignment vertical="center"/>
    </xf>
    <xf numFmtId="0" fontId="82" fillId="9" borderId="4" xfId="11" applyFill="1" applyBorder="1"/>
    <xf numFmtId="0" fontId="82" fillId="0" borderId="4" xfId="11" applyFont="1" applyFill="1" applyBorder="1" applyAlignment="1">
      <alignment vertical="center"/>
    </xf>
    <xf numFmtId="165" fontId="0" fillId="9" borderId="4" xfId="12" applyFont="1" applyFill="1" applyBorder="1"/>
    <xf numFmtId="0" fontId="82" fillId="9" borderId="4" xfId="11" applyFill="1" applyBorder="1" applyAlignment="1">
      <alignment horizontal="left"/>
    </xf>
    <xf numFmtId="0" fontId="51" fillId="5" borderId="0" xfId="11" applyFont="1" applyFill="1" applyAlignment="1">
      <alignment vertical="center"/>
    </xf>
    <xf numFmtId="0" fontId="13" fillId="0" borderId="1" xfId="11" applyFont="1" applyFill="1" applyBorder="1" applyAlignment="1">
      <alignment vertical="center"/>
    </xf>
    <xf numFmtId="0" fontId="54" fillId="9" borderId="0" xfId="11" applyFont="1" applyFill="1" applyAlignment="1">
      <alignment vertical="center"/>
    </xf>
    <xf numFmtId="0" fontId="13" fillId="9" borderId="1" xfId="11" applyFont="1" applyFill="1" applyBorder="1"/>
    <xf numFmtId="0" fontId="64" fillId="9" borderId="1" xfId="11" applyFont="1" applyFill="1" applyBorder="1"/>
    <xf numFmtId="165" fontId="15" fillId="9" borderId="1" xfId="12" applyFont="1" applyFill="1" applyBorder="1"/>
    <xf numFmtId="0" fontId="26" fillId="5" borderId="0" xfId="11" applyFont="1" applyFill="1" applyAlignment="1">
      <alignment vertical="center"/>
    </xf>
    <xf numFmtId="0" fontId="10" fillId="0" borderId="1" xfId="11" applyFont="1" applyBorder="1"/>
    <xf numFmtId="0" fontId="63" fillId="0" borderId="1" xfId="11" applyFont="1" applyBorder="1"/>
    <xf numFmtId="165" fontId="12" fillId="0" borderId="1" xfId="12" applyFont="1" applyBorder="1"/>
    <xf numFmtId="0" fontId="12" fillId="0" borderId="1" xfId="11" applyFont="1" applyBorder="1" applyAlignment="1">
      <alignment horizontal="left"/>
    </xf>
    <xf numFmtId="0" fontId="56" fillId="9" borderId="0" xfId="11" applyFont="1" applyFill="1" applyAlignment="1">
      <alignment vertical="center"/>
    </xf>
    <xf numFmtId="0" fontId="62" fillId="9" borderId="1" xfId="11" applyFont="1" applyFill="1" applyBorder="1"/>
    <xf numFmtId="0" fontId="55" fillId="0" borderId="1" xfId="11" applyFont="1" applyFill="1" applyBorder="1" applyAlignment="1">
      <alignment horizontal="left" vertical="center"/>
    </xf>
    <xf numFmtId="0" fontId="50" fillId="6" borderId="0" xfId="11" applyFont="1" applyFill="1" applyAlignment="1">
      <alignment vertical="center"/>
    </xf>
    <xf numFmtId="165" fontId="67" fillId="9" borderId="1" xfId="12" applyFont="1" applyFill="1" applyBorder="1"/>
    <xf numFmtId="0" fontId="56" fillId="7" borderId="1" xfId="11" applyFont="1" applyFill="1" applyBorder="1" applyAlignment="1">
      <alignment horizontal="left" vertical="center"/>
    </xf>
    <xf numFmtId="0" fontId="59" fillId="5" borderId="0" xfId="11" applyFont="1" applyFill="1" applyAlignment="1">
      <alignment vertical="center"/>
    </xf>
    <xf numFmtId="0" fontId="82" fillId="9" borderId="1" xfId="11" applyFont="1" applyFill="1" applyBorder="1"/>
    <xf numFmtId="0" fontId="13" fillId="9" borderId="1" xfId="11" applyFont="1" applyFill="1" applyBorder="1" applyAlignment="1">
      <alignment vertical="center"/>
    </xf>
    <xf numFmtId="0" fontId="82" fillId="9" borderId="1" xfId="11" applyFont="1" applyFill="1" applyBorder="1" applyAlignment="1">
      <alignment vertical="center"/>
    </xf>
    <xf numFmtId="165" fontId="82" fillId="9" borderId="1" xfId="12" applyFont="1" applyFill="1" applyBorder="1"/>
    <xf numFmtId="0" fontId="56" fillId="9" borderId="1" xfId="11" applyFont="1" applyFill="1" applyBorder="1" applyAlignment="1">
      <alignment horizontal="left" vertical="center"/>
    </xf>
    <xf numFmtId="0" fontId="68" fillId="0" borderId="1" xfId="11" applyFont="1" applyFill="1" applyBorder="1" applyAlignment="1">
      <alignment horizontal="left" vertical="center" wrapText="1"/>
    </xf>
    <xf numFmtId="0" fontId="49" fillId="5" borderId="0" xfId="11" applyFont="1" applyFill="1" applyAlignment="1">
      <alignment vertical="center"/>
    </xf>
    <xf numFmtId="0" fontId="48" fillId="0" borderId="0" xfId="11" applyFont="1" applyFill="1" applyAlignment="1">
      <alignment vertical="center"/>
    </xf>
    <xf numFmtId="0" fontId="82" fillId="0" borderId="1" xfId="11" applyFont="1" applyBorder="1" applyAlignment="1">
      <alignment horizontal="left"/>
    </xf>
    <xf numFmtId="0" fontId="62" fillId="0" borderId="1" xfId="11" applyFont="1" applyFill="1" applyBorder="1" applyAlignment="1">
      <alignment vertical="center"/>
    </xf>
    <xf numFmtId="0" fontId="53" fillId="0" borderId="1" xfId="11" applyFont="1" applyFill="1" applyBorder="1" applyAlignment="1">
      <alignment vertical="center"/>
    </xf>
    <xf numFmtId="49" fontId="15" fillId="0" borderId="1" xfId="11" applyNumberFormat="1" applyFont="1" applyFill="1" applyBorder="1" applyAlignment="1">
      <alignment horizontal="center" vertical="center"/>
    </xf>
    <xf numFmtId="0" fontId="12" fillId="0" borderId="0" xfId="11" applyFont="1" applyFill="1" applyAlignment="1">
      <alignment horizontal="center" vertical="center"/>
    </xf>
    <xf numFmtId="0" fontId="47" fillId="0" borderId="10" xfId="11" applyFont="1" applyFill="1" applyBorder="1" applyAlignment="1">
      <alignment vertical="center"/>
    </xf>
    <xf numFmtId="0" fontId="47" fillId="0" borderId="3" xfId="11" applyFont="1" applyFill="1" applyBorder="1" applyAlignment="1">
      <alignment vertical="center"/>
    </xf>
    <xf numFmtId="0" fontId="47" fillId="0" borderId="6" xfId="11" applyFont="1" applyFill="1" applyBorder="1" applyAlignment="1">
      <alignment vertical="center"/>
    </xf>
    <xf numFmtId="0" fontId="10" fillId="0" borderId="3" xfId="11" applyFont="1" applyFill="1" applyBorder="1" applyAlignment="1">
      <alignment horizontal="center" vertical="center"/>
    </xf>
    <xf numFmtId="0" fontId="58" fillId="0" borderId="3" xfId="11" applyFont="1" applyFill="1" applyBorder="1" applyAlignment="1">
      <alignment vertical="center"/>
    </xf>
    <xf numFmtId="0" fontId="57" fillId="0" borderId="3" xfId="11" applyFont="1" applyFill="1" applyBorder="1" applyAlignment="1">
      <alignment horizontal="center" vertical="center" wrapText="1"/>
    </xf>
    <xf numFmtId="0" fontId="12" fillId="0" borderId="6" xfId="11" applyFont="1" applyFill="1" applyBorder="1" applyAlignment="1">
      <alignment horizontal="center" vertical="center"/>
    </xf>
    <xf numFmtId="0" fontId="12" fillId="0" borderId="10" xfId="11" applyFont="1" applyFill="1" applyBorder="1" applyAlignment="1">
      <alignment horizontal="center" vertical="center"/>
    </xf>
    <xf numFmtId="165" fontId="12" fillId="0" borderId="7" xfId="12" applyFont="1" applyFill="1" applyBorder="1" applyAlignment="1">
      <alignment horizontal="center" vertical="center" wrapText="1"/>
    </xf>
    <xf numFmtId="165" fontId="12" fillId="0" borderId="0" xfId="12" applyFont="1" applyFill="1" applyBorder="1" applyAlignment="1">
      <alignment horizontal="center" vertical="center" wrapText="1"/>
    </xf>
    <xf numFmtId="165" fontId="61" fillId="0" borderId="0" xfId="12" applyFont="1" applyFill="1" applyAlignment="1">
      <alignment horizontal="center" vertical="center"/>
    </xf>
    <xf numFmtId="0" fontId="12" fillId="0" borderId="0" xfId="11" applyFont="1" applyFill="1" applyBorder="1" applyAlignment="1">
      <alignment horizontal="left" vertical="center"/>
    </xf>
    <xf numFmtId="0" fontId="14" fillId="0" borderId="0" xfId="11" applyFont="1" applyFill="1" applyBorder="1" applyAlignment="1">
      <alignment horizontal="center" vertical="center"/>
    </xf>
    <xf numFmtId="0" fontId="82" fillId="0" borderId="0" xfId="11" applyFont="1" applyFill="1"/>
    <xf numFmtId="0" fontId="21" fillId="0" borderId="0" xfId="11" applyFont="1" applyFill="1"/>
    <xf numFmtId="0" fontId="21" fillId="0" borderId="0" xfId="11" applyFont="1" applyFill="1" applyAlignment="1">
      <alignment horizontal="right"/>
    </xf>
    <xf numFmtId="0" fontId="22" fillId="0" borderId="0" xfId="11" applyFont="1" applyFill="1"/>
    <xf numFmtId="2" fontId="21" fillId="0" borderId="0" xfId="11" applyNumberFormat="1" applyFont="1" applyFill="1"/>
    <xf numFmtId="0" fontId="20" fillId="0" borderId="0" xfId="11" applyFont="1" applyFill="1" applyBorder="1"/>
    <xf numFmtId="0" fontId="19" fillId="0" borderId="0" xfId="11" applyFont="1" applyFill="1" applyBorder="1"/>
    <xf numFmtId="165" fontId="21" fillId="0" borderId="0" xfId="11" applyNumberFormat="1" applyFont="1" applyFill="1"/>
    <xf numFmtId="0" fontId="9" fillId="0" borderId="0" xfId="11" applyFont="1" applyFill="1" applyBorder="1"/>
    <xf numFmtId="165" fontId="10" fillId="0" borderId="1" xfId="11" applyNumberFormat="1" applyFont="1" applyFill="1" applyBorder="1" applyAlignment="1">
      <alignment horizontal="right" vertical="center"/>
    </xf>
    <xf numFmtId="165" fontId="13" fillId="0" borderId="1" xfId="11" applyNumberFormat="1" applyFont="1" applyFill="1" applyBorder="1" applyAlignment="1">
      <alignment horizontal="right" vertical="center"/>
    </xf>
    <xf numFmtId="171" fontId="32" fillId="0" borderId="1" xfId="11" applyNumberFormat="1" applyFont="1" applyFill="1" applyBorder="1" applyAlignment="1">
      <alignment horizontal="right" vertical="center"/>
    </xf>
    <xf numFmtId="0" fontId="40" fillId="0" borderId="1" xfId="11" applyFont="1" applyFill="1" applyBorder="1" applyAlignment="1">
      <alignment horizontal="center" vertical="center" wrapText="1"/>
    </xf>
    <xf numFmtId="165" fontId="13" fillId="0" borderId="1" xfId="12" applyNumberFormat="1" applyFont="1" applyFill="1" applyBorder="1" applyAlignment="1">
      <alignment horizontal="right" vertical="center"/>
    </xf>
    <xf numFmtId="0" fontId="39" fillId="0" borderId="1" xfId="11" applyFont="1" applyFill="1" applyBorder="1" applyAlignment="1">
      <alignment horizontal="center" vertical="center" wrapText="1"/>
    </xf>
    <xf numFmtId="165" fontId="13" fillId="0" borderId="1" xfId="11" applyNumberFormat="1" applyFont="1" applyFill="1" applyBorder="1" applyAlignment="1">
      <alignment horizontal="right" vertical="center" wrapText="1"/>
    </xf>
    <xf numFmtId="171" fontId="33" fillId="0" borderId="1" xfId="11" applyNumberFormat="1" applyFont="1" applyFill="1" applyBorder="1" applyAlignment="1">
      <alignment horizontal="right" vertical="center"/>
    </xf>
    <xf numFmtId="0" fontId="21" fillId="0" borderId="1" xfId="11" applyFont="1" applyFill="1" applyBorder="1" applyAlignment="1">
      <alignment horizontal="center" vertical="center" wrapText="1"/>
    </xf>
    <xf numFmtId="2" fontId="13" fillId="0" borderId="1" xfId="11" applyNumberFormat="1" applyFont="1" applyFill="1" applyBorder="1" applyAlignment="1">
      <alignment horizontal="center" vertical="center"/>
    </xf>
    <xf numFmtId="165" fontId="7" fillId="0" borderId="0" xfId="12" applyFont="1" applyFill="1" applyBorder="1"/>
    <xf numFmtId="165" fontId="10" fillId="0" borderId="1" xfId="12" applyFont="1" applyFill="1" applyBorder="1" applyAlignment="1">
      <alignment horizontal="right" vertical="center"/>
    </xf>
    <xf numFmtId="165" fontId="10" fillId="0" borderId="1" xfId="12" applyFont="1" applyFill="1" applyBorder="1" applyAlignment="1">
      <alignment horizontal="right" vertical="center" wrapText="1"/>
    </xf>
    <xf numFmtId="165" fontId="10" fillId="0" borderId="1" xfId="12" applyFont="1" applyFill="1" applyBorder="1"/>
    <xf numFmtId="165" fontId="10" fillId="3" borderId="1" xfId="12" applyFont="1" applyFill="1" applyBorder="1" applyAlignment="1">
      <alignment horizontal="right" vertical="center"/>
    </xf>
    <xf numFmtId="165" fontId="13" fillId="0" borderId="1" xfId="12" applyFont="1" applyFill="1" applyBorder="1" applyAlignment="1">
      <alignment horizontal="right" vertical="center"/>
    </xf>
    <xf numFmtId="165" fontId="10" fillId="0" borderId="2" xfId="12" applyFont="1" applyBorder="1" applyAlignment="1">
      <alignment horizontal="right" wrapText="1"/>
    </xf>
    <xf numFmtId="0" fontId="22" fillId="0" borderId="1" xfId="11" applyFont="1" applyFill="1" applyBorder="1" applyAlignment="1">
      <alignment horizontal="center" vertical="center"/>
    </xf>
    <xf numFmtId="0" fontId="12" fillId="0" borderId="1" xfId="11" applyFont="1" applyFill="1" applyBorder="1" applyAlignment="1">
      <alignment horizontal="left" vertical="center"/>
    </xf>
    <xf numFmtId="0" fontId="82" fillId="0" borderId="0" xfId="11" applyFont="1" applyFill="1" applyBorder="1"/>
    <xf numFmtId="165" fontId="16" fillId="0" borderId="0" xfId="12" applyFont="1" applyFill="1" applyBorder="1"/>
    <xf numFmtId="165" fontId="13" fillId="0" borderId="1" xfId="12" applyFont="1" applyFill="1" applyBorder="1" applyAlignment="1">
      <alignment horizontal="right" vertical="center" wrapText="1"/>
    </xf>
    <xf numFmtId="165" fontId="13" fillId="0" borderId="1" xfId="12" applyFont="1" applyFill="1" applyBorder="1"/>
    <xf numFmtId="165" fontId="13" fillId="3" borderId="1" xfId="12" applyFont="1" applyFill="1" applyBorder="1" applyAlignment="1">
      <alignment horizontal="right" vertical="center"/>
    </xf>
    <xf numFmtId="0" fontId="21" fillId="0" borderId="1" xfId="11" applyFont="1" applyFill="1" applyBorder="1" applyAlignment="1">
      <alignment horizontal="center" vertical="center"/>
    </xf>
    <xf numFmtId="0" fontId="15" fillId="0" borderId="1" xfId="11" applyFont="1" applyFill="1" applyBorder="1" applyAlignment="1">
      <alignment horizontal="left" vertical="center"/>
    </xf>
    <xf numFmtId="0" fontId="16" fillId="0" borderId="0" xfId="11" applyFont="1" applyFill="1" applyBorder="1"/>
    <xf numFmtId="43" fontId="16" fillId="0" borderId="0" xfId="11" applyNumberFormat="1" applyFont="1" applyFill="1" applyBorder="1"/>
    <xf numFmtId="165" fontId="24" fillId="0" borderId="1" xfId="12" applyFont="1" applyFill="1" applyBorder="1" applyAlignment="1">
      <alignment horizontal="right" vertical="center"/>
    </xf>
    <xf numFmtId="0" fontId="46" fillId="0" borderId="1" xfId="11" applyFont="1" applyFill="1" applyBorder="1" applyAlignment="1">
      <alignment horizontal="center" vertical="center"/>
    </xf>
    <xf numFmtId="0" fontId="14" fillId="0" borderId="1" xfId="11" applyFont="1" applyFill="1" applyBorder="1" applyAlignment="1">
      <alignment horizontal="left" vertical="center"/>
    </xf>
    <xf numFmtId="165" fontId="10" fillId="0" borderId="2" xfId="12" applyFont="1" applyFill="1" applyBorder="1" applyAlignment="1">
      <alignment horizontal="right" wrapText="1"/>
    </xf>
    <xf numFmtId="0" fontId="18" fillId="0" borderId="0" xfId="11" applyFont="1" applyFill="1" applyBorder="1"/>
    <xf numFmtId="43" fontId="18" fillId="0" borderId="0" xfId="11" applyNumberFormat="1" applyFont="1" applyFill="1" applyBorder="1"/>
    <xf numFmtId="165" fontId="18" fillId="0" borderId="0" xfId="12" applyFont="1" applyFill="1" applyBorder="1"/>
    <xf numFmtId="165" fontId="24" fillId="0" borderId="1" xfId="12" applyFont="1" applyFill="1" applyBorder="1" applyAlignment="1">
      <alignment horizontal="right" vertical="center" wrapText="1"/>
    </xf>
    <xf numFmtId="165" fontId="23" fillId="0" borderId="1" xfId="12" applyFont="1" applyFill="1" applyBorder="1" applyAlignment="1">
      <alignment horizontal="right" vertical="center"/>
    </xf>
    <xf numFmtId="165" fontId="24" fillId="3" borderId="1" xfId="12" applyFont="1" applyFill="1" applyBorder="1" applyAlignment="1">
      <alignment horizontal="right" vertical="center"/>
    </xf>
    <xf numFmtId="165" fontId="23" fillId="0" borderId="2" xfId="12" applyFont="1" applyBorder="1" applyAlignment="1">
      <alignment horizontal="right" wrapText="1"/>
    </xf>
    <xf numFmtId="165" fontId="23" fillId="0" borderId="2" xfId="12" applyFont="1" applyFill="1" applyBorder="1" applyAlignment="1">
      <alignment horizontal="right" wrapText="1"/>
    </xf>
    <xf numFmtId="0" fontId="7" fillId="0" borderId="0" xfId="11" applyFont="1" applyFill="1" applyBorder="1"/>
    <xf numFmtId="43" fontId="7" fillId="0" borderId="0" xfId="11" applyNumberFormat="1" applyFont="1" applyFill="1" applyBorder="1"/>
    <xf numFmtId="165" fontId="32" fillId="2" borderId="0" xfId="12" applyFont="1" applyFill="1" applyBorder="1" applyAlignment="1">
      <alignment horizontal="right" vertical="center"/>
    </xf>
    <xf numFmtId="165" fontId="32" fillId="2" borderId="1" xfId="12" applyFont="1" applyFill="1" applyBorder="1" applyAlignment="1">
      <alignment horizontal="right" vertical="center"/>
    </xf>
    <xf numFmtId="165" fontId="10" fillId="0" borderId="1" xfId="12" applyFont="1" applyFill="1" applyBorder="1" applyAlignment="1">
      <alignment horizontal="center" vertical="center"/>
    </xf>
    <xf numFmtId="165" fontId="32" fillId="0" borderId="1" xfId="12" applyFont="1" applyFill="1" applyBorder="1" applyAlignment="1">
      <alignment horizontal="right" vertical="center"/>
    </xf>
    <xf numFmtId="0" fontId="11" fillId="0" borderId="1" xfId="11" applyFont="1" applyFill="1" applyBorder="1" applyAlignment="1">
      <alignment horizontal="left" vertical="center"/>
    </xf>
    <xf numFmtId="0" fontId="17" fillId="0" borderId="0" xfId="11" applyFont="1" applyFill="1" applyBorder="1"/>
    <xf numFmtId="168" fontId="30" fillId="0" borderId="1" xfId="11" applyNumberFormat="1" applyFont="1" applyFill="1" applyBorder="1" applyAlignment="1">
      <alignment horizontal="center" vertical="center"/>
    </xf>
    <xf numFmtId="4" fontId="30" fillId="0" borderId="1" xfId="11" applyNumberFormat="1" applyFont="1" applyFill="1" applyBorder="1" applyAlignment="1">
      <alignment horizontal="right" vertical="center"/>
    </xf>
    <xf numFmtId="49" fontId="42" fillId="0" borderId="1" xfId="11" applyNumberFormat="1" applyFont="1" applyFill="1" applyBorder="1" applyAlignment="1">
      <alignment horizontal="center" vertical="center"/>
    </xf>
    <xf numFmtId="49" fontId="30" fillId="0" borderId="1" xfId="11" applyNumberFormat="1" applyFont="1" applyFill="1" applyBorder="1" applyAlignment="1">
      <alignment horizontal="center" vertical="center"/>
    </xf>
    <xf numFmtId="4" fontId="30" fillId="0" borderId="1" xfId="11" applyNumberFormat="1" applyFont="1" applyFill="1" applyBorder="1" applyAlignment="1">
      <alignment horizontal="center" vertical="center"/>
    </xf>
    <xf numFmtId="170" fontId="30" fillId="0" borderId="1" xfId="11" applyNumberFormat="1" applyFont="1" applyFill="1" applyBorder="1" applyAlignment="1">
      <alignment horizontal="center" vertical="center"/>
    </xf>
    <xf numFmtId="168" fontId="29" fillId="0" borderId="1" xfId="11" applyNumberFormat="1" applyFont="1" applyFill="1" applyBorder="1" applyAlignment="1">
      <alignment horizontal="center" vertical="center"/>
    </xf>
    <xf numFmtId="0" fontId="22" fillId="0" borderId="1" xfId="11" applyFont="1" applyFill="1" applyBorder="1" applyAlignment="1">
      <alignment horizontal="center" vertical="center" wrapText="1"/>
    </xf>
    <xf numFmtId="0" fontId="46" fillId="0" borderId="1" xfId="11" applyFont="1" applyFill="1" applyBorder="1" applyAlignment="1">
      <alignment horizontal="center" vertical="center" wrapText="1"/>
    </xf>
    <xf numFmtId="0" fontId="10" fillId="0" borderId="1" xfId="11" applyFont="1" applyFill="1" applyBorder="1" applyAlignment="1">
      <alignment vertical="center" wrapText="1"/>
    </xf>
    <xf numFmtId="0" fontId="21" fillId="0" borderId="0" xfId="11" applyFont="1" applyFill="1" applyAlignment="1">
      <alignment horizontal="center" vertical="top" wrapText="1"/>
    </xf>
    <xf numFmtId="0" fontId="22" fillId="0" borderId="0" xfId="11" applyFont="1" applyFill="1" applyAlignment="1">
      <alignment horizontal="center" vertical="top" wrapText="1"/>
    </xf>
    <xf numFmtId="0" fontId="41" fillId="0" borderId="0" xfId="11" applyFont="1" applyFill="1" applyAlignment="1">
      <alignment horizontal="center" vertical="top" wrapText="1"/>
    </xf>
    <xf numFmtId="165" fontId="21" fillId="0" borderId="0" xfId="11" applyNumberFormat="1" applyFont="1" applyFill="1" applyAlignment="1">
      <alignment horizontal="center" vertical="top" wrapText="1"/>
    </xf>
    <xf numFmtId="165" fontId="22" fillId="0" borderId="0" xfId="11" applyNumberFormat="1" applyFont="1" applyFill="1" applyAlignment="1">
      <alignment horizontal="center" vertical="top" wrapText="1"/>
    </xf>
    <xf numFmtId="49" fontId="21" fillId="0" borderId="0" xfId="11" applyNumberFormat="1" applyFont="1" applyFill="1" applyAlignment="1">
      <alignment horizontal="center" vertical="top" wrapText="1"/>
    </xf>
    <xf numFmtId="0" fontId="28" fillId="0" borderId="0" xfId="11" applyFont="1" applyFill="1" applyBorder="1" applyAlignment="1">
      <alignment horizontal="center" vertical="center"/>
    </xf>
    <xf numFmtId="0" fontId="27" fillId="0" borderId="0" xfId="11" applyFont="1" applyFill="1" applyBorder="1" applyAlignment="1">
      <alignment horizontal="center" vertical="center"/>
    </xf>
    <xf numFmtId="0" fontId="26" fillId="0" borderId="0" xfId="11" applyFont="1" applyFill="1" applyAlignment="1"/>
    <xf numFmtId="0" fontId="25" fillId="0" borderId="0" xfId="11" applyFont="1" applyFill="1" applyAlignment="1">
      <alignment horizontal="left"/>
    </xf>
    <xf numFmtId="165" fontId="10" fillId="2" borderId="1" xfId="12" applyFont="1" applyFill="1" applyBorder="1" applyAlignment="1">
      <alignment horizontal="right" vertical="center"/>
    </xf>
    <xf numFmtId="165" fontId="13" fillId="2" borderId="1" xfId="12" applyFont="1" applyFill="1" applyBorder="1" applyAlignment="1">
      <alignment horizontal="right" vertical="center"/>
    </xf>
    <xf numFmtId="0" fontId="26" fillId="2" borderId="0" xfId="11" applyFont="1" applyFill="1" applyAlignment="1"/>
    <xf numFmtId="0" fontId="22" fillId="2" borderId="0" xfId="11" applyFont="1" applyFill="1" applyAlignment="1">
      <alignment horizontal="center" vertical="top" wrapText="1"/>
    </xf>
    <xf numFmtId="0" fontId="10" fillId="2" borderId="1" xfId="11" applyFont="1" applyFill="1" applyBorder="1" applyAlignment="1">
      <alignment vertical="center" wrapText="1"/>
    </xf>
    <xf numFmtId="168" fontId="30" fillId="2" borderId="1" xfId="11" applyNumberFormat="1" applyFont="1" applyFill="1" applyBorder="1" applyAlignment="1">
      <alignment horizontal="center" vertical="center"/>
    </xf>
    <xf numFmtId="165" fontId="10" fillId="2" borderId="1" xfId="12" applyFont="1" applyFill="1" applyBorder="1" applyAlignment="1">
      <alignment horizontal="center" vertical="center"/>
    </xf>
    <xf numFmtId="0" fontId="82" fillId="2" borderId="0" xfId="11" applyFont="1" applyFill="1"/>
    <xf numFmtId="0" fontId="7" fillId="2" borderId="1" xfId="11" applyFont="1" applyFill="1" applyBorder="1" applyAlignment="1">
      <alignment horizontal="left"/>
    </xf>
    <xf numFmtId="0" fontId="9" fillId="2" borderId="1" xfId="11" applyFont="1" applyFill="1" applyBorder="1" applyAlignment="1">
      <alignment horizontal="left"/>
    </xf>
    <xf numFmtId="0" fontId="8" fillId="2" borderId="1" xfId="11" applyFont="1" applyFill="1" applyBorder="1" applyAlignment="1">
      <alignment horizontal="left"/>
    </xf>
    <xf numFmtId="165" fontId="67" fillId="0" borderId="1" xfId="1" applyFont="1" applyBorder="1"/>
    <xf numFmtId="0" fontId="67" fillId="0" borderId="1" xfId="0" applyFont="1" applyFill="1" applyBorder="1" applyAlignment="1">
      <alignment vertical="center"/>
    </xf>
    <xf numFmtId="0" fontId="34" fillId="0" borderId="1" xfId="0" applyFont="1" applyFill="1" applyBorder="1" applyAlignment="1">
      <alignment vertical="center"/>
    </xf>
    <xf numFmtId="0" fontId="90" fillId="5" borderId="0" xfId="0" applyFont="1" applyFill="1" applyAlignment="1">
      <alignment vertical="center"/>
    </xf>
    <xf numFmtId="0" fontId="67" fillId="0" borderId="1" xfId="0" applyFont="1" applyBorder="1" applyAlignment="1">
      <alignment horizontal="left"/>
    </xf>
    <xf numFmtId="0" fontId="90" fillId="6" borderId="0" xfId="0" applyFont="1" applyFill="1" applyAlignment="1">
      <alignment vertical="center"/>
    </xf>
    <xf numFmtId="0" fontId="67" fillId="9" borderId="1" xfId="0" applyFont="1" applyFill="1" applyBorder="1" applyAlignment="1">
      <alignment horizontal="left"/>
    </xf>
    <xf numFmtId="0" fontId="67" fillId="9" borderId="1" xfId="0" applyFont="1" applyFill="1" applyBorder="1"/>
    <xf numFmtId="0" fontId="90" fillId="9" borderId="0" xfId="0" applyFont="1" applyFill="1" applyAlignment="1">
      <alignment vertical="center"/>
    </xf>
    <xf numFmtId="165" fontId="34" fillId="2" borderId="1" xfId="12" applyFont="1" applyFill="1" applyBorder="1" applyAlignment="1">
      <alignment horizontal="right" vertical="center"/>
    </xf>
    <xf numFmtId="0" fontId="37" fillId="2" borderId="0" xfId="11" applyFont="1" applyFill="1"/>
    <xf numFmtId="0" fontId="88" fillId="2" borderId="0" xfId="11" applyFont="1" applyFill="1" applyAlignment="1"/>
    <xf numFmtId="0" fontId="37" fillId="2" borderId="0" xfId="11" applyFont="1" applyFill="1" applyAlignment="1">
      <alignment horizontal="center" vertical="top" wrapText="1"/>
    </xf>
    <xf numFmtId="0" fontId="31" fillId="2" borderId="1" xfId="11" applyFont="1" applyFill="1" applyBorder="1" applyAlignment="1">
      <alignment vertical="center" wrapText="1"/>
    </xf>
    <xf numFmtId="0" fontId="37" fillId="2" borderId="1" xfId="11" applyFont="1" applyFill="1" applyBorder="1" applyAlignment="1">
      <alignment horizontal="center" vertical="center" wrapText="1"/>
    </xf>
    <xf numFmtId="168" fontId="89" fillId="2" borderId="1" xfId="11" applyNumberFormat="1" applyFont="1" applyFill="1" applyBorder="1" applyAlignment="1">
      <alignment horizontal="center" vertical="center"/>
    </xf>
    <xf numFmtId="4" fontId="89" fillId="2" borderId="1" xfId="11" applyNumberFormat="1" applyFont="1" applyFill="1" applyBorder="1" applyAlignment="1">
      <alignment horizontal="center" vertical="center"/>
    </xf>
    <xf numFmtId="165" fontId="31" fillId="2" borderId="1" xfId="12" applyFont="1" applyFill="1" applyBorder="1" applyAlignment="1">
      <alignment horizontal="center" vertical="center"/>
    </xf>
    <xf numFmtId="165" fontId="31" fillId="2" borderId="1" xfId="12" applyFont="1" applyFill="1" applyBorder="1" applyAlignment="1">
      <alignment horizontal="right" vertical="center"/>
    </xf>
    <xf numFmtId="165" fontId="35" fillId="2" borderId="1" xfId="12" applyFont="1" applyFill="1" applyBorder="1" applyAlignment="1">
      <alignment horizontal="right" vertical="center"/>
    </xf>
    <xf numFmtId="165" fontId="34" fillId="2" borderId="1" xfId="11" applyNumberFormat="1" applyFont="1" applyFill="1" applyBorder="1" applyAlignment="1">
      <alignment horizontal="right" vertical="center"/>
    </xf>
    <xf numFmtId="0" fontId="67" fillId="2" borderId="0" xfId="11" applyFont="1" applyFill="1"/>
    <xf numFmtId="165" fontId="67" fillId="2" borderId="1" xfId="1" applyFont="1" applyFill="1" applyBorder="1"/>
    <xf numFmtId="165" fontId="67" fillId="5" borderId="1" xfId="1" applyFont="1" applyFill="1" applyBorder="1"/>
    <xf numFmtId="0" fontId="67" fillId="5" borderId="1" xfId="0" applyFont="1" applyFill="1" applyBorder="1" applyAlignment="1">
      <alignment vertical="center"/>
    </xf>
    <xf numFmtId="0" fontId="67" fillId="5" borderId="1" xfId="0" applyFont="1" applyFill="1" applyBorder="1"/>
    <xf numFmtId="0" fontId="34" fillId="5" borderId="1" xfId="0" applyFont="1" applyFill="1" applyBorder="1" applyAlignment="1">
      <alignment vertical="center"/>
    </xf>
    <xf numFmtId="0" fontId="82" fillId="5" borderId="0" xfId="11" applyFont="1" applyFill="1" applyAlignment="1">
      <alignment vertical="center"/>
    </xf>
    <xf numFmtId="0" fontId="12" fillId="5" borderId="3" xfId="11" applyFont="1" applyFill="1" applyBorder="1" applyAlignment="1">
      <alignment horizontal="center" vertical="center"/>
    </xf>
    <xf numFmtId="165" fontId="0" fillId="5" borderId="1" xfId="12" applyFont="1" applyFill="1" applyBorder="1"/>
    <xf numFmtId="165" fontId="0" fillId="5" borderId="4" xfId="12" applyFont="1" applyFill="1" applyBorder="1"/>
    <xf numFmtId="0" fontId="82" fillId="5" borderId="0" xfId="11" applyFill="1"/>
    <xf numFmtId="0" fontId="82" fillId="2" borderId="0" xfId="11" applyFont="1" applyFill="1" applyAlignment="1">
      <alignment vertical="center"/>
    </xf>
    <xf numFmtId="0" fontId="12" fillId="2" borderId="3" xfId="11" applyFont="1" applyFill="1" applyBorder="1" applyAlignment="1">
      <alignment horizontal="center" vertical="center"/>
    </xf>
    <xf numFmtId="165" fontId="0" fillId="2" borderId="1" xfId="12" applyFont="1" applyFill="1" applyBorder="1"/>
    <xf numFmtId="165" fontId="0" fillId="2" borderId="4" xfId="12" applyFont="1" applyFill="1" applyBorder="1"/>
    <xf numFmtId="0" fontId="82" fillId="2" borderId="0" xfId="11" applyFill="1"/>
    <xf numFmtId="165" fontId="35" fillId="4" borderId="1" xfId="12" applyFont="1" applyFill="1" applyBorder="1" applyAlignment="1">
      <alignment horizontal="right" vertical="center"/>
    </xf>
    <xf numFmtId="0" fontId="12" fillId="0" borderId="1" xfId="11" applyFont="1" applyFill="1" applyBorder="1" applyAlignment="1">
      <alignment vertical="center"/>
    </xf>
    <xf numFmtId="0" fontId="13" fillId="0" borderId="9" xfId="11" applyFont="1" applyFill="1" applyBorder="1" applyAlignment="1">
      <alignment vertical="center"/>
    </xf>
    <xf numFmtId="0" fontId="13" fillId="2" borderId="9" xfId="11" applyFont="1" applyFill="1" applyBorder="1" applyAlignment="1">
      <alignment vertical="center"/>
    </xf>
    <xf numFmtId="0" fontId="69" fillId="0" borderId="0" xfId="11" applyFont="1" applyFill="1" applyBorder="1"/>
    <xf numFmtId="0" fontId="82" fillId="2" borderId="1" xfId="11" applyFill="1" applyBorder="1" applyAlignment="1">
      <alignment horizontal="left"/>
    </xf>
    <xf numFmtId="0" fontId="92" fillId="2" borderId="1" xfId="0" applyFont="1" applyFill="1" applyBorder="1" applyAlignment="1">
      <alignment horizontal="left"/>
    </xf>
    <xf numFmtId="0" fontId="12" fillId="2" borderId="1" xfId="11" applyFont="1" applyFill="1" applyBorder="1" applyAlignment="1">
      <alignment horizontal="left"/>
    </xf>
    <xf numFmtId="0" fontId="93" fillId="2" borderId="1" xfId="11" applyFont="1" applyFill="1" applyBorder="1" applyAlignment="1">
      <alignment horizontal="left"/>
    </xf>
    <xf numFmtId="0" fontId="53" fillId="2" borderId="1" xfId="11" applyFont="1" applyFill="1" applyBorder="1" applyAlignment="1">
      <alignment horizontal="left"/>
    </xf>
    <xf numFmtId="0" fontId="8" fillId="2" borderId="1" xfId="11" applyFont="1" applyFill="1" applyBorder="1" applyAlignment="1">
      <alignment horizontal="left" vertical="center"/>
    </xf>
    <xf numFmtId="0" fontId="12" fillId="2" borderId="1" xfId="11" applyFont="1" applyFill="1" applyBorder="1" applyAlignment="1">
      <alignment horizontal="left" vertical="center"/>
    </xf>
    <xf numFmtId="0" fontId="12" fillId="5" borderId="1" xfId="11" applyFont="1" applyFill="1" applyBorder="1" applyAlignment="1">
      <alignment horizontal="left" vertical="center"/>
    </xf>
    <xf numFmtId="0" fontId="22" fillId="5" borderId="1" xfId="11" applyFont="1" applyFill="1" applyBorder="1" applyAlignment="1">
      <alignment horizontal="center" vertical="center"/>
    </xf>
    <xf numFmtId="165" fontId="32" fillId="5" borderId="1" xfId="12" applyFont="1" applyFill="1" applyBorder="1" applyAlignment="1">
      <alignment horizontal="right" vertical="center"/>
    </xf>
    <xf numFmtId="165" fontId="10" fillId="5" borderId="1" xfId="12" applyFont="1" applyFill="1" applyBorder="1" applyAlignment="1">
      <alignment horizontal="right" vertical="center"/>
    </xf>
    <xf numFmtId="165" fontId="13" fillId="5" borderId="1" xfId="12" applyFont="1" applyFill="1" applyBorder="1" applyAlignment="1">
      <alignment horizontal="right" vertical="center"/>
    </xf>
    <xf numFmtId="165" fontId="7" fillId="5" borderId="0" xfId="12" applyFont="1" applyFill="1" applyBorder="1"/>
    <xf numFmtId="43" fontId="7" fillId="5" borderId="0" xfId="11" applyNumberFormat="1" applyFont="1" applyFill="1" applyBorder="1"/>
    <xf numFmtId="0" fontId="7" fillId="5" borderId="0" xfId="11" applyFont="1" applyFill="1" applyBorder="1"/>
    <xf numFmtId="0" fontId="15" fillId="5" borderId="1" xfId="11" applyFont="1" applyFill="1" applyBorder="1" applyAlignment="1">
      <alignment horizontal="left" vertical="center"/>
    </xf>
    <xf numFmtId="0" fontId="21" fillId="5" borderId="1" xfId="11" applyFont="1" applyFill="1" applyBorder="1" applyAlignment="1">
      <alignment horizontal="center" vertical="center"/>
    </xf>
    <xf numFmtId="165" fontId="38" fillId="5" borderId="1" xfId="12" applyFont="1" applyFill="1" applyBorder="1" applyAlignment="1">
      <alignment horizontal="right" vertical="center"/>
    </xf>
    <xf numFmtId="165" fontId="34" fillId="5" borderId="1" xfId="12" applyFont="1" applyFill="1" applyBorder="1" applyAlignment="1">
      <alignment horizontal="right" vertical="center"/>
    </xf>
    <xf numFmtId="165" fontId="16" fillId="5" borderId="0" xfId="12" applyFont="1" applyFill="1" applyBorder="1"/>
    <xf numFmtId="43" fontId="16" fillId="5" borderId="0" xfId="11" applyNumberFormat="1" applyFont="1" applyFill="1" applyBorder="1"/>
    <xf numFmtId="0" fontId="18" fillId="5" borderId="0" xfId="11" applyFont="1" applyFill="1" applyBorder="1"/>
    <xf numFmtId="0" fontId="14" fillId="5" borderId="1" xfId="11" applyFont="1" applyFill="1" applyBorder="1" applyAlignment="1">
      <alignment horizontal="left" vertical="center"/>
    </xf>
    <xf numFmtId="0" fontId="46" fillId="5" borderId="1" xfId="11" applyFont="1" applyFill="1" applyBorder="1" applyAlignment="1">
      <alignment horizontal="center" vertical="center"/>
    </xf>
    <xf numFmtId="165" fontId="23" fillId="5" borderId="2" xfId="12" applyFont="1" applyFill="1" applyBorder="1" applyAlignment="1">
      <alignment horizontal="right" wrapText="1"/>
    </xf>
    <xf numFmtId="0" fontId="16" fillId="5" borderId="0" xfId="11" applyFont="1" applyFill="1" applyBorder="1"/>
    <xf numFmtId="0" fontId="12" fillId="0" borderId="1" xfId="11" applyFont="1" applyFill="1" applyBorder="1" applyAlignment="1">
      <alignment horizontal="left" vertical="center" wrapText="1"/>
    </xf>
    <xf numFmtId="165" fontId="12" fillId="0" borderId="1" xfId="12" applyFont="1" applyFill="1" applyBorder="1" applyAlignment="1">
      <alignment horizontal="center" vertical="center" wrapText="1"/>
    </xf>
    <xf numFmtId="0" fontId="12" fillId="0" borderId="3" xfId="11" applyFont="1" applyFill="1" applyBorder="1" applyAlignment="1">
      <alignment horizontal="center" vertical="center"/>
    </xf>
    <xf numFmtId="0" fontId="13" fillId="0" borderId="1" xfId="11" applyFont="1" applyFill="1" applyBorder="1" applyAlignment="1">
      <alignment horizontal="center" vertical="center" wrapText="1"/>
    </xf>
    <xf numFmtId="0" fontId="10" fillId="0" borderId="1" xfId="11" applyFont="1" applyFill="1" applyBorder="1" applyAlignment="1">
      <alignment horizontal="center" vertical="center" wrapText="1"/>
    </xf>
    <xf numFmtId="0" fontId="21" fillId="5" borderId="0" xfId="11" applyFont="1" applyFill="1"/>
    <xf numFmtId="0" fontId="26" fillId="5" borderId="0" xfId="11" applyFont="1" applyFill="1" applyAlignment="1"/>
    <xf numFmtId="0" fontId="22" fillId="5" borderId="0" xfId="11" applyFont="1" applyFill="1" applyAlignment="1">
      <alignment horizontal="center" vertical="top" wrapText="1"/>
    </xf>
    <xf numFmtId="0" fontId="10" fillId="5" borderId="1" xfId="11" applyFont="1" applyFill="1" applyBorder="1" applyAlignment="1">
      <alignment vertical="center" wrapText="1"/>
    </xf>
    <xf numFmtId="0" fontId="21" fillId="5" borderId="1" xfId="11" applyFont="1" applyFill="1" applyBorder="1" applyAlignment="1">
      <alignment horizontal="center" vertical="center" wrapText="1"/>
    </xf>
    <xf numFmtId="168" fontId="30" fillId="5" borderId="1" xfId="11" applyNumberFormat="1" applyFont="1" applyFill="1" applyBorder="1" applyAlignment="1">
      <alignment horizontal="center" vertical="center"/>
    </xf>
    <xf numFmtId="49" fontId="42" fillId="5" borderId="1" xfId="11" applyNumberFormat="1" applyFont="1" applyFill="1" applyBorder="1" applyAlignment="1">
      <alignment horizontal="center" vertical="center"/>
    </xf>
    <xf numFmtId="165" fontId="10" fillId="5" borderId="1" xfId="12" applyFont="1" applyFill="1" applyBorder="1" applyAlignment="1">
      <alignment horizontal="center" vertical="center"/>
    </xf>
    <xf numFmtId="165" fontId="24" fillId="5" borderId="1" xfId="12" applyFont="1" applyFill="1" applyBorder="1" applyAlignment="1">
      <alignment horizontal="right" vertical="center"/>
    </xf>
    <xf numFmtId="0" fontId="82" fillId="5" borderId="0" xfId="11" applyFont="1" applyFill="1"/>
    <xf numFmtId="165" fontId="10" fillId="5" borderId="2" xfId="12" applyFont="1" applyFill="1" applyBorder="1" applyAlignment="1">
      <alignment horizontal="right" wrapText="1"/>
    </xf>
    <xf numFmtId="165" fontId="13" fillId="11" borderId="1" xfId="12" applyFont="1" applyFill="1" applyBorder="1" applyAlignment="1">
      <alignment horizontal="right" vertical="center"/>
    </xf>
    <xf numFmtId="0" fontId="10" fillId="0" borderId="1" xfId="11" applyFont="1" applyFill="1" applyBorder="1" applyAlignment="1">
      <alignment horizontal="center" vertical="center" wrapText="1"/>
    </xf>
    <xf numFmtId="165" fontId="0" fillId="2" borderId="1" xfId="12" applyNumberFormat="1" applyFont="1" applyFill="1" applyBorder="1"/>
    <xf numFmtId="165" fontId="12" fillId="2" borderId="1" xfId="12" applyFont="1" applyFill="1" applyBorder="1" applyAlignment="1">
      <alignment horizontal="center" vertical="center" wrapText="1"/>
    </xf>
    <xf numFmtId="165" fontId="94" fillId="0" borderId="1" xfId="1" applyFont="1" applyBorder="1"/>
    <xf numFmtId="0" fontId="22" fillId="2" borderId="0" xfId="11" applyFont="1" applyFill="1"/>
    <xf numFmtId="0" fontId="22" fillId="2" borderId="1" xfId="11" applyFont="1" applyFill="1" applyBorder="1" applyAlignment="1">
      <alignment horizontal="center" vertical="center" wrapText="1"/>
    </xf>
    <xf numFmtId="49" fontId="30" fillId="2" borderId="1" xfId="11" applyNumberFormat="1" applyFont="1" applyFill="1" applyBorder="1" applyAlignment="1">
      <alignment horizontal="center" vertical="center"/>
    </xf>
    <xf numFmtId="165" fontId="23" fillId="2" borderId="1" xfId="12" applyFont="1" applyFill="1" applyBorder="1" applyAlignment="1">
      <alignment horizontal="right" vertical="center"/>
    </xf>
    <xf numFmtId="165" fontId="10" fillId="2" borderId="1" xfId="11" applyNumberFormat="1" applyFont="1" applyFill="1" applyBorder="1" applyAlignment="1">
      <alignment horizontal="right" vertical="center"/>
    </xf>
    <xf numFmtId="3" fontId="30" fillId="2" borderId="1" xfId="11" applyNumberFormat="1" applyFont="1" applyFill="1" applyBorder="1" applyAlignment="1">
      <alignment horizontal="center" vertical="center"/>
    </xf>
    <xf numFmtId="165" fontId="36" fillId="2" borderId="1" xfId="0" applyNumberFormat="1" applyFont="1" applyFill="1" applyBorder="1" applyAlignment="1">
      <alignment horizontal="right" vertical="center"/>
    </xf>
    <xf numFmtId="49" fontId="95" fillId="2" borderId="1" xfId="11" applyNumberFormat="1" applyFont="1" applyFill="1" applyBorder="1" applyAlignment="1">
      <alignment horizontal="center" vertical="center"/>
    </xf>
    <xf numFmtId="0" fontId="46" fillId="11" borderId="1" xfId="11" applyFont="1" applyFill="1" applyBorder="1" applyAlignment="1">
      <alignment horizontal="center" vertical="center" wrapText="1"/>
    </xf>
    <xf numFmtId="0" fontId="91" fillId="11" borderId="1" xfId="11" applyFont="1" applyFill="1" applyBorder="1" applyAlignment="1">
      <alignment horizontal="center" vertical="center" wrapText="1"/>
    </xf>
    <xf numFmtId="0" fontId="21" fillId="11" borderId="1" xfId="11" applyFont="1" applyFill="1" applyBorder="1" applyAlignment="1">
      <alignment horizontal="center" vertical="center" wrapText="1"/>
    </xf>
    <xf numFmtId="165" fontId="10" fillId="11" borderId="1" xfId="12" applyFont="1" applyFill="1" applyBorder="1" applyAlignment="1">
      <alignment horizontal="right" vertical="center"/>
    </xf>
    <xf numFmtId="165" fontId="38" fillId="5" borderId="0" xfId="12" applyFont="1" applyFill="1" applyBorder="1" applyAlignment="1">
      <alignment horizontal="right" vertical="center"/>
    </xf>
    <xf numFmtId="0" fontId="96" fillId="0" borderId="0" xfId="11" applyFont="1" applyFill="1" applyAlignment="1"/>
    <xf numFmtId="0" fontId="69" fillId="0" borderId="0" xfId="11" applyFont="1" applyFill="1"/>
    <xf numFmtId="168" fontId="39" fillId="0" borderId="1" xfId="11" applyNumberFormat="1" applyFont="1" applyFill="1" applyBorder="1" applyAlignment="1">
      <alignment horizontal="center" vertical="center"/>
    </xf>
    <xf numFmtId="0" fontId="96" fillId="0" borderId="1" xfId="11" applyFont="1" applyFill="1" applyBorder="1" applyAlignment="1">
      <alignment horizontal="center" vertical="center"/>
    </xf>
    <xf numFmtId="0" fontId="61" fillId="0" borderId="1" xfId="11" applyFont="1" applyFill="1" applyBorder="1" applyAlignment="1">
      <alignment horizontal="center" vertical="center"/>
    </xf>
    <xf numFmtId="0" fontId="97" fillId="0" borderId="1" xfId="11" applyFont="1" applyFill="1" applyBorder="1" applyAlignment="1">
      <alignment horizontal="center" vertical="center"/>
    </xf>
    <xf numFmtId="0" fontId="96" fillId="5" borderId="1" xfId="11" applyFont="1" applyFill="1" applyBorder="1" applyAlignment="1">
      <alignment horizontal="center" vertical="center"/>
    </xf>
    <xf numFmtId="0" fontId="61" fillId="5" borderId="1" xfId="11" applyFont="1" applyFill="1" applyBorder="1" applyAlignment="1">
      <alignment horizontal="center" vertical="center"/>
    </xf>
    <xf numFmtId="2" fontId="97" fillId="0" borderId="1" xfId="11" applyNumberFormat="1" applyFont="1" applyFill="1" applyBorder="1" applyAlignment="1">
      <alignment horizontal="center" vertical="center"/>
    </xf>
    <xf numFmtId="2" fontId="61" fillId="5" borderId="1" xfId="11" applyNumberFormat="1" applyFont="1" applyFill="1" applyBorder="1" applyAlignment="1">
      <alignment horizontal="center" vertical="center"/>
    </xf>
    <xf numFmtId="49" fontId="69" fillId="0" borderId="1" xfId="11" applyNumberFormat="1" applyFont="1" applyFill="1" applyBorder="1" applyAlignment="1">
      <alignment horizontal="left" vertical="center"/>
    </xf>
    <xf numFmtId="0" fontId="69" fillId="0" borderId="1" xfId="11" applyFont="1" applyFill="1" applyBorder="1" applyAlignment="1">
      <alignment horizontal="left" vertical="center"/>
    </xf>
    <xf numFmtId="0" fontId="70" fillId="0" borderId="1" xfId="11" applyFont="1" applyFill="1" applyBorder="1" applyAlignment="1">
      <alignment horizontal="left" vertical="center"/>
    </xf>
    <xf numFmtId="2" fontId="61" fillId="0" borderId="1" xfId="11" applyNumberFormat="1" applyFont="1" applyFill="1" applyBorder="1" applyAlignment="1">
      <alignment horizontal="center" vertical="center"/>
    </xf>
    <xf numFmtId="49" fontId="21" fillId="0" borderId="0" xfId="0" applyNumberFormat="1" applyFont="1" applyFill="1" applyBorder="1" applyAlignment="1">
      <alignment horizontal="center" vertical="top" wrapText="1"/>
    </xf>
    <xf numFmtId="0" fontId="10" fillId="0" borderId="0" xfId="0" applyFont="1" applyFill="1" applyBorder="1" applyAlignment="1">
      <alignment horizontal="center" vertical="center"/>
    </xf>
    <xf numFmtId="0" fontId="24" fillId="0" borderId="0" xfId="0" applyFont="1" applyFill="1" applyBorder="1" applyAlignment="1">
      <alignment horizontal="center" vertical="center"/>
    </xf>
    <xf numFmtId="0" fontId="21" fillId="0" borderId="0" xfId="0" applyFont="1" applyFill="1" applyBorder="1" applyAlignment="1">
      <alignment horizontal="center" vertical="top" wrapText="1"/>
    </xf>
    <xf numFmtId="0" fontId="41" fillId="0" borderId="0" xfId="0" applyFont="1" applyFill="1" applyBorder="1" applyAlignment="1">
      <alignment horizontal="center" vertical="top" wrapText="1"/>
    </xf>
    <xf numFmtId="0" fontId="22" fillId="0" borderId="0" xfId="0" applyFont="1" applyFill="1" applyBorder="1" applyAlignment="1">
      <alignment horizontal="center" vertical="top" wrapText="1"/>
    </xf>
    <xf numFmtId="0" fontId="21" fillId="0" borderId="0" xfId="11" applyFont="1" applyFill="1" applyBorder="1"/>
    <xf numFmtId="0" fontId="15" fillId="0" borderId="0" xfId="11" applyFont="1" applyFill="1"/>
    <xf numFmtId="0" fontId="15" fillId="0" borderId="0" xfId="11" applyFont="1" applyFill="1" applyBorder="1" applyAlignment="1">
      <alignment horizontal="justify" vertical="center" wrapText="1"/>
    </xf>
    <xf numFmtId="0" fontId="54" fillId="0" borderId="0" xfId="11" applyFont="1" applyFill="1" applyBorder="1" applyAlignment="1">
      <alignment horizontal="justify" vertical="center" wrapText="1"/>
    </xf>
    <xf numFmtId="0" fontId="12" fillId="0" borderId="0" xfId="11" applyFont="1" applyFill="1" applyBorder="1" applyAlignment="1">
      <alignment horizontal="justify" vertical="center" wrapText="1"/>
    </xf>
    <xf numFmtId="165" fontId="12" fillId="0" borderId="1" xfId="12" applyFont="1" applyFill="1" applyBorder="1" applyAlignment="1">
      <alignment horizontal="center" vertical="center"/>
    </xf>
    <xf numFmtId="0" fontId="53" fillId="0" borderId="0" xfId="11" applyFont="1" applyFill="1" applyBorder="1" applyAlignment="1">
      <alignment horizontal="justify" vertical="center" wrapText="1"/>
    </xf>
    <xf numFmtId="165" fontId="15" fillId="0" borderId="1" xfId="12" applyFont="1" applyFill="1" applyBorder="1" applyAlignment="1">
      <alignment horizontal="center" vertical="center"/>
    </xf>
    <xf numFmtId="0" fontId="60" fillId="0" borderId="0" xfId="11" applyFont="1" applyFill="1" applyBorder="1" applyAlignment="1">
      <alignment horizontal="justify" vertical="center" wrapText="1"/>
    </xf>
    <xf numFmtId="0" fontId="73" fillId="0" borderId="0" xfId="11" applyFont="1" applyFill="1" applyBorder="1" applyAlignment="1">
      <alignment horizontal="justify" vertical="center" wrapText="1"/>
    </xf>
    <xf numFmtId="165" fontId="15" fillId="0" borderId="0" xfId="12" applyFont="1" applyFill="1" applyBorder="1" applyAlignment="1">
      <alignment horizontal="justify" vertical="center" wrapText="1"/>
    </xf>
    <xf numFmtId="0" fontId="74" fillId="0" borderId="0" xfId="11" applyFont="1" applyFill="1"/>
    <xf numFmtId="168" fontId="13" fillId="0" borderId="1" xfId="12" applyNumberFormat="1" applyFont="1" applyFill="1" applyBorder="1" applyAlignment="1">
      <alignment horizontal="center" vertical="center"/>
    </xf>
    <xf numFmtId="168" fontId="15" fillId="0" borderId="0" xfId="12" applyNumberFormat="1" applyFont="1" applyFill="1" applyBorder="1" applyAlignment="1">
      <alignment horizontal="center" vertical="center" wrapText="1"/>
    </xf>
    <xf numFmtId="0" fontId="77" fillId="0" borderId="1" xfId="11" applyFont="1" applyFill="1" applyBorder="1" applyAlignment="1">
      <alignment horizontal="center" vertical="center" wrapText="1"/>
    </xf>
    <xf numFmtId="0" fontId="77" fillId="0" borderId="1" xfId="11" applyFont="1" applyFill="1" applyBorder="1" applyAlignment="1">
      <alignment vertical="center" wrapText="1"/>
    </xf>
    <xf numFmtId="165" fontId="12" fillId="0" borderId="0" xfId="11" applyNumberFormat="1" applyFont="1" applyFill="1" applyBorder="1" applyAlignment="1">
      <alignment horizontal="justify" vertical="center" wrapText="1"/>
    </xf>
    <xf numFmtId="0" fontId="78" fillId="0" borderId="1" xfId="11" applyFont="1" applyFill="1" applyBorder="1" applyAlignment="1">
      <alignment horizontal="center" vertical="center" wrapText="1"/>
    </xf>
    <xf numFmtId="0" fontId="78" fillId="0" borderId="1" xfId="11" applyFont="1" applyFill="1" applyBorder="1" applyAlignment="1">
      <alignment vertical="center" wrapText="1"/>
    </xf>
    <xf numFmtId="0" fontId="79" fillId="0" borderId="1" xfId="11" applyFont="1" applyFill="1" applyBorder="1" applyAlignment="1">
      <alignment vertical="center" wrapText="1"/>
    </xf>
    <xf numFmtId="0" fontId="24" fillId="0" borderId="1" xfId="11" applyFont="1" applyFill="1" applyBorder="1" applyAlignment="1">
      <alignment horizontal="center" vertical="center" wrapText="1"/>
    </xf>
    <xf numFmtId="165" fontId="73" fillId="0" borderId="0" xfId="11" applyNumberFormat="1" applyFont="1" applyFill="1" applyBorder="1" applyAlignment="1">
      <alignment horizontal="justify" vertical="center" wrapText="1"/>
    </xf>
    <xf numFmtId="0" fontId="15" fillId="0" borderId="1" xfId="11" applyFont="1" applyFill="1" applyBorder="1" applyAlignment="1">
      <alignment horizontal="center" vertical="center" wrapText="1"/>
    </xf>
    <xf numFmtId="0" fontId="13" fillId="0" borderId="0" xfId="11" applyFont="1" applyFill="1" applyBorder="1"/>
    <xf numFmtId="171" fontId="13" fillId="0" borderId="0" xfId="11" applyNumberFormat="1" applyFont="1" applyFill="1" applyBorder="1"/>
    <xf numFmtId="0" fontId="72" fillId="0" borderId="0" xfId="11" applyFont="1" applyFill="1" applyBorder="1" applyAlignment="1">
      <alignment horizontal="right" wrapText="1"/>
    </xf>
    <xf numFmtId="0" fontId="72" fillId="0" borderId="0" xfId="11" applyFont="1" applyFill="1" applyBorder="1" applyAlignment="1">
      <alignment vertical="top"/>
    </xf>
    <xf numFmtId="171" fontId="72" fillId="0" borderId="0" xfId="11" applyNumberFormat="1" applyFont="1" applyFill="1" applyBorder="1" applyAlignment="1">
      <alignment vertical="top"/>
    </xf>
    <xf numFmtId="0" fontId="72" fillId="0" borderId="0" xfId="11" applyFont="1" applyFill="1" applyBorder="1" applyAlignment="1">
      <alignment horizontal="justify" wrapText="1"/>
    </xf>
    <xf numFmtId="0" fontId="72" fillId="0" borderId="0" xfId="11" applyFont="1" applyFill="1" applyBorder="1" applyAlignment="1">
      <alignment horizontal="left" wrapText="1"/>
    </xf>
    <xf numFmtId="171" fontId="15" fillId="0" borderId="0" xfId="12" applyNumberFormat="1" applyFont="1" applyFill="1" applyBorder="1" applyAlignment="1">
      <alignment horizontal="justify" vertical="center" wrapText="1"/>
    </xf>
    <xf numFmtId="165" fontId="79" fillId="0" borderId="1" xfId="12" applyFont="1" applyFill="1" applyBorder="1" applyAlignment="1">
      <alignment vertical="center" wrapText="1"/>
    </xf>
    <xf numFmtId="165" fontId="78" fillId="0" borderId="1" xfId="12" applyFont="1" applyFill="1" applyBorder="1" applyAlignment="1">
      <alignment vertical="center" wrapText="1"/>
    </xf>
    <xf numFmtId="0" fontId="82" fillId="0" borderId="1" xfId="11" applyBorder="1" applyAlignment="1">
      <alignment horizontal="center" vertical="center"/>
    </xf>
    <xf numFmtId="0" fontId="82" fillId="9" borderId="1" xfId="11" applyFill="1" applyBorder="1" applyAlignment="1">
      <alignment horizontal="center" vertical="center"/>
    </xf>
    <xf numFmtId="0" fontId="67" fillId="5" borderId="1" xfId="0" applyFont="1" applyFill="1" applyBorder="1" applyAlignment="1">
      <alignment horizontal="center" vertical="center"/>
    </xf>
    <xf numFmtId="0" fontId="67" fillId="0" borderId="1" xfId="0" applyFont="1" applyBorder="1" applyAlignment="1">
      <alignment horizontal="center" vertical="center"/>
    </xf>
    <xf numFmtId="0" fontId="12" fillId="0" borderId="1" xfId="11" applyFont="1" applyBorder="1" applyAlignment="1">
      <alignment horizontal="center" vertical="center"/>
    </xf>
    <xf numFmtId="0" fontId="15" fillId="0" borderId="1" xfId="11" applyFont="1" applyBorder="1" applyAlignment="1">
      <alignment horizontal="center" vertical="center"/>
    </xf>
    <xf numFmtId="0" fontId="82" fillId="9" borderId="1" xfId="11" applyFont="1" applyFill="1" applyBorder="1" applyAlignment="1">
      <alignment horizontal="center" vertical="center"/>
    </xf>
    <xf numFmtId="0" fontId="12" fillId="9" borderId="1" xfId="11" applyFont="1" applyFill="1" applyBorder="1" applyAlignment="1">
      <alignment horizontal="center" vertical="center"/>
    </xf>
    <xf numFmtId="0" fontId="82" fillId="9" borderId="4" xfId="11" applyFill="1" applyBorder="1" applyAlignment="1">
      <alignment horizontal="center" vertical="center"/>
    </xf>
    <xf numFmtId="0" fontId="13" fillId="9" borderId="0" xfId="11" applyFont="1" applyFill="1" applyAlignment="1">
      <alignment horizontal="center" vertical="center"/>
    </xf>
    <xf numFmtId="49" fontId="39" fillId="0" borderId="0" xfId="0" applyNumberFormat="1" applyFont="1" applyFill="1" applyBorder="1" applyAlignment="1" applyProtection="1">
      <protection locked="0" hidden="1"/>
    </xf>
    <xf numFmtId="49" fontId="61" fillId="0" borderId="0" xfId="0" applyNumberFormat="1" applyFont="1" applyFill="1" applyBorder="1" applyAlignment="1" applyProtection="1">
      <protection locked="0" hidden="1"/>
    </xf>
    <xf numFmtId="165" fontId="65" fillId="0" borderId="1" xfId="12" applyFont="1" applyFill="1" applyBorder="1" applyAlignment="1">
      <alignment horizontal="right" vertical="center"/>
    </xf>
    <xf numFmtId="0" fontId="15" fillId="0" borderId="1" xfId="0" applyFont="1" applyFill="1" applyBorder="1" applyAlignment="1">
      <alignment vertical="center" wrapText="1"/>
    </xf>
    <xf numFmtId="165" fontId="15" fillId="0" borderId="1" xfId="0" applyNumberFormat="1" applyFont="1" applyFill="1" applyBorder="1" applyAlignment="1">
      <alignment vertical="center" wrapText="1"/>
    </xf>
    <xf numFmtId="0" fontId="15" fillId="0" borderId="1" xfId="0" applyFont="1" applyFill="1" applyBorder="1" applyAlignment="1">
      <alignment horizontal="center" vertical="center"/>
    </xf>
    <xf numFmtId="0" fontId="15" fillId="0" borderId="1" xfId="14" applyFont="1" applyFill="1" applyBorder="1" applyAlignment="1">
      <alignment horizontal="left" vertical="center" wrapText="1"/>
    </xf>
    <xf numFmtId="165" fontId="15" fillId="0" borderId="1" xfId="12" applyFont="1" applyFill="1" applyBorder="1" applyAlignment="1">
      <alignment vertical="center"/>
    </xf>
    <xf numFmtId="165" fontId="15" fillId="0" borderId="1" xfId="0" applyNumberFormat="1" applyFont="1" applyFill="1" applyBorder="1" applyAlignment="1">
      <alignment horizontal="center" vertical="center"/>
    </xf>
    <xf numFmtId="0" fontId="15" fillId="0" borderId="1" xfId="16" applyFont="1" applyFill="1" applyBorder="1" applyAlignment="1">
      <alignment wrapText="1"/>
    </xf>
    <xf numFmtId="0" fontId="15" fillId="0" borderId="1" xfId="21" applyFont="1" applyFill="1" applyBorder="1" applyAlignment="1">
      <alignment vertical="center" wrapText="1"/>
    </xf>
    <xf numFmtId="0" fontId="15" fillId="0" borderId="1" xfId="22" applyFont="1" applyFill="1" applyBorder="1" applyAlignment="1">
      <alignment vertical="top" wrapText="1"/>
    </xf>
    <xf numFmtId="0" fontId="10" fillId="0" borderId="1" xfId="0" applyFont="1" applyFill="1" applyBorder="1" applyAlignment="1">
      <alignment horizontal="center" vertical="center"/>
    </xf>
    <xf numFmtId="0" fontId="101" fillId="0" borderId="0" xfId="0" applyFont="1" applyFill="1" applyBorder="1"/>
    <xf numFmtId="0" fontId="22" fillId="0" borderId="0" xfId="11" applyFont="1" applyFill="1" applyBorder="1" applyAlignment="1">
      <alignment horizontal="center" vertical="top" wrapText="1"/>
    </xf>
    <xf numFmtId="0" fontId="21" fillId="0" borderId="0" xfId="11" applyFont="1" applyFill="1" applyBorder="1" applyAlignment="1">
      <alignment horizontal="center" vertical="center" wrapText="1"/>
    </xf>
    <xf numFmtId="3" fontId="30" fillId="0" borderId="1" xfId="11" applyNumberFormat="1" applyFont="1" applyFill="1" applyBorder="1" applyAlignment="1">
      <alignment horizontal="center" vertical="center"/>
    </xf>
    <xf numFmtId="0" fontId="100" fillId="0" borderId="0" xfId="0" applyFont="1" applyFill="1" applyBorder="1" applyAlignment="1">
      <alignment horizontal="center" vertical="center"/>
    </xf>
    <xf numFmtId="172" fontId="13" fillId="0" borderId="0" xfId="0" applyNumberFormat="1" applyFont="1" applyFill="1" applyBorder="1" applyAlignment="1">
      <alignment horizontal="center" vertical="center"/>
    </xf>
    <xf numFmtId="0" fontId="16" fillId="0" borderId="7" xfId="0" applyFont="1" applyFill="1" applyBorder="1"/>
    <xf numFmtId="2" fontId="71" fillId="0" borderId="0" xfId="1" applyNumberFormat="1" applyFont="1" applyFill="1" applyBorder="1"/>
    <xf numFmtId="4" fontId="71" fillId="0" borderId="0" xfId="0" applyNumberFormat="1" applyFont="1" applyFill="1" applyBorder="1"/>
    <xf numFmtId="2" fontId="69" fillId="0" borderId="0" xfId="1" applyNumberFormat="1" applyFont="1" applyFill="1" applyBorder="1"/>
    <xf numFmtId="4" fontId="69" fillId="0" borderId="0" xfId="0" applyNumberFormat="1" applyFont="1" applyFill="1" applyBorder="1"/>
    <xf numFmtId="2" fontId="101" fillId="0" borderId="0" xfId="1" applyNumberFormat="1" applyFont="1" applyFill="1" applyBorder="1"/>
    <xf numFmtId="4" fontId="101" fillId="0" borderId="0" xfId="0" applyNumberFormat="1" applyFont="1" applyFill="1" applyBorder="1"/>
    <xf numFmtId="0" fontId="62" fillId="0" borderId="1" xfId="0" applyFont="1" applyFill="1" applyBorder="1" applyAlignment="1">
      <alignment horizontal="left" vertical="center"/>
    </xf>
    <xf numFmtId="169" fontId="32" fillId="0" borderId="1" xfId="1" applyNumberFormat="1" applyFont="1" applyFill="1" applyBorder="1" applyAlignment="1">
      <alignment horizontal="center" vertical="center"/>
    </xf>
    <xf numFmtId="169" fontId="33" fillId="0" borderId="1" xfId="1" applyNumberFormat="1" applyFont="1" applyFill="1" applyBorder="1" applyAlignment="1">
      <alignment horizontal="center" vertical="center"/>
    </xf>
    <xf numFmtId="171" fontId="33" fillId="0" borderId="1" xfId="1" applyNumberFormat="1" applyFont="1" applyFill="1" applyBorder="1" applyAlignment="1">
      <alignment horizontal="center" vertical="center"/>
    </xf>
    <xf numFmtId="165" fontId="27" fillId="0" borderId="0" xfId="0" applyNumberFormat="1" applyFont="1" applyFill="1" applyBorder="1" applyAlignment="1">
      <alignment horizontal="center" vertical="center" wrapText="1"/>
    </xf>
    <xf numFmtId="168" fontId="30" fillId="0" borderId="1" xfId="11" applyNumberFormat="1" applyFont="1" applyFill="1" applyBorder="1" applyAlignment="1">
      <alignment horizontal="center" vertical="center" wrapText="1"/>
    </xf>
    <xf numFmtId="0" fontId="96" fillId="0" borderId="1" xfId="0" applyFont="1" applyFill="1" applyBorder="1" applyAlignment="1">
      <alignment horizontal="left" vertical="center" wrapText="1"/>
    </xf>
    <xf numFmtId="165" fontId="96" fillId="0" borderId="1" xfId="1" applyFont="1" applyFill="1" applyBorder="1" applyAlignment="1">
      <alignment horizontal="right" vertical="center"/>
    </xf>
    <xf numFmtId="165" fontId="96" fillId="0" borderId="1" xfId="12" applyFont="1" applyFill="1" applyBorder="1" applyAlignment="1">
      <alignment horizontal="right" vertical="center"/>
    </xf>
    <xf numFmtId="165" fontId="96" fillId="0" borderId="1" xfId="1" applyFont="1" applyFill="1" applyBorder="1" applyAlignment="1">
      <alignment horizontal="center" vertical="center"/>
    </xf>
    <xf numFmtId="165" fontId="96" fillId="0" borderId="1" xfId="12" applyFont="1" applyFill="1" applyBorder="1" applyAlignment="1">
      <alignment horizontal="center" vertical="center"/>
    </xf>
    <xf numFmtId="165" fontId="96" fillId="0" borderId="1" xfId="12" applyFont="1" applyFill="1" applyBorder="1" applyAlignment="1">
      <alignment horizontal="right" vertical="center" wrapText="1"/>
    </xf>
    <xf numFmtId="0" fontId="96" fillId="0" borderId="1" xfId="11" applyFont="1" applyFill="1" applyBorder="1" applyAlignment="1">
      <alignment horizontal="left" vertical="center" wrapText="1"/>
    </xf>
    <xf numFmtId="165" fontId="22" fillId="0" borderId="1" xfId="12" applyFont="1" applyFill="1" applyBorder="1" applyAlignment="1">
      <alignment horizontal="right" vertical="center"/>
    </xf>
    <xf numFmtId="165" fontId="61" fillId="0" borderId="1" xfId="12" applyFont="1" applyFill="1" applyBorder="1" applyAlignment="1">
      <alignment horizontal="right" vertical="center"/>
    </xf>
    <xf numFmtId="4" fontId="96" fillId="0" borderId="1" xfId="12" applyNumberFormat="1" applyFont="1" applyFill="1" applyBorder="1" applyAlignment="1">
      <alignment horizontal="right" vertical="center"/>
    </xf>
    <xf numFmtId="165" fontId="96" fillId="12" borderId="1" xfId="1" applyFont="1" applyFill="1" applyBorder="1" applyAlignment="1">
      <alignment horizontal="right" vertical="center"/>
    </xf>
    <xf numFmtId="165" fontId="61" fillId="0" borderId="1" xfId="1" applyFont="1" applyFill="1" applyBorder="1" applyAlignment="1">
      <alignment horizontal="right" vertical="center"/>
    </xf>
    <xf numFmtId="4" fontId="61" fillId="0" borderId="1" xfId="12" applyNumberFormat="1" applyFont="1" applyFill="1" applyBorder="1" applyAlignment="1">
      <alignment horizontal="right" vertical="center" wrapText="1"/>
    </xf>
    <xf numFmtId="0" fontId="97" fillId="0" borderId="1" xfId="0" applyFont="1" applyFill="1" applyBorder="1" applyAlignment="1">
      <alignment horizontal="left" vertical="center" wrapText="1"/>
    </xf>
    <xf numFmtId="165" fontId="97" fillId="0" borderId="1" xfId="12" applyFont="1" applyFill="1" applyBorder="1" applyAlignment="1">
      <alignment horizontal="right" vertical="center"/>
    </xf>
    <xf numFmtId="165" fontId="61" fillId="12" borderId="1" xfId="1" applyFont="1" applyFill="1" applyBorder="1" applyAlignment="1">
      <alignment horizontal="right" vertical="center"/>
    </xf>
    <xf numFmtId="4" fontId="97" fillId="0" borderId="1" xfId="12" applyNumberFormat="1" applyFont="1" applyFill="1" applyBorder="1" applyAlignment="1">
      <alignment horizontal="right" vertical="center" wrapText="1"/>
    </xf>
    <xf numFmtId="0" fontId="61" fillId="0" borderId="1" xfId="0" applyFont="1" applyFill="1" applyBorder="1" applyAlignment="1">
      <alignment horizontal="left" vertical="center" wrapText="1"/>
    </xf>
    <xf numFmtId="165" fontId="61" fillId="0" borderId="1" xfId="12" applyFont="1" applyFill="1" applyBorder="1" applyAlignment="1">
      <alignment horizontal="right" vertical="center" wrapText="1"/>
    </xf>
    <xf numFmtId="165" fontId="102" fillId="0" borderId="1" xfId="12" applyFont="1" applyFill="1" applyBorder="1" applyAlignment="1">
      <alignment horizontal="right" vertical="center"/>
    </xf>
    <xf numFmtId="0" fontId="61" fillId="0" borderId="1" xfId="11" applyFont="1" applyFill="1" applyBorder="1" applyAlignment="1">
      <alignment horizontal="left" vertical="center" wrapText="1"/>
    </xf>
    <xf numFmtId="165" fontId="21" fillId="0" borderId="1" xfId="12" applyFont="1" applyFill="1" applyBorder="1" applyAlignment="1">
      <alignment horizontal="right" vertical="center"/>
    </xf>
    <xf numFmtId="0" fontId="102" fillId="0" borderId="1" xfId="0" applyFont="1" applyFill="1" applyBorder="1" applyAlignment="1">
      <alignment horizontal="left" vertical="center" wrapText="1"/>
    </xf>
    <xf numFmtId="2" fontId="61" fillId="0" borderId="1" xfId="11" applyNumberFormat="1" applyFont="1" applyFill="1" applyBorder="1" applyAlignment="1">
      <alignment horizontal="center" vertical="center" wrapText="1"/>
    </xf>
    <xf numFmtId="171" fontId="21" fillId="0" borderId="1" xfId="11" applyNumberFormat="1" applyFont="1" applyFill="1" applyBorder="1" applyAlignment="1">
      <alignment horizontal="right" vertical="center"/>
    </xf>
    <xf numFmtId="165" fontId="96" fillId="0" borderId="1" xfId="11" applyNumberFormat="1" applyFont="1" applyFill="1" applyBorder="1" applyAlignment="1">
      <alignment horizontal="right" vertical="center"/>
    </xf>
    <xf numFmtId="165" fontId="61" fillId="0" borderId="1" xfId="11" applyNumberFormat="1" applyFont="1" applyFill="1" applyBorder="1" applyAlignment="1">
      <alignment horizontal="right" vertical="center"/>
    </xf>
    <xf numFmtId="165" fontId="61" fillId="0" borderId="1" xfId="11" applyNumberFormat="1" applyFont="1" applyFill="1" applyBorder="1" applyAlignment="1">
      <alignment horizontal="right" vertical="center" wrapText="1"/>
    </xf>
    <xf numFmtId="165" fontId="61" fillId="0" borderId="1" xfId="12" applyNumberFormat="1" applyFont="1" applyFill="1" applyBorder="1" applyAlignment="1">
      <alignment horizontal="right" vertical="center"/>
    </xf>
    <xf numFmtId="0" fontId="61" fillId="0" borderId="1" xfId="11" applyFont="1" applyFill="1" applyBorder="1" applyAlignment="1">
      <alignment horizontal="center" vertical="center" wrapText="1"/>
    </xf>
    <xf numFmtId="0" fontId="96" fillId="0" borderId="1" xfId="11" applyFont="1" applyFill="1" applyBorder="1" applyAlignment="1">
      <alignment horizontal="center" vertical="center" wrapText="1"/>
    </xf>
    <xf numFmtId="171" fontId="22" fillId="0" borderId="1" xfId="11" applyNumberFormat="1" applyFont="1" applyFill="1" applyBorder="1" applyAlignment="1">
      <alignment horizontal="right" vertical="center"/>
    </xf>
    <xf numFmtId="165" fontId="22" fillId="0" borderId="1" xfId="0" applyNumberFormat="1" applyFont="1" applyFill="1" applyBorder="1" applyAlignment="1">
      <alignment horizontal="right" vertical="center"/>
    </xf>
    <xf numFmtId="173" fontId="103" fillId="0" borderId="5" xfId="0" applyNumberFormat="1" applyFont="1" applyBorder="1" applyAlignment="1">
      <alignment horizontal="right" vertical="center"/>
    </xf>
    <xf numFmtId="173" fontId="104" fillId="0" borderId="5" xfId="0" applyNumberFormat="1" applyFont="1" applyBorder="1" applyAlignment="1">
      <alignment horizontal="right" vertical="center"/>
    </xf>
    <xf numFmtId="173" fontId="105" fillId="0" borderId="5" xfId="0" applyNumberFormat="1" applyFont="1" applyBorder="1" applyAlignment="1">
      <alignment horizontal="right" vertical="center"/>
    </xf>
    <xf numFmtId="173" fontId="105" fillId="0" borderId="11" xfId="0" applyNumberFormat="1" applyFont="1" applyBorder="1" applyAlignment="1">
      <alignment horizontal="right" vertical="center"/>
    </xf>
    <xf numFmtId="0" fontId="15" fillId="0" borderId="1" xfId="23" applyFont="1" applyFill="1" applyBorder="1" applyAlignment="1">
      <alignment vertical="center" wrapText="1"/>
    </xf>
    <xf numFmtId="4" fontId="15" fillId="0" borderId="1" xfId="23" applyNumberFormat="1" applyFont="1" applyFill="1" applyBorder="1" applyAlignment="1">
      <alignment horizontal="right" vertical="center"/>
    </xf>
    <xf numFmtId="0" fontId="15" fillId="2" borderId="1" xfId="23" applyFont="1" applyFill="1" applyBorder="1" applyAlignment="1">
      <alignment vertical="center" wrapText="1"/>
    </xf>
    <xf numFmtId="4" fontId="15" fillId="2" borderId="1" xfId="23" applyNumberFormat="1" applyFont="1" applyFill="1" applyBorder="1" applyAlignment="1">
      <alignment horizontal="right" vertical="center"/>
    </xf>
    <xf numFmtId="4" fontId="15" fillId="0" borderId="1" xfId="12" applyNumberFormat="1" applyFont="1" applyFill="1" applyBorder="1" applyAlignment="1">
      <alignment horizontal="right" vertical="center"/>
    </xf>
    <xf numFmtId="165" fontId="15" fillId="0" borderId="1" xfId="23" applyNumberFormat="1" applyFont="1" applyFill="1" applyBorder="1" applyAlignment="1">
      <alignment vertical="center" wrapText="1"/>
    </xf>
    <xf numFmtId="4" fontId="15" fillId="2" borderId="1" xfId="12" applyNumberFormat="1" applyFont="1" applyFill="1" applyBorder="1" applyAlignment="1">
      <alignment horizontal="right" vertical="center"/>
    </xf>
    <xf numFmtId="4" fontId="15" fillId="13" borderId="1" xfId="12" applyNumberFormat="1" applyFont="1" applyFill="1" applyBorder="1" applyAlignment="1">
      <alignment horizontal="right" vertical="center"/>
    </xf>
    <xf numFmtId="0" fontId="15" fillId="0" borderId="1" xfId="39" applyFont="1" applyFill="1" applyBorder="1" applyAlignment="1">
      <alignment vertical="center" wrapText="1"/>
    </xf>
    <xf numFmtId="4" fontId="15" fillId="0" borderId="1" xfId="39" applyNumberFormat="1" applyFont="1" applyFill="1" applyBorder="1" applyAlignment="1">
      <alignment horizontal="right" vertical="center"/>
    </xf>
    <xf numFmtId="0" fontId="15" fillId="2" borderId="1" xfId="39" applyFont="1" applyFill="1" applyBorder="1" applyAlignment="1">
      <alignment vertical="center" wrapText="1"/>
    </xf>
    <xf numFmtId="165" fontId="15" fillId="0" borderId="1" xfId="39" applyNumberFormat="1" applyFont="1" applyFill="1" applyBorder="1" applyAlignment="1">
      <alignment vertical="center" wrapText="1"/>
    </xf>
    <xf numFmtId="0" fontId="15" fillId="0" borderId="1" xfId="39" applyFont="1" applyFill="1" applyBorder="1" applyAlignment="1">
      <alignment horizontal="left" vertical="center" wrapText="1"/>
    </xf>
    <xf numFmtId="165" fontId="12" fillId="0" borderId="1" xfId="12" quotePrefix="1" applyFont="1" applyFill="1" applyBorder="1" applyAlignment="1">
      <alignment horizontal="center" vertical="center"/>
    </xf>
    <xf numFmtId="165" fontId="22" fillId="0" borderId="0" xfId="11" applyNumberFormat="1" applyFont="1" applyFill="1" applyBorder="1" applyAlignment="1">
      <alignment horizontal="center" vertical="center" wrapText="1"/>
    </xf>
    <xf numFmtId="171" fontId="13" fillId="0" borderId="0" xfId="11" applyNumberFormat="1" applyFont="1" applyFill="1"/>
    <xf numFmtId="171" fontId="15" fillId="0" borderId="0" xfId="11" applyNumberFormat="1" applyFont="1" applyFill="1" applyBorder="1" applyAlignment="1">
      <alignment horizontal="justify" vertical="center" wrapText="1"/>
    </xf>
    <xf numFmtId="0" fontId="13" fillId="0" borderId="1" xfId="11" applyFont="1" applyFill="1" applyBorder="1" applyAlignment="1">
      <alignment horizontal="center" vertical="center" wrapText="1"/>
    </xf>
    <xf numFmtId="0" fontId="26" fillId="0" borderId="0" xfId="0" applyFont="1" applyFill="1"/>
    <xf numFmtId="0" fontId="54" fillId="0" borderId="0" xfId="0" applyFont="1" applyFill="1" applyAlignment="1">
      <alignment wrapText="1"/>
    </xf>
    <xf numFmtId="0" fontId="26" fillId="0" borderId="0" xfId="0" applyFont="1" applyFill="1" applyBorder="1" applyAlignment="1">
      <alignment horizontal="justify" vertical="center" wrapText="1"/>
    </xf>
    <xf numFmtId="0" fontId="26" fillId="0" borderId="1" xfId="0" applyFont="1" applyFill="1" applyBorder="1" applyAlignment="1">
      <alignment horizontal="center" vertical="center" wrapText="1"/>
    </xf>
    <xf numFmtId="37" fontId="54" fillId="0" borderId="1" xfId="1" applyNumberFormat="1" applyFont="1" applyFill="1" applyBorder="1" applyAlignment="1">
      <alignment horizontal="center" vertical="center"/>
    </xf>
    <xf numFmtId="167" fontId="54" fillId="0" borderId="0" xfId="1" applyNumberFormat="1" applyFont="1" applyFill="1" applyBorder="1" applyAlignment="1">
      <alignment horizontal="center" vertical="center" wrapText="1"/>
    </xf>
    <xf numFmtId="0" fontId="26" fillId="0" borderId="1" xfId="0" applyFont="1" applyFill="1" applyBorder="1" applyAlignment="1">
      <alignment horizontal="center" vertical="center"/>
    </xf>
    <xf numFmtId="0" fontId="26" fillId="0" borderId="1" xfId="0" applyFont="1" applyFill="1" applyBorder="1" applyAlignment="1">
      <alignment horizontal="left" vertical="center" wrapText="1"/>
    </xf>
    <xf numFmtId="165" fontId="26" fillId="0" borderId="1" xfId="1" applyFont="1" applyFill="1" applyBorder="1" applyAlignment="1">
      <alignment horizontal="right" vertical="center"/>
    </xf>
    <xf numFmtId="0" fontId="54" fillId="0" borderId="1" xfId="0" applyFont="1" applyFill="1" applyBorder="1" applyAlignment="1">
      <alignment horizontal="left" vertical="center" wrapText="1"/>
    </xf>
    <xf numFmtId="165" fontId="54" fillId="0" borderId="1" xfId="1" applyFont="1" applyFill="1" applyBorder="1" applyAlignment="1">
      <alignment horizontal="right" vertical="center"/>
    </xf>
    <xf numFmtId="0" fontId="108" fillId="0" borderId="1" xfId="0" applyFont="1" applyFill="1" applyBorder="1" applyAlignment="1">
      <alignment horizontal="center" vertical="center"/>
    </xf>
    <xf numFmtId="0" fontId="108" fillId="0" borderId="1" xfId="0" applyFont="1" applyFill="1" applyBorder="1" applyAlignment="1">
      <alignment horizontal="left" vertical="center" wrapText="1"/>
    </xf>
    <xf numFmtId="4" fontId="108" fillId="0" borderId="1" xfId="0" applyNumberFormat="1" applyFont="1" applyFill="1" applyBorder="1" applyAlignment="1">
      <alignment horizontal="right" vertical="center"/>
    </xf>
    <xf numFmtId="165" fontId="108" fillId="0" borderId="1" xfId="1" applyFont="1" applyFill="1" applyBorder="1" applyAlignment="1">
      <alignment horizontal="right" vertical="center"/>
    </xf>
    <xf numFmtId="0" fontId="108" fillId="0" borderId="0" xfId="0" applyFont="1" applyFill="1" applyBorder="1" applyAlignment="1">
      <alignment horizontal="justify" vertical="center" wrapText="1"/>
    </xf>
    <xf numFmtId="165" fontId="54" fillId="0" borderId="0" xfId="1" applyFont="1" applyFill="1" applyBorder="1" applyAlignment="1">
      <alignment horizontal="justify" vertical="center" wrapText="1"/>
    </xf>
    <xf numFmtId="165" fontId="54" fillId="0" borderId="1" xfId="1" applyFont="1" applyFill="1" applyBorder="1" applyAlignment="1">
      <alignment horizontal="center"/>
    </xf>
    <xf numFmtId="4" fontId="54" fillId="0" borderId="0" xfId="0" applyNumberFormat="1" applyFont="1" applyFill="1"/>
    <xf numFmtId="0" fontId="26" fillId="0" borderId="0" xfId="0" applyFont="1" applyFill="1" applyBorder="1" applyAlignment="1">
      <alignment horizontal="center" vertical="center" wrapText="1"/>
    </xf>
    <xf numFmtId="0" fontId="54" fillId="0" borderId="0" xfId="0" applyFont="1" applyFill="1" applyBorder="1" applyAlignment="1">
      <alignment horizontal="center" vertical="center" wrapText="1"/>
    </xf>
    <xf numFmtId="168" fontId="54" fillId="0" borderId="0" xfId="1" applyNumberFormat="1" applyFont="1" applyFill="1" applyBorder="1" applyAlignment="1">
      <alignment horizontal="center" vertical="center" wrapText="1"/>
    </xf>
    <xf numFmtId="0" fontId="26" fillId="0" borderId="1" xfId="0" applyFont="1" applyFill="1" applyBorder="1" applyAlignment="1">
      <alignment vertical="center" wrapText="1"/>
    </xf>
    <xf numFmtId="165" fontId="111" fillId="0" borderId="1" xfId="1" applyFont="1" applyFill="1" applyBorder="1" applyAlignment="1">
      <alignment horizontal="center"/>
    </xf>
    <xf numFmtId="0" fontId="111" fillId="0" borderId="1" xfId="0" applyFont="1" applyFill="1" applyBorder="1" applyAlignment="1">
      <alignment horizontal="center" vertical="center"/>
    </xf>
    <xf numFmtId="165" fontId="26" fillId="0" borderId="0" xfId="0" applyNumberFormat="1" applyFont="1" applyFill="1" applyBorder="1" applyAlignment="1">
      <alignment horizontal="justify" vertical="center" wrapText="1"/>
    </xf>
    <xf numFmtId="0" fontId="112" fillId="0" borderId="1" xfId="0" applyFont="1" applyFill="1" applyBorder="1" applyAlignment="1">
      <alignment horizontal="center" vertical="center"/>
    </xf>
    <xf numFmtId="0" fontId="112" fillId="0" borderId="0" xfId="0" applyFont="1" applyFill="1" applyBorder="1" applyAlignment="1">
      <alignment horizontal="justify" vertical="center" wrapText="1"/>
    </xf>
    <xf numFmtId="49" fontId="108" fillId="0" borderId="1" xfId="0" applyNumberFormat="1" applyFont="1" applyFill="1" applyBorder="1" applyAlignment="1">
      <alignment horizontal="left" vertical="center" wrapText="1"/>
    </xf>
    <xf numFmtId="0" fontId="112" fillId="0" borderId="1" xfId="0" applyFont="1" applyFill="1" applyBorder="1" applyAlignment="1">
      <alignment horizontal="left" vertical="center" wrapText="1"/>
    </xf>
    <xf numFmtId="4" fontId="112" fillId="0" borderId="1" xfId="0" applyNumberFormat="1" applyFont="1" applyFill="1" applyBorder="1" applyAlignment="1">
      <alignment horizontal="right" vertical="center"/>
    </xf>
    <xf numFmtId="165" fontId="112" fillId="0" borderId="1" xfId="1" applyFont="1" applyFill="1" applyBorder="1" applyAlignment="1">
      <alignment horizontal="right" vertical="center"/>
    </xf>
    <xf numFmtId="171" fontId="108" fillId="0" borderId="1" xfId="0" applyNumberFormat="1" applyFont="1" applyFill="1" applyBorder="1" applyAlignment="1">
      <alignment horizontal="right" vertical="center" wrapText="1"/>
    </xf>
    <xf numFmtId="4" fontId="112" fillId="0" borderId="1" xfId="0" applyNumberFormat="1" applyFont="1" applyFill="1" applyBorder="1" applyAlignment="1">
      <alignment horizontal="right" vertical="center" wrapText="1"/>
    </xf>
    <xf numFmtId="39" fontId="112" fillId="0" borderId="1" xfId="0" applyNumberFormat="1" applyFont="1" applyFill="1" applyBorder="1" applyAlignment="1">
      <alignment horizontal="right" vertical="center" wrapText="1"/>
    </xf>
    <xf numFmtId="171" fontId="112" fillId="0" borderId="1" xfId="0" applyNumberFormat="1" applyFont="1" applyFill="1" applyBorder="1" applyAlignment="1">
      <alignment horizontal="right" vertical="center" wrapText="1"/>
    </xf>
    <xf numFmtId="0" fontId="108" fillId="0" borderId="1" xfId="0" applyFont="1" applyFill="1" applyBorder="1" applyAlignment="1">
      <alignment horizontal="right" vertical="center" wrapText="1"/>
    </xf>
    <xf numFmtId="174" fontId="108" fillId="0" borderId="1" xfId="1" applyNumberFormat="1" applyFont="1" applyFill="1" applyBorder="1" applyAlignment="1">
      <alignment horizontal="right" vertical="center"/>
    </xf>
    <xf numFmtId="170" fontId="108" fillId="0" borderId="1" xfId="1" applyNumberFormat="1" applyFont="1" applyFill="1" applyBorder="1" applyAlignment="1">
      <alignment horizontal="right" vertical="center"/>
    </xf>
    <xf numFmtId="4" fontId="108" fillId="0" borderId="1" xfId="1" applyNumberFormat="1" applyFont="1" applyFill="1" applyBorder="1" applyAlignment="1">
      <alignment horizontal="right" vertical="center"/>
    </xf>
    <xf numFmtId="171" fontId="26" fillId="0" borderId="1" xfId="0" applyNumberFormat="1" applyFont="1" applyFill="1" applyBorder="1" applyAlignment="1">
      <alignment horizontal="right" vertical="center" wrapText="1"/>
    </xf>
    <xf numFmtId="4" fontId="26" fillId="0" borderId="1" xfId="0" applyNumberFormat="1" applyFont="1" applyFill="1" applyBorder="1" applyAlignment="1">
      <alignment horizontal="right" vertical="center" wrapText="1"/>
    </xf>
    <xf numFmtId="39" fontId="26" fillId="0" borderId="1" xfId="0" applyNumberFormat="1" applyFont="1" applyFill="1" applyBorder="1" applyAlignment="1">
      <alignment horizontal="right" vertical="center" wrapText="1"/>
    </xf>
    <xf numFmtId="0" fontId="26" fillId="0" borderId="1" xfId="0" applyFont="1" applyFill="1" applyBorder="1" applyAlignment="1">
      <alignment horizontal="right" vertical="center" wrapText="1"/>
    </xf>
    <xf numFmtId="0" fontId="54" fillId="0" borderId="12" xfId="53" applyFont="1" applyFill="1" applyBorder="1" applyAlignment="1">
      <alignment horizontal="center" vertical="center"/>
    </xf>
    <xf numFmtId="1" fontId="54" fillId="0" borderId="12" xfId="53" applyNumberFormat="1" applyFont="1" applyFill="1" applyBorder="1" applyAlignment="1">
      <alignment horizontal="center" vertical="center" wrapText="1"/>
    </xf>
    <xf numFmtId="0" fontId="54" fillId="0" borderId="12" xfId="53" applyFont="1" applyFill="1" applyBorder="1" applyAlignment="1">
      <alignment vertical="center" wrapText="1"/>
    </xf>
    <xf numFmtId="0" fontId="54" fillId="0" borderId="12" xfId="53" applyFont="1" applyFill="1" applyBorder="1" applyAlignment="1">
      <alignment horizontal="center" vertical="center" wrapText="1"/>
    </xf>
    <xf numFmtId="2" fontId="54" fillId="0" borderId="12" xfId="53" applyNumberFormat="1" applyFont="1" applyFill="1" applyBorder="1" applyAlignment="1">
      <alignment horizontal="center" vertical="center"/>
    </xf>
    <xf numFmtId="2" fontId="54" fillId="0" borderId="12" xfId="53" applyNumberFormat="1" applyFont="1" applyFill="1" applyBorder="1" applyAlignment="1">
      <alignment horizontal="center" vertical="center" wrapText="1"/>
    </xf>
    <xf numFmtId="1" fontId="54" fillId="0" borderId="12" xfId="53" applyNumberFormat="1" applyFont="1" applyFill="1" applyBorder="1" applyAlignment="1">
      <alignment horizontal="center" vertical="center"/>
    </xf>
    <xf numFmtId="0" fontId="54" fillId="0" borderId="12" xfId="53" applyFont="1" applyFill="1" applyBorder="1" applyAlignment="1">
      <alignment horizontal="left" vertical="center" wrapText="1"/>
    </xf>
    <xf numFmtId="0" fontId="54" fillId="0" borderId="12" xfId="46" applyFont="1" applyFill="1" applyBorder="1" applyAlignment="1">
      <alignment horizontal="center" vertical="center"/>
    </xf>
    <xf numFmtId="2" fontId="54" fillId="0" borderId="12" xfId="53" applyNumberFormat="1" applyFont="1" applyFill="1" applyBorder="1" applyAlignment="1">
      <alignment horizontal="right" vertical="center"/>
    </xf>
    <xf numFmtId="0" fontId="60" fillId="0" borderId="0" xfId="39" applyFont="1" applyFill="1"/>
    <xf numFmtId="0" fontId="60" fillId="0" borderId="0" xfId="39" applyFont="1" applyFill="1" applyAlignment="1">
      <alignment horizontal="center" vertical="center" wrapText="1"/>
    </xf>
    <xf numFmtId="0" fontId="60" fillId="0" borderId="0" xfId="39" applyFont="1" applyFill="1" applyAlignment="1">
      <alignment horizontal="center" vertical="center"/>
    </xf>
    <xf numFmtId="2" fontId="60" fillId="0" borderId="0" xfId="39" applyNumberFormat="1" applyFont="1" applyFill="1" applyAlignment="1">
      <alignment vertical="center"/>
    </xf>
    <xf numFmtId="0" fontId="60" fillId="0" borderId="0" xfId="39" applyFont="1" applyFill="1" applyAlignment="1">
      <alignment horizontal="center" wrapText="1"/>
    </xf>
    <xf numFmtId="0" fontId="53" fillId="0" borderId="0" xfId="39" applyFont="1" applyFill="1"/>
    <xf numFmtId="0" fontId="53" fillId="0" borderId="0" xfId="39" applyFont="1" applyFill="1" applyAlignment="1">
      <alignment vertical="center" wrapText="1"/>
    </xf>
    <xf numFmtId="2" fontId="53" fillId="0" borderId="0" xfId="39" applyNumberFormat="1" applyFont="1" applyFill="1" applyAlignment="1">
      <alignment vertical="center"/>
    </xf>
    <xf numFmtId="0" fontId="53" fillId="0" borderId="0" xfId="39" applyFont="1" applyFill="1" applyAlignment="1">
      <alignment horizontal="center" wrapText="1"/>
    </xf>
    <xf numFmtId="0" fontId="53" fillId="0" borderId="0" xfId="39" applyFont="1" applyFill="1" applyAlignment="1">
      <alignment wrapText="1"/>
    </xf>
    <xf numFmtId="2" fontId="53" fillId="0" borderId="12" xfId="39" applyNumberFormat="1" applyFont="1" applyFill="1" applyBorder="1" applyAlignment="1">
      <alignment horizontal="center" vertical="center" wrapText="1"/>
    </xf>
    <xf numFmtId="168" fontId="60" fillId="0" borderId="12" xfId="39" applyNumberFormat="1" applyFont="1" applyFill="1" applyBorder="1" applyAlignment="1">
      <alignment horizontal="center" vertical="center" wrapText="1"/>
    </xf>
    <xf numFmtId="168" fontId="60" fillId="0" borderId="12" xfId="39" applyNumberFormat="1" applyFont="1" applyFill="1" applyBorder="1" applyAlignment="1">
      <alignment horizontal="center" vertical="center"/>
    </xf>
    <xf numFmtId="168" fontId="53" fillId="0" borderId="0" xfId="39" applyNumberFormat="1" applyFont="1" applyFill="1" applyAlignment="1">
      <alignment horizontal="center"/>
    </xf>
    <xf numFmtId="0" fontId="60" fillId="0" borderId="12" xfId="39" applyFont="1" applyFill="1" applyBorder="1"/>
    <xf numFmtId="0" fontId="60" fillId="0" borderId="12" xfId="39" applyFont="1" applyFill="1" applyBorder="1" applyAlignment="1">
      <alignment horizontal="center" vertical="center" wrapText="1"/>
    </xf>
    <xf numFmtId="0" fontId="60" fillId="0" borderId="12" xfId="39" applyFont="1" applyFill="1" applyBorder="1" applyAlignment="1">
      <alignment horizontal="left" vertical="center" wrapText="1"/>
    </xf>
    <xf numFmtId="0" fontId="60" fillId="0" borderId="12" xfId="39" applyFont="1" applyFill="1" applyBorder="1" applyAlignment="1">
      <alignment horizontal="center" vertical="center"/>
    </xf>
    <xf numFmtId="165" fontId="60" fillId="0" borderId="12" xfId="39" applyNumberFormat="1" applyFont="1" applyFill="1" applyBorder="1" applyAlignment="1">
      <alignment horizontal="center" vertical="center" wrapText="1"/>
    </xf>
    <xf numFmtId="0" fontId="60" fillId="0" borderId="0" xfId="39" applyFont="1" applyFill="1" applyAlignment="1">
      <alignment wrapText="1"/>
    </xf>
    <xf numFmtId="165" fontId="60" fillId="0" borderId="12" xfId="35" applyNumberFormat="1" applyFont="1" applyFill="1" applyBorder="1" applyAlignment="1">
      <alignment vertical="center" wrapText="1"/>
    </xf>
    <xf numFmtId="0" fontId="60" fillId="0" borderId="12" xfId="35" applyFont="1" applyFill="1" applyBorder="1" applyAlignment="1">
      <alignment horizontal="center" vertical="center"/>
    </xf>
    <xf numFmtId="0" fontId="60" fillId="0" borderId="12" xfId="35" applyFont="1" applyFill="1" applyBorder="1" applyAlignment="1">
      <alignment vertical="center"/>
    </xf>
    <xf numFmtId="0" fontId="60" fillId="0" borderId="12" xfId="35" applyFont="1" applyFill="1" applyBorder="1" applyAlignment="1">
      <alignment horizontal="center" vertical="center" wrapText="1"/>
    </xf>
    <xf numFmtId="0" fontId="60" fillId="0" borderId="12" xfId="35" applyFont="1" applyFill="1" applyBorder="1" applyAlignment="1">
      <alignment horizontal="left" vertical="center" wrapText="1"/>
    </xf>
    <xf numFmtId="0" fontId="60" fillId="0" borderId="12" xfId="35" applyFont="1" applyFill="1" applyBorder="1" applyAlignment="1">
      <alignment vertical="center" wrapText="1"/>
    </xf>
    <xf numFmtId="165" fontId="60" fillId="0" borderId="12" xfId="47" applyFont="1" applyFill="1" applyBorder="1" applyAlignment="1">
      <alignment horizontal="center" vertical="center" wrapText="1"/>
    </xf>
    <xf numFmtId="165" fontId="60" fillId="0" borderId="12" xfId="12" applyFont="1" applyFill="1" applyBorder="1" applyAlignment="1">
      <alignment horizontal="center" vertical="center" wrapText="1"/>
    </xf>
    <xf numFmtId="2" fontId="60" fillId="0" borderId="12" xfId="39" applyNumberFormat="1" applyFont="1" applyFill="1" applyBorder="1" applyAlignment="1">
      <alignment vertical="center"/>
    </xf>
    <xf numFmtId="0" fontId="60" fillId="0" borderId="0" xfId="39" applyFont="1" applyFill="1" applyAlignment="1">
      <alignment vertical="center"/>
    </xf>
    <xf numFmtId="0" fontId="60" fillId="0" borderId="12" xfId="15" applyFont="1" applyFill="1" applyBorder="1" applyAlignment="1">
      <alignment horizontal="center" vertical="center" wrapText="1"/>
    </xf>
    <xf numFmtId="0" fontId="60" fillId="0" borderId="12" xfId="17" applyFont="1" applyFill="1" applyBorder="1" applyAlignment="1">
      <alignment horizontal="center" vertical="center" wrapText="1"/>
    </xf>
    <xf numFmtId="0" fontId="60" fillId="0" borderId="12" xfId="28" applyFont="1" applyFill="1" applyBorder="1" applyAlignment="1">
      <alignment horizontal="center" vertical="center" wrapText="1"/>
    </xf>
    <xf numFmtId="0" fontId="114" fillId="0" borderId="0" xfId="39" applyFont="1" applyFill="1"/>
    <xf numFmtId="0" fontId="106" fillId="0" borderId="0" xfId="39" applyFont="1" applyFill="1"/>
    <xf numFmtId="0" fontId="60" fillId="0" borderId="12" xfId="16" applyFont="1" applyFill="1" applyBorder="1" applyAlignment="1">
      <alignment horizontal="center" vertical="center" wrapText="1"/>
    </xf>
    <xf numFmtId="0" fontId="60" fillId="0" borderId="12" xfId="29" applyFont="1" applyFill="1" applyBorder="1" applyAlignment="1">
      <alignment horizontal="center" vertical="center" wrapText="1"/>
    </xf>
    <xf numFmtId="165" fontId="60" fillId="0" borderId="12" xfId="47" applyFont="1" applyFill="1" applyBorder="1" applyAlignment="1">
      <alignment horizontal="left" vertical="center" wrapText="1"/>
    </xf>
    <xf numFmtId="0" fontId="60" fillId="0" borderId="0" xfId="39" applyFont="1" applyFill="1" applyAlignment="1">
      <alignment vertical="center" wrapText="1"/>
    </xf>
    <xf numFmtId="168" fontId="113" fillId="0" borderId="0" xfId="39" applyNumberFormat="1" applyFont="1" applyFill="1" applyAlignment="1">
      <alignment horizontal="center" wrapText="1"/>
    </xf>
    <xf numFmtId="168" fontId="113" fillId="0" borderId="0" xfId="39" applyNumberFormat="1" applyFont="1" applyFill="1" applyAlignment="1">
      <alignment horizontal="center"/>
    </xf>
    <xf numFmtId="0" fontId="113" fillId="0" borderId="0" xfId="39" applyFont="1" applyFill="1"/>
    <xf numFmtId="2" fontId="60" fillId="0" borderId="12" xfId="35" applyNumberFormat="1" applyFont="1" applyFill="1" applyBorder="1" applyAlignment="1">
      <alignment horizontal="center" vertical="center" wrapText="1"/>
    </xf>
    <xf numFmtId="0" fontId="53" fillId="0" borderId="14" xfId="39" applyFont="1" applyFill="1" applyBorder="1" applyAlignment="1">
      <alignment wrapText="1"/>
    </xf>
    <xf numFmtId="0" fontId="60" fillId="0" borderId="14" xfId="39" applyFont="1" applyFill="1" applyBorder="1" applyAlignment="1">
      <alignment horizontal="center" vertical="center"/>
    </xf>
    <xf numFmtId="2" fontId="60" fillId="0" borderId="12" xfId="35" applyNumberFormat="1" applyFont="1" applyFill="1" applyBorder="1" applyAlignment="1">
      <alignment vertical="center" wrapText="1"/>
    </xf>
    <xf numFmtId="4" fontId="60" fillId="0" borderId="12" xfId="46" applyNumberFormat="1" applyFont="1" applyFill="1" applyBorder="1" applyAlignment="1">
      <alignment horizontal="center" vertical="center" wrapText="1"/>
    </xf>
    <xf numFmtId="171" fontId="60" fillId="0" borderId="12" xfId="47" applyNumberFormat="1" applyFont="1" applyFill="1" applyBorder="1" applyAlignment="1">
      <alignment horizontal="justify" vertical="center" wrapText="1"/>
    </xf>
    <xf numFmtId="171" fontId="60" fillId="0" borderId="12" xfId="47" applyNumberFormat="1" applyFont="1" applyFill="1" applyBorder="1" applyAlignment="1">
      <alignment horizontal="center" vertical="center" wrapText="1"/>
    </xf>
    <xf numFmtId="49" fontId="60" fillId="0" borderId="12" xfId="35" applyNumberFormat="1" applyFont="1" applyFill="1" applyBorder="1" applyAlignment="1">
      <alignment vertical="center" wrapText="1"/>
    </xf>
    <xf numFmtId="175" fontId="60" fillId="0" borderId="12" xfId="35" applyNumberFormat="1" applyFont="1" applyFill="1" applyBorder="1" applyAlignment="1">
      <alignment horizontal="left" vertical="center" wrapText="1"/>
    </xf>
    <xf numFmtId="165" fontId="60" fillId="0" borderId="12" xfId="46" applyNumberFormat="1" applyFont="1" applyFill="1" applyBorder="1" applyAlignment="1">
      <alignment horizontal="center" vertical="center"/>
    </xf>
    <xf numFmtId="0" fontId="60" fillId="0" borderId="12" xfId="39" applyFont="1" applyFill="1" applyBorder="1" applyAlignment="1">
      <alignment vertical="center" wrapText="1"/>
    </xf>
    <xf numFmtId="4" fontId="60" fillId="0" borderId="12" xfId="39" applyNumberFormat="1" applyFont="1" applyFill="1" applyBorder="1" applyAlignment="1">
      <alignment horizontal="right" vertical="center"/>
    </xf>
    <xf numFmtId="4" fontId="60" fillId="0" borderId="12" xfId="47" applyNumberFormat="1" applyFont="1" applyFill="1" applyBorder="1" applyAlignment="1">
      <alignment horizontal="right" vertical="center"/>
    </xf>
    <xf numFmtId="4" fontId="60" fillId="0" borderId="12" xfId="35" applyNumberFormat="1" applyFont="1" applyFill="1" applyBorder="1" applyAlignment="1">
      <alignment horizontal="right" vertical="center" wrapText="1"/>
    </xf>
    <xf numFmtId="4" fontId="60" fillId="0" borderId="12" xfId="39" applyNumberFormat="1" applyFont="1" applyFill="1" applyBorder="1" applyAlignment="1">
      <alignment horizontal="right" vertical="center" wrapText="1"/>
    </xf>
    <xf numFmtId="4" fontId="60" fillId="0" borderId="12" xfId="12" applyNumberFormat="1" applyFont="1" applyFill="1" applyBorder="1" applyAlignment="1">
      <alignment horizontal="right" vertical="center"/>
    </xf>
    <xf numFmtId="4" fontId="60" fillId="0" borderId="12" xfId="35" applyNumberFormat="1" applyFont="1" applyFill="1" applyBorder="1" applyAlignment="1">
      <alignment horizontal="right" vertical="center"/>
    </xf>
    <xf numFmtId="4" fontId="60" fillId="0" borderId="12" xfId="46" applyNumberFormat="1" applyFont="1" applyFill="1" applyBorder="1" applyAlignment="1">
      <alignment horizontal="right" vertical="center" wrapText="1"/>
    </xf>
    <xf numFmtId="4" fontId="60" fillId="0" borderId="12" xfId="47" applyNumberFormat="1" applyFont="1" applyFill="1" applyBorder="1" applyAlignment="1">
      <alignment horizontal="right" vertical="center" wrapText="1"/>
    </xf>
    <xf numFmtId="4" fontId="60" fillId="0" borderId="12" xfId="46" applyNumberFormat="1" applyFont="1" applyFill="1" applyBorder="1" applyAlignment="1">
      <alignment horizontal="right" vertical="center"/>
    </xf>
    <xf numFmtId="4" fontId="60" fillId="0" borderId="12" xfId="43" applyNumberFormat="1" applyFont="1" applyFill="1" applyBorder="1" applyAlignment="1">
      <alignment horizontal="right" vertical="center"/>
    </xf>
    <xf numFmtId="4" fontId="60" fillId="0" borderId="12" xfId="18" applyNumberFormat="1" applyFont="1" applyFill="1" applyBorder="1" applyAlignment="1">
      <alignment horizontal="right" vertical="center"/>
    </xf>
    <xf numFmtId="4" fontId="60" fillId="0" borderId="12" xfId="45" applyNumberFormat="1" applyFont="1" applyFill="1" applyBorder="1" applyAlignment="1">
      <alignment horizontal="right" vertical="center"/>
    </xf>
    <xf numFmtId="4" fontId="60" fillId="0" borderId="12" xfId="43" applyNumberFormat="1" applyFont="1" applyFill="1" applyBorder="1" applyAlignment="1">
      <alignment horizontal="right" vertical="center" wrapText="1"/>
    </xf>
    <xf numFmtId="4" fontId="60" fillId="0" borderId="12" xfId="21" applyNumberFormat="1" applyFont="1" applyFill="1" applyBorder="1" applyAlignment="1">
      <alignment horizontal="right" vertical="center" wrapText="1"/>
    </xf>
    <xf numFmtId="168" fontId="53" fillId="0" borderId="14" xfId="39" applyNumberFormat="1" applyFont="1" applyFill="1" applyBorder="1" applyAlignment="1">
      <alignment horizontal="center"/>
    </xf>
    <xf numFmtId="0" fontId="60" fillId="0" borderId="14" xfId="39" applyFont="1" applyFill="1" applyBorder="1"/>
    <xf numFmtId="168" fontId="113" fillId="0" borderId="14" xfId="39" applyNumberFormat="1" applyFont="1" applyFill="1" applyBorder="1" applyAlignment="1">
      <alignment horizontal="center"/>
    </xf>
    <xf numFmtId="0" fontId="113" fillId="0" borderId="14" xfId="39" applyFont="1" applyFill="1" applyBorder="1"/>
    <xf numFmtId="0" fontId="106" fillId="0" borderId="14" xfId="39" applyFont="1" applyFill="1" applyBorder="1"/>
    <xf numFmtId="0" fontId="53" fillId="0" borderId="14" xfId="39" applyFont="1" applyFill="1" applyBorder="1"/>
    <xf numFmtId="0" fontId="114" fillId="0" borderId="14" xfId="39" applyFont="1" applyFill="1" applyBorder="1"/>
    <xf numFmtId="0" fontId="60" fillId="0" borderId="14" xfId="39" applyFont="1" applyFill="1" applyBorder="1" applyAlignment="1">
      <alignment vertical="center"/>
    </xf>
    <xf numFmtId="0" fontId="60" fillId="0" borderId="12" xfId="39" applyFont="1" applyFill="1" applyBorder="1" applyAlignment="1">
      <alignment horizontal="right" vertical="center" wrapText="1"/>
    </xf>
    <xf numFmtId="165" fontId="60" fillId="0" borderId="12" xfId="46" applyNumberFormat="1" applyFont="1" applyFill="1" applyBorder="1" applyAlignment="1">
      <alignment horizontal="center" vertical="center" wrapText="1"/>
    </xf>
    <xf numFmtId="1" fontId="60" fillId="0" borderId="0" xfId="39" applyNumberFormat="1" applyFont="1" applyFill="1" applyAlignment="1">
      <alignment vertical="center"/>
    </xf>
    <xf numFmtId="49" fontId="60" fillId="0" borderId="0" xfId="12" applyNumberFormat="1" applyFont="1" applyFill="1" applyAlignment="1">
      <alignment horizontal="center" vertical="center"/>
    </xf>
    <xf numFmtId="1" fontId="53" fillId="0" borderId="0" xfId="39" applyNumberFormat="1" applyFont="1" applyFill="1" applyAlignment="1">
      <alignment vertical="center"/>
    </xf>
    <xf numFmtId="49" fontId="53" fillId="0" borderId="0" xfId="12" applyNumberFormat="1" applyFont="1" applyFill="1" applyAlignment="1">
      <alignment horizontal="center" vertical="center"/>
    </xf>
    <xf numFmtId="0" fontId="60" fillId="0" borderId="12" xfId="39" applyFont="1" applyBorder="1" applyAlignment="1">
      <alignment vertical="center" wrapText="1"/>
    </xf>
    <xf numFmtId="1" fontId="60" fillId="0" borderId="12" xfId="39" applyNumberFormat="1" applyFont="1" applyFill="1" applyBorder="1" applyAlignment="1">
      <alignment vertical="center"/>
    </xf>
    <xf numFmtId="49" fontId="60" fillId="0" borderId="12" xfId="39" applyNumberFormat="1" applyFont="1" applyBorder="1" applyAlignment="1">
      <alignment horizontal="right" wrapText="1"/>
    </xf>
    <xf numFmtId="49" fontId="60" fillId="0" borderId="12" xfId="12" applyNumberFormat="1" applyFont="1" applyFill="1" applyBorder="1" applyAlignment="1">
      <alignment horizontal="right" vertical="center" wrapText="1"/>
    </xf>
    <xf numFmtId="1" fontId="60" fillId="0" borderId="12" xfId="35" applyNumberFormat="1" applyFont="1" applyFill="1" applyBorder="1" applyAlignment="1">
      <alignment vertical="center" wrapText="1"/>
    </xf>
    <xf numFmtId="49" fontId="60" fillId="0" borderId="12" xfId="12" applyNumberFormat="1" applyFont="1" applyFill="1" applyBorder="1" applyAlignment="1">
      <alignment horizontal="center" vertical="center" wrapText="1"/>
    </xf>
    <xf numFmtId="49" fontId="60" fillId="0" borderId="12" xfId="47" applyNumberFormat="1" applyFont="1" applyFill="1" applyBorder="1" applyAlignment="1">
      <alignment horizontal="right" vertical="center" wrapText="1"/>
    </xf>
    <xf numFmtId="49" fontId="60" fillId="0" borderId="12" xfId="12" applyNumberFormat="1" applyFont="1" applyFill="1" applyBorder="1" applyAlignment="1">
      <alignment horizontal="center" vertical="center"/>
    </xf>
    <xf numFmtId="0" fontId="60" fillId="0" borderId="12" xfId="39" applyFont="1" applyFill="1" applyBorder="1" applyAlignment="1">
      <alignment horizontal="left" vertical="center"/>
    </xf>
    <xf numFmtId="0" fontId="60" fillId="0" borderId="12" xfId="39" applyNumberFormat="1" applyFont="1" applyFill="1" applyBorder="1" applyAlignment="1">
      <alignment horizontal="center" vertical="center" wrapText="1"/>
    </xf>
    <xf numFmtId="0" fontId="60" fillId="0" borderId="0" xfId="39" applyFont="1" applyFill="1" applyBorder="1"/>
    <xf numFmtId="0" fontId="26" fillId="0" borderId="12" xfId="46" applyFont="1" applyFill="1" applyBorder="1" applyAlignment="1">
      <alignment horizontal="center" vertical="center" wrapText="1"/>
    </xf>
    <xf numFmtId="0" fontId="54" fillId="0" borderId="0" xfId="53" applyFont="1" applyAlignment="1"/>
    <xf numFmtId="0" fontId="54" fillId="0" borderId="0" xfId="53" applyFont="1" applyAlignment="1">
      <alignment horizontal="right"/>
    </xf>
    <xf numFmtId="0" fontId="54" fillId="0" borderId="0" xfId="53" applyFont="1"/>
    <xf numFmtId="0" fontId="54" fillId="0" borderId="12" xfId="53" applyFont="1" applyBorder="1" applyAlignment="1">
      <alignment horizontal="center" vertical="center"/>
    </xf>
    <xf numFmtId="0" fontId="54" fillId="0" borderId="12" xfId="53" applyFont="1" applyBorder="1" applyAlignment="1">
      <alignment horizontal="right"/>
    </xf>
    <xf numFmtId="0" fontId="54" fillId="0" borderId="12" xfId="53" applyFont="1" applyBorder="1" applyAlignment="1">
      <alignment wrapText="1"/>
    </xf>
    <xf numFmtId="0" fontId="54" fillId="0" borderId="12" xfId="53" applyFont="1" applyBorder="1"/>
    <xf numFmtId="0" fontId="54" fillId="0" borderId="12" xfId="53" applyFont="1" applyBorder="1" applyAlignment="1">
      <alignment vertical="center" wrapText="1"/>
    </xf>
    <xf numFmtId="0" fontId="54" fillId="0" borderId="0" xfId="53" applyFont="1" applyAlignment="1">
      <alignment horizontal="center" vertical="center"/>
    </xf>
    <xf numFmtId="2" fontId="54" fillId="0" borderId="12" xfId="53" applyNumberFormat="1" applyFont="1" applyFill="1" applyBorder="1" applyAlignment="1">
      <alignment vertical="center"/>
    </xf>
    <xf numFmtId="0" fontId="54" fillId="0" borderId="12" xfId="53" applyFont="1" applyBorder="1" applyAlignment="1">
      <alignment vertical="center"/>
    </xf>
    <xf numFmtId="0" fontId="73" fillId="0" borderId="0" xfId="39" applyFont="1" applyFill="1" applyBorder="1" applyAlignment="1">
      <alignment horizontal="right"/>
    </xf>
    <xf numFmtId="0" fontId="53" fillId="0" borderId="0" xfId="39" applyFont="1" applyFill="1" applyAlignment="1">
      <alignment horizontal="center" vertical="center" wrapText="1"/>
    </xf>
    <xf numFmtId="4" fontId="60" fillId="0" borderId="12" xfId="57" applyNumberFormat="1" applyFont="1" applyFill="1" applyBorder="1" applyAlignment="1">
      <alignment horizontal="right" vertical="center"/>
    </xf>
    <xf numFmtId="4" fontId="60" fillId="0" borderId="12" xfId="57" applyNumberFormat="1" applyFont="1" applyFill="1" applyBorder="1" applyAlignment="1">
      <alignment horizontal="right" vertical="center" wrapText="1"/>
    </xf>
    <xf numFmtId="0" fontId="60" fillId="0" borderId="12" xfId="57" applyFont="1" applyFill="1" applyBorder="1" applyAlignment="1">
      <alignment vertical="center"/>
    </xf>
    <xf numFmtId="0" fontId="60" fillId="0" borderId="12" xfId="57" applyFont="1" applyFill="1" applyBorder="1" applyAlignment="1">
      <alignment horizontal="center" vertical="center"/>
    </xf>
    <xf numFmtId="0" fontId="60" fillId="0" borderId="12" xfId="57" applyFont="1" applyFill="1" applyBorder="1" applyAlignment="1">
      <alignment horizontal="center" vertical="center" wrapText="1"/>
    </xf>
    <xf numFmtId="0" fontId="60" fillId="0" borderId="12" xfId="57" applyFont="1" applyFill="1" applyBorder="1" applyAlignment="1">
      <alignment horizontal="left" vertical="center" wrapText="1"/>
    </xf>
    <xf numFmtId="0" fontId="60" fillId="0" borderId="12" xfId="57" applyFont="1" applyFill="1" applyBorder="1" applyAlignment="1">
      <alignment vertical="center" wrapText="1"/>
    </xf>
    <xf numFmtId="165" fontId="60" fillId="0" borderId="12" xfId="57" applyNumberFormat="1" applyFont="1" applyFill="1" applyBorder="1" applyAlignment="1">
      <alignment horizontal="center" vertical="center" wrapText="1"/>
    </xf>
    <xf numFmtId="0" fontId="53" fillId="0" borderId="12" xfId="39" applyFont="1" applyFill="1" applyBorder="1" applyAlignment="1">
      <alignment horizontal="center" vertical="center" wrapText="1"/>
    </xf>
    <xf numFmtId="0" fontId="53" fillId="0" borderId="0" xfId="39" applyFont="1" applyFill="1" applyAlignment="1">
      <alignment horizontal="center" vertical="center" wrapText="1"/>
    </xf>
    <xf numFmtId="0" fontId="26" fillId="0" borderId="3" xfId="11" applyFont="1" applyFill="1" applyBorder="1" applyAlignment="1">
      <alignment horizontal="center" vertical="center" wrapText="1"/>
    </xf>
    <xf numFmtId="0" fontId="26" fillId="0" borderId="4" xfId="11" applyFont="1" applyFill="1" applyBorder="1" applyAlignment="1">
      <alignment horizontal="center" vertical="center" wrapText="1"/>
    </xf>
    <xf numFmtId="0" fontId="108" fillId="0" borderId="0" xfId="0" applyFont="1" applyFill="1" applyBorder="1" applyAlignment="1">
      <alignment horizontal="left" vertical="center" wrapText="1"/>
    </xf>
    <xf numFmtId="0" fontId="53" fillId="0" borderId="0" xfId="0" applyFont="1" applyFill="1" applyAlignment="1">
      <alignment horizontal="center" vertical="center"/>
    </xf>
    <xf numFmtId="0" fontId="26" fillId="0" borderId="1" xfId="0" applyFont="1" applyFill="1" applyBorder="1" applyAlignment="1">
      <alignment horizontal="center" vertical="center"/>
    </xf>
    <xf numFmtId="0" fontId="26" fillId="0" borderId="1" xfId="0" applyFont="1" applyFill="1" applyBorder="1" applyAlignment="1">
      <alignment horizontal="center" vertical="center" wrapText="1"/>
    </xf>
    <xf numFmtId="0" fontId="14" fillId="0" borderId="9" xfId="0" applyFont="1" applyFill="1" applyBorder="1" applyAlignment="1">
      <alignment horizontal="right"/>
    </xf>
    <xf numFmtId="0" fontId="12" fillId="0" borderId="1" xfId="11" applyFont="1" applyFill="1" applyBorder="1" applyAlignment="1">
      <alignment horizontal="center" vertical="center" wrapText="1"/>
    </xf>
    <xf numFmtId="0" fontId="12" fillId="0" borderId="3" xfId="11" applyFont="1" applyFill="1" applyBorder="1" applyAlignment="1">
      <alignment horizontal="center" vertical="center" wrapText="1"/>
    </xf>
    <xf numFmtId="0" fontId="12" fillId="0" borderId="4" xfId="11" applyFont="1" applyFill="1" applyBorder="1" applyAlignment="1">
      <alignment horizontal="center" vertical="center" wrapText="1"/>
    </xf>
    <xf numFmtId="0" fontId="26" fillId="0" borderId="0" xfId="11" applyFont="1" applyFill="1" applyAlignment="1">
      <alignment horizontal="center" wrapText="1"/>
    </xf>
    <xf numFmtId="0" fontId="26" fillId="0" borderId="0" xfId="11" applyFont="1" applyFill="1" applyAlignment="1">
      <alignment horizontal="center"/>
    </xf>
    <xf numFmtId="0" fontId="15" fillId="0" borderId="0" xfId="11" applyFont="1" applyFill="1" applyBorder="1" applyAlignment="1">
      <alignment horizontal="right"/>
    </xf>
    <xf numFmtId="0" fontId="12" fillId="0" borderId="3" xfId="11" applyFont="1" applyFill="1" applyBorder="1" applyAlignment="1">
      <alignment horizontal="center" vertical="center"/>
    </xf>
    <xf numFmtId="0" fontId="12" fillId="0" borderId="8" xfId="11" applyFont="1" applyFill="1" applyBorder="1" applyAlignment="1">
      <alignment horizontal="center" vertical="center"/>
    </xf>
    <xf numFmtId="0" fontId="12" fillId="0" borderId="4" xfId="11" applyFont="1" applyFill="1" applyBorder="1" applyAlignment="1">
      <alignment horizontal="center" vertical="center"/>
    </xf>
    <xf numFmtId="0" fontId="12" fillId="0" borderId="1" xfId="11" applyFont="1" applyFill="1" applyBorder="1" applyAlignment="1">
      <alignment horizontal="center" vertical="center"/>
    </xf>
    <xf numFmtId="0" fontId="26" fillId="0" borderId="0" xfId="0" applyFont="1" applyFill="1" applyAlignment="1">
      <alignment horizontal="center" wrapText="1"/>
    </xf>
    <xf numFmtId="0" fontId="26" fillId="0" borderId="0" xfId="0" applyFont="1" applyFill="1" applyAlignment="1">
      <alignment horizontal="center"/>
    </xf>
    <xf numFmtId="0" fontId="15" fillId="0" borderId="0" xfId="0" applyFont="1" applyFill="1" applyBorder="1" applyAlignment="1">
      <alignment horizontal="right"/>
    </xf>
    <xf numFmtId="0" fontId="12" fillId="0" borderId="1" xfId="0" applyFont="1" applyFill="1" applyBorder="1" applyAlignment="1">
      <alignment horizontal="center" vertical="center"/>
    </xf>
    <xf numFmtId="0" fontId="14" fillId="0" borderId="0" xfId="0" applyFont="1" applyFill="1" applyBorder="1"/>
    <xf numFmtId="0" fontId="12" fillId="0" borderId="3" xfId="0" applyFont="1" applyFill="1" applyBorder="1" applyAlignment="1">
      <alignment horizontal="center" vertical="center"/>
    </xf>
    <xf numFmtId="0" fontId="12" fillId="0" borderId="8" xfId="0" applyFont="1" applyFill="1" applyBorder="1" applyAlignment="1">
      <alignment horizontal="center" vertical="center"/>
    </xf>
    <xf numFmtId="0" fontId="12" fillId="0" borderId="4" xfId="0" applyFont="1" applyFill="1" applyBorder="1" applyAlignment="1">
      <alignment horizontal="center" vertical="center"/>
    </xf>
    <xf numFmtId="0" fontId="12" fillId="0" borderId="1" xfId="0" applyFont="1" applyFill="1" applyBorder="1" applyAlignment="1">
      <alignment horizontal="center" vertical="center" wrapText="1"/>
    </xf>
    <xf numFmtId="0" fontId="53" fillId="0" borderId="12" xfId="39" applyFont="1" applyFill="1" applyBorder="1" applyAlignment="1">
      <alignment horizontal="center" vertical="center" wrapText="1"/>
    </xf>
    <xf numFmtId="0" fontId="53" fillId="0" borderId="0" xfId="39" applyFont="1" applyFill="1" applyAlignment="1">
      <alignment horizontal="left"/>
    </xf>
    <xf numFmtId="0" fontId="53" fillId="0" borderId="0" xfId="39" applyFont="1" applyFill="1" applyAlignment="1">
      <alignment horizontal="center" vertical="center"/>
    </xf>
    <xf numFmtId="49" fontId="10"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 xfId="11" applyFont="1" applyFill="1" applyBorder="1" applyAlignment="1">
      <alignment horizontal="center" vertical="center" wrapText="1"/>
    </xf>
    <xf numFmtId="0" fontId="13" fillId="0" borderId="1" xfId="11" applyFont="1" applyFill="1" applyBorder="1" applyAlignment="1">
      <alignment horizontal="center" wrapText="1"/>
    </xf>
    <xf numFmtId="0" fontId="23" fillId="0" borderId="0" xfId="0" applyFont="1" applyFill="1" applyAlignment="1">
      <alignment horizontal="left"/>
    </xf>
    <xf numFmtId="0" fontId="24" fillId="0" borderId="0" xfId="0" applyFont="1" applyFill="1" applyAlignment="1">
      <alignment horizontal="left"/>
    </xf>
    <xf numFmtId="0" fontId="10" fillId="0" borderId="1" xfId="11" applyFont="1" applyFill="1" applyBorder="1" applyAlignment="1">
      <alignment horizontal="center" vertical="center"/>
    </xf>
    <xf numFmtId="0" fontId="53" fillId="0" borderId="0" xfId="11" applyFont="1" applyFill="1" applyAlignment="1">
      <alignment horizontal="center"/>
    </xf>
    <xf numFmtId="0" fontId="10" fillId="0" borderId="14" xfId="11" applyFont="1" applyFill="1" applyBorder="1" applyAlignment="1">
      <alignment horizontal="center" vertical="center" wrapText="1"/>
    </xf>
    <xf numFmtId="0" fontId="10" fillId="0" borderId="15" xfId="11" applyFont="1" applyFill="1" applyBorder="1" applyAlignment="1">
      <alignment horizontal="center" vertical="center" wrapText="1"/>
    </xf>
    <xf numFmtId="0" fontId="10" fillId="0" borderId="13" xfId="11" applyFont="1" applyFill="1" applyBorder="1" applyAlignment="1">
      <alignment horizontal="center" vertical="center" wrapText="1"/>
    </xf>
    <xf numFmtId="0" fontId="26" fillId="0" borderId="0" xfId="53" applyFont="1" applyAlignment="1">
      <alignment horizontal="left"/>
    </xf>
    <xf numFmtId="0" fontId="26" fillId="0" borderId="12" xfId="46" applyNumberFormat="1" applyFont="1" applyFill="1" applyBorder="1" applyAlignment="1">
      <alignment horizontal="center" vertical="center" wrapText="1"/>
    </xf>
    <xf numFmtId="0" fontId="26" fillId="0" borderId="0" xfId="46" applyFont="1" applyFill="1" applyAlignment="1">
      <alignment horizontal="center" vertical="center" wrapText="1"/>
    </xf>
    <xf numFmtId="0" fontId="26" fillId="0" borderId="12" xfId="46" applyFont="1" applyFill="1" applyBorder="1" applyAlignment="1">
      <alignment horizontal="center" vertical="center"/>
    </xf>
    <xf numFmtId="0" fontId="26" fillId="0" borderId="12" xfId="46" applyFont="1" applyFill="1" applyBorder="1" applyAlignment="1">
      <alignment horizontal="center" vertical="center" wrapText="1"/>
    </xf>
    <xf numFmtId="0" fontId="26" fillId="0" borderId="16" xfId="46" applyFont="1" applyFill="1" applyBorder="1" applyAlignment="1">
      <alignment horizontal="center" vertical="center"/>
    </xf>
    <xf numFmtId="0" fontId="26" fillId="0" borderId="4" xfId="46" applyFont="1" applyFill="1" applyBorder="1" applyAlignment="1">
      <alignment horizontal="center" vertical="center"/>
    </xf>
    <xf numFmtId="0" fontId="53" fillId="0" borderId="12" xfId="39" applyFont="1" applyFill="1" applyBorder="1" applyAlignment="1">
      <alignment horizontal="center" vertical="center"/>
    </xf>
    <xf numFmtId="0" fontId="53" fillId="0" borderId="0" xfId="39" applyFont="1" applyFill="1" applyAlignment="1">
      <alignment horizontal="center" vertical="center" wrapText="1"/>
    </xf>
    <xf numFmtId="1" fontId="53" fillId="0" borderId="12" xfId="39" applyNumberFormat="1" applyFont="1" applyFill="1" applyBorder="1" applyAlignment="1">
      <alignment vertical="center" wrapText="1"/>
    </xf>
    <xf numFmtId="49" fontId="53" fillId="0" borderId="12" xfId="12" applyNumberFormat="1" applyFont="1" applyFill="1" applyBorder="1" applyAlignment="1">
      <alignment horizontal="center" vertical="center" wrapText="1"/>
    </xf>
    <xf numFmtId="2" fontId="53" fillId="0" borderId="12" xfId="39" applyNumberFormat="1" applyFont="1" applyFill="1" applyBorder="1" applyAlignment="1">
      <alignment horizontal="center" vertical="center"/>
    </xf>
    <xf numFmtId="49" fontId="12" fillId="0" borderId="1" xfId="11" applyNumberFormat="1" applyFont="1" applyFill="1" applyBorder="1" applyAlignment="1">
      <alignment horizontal="center" vertical="center"/>
    </xf>
    <xf numFmtId="49" fontId="12" fillId="0" borderId="3" xfId="11" applyNumberFormat="1" applyFont="1" applyFill="1" applyBorder="1" applyAlignment="1">
      <alignment horizontal="center" vertical="center"/>
    </xf>
    <xf numFmtId="0" fontId="12" fillId="0" borderId="1" xfId="11" applyFont="1" applyFill="1" applyBorder="1" applyAlignment="1">
      <alignment horizontal="left" vertical="center" wrapText="1"/>
    </xf>
    <xf numFmtId="0" fontId="12" fillId="0" borderId="3" xfId="11" applyFont="1" applyFill="1" applyBorder="1" applyAlignment="1">
      <alignment horizontal="left" vertical="center" wrapText="1"/>
    </xf>
    <xf numFmtId="165" fontId="12" fillId="0" borderId="1" xfId="12" applyFont="1" applyFill="1" applyBorder="1" applyAlignment="1">
      <alignment horizontal="center" vertical="center" wrapText="1"/>
    </xf>
    <xf numFmtId="165" fontId="12" fillId="0" borderId="3" xfId="12" applyFont="1" applyFill="1" applyBorder="1" applyAlignment="1">
      <alignment horizontal="center" vertical="center" wrapText="1"/>
    </xf>
    <xf numFmtId="0" fontId="53" fillId="0" borderId="1" xfId="11" applyFont="1" applyFill="1" applyBorder="1" applyAlignment="1">
      <alignment horizontal="center" vertical="center"/>
    </xf>
    <xf numFmtId="0" fontId="53" fillId="0" borderId="3" xfId="11" applyFont="1" applyFill="1" applyBorder="1" applyAlignment="1">
      <alignment horizontal="center" vertical="center"/>
    </xf>
    <xf numFmtId="0" fontId="53" fillId="0" borderId="1" xfId="11" applyFont="1" applyFill="1" applyBorder="1" applyAlignment="1">
      <alignment horizontal="center" vertical="center" wrapText="1"/>
    </xf>
    <xf numFmtId="0" fontId="53" fillId="0" borderId="3" xfId="11" applyFont="1" applyFill="1" applyBorder="1" applyAlignment="1">
      <alignment horizontal="center" vertical="center" wrapText="1"/>
    </xf>
    <xf numFmtId="0" fontId="23" fillId="0" borderId="0" xfId="11" applyFont="1" applyFill="1" applyAlignment="1">
      <alignment horizontal="left"/>
    </xf>
    <xf numFmtId="0" fontId="24" fillId="0" borderId="0" xfId="11" applyFont="1" applyFill="1" applyAlignment="1">
      <alignment horizontal="left"/>
    </xf>
    <xf numFmtId="49" fontId="10" fillId="0" borderId="1" xfId="11" applyNumberFormat="1" applyFont="1" applyFill="1" applyBorder="1" applyAlignment="1">
      <alignment horizontal="center" vertical="center" wrapText="1"/>
    </xf>
    <xf numFmtId="0" fontId="53" fillId="8" borderId="0" xfId="11" applyFont="1" applyFill="1" applyBorder="1" applyAlignment="1">
      <alignment horizontal="center" vertical="center" wrapText="1"/>
    </xf>
    <xf numFmtId="0" fontId="26" fillId="0" borderId="17" xfId="46" applyFont="1" applyFill="1" applyBorder="1" applyAlignment="1">
      <alignment horizontal="center" vertical="center" wrapText="1"/>
    </xf>
  </cellXfs>
  <cellStyles count="58">
    <cellStyle name="1" xfId="2"/>
    <cellStyle name="AeE­ [0]_INQUIRY ¿µ¾÷AßAø " xfId="5"/>
    <cellStyle name="AeE­_INQUIRY ¿µ¾÷AßAø " xfId="6"/>
    <cellStyle name="AÞ¸¶ [0]_INQUIRY ¿?¾÷AßAø " xfId="4"/>
    <cellStyle name="AÞ¸¶_INQUIRY ¿?¾÷AßAø " xfId="3"/>
    <cellStyle name="C?AØ_¿?¾÷CoE² " xfId="7"/>
    <cellStyle name="C￥AØ_¿μ¾÷CoE² " xfId="8"/>
    <cellStyle name="Comma" xfId="1" builtinId="3"/>
    <cellStyle name="Comma 10" xfId="42"/>
    <cellStyle name="Comma 10 2" xfId="44"/>
    <cellStyle name="Comma 10 2 2 2" xfId="47"/>
    <cellStyle name="Comma 2" xfId="12"/>
    <cellStyle name="Comma 2 2" xfId="51"/>
    <cellStyle name="Comma 2 4 2 2" xfId="48"/>
    <cellStyle name="Comma 5" xfId="49"/>
    <cellStyle name="Comma 5 2" xfId="50"/>
    <cellStyle name="Currency 2" xfId="32"/>
    <cellStyle name="Good 2" xfId="54"/>
    <cellStyle name="Normal" xfId="0" builtinId="0"/>
    <cellStyle name="Normal - Style1" xfId="14"/>
    <cellStyle name="Normal - Style1 2 2 2" xfId="46"/>
    <cellStyle name="Normal 101" xfId="33"/>
    <cellStyle name="Normal 102" xfId="31"/>
    <cellStyle name="Normal 11" xfId="15"/>
    <cellStyle name="Normal 12" xfId="22"/>
    <cellStyle name="Normal 13" xfId="27"/>
    <cellStyle name="Normal 14" xfId="13"/>
    <cellStyle name="Normal 15" xfId="24"/>
    <cellStyle name="Normal 17" xfId="25"/>
    <cellStyle name="Normal 18" xfId="36"/>
    <cellStyle name="Normal 19" xfId="37"/>
    <cellStyle name="Normal 2" xfId="11"/>
    <cellStyle name="Normal 2 2 2 2" xfId="35"/>
    <cellStyle name="Normal 20" xfId="38"/>
    <cellStyle name="Normal 23" xfId="17"/>
    <cellStyle name="Normal 24" xfId="18"/>
    <cellStyle name="Normal 25" xfId="28"/>
    <cellStyle name="Normal 26" xfId="16"/>
    <cellStyle name="Normal 27" xfId="29"/>
    <cellStyle name="Normal 28" xfId="21"/>
    <cellStyle name="Normal 29" xfId="30"/>
    <cellStyle name="Normal 3" xfId="23"/>
    <cellStyle name="Normal 3 2" xfId="39"/>
    <cellStyle name="Normal 30" xfId="19"/>
    <cellStyle name="Normal 31" xfId="20"/>
    <cellStyle name="Normal 32" xfId="26"/>
    <cellStyle name="Normal 33" xfId="34"/>
    <cellStyle name="Normal 4" xfId="40"/>
    <cellStyle name="Normal 4 2" xfId="41"/>
    <cellStyle name="Normal 4 3" xfId="52"/>
    <cellStyle name="Normal 4 3 2" xfId="55"/>
    <cellStyle name="Normal 4 3 3" xfId="56"/>
    <cellStyle name="Normal 4 3 3 2" xfId="57"/>
    <cellStyle name="Normal 5" xfId="53"/>
    <cellStyle name="Normal 5 2 2 2" xfId="43"/>
    <cellStyle name="Normal 6 2 2 2" xfId="45"/>
    <cellStyle name="콤마 [0]_ 비목별 월별기술 " xfId="9"/>
    <cellStyle name="콤마_ 비목별 월별기술 " xfId="10"/>
  </cellStyles>
  <dxfs count="0"/>
  <tableStyles count="0" defaultTableStyle="TableStyleMedium9"/>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00000\THAM_BIEU\MAU\MAU\QH_2020_TRA%20CU_sua%20gon.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XA18%20(21-30)"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00000\THAM_BIEU\BIEU%20QH2021-2030_BUGIAMAPsu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DMB (3)"/>
      <sheetName val="01QH-ht"/>
      <sheetName val="01QH-ht (2)"/>
      <sheetName val="02QH-CH"/>
      <sheetName val="03QH-CH"/>
      <sheetName val="05QH-CH"/>
      <sheetName val="11QH-CH"/>
      <sheetName val="12QH_CH"/>
      <sheetName val="04QH-CH"/>
      <sheetName val="TT_TRA CU (2015-2020)"/>
      <sheetName val="TT_DINH AN (2015-2020)"/>
      <sheetName val="PHUOC HUNG (2015-2020)"/>
      <sheetName val="TAP SON (2015-2020)"/>
      <sheetName val="TAN SON (2015-2020)"/>
      <sheetName val="AN QUANG HUU (2015-2020)"/>
      <sheetName val="LUU NGHIEP ANH (2015-2020)"/>
      <sheetName val="NGAI XUYEN (2015-2020)"/>
      <sheetName val="THANH SON (2015-2020)"/>
      <sheetName val="KIM SON (2015-2020)"/>
      <sheetName val="HAM GIANG (2015-2020)"/>
      <sheetName val="HAM TAN (2015-2020)"/>
      <sheetName val="XA18 (2015-2020)"/>
      <sheetName val="DAI AN (2015-2020)"/>
      <sheetName val="DINH AN (2015-2020)"/>
      <sheetName val="NGOC BIEN (2015-2020)"/>
      <sheetName val="LONG HIEP (2015-2020)"/>
      <sheetName val="TAN HIEP (2015-2020)"/>
      <sheetName val="Ctrinh-TT_TRA CU (17)"/>
      <sheetName val="TT_TRA CU (17)"/>
      <sheetName val="TT_TRA CU (18)"/>
      <sheetName val="04QH-CH_"/>
      <sheetName val="BIEU 10_CH"/>
      <sheetName val="Ctrinh-TT_TRA CU (16)"/>
      <sheetName val="TT_TRA CU (16)"/>
      <sheetName val="Ctrinh-TT_DINH AN (16)"/>
      <sheetName val="TT DINH AN (16)"/>
      <sheetName val="Ctrinh-PHUOC HUNG (16)"/>
      <sheetName val="PHUOC HUNG (16)"/>
      <sheetName val="Ctrinh-TAP SON (16)"/>
      <sheetName val="TAP SON (16)"/>
      <sheetName val="Ctrinh-TAN SON (16)"/>
      <sheetName val="TAN SON (16)"/>
      <sheetName val="Ctrinh-AN QUANG HUU (16)"/>
      <sheetName val="AN QUANG HUU (16)"/>
      <sheetName val="Ctrinh-LUU NGHIEP ANH (16)"/>
      <sheetName val="LUU NGHIEP ANH (16)"/>
      <sheetName val="Ctrinh-NGAI XUYEN (16)"/>
      <sheetName val="NGAI XUYEN (16)"/>
      <sheetName val="Ctrinh-THANH SON (16)"/>
      <sheetName val="THANH SON (16)"/>
      <sheetName val="Ctrinh-KIM SON (16)"/>
      <sheetName val="KIM SON (16)"/>
      <sheetName val="Ctrinh-HAM GIANG (16)"/>
      <sheetName val="HAM GIANG (16)"/>
      <sheetName val="Ctrinh-HAM TAN (16)"/>
      <sheetName val="HAM TAN (16)"/>
      <sheetName val="Ctrinh-DAI AN (16)"/>
      <sheetName val="DAI AN(16)"/>
      <sheetName val="Ctrinh-DINH AN (16)"/>
      <sheetName val="DINH AN (16)"/>
      <sheetName val="Ctrinh-NGOC BIEN (16)"/>
      <sheetName val="NGOC BIEN(16)"/>
      <sheetName val="Ctrinh-LONG HIEP (16)"/>
      <sheetName val="LONG HIEP (16)"/>
      <sheetName val="Ctrinh- TAN HIEP (16)"/>
      <sheetName val="TAN HIEP (16)"/>
      <sheetName val="Ctrình-18 (16)"/>
      <sheetName val="18 (16)"/>
      <sheetName val="Ctrình-18 (19)"/>
      <sheetName val="18 (19)"/>
      <sheetName val="Ctrình-18 (20)"/>
      <sheetName val="18 (20)"/>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9">
          <cell r="J9" t="e">
            <v>#REF!</v>
          </cell>
          <cell r="K9" t="e">
            <v>#REF!</v>
          </cell>
          <cell r="L9" t="e">
            <v>#REF!</v>
          </cell>
          <cell r="M9" t="e">
            <v>#REF!</v>
          </cell>
          <cell r="O9" t="e">
            <v>#REF!</v>
          </cell>
          <cell r="P9" t="e">
            <v>#REF!</v>
          </cell>
        </row>
        <row r="11">
          <cell r="R11" t="e">
            <v>#REF!</v>
          </cell>
        </row>
        <row r="12">
          <cell r="R12" t="e">
            <v>#REF!</v>
          </cell>
        </row>
        <row r="13">
          <cell r="O13" t="e">
            <v>#REF!</v>
          </cell>
          <cell r="P13" t="e">
            <v>#REF!</v>
          </cell>
          <cell r="R13" t="e">
            <v>#REF!</v>
          </cell>
        </row>
        <row r="14">
          <cell r="R14" t="e">
            <v>#REF!</v>
          </cell>
        </row>
        <row r="15">
          <cell r="G15" t="e">
            <v>#REF!</v>
          </cell>
          <cell r="H15" t="e">
            <v>#REF!</v>
          </cell>
          <cell r="I15" t="e">
            <v>#REF!</v>
          </cell>
          <cell r="J15" t="e">
            <v>#REF!</v>
          </cell>
          <cell r="O15" t="e">
            <v>#REF!</v>
          </cell>
          <cell r="P15" t="e">
            <v>#REF!</v>
          </cell>
          <cell r="Q15" t="e">
            <v>#REF!</v>
          </cell>
          <cell r="R15" t="e">
            <v>#REF!</v>
          </cell>
        </row>
        <row r="16">
          <cell r="G16" t="e">
            <v>#REF!</v>
          </cell>
          <cell r="H16" t="e">
            <v>#REF!</v>
          </cell>
          <cell r="I16" t="e">
            <v>#REF!</v>
          </cell>
          <cell r="J16" t="e">
            <v>#REF!</v>
          </cell>
          <cell r="O16" t="e">
            <v>#REF!</v>
          </cell>
          <cell r="P16" t="e">
            <v>#REF!</v>
          </cell>
          <cell r="Q16" t="e">
            <v>#REF!</v>
          </cell>
          <cell r="R16" t="e">
            <v>#REF!</v>
          </cell>
        </row>
        <row r="17">
          <cell r="G17" t="e">
            <v>#REF!</v>
          </cell>
          <cell r="H17" t="e">
            <v>#REF!</v>
          </cell>
          <cell r="I17" t="e">
            <v>#REF!</v>
          </cell>
          <cell r="J17" t="e">
            <v>#REF!</v>
          </cell>
          <cell r="O17" t="e">
            <v>#REF!</v>
          </cell>
          <cell r="P17" t="e">
            <v>#REF!</v>
          </cell>
          <cell r="Q17" t="e">
            <v>#REF!</v>
          </cell>
          <cell r="R17" t="e">
            <v>#REF!</v>
          </cell>
        </row>
        <row r="19">
          <cell r="R19" t="e">
            <v>#REF!</v>
          </cell>
        </row>
        <row r="20">
          <cell r="R20" t="e">
            <v>#REF!</v>
          </cell>
        </row>
        <row r="21">
          <cell r="R21" t="e">
            <v>#REF!</v>
          </cell>
        </row>
        <row r="22">
          <cell r="AY22" t="e">
            <v>#REF!</v>
          </cell>
          <cell r="AZ22" t="e">
            <v>#REF!</v>
          </cell>
        </row>
        <row r="55">
          <cell r="AZ55" t="e">
            <v>#REF!</v>
          </cell>
        </row>
        <row r="56">
          <cell r="AY56" t="e">
            <v>#REF!</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A18 (21-30)"/>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DMB (3)"/>
      <sheetName val="01QH-CH"/>
      <sheetName val="02QH-CH"/>
      <sheetName val="03QH-CH"/>
      <sheetName val="04QH-CH"/>
      <sheetName val="05QH-CH"/>
      <sheetName val="08QH-CH THU HỒI"/>
      <sheetName val="BIEU 10_CH tự xử"/>
      <sheetName val="11QH-CH"/>
      <sheetName val="12QH_CH"/>
      <sheetName val="Ctrinh-BINH THANG (21-30)"/>
      <sheetName val="BINH THANG (21-30)"/>
      <sheetName val="Ctrinh-BU GIA MAP (21-30)"/>
      <sheetName val="BU GIA MAP (21-30)"/>
      <sheetName val="Ctrinh-DA KIA (21-30)"/>
      <sheetName val="DA KIA (21-30)"/>
      <sheetName val="Ctrinh-ĐAK O (21-30)"/>
      <sheetName val="ĐAK O (21-30)"/>
      <sheetName val="Ctrinh-DUC HANH (21-30)"/>
      <sheetName val="DUC HANH (21-30)"/>
      <sheetName val="Ctrinh-PHU NGHIA (21-30)"/>
      <sheetName val="PHU NGHIA (21-30)"/>
      <sheetName val="Ctrinh-PHU VAN (21-30)"/>
      <sheetName val="PHU VAN (21-30)"/>
      <sheetName val="Ctrinh-PHUOC MINH (21-30)"/>
      <sheetName val="PHUOC MINH (21-30)"/>
      <sheetName val="Ctrinh-THANH SON (21-30)"/>
      <sheetName val="THANH SON (21-30)"/>
      <sheetName val="Ctrinh-KIM SON (21-30)"/>
      <sheetName val="KIM SON (21-30)"/>
      <sheetName val="Ctrinh-HAM GIANG (21-30)"/>
      <sheetName val="HAM GIANG (21-30)"/>
      <sheetName val="Ctrinh-HAM TAN (21-30)"/>
      <sheetName val="HAM TAN (21-30)"/>
      <sheetName val="Ctrinh-DAI AN (21-30)"/>
      <sheetName val="DAI AN (21-30)"/>
      <sheetName val="Ctrinh-DINH AN (21-30)"/>
      <sheetName val="DINH AN (21-30)"/>
      <sheetName val="Ctrinh-NGOC BIEN (21-30)"/>
      <sheetName val="NGOC BIEN (21-30)"/>
      <sheetName val="Ctrinh-LONG HIEP (21-30)"/>
      <sheetName val="LONG HIEP (21-30)"/>
      <sheetName val="Ctrinh- TAN HIEP (21-30)"/>
      <sheetName val="TAN HIEP (21-30)"/>
      <sheetName val="Ctrình-18 (21-30)"/>
      <sheetName val="18 (21-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1">
          <cell r="H11">
            <v>0</v>
          </cell>
        </row>
        <row r="26">
          <cell r="BJ26">
            <v>0</v>
          </cell>
        </row>
        <row r="42">
          <cell r="BJ42">
            <v>0</v>
          </cell>
        </row>
      </sheetData>
      <sheetData sheetId="13" refreshError="1"/>
      <sheetData sheetId="14" refreshError="1">
        <row r="11">
          <cell r="H11">
            <v>0</v>
          </cell>
        </row>
        <row r="26">
          <cell r="BJ26">
            <v>0</v>
          </cell>
        </row>
        <row r="42">
          <cell r="BJ42">
            <v>0</v>
          </cell>
        </row>
      </sheetData>
      <sheetData sheetId="15" refreshError="1"/>
      <sheetData sheetId="16" refreshError="1">
        <row r="11">
          <cell r="H11">
            <v>0</v>
          </cell>
        </row>
        <row r="26">
          <cell r="BJ26">
            <v>0</v>
          </cell>
        </row>
        <row r="42">
          <cell r="BJ42">
            <v>0</v>
          </cell>
        </row>
      </sheetData>
      <sheetData sheetId="17" refreshError="1"/>
      <sheetData sheetId="18" refreshError="1">
        <row r="11">
          <cell r="H11">
            <v>0</v>
          </cell>
        </row>
        <row r="26">
          <cell r="BJ26">
            <v>0</v>
          </cell>
        </row>
        <row r="42">
          <cell r="BJ42">
            <v>0</v>
          </cell>
        </row>
      </sheetData>
      <sheetData sheetId="19" refreshError="1"/>
      <sheetData sheetId="20" refreshError="1">
        <row r="11">
          <cell r="H11">
            <v>0</v>
          </cell>
        </row>
        <row r="26">
          <cell r="BJ26">
            <v>0</v>
          </cell>
        </row>
        <row r="42">
          <cell r="BJ42">
            <v>0</v>
          </cell>
        </row>
      </sheetData>
      <sheetData sheetId="21" refreshError="1"/>
      <sheetData sheetId="22" refreshError="1">
        <row r="11">
          <cell r="H11">
            <v>0</v>
          </cell>
        </row>
        <row r="26">
          <cell r="BJ26">
            <v>0</v>
          </cell>
        </row>
        <row r="42">
          <cell r="BJ42">
            <v>0</v>
          </cell>
        </row>
      </sheetData>
      <sheetData sheetId="23" refreshError="1"/>
      <sheetData sheetId="24" refreshError="1">
        <row r="11">
          <cell r="H11">
            <v>0</v>
          </cell>
        </row>
        <row r="26">
          <cell r="BJ26">
            <v>0</v>
          </cell>
        </row>
        <row r="42">
          <cell r="BJ42">
            <v>0</v>
          </cell>
        </row>
      </sheetData>
      <sheetData sheetId="25" refreshError="1"/>
      <sheetData sheetId="26" refreshError="1">
        <row r="11">
          <cell r="H11">
            <v>0</v>
          </cell>
        </row>
        <row r="26">
          <cell r="BJ26">
            <v>0</v>
          </cell>
        </row>
        <row r="42">
          <cell r="BJ42">
            <v>0</v>
          </cell>
        </row>
      </sheetData>
      <sheetData sheetId="27" refreshError="1"/>
      <sheetData sheetId="28" refreshError="1">
        <row r="11">
          <cell r="H11">
            <v>0</v>
          </cell>
        </row>
        <row r="26">
          <cell r="BJ26">
            <v>0</v>
          </cell>
        </row>
        <row r="42">
          <cell r="BJ42">
            <v>0</v>
          </cell>
        </row>
      </sheetData>
      <sheetData sheetId="29" refreshError="1"/>
      <sheetData sheetId="30" refreshError="1">
        <row r="11">
          <cell r="H11">
            <v>0</v>
          </cell>
        </row>
        <row r="26">
          <cell r="BJ26">
            <v>0</v>
          </cell>
        </row>
        <row r="42">
          <cell r="BJ42">
            <v>0</v>
          </cell>
        </row>
      </sheetData>
      <sheetData sheetId="31" refreshError="1"/>
      <sheetData sheetId="32" refreshError="1">
        <row r="11">
          <cell r="H11">
            <v>0</v>
          </cell>
        </row>
        <row r="26">
          <cell r="BJ26">
            <v>0</v>
          </cell>
        </row>
        <row r="42">
          <cell r="BJ42">
            <v>0</v>
          </cell>
        </row>
      </sheetData>
      <sheetData sheetId="33" refreshError="1"/>
      <sheetData sheetId="34" refreshError="1">
        <row r="11">
          <cell r="H11">
            <v>0</v>
          </cell>
        </row>
        <row r="26">
          <cell r="BJ26">
            <v>0</v>
          </cell>
        </row>
        <row r="42">
          <cell r="BJ42">
            <v>0</v>
          </cell>
        </row>
      </sheetData>
      <sheetData sheetId="35" refreshError="1"/>
      <sheetData sheetId="36" refreshError="1">
        <row r="11">
          <cell r="H11">
            <v>0</v>
          </cell>
        </row>
        <row r="26">
          <cell r="BJ26">
            <v>0</v>
          </cell>
        </row>
        <row r="42">
          <cell r="BJ42">
            <v>0</v>
          </cell>
        </row>
      </sheetData>
      <sheetData sheetId="37" refreshError="1"/>
      <sheetData sheetId="38" refreshError="1">
        <row r="11">
          <cell r="H11">
            <v>0</v>
          </cell>
        </row>
        <row r="26">
          <cell r="BJ26">
            <v>0</v>
          </cell>
        </row>
        <row r="42">
          <cell r="BJ42">
            <v>0</v>
          </cell>
        </row>
      </sheetData>
      <sheetData sheetId="39" refreshError="1"/>
      <sheetData sheetId="40" refreshError="1">
        <row r="11">
          <cell r="H11">
            <v>0</v>
          </cell>
        </row>
        <row r="26">
          <cell r="BJ26">
            <v>0</v>
          </cell>
        </row>
        <row r="42">
          <cell r="BJ42">
            <v>0</v>
          </cell>
        </row>
      </sheetData>
      <sheetData sheetId="41" refreshError="1"/>
      <sheetData sheetId="42" refreshError="1">
        <row r="11">
          <cell r="H11">
            <v>0</v>
          </cell>
        </row>
        <row r="26">
          <cell r="BJ26">
            <v>0</v>
          </cell>
        </row>
        <row r="42">
          <cell r="BJ42">
            <v>0</v>
          </cell>
        </row>
      </sheetData>
      <sheetData sheetId="43" refreshError="1"/>
      <sheetData sheetId="44" refreshError="1">
        <row r="11">
          <cell r="H11">
            <v>0</v>
          </cell>
        </row>
        <row r="26">
          <cell r="BJ26">
            <v>0</v>
          </cell>
        </row>
        <row r="42">
          <cell r="BJ42">
            <v>0</v>
          </cell>
        </row>
      </sheetData>
      <sheetData sheetId="45" refreshError="1"/>
      <sheetData sheetId="4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C00000"/>
  </sheetPr>
  <dimension ref="A1:S79"/>
  <sheetViews>
    <sheetView view="pageBreakPreview" zoomScale="85" zoomScaleNormal="70" zoomScaleSheetLayoutView="85" workbookViewId="0">
      <pane xSplit="3" ySplit="9" topLeftCell="D53" activePane="bottomRight" state="frozen"/>
      <selection pane="topRight" activeCell="G1" sqref="G1"/>
      <selection pane="bottomLeft" activeCell="A10" sqref="A10"/>
      <selection pane="bottomRight" activeCell="A2" sqref="A2:M2"/>
    </sheetView>
  </sheetViews>
  <sheetFormatPr defaultColWidth="9.33203125" defaultRowHeight="16.8"/>
  <cols>
    <col min="1" max="1" width="6.44140625" style="62" customWidth="1"/>
    <col min="2" max="2" width="45.88671875" style="62" customWidth="1"/>
    <col min="3" max="3" width="8.44140625" style="62" customWidth="1"/>
    <col min="4" max="4" width="14.6640625" style="531" customWidth="1"/>
    <col min="5" max="5" width="13.44140625" style="531" customWidth="1"/>
    <col min="6" max="6" width="14.109375" style="531" customWidth="1"/>
    <col min="7" max="7" width="13.5546875" style="531" customWidth="1"/>
    <col min="8" max="8" width="15.44140625" style="531" customWidth="1"/>
    <col min="9" max="9" width="16.33203125" style="531" customWidth="1"/>
    <col min="10" max="10" width="15.88671875" style="531" customWidth="1"/>
    <col min="11" max="11" width="14.109375" style="531" customWidth="1"/>
    <col min="12" max="12" width="14.5546875" style="531" customWidth="1"/>
    <col min="13" max="13" width="15.88671875" style="531" customWidth="1"/>
    <col min="14" max="14" width="9.33203125" style="62" customWidth="1"/>
    <col min="15" max="16384" width="9.33203125" style="62"/>
  </cols>
  <sheetData>
    <row r="1" spans="1:19">
      <c r="A1" s="515" t="s">
        <v>1</v>
      </c>
      <c r="B1" s="516"/>
      <c r="C1" s="64"/>
      <c r="D1" s="64"/>
      <c r="E1" s="64"/>
      <c r="F1" s="64"/>
      <c r="G1" s="64"/>
      <c r="H1" s="64"/>
      <c r="I1" s="64"/>
      <c r="J1" s="64"/>
      <c r="K1" s="64"/>
      <c r="L1" s="64"/>
      <c r="M1" s="64"/>
    </row>
    <row r="2" spans="1:19" ht="26.25" customHeight="1">
      <c r="A2" s="688" t="s">
        <v>659</v>
      </c>
      <c r="B2" s="688"/>
      <c r="C2" s="688"/>
      <c r="D2" s="688"/>
      <c r="E2" s="688"/>
      <c r="F2" s="688"/>
      <c r="G2" s="688"/>
      <c r="H2" s="688"/>
      <c r="I2" s="688"/>
      <c r="J2" s="688"/>
      <c r="K2" s="688"/>
      <c r="L2" s="688"/>
      <c r="M2" s="688"/>
    </row>
    <row r="3" spans="1:19" ht="22.5" customHeight="1">
      <c r="A3" s="64"/>
      <c r="B3" s="516"/>
      <c r="C3" s="64"/>
      <c r="D3" s="533"/>
      <c r="E3" s="64"/>
      <c r="F3" s="64"/>
      <c r="G3" s="64"/>
      <c r="H3" s="64"/>
      <c r="I3" s="64"/>
      <c r="J3" s="64"/>
      <c r="K3" s="64"/>
      <c r="L3" s="691" t="s">
        <v>4</v>
      </c>
      <c r="M3" s="691"/>
    </row>
    <row r="4" spans="1:19" s="534" customFormat="1" ht="34.5" customHeight="1">
      <c r="A4" s="689" t="s">
        <v>0</v>
      </c>
      <c r="B4" s="690" t="s">
        <v>5</v>
      </c>
      <c r="C4" s="689" t="s">
        <v>6</v>
      </c>
      <c r="D4" s="690" t="s">
        <v>140</v>
      </c>
      <c r="E4" s="689" t="s">
        <v>141</v>
      </c>
      <c r="F4" s="689"/>
      <c r="G4" s="689"/>
      <c r="H4" s="689"/>
      <c r="I4" s="689"/>
      <c r="J4" s="689"/>
      <c r="K4" s="689"/>
      <c r="L4" s="689"/>
      <c r="M4" s="689"/>
    </row>
    <row r="5" spans="1:19" s="534" customFormat="1" ht="34.5" hidden="1" customHeight="1">
      <c r="A5" s="689"/>
      <c r="B5" s="690"/>
      <c r="C5" s="689"/>
      <c r="D5" s="690"/>
      <c r="E5" s="685" t="s">
        <v>650</v>
      </c>
      <c r="F5" s="685" t="s">
        <v>651</v>
      </c>
      <c r="G5" s="685" t="s">
        <v>652</v>
      </c>
      <c r="H5" s="685" t="s">
        <v>653</v>
      </c>
      <c r="I5" s="685" t="s">
        <v>654</v>
      </c>
      <c r="J5" s="685" t="s">
        <v>655</v>
      </c>
      <c r="K5" s="685" t="s">
        <v>656</v>
      </c>
      <c r="L5" s="685" t="s">
        <v>657</v>
      </c>
      <c r="M5" s="685" t="s">
        <v>658</v>
      </c>
    </row>
    <row r="6" spans="1:19" s="535" customFormat="1" ht="70.5" customHeight="1">
      <c r="A6" s="689"/>
      <c r="B6" s="690"/>
      <c r="C6" s="689"/>
      <c r="D6" s="690"/>
      <c r="E6" s="686"/>
      <c r="F6" s="686"/>
      <c r="G6" s="686"/>
      <c r="H6" s="686"/>
      <c r="I6" s="686"/>
      <c r="J6" s="686"/>
      <c r="K6" s="686"/>
      <c r="L6" s="686"/>
      <c r="M6" s="686"/>
    </row>
    <row r="7" spans="1:19" s="536" customFormat="1" ht="17.25" customHeight="1">
      <c r="A7" s="45">
        <v>-1</v>
      </c>
      <c r="B7" s="66">
        <v>-2</v>
      </c>
      <c r="C7" s="45">
        <v>-3</v>
      </c>
      <c r="D7" s="45">
        <v>-6</v>
      </c>
      <c r="E7" s="45">
        <v>-5</v>
      </c>
      <c r="F7" s="45">
        <v>-6</v>
      </c>
      <c r="G7" s="45">
        <v>-7</v>
      </c>
      <c r="H7" s="45">
        <v>-8</v>
      </c>
      <c r="I7" s="45">
        <v>-9</v>
      </c>
      <c r="J7" s="45">
        <v>-10</v>
      </c>
      <c r="K7" s="45">
        <v>-11</v>
      </c>
      <c r="L7" s="45">
        <v>-12</v>
      </c>
      <c r="M7" s="45">
        <v>-13</v>
      </c>
    </row>
    <row r="8" spans="1:19" s="520" customFormat="1" ht="24.6" customHeight="1">
      <c r="A8" s="518" t="s">
        <v>142</v>
      </c>
      <c r="B8" s="537" t="s">
        <v>143</v>
      </c>
      <c r="C8" s="519"/>
      <c r="D8" s="532"/>
      <c r="E8" s="538"/>
      <c r="F8" s="538"/>
      <c r="G8" s="538"/>
      <c r="H8" s="538"/>
      <c r="I8" s="538"/>
      <c r="J8" s="538"/>
      <c r="K8" s="538"/>
      <c r="L8" s="538"/>
      <c r="M8" s="538"/>
    </row>
    <row r="9" spans="1:19" s="517" customFormat="1" ht="24.6" customHeight="1">
      <c r="A9" s="521"/>
      <c r="B9" s="522" t="s">
        <v>8</v>
      </c>
      <c r="C9" s="539"/>
      <c r="D9" s="523" t="e">
        <f t="shared" ref="D9:M9" si="0">SUM(D10,D23,D63)</f>
        <v>#REF!</v>
      </c>
      <c r="E9" s="523" t="e">
        <f t="shared" si="0"/>
        <v>#REF!</v>
      </c>
      <c r="F9" s="523" t="e">
        <f t="shared" si="0"/>
        <v>#REF!</v>
      </c>
      <c r="G9" s="523" t="e">
        <f t="shared" si="0"/>
        <v>#REF!</v>
      </c>
      <c r="H9" s="523" t="e">
        <f t="shared" si="0"/>
        <v>#REF!</v>
      </c>
      <c r="I9" s="523" t="e">
        <f t="shared" si="0"/>
        <v>#REF!</v>
      </c>
      <c r="J9" s="523" t="e">
        <f t="shared" si="0"/>
        <v>#REF!</v>
      </c>
      <c r="K9" s="523" t="e">
        <f t="shared" si="0"/>
        <v>#REF!</v>
      </c>
      <c r="L9" s="523" t="e">
        <f t="shared" si="0"/>
        <v>#REF!</v>
      </c>
      <c r="M9" s="523" t="e">
        <f t="shared" si="0"/>
        <v>#REF!</v>
      </c>
      <c r="N9" s="540"/>
      <c r="O9" s="540"/>
      <c r="P9" s="540"/>
      <c r="Q9" s="540"/>
      <c r="R9" s="540"/>
      <c r="S9" s="540"/>
    </row>
    <row r="10" spans="1:19" s="517" customFormat="1" ht="30.6" customHeight="1">
      <c r="A10" s="521">
        <v>1</v>
      </c>
      <c r="B10" s="522" t="s">
        <v>9</v>
      </c>
      <c r="C10" s="521" t="s">
        <v>10</v>
      </c>
      <c r="D10" s="523" t="e">
        <f>SUM(D12:D22)</f>
        <v>#REF!</v>
      </c>
      <c r="E10" s="523" t="e">
        <f t="shared" ref="E10:M10" si="1">SUM(E12:E22)</f>
        <v>#REF!</v>
      </c>
      <c r="F10" s="523" t="e">
        <f t="shared" si="1"/>
        <v>#REF!</v>
      </c>
      <c r="G10" s="523" t="e">
        <f t="shared" si="1"/>
        <v>#REF!</v>
      </c>
      <c r="H10" s="523" t="e">
        <f t="shared" si="1"/>
        <v>#REF!</v>
      </c>
      <c r="I10" s="523" t="e">
        <f t="shared" si="1"/>
        <v>#REF!</v>
      </c>
      <c r="J10" s="523" t="e">
        <f t="shared" si="1"/>
        <v>#REF!</v>
      </c>
      <c r="K10" s="523" t="e">
        <f t="shared" si="1"/>
        <v>#REF!</v>
      </c>
      <c r="L10" s="523" t="e">
        <f t="shared" si="1"/>
        <v>#REF!</v>
      </c>
      <c r="M10" s="523" t="e">
        <f t="shared" si="1"/>
        <v>#REF!</v>
      </c>
    </row>
    <row r="11" spans="1:19" s="530" customFormat="1" ht="24.6" customHeight="1">
      <c r="A11" s="63" t="s">
        <v>11</v>
      </c>
      <c r="B11" s="524" t="s">
        <v>314</v>
      </c>
      <c r="C11" s="63" t="s">
        <v>13</v>
      </c>
      <c r="D11" s="525" t="e">
        <f>SUM(D12:D13)</f>
        <v>#REF!</v>
      </c>
      <c r="E11" s="525" t="e">
        <f>SUM(E12:E13)</f>
        <v>#REF!</v>
      </c>
      <c r="F11" s="525" t="e">
        <f t="shared" ref="F11:M11" si="2">SUM(F12:F13)</f>
        <v>#REF!</v>
      </c>
      <c r="G11" s="525" t="e">
        <f t="shared" si="2"/>
        <v>#REF!</v>
      </c>
      <c r="H11" s="525" t="e">
        <f t="shared" si="2"/>
        <v>#REF!</v>
      </c>
      <c r="I11" s="525" t="e">
        <f t="shared" si="2"/>
        <v>#REF!</v>
      </c>
      <c r="J11" s="525" t="e">
        <f t="shared" si="2"/>
        <v>#REF!</v>
      </c>
      <c r="K11" s="525" t="e">
        <f t="shared" si="2"/>
        <v>#REF!</v>
      </c>
      <c r="L11" s="525" t="e">
        <f t="shared" si="2"/>
        <v>#REF!</v>
      </c>
      <c r="M11" s="525" t="e">
        <f t="shared" si="2"/>
        <v>#REF!</v>
      </c>
    </row>
    <row r="12" spans="1:19" s="530" customFormat="1" ht="39.75" customHeight="1">
      <c r="A12" s="526"/>
      <c r="B12" s="527" t="s">
        <v>660</v>
      </c>
      <c r="C12" s="526" t="s">
        <v>15</v>
      </c>
      <c r="D12" s="529" t="e">
        <f t="shared" ref="D12:D22" si="3">SUM(E12:M12)</f>
        <v>#REF!</v>
      </c>
      <c r="E12" s="529" t="e">
        <f>#REF!</f>
        <v>#REF!</v>
      </c>
      <c r="F12" s="529" t="e">
        <f>#REF!</f>
        <v>#REF!</v>
      </c>
      <c r="G12" s="529" t="e">
        <f>#REF!</f>
        <v>#REF!</v>
      </c>
      <c r="H12" s="529" t="e">
        <f>#REF!</f>
        <v>#REF!</v>
      </c>
      <c r="I12" s="529" t="e">
        <f>#REF!</f>
        <v>#REF!</v>
      </c>
      <c r="J12" s="529" t="e">
        <f>#REF!</f>
        <v>#REF!</v>
      </c>
      <c r="K12" s="529" t="e">
        <f>#REF!</f>
        <v>#REF!</v>
      </c>
      <c r="L12" s="529" t="e">
        <f>#REF!</f>
        <v>#REF!</v>
      </c>
      <c r="M12" s="529" t="e">
        <f>#REF!</f>
        <v>#REF!</v>
      </c>
    </row>
    <row r="13" spans="1:19" s="530" customFormat="1" ht="24.6" customHeight="1">
      <c r="A13" s="526"/>
      <c r="B13" s="527" t="s">
        <v>318</v>
      </c>
      <c r="C13" s="526" t="s">
        <v>16</v>
      </c>
      <c r="D13" s="529" t="e">
        <f t="shared" si="3"/>
        <v>#REF!</v>
      </c>
      <c r="E13" s="529" t="e">
        <f>#REF!</f>
        <v>#REF!</v>
      </c>
      <c r="F13" s="529" t="e">
        <f>#REF!</f>
        <v>#REF!</v>
      </c>
      <c r="G13" s="529" t="e">
        <f>#REF!</f>
        <v>#REF!</v>
      </c>
      <c r="H13" s="529" t="e">
        <f>#REF!</f>
        <v>#REF!</v>
      </c>
      <c r="I13" s="529" t="e">
        <f>#REF!</f>
        <v>#REF!</v>
      </c>
      <c r="J13" s="529" t="e">
        <f>#REF!</f>
        <v>#REF!</v>
      </c>
      <c r="K13" s="529" t="e">
        <f>#REF!</f>
        <v>#REF!</v>
      </c>
      <c r="L13" s="529" t="e">
        <f>#REF!</f>
        <v>#REF!</v>
      </c>
      <c r="M13" s="529" t="e">
        <f>#REF!</f>
        <v>#REF!</v>
      </c>
    </row>
    <row r="14" spans="1:19" ht="24.6" customHeight="1">
      <c r="A14" s="63" t="s">
        <v>17</v>
      </c>
      <c r="B14" s="524" t="s">
        <v>18</v>
      </c>
      <c r="C14" s="63" t="s">
        <v>19</v>
      </c>
      <c r="D14" s="529" t="e">
        <f t="shared" si="3"/>
        <v>#REF!</v>
      </c>
      <c r="E14" s="525" t="e">
        <f>#REF!</f>
        <v>#REF!</v>
      </c>
      <c r="F14" s="525" t="e">
        <f>#REF!</f>
        <v>#REF!</v>
      </c>
      <c r="G14" s="525" t="e">
        <f>#REF!</f>
        <v>#REF!</v>
      </c>
      <c r="H14" s="525" t="e">
        <f>#REF!</f>
        <v>#REF!</v>
      </c>
      <c r="I14" s="525" t="e">
        <f>#REF!</f>
        <v>#REF!</v>
      </c>
      <c r="J14" s="525" t="e">
        <f>#REF!</f>
        <v>#REF!</v>
      </c>
      <c r="K14" s="525" t="e">
        <f>#REF!</f>
        <v>#REF!</v>
      </c>
      <c r="L14" s="525" t="e">
        <f>#REF!</f>
        <v>#REF!</v>
      </c>
      <c r="M14" s="525" t="e">
        <f>#REF!</f>
        <v>#REF!</v>
      </c>
    </row>
    <row r="15" spans="1:19" ht="24.6" customHeight="1">
      <c r="A15" s="63" t="s">
        <v>20</v>
      </c>
      <c r="B15" s="524" t="s">
        <v>21</v>
      </c>
      <c r="C15" s="63" t="s">
        <v>22</v>
      </c>
      <c r="D15" s="529" t="e">
        <f t="shared" si="3"/>
        <v>#REF!</v>
      </c>
      <c r="E15" s="525" t="e">
        <f>#REF!</f>
        <v>#REF!</v>
      </c>
      <c r="F15" s="525" t="e">
        <f>#REF!</f>
        <v>#REF!</v>
      </c>
      <c r="G15" s="525" t="e">
        <f>#REF!</f>
        <v>#REF!</v>
      </c>
      <c r="H15" s="525" t="e">
        <f>#REF!</f>
        <v>#REF!</v>
      </c>
      <c r="I15" s="525" t="e">
        <f>#REF!</f>
        <v>#REF!</v>
      </c>
      <c r="J15" s="525" t="e">
        <f>#REF!</f>
        <v>#REF!</v>
      </c>
      <c r="K15" s="525" t="e">
        <f>#REF!</f>
        <v>#REF!</v>
      </c>
      <c r="L15" s="525" t="e">
        <f>#REF!</f>
        <v>#REF!</v>
      </c>
      <c r="M15" s="525" t="e">
        <f>#REF!</f>
        <v>#REF!</v>
      </c>
    </row>
    <row r="16" spans="1:19" ht="24.6" customHeight="1">
      <c r="A16" s="63" t="s">
        <v>23</v>
      </c>
      <c r="B16" s="524" t="s">
        <v>24</v>
      </c>
      <c r="C16" s="63" t="s">
        <v>25</v>
      </c>
      <c r="D16" s="529" t="e">
        <f t="shared" si="3"/>
        <v>#REF!</v>
      </c>
      <c r="E16" s="525" t="e">
        <f>#REF!</f>
        <v>#REF!</v>
      </c>
      <c r="F16" s="525" t="e">
        <f>#REF!</f>
        <v>#REF!</v>
      </c>
      <c r="G16" s="525" t="e">
        <f>#REF!</f>
        <v>#REF!</v>
      </c>
      <c r="H16" s="525" t="e">
        <f>#REF!</f>
        <v>#REF!</v>
      </c>
      <c r="I16" s="525" t="e">
        <f>#REF!</f>
        <v>#REF!</v>
      </c>
      <c r="J16" s="525" t="e">
        <f>#REF!</f>
        <v>#REF!</v>
      </c>
      <c r="K16" s="525" t="e">
        <f>#REF!</f>
        <v>#REF!</v>
      </c>
      <c r="L16" s="525" t="e">
        <f>#REF!</f>
        <v>#REF!</v>
      </c>
      <c r="M16" s="525" t="e">
        <f>#REF!</f>
        <v>#REF!</v>
      </c>
    </row>
    <row r="17" spans="1:13" ht="24.6" customHeight="1">
      <c r="A17" s="63" t="s">
        <v>26</v>
      </c>
      <c r="B17" s="524" t="s">
        <v>27</v>
      </c>
      <c r="C17" s="63" t="s">
        <v>28</v>
      </c>
      <c r="D17" s="529" t="e">
        <f t="shared" si="3"/>
        <v>#REF!</v>
      </c>
      <c r="E17" s="525" t="e">
        <f>#REF!</f>
        <v>#REF!</v>
      </c>
      <c r="F17" s="525" t="e">
        <f>#REF!</f>
        <v>#REF!</v>
      </c>
      <c r="G17" s="525" t="e">
        <f>#REF!</f>
        <v>#REF!</v>
      </c>
      <c r="H17" s="525" t="e">
        <f>#REF!</f>
        <v>#REF!</v>
      </c>
      <c r="I17" s="525" t="e">
        <f>#REF!</f>
        <v>#REF!</v>
      </c>
      <c r="J17" s="525" t="e">
        <f>#REF!</f>
        <v>#REF!</v>
      </c>
      <c r="K17" s="525" t="e">
        <f>#REF!</f>
        <v>#REF!</v>
      </c>
      <c r="L17" s="525" t="e">
        <f>#REF!</f>
        <v>#REF!</v>
      </c>
      <c r="M17" s="525" t="e">
        <f>#REF!</f>
        <v>#REF!</v>
      </c>
    </row>
    <row r="18" spans="1:13" ht="24.6" customHeight="1">
      <c r="A18" s="63" t="s">
        <v>29</v>
      </c>
      <c r="B18" s="524" t="s">
        <v>30</v>
      </c>
      <c r="C18" s="63" t="s">
        <v>31</v>
      </c>
      <c r="D18" s="529" t="e">
        <f t="shared" si="3"/>
        <v>#REF!</v>
      </c>
      <c r="E18" s="525" t="e">
        <f>#REF!</f>
        <v>#REF!</v>
      </c>
      <c r="F18" s="525" t="e">
        <f>#REF!</f>
        <v>#REF!</v>
      </c>
      <c r="G18" s="525" t="e">
        <f>#REF!</f>
        <v>#REF!</v>
      </c>
      <c r="H18" s="525" t="e">
        <f>#REF!</f>
        <v>#REF!</v>
      </c>
      <c r="I18" s="525" t="e">
        <f>#REF!</f>
        <v>#REF!</v>
      </c>
      <c r="J18" s="525" t="e">
        <f>#REF!</f>
        <v>#REF!</v>
      </c>
      <c r="K18" s="525" t="e">
        <f>#REF!</f>
        <v>#REF!</v>
      </c>
      <c r="L18" s="525" t="e">
        <f>#REF!</f>
        <v>#REF!</v>
      </c>
      <c r="M18" s="525" t="e">
        <f>#REF!</f>
        <v>#REF!</v>
      </c>
    </row>
    <row r="19" spans="1:13" s="530" customFormat="1" ht="37.5" customHeight="1">
      <c r="A19" s="526"/>
      <c r="B19" s="527" t="s">
        <v>649</v>
      </c>
      <c r="C19" s="526" t="s">
        <v>382</v>
      </c>
      <c r="D19" s="529" t="e">
        <f t="shared" si="3"/>
        <v>#REF!</v>
      </c>
      <c r="E19" s="525" t="e">
        <f>#REF!</f>
        <v>#REF!</v>
      </c>
      <c r="F19" s="525" t="e">
        <f>#REF!</f>
        <v>#REF!</v>
      </c>
      <c r="G19" s="525" t="e">
        <f>#REF!</f>
        <v>#REF!</v>
      </c>
      <c r="H19" s="525" t="e">
        <f>#REF!</f>
        <v>#REF!</v>
      </c>
      <c r="I19" s="525" t="e">
        <f>#REF!</f>
        <v>#REF!</v>
      </c>
      <c r="J19" s="525" t="e">
        <f>#REF!</f>
        <v>#REF!</v>
      </c>
      <c r="K19" s="525" t="e">
        <f>#REF!</f>
        <v>#REF!</v>
      </c>
      <c r="L19" s="525" t="e">
        <f>#REF!</f>
        <v>#REF!</v>
      </c>
      <c r="M19" s="525" t="e">
        <f>#REF!</f>
        <v>#REF!</v>
      </c>
    </row>
    <row r="20" spans="1:13" ht="24.6" customHeight="1">
      <c r="A20" s="63" t="s">
        <v>32</v>
      </c>
      <c r="B20" s="524" t="s">
        <v>33</v>
      </c>
      <c r="C20" s="63" t="s">
        <v>34</v>
      </c>
      <c r="D20" s="529" t="e">
        <f t="shared" si="3"/>
        <v>#REF!</v>
      </c>
      <c r="E20" s="525" t="e">
        <f>#REF!</f>
        <v>#REF!</v>
      </c>
      <c r="F20" s="525" t="e">
        <f>#REF!</f>
        <v>#REF!</v>
      </c>
      <c r="G20" s="525" t="e">
        <f>#REF!</f>
        <v>#REF!</v>
      </c>
      <c r="H20" s="525" t="e">
        <f>#REF!</f>
        <v>#REF!</v>
      </c>
      <c r="I20" s="525" t="e">
        <f>#REF!</f>
        <v>#REF!</v>
      </c>
      <c r="J20" s="525" t="e">
        <f>#REF!</f>
        <v>#REF!</v>
      </c>
      <c r="K20" s="525" t="e">
        <f>#REF!</f>
        <v>#REF!</v>
      </c>
      <c r="L20" s="525" t="e">
        <f>#REF!</f>
        <v>#REF!</v>
      </c>
      <c r="M20" s="525" t="e">
        <f>#REF!</f>
        <v>#REF!</v>
      </c>
    </row>
    <row r="21" spans="1:13" ht="24.6" customHeight="1">
      <c r="A21" s="63" t="s">
        <v>35</v>
      </c>
      <c r="B21" s="524" t="s">
        <v>36</v>
      </c>
      <c r="C21" s="63" t="s">
        <v>37</v>
      </c>
      <c r="D21" s="529" t="e">
        <f t="shared" si="3"/>
        <v>#REF!</v>
      </c>
      <c r="E21" s="525" t="e">
        <f>#REF!</f>
        <v>#REF!</v>
      </c>
      <c r="F21" s="525" t="e">
        <f>#REF!</f>
        <v>#REF!</v>
      </c>
      <c r="G21" s="525" t="e">
        <f>#REF!</f>
        <v>#REF!</v>
      </c>
      <c r="H21" s="525" t="e">
        <f>#REF!</f>
        <v>#REF!</v>
      </c>
      <c r="I21" s="525" t="e">
        <f>#REF!</f>
        <v>#REF!</v>
      </c>
      <c r="J21" s="525" t="e">
        <f>#REF!</f>
        <v>#REF!</v>
      </c>
      <c r="K21" s="525" t="e">
        <f>#REF!</f>
        <v>#REF!</v>
      </c>
      <c r="L21" s="525" t="e">
        <f>#REF!</f>
        <v>#REF!</v>
      </c>
      <c r="M21" s="525" t="e">
        <f>#REF!</f>
        <v>#REF!</v>
      </c>
    </row>
    <row r="22" spans="1:13" ht="24.6" customHeight="1">
      <c r="A22" s="63" t="s">
        <v>38</v>
      </c>
      <c r="B22" s="524" t="s">
        <v>39</v>
      </c>
      <c r="C22" s="63" t="s">
        <v>40</v>
      </c>
      <c r="D22" s="529" t="e">
        <f t="shared" si="3"/>
        <v>#REF!</v>
      </c>
      <c r="E22" s="525" t="e">
        <f>#REF!</f>
        <v>#REF!</v>
      </c>
      <c r="F22" s="525" t="e">
        <f>#REF!</f>
        <v>#REF!</v>
      </c>
      <c r="G22" s="525" t="e">
        <f>#REF!</f>
        <v>#REF!</v>
      </c>
      <c r="H22" s="525" t="e">
        <f>#REF!</f>
        <v>#REF!</v>
      </c>
      <c r="I22" s="525" t="e">
        <f>#REF!</f>
        <v>#REF!</v>
      </c>
      <c r="J22" s="525" t="e">
        <f>#REF!</f>
        <v>#REF!</v>
      </c>
      <c r="K22" s="525" t="e">
        <f>#REF!</f>
        <v>#REF!</v>
      </c>
      <c r="L22" s="525" t="e">
        <f>#REF!</f>
        <v>#REF!</v>
      </c>
      <c r="M22" s="525" t="e">
        <f>#REF!</f>
        <v>#REF!</v>
      </c>
    </row>
    <row r="23" spans="1:13" s="517" customFormat="1" ht="24.6" customHeight="1">
      <c r="A23" s="521">
        <v>2</v>
      </c>
      <c r="B23" s="522" t="s">
        <v>41</v>
      </c>
      <c r="C23" s="521" t="s">
        <v>42</v>
      </c>
      <c r="D23" s="523" t="e">
        <f t="shared" ref="D23:M23" si="4">SUM(D25:D33,D51:D62)</f>
        <v>#REF!</v>
      </c>
      <c r="E23" s="523" t="e">
        <f t="shared" si="4"/>
        <v>#REF!</v>
      </c>
      <c r="F23" s="523" t="e">
        <f t="shared" si="4"/>
        <v>#REF!</v>
      </c>
      <c r="G23" s="523" t="e">
        <f t="shared" si="4"/>
        <v>#REF!</v>
      </c>
      <c r="H23" s="523" t="e">
        <f t="shared" si="4"/>
        <v>#REF!</v>
      </c>
      <c r="I23" s="523" t="e">
        <f t="shared" si="4"/>
        <v>#REF!</v>
      </c>
      <c r="J23" s="523" t="e">
        <f t="shared" si="4"/>
        <v>#REF!</v>
      </c>
      <c r="K23" s="523" t="e">
        <f t="shared" si="4"/>
        <v>#REF!</v>
      </c>
      <c r="L23" s="523" t="e">
        <f t="shared" si="4"/>
        <v>#REF!</v>
      </c>
      <c r="M23" s="523" t="e">
        <f t="shared" si="4"/>
        <v>#REF!</v>
      </c>
    </row>
    <row r="24" spans="1:13" s="530" customFormat="1" ht="24.6" customHeight="1">
      <c r="A24" s="526"/>
      <c r="B24" s="527" t="s">
        <v>313</v>
      </c>
      <c r="C24" s="526"/>
      <c r="D24" s="528"/>
      <c r="E24" s="529"/>
      <c r="F24" s="547"/>
      <c r="G24" s="548"/>
      <c r="H24" s="549"/>
      <c r="I24" s="550"/>
      <c r="J24" s="550"/>
      <c r="K24" s="547"/>
      <c r="L24" s="547"/>
      <c r="M24" s="551"/>
    </row>
    <row r="25" spans="1:13" s="530" customFormat="1" ht="24.6" customHeight="1">
      <c r="A25" s="63">
        <v>2.1</v>
      </c>
      <c r="B25" s="524" t="s">
        <v>44</v>
      </c>
      <c r="C25" s="63" t="s">
        <v>45</v>
      </c>
      <c r="D25" s="529" t="e">
        <f t="shared" ref="D25:D32" si="5">SUM(E25:M25)</f>
        <v>#REF!</v>
      </c>
      <c r="E25" s="525" t="e">
        <f>#REF!</f>
        <v>#REF!</v>
      </c>
      <c r="F25" s="525" t="e">
        <f>#REF!</f>
        <v>#REF!</v>
      </c>
      <c r="G25" s="525" t="e">
        <f>#REF!</f>
        <v>#REF!</v>
      </c>
      <c r="H25" s="525" t="e">
        <f>#REF!</f>
        <v>#REF!</v>
      </c>
      <c r="I25" s="525" t="e">
        <f>#REF!</f>
        <v>#REF!</v>
      </c>
      <c r="J25" s="525" t="e">
        <f>#REF!</f>
        <v>#REF!</v>
      </c>
      <c r="K25" s="525" t="e">
        <f>#REF!</f>
        <v>#REF!</v>
      </c>
      <c r="L25" s="525" t="e">
        <f>#REF!</f>
        <v>#REF!</v>
      </c>
      <c r="M25" s="525" t="e">
        <f>#REF!</f>
        <v>#REF!</v>
      </c>
    </row>
    <row r="26" spans="1:13" s="530" customFormat="1" ht="24.6" customHeight="1">
      <c r="A26" s="63" t="s">
        <v>46</v>
      </c>
      <c r="B26" s="524" t="s">
        <v>47</v>
      </c>
      <c r="C26" s="63" t="s">
        <v>48</v>
      </c>
      <c r="D26" s="529" t="e">
        <f t="shared" si="5"/>
        <v>#REF!</v>
      </c>
      <c r="E26" s="525" t="e">
        <f>#REF!</f>
        <v>#REF!</v>
      </c>
      <c r="F26" s="525" t="e">
        <f>#REF!</f>
        <v>#REF!</v>
      </c>
      <c r="G26" s="525" t="e">
        <f>#REF!</f>
        <v>#REF!</v>
      </c>
      <c r="H26" s="525" t="e">
        <f>#REF!</f>
        <v>#REF!</v>
      </c>
      <c r="I26" s="525" t="e">
        <f>#REF!</f>
        <v>#REF!</v>
      </c>
      <c r="J26" s="525" t="e">
        <f>#REF!</f>
        <v>#REF!</v>
      </c>
      <c r="K26" s="525" t="e">
        <f>#REF!</f>
        <v>#REF!</v>
      </c>
      <c r="L26" s="525" t="e">
        <f>#REF!</f>
        <v>#REF!</v>
      </c>
      <c r="M26" s="525" t="e">
        <f>#REF!</f>
        <v>#REF!</v>
      </c>
    </row>
    <row r="27" spans="1:13" s="530" customFormat="1" ht="24.6" customHeight="1">
      <c r="A27" s="526">
        <v>2.4</v>
      </c>
      <c r="B27" s="524" t="s">
        <v>50</v>
      </c>
      <c r="C27" s="526" t="s">
        <v>51</v>
      </c>
      <c r="D27" s="529" t="e">
        <f t="shared" si="5"/>
        <v>#REF!</v>
      </c>
      <c r="E27" s="525" t="e">
        <f>#REF!</f>
        <v>#REF!</v>
      </c>
      <c r="F27" s="525" t="e">
        <f>#REF!</f>
        <v>#REF!</v>
      </c>
      <c r="G27" s="525" t="e">
        <f>#REF!</f>
        <v>#REF!</v>
      </c>
      <c r="H27" s="525" t="e">
        <f>#REF!</f>
        <v>#REF!</v>
      </c>
      <c r="I27" s="525" t="e">
        <f>#REF!</f>
        <v>#REF!</v>
      </c>
      <c r="J27" s="525" t="e">
        <f>#REF!</f>
        <v>#REF!</v>
      </c>
      <c r="K27" s="525" t="e">
        <f>#REF!</f>
        <v>#REF!</v>
      </c>
      <c r="L27" s="525" t="e">
        <f>#REF!</f>
        <v>#REF!</v>
      </c>
      <c r="M27" s="525" t="e">
        <f>#REF!</f>
        <v>#REF!</v>
      </c>
    </row>
    <row r="28" spans="1:13" ht="24.6" customHeight="1">
      <c r="A28" s="63" t="s">
        <v>53</v>
      </c>
      <c r="B28" s="524" t="s">
        <v>54</v>
      </c>
      <c r="C28" s="63" t="s">
        <v>55</v>
      </c>
      <c r="D28" s="529" t="e">
        <f t="shared" si="5"/>
        <v>#REF!</v>
      </c>
      <c r="E28" s="525" t="e">
        <f>#REF!</f>
        <v>#REF!</v>
      </c>
      <c r="F28" s="525" t="e">
        <f>#REF!</f>
        <v>#REF!</v>
      </c>
      <c r="G28" s="525" t="e">
        <f>#REF!</f>
        <v>#REF!</v>
      </c>
      <c r="H28" s="525" t="e">
        <f>#REF!</f>
        <v>#REF!</v>
      </c>
      <c r="I28" s="525" t="e">
        <f>#REF!</f>
        <v>#REF!</v>
      </c>
      <c r="J28" s="525" t="e">
        <f>#REF!</f>
        <v>#REF!</v>
      </c>
      <c r="K28" s="525" t="e">
        <f>#REF!</f>
        <v>#REF!</v>
      </c>
      <c r="L28" s="525" t="e">
        <f>#REF!</f>
        <v>#REF!</v>
      </c>
      <c r="M28" s="525" t="e">
        <f>#REF!</f>
        <v>#REF!</v>
      </c>
    </row>
    <row r="29" spans="1:13" ht="24.6" customHeight="1">
      <c r="A29" s="63" t="s">
        <v>56</v>
      </c>
      <c r="B29" s="524" t="s">
        <v>136</v>
      </c>
      <c r="C29" s="63" t="s">
        <v>57</v>
      </c>
      <c r="D29" s="529" t="e">
        <f t="shared" si="5"/>
        <v>#REF!</v>
      </c>
      <c r="E29" s="525" t="e">
        <f>#REF!</f>
        <v>#REF!</v>
      </c>
      <c r="F29" s="525" t="e">
        <f>#REF!</f>
        <v>#REF!</v>
      </c>
      <c r="G29" s="525" t="e">
        <f>#REF!</f>
        <v>#REF!</v>
      </c>
      <c r="H29" s="525" t="e">
        <f>#REF!</f>
        <v>#REF!</v>
      </c>
      <c r="I29" s="525" t="e">
        <f>#REF!</f>
        <v>#REF!</v>
      </c>
      <c r="J29" s="525" t="e">
        <f>#REF!</f>
        <v>#REF!</v>
      </c>
      <c r="K29" s="525" t="e">
        <f>#REF!</f>
        <v>#REF!</v>
      </c>
      <c r="L29" s="525" t="e">
        <f>#REF!</f>
        <v>#REF!</v>
      </c>
      <c r="M29" s="525" t="e">
        <f>#REF!</f>
        <v>#REF!</v>
      </c>
    </row>
    <row r="30" spans="1:13" ht="24.6" customHeight="1">
      <c r="A30" s="63" t="s">
        <v>58</v>
      </c>
      <c r="B30" s="524" t="s">
        <v>59</v>
      </c>
      <c r="C30" s="63" t="s">
        <v>60</v>
      </c>
      <c r="D30" s="529" t="e">
        <f t="shared" si="5"/>
        <v>#REF!</v>
      </c>
      <c r="E30" s="525" t="e">
        <f>#REF!</f>
        <v>#REF!</v>
      </c>
      <c r="F30" s="525" t="e">
        <f>#REF!</f>
        <v>#REF!</v>
      </c>
      <c r="G30" s="525" t="e">
        <f>#REF!</f>
        <v>#REF!</v>
      </c>
      <c r="H30" s="525" t="e">
        <f>#REF!</f>
        <v>#REF!</v>
      </c>
      <c r="I30" s="525" t="e">
        <f>#REF!</f>
        <v>#REF!</v>
      </c>
      <c r="J30" s="525" t="e">
        <f>#REF!</f>
        <v>#REF!</v>
      </c>
      <c r="K30" s="525" t="e">
        <f>#REF!</f>
        <v>#REF!</v>
      </c>
      <c r="L30" s="525" t="e">
        <f>#REF!</f>
        <v>#REF!</v>
      </c>
      <c r="M30" s="525" t="e">
        <f>#REF!</f>
        <v>#REF!</v>
      </c>
    </row>
    <row r="31" spans="1:13" ht="24.6" customHeight="1">
      <c r="A31" s="63" t="s">
        <v>61</v>
      </c>
      <c r="B31" s="524" t="s">
        <v>62</v>
      </c>
      <c r="C31" s="63" t="s">
        <v>63</v>
      </c>
      <c r="D31" s="529" t="e">
        <f t="shared" si="5"/>
        <v>#REF!</v>
      </c>
      <c r="E31" s="525" t="e">
        <f>#REF!</f>
        <v>#REF!</v>
      </c>
      <c r="F31" s="525" t="e">
        <f>#REF!</f>
        <v>#REF!</v>
      </c>
      <c r="G31" s="525" t="e">
        <f>#REF!</f>
        <v>#REF!</v>
      </c>
      <c r="H31" s="525" t="e">
        <f>#REF!</f>
        <v>#REF!</v>
      </c>
      <c r="I31" s="525" t="e">
        <f>#REF!</f>
        <v>#REF!</v>
      </c>
      <c r="J31" s="525" t="e">
        <f>#REF!</f>
        <v>#REF!</v>
      </c>
      <c r="K31" s="525" t="e">
        <f>#REF!</f>
        <v>#REF!</v>
      </c>
      <c r="L31" s="525" t="e">
        <f>#REF!</f>
        <v>#REF!</v>
      </c>
      <c r="M31" s="525" t="e">
        <f>#REF!</f>
        <v>#REF!</v>
      </c>
    </row>
    <row r="32" spans="1:13" ht="24.6" customHeight="1">
      <c r="A32" s="63" t="s">
        <v>46</v>
      </c>
      <c r="B32" s="524" t="s">
        <v>137</v>
      </c>
      <c r="C32" s="63" t="s">
        <v>114</v>
      </c>
      <c r="D32" s="529" t="e">
        <f t="shared" si="5"/>
        <v>#REF!</v>
      </c>
      <c r="E32" s="525" t="e">
        <f>#REF!</f>
        <v>#REF!</v>
      </c>
      <c r="F32" s="525" t="e">
        <f>#REF!</f>
        <v>#REF!</v>
      </c>
      <c r="G32" s="525" t="e">
        <f>#REF!</f>
        <v>#REF!</v>
      </c>
      <c r="H32" s="525" t="e">
        <f>#REF!</f>
        <v>#REF!</v>
      </c>
      <c r="I32" s="525" t="e">
        <f>#REF!</f>
        <v>#REF!</v>
      </c>
      <c r="J32" s="525" t="e">
        <f>#REF!</f>
        <v>#REF!</v>
      </c>
      <c r="K32" s="525" t="e">
        <f>#REF!</f>
        <v>#REF!</v>
      </c>
      <c r="L32" s="525" t="e">
        <f>#REF!</f>
        <v>#REF!</v>
      </c>
      <c r="M32" s="525" t="e">
        <f>#REF!</f>
        <v>#REF!</v>
      </c>
    </row>
    <row r="33" spans="1:13" ht="33.6">
      <c r="A33" s="63" t="s">
        <v>64</v>
      </c>
      <c r="B33" s="524" t="s">
        <v>367</v>
      </c>
      <c r="C33" s="63" t="s">
        <v>66</v>
      </c>
      <c r="D33" s="525" t="e">
        <f>SUM(D35:D50)</f>
        <v>#REF!</v>
      </c>
      <c r="E33" s="525" t="e">
        <f>#REF!</f>
        <v>#REF!</v>
      </c>
      <c r="F33" s="525" t="e">
        <f>#REF!</f>
        <v>#REF!</v>
      </c>
      <c r="G33" s="525" t="e">
        <f>#REF!</f>
        <v>#REF!</v>
      </c>
      <c r="H33" s="525" t="e">
        <f>#REF!</f>
        <v>#REF!</v>
      </c>
      <c r="I33" s="525" t="e">
        <f>#REF!</f>
        <v>#REF!</v>
      </c>
      <c r="J33" s="525" t="e">
        <f>#REF!</f>
        <v>#REF!</v>
      </c>
      <c r="K33" s="525" t="e">
        <f>#REF!</f>
        <v>#REF!</v>
      </c>
      <c r="L33" s="525" t="e">
        <f>#REF!</f>
        <v>#REF!</v>
      </c>
      <c r="M33" s="525" t="e">
        <f>#REF!</f>
        <v>#REF!</v>
      </c>
    </row>
    <row r="34" spans="1:13" ht="24.6" customHeight="1">
      <c r="A34" s="63"/>
      <c r="B34" s="524" t="s">
        <v>313</v>
      </c>
      <c r="C34" s="63"/>
      <c r="D34" s="525"/>
      <c r="E34" s="525" t="e">
        <f>#REF!</f>
        <v>#REF!</v>
      </c>
      <c r="F34" s="525" t="e">
        <f>#REF!</f>
        <v>#REF!</v>
      </c>
      <c r="G34" s="525" t="e">
        <f>#REF!</f>
        <v>#REF!</v>
      </c>
      <c r="H34" s="525" t="e">
        <f>#REF!</f>
        <v>#REF!</v>
      </c>
      <c r="I34" s="525" t="e">
        <f>#REF!</f>
        <v>#REF!</v>
      </c>
      <c r="J34" s="525" t="e">
        <f>#REF!</f>
        <v>#REF!</v>
      </c>
      <c r="K34" s="525" t="e">
        <f>#REF!</f>
        <v>#REF!</v>
      </c>
      <c r="L34" s="525" t="e">
        <f>#REF!</f>
        <v>#REF!</v>
      </c>
      <c r="M34" s="525" t="e">
        <f>#REF!</f>
        <v>#REF!</v>
      </c>
    </row>
    <row r="35" spans="1:13" ht="24.6" customHeight="1">
      <c r="A35" s="63"/>
      <c r="B35" s="527" t="s">
        <v>79</v>
      </c>
      <c r="C35" s="526" t="s">
        <v>80</v>
      </c>
      <c r="D35" s="529" t="e">
        <f t="shared" ref="D35:D63" si="6">SUM(E35:M35)</f>
        <v>#REF!</v>
      </c>
      <c r="E35" s="525" t="e">
        <f>#REF!</f>
        <v>#REF!</v>
      </c>
      <c r="F35" s="525" t="e">
        <f>#REF!</f>
        <v>#REF!</v>
      </c>
      <c r="G35" s="525" t="e">
        <f>#REF!</f>
        <v>#REF!</v>
      </c>
      <c r="H35" s="525" t="e">
        <f>#REF!</f>
        <v>#REF!</v>
      </c>
      <c r="I35" s="525" t="e">
        <f>#REF!</f>
        <v>#REF!</v>
      </c>
      <c r="J35" s="525" t="e">
        <f>#REF!</f>
        <v>#REF!</v>
      </c>
      <c r="K35" s="525" t="e">
        <f>#REF!</f>
        <v>#REF!</v>
      </c>
      <c r="L35" s="525" t="e">
        <f>#REF!</f>
        <v>#REF!</v>
      </c>
      <c r="M35" s="525" t="e">
        <f>#REF!</f>
        <v>#REF!</v>
      </c>
    </row>
    <row r="36" spans="1:13" ht="24.6" customHeight="1">
      <c r="A36" s="63"/>
      <c r="B36" s="527" t="s">
        <v>81</v>
      </c>
      <c r="C36" s="526" t="s">
        <v>82</v>
      </c>
      <c r="D36" s="529" t="e">
        <f t="shared" si="6"/>
        <v>#REF!</v>
      </c>
      <c r="E36" s="525" t="e">
        <f>#REF!</f>
        <v>#REF!</v>
      </c>
      <c r="F36" s="525" t="e">
        <f>#REF!</f>
        <v>#REF!</v>
      </c>
      <c r="G36" s="525" t="e">
        <f>#REF!</f>
        <v>#REF!</v>
      </c>
      <c r="H36" s="525" t="e">
        <f>#REF!</f>
        <v>#REF!</v>
      </c>
      <c r="I36" s="525" t="e">
        <f>#REF!</f>
        <v>#REF!</v>
      </c>
      <c r="J36" s="525" t="e">
        <f>#REF!</f>
        <v>#REF!</v>
      </c>
      <c r="K36" s="525" t="e">
        <f>#REF!</f>
        <v>#REF!</v>
      </c>
      <c r="L36" s="525" t="e">
        <f>#REF!</f>
        <v>#REF!</v>
      </c>
      <c r="M36" s="525" t="e">
        <f>#REF!</f>
        <v>#REF!</v>
      </c>
    </row>
    <row r="37" spans="1:13" ht="24.6" customHeight="1">
      <c r="A37" s="63"/>
      <c r="B37" s="527" t="s">
        <v>67</v>
      </c>
      <c r="C37" s="526" t="s">
        <v>68</v>
      </c>
      <c r="D37" s="529" t="e">
        <f t="shared" si="6"/>
        <v>#REF!</v>
      </c>
      <c r="E37" s="525" t="e">
        <f>#REF!</f>
        <v>#REF!</v>
      </c>
      <c r="F37" s="525" t="e">
        <f>#REF!</f>
        <v>#REF!</v>
      </c>
      <c r="G37" s="525" t="e">
        <f>#REF!</f>
        <v>#REF!</v>
      </c>
      <c r="H37" s="525" t="e">
        <f>#REF!</f>
        <v>#REF!</v>
      </c>
      <c r="I37" s="525" t="e">
        <f>#REF!</f>
        <v>#REF!</v>
      </c>
      <c r="J37" s="525" t="e">
        <f>#REF!</f>
        <v>#REF!</v>
      </c>
      <c r="K37" s="525" t="e">
        <f>#REF!</f>
        <v>#REF!</v>
      </c>
      <c r="L37" s="525" t="e">
        <f>#REF!</f>
        <v>#REF!</v>
      </c>
      <c r="M37" s="525" t="e">
        <f>#REF!</f>
        <v>#REF!</v>
      </c>
    </row>
    <row r="38" spans="1:13" ht="24.6" customHeight="1">
      <c r="A38" s="63"/>
      <c r="B38" s="527" t="s">
        <v>69</v>
      </c>
      <c r="C38" s="526" t="s">
        <v>70</v>
      </c>
      <c r="D38" s="529" t="e">
        <f t="shared" si="6"/>
        <v>#REF!</v>
      </c>
      <c r="E38" s="525" t="e">
        <f>#REF!</f>
        <v>#REF!</v>
      </c>
      <c r="F38" s="525" t="e">
        <f>#REF!</f>
        <v>#REF!</v>
      </c>
      <c r="G38" s="525" t="e">
        <f>#REF!</f>
        <v>#REF!</v>
      </c>
      <c r="H38" s="525" t="e">
        <f>#REF!</f>
        <v>#REF!</v>
      </c>
      <c r="I38" s="525" t="e">
        <f>#REF!</f>
        <v>#REF!</v>
      </c>
      <c r="J38" s="525" t="e">
        <f>#REF!</f>
        <v>#REF!</v>
      </c>
      <c r="K38" s="525" t="e">
        <f>#REF!</f>
        <v>#REF!</v>
      </c>
      <c r="L38" s="525" t="e">
        <f>#REF!</f>
        <v>#REF!</v>
      </c>
      <c r="M38" s="525" t="e">
        <f>#REF!</f>
        <v>#REF!</v>
      </c>
    </row>
    <row r="39" spans="1:13" ht="24.6" customHeight="1">
      <c r="A39" s="63"/>
      <c r="B39" s="527" t="s">
        <v>71</v>
      </c>
      <c r="C39" s="526" t="s">
        <v>72</v>
      </c>
      <c r="D39" s="529" t="e">
        <f t="shared" si="6"/>
        <v>#REF!</v>
      </c>
      <c r="E39" s="525" t="e">
        <f>#REF!</f>
        <v>#REF!</v>
      </c>
      <c r="F39" s="525" t="e">
        <f>#REF!</f>
        <v>#REF!</v>
      </c>
      <c r="G39" s="525" t="e">
        <f>#REF!</f>
        <v>#REF!</v>
      </c>
      <c r="H39" s="525" t="e">
        <f>#REF!</f>
        <v>#REF!</v>
      </c>
      <c r="I39" s="525" t="e">
        <f>#REF!</f>
        <v>#REF!</v>
      </c>
      <c r="J39" s="525" t="e">
        <f>#REF!</f>
        <v>#REF!</v>
      </c>
      <c r="K39" s="525" t="e">
        <f>#REF!</f>
        <v>#REF!</v>
      </c>
      <c r="L39" s="525" t="e">
        <f>#REF!</f>
        <v>#REF!</v>
      </c>
      <c r="M39" s="525" t="e">
        <f>#REF!</f>
        <v>#REF!</v>
      </c>
    </row>
    <row r="40" spans="1:13" ht="24.6" customHeight="1">
      <c r="A40" s="63"/>
      <c r="B40" s="527" t="s">
        <v>73</v>
      </c>
      <c r="C40" s="526" t="s">
        <v>74</v>
      </c>
      <c r="D40" s="529" t="e">
        <f t="shared" si="6"/>
        <v>#REF!</v>
      </c>
      <c r="E40" s="525" t="e">
        <f>#REF!</f>
        <v>#REF!</v>
      </c>
      <c r="F40" s="525" t="e">
        <f>#REF!</f>
        <v>#REF!</v>
      </c>
      <c r="G40" s="525" t="e">
        <f>#REF!</f>
        <v>#REF!</v>
      </c>
      <c r="H40" s="525" t="e">
        <f>#REF!</f>
        <v>#REF!</v>
      </c>
      <c r="I40" s="525" t="e">
        <f>#REF!</f>
        <v>#REF!</v>
      </c>
      <c r="J40" s="525" t="e">
        <f>#REF!</f>
        <v>#REF!</v>
      </c>
      <c r="K40" s="525" t="e">
        <f>#REF!</f>
        <v>#REF!</v>
      </c>
      <c r="L40" s="525" t="e">
        <f>#REF!</f>
        <v>#REF!</v>
      </c>
      <c r="M40" s="525" t="e">
        <f>#REF!</f>
        <v>#REF!</v>
      </c>
    </row>
    <row r="41" spans="1:13" ht="24.6" customHeight="1">
      <c r="A41" s="63"/>
      <c r="B41" s="527" t="s">
        <v>83</v>
      </c>
      <c r="C41" s="526" t="s">
        <v>84</v>
      </c>
      <c r="D41" s="529" t="e">
        <f t="shared" si="6"/>
        <v>#REF!</v>
      </c>
      <c r="E41" s="525" t="e">
        <f>#REF!</f>
        <v>#REF!</v>
      </c>
      <c r="F41" s="525" t="e">
        <f>#REF!</f>
        <v>#REF!</v>
      </c>
      <c r="G41" s="525" t="e">
        <f>#REF!</f>
        <v>#REF!</v>
      </c>
      <c r="H41" s="525" t="e">
        <f>#REF!</f>
        <v>#REF!</v>
      </c>
      <c r="I41" s="525" t="e">
        <f>#REF!</f>
        <v>#REF!</v>
      </c>
      <c r="J41" s="525" t="e">
        <f>#REF!</f>
        <v>#REF!</v>
      </c>
      <c r="K41" s="525" t="e">
        <f>#REF!</f>
        <v>#REF!</v>
      </c>
      <c r="L41" s="525" t="e">
        <f>#REF!</f>
        <v>#REF!</v>
      </c>
      <c r="M41" s="525" t="e">
        <f>#REF!</f>
        <v>#REF!</v>
      </c>
    </row>
    <row r="42" spans="1:13" ht="24.6" customHeight="1">
      <c r="A42" s="63"/>
      <c r="B42" s="527" t="s">
        <v>85</v>
      </c>
      <c r="C42" s="526" t="s">
        <v>86</v>
      </c>
      <c r="D42" s="529" t="e">
        <f t="shared" si="6"/>
        <v>#REF!</v>
      </c>
      <c r="E42" s="525" t="e">
        <f>#REF!</f>
        <v>#REF!</v>
      </c>
      <c r="F42" s="525" t="e">
        <f>#REF!</f>
        <v>#REF!</v>
      </c>
      <c r="G42" s="525" t="e">
        <f>#REF!</f>
        <v>#REF!</v>
      </c>
      <c r="H42" s="525" t="e">
        <f>#REF!</f>
        <v>#REF!</v>
      </c>
      <c r="I42" s="525" t="e">
        <f>#REF!</f>
        <v>#REF!</v>
      </c>
      <c r="J42" s="525" t="e">
        <f>#REF!</f>
        <v>#REF!</v>
      </c>
      <c r="K42" s="525" t="e">
        <f>#REF!</f>
        <v>#REF!</v>
      </c>
      <c r="L42" s="525" t="e">
        <f>#REF!</f>
        <v>#REF!</v>
      </c>
      <c r="M42" s="525" t="e">
        <f>#REF!</f>
        <v>#REF!</v>
      </c>
    </row>
    <row r="43" spans="1:13" s="542" customFormat="1" ht="24.6" customHeight="1">
      <c r="A43" s="541"/>
      <c r="B43" s="527" t="s">
        <v>616</v>
      </c>
      <c r="C43" s="526" t="s">
        <v>351</v>
      </c>
      <c r="D43" s="529" t="e">
        <f t="shared" si="6"/>
        <v>#REF!</v>
      </c>
      <c r="E43" s="529" t="e">
        <f>#REF!</f>
        <v>#REF!</v>
      </c>
      <c r="F43" s="529" t="e">
        <f>#REF!</f>
        <v>#REF!</v>
      </c>
      <c r="G43" s="529" t="e">
        <f>#REF!</f>
        <v>#REF!</v>
      </c>
      <c r="H43" s="529" t="e">
        <f>#REF!</f>
        <v>#REF!</v>
      </c>
      <c r="I43" s="529" t="e">
        <f>#REF!</f>
        <v>#REF!</v>
      </c>
      <c r="J43" s="529" t="e">
        <f>#REF!</f>
        <v>#REF!</v>
      </c>
      <c r="K43" s="529" t="e">
        <f>#REF!</f>
        <v>#REF!</v>
      </c>
      <c r="L43" s="529" t="e">
        <f>#REF!</f>
        <v>#REF!</v>
      </c>
      <c r="M43" s="529" t="e">
        <f>#REF!</f>
        <v>#REF!</v>
      </c>
    </row>
    <row r="44" spans="1:13" s="530" customFormat="1" ht="24.6" customHeight="1">
      <c r="A44" s="526"/>
      <c r="B44" s="543" t="s">
        <v>623</v>
      </c>
      <c r="C44" s="526" t="s">
        <v>89</v>
      </c>
      <c r="D44" s="529" t="e">
        <f t="shared" si="6"/>
        <v>#REF!</v>
      </c>
      <c r="E44" s="529" t="e">
        <f>#REF!</f>
        <v>#REF!</v>
      </c>
      <c r="F44" s="529" t="e">
        <f>#REF!</f>
        <v>#REF!</v>
      </c>
      <c r="G44" s="529" t="e">
        <f>#REF!</f>
        <v>#REF!</v>
      </c>
      <c r="H44" s="529" t="e">
        <f>#REF!</f>
        <v>#REF!</v>
      </c>
      <c r="I44" s="529" t="e">
        <f>#REF!</f>
        <v>#REF!</v>
      </c>
      <c r="J44" s="529" t="e">
        <f>#REF!</f>
        <v>#REF!</v>
      </c>
      <c r="K44" s="529" t="e">
        <f>#REF!</f>
        <v>#REF!</v>
      </c>
      <c r="L44" s="529" t="e">
        <f>#REF!</f>
        <v>#REF!</v>
      </c>
      <c r="M44" s="529" t="e">
        <f>#REF!</f>
        <v>#REF!</v>
      </c>
    </row>
    <row r="45" spans="1:13" s="530" customFormat="1" ht="24.6" customHeight="1">
      <c r="A45" s="526"/>
      <c r="B45" s="543" t="s">
        <v>620</v>
      </c>
      <c r="C45" s="526" t="s">
        <v>94</v>
      </c>
      <c r="D45" s="552" t="e">
        <f t="shared" si="6"/>
        <v>#REF!</v>
      </c>
      <c r="E45" s="529" t="e">
        <f>#REF!</f>
        <v>#REF!</v>
      </c>
      <c r="F45" s="529" t="e">
        <f>#REF!</f>
        <v>#REF!</v>
      </c>
      <c r="G45" s="529" t="e">
        <f>#REF!</f>
        <v>#REF!</v>
      </c>
      <c r="H45" s="529" t="e">
        <f>#REF!</f>
        <v>#REF!</v>
      </c>
      <c r="I45" s="529" t="e">
        <f>#REF!</f>
        <v>#REF!</v>
      </c>
      <c r="J45" s="529" t="e">
        <f>#REF!</f>
        <v>#REF!</v>
      </c>
      <c r="K45" s="529" t="e">
        <f>#REF!</f>
        <v>#REF!</v>
      </c>
      <c r="L45" s="529" t="e">
        <f>#REF!</f>
        <v>#REF!</v>
      </c>
      <c r="M45" s="529" t="e">
        <f>#REF!</f>
        <v>#REF!</v>
      </c>
    </row>
    <row r="46" spans="1:13" s="530" customFormat="1" ht="24.6" customHeight="1">
      <c r="A46" s="526"/>
      <c r="B46" s="543" t="s">
        <v>621</v>
      </c>
      <c r="C46" s="526" t="s">
        <v>111</v>
      </c>
      <c r="D46" s="552" t="e">
        <f t="shared" si="6"/>
        <v>#REF!</v>
      </c>
      <c r="E46" s="529" t="e">
        <f>#REF!</f>
        <v>#REF!</v>
      </c>
      <c r="F46" s="529" t="e">
        <f>#REF!</f>
        <v>#REF!</v>
      </c>
      <c r="G46" s="529" t="e">
        <f>#REF!</f>
        <v>#REF!</v>
      </c>
      <c r="H46" s="529" t="e">
        <f>#REF!</f>
        <v>#REF!</v>
      </c>
      <c r="I46" s="529" t="e">
        <f>#REF!</f>
        <v>#REF!</v>
      </c>
      <c r="J46" s="529" t="e">
        <f>#REF!</f>
        <v>#REF!</v>
      </c>
      <c r="K46" s="529" t="e">
        <f>#REF!</f>
        <v>#REF!</v>
      </c>
      <c r="L46" s="529" t="e">
        <f>#REF!</f>
        <v>#REF!</v>
      </c>
      <c r="M46" s="529" t="e">
        <f>#REF!</f>
        <v>#REF!</v>
      </c>
    </row>
    <row r="47" spans="1:13" s="530" customFormat="1" ht="33.6">
      <c r="A47" s="526"/>
      <c r="B47" s="543" t="s">
        <v>622</v>
      </c>
      <c r="C47" s="526" t="s">
        <v>113</v>
      </c>
      <c r="D47" s="552" t="e">
        <f t="shared" si="6"/>
        <v>#REF!</v>
      </c>
      <c r="E47" s="529" t="e">
        <f>#REF!</f>
        <v>#REF!</v>
      </c>
      <c r="F47" s="529" t="e">
        <f>#REF!</f>
        <v>#REF!</v>
      </c>
      <c r="G47" s="529" t="e">
        <f>#REF!</f>
        <v>#REF!</v>
      </c>
      <c r="H47" s="529" t="e">
        <f>#REF!</f>
        <v>#REF!</v>
      </c>
      <c r="I47" s="529" t="e">
        <f>#REF!</f>
        <v>#REF!</v>
      </c>
      <c r="J47" s="529" t="e">
        <f>#REF!</f>
        <v>#REF!</v>
      </c>
      <c r="K47" s="529" t="e">
        <f>#REF!</f>
        <v>#REF!</v>
      </c>
      <c r="L47" s="529" t="e">
        <f>#REF!</f>
        <v>#REF!</v>
      </c>
      <c r="M47" s="529" t="e">
        <f>#REF!</f>
        <v>#REF!</v>
      </c>
    </row>
    <row r="48" spans="1:13" ht="24.6" customHeight="1">
      <c r="A48" s="63"/>
      <c r="B48" s="527" t="s">
        <v>75</v>
      </c>
      <c r="C48" s="526" t="s">
        <v>76</v>
      </c>
      <c r="D48" s="529" t="e">
        <f t="shared" si="6"/>
        <v>#REF!</v>
      </c>
      <c r="E48" s="525" t="e">
        <f>#REF!</f>
        <v>#REF!</v>
      </c>
      <c r="F48" s="525" t="e">
        <f>#REF!</f>
        <v>#REF!</v>
      </c>
      <c r="G48" s="525" t="e">
        <f>#REF!</f>
        <v>#REF!</v>
      </c>
      <c r="H48" s="525" t="e">
        <f>#REF!</f>
        <v>#REF!</v>
      </c>
      <c r="I48" s="525" t="e">
        <f>#REF!</f>
        <v>#REF!</v>
      </c>
      <c r="J48" s="525" t="e">
        <f>#REF!</f>
        <v>#REF!</v>
      </c>
      <c r="K48" s="525" t="e">
        <f>#REF!</f>
        <v>#REF!</v>
      </c>
      <c r="L48" s="525" t="e">
        <f>#REF!</f>
        <v>#REF!</v>
      </c>
      <c r="M48" s="525" t="e">
        <f>#REF!</f>
        <v>#REF!</v>
      </c>
    </row>
    <row r="49" spans="1:13" ht="24.6" customHeight="1">
      <c r="A49" s="63"/>
      <c r="B49" s="527" t="s">
        <v>77</v>
      </c>
      <c r="C49" s="526" t="s">
        <v>78</v>
      </c>
      <c r="D49" s="529" t="e">
        <f t="shared" si="6"/>
        <v>#REF!</v>
      </c>
      <c r="E49" s="525" t="e">
        <f>#REF!</f>
        <v>#REF!</v>
      </c>
      <c r="F49" s="525" t="e">
        <f>#REF!</f>
        <v>#REF!</v>
      </c>
      <c r="G49" s="525" t="e">
        <f>#REF!</f>
        <v>#REF!</v>
      </c>
      <c r="H49" s="525" t="e">
        <f>#REF!</f>
        <v>#REF!</v>
      </c>
      <c r="I49" s="525" t="e">
        <f>#REF!</f>
        <v>#REF!</v>
      </c>
      <c r="J49" s="525" t="e">
        <f>#REF!</f>
        <v>#REF!</v>
      </c>
      <c r="K49" s="525" t="e">
        <f>#REF!</f>
        <v>#REF!</v>
      </c>
      <c r="L49" s="525" t="e">
        <f>#REF!</f>
        <v>#REF!</v>
      </c>
      <c r="M49" s="525" t="e">
        <f>#REF!</f>
        <v>#REF!</v>
      </c>
    </row>
    <row r="50" spans="1:13" ht="24.6" customHeight="1">
      <c r="A50" s="63"/>
      <c r="B50" s="527" t="s">
        <v>87</v>
      </c>
      <c r="C50" s="526" t="s">
        <v>88</v>
      </c>
      <c r="D50" s="529" t="e">
        <f t="shared" si="6"/>
        <v>#REF!</v>
      </c>
      <c r="E50" s="525" t="e">
        <f>#REF!</f>
        <v>#REF!</v>
      </c>
      <c r="F50" s="525" t="e">
        <f>#REF!</f>
        <v>#REF!</v>
      </c>
      <c r="G50" s="525" t="e">
        <f>#REF!</f>
        <v>#REF!</v>
      </c>
      <c r="H50" s="525" t="e">
        <f>#REF!</f>
        <v>#REF!</v>
      </c>
      <c r="I50" s="525" t="e">
        <f>#REF!</f>
        <v>#REF!</v>
      </c>
      <c r="J50" s="525" t="e">
        <f>#REF!</f>
        <v>#REF!</v>
      </c>
      <c r="K50" s="525" t="e">
        <f>#REF!</f>
        <v>#REF!</v>
      </c>
      <c r="L50" s="525" t="e">
        <f>#REF!</f>
        <v>#REF!</v>
      </c>
      <c r="M50" s="525" t="e">
        <f>#REF!</f>
        <v>#REF!</v>
      </c>
    </row>
    <row r="51" spans="1:13" ht="24.6" customHeight="1">
      <c r="A51" s="63" t="s">
        <v>90</v>
      </c>
      <c r="B51" s="524" t="s">
        <v>91</v>
      </c>
      <c r="C51" s="63" t="s">
        <v>92</v>
      </c>
      <c r="D51" s="529" t="e">
        <f t="shared" si="6"/>
        <v>#REF!</v>
      </c>
      <c r="E51" s="525" t="e">
        <f>#REF!</f>
        <v>#REF!</v>
      </c>
      <c r="F51" s="525" t="e">
        <f>#REF!</f>
        <v>#REF!</v>
      </c>
      <c r="G51" s="525" t="e">
        <f>#REF!</f>
        <v>#REF!</v>
      </c>
      <c r="H51" s="525" t="e">
        <f>#REF!</f>
        <v>#REF!</v>
      </c>
      <c r="I51" s="525" t="e">
        <f>#REF!</f>
        <v>#REF!</v>
      </c>
      <c r="J51" s="525" t="e">
        <f>#REF!</f>
        <v>#REF!</v>
      </c>
      <c r="K51" s="525" t="e">
        <f>#REF!</f>
        <v>#REF!</v>
      </c>
      <c r="L51" s="525" t="e">
        <f>#REF!</f>
        <v>#REF!</v>
      </c>
      <c r="M51" s="525" t="e">
        <f>#REF!</f>
        <v>#REF!</v>
      </c>
    </row>
    <row r="52" spans="1:13" ht="24.6" customHeight="1">
      <c r="A52" s="63" t="s">
        <v>115</v>
      </c>
      <c r="B52" s="524" t="s">
        <v>116</v>
      </c>
      <c r="C52" s="63" t="s">
        <v>117</v>
      </c>
      <c r="D52" s="553" t="e">
        <f t="shared" si="6"/>
        <v>#REF!</v>
      </c>
      <c r="E52" s="525" t="e">
        <f>#REF!</f>
        <v>#REF!</v>
      </c>
      <c r="F52" s="525" t="e">
        <f>#REF!</f>
        <v>#REF!</v>
      </c>
      <c r="G52" s="525" t="e">
        <f>#REF!</f>
        <v>#REF!</v>
      </c>
      <c r="H52" s="525" t="e">
        <f>#REF!</f>
        <v>#REF!</v>
      </c>
      <c r="I52" s="525" t="e">
        <f>#REF!</f>
        <v>#REF!</v>
      </c>
      <c r="J52" s="525" t="e">
        <f>#REF!</f>
        <v>#REF!</v>
      </c>
      <c r="K52" s="525" t="e">
        <f>#REF!</f>
        <v>#REF!</v>
      </c>
      <c r="L52" s="525" t="e">
        <f>#REF!</f>
        <v>#REF!</v>
      </c>
      <c r="M52" s="525" t="e">
        <f>#REF!</f>
        <v>#REF!</v>
      </c>
    </row>
    <row r="53" spans="1:13" ht="24.6" customHeight="1">
      <c r="A53" s="63" t="s">
        <v>118</v>
      </c>
      <c r="B53" s="524" t="s">
        <v>138</v>
      </c>
      <c r="C53" s="63" t="s">
        <v>119</v>
      </c>
      <c r="D53" s="553" t="e">
        <f t="shared" si="6"/>
        <v>#REF!</v>
      </c>
      <c r="E53" s="525" t="e">
        <f>#REF!</f>
        <v>#REF!</v>
      </c>
      <c r="F53" s="525" t="e">
        <f>#REF!</f>
        <v>#REF!</v>
      </c>
      <c r="G53" s="525" t="e">
        <f>#REF!</f>
        <v>#REF!</v>
      </c>
      <c r="H53" s="525" t="e">
        <f>#REF!</f>
        <v>#REF!</v>
      </c>
      <c r="I53" s="525" t="e">
        <f>#REF!</f>
        <v>#REF!</v>
      </c>
      <c r="J53" s="525" t="e">
        <f>#REF!</f>
        <v>#REF!</v>
      </c>
      <c r="K53" s="525" t="e">
        <f>#REF!</f>
        <v>#REF!</v>
      </c>
      <c r="L53" s="525" t="e">
        <f>#REF!</f>
        <v>#REF!</v>
      </c>
      <c r="M53" s="525" t="e">
        <f>#REF!</f>
        <v>#REF!</v>
      </c>
    </row>
    <row r="54" spans="1:13" ht="24.6" customHeight="1">
      <c r="A54" s="63" t="s">
        <v>95</v>
      </c>
      <c r="B54" s="524" t="s">
        <v>96</v>
      </c>
      <c r="C54" s="63" t="s">
        <v>97</v>
      </c>
      <c r="D54" s="553" t="e">
        <f t="shared" si="6"/>
        <v>#REF!</v>
      </c>
      <c r="E54" s="525" t="e">
        <f>#REF!</f>
        <v>#REF!</v>
      </c>
      <c r="F54" s="525" t="e">
        <f>#REF!</f>
        <v>#REF!</v>
      </c>
      <c r="G54" s="525" t="e">
        <f>#REF!</f>
        <v>#REF!</v>
      </c>
      <c r="H54" s="525" t="e">
        <f>#REF!</f>
        <v>#REF!</v>
      </c>
      <c r="I54" s="525" t="e">
        <f>#REF!</f>
        <v>#REF!</v>
      </c>
      <c r="J54" s="525" t="e">
        <f>#REF!</f>
        <v>#REF!</v>
      </c>
      <c r="K54" s="525" t="e">
        <f>#REF!</f>
        <v>#REF!</v>
      </c>
      <c r="L54" s="525" t="e">
        <f>#REF!</f>
        <v>#REF!</v>
      </c>
      <c r="M54" s="525" t="e">
        <f>#REF!</f>
        <v>#REF!</v>
      </c>
    </row>
    <row r="55" spans="1:13" ht="24.6" customHeight="1">
      <c r="A55" s="63" t="s">
        <v>98</v>
      </c>
      <c r="B55" s="524" t="s">
        <v>99</v>
      </c>
      <c r="C55" s="63" t="s">
        <v>100</v>
      </c>
      <c r="D55" s="553" t="e">
        <f t="shared" si="6"/>
        <v>#REF!</v>
      </c>
      <c r="E55" s="525" t="e">
        <f>#REF!</f>
        <v>#REF!</v>
      </c>
      <c r="F55" s="525" t="e">
        <f>#REF!</f>
        <v>#REF!</v>
      </c>
      <c r="G55" s="525" t="e">
        <f>#REF!</f>
        <v>#REF!</v>
      </c>
      <c r="H55" s="525" t="e">
        <f>#REF!</f>
        <v>#REF!</v>
      </c>
      <c r="I55" s="525" t="e">
        <f>#REF!</f>
        <v>#REF!</v>
      </c>
      <c r="J55" s="525" t="e">
        <f>#REF!</f>
        <v>#REF!</v>
      </c>
      <c r="K55" s="525" t="e">
        <f>#REF!</f>
        <v>#REF!</v>
      </c>
      <c r="L55" s="525" t="e">
        <f>#REF!</f>
        <v>#REF!</v>
      </c>
      <c r="M55" s="525" t="e">
        <f>#REF!</f>
        <v>#REF!</v>
      </c>
    </row>
    <row r="56" spans="1:13" ht="24.6" customHeight="1">
      <c r="A56" s="63" t="s">
        <v>101</v>
      </c>
      <c r="B56" s="524" t="s">
        <v>102</v>
      </c>
      <c r="C56" s="63" t="s">
        <v>103</v>
      </c>
      <c r="D56" s="554" t="e">
        <f t="shared" si="6"/>
        <v>#REF!</v>
      </c>
      <c r="E56" s="525" t="e">
        <f>#REF!</f>
        <v>#REF!</v>
      </c>
      <c r="F56" s="525" t="e">
        <f>#REF!</f>
        <v>#REF!</v>
      </c>
      <c r="G56" s="525" t="e">
        <f>#REF!</f>
        <v>#REF!</v>
      </c>
      <c r="H56" s="525" t="e">
        <f>#REF!</f>
        <v>#REF!</v>
      </c>
      <c r="I56" s="525" t="e">
        <f>#REF!</f>
        <v>#REF!</v>
      </c>
      <c r="J56" s="525" t="e">
        <f>#REF!</f>
        <v>#REF!</v>
      </c>
      <c r="K56" s="525" t="e">
        <f>#REF!</f>
        <v>#REF!</v>
      </c>
      <c r="L56" s="525" t="e">
        <f>#REF!</f>
        <v>#REF!</v>
      </c>
      <c r="M56" s="525" t="e">
        <f>#REF!</f>
        <v>#REF!</v>
      </c>
    </row>
    <row r="57" spans="1:13" ht="24.6" customHeight="1">
      <c r="A57" s="63" t="s">
        <v>104</v>
      </c>
      <c r="B57" s="524" t="s">
        <v>105</v>
      </c>
      <c r="C57" s="63" t="s">
        <v>106</v>
      </c>
      <c r="D57" s="553" t="e">
        <f t="shared" si="6"/>
        <v>#REF!</v>
      </c>
      <c r="E57" s="525" t="e">
        <f>#REF!</f>
        <v>#REF!</v>
      </c>
      <c r="F57" s="525" t="e">
        <f>#REF!</f>
        <v>#REF!</v>
      </c>
      <c r="G57" s="525" t="e">
        <f>#REF!</f>
        <v>#REF!</v>
      </c>
      <c r="H57" s="525" t="e">
        <f>#REF!</f>
        <v>#REF!</v>
      </c>
      <c r="I57" s="525" t="e">
        <f>#REF!</f>
        <v>#REF!</v>
      </c>
      <c r="J57" s="525" t="e">
        <f>#REF!</f>
        <v>#REF!</v>
      </c>
      <c r="K57" s="525" t="e">
        <f>#REF!</f>
        <v>#REF!</v>
      </c>
      <c r="L57" s="525" t="e">
        <f>#REF!</f>
        <v>#REF!</v>
      </c>
      <c r="M57" s="525" t="e">
        <f>#REF!</f>
        <v>#REF!</v>
      </c>
    </row>
    <row r="58" spans="1:13" ht="24.6" customHeight="1">
      <c r="A58" s="63" t="s">
        <v>107</v>
      </c>
      <c r="B58" s="524" t="s">
        <v>108</v>
      </c>
      <c r="C58" s="63" t="s">
        <v>109</v>
      </c>
      <c r="D58" s="529" t="e">
        <f t="shared" si="6"/>
        <v>#REF!</v>
      </c>
      <c r="E58" s="525" t="e">
        <f>#REF!</f>
        <v>#REF!</v>
      </c>
      <c r="F58" s="525" t="e">
        <f>#REF!</f>
        <v>#REF!</v>
      </c>
      <c r="G58" s="525" t="e">
        <f>#REF!</f>
        <v>#REF!</v>
      </c>
      <c r="H58" s="525" t="e">
        <f>#REF!</f>
        <v>#REF!</v>
      </c>
      <c r="I58" s="525" t="e">
        <f>#REF!</f>
        <v>#REF!</v>
      </c>
      <c r="J58" s="525" t="e">
        <f>#REF!</f>
        <v>#REF!</v>
      </c>
      <c r="K58" s="525" t="e">
        <f>#REF!</f>
        <v>#REF!</v>
      </c>
      <c r="L58" s="525" t="e">
        <f>#REF!</f>
        <v>#REF!</v>
      </c>
      <c r="M58" s="525" t="e">
        <f>#REF!</f>
        <v>#REF!</v>
      </c>
    </row>
    <row r="59" spans="1:13" ht="24.6" customHeight="1">
      <c r="A59" s="63" t="s">
        <v>120</v>
      </c>
      <c r="B59" s="524" t="s">
        <v>377</v>
      </c>
      <c r="C59" s="63" t="s">
        <v>121</v>
      </c>
      <c r="D59" s="529" t="e">
        <f t="shared" si="6"/>
        <v>#REF!</v>
      </c>
      <c r="E59" s="525" t="e">
        <f>#REF!</f>
        <v>#REF!</v>
      </c>
      <c r="F59" s="525" t="e">
        <f>#REF!</f>
        <v>#REF!</v>
      </c>
      <c r="G59" s="525" t="e">
        <f>#REF!</f>
        <v>#REF!</v>
      </c>
      <c r="H59" s="525" t="e">
        <f>#REF!</f>
        <v>#REF!</v>
      </c>
      <c r="I59" s="525" t="e">
        <f>#REF!</f>
        <v>#REF!</v>
      </c>
      <c r="J59" s="525" t="e">
        <f>#REF!</f>
        <v>#REF!</v>
      </c>
      <c r="K59" s="525" t="e">
        <f>#REF!</f>
        <v>#REF!</v>
      </c>
      <c r="L59" s="525" t="e">
        <f>#REF!</f>
        <v>#REF!</v>
      </c>
      <c r="M59" s="525" t="e">
        <f>#REF!</f>
        <v>#REF!</v>
      </c>
    </row>
    <row r="60" spans="1:13" ht="24.6" customHeight="1">
      <c r="A60" s="63" t="s">
        <v>122</v>
      </c>
      <c r="B60" s="524" t="s">
        <v>139</v>
      </c>
      <c r="C60" s="63" t="s">
        <v>123</v>
      </c>
      <c r="D60" s="529" t="e">
        <f t="shared" si="6"/>
        <v>#REF!</v>
      </c>
      <c r="E60" s="525" t="e">
        <f>#REF!</f>
        <v>#REF!</v>
      </c>
      <c r="F60" s="525" t="e">
        <f>#REF!</f>
        <v>#REF!</v>
      </c>
      <c r="G60" s="525" t="e">
        <f>#REF!</f>
        <v>#REF!</v>
      </c>
      <c r="H60" s="525" t="e">
        <f>#REF!</f>
        <v>#REF!</v>
      </c>
      <c r="I60" s="525" t="e">
        <f>#REF!</f>
        <v>#REF!</v>
      </c>
      <c r="J60" s="525" t="e">
        <f>#REF!</f>
        <v>#REF!</v>
      </c>
      <c r="K60" s="525" t="e">
        <f>#REF!</f>
        <v>#REF!</v>
      </c>
      <c r="L60" s="525" t="e">
        <f>#REF!</f>
        <v>#REF!</v>
      </c>
      <c r="M60" s="525" t="e">
        <f>#REF!</f>
        <v>#REF!</v>
      </c>
    </row>
    <row r="61" spans="1:13" ht="24.6" customHeight="1">
      <c r="A61" s="63" t="s">
        <v>124</v>
      </c>
      <c r="B61" s="524" t="s">
        <v>125</v>
      </c>
      <c r="C61" s="63" t="s">
        <v>126</v>
      </c>
      <c r="D61" s="529" t="e">
        <f t="shared" si="6"/>
        <v>#REF!</v>
      </c>
      <c r="E61" s="525" t="e">
        <f>#REF!</f>
        <v>#REF!</v>
      </c>
      <c r="F61" s="525" t="e">
        <f>#REF!</f>
        <v>#REF!</v>
      </c>
      <c r="G61" s="525" t="e">
        <f>#REF!</f>
        <v>#REF!</v>
      </c>
      <c r="H61" s="525" t="e">
        <f>#REF!</f>
        <v>#REF!</v>
      </c>
      <c r="I61" s="525" t="e">
        <f>#REF!</f>
        <v>#REF!</v>
      </c>
      <c r="J61" s="525" t="e">
        <f>#REF!</f>
        <v>#REF!</v>
      </c>
      <c r="K61" s="525" t="e">
        <f>#REF!</f>
        <v>#REF!</v>
      </c>
      <c r="L61" s="525" t="e">
        <f>#REF!</f>
        <v>#REF!</v>
      </c>
      <c r="M61" s="525" t="e">
        <f>#REF!</f>
        <v>#REF!</v>
      </c>
    </row>
    <row r="62" spans="1:13" ht="24.6" customHeight="1">
      <c r="A62" s="63" t="s">
        <v>127</v>
      </c>
      <c r="B62" s="524" t="s">
        <v>128</v>
      </c>
      <c r="C62" s="63" t="s">
        <v>129</v>
      </c>
      <c r="D62" s="529" t="e">
        <f t="shared" si="6"/>
        <v>#REF!</v>
      </c>
      <c r="E62" s="525" t="e">
        <f>#REF!</f>
        <v>#REF!</v>
      </c>
      <c r="F62" s="525" t="e">
        <f>#REF!</f>
        <v>#REF!</v>
      </c>
      <c r="G62" s="525" t="e">
        <f>#REF!</f>
        <v>#REF!</v>
      </c>
      <c r="H62" s="525" t="e">
        <f>#REF!</f>
        <v>#REF!</v>
      </c>
      <c r="I62" s="525" t="e">
        <f>#REF!</f>
        <v>#REF!</v>
      </c>
      <c r="J62" s="525" t="e">
        <f>#REF!</f>
        <v>#REF!</v>
      </c>
      <c r="K62" s="525" t="e">
        <f>#REF!</f>
        <v>#REF!</v>
      </c>
      <c r="L62" s="525" t="e">
        <f>#REF!</f>
        <v>#REF!</v>
      </c>
      <c r="M62" s="525" t="e">
        <f>#REF!</f>
        <v>#REF!</v>
      </c>
    </row>
    <row r="63" spans="1:13" s="517" customFormat="1" ht="24.6" customHeight="1">
      <c r="A63" s="521">
        <v>3</v>
      </c>
      <c r="B63" s="522" t="s">
        <v>130</v>
      </c>
      <c r="C63" s="521" t="s">
        <v>131</v>
      </c>
      <c r="D63" s="529" t="e">
        <f t="shared" si="6"/>
        <v>#REF!</v>
      </c>
      <c r="E63" s="525" t="e">
        <f>#REF!</f>
        <v>#REF!</v>
      </c>
      <c r="F63" s="525" t="e">
        <f>#REF!</f>
        <v>#REF!</v>
      </c>
      <c r="G63" s="525" t="e">
        <f>#REF!</f>
        <v>#REF!</v>
      </c>
      <c r="H63" s="525" t="e">
        <f>#REF!</f>
        <v>#REF!</v>
      </c>
      <c r="I63" s="525" t="e">
        <f>#REF!</f>
        <v>#REF!</v>
      </c>
      <c r="J63" s="525" t="e">
        <f>#REF!</f>
        <v>#REF!</v>
      </c>
      <c r="K63" s="525" t="e">
        <f>#REF!</f>
        <v>#REF!</v>
      </c>
      <c r="L63" s="525" t="e">
        <f>#REF!</f>
        <v>#REF!</v>
      </c>
      <c r="M63" s="525" t="e">
        <f>#REF!</f>
        <v>#REF!</v>
      </c>
    </row>
    <row r="64" spans="1:13" s="517" customFormat="1" ht="24.6" customHeight="1">
      <c r="A64" s="521" t="s">
        <v>352</v>
      </c>
      <c r="B64" s="522" t="s">
        <v>353</v>
      </c>
      <c r="C64" s="541"/>
      <c r="D64" s="545"/>
      <c r="E64" s="546"/>
      <c r="F64" s="555"/>
      <c r="G64" s="556"/>
      <c r="H64" s="557"/>
      <c r="I64" s="555"/>
      <c r="J64" s="555"/>
      <c r="K64" s="555"/>
      <c r="L64" s="555"/>
      <c r="M64" s="558"/>
    </row>
    <row r="65" spans="1:13" s="542" customFormat="1" ht="24.6" customHeight="1">
      <c r="A65" s="541">
        <v>1</v>
      </c>
      <c r="B65" s="544" t="s">
        <v>354</v>
      </c>
      <c r="C65" s="541" t="s">
        <v>132</v>
      </c>
      <c r="D65" s="546" t="e">
        <f>SUM(E65:M65)</f>
        <v>#REF!</v>
      </c>
      <c r="E65" s="546" t="e">
        <f>#REF!</f>
        <v>#REF!</v>
      </c>
      <c r="F65" s="546" t="e">
        <f>#REF!</f>
        <v>#REF!</v>
      </c>
      <c r="G65" s="546" t="e">
        <f>#REF!</f>
        <v>#REF!</v>
      </c>
      <c r="H65" s="546" t="e">
        <f>#REF!</f>
        <v>#REF!</v>
      </c>
      <c r="I65" s="546" t="e">
        <f>#REF!</f>
        <v>#REF!</v>
      </c>
      <c r="J65" s="546" t="e">
        <f>#REF!</f>
        <v>#REF!</v>
      </c>
      <c r="K65" s="546" t="e">
        <f>#REF!</f>
        <v>#REF!</v>
      </c>
      <c r="L65" s="546" t="e">
        <f>#REF!</f>
        <v>#REF!</v>
      </c>
      <c r="M65" s="546" t="e">
        <f>#REF!</f>
        <v>#REF!</v>
      </c>
    </row>
    <row r="66" spans="1:13" s="542" customFormat="1" ht="24.6" customHeight="1">
      <c r="A66" s="541">
        <v>2</v>
      </c>
      <c r="B66" s="544" t="s">
        <v>355</v>
      </c>
      <c r="C66" s="541" t="s">
        <v>133</v>
      </c>
      <c r="D66" s="546" t="e">
        <f>SUM(E66:M66)</f>
        <v>#REF!</v>
      </c>
      <c r="E66" s="546" t="e">
        <f>#REF!</f>
        <v>#REF!</v>
      </c>
      <c r="F66" s="546"/>
      <c r="G66" s="546" t="e">
        <f>#REF!</f>
        <v>#REF!</v>
      </c>
      <c r="H66" s="546" t="e">
        <f>#REF!</f>
        <v>#REF!</v>
      </c>
      <c r="I66" s="546" t="e">
        <f>#REF!</f>
        <v>#REF!</v>
      </c>
      <c r="J66" s="546" t="e">
        <f>#REF!</f>
        <v>#REF!</v>
      </c>
      <c r="K66" s="546" t="e">
        <f>#REF!</f>
        <v>#REF!</v>
      </c>
      <c r="L66" s="546" t="e">
        <f>#REF!</f>
        <v>#REF!</v>
      </c>
      <c r="M66" s="546" t="e">
        <f>#REF!</f>
        <v>#REF!</v>
      </c>
    </row>
    <row r="67" spans="1:13" s="542" customFormat="1" ht="24.6" customHeight="1">
      <c r="A67" s="541">
        <v>3</v>
      </c>
      <c r="B67" s="544" t="s">
        <v>356</v>
      </c>
      <c r="C67" s="541" t="s">
        <v>134</v>
      </c>
      <c r="D67" s="546" t="e">
        <f>SUM(E67:M67)</f>
        <v>#REF!</v>
      </c>
      <c r="E67" s="546" t="e">
        <f>E9</f>
        <v>#REF!</v>
      </c>
      <c r="F67" s="546"/>
      <c r="G67" s="546" t="e">
        <f>#REF!</f>
        <v>#REF!</v>
      </c>
      <c r="H67" s="546" t="e">
        <f>#REF!</f>
        <v>#REF!</v>
      </c>
      <c r="I67" s="546" t="e">
        <f>#REF!</f>
        <v>#REF!</v>
      </c>
      <c r="J67" s="546" t="e">
        <f>#REF!</f>
        <v>#REF!</v>
      </c>
      <c r="K67" s="546" t="e">
        <f>#REF!</f>
        <v>#REF!</v>
      </c>
      <c r="L67" s="546" t="e">
        <f>#REF!</f>
        <v>#REF!</v>
      </c>
      <c r="M67" s="546" t="e">
        <f>#REF!</f>
        <v>#REF!</v>
      </c>
    </row>
    <row r="68" spans="1:13" s="542" customFormat="1" ht="59.25" customHeight="1">
      <c r="A68" s="541">
        <v>4</v>
      </c>
      <c r="B68" s="544" t="s">
        <v>357</v>
      </c>
      <c r="C68" s="541" t="s">
        <v>368</v>
      </c>
      <c r="D68" s="546" t="e">
        <f>#REF!</f>
        <v>#REF!</v>
      </c>
      <c r="E68" s="546" t="e">
        <f>#REF!</f>
        <v>#REF!</v>
      </c>
      <c r="F68" s="546" t="e">
        <f>#REF!</f>
        <v>#REF!</v>
      </c>
      <c r="G68" s="546" t="e">
        <f>G11+G15</f>
        <v>#REF!</v>
      </c>
      <c r="H68" s="546" t="e">
        <f t="shared" ref="H68:M68" si="7">H11+H15</f>
        <v>#REF!</v>
      </c>
      <c r="I68" s="546" t="e">
        <f t="shared" si="7"/>
        <v>#REF!</v>
      </c>
      <c r="J68" s="546" t="e">
        <f t="shared" si="7"/>
        <v>#REF!</v>
      </c>
      <c r="K68" s="546" t="e">
        <f t="shared" si="7"/>
        <v>#REF!</v>
      </c>
      <c r="L68" s="546" t="e">
        <f t="shared" si="7"/>
        <v>#REF!</v>
      </c>
      <c r="M68" s="546" t="e">
        <f t="shared" si="7"/>
        <v>#REF!</v>
      </c>
    </row>
    <row r="69" spans="1:13" s="542" customFormat="1" ht="41.25" customHeight="1">
      <c r="A69" s="541">
        <v>5</v>
      </c>
      <c r="B69" s="544" t="s">
        <v>358</v>
      </c>
      <c r="C69" s="541" t="s">
        <v>369</v>
      </c>
      <c r="D69" s="546" t="e">
        <f>#REF!</f>
        <v>#REF!</v>
      </c>
      <c r="E69" s="546" t="e">
        <f>E16</f>
        <v>#REF!</v>
      </c>
      <c r="F69" s="546" t="e">
        <f t="shared" ref="F69:M69" si="8">F16</f>
        <v>#REF!</v>
      </c>
      <c r="G69" s="546" t="e">
        <f t="shared" si="8"/>
        <v>#REF!</v>
      </c>
      <c r="H69" s="546" t="e">
        <f t="shared" si="8"/>
        <v>#REF!</v>
      </c>
      <c r="I69" s="546" t="e">
        <f t="shared" si="8"/>
        <v>#REF!</v>
      </c>
      <c r="J69" s="546" t="e">
        <f t="shared" si="8"/>
        <v>#REF!</v>
      </c>
      <c r="K69" s="546" t="e">
        <f t="shared" si="8"/>
        <v>#REF!</v>
      </c>
      <c r="L69" s="546" t="e">
        <f t="shared" si="8"/>
        <v>#REF!</v>
      </c>
      <c r="M69" s="546" t="e">
        <f t="shared" si="8"/>
        <v>#REF!</v>
      </c>
    </row>
    <row r="70" spans="1:13" s="542" customFormat="1" ht="24.75" customHeight="1">
      <c r="A70" s="541">
        <v>6</v>
      </c>
      <c r="B70" s="544" t="s">
        <v>359</v>
      </c>
      <c r="C70" s="541" t="s">
        <v>370</v>
      </c>
      <c r="D70" s="546" t="e">
        <f>SUM(E70:M70)</f>
        <v>#REF!</v>
      </c>
      <c r="E70" s="546" t="e">
        <f>E51</f>
        <v>#REF!</v>
      </c>
      <c r="F70" s="546" t="e">
        <f t="shared" ref="F70:M70" si="9">F51</f>
        <v>#REF!</v>
      </c>
      <c r="G70" s="546" t="e">
        <f t="shared" si="9"/>
        <v>#REF!</v>
      </c>
      <c r="H70" s="546" t="e">
        <f t="shared" si="9"/>
        <v>#REF!</v>
      </c>
      <c r="I70" s="546" t="e">
        <f t="shared" si="9"/>
        <v>#REF!</v>
      </c>
      <c r="J70" s="546" t="e">
        <f t="shared" si="9"/>
        <v>#REF!</v>
      </c>
      <c r="K70" s="546" t="e">
        <f t="shared" si="9"/>
        <v>#REF!</v>
      </c>
      <c r="L70" s="546" t="e">
        <f t="shared" si="9"/>
        <v>#REF!</v>
      </c>
      <c r="M70" s="546" t="e">
        <f t="shared" si="9"/>
        <v>#REF!</v>
      </c>
    </row>
    <row r="71" spans="1:13" s="542" customFormat="1" ht="35.25" customHeight="1">
      <c r="A71" s="541">
        <v>7</v>
      </c>
      <c r="B71" s="544" t="s">
        <v>360</v>
      </c>
      <c r="C71" s="541" t="s">
        <v>371</v>
      </c>
      <c r="D71" s="546" t="e">
        <f>#REF!</f>
        <v>#REF!</v>
      </c>
      <c r="E71" s="546" t="e">
        <f>#REF!</f>
        <v>#REF!</v>
      </c>
      <c r="F71" s="546" t="e">
        <f>#REF!</f>
        <v>#REF!</v>
      </c>
      <c r="G71" s="546" t="e">
        <f>#REF!</f>
        <v>#REF!</v>
      </c>
      <c r="H71" s="546" t="e">
        <f>#REF!</f>
        <v>#REF!</v>
      </c>
      <c r="I71" s="546" t="e">
        <f>#REF!</f>
        <v>#REF!</v>
      </c>
      <c r="J71" s="546" t="e">
        <f>#REF!</f>
        <v>#REF!</v>
      </c>
      <c r="K71" s="546" t="e">
        <f>#REF!</f>
        <v>#REF!</v>
      </c>
      <c r="L71" s="546" t="e">
        <f>#REF!</f>
        <v>#REF!</v>
      </c>
      <c r="M71" s="546" t="e">
        <f>#REF!</f>
        <v>#REF!</v>
      </c>
    </row>
    <row r="72" spans="1:13" s="542" customFormat="1" ht="39.75" customHeight="1">
      <c r="A72" s="541">
        <v>8</v>
      </c>
      <c r="B72" s="544" t="s">
        <v>361</v>
      </c>
      <c r="C72" s="541" t="s">
        <v>372</v>
      </c>
      <c r="D72" s="546" t="e">
        <f>#REF!</f>
        <v>#REF!</v>
      </c>
      <c r="E72" s="546" t="e">
        <f>#REF!</f>
        <v>#REF!</v>
      </c>
      <c r="F72" s="546" t="e">
        <f>#REF!</f>
        <v>#REF!</v>
      </c>
      <c r="G72" s="546" t="e">
        <f>#REF!</f>
        <v>#REF!</v>
      </c>
      <c r="H72" s="546" t="e">
        <f>#REF!</f>
        <v>#REF!</v>
      </c>
      <c r="I72" s="546" t="e">
        <f>#REF!</f>
        <v>#REF!</v>
      </c>
      <c r="J72" s="546" t="e">
        <f>#REF!</f>
        <v>#REF!</v>
      </c>
      <c r="K72" s="546" t="e">
        <f>K28</f>
        <v>#REF!</v>
      </c>
      <c r="L72" s="546" t="e">
        <f>#REF!</f>
        <v>#REF!</v>
      </c>
      <c r="M72" s="546" t="e">
        <f>#REF!</f>
        <v>#REF!</v>
      </c>
    </row>
    <row r="73" spans="1:13" s="542" customFormat="1" ht="35.25" customHeight="1">
      <c r="A73" s="541">
        <v>9</v>
      </c>
      <c r="B73" s="544" t="s">
        <v>362</v>
      </c>
      <c r="C73" s="541" t="s">
        <v>373</v>
      </c>
      <c r="D73" s="546" t="e">
        <f>SUM(E73:M73)</f>
        <v>#REF!</v>
      </c>
      <c r="E73" s="546" t="e">
        <f>E9</f>
        <v>#REF!</v>
      </c>
      <c r="F73" s="546"/>
      <c r="G73" s="546" t="e">
        <f>#REF!</f>
        <v>#REF!</v>
      </c>
      <c r="H73" s="546" t="e">
        <f>#REF!</f>
        <v>#REF!</v>
      </c>
      <c r="I73" s="546" t="e">
        <f>#REF!</f>
        <v>#REF!</v>
      </c>
      <c r="J73" s="546" t="e">
        <f>#REF!</f>
        <v>#REF!</v>
      </c>
      <c r="K73" s="546" t="e">
        <f>#REF!</f>
        <v>#REF!</v>
      </c>
      <c r="L73" s="546" t="e">
        <f>#REF!</f>
        <v>#REF!</v>
      </c>
      <c r="M73" s="546" t="e">
        <f>#REF!</f>
        <v>#REF!</v>
      </c>
    </row>
    <row r="74" spans="1:13" s="542" customFormat="1" ht="35.25" customHeight="1">
      <c r="A74" s="541">
        <v>10</v>
      </c>
      <c r="B74" s="544" t="s">
        <v>363</v>
      </c>
      <c r="C74" s="541" t="s">
        <v>374</v>
      </c>
      <c r="D74" s="546" t="e">
        <f>#REF!</f>
        <v>#REF!</v>
      </c>
      <c r="E74" s="546" t="e">
        <f>E29</f>
        <v>#REF!</v>
      </c>
      <c r="F74" s="546" t="e">
        <f t="shared" ref="F74:M74" si="10">F29</f>
        <v>#REF!</v>
      </c>
      <c r="G74" s="546" t="e">
        <f t="shared" si="10"/>
        <v>#REF!</v>
      </c>
      <c r="H74" s="546" t="e">
        <f t="shared" si="10"/>
        <v>#REF!</v>
      </c>
      <c r="I74" s="546" t="e">
        <f t="shared" si="10"/>
        <v>#REF!</v>
      </c>
      <c r="J74" s="546" t="e">
        <f t="shared" si="10"/>
        <v>#REF!</v>
      </c>
      <c r="K74" s="546" t="e">
        <f t="shared" si="10"/>
        <v>#REF!</v>
      </c>
      <c r="L74" s="546" t="e">
        <f t="shared" si="10"/>
        <v>#REF!</v>
      </c>
      <c r="M74" s="546" t="e">
        <f t="shared" si="10"/>
        <v>#REF!</v>
      </c>
    </row>
    <row r="75" spans="1:13" s="542" customFormat="1" ht="35.25" customHeight="1">
      <c r="A75" s="541">
        <v>11</v>
      </c>
      <c r="B75" s="544" t="s">
        <v>364</v>
      </c>
      <c r="C75" s="541" t="s">
        <v>375</v>
      </c>
      <c r="D75" s="546" t="e">
        <f>#REF!</f>
        <v>#REF!</v>
      </c>
      <c r="E75" s="546" t="e">
        <f>E74+E73</f>
        <v>#REF!</v>
      </c>
      <c r="F75" s="546" t="e">
        <f t="shared" ref="F75:M75" si="11">F74+F73</f>
        <v>#REF!</v>
      </c>
      <c r="G75" s="546" t="e">
        <f t="shared" si="11"/>
        <v>#REF!</v>
      </c>
      <c r="H75" s="546" t="e">
        <f t="shared" si="11"/>
        <v>#REF!</v>
      </c>
      <c r="I75" s="546" t="e">
        <f t="shared" si="11"/>
        <v>#REF!</v>
      </c>
      <c r="J75" s="546" t="e">
        <f t="shared" si="11"/>
        <v>#REF!</v>
      </c>
      <c r="K75" s="546" t="e">
        <f t="shared" si="11"/>
        <v>#REF!</v>
      </c>
      <c r="L75" s="546" t="e">
        <f t="shared" si="11"/>
        <v>#REF!</v>
      </c>
      <c r="M75" s="546" t="e">
        <f t="shared" si="11"/>
        <v>#REF!</v>
      </c>
    </row>
    <row r="76" spans="1:13" s="542" customFormat="1" ht="35.25" customHeight="1">
      <c r="A76" s="541">
        <v>12</v>
      </c>
      <c r="B76" s="544" t="s">
        <v>365</v>
      </c>
      <c r="C76" s="541" t="s">
        <v>315</v>
      </c>
      <c r="D76" s="546" t="e">
        <f>SUM(G76:M76)</f>
        <v>#REF!</v>
      </c>
      <c r="E76" s="546" t="e">
        <f>#REF!</f>
        <v>#REF!</v>
      </c>
      <c r="F76" s="546" t="e">
        <f>#REF!</f>
        <v>#REF!</v>
      </c>
      <c r="G76" s="546" t="e">
        <f>#REF!+#REF!</f>
        <v>#REF!</v>
      </c>
      <c r="H76" s="546" t="e">
        <f>#REF!+#REF!</f>
        <v>#REF!</v>
      </c>
      <c r="I76" s="546" t="e">
        <f>#REF!+#REF!</f>
        <v>#REF!</v>
      </c>
      <c r="J76" s="546" t="e">
        <f>#REF!+#REF!</f>
        <v>#REF!</v>
      </c>
      <c r="K76" s="546" t="e">
        <f>#REF!+#REF!</f>
        <v>#REF!</v>
      </c>
      <c r="L76" s="546" t="e">
        <f>#REF!+#REF!</f>
        <v>#REF!</v>
      </c>
      <c r="M76" s="546" t="e">
        <f>#REF!+#REF!</f>
        <v>#REF!</v>
      </c>
    </row>
    <row r="77" spans="1:13" s="542" customFormat="1" ht="45.75" customHeight="1">
      <c r="A77" s="541">
        <v>13</v>
      </c>
      <c r="B77" s="544" t="s">
        <v>366</v>
      </c>
      <c r="C77" s="541" t="s">
        <v>376</v>
      </c>
      <c r="D77" s="546" t="e">
        <f>SUM(E77:M77)</f>
        <v>#REF!</v>
      </c>
      <c r="E77" s="546" t="e">
        <f>#REF!</f>
        <v>#REF!</v>
      </c>
      <c r="F77" s="546" t="e">
        <f>#REF!</f>
        <v>#REF!</v>
      </c>
      <c r="G77" s="546" t="e">
        <f>#REF!</f>
        <v>#REF!</v>
      </c>
      <c r="H77" s="546" t="e">
        <f>#REF!</f>
        <v>#REF!</v>
      </c>
      <c r="I77" s="546" t="e">
        <f>#REF!</f>
        <v>#REF!</v>
      </c>
      <c r="J77" s="546" t="e">
        <f>#REF!</f>
        <v>#REF!</v>
      </c>
      <c r="K77" s="546" t="e">
        <f>#REF!</f>
        <v>#REF!</v>
      </c>
      <c r="L77" s="546" t="e">
        <f>#REF!</f>
        <v>#REF!</v>
      </c>
      <c r="M77" s="546" t="e">
        <f>#REF!</f>
        <v>#REF!</v>
      </c>
    </row>
    <row r="79" spans="1:13" ht="20.25" customHeight="1">
      <c r="B79" s="687" t="s">
        <v>135</v>
      </c>
      <c r="C79" s="687"/>
      <c r="D79" s="687"/>
    </row>
  </sheetData>
  <mergeCells count="17">
    <mergeCell ref="A2:M2"/>
    <mergeCell ref="A4:A6"/>
    <mergeCell ref="B4:B6"/>
    <mergeCell ref="C4:C6"/>
    <mergeCell ref="E5:E6"/>
    <mergeCell ref="F5:F6"/>
    <mergeCell ref="G5:G6"/>
    <mergeCell ref="H5:H6"/>
    <mergeCell ref="I5:I6"/>
    <mergeCell ref="J5:J6"/>
    <mergeCell ref="K5:K6"/>
    <mergeCell ref="L3:M3"/>
    <mergeCell ref="B79:D79"/>
    <mergeCell ref="L5:L6"/>
    <mergeCell ref="M5:M6"/>
    <mergeCell ref="D4:D6"/>
    <mergeCell ref="E4:M4"/>
  </mergeCells>
  <printOptions horizontalCentered="1"/>
  <pageMargins left="0.4" right="0.4" top="0.8" bottom="0.4" header="0" footer="0"/>
  <pageSetup paperSize="8" scale="96" orientation="landscape"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0000"/>
  </sheetPr>
  <dimension ref="A1:BL68"/>
  <sheetViews>
    <sheetView zoomScale="70" zoomScaleNormal="70" workbookViewId="0">
      <pane xSplit="3" ySplit="7" topLeftCell="D8" activePane="bottomRight" state="frozen"/>
      <selection activeCell="BI60" sqref="BI60"/>
      <selection pane="topRight" activeCell="BI60" sqref="BI60"/>
      <selection pane="bottomLeft" activeCell="BI60" sqref="BI60"/>
      <selection pane="bottomRight" activeCell="F55" sqref="F55"/>
    </sheetView>
  </sheetViews>
  <sheetFormatPr defaultColWidth="9.33203125" defaultRowHeight="13.2"/>
  <cols>
    <col min="1" max="1" width="5.5546875" style="366" customWidth="1"/>
    <col min="2" max="2" width="38" style="181" customWidth="1"/>
    <col min="3" max="3" width="4.5546875" style="180" customWidth="1"/>
    <col min="4" max="4" width="10.6640625" style="179" customWidth="1"/>
    <col min="5" max="5" width="8.5546875" style="352" customWidth="1"/>
    <col min="6" max="6" width="9.44140625" style="176" customWidth="1"/>
    <col min="7" max="9" width="7.5546875" style="176" customWidth="1"/>
    <col min="10" max="10" width="8.5546875" style="176" customWidth="1"/>
    <col min="11" max="11" width="8.44140625" style="176" customWidth="1"/>
    <col min="12" max="13" width="7.5546875" style="176" customWidth="1"/>
    <col min="14" max="14" width="7.5546875" style="273" customWidth="1"/>
    <col min="15" max="17" width="7.5546875" style="176" customWidth="1"/>
    <col min="18" max="18" width="8.5546875" style="352" customWidth="1"/>
    <col min="19" max="19" width="8.5546875" style="178" hidden="1" customWidth="1"/>
    <col min="20" max="21" width="7.5546875" style="176" customWidth="1"/>
    <col min="22" max="22" width="7.5546875" style="178" customWidth="1"/>
    <col min="23" max="23" width="7.5546875" style="175" customWidth="1"/>
    <col min="24" max="24" width="7.5546875" style="176" customWidth="1"/>
    <col min="25" max="25" width="7.5546875" style="175" customWidth="1"/>
    <col min="26" max="27" width="7.5546875" style="176" customWidth="1"/>
    <col min="28" max="28" width="7.5546875" style="336" customWidth="1"/>
    <col min="29" max="29" width="7.5546875" style="336" hidden="1" customWidth="1"/>
    <col min="30" max="31" width="7.5546875" style="175" customWidth="1"/>
    <col min="32" max="42" width="7.5546875" style="176" customWidth="1"/>
    <col min="43" max="44" width="7.5546875" style="175" customWidth="1"/>
    <col min="45" max="45" width="7.5546875" style="176" customWidth="1"/>
    <col min="46" max="46" width="7.5546875" style="273" customWidth="1"/>
    <col min="47" max="57" width="7.5546875" style="176" customWidth="1"/>
    <col min="58" max="58" width="7.5546875" style="178" customWidth="1"/>
    <col min="59" max="59" width="9.88671875" style="65" customWidth="1"/>
    <col min="60" max="60" width="11.5546875" style="176" customWidth="1"/>
    <col min="61" max="61" width="14.33203125" style="177" customWidth="1"/>
    <col min="62" max="62" width="12.109375" style="65" customWidth="1"/>
    <col min="63" max="63" width="11.44140625" style="175" customWidth="1"/>
    <col min="64" max="16384" width="9.33203125" style="175"/>
  </cols>
  <sheetData>
    <row r="1" spans="1:64" ht="13.8">
      <c r="A1" s="749" t="s">
        <v>3</v>
      </c>
      <c r="B1" s="750"/>
      <c r="C1" s="251"/>
    </row>
    <row r="2" spans="1:64" ht="22.5" customHeight="1">
      <c r="A2" s="365" t="s">
        <v>392</v>
      </c>
      <c r="B2" s="250"/>
      <c r="C2" s="250"/>
      <c r="D2" s="250"/>
      <c r="E2" s="254"/>
      <c r="F2" s="250"/>
      <c r="G2" s="250"/>
      <c r="H2" s="250"/>
      <c r="I2" s="250"/>
      <c r="J2" s="250"/>
      <c r="K2" s="250"/>
      <c r="L2" s="250"/>
      <c r="M2" s="250"/>
      <c r="N2" s="274"/>
      <c r="O2" s="250"/>
      <c r="P2" s="250"/>
      <c r="Q2" s="250"/>
      <c r="R2" s="254"/>
      <c r="S2" s="250"/>
      <c r="T2" s="250"/>
      <c r="U2" s="250"/>
      <c r="V2" s="250"/>
      <c r="W2" s="250"/>
      <c r="X2" s="250"/>
      <c r="Y2" s="250"/>
      <c r="Z2" s="250"/>
      <c r="AA2" s="250"/>
      <c r="AB2" s="337"/>
      <c r="AC2" s="337"/>
      <c r="AD2" s="250"/>
      <c r="AE2" s="250"/>
      <c r="AF2" s="250"/>
      <c r="AG2" s="250"/>
      <c r="AH2" s="250"/>
      <c r="AI2" s="250"/>
      <c r="AJ2" s="250"/>
      <c r="AK2" s="250"/>
      <c r="AL2" s="250"/>
      <c r="AM2" s="250"/>
      <c r="AN2" s="250"/>
      <c r="AO2" s="250"/>
      <c r="AP2" s="250"/>
      <c r="AQ2" s="250"/>
      <c r="AR2" s="250"/>
      <c r="AS2" s="250"/>
      <c r="AT2" s="274"/>
      <c r="AU2" s="250"/>
      <c r="AV2" s="250"/>
      <c r="AW2" s="250"/>
      <c r="AX2" s="250"/>
      <c r="AY2" s="250"/>
      <c r="AZ2" s="250"/>
      <c r="BA2" s="250"/>
      <c r="BB2" s="250"/>
      <c r="BC2" s="250"/>
      <c r="BD2" s="250"/>
      <c r="BE2" s="250"/>
      <c r="BF2" s="250"/>
      <c r="BG2" s="89"/>
      <c r="BH2" s="250"/>
      <c r="BI2" s="250"/>
      <c r="BJ2" s="89"/>
    </row>
    <row r="3" spans="1:64" s="210" customFormat="1" ht="13.8">
      <c r="A3" s="366"/>
      <c r="B3" s="249"/>
      <c r="C3" s="248"/>
      <c r="D3" s="247"/>
      <c r="E3" s="255"/>
      <c r="F3" s="229"/>
      <c r="G3" s="242"/>
      <c r="H3" s="242"/>
      <c r="I3" s="242"/>
      <c r="J3" s="246"/>
      <c r="K3" s="245"/>
      <c r="L3" s="242"/>
      <c r="M3" s="242"/>
      <c r="N3" s="275"/>
      <c r="O3" s="242"/>
      <c r="P3" s="242"/>
      <c r="Q3" s="242"/>
      <c r="R3" s="255"/>
      <c r="S3" s="243"/>
      <c r="T3" s="243"/>
      <c r="U3" s="243"/>
      <c r="V3" s="243"/>
      <c r="W3" s="244"/>
      <c r="X3" s="243"/>
      <c r="Y3" s="244"/>
      <c r="Z3" s="243"/>
      <c r="AA3" s="242"/>
      <c r="AB3" s="338"/>
      <c r="AC3" s="338"/>
      <c r="AD3" s="244"/>
      <c r="AE3" s="244"/>
      <c r="AF3" s="243"/>
      <c r="AG3" s="243"/>
      <c r="AH3" s="243"/>
      <c r="AI3" s="243"/>
      <c r="AJ3" s="242"/>
      <c r="AK3" s="242"/>
      <c r="AL3" s="242"/>
      <c r="AM3" s="242"/>
      <c r="AN3" s="242"/>
      <c r="AO3" s="243"/>
      <c r="AP3" s="242"/>
      <c r="AQ3" s="244"/>
      <c r="AR3" s="244"/>
      <c r="AS3" s="242"/>
      <c r="AT3" s="275"/>
      <c r="AU3" s="242"/>
      <c r="AV3" s="242"/>
      <c r="AW3" s="242"/>
      <c r="AX3" s="242"/>
      <c r="AY3" s="242"/>
      <c r="AZ3" s="242"/>
      <c r="BA3" s="242"/>
      <c r="BB3" s="242"/>
      <c r="BC3" s="242"/>
      <c r="BD3" s="242"/>
      <c r="BE3" s="242"/>
      <c r="BF3" s="243"/>
      <c r="BG3" s="382"/>
      <c r="BH3" s="385"/>
      <c r="BI3" s="428"/>
      <c r="BJ3" s="429" t="s">
        <v>4</v>
      </c>
    </row>
    <row r="4" spans="1:64" s="210" customFormat="1" ht="25.5" customHeight="1">
      <c r="A4" s="722" t="s">
        <v>265</v>
      </c>
      <c r="B4" s="722" t="s">
        <v>266</v>
      </c>
      <c r="C4" s="722" t="s">
        <v>6</v>
      </c>
      <c r="D4" s="751" t="s">
        <v>268</v>
      </c>
      <c r="E4" s="256" t="s">
        <v>269</v>
      </c>
      <c r="F4" s="241"/>
      <c r="G4" s="241"/>
      <c r="H4" s="241"/>
      <c r="I4" s="241"/>
      <c r="J4" s="241"/>
      <c r="K4" s="241"/>
      <c r="L4" s="241"/>
      <c r="M4" s="241"/>
      <c r="N4" s="276"/>
      <c r="O4" s="241"/>
      <c r="P4" s="241"/>
      <c r="Q4" s="241"/>
      <c r="R4" s="256"/>
      <c r="S4" s="241"/>
      <c r="T4" s="241"/>
      <c r="U4" s="241"/>
      <c r="V4" s="241"/>
      <c r="W4" s="241"/>
      <c r="X4" s="241"/>
      <c r="Y4" s="241"/>
      <c r="Z4" s="241"/>
      <c r="AA4" s="241"/>
      <c r="AB4" s="339"/>
      <c r="AC4" s="339"/>
      <c r="AD4" s="241"/>
      <c r="AE4" s="241"/>
      <c r="AF4" s="241"/>
      <c r="AG4" s="241"/>
      <c r="AH4" s="241"/>
      <c r="AI4" s="241"/>
      <c r="AJ4" s="241"/>
      <c r="AK4" s="241"/>
      <c r="AL4" s="241"/>
      <c r="AM4" s="241"/>
      <c r="AN4" s="241"/>
      <c r="AO4" s="241"/>
      <c r="AP4" s="241"/>
      <c r="AQ4" s="241"/>
      <c r="AR4" s="241"/>
      <c r="AS4" s="241"/>
      <c r="AT4" s="276"/>
      <c r="AU4" s="241"/>
      <c r="AV4" s="241"/>
      <c r="AW4" s="241"/>
      <c r="AX4" s="241"/>
      <c r="AY4" s="241"/>
      <c r="AZ4" s="241"/>
      <c r="BA4" s="241"/>
      <c r="BB4" s="241"/>
      <c r="BC4" s="241"/>
      <c r="BD4" s="241"/>
      <c r="BE4" s="241"/>
      <c r="BF4" s="241"/>
      <c r="BG4" s="717" t="s">
        <v>270</v>
      </c>
      <c r="BH4" s="718" t="s">
        <v>271</v>
      </c>
      <c r="BI4" s="719" t="s">
        <v>272</v>
      </c>
      <c r="BJ4" s="716" t="s">
        <v>342</v>
      </c>
    </row>
    <row r="5" spans="1:64" s="304" customFormat="1" ht="18" customHeight="1">
      <c r="A5" s="722"/>
      <c r="B5" s="722"/>
      <c r="C5" s="722"/>
      <c r="D5" s="751"/>
      <c r="E5" s="353" t="s">
        <v>10</v>
      </c>
      <c r="F5" s="192" t="str">
        <f>C10</f>
        <v>LUA</v>
      </c>
      <c r="G5" s="192" t="s">
        <v>15</v>
      </c>
      <c r="H5" s="192" t="s">
        <v>16</v>
      </c>
      <c r="I5" s="192" t="str">
        <f>C13</f>
        <v>HNK</v>
      </c>
      <c r="J5" s="192" t="str">
        <f>C14</f>
        <v>CLN</v>
      </c>
      <c r="K5" s="192" t="str">
        <f>C15</f>
        <v>RPH</v>
      </c>
      <c r="L5" s="192" t="str">
        <f>C16</f>
        <v>RDD</v>
      </c>
      <c r="M5" s="192" t="str">
        <f>C17</f>
        <v>RSX</v>
      </c>
      <c r="N5" s="277" t="s">
        <v>382</v>
      </c>
      <c r="O5" s="192" t="str">
        <f>C19</f>
        <v>NTS</v>
      </c>
      <c r="P5" s="192" t="str">
        <f>C20</f>
        <v>LMU</v>
      </c>
      <c r="Q5" s="192" t="str">
        <f>C21</f>
        <v>NKH</v>
      </c>
      <c r="R5" s="353" t="str">
        <f>C22</f>
        <v>PNN</v>
      </c>
      <c r="S5" s="239"/>
      <c r="T5" s="192" t="str">
        <f>C24</f>
        <v>CQP</v>
      </c>
      <c r="U5" s="192" t="str">
        <f>C25</f>
        <v>CAN</v>
      </c>
      <c r="V5" s="192" t="str">
        <f>C26</f>
        <v>SKK</v>
      </c>
      <c r="W5" s="189" t="str">
        <f>C27</f>
        <v>SKN</v>
      </c>
      <c r="X5" s="192" t="str">
        <f>C28</f>
        <v>TMD</v>
      </c>
      <c r="Y5" s="189" t="str">
        <f>C29</f>
        <v>SKC</v>
      </c>
      <c r="Z5" s="192" t="str">
        <f>C30</f>
        <v>SKS</v>
      </c>
      <c r="AA5" s="192" t="str">
        <f>C31</f>
        <v>SKX</v>
      </c>
      <c r="AB5" s="340" t="str">
        <f>C32</f>
        <v>DHT</v>
      </c>
      <c r="AC5" s="340"/>
      <c r="AD5" s="360" t="str">
        <f>C34</f>
        <v>DGT</v>
      </c>
      <c r="AE5" s="360" t="str">
        <f>C35</f>
        <v>DTL</v>
      </c>
      <c r="AF5" s="360" t="str">
        <f>C36</f>
        <v>DVH</v>
      </c>
      <c r="AG5" s="360" t="str">
        <f>C37</f>
        <v>DYT</v>
      </c>
      <c r="AH5" s="360" t="str">
        <f>C38</f>
        <v>DGD</v>
      </c>
      <c r="AI5" s="360" t="str">
        <f>C39</f>
        <v>DTT</v>
      </c>
      <c r="AJ5" s="360" t="str">
        <f>C40</f>
        <v>DNL</v>
      </c>
      <c r="AK5" s="361" t="str">
        <f>C41</f>
        <v>DBV</v>
      </c>
      <c r="AL5" s="361" t="s">
        <v>351</v>
      </c>
      <c r="AM5" s="362" t="str">
        <f>C43</f>
        <v>DDT</v>
      </c>
      <c r="AN5" s="362" t="str">
        <f>C44</f>
        <v>DRA</v>
      </c>
      <c r="AO5" s="362" t="str">
        <f>C45</f>
        <v>TON</v>
      </c>
      <c r="AP5" s="362" t="str">
        <f>C46</f>
        <v>NTD</v>
      </c>
      <c r="AQ5" s="361" t="str">
        <f>C47</f>
        <v>DKH</v>
      </c>
      <c r="AR5" s="361" t="s">
        <v>78</v>
      </c>
      <c r="AS5" s="360" t="str">
        <f>C49</f>
        <v>DCH</v>
      </c>
      <c r="AT5" s="277" t="str">
        <f>C50</f>
        <v>DDL</v>
      </c>
      <c r="AU5" s="192" t="str">
        <f>C51</f>
        <v>DSH</v>
      </c>
      <c r="AV5" s="192" t="str">
        <f>C52</f>
        <v>DKV</v>
      </c>
      <c r="AW5" s="192" t="str">
        <f>C53</f>
        <v>ONT</v>
      </c>
      <c r="AX5" s="192" t="str">
        <f>C54</f>
        <v>ODT</v>
      </c>
      <c r="AY5" s="240" t="str">
        <f>C55</f>
        <v>TSC</v>
      </c>
      <c r="AZ5" s="240" t="str">
        <f>C56</f>
        <v>DTS</v>
      </c>
      <c r="BA5" s="240" t="str">
        <f>C57</f>
        <v>DNG</v>
      </c>
      <c r="BB5" s="192" t="str">
        <f>C58</f>
        <v>TIN</v>
      </c>
      <c r="BC5" s="192" t="str">
        <f>C59</f>
        <v>SON</v>
      </c>
      <c r="BD5" s="192" t="str">
        <f>C60</f>
        <v>MNC</v>
      </c>
      <c r="BE5" s="192" t="str">
        <f>C61</f>
        <v>PNK</v>
      </c>
      <c r="BF5" s="239" t="str">
        <f>C62</f>
        <v>CSD</v>
      </c>
      <c r="BG5" s="717"/>
      <c r="BH5" s="718"/>
      <c r="BI5" s="719"/>
      <c r="BJ5" s="716"/>
    </row>
    <row r="6" spans="1:64" s="231" customFormat="1" ht="9.75" customHeight="1">
      <c r="A6" s="367">
        <v>-1</v>
      </c>
      <c r="B6" s="232">
        <v>-2</v>
      </c>
      <c r="C6" s="238">
        <v>-3</v>
      </c>
      <c r="D6" s="232">
        <v>-4</v>
      </c>
      <c r="E6" s="257">
        <v>-5</v>
      </c>
      <c r="F6" s="232">
        <v>-6</v>
      </c>
      <c r="G6" s="232">
        <v>-7</v>
      </c>
      <c r="H6" s="232">
        <v>-8</v>
      </c>
      <c r="I6" s="232">
        <v>-9</v>
      </c>
      <c r="J6" s="232">
        <v>-10</v>
      </c>
      <c r="K6" s="232">
        <v>-11</v>
      </c>
      <c r="L6" s="232">
        <v>-12</v>
      </c>
      <c r="M6" s="232">
        <v>-13</v>
      </c>
      <c r="N6" s="278"/>
      <c r="O6" s="232">
        <v>-14</v>
      </c>
      <c r="P6" s="232">
        <v>-15</v>
      </c>
      <c r="Q6" s="232">
        <v>-16</v>
      </c>
      <c r="R6" s="257">
        <v>-17</v>
      </c>
      <c r="S6" s="232"/>
      <c r="T6" s="232">
        <v>-18</v>
      </c>
      <c r="U6" s="232">
        <v>-19</v>
      </c>
      <c r="V6" s="232">
        <v>-20</v>
      </c>
      <c r="W6" s="232">
        <v>-22</v>
      </c>
      <c r="X6" s="232">
        <v>-23</v>
      </c>
      <c r="Y6" s="232">
        <v>-24</v>
      </c>
      <c r="Z6" s="232">
        <v>-25</v>
      </c>
      <c r="AA6" s="232">
        <v>-48</v>
      </c>
      <c r="AB6" s="341">
        <v>-26</v>
      </c>
      <c r="AC6" s="341"/>
      <c r="AD6" s="232">
        <v>-33</v>
      </c>
      <c r="AE6" s="232">
        <v>-34</v>
      </c>
      <c r="AF6" s="232">
        <v>-27</v>
      </c>
      <c r="AG6" s="232">
        <v>-28</v>
      </c>
      <c r="AH6" s="232">
        <v>-29</v>
      </c>
      <c r="AI6" s="232">
        <v>-30</v>
      </c>
      <c r="AJ6" s="232">
        <v>-35</v>
      </c>
      <c r="AK6" s="232">
        <v>-36</v>
      </c>
      <c r="AL6" s="232"/>
      <c r="AM6" s="232">
        <v>-38</v>
      </c>
      <c r="AN6" s="232">
        <v>-40</v>
      </c>
      <c r="AO6" s="232">
        <v>-46</v>
      </c>
      <c r="AP6" s="232">
        <v>-47</v>
      </c>
      <c r="AQ6" s="232">
        <v>-31</v>
      </c>
      <c r="AR6" s="232">
        <v>-32</v>
      </c>
      <c r="AS6" s="232">
        <v>-37</v>
      </c>
      <c r="AT6" s="278">
        <v>-39</v>
      </c>
      <c r="AU6" s="232">
        <v>-49</v>
      </c>
      <c r="AV6" s="232">
        <v>-50</v>
      </c>
      <c r="AW6" s="232">
        <v>-41</v>
      </c>
      <c r="AX6" s="232">
        <v>-42</v>
      </c>
      <c r="AY6" s="232">
        <v>-43</v>
      </c>
      <c r="AZ6" s="232">
        <v>-44</v>
      </c>
      <c r="BA6" s="232">
        <v>-45</v>
      </c>
      <c r="BB6" s="232">
        <v>-51</v>
      </c>
      <c r="BC6" s="232">
        <v>-52</v>
      </c>
      <c r="BD6" s="232">
        <v>-53</v>
      </c>
      <c r="BE6" s="232">
        <v>-54</v>
      </c>
      <c r="BF6" s="232">
        <v>-55</v>
      </c>
      <c r="BG6" s="232">
        <v>-56</v>
      </c>
      <c r="BH6" s="232">
        <v>-57</v>
      </c>
      <c r="BI6" s="232">
        <v>-58</v>
      </c>
      <c r="BJ6" s="232">
        <v>-59</v>
      </c>
    </row>
    <row r="7" spans="1:64" s="231" customFormat="1" ht="12" customHeight="1">
      <c r="A7" s="367"/>
      <c r="B7" s="232"/>
      <c r="C7" s="238"/>
      <c r="D7" s="232"/>
      <c r="E7" s="357">
        <v>1</v>
      </c>
      <c r="F7" s="237">
        <v>1.1000000000000001</v>
      </c>
      <c r="G7" s="236" t="s">
        <v>202</v>
      </c>
      <c r="H7" s="236" t="s">
        <v>204</v>
      </c>
      <c r="I7" s="236">
        <v>1.2</v>
      </c>
      <c r="J7" s="236">
        <v>1.3</v>
      </c>
      <c r="K7" s="236">
        <v>1.4</v>
      </c>
      <c r="L7" s="236">
        <v>1.5</v>
      </c>
      <c r="M7" s="236">
        <v>1.6</v>
      </c>
      <c r="N7" s="279" t="s">
        <v>395</v>
      </c>
      <c r="O7" s="236">
        <v>1.7</v>
      </c>
      <c r="P7" s="236">
        <v>1.8</v>
      </c>
      <c r="Q7" s="236">
        <v>1.9</v>
      </c>
      <c r="R7" s="354" t="s">
        <v>267</v>
      </c>
      <c r="S7" s="235"/>
      <c r="T7" s="234" t="s">
        <v>43</v>
      </c>
      <c r="U7" s="234" t="s">
        <v>46</v>
      </c>
      <c r="V7" s="234" t="s">
        <v>49</v>
      </c>
      <c r="W7" s="234" t="s">
        <v>52</v>
      </c>
      <c r="X7" s="234" t="s">
        <v>53</v>
      </c>
      <c r="Y7" s="234" t="s">
        <v>56</v>
      </c>
      <c r="Z7" s="234" t="s">
        <v>58</v>
      </c>
      <c r="AA7" s="234" t="s">
        <v>61</v>
      </c>
      <c r="AB7" s="342" t="s">
        <v>64</v>
      </c>
      <c r="AC7" s="342"/>
      <c r="AD7" s="234" t="s">
        <v>396</v>
      </c>
      <c r="AE7" s="234" t="s">
        <v>397</v>
      </c>
      <c r="AF7" s="234" t="s">
        <v>398</v>
      </c>
      <c r="AG7" s="234" t="s">
        <v>399</v>
      </c>
      <c r="AH7" s="234" t="s">
        <v>400</v>
      </c>
      <c r="AI7" s="234" t="s">
        <v>401</v>
      </c>
      <c r="AJ7" s="234" t="s">
        <v>402</v>
      </c>
      <c r="AK7" s="234" t="s">
        <v>403</v>
      </c>
      <c r="AL7" s="234" t="s">
        <v>404</v>
      </c>
      <c r="AM7" s="234" t="s">
        <v>405</v>
      </c>
      <c r="AN7" s="234" t="s">
        <v>406</v>
      </c>
      <c r="AO7" s="234" t="s">
        <v>407</v>
      </c>
      <c r="AP7" s="234" t="s">
        <v>408</v>
      </c>
      <c r="AQ7" s="234" t="s">
        <v>409</v>
      </c>
      <c r="AR7" s="234" t="s">
        <v>410</v>
      </c>
      <c r="AS7" s="234" t="s">
        <v>411</v>
      </c>
      <c r="AT7" s="359" t="s">
        <v>193</v>
      </c>
      <c r="AU7" s="359" t="s">
        <v>90</v>
      </c>
      <c r="AV7" s="359" t="s">
        <v>93</v>
      </c>
      <c r="AW7" s="359" t="s">
        <v>95</v>
      </c>
      <c r="AX7" s="359" t="s">
        <v>98</v>
      </c>
      <c r="AY7" s="359" t="s">
        <v>101</v>
      </c>
      <c r="AZ7" s="359" t="s">
        <v>104</v>
      </c>
      <c r="BA7" s="359" t="s">
        <v>107</v>
      </c>
      <c r="BB7" s="359" t="s">
        <v>110</v>
      </c>
      <c r="BC7" s="359" t="s">
        <v>112</v>
      </c>
      <c r="BD7" s="359" t="s">
        <v>412</v>
      </c>
      <c r="BE7" s="359" t="s">
        <v>115</v>
      </c>
      <c r="BF7" s="359" t="s">
        <v>413</v>
      </c>
      <c r="BG7" s="233"/>
      <c r="BH7" s="232"/>
      <c r="BI7" s="232"/>
      <c r="BJ7" s="232"/>
    </row>
    <row r="8" spans="1:64" s="224" customFormat="1" ht="15.75" customHeight="1">
      <c r="A8" s="368"/>
      <c r="B8" s="230" t="s">
        <v>8</v>
      </c>
      <c r="C8" s="201"/>
      <c r="D8" s="229">
        <f>SUM(D9,D22,D62)</f>
        <v>0</v>
      </c>
      <c r="E8" s="252"/>
      <c r="F8" s="199"/>
      <c r="G8" s="228"/>
      <c r="H8" s="228"/>
      <c r="I8" s="228"/>
      <c r="J8" s="228"/>
      <c r="K8" s="228"/>
      <c r="L8" s="228"/>
      <c r="M8" s="228"/>
      <c r="N8" s="280"/>
      <c r="O8" s="228"/>
      <c r="P8" s="228"/>
      <c r="Q8" s="228"/>
      <c r="R8" s="258"/>
      <c r="S8" s="228"/>
      <c r="T8" s="228"/>
      <c r="U8" s="228"/>
      <c r="V8" s="228"/>
      <c r="W8" s="228"/>
      <c r="X8" s="228"/>
      <c r="Y8" s="228"/>
      <c r="Z8" s="228"/>
      <c r="AA8" s="228"/>
      <c r="AB8" s="343"/>
      <c r="AC8" s="343"/>
      <c r="AD8" s="228"/>
      <c r="AE8" s="228"/>
      <c r="AF8" s="228"/>
      <c r="AG8" s="228"/>
      <c r="AH8" s="228"/>
      <c r="AI8" s="228"/>
      <c r="AJ8" s="228"/>
      <c r="AK8" s="228"/>
      <c r="AL8" s="228"/>
      <c r="AM8" s="228"/>
      <c r="AN8" s="228"/>
      <c r="AO8" s="228"/>
      <c r="AP8" s="228"/>
      <c r="AQ8" s="228"/>
      <c r="AR8" s="228"/>
      <c r="AS8" s="228"/>
      <c r="AT8" s="280"/>
      <c r="AU8" s="228"/>
      <c r="AV8" s="228"/>
      <c r="AW8" s="228"/>
      <c r="AX8" s="228"/>
      <c r="AY8" s="228"/>
      <c r="AZ8" s="228"/>
      <c r="BA8" s="228"/>
      <c r="BB8" s="228"/>
      <c r="BC8" s="228"/>
      <c r="BD8" s="228"/>
      <c r="BE8" s="228"/>
      <c r="BF8" s="228"/>
      <c r="BG8" s="195"/>
      <c r="BH8" s="195"/>
      <c r="BI8" s="196"/>
      <c r="BJ8" s="195">
        <f>SUM(BJ9,BJ22,BJ62)</f>
        <v>0</v>
      </c>
      <c r="BK8" s="194"/>
    </row>
    <row r="9" spans="1:64" s="224" customFormat="1" ht="15.75" customHeight="1">
      <c r="A9" s="368">
        <v>1</v>
      </c>
      <c r="B9" s="202" t="s">
        <v>9</v>
      </c>
      <c r="C9" s="201" t="s">
        <v>10</v>
      </c>
      <c r="D9" s="227">
        <f>SUM(D11:D21)</f>
        <v>0</v>
      </c>
      <c r="E9" s="252">
        <f>SUM(G9:Q9)</f>
        <v>0</v>
      </c>
      <c r="F9" s="199">
        <f>SUM(F11:F21)</f>
        <v>0</v>
      </c>
      <c r="G9" s="195">
        <f>SUM(G12:G21)</f>
        <v>0</v>
      </c>
      <c r="H9" s="195">
        <f>SUM(H11,H13:H21)</f>
        <v>0</v>
      </c>
      <c r="I9" s="195">
        <f>SUM(I11:I12,I14:I21)</f>
        <v>0</v>
      </c>
      <c r="J9" s="195">
        <f>SUM(J11:J13,J15:J21)</f>
        <v>0</v>
      </c>
      <c r="K9" s="195">
        <v>0</v>
      </c>
      <c r="L9" s="195">
        <f>SUM(L11:L15,L17:L21)</f>
        <v>0</v>
      </c>
      <c r="M9" s="195">
        <f>SUM(M11:M16,M19:M21)</f>
        <v>0</v>
      </c>
      <c r="N9" s="195">
        <f>SUM(N11:N17,N19:N21)</f>
        <v>0</v>
      </c>
      <c r="O9" s="195">
        <f>SUM(O11:O17,O20:O21)</f>
        <v>0</v>
      </c>
      <c r="P9" s="195">
        <f>SUM(P11:P19,P21)</f>
        <v>0</v>
      </c>
      <c r="Q9" s="195">
        <f>SUM(Q11:Q20)</f>
        <v>0</v>
      </c>
      <c r="R9" s="252">
        <f>SUM(R11:R21)</f>
        <v>0</v>
      </c>
      <c r="S9" s="195"/>
      <c r="T9" s="195">
        <f>SUM(T11:T21)</f>
        <v>0</v>
      </c>
      <c r="U9" s="195">
        <f>SUM(U11:U21)</f>
        <v>0</v>
      </c>
      <c r="V9" s="195">
        <f t="shared" ref="V9:BF9" si="0">SUM(V11:V21)</f>
        <v>0</v>
      </c>
      <c r="W9" s="195">
        <f t="shared" si="0"/>
        <v>0</v>
      </c>
      <c r="X9" s="195">
        <f t="shared" si="0"/>
        <v>0</v>
      </c>
      <c r="Y9" s="195">
        <f t="shared" si="0"/>
        <v>0</v>
      </c>
      <c r="Z9" s="195">
        <f t="shared" si="0"/>
        <v>0</v>
      </c>
      <c r="AA9" s="195">
        <f t="shared" si="0"/>
        <v>0</v>
      </c>
      <c r="AB9" s="315">
        <f t="shared" si="0"/>
        <v>0</v>
      </c>
      <c r="AC9" s="315"/>
      <c r="AD9" s="195">
        <f t="shared" si="0"/>
        <v>0</v>
      </c>
      <c r="AE9" s="195">
        <f t="shared" si="0"/>
        <v>0</v>
      </c>
      <c r="AF9" s="195">
        <f t="shared" si="0"/>
        <v>0</v>
      </c>
      <c r="AG9" s="195">
        <f t="shared" si="0"/>
        <v>0</v>
      </c>
      <c r="AH9" s="195">
        <f t="shared" si="0"/>
        <v>0</v>
      </c>
      <c r="AI9" s="195">
        <f t="shared" si="0"/>
        <v>0</v>
      </c>
      <c r="AJ9" s="195">
        <f t="shared" si="0"/>
        <v>0</v>
      </c>
      <c r="AK9" s="195">
        <f t="shared" si="0"/>
        <v>0</v>
      </c>
      <c r="AL9" s="195">
        <f t="shared" si="0"/>
        <v>0</v>
      </c>
      <c r="AM9" s="195">
        <f t="shared" si="0"/>
        <v>0</v>
      </c>
      <c r="AN9" s="195">
        <f t="shared" si="0"/>
        <v>0</v>
      </c>
      <c r="AO9" s="195">
        <f t="shared" si="0"/>
        <v>0</v>
      </c>
      <c r="AP9" s="195">
        <f t="shared" si="0"/>
        <v>0</v>
      </c>
      <c r="AQ9" s="195">
        <f t="shared" si="0"/>
        <v>0</v>
      </c>
      <c r="AR9" s="195">
        <f t="shared" si="0"/>
        <v>0</v>
      </c>
      <c r="AS9" s="195">
        <f t="shared" si="0"/>
        <v>0</v>
      </c>
      <c r="AT9" s="281">
        <f t="shared" si="0"/>
        <v>0</v>
      </c>
      <c r="AU9" s="195">
        <f t="shared" si="0"/>
        <v>0</v>
      </c>
      <c r="AV9" s="195">
        <f t="shared" si="0"/>
        <v>0</v>
      </c>
      <c r="AW9" s="195">
        <f t="shared" si="0"/>
        <v>0</v>
      </c>
      <c r="AX9" s="195">
        <f t="shared" si="0"/>
        <v>0</v>
      </c>
      <c r="AY9" s="195">
        <f t="shared" si="0"/>
        <v>0</v>
      </c>
      <c r="AZ9" s="195">
        <f t="shared" si="0"/>
        <v>0</v>
      </c>
      <c r="BA9" s="195">
        <f t="shared" si="0"/>
        <v>0</v>
      </c>
      <c r="BB9" s="195">
        <f t="shared" si="0"/>
        <v>0</v>
      </c>
      <c r="BC9" s="195">
        <f t="shared" si="0"/>
        <v>0</v>
      </c>
      <c r="BD9" s="195">
        <f t="shared" si="0"/>
        <v>0</v>
      </c>
      <c r="BE9" s="195">
        <f t="shared" si="0"/>
        <v>0</v>
      </c>
      <c r="BF9" s="195">
        <f t="shared" si="0"/>
        <v>0</v>
      </c>
      <c r="BG9" s="195">
        <f>SUM(BG11:BG17,BG19:BG21)</f>
        <v>0</v>
      </c>
      <c r="BH9" s="195">
        <f>SUM(BH11:BH17,BH19:BH21)</f>
        <v>0</v>
      </c>
      <c r="BI9" s="195">
        <f>SUM(BI11:BI17,BI19:BI21)</f>
        <v>0</v>
      </c>
      <c r="BJ9" s="195">
        <f>SUM(BJ11:BJ17,BJ19:BJ21)</f>
        <v>0</v>
      </c>
      <c r="BK9" s="194"/>
      <c r="BL9" s="225"/>
    </row>
    <row r="10" spans="1:64" s="210" customFormat="1" ht="15.75" customHeight="1">
      <c r="A10" s="369" t="s">
        <v>11</v>
      </c>
      <c r="B10" s="209" t="s">
        <v>12</v>
      </c>
      <c r="C10" s="208" t="s">
        <v>13</v>
      </c>
      <c r="D10" s="206">
        <f>SUM(D11:D12)</f>
        <v>0</v>
      </c>
      <c r="E10" s="252">
        <f>SUM(G10:Q10)</f>
        <v>0</v>
      </c>
      <c r="F10" s="207">
        <f>$D10-$BH10</f>
        <v>0</v>
      </c>
      <c r="G10" s="199">
        <f>G12</f>
        <v>0</v>
      </c>
      <c r="H10" s="199">
        <f>H11</f>
        <v>0</v>
      </c>
      <c r="I10" s="199">
        <f t="shared" ref="I10:R10" si="1">SUM(I11:I12)</f>
        <v>0</v>
      </c>
      <c r="J10" s="199">
        <f t="shared" si="1"/>
        <v>0</v>
      </c>
      <c r="K10" s="199">
        <f t="shared" si="1"/>
        <v>0</v>
      </c>
      <c r="L10" s="199">
        <f t="shared" si="1"/>
        <v>0</v>
      </c>
      <c r="M10" s="199">
        <f t="shared" si="1"/>
        <v>0</v>
      </c>
      <c r="N10" s="199">
        <f t="shared" si="1"/>
        <v>0</v>
      </c>
      <c r="O10" s="199">
        <f t="shared" si="1"/>
        <v>0</v>
      </c>
      <c r="P10" s="199">
        <f t="shared" si="1"/>
        <v>0</v>
      </c>
      <c r="Q10" s="199">
        <f t="shared" si="1"/>
        <v>0</v>
      </c>
      <c r="R10" s="252">
        <f t="shared" si="1"/>
        <v>0</v>
      </c>
      <c r="S10" s="195"/>
      <c r="T10" s="199">
        <f>SUM(T11:T12)</f>
        <v>0</v>
      </c>
      <c r="U10" s="199">
        <f>SUM(U11:U12)</f>
        <v>0</v>
      </c>
      <c r="V10" s="199">
        <f t="shared" ref="V10:BF10" si="2">SUM(V11:V12)</f>
        <v>0</v>
      </c>
      <c r="W10" s="199">
        <f t="shared" si="2"/>
        <v>0</v>
      </c>
      <c r="X10" s="199">
        <f t="shared" si="2"/>
        <v>0</v>
      </c>
      <c r="Y10" s="199">
        <f t="shared" si="2"/>
        <v>0</v>
      </c>
      <c r="Z10" s="199">
        <f t="shared" si="2"/>
        <v>0</v>
      </c>
      <c r="AA10" s="199">
        <f t="shared" si="2"/>
        <v>0</v>
      </c>
      <c r="AB10" s="316">
        <f t="shared" si="2"/>
        <v>0</v>
      </c>
      <c r="AC10" s="316"/>
      <c r="AD10" s="199">
        <f t="shared" si="2"/>
        <v>0</v>
      </c>
      <c r="AE10" s="199">
        <f t="shared" si="2"/>
        <v>0</v>
      </c>
      <c r="AF10" s="199">
        <f t="shared" si="2"/>
        <v>0</v>
      </c>
      <c r="AG10" s="199">
        <f t="shared" si="2"/>
        <v>0</v>
      </c>
      <c r="AH10" s="199">
        <f t="shared" si="2"/>
        <v>0</v>
      </c>
      <c r="AI10" s="199">
        <f t="shared" si="2"/>
        <v>0</v>
      </c>
      <c r="AJ10" s="199">
        <f t="shared" si="2"/>
        <v>0</v>
      </c>
      <c r="AK10" s="199">
        <f t="shared" si="2"/>
        <v>0</v>
      </c>
      <c r="AL10" s="199">
        <f t="shared" si="2"/>
        <v>0</v>
      </c>
      <c r="AM10" s="199">
        <f t="shared" si="2"/>
        <v>0</v>
      </c>
      <c r="AN10" s="199">
        <f t="shared" si="2"/>
        <v>0</v>
      </c>
      <c r="AO10" s="199">
        <f t="shared" si="2"/>
        <v>0</v>
      </c>
      <c r="AP10" s="199">
        <f t="shared" si="2"/>
        <v>0</v>
      </c>
      <c r="AQ10" s="199">
        <f t="shared" si="2"/>
        <v>0</v>
      </c>
      <c r="AR10" s="199">
        <f t="shared" si="2"/>
        <v>0</v>
      </c>
      <c r="AS10" s="199">
        <f t="shared" si="2"/>
        <v>0</v>
      </c>
      <c r="AT10" s="272">
        <f t="shared" si="2"/>
        <v>0</v>
      </c>
      <c r="AU10" s="199">
        <f t="shared" si="2"/>
        <v>0</v>
      </c>
      <c r="AV10" s="199">
        <f t="shared" si="2"/>
        <v>0</v>
      </c>
      <c r="AW10" s="199">
        <f t="shared" si="2"/>
        <v>0</v>
      </c>
      <c r="AX10" s="199">
        <f t="shared" si="2"/>
        <v>0</v>
      </c>
      <c r="AY10" s="199">
        <f t="shared" si="2"/>
        <v>0</v>
      </c>
      <c r="AZ10" s="199">
        <f t="shared" si="2"/>
        <v>0</v>
      </c>
      <c r="BA10" s="199">
        <f t="shared" si="2"/>
        <v>0</v>
      </c>
      <c r="BB10" s="199">
        <f t="shared" si="2"/>
        <v>0</v>
      </c>
      <c r="BC10" s="199">
        <f t="shared" si="2"/>
        <v>0</v>
      </c>
      <c r="BD10" s="199">
        <f t="shared" si="2"/>
        <v>0</v>
      </c>
      <c r="BE10" s="199">
        <f t="shared" si="2"/>
        <v>0</v>
      </c>
      <c r="BF10" s="195">
        <f t="shared" si="2"/>
        <v>0</v>
      </c>
      <c r="BG10" s="195"/>
      <c r="BH10" s="199">
        <f t="shared" ref="BH10:BH21" si="3">SUM(BF10,BG10,R10,E10)</f>
        <v>0</v>
      </c>
      <c r="BI10" s="205">
        <f>$F$64-BH10</f>
        <v>0</v>
      </c>
      <c r="BJ10" s="195">
        <f t="shared" ref="BJ10:BJ21" si="4">D10+BI10</f>
        <v>0</v>
      </c>
      <c r="BK10" s="204"/>
      <c r="BL10" s="211"/>
    </row>
    <row r="11" spans="1:64" s="216" customFormat="1" ht="15.75" customHeight="1">
      <c r="A11" s="370" t="s">
        <v>202</v>
      </c>
      <c r="B11" s="214" t="s">
        <v>273</v>
      </c>
      <c r="C11" s="213" t="s">
        <v>15</v>
      </c>
      <c r="D11" s="493"/>
      <c r="E11" s="355">
        <f>SUM(H11:Q11)</f>
        <v>0</v>
      </c>
      <c r="F11" s="212">
        <f>SUM(H11)</f>
        <v>0</v>
      </c>
      <c r="G11" s="221">
        <f>$D11-$BH11</f>
        <v>0</v>
      </c>
      <c r="H11" s="212">
        <f>'Ctrinh-HAM GIANG (21-30)'!E14</f>
        <v>0</v>
      </c>
      <c r="I11" s="212">
        <f>'Ctrinh-HAM GIANG (21-30)'!E21</f>
        <v>0</v>
      </c>
      <c r="J11" s="212">
        <f>'Ctrinh-HAM GIANG (21-30)'!E28</f>
        <v>0</v>
      </c>
      <c r="K11" s="212">
        <f>'Ctrinh-HAM GIANG (21-30)'!E35</f>
        <v>0</v>
      </c>
      <c r="L11" s="212">
        <f>'Ctrinh-HAM GIANG (21-30)'!E42</f>
        <v>0</v>
      </c>
      <c r="M11" s="212">
        <f>'Ctrinh-HAM GIANG (21-30)'!E49</f>
        <v>0</v>
      </c>
      <c r="N11" s="351">
        <f>'Ctrinh-HAM GIANG (21-30)'!E56</f>
        <v>0</v>
      </c>
      <c r="O11" s="212">
        <f>'Ctrinh-HAM GIANG (21-30)'!E63</f>
        <v>0</v>
      </c>
      <c r="P11" s="212">
        <f>'Ctrinh-HAM GIANG (21-30)'!E70</f>
        <v>0</v>
      </c>
      <c r="Q11" s="212">
        <f>'Ctrinh-HAM GIANG (21-30)'!E77</f>
        <v>0</v>
      </c>
      <c r="R11" s="355">
        <f>SUM(T11:AB11,AT11:BE11)</f>
        <v>0</v>
      </c>
      <c r="S11" s="220"/>
      <c r="T11" s="212">
        <f>'Ctrinh-HAM GIANG (21-30)'!E84</f>
        <v>0</v>
      </c>
      <c r="U11" s="212">
        <f>'Ctrinh-HAM GIANG (21-30)'!E91</f>
        <v>0</v>
      </c>
      <c r="V11" s="212">
        <f>'Ctrinh-HAM GIANG (21-30)'!E98</f>
        <v>0</v>
      </c>
      <c r="W11" s="212">
        <f>'Ctrinh-HAM GIANG (21-30)'!E105</f>
        <v>0</v>
      </c>
      <c r="X11" s="212">
        <f>'Ctrinh-HAM GIANG (21-30)'!E112</f>
        <v>0</v>
      </c>
      <c r="Y11" s="212">
        <f>'Ctrinh-HAM GIANG (21-30)'!E120</f>
        <v>0</v>
      </c>
      <c r="Z11" s="212">
        <f>'Ctrinh-HAM GIANG (21-30)'!E127</f>
        <v>0</v>
      </c>
      <c r="AA11" s="212">
        <f>'Ctrinh-HAM GIANG (21-30)'!E134</f>
        <v>0</v>
      </c>
      <c r="AB11" s="344">
        <f>SUM(AD11:AS11)</f>
        <v>0</v>
      </c>
      <c r="AC11" s="344"/>
      <c r="AD11" s="212">
        <f>'Ctrinh-HAM GIANG (21-30)'!E142</f>
        <v>0</v>
      </c>
      <c r="AE11" s="212">
        <f>'Ctrinh-HAM GIANG (21-30)'!E171</f>
        <v>0</v>
      </c>
      <c r="AF11" s="212">
        <f>'Ctrinh-HAM GIANG (21-30)'!E175</f>
        <v>0</v>
      </c>
      <c r="AG11" s="212">
        <f>'Ctrinh-HAM GIANG (21-30)'!E179</f>
        <v>0</v>
      </c>
      <c r="AH11" s="212">
        <f>'Ctrinh-HAM GIANG (21-30)'!E183</f>
        <v>0</v>
      </c>
      <c r="AI11" s="212">
        <f>'Ctrinh-HAM GIANG (21-30)'!E188</f>
        <v>0</v>
      </c>
      <c r="AJ11" s="212">
        <f>'Ctrinh-HAM GIANG (21-30)'!E192</f>
        <v>0</v>
      </c>
      <c r="AK11" s="212">
        <f>'Ctrinh-HAM GIANG (21-30)'!E196</f>
        <v>0</v>
      </c>
      <c r="AL11" s="212">
        <f>'Ctrinh-HAM GIANG (21-30)'!E200</f>
        <v>0</v>
      </c>
      <c r="AM11" s="212">
        <f>'Ctrinh-HAM GIANG (21-30)'!E207</f>
        <v>0</v>
      </c>
      <c r="AN11" s="212">
        <f>'Ctrinh-HAM GIANG (21-30)'!E214</f>
        <v>0</v>
      </c>
      <c r="AO11" s="212">
        <f>'Ctrinh-HAM GIANG (21-30)'!E221</f>
        <v>0</v>
      </c>
      <c r="AP11" s="212">
        <f>'Ctrinh-HAM GIANG (21-30)'!E228</f>
        <v>0</v>
      </c>
      <c r="AQ11" s="212">
        <f>'Ctrinh-HAM GIANG (21-30)'!E235</f>
        <v>0</v>
      </c>
      <c r="AR11" s="212">
        <f>'Ctrinh-HAM GIANG (21-30)'!E239</f>
        <v>0</v>
      </c>
      <c r="AS11" s="212">
        <f>'Ctrinh-HAM GIANG (21-30)'!E243</f>
        <v>0</v>
      </c>
      <c r="AT11" s="282">
        <f>'Ctrinh-HAM GIANG (21-30)'!E247</f>
        <v>0</v>
      </c>
      <c r="AU11" s="212">
        <f>'Ctrinh-HAM GIANG (21-30)'!E254</f>
        <v>0</v>
      </c>
      <c r="AV11" s="212">
        <f>'Ctrinh-HAM GIANG (21-30)'!E261</f>
        <v>0</v>
      </c>
      <c r="AW11" s="212">
        <f>'Ctrinh-HAM GIANG (21-30)'!E268</f>
        <v>0</v>
      </c>
      <c r="AX11" s="212">
        <f>'Ctrinh-HAM GIANG (21-30)'!E275</f>
        <v>0</v>
      </c>
      <c r="AY11" s="212">
        <f>'Ctrinh-HAM GIANG (21-30)'!E282</f>
        <v>0</v>
      </c>
      <c r="AZ11" s="212">
        <f>'Ctrinh-HAM GIANG (21-30)'!E289</f>
        <v>0</v>
      </c>
      <c r="BA11" s="212">
        <f>'Ctrinh-HAM GIANG (21-30)'!E296</f>
        <v>0</v>
      </c>
      <c r="BB11" s="212">
        <f>'Ctrinh-HAM GIANG (21-30)'!E303</f>
        <v>0</v>
      </c>
      <c r="BC11" s="212">
        <f>'Ctrinh-HAM GIANG (21-30)'!E310</f>
        <v>0</v>
      </c>
      <c r="BD11" s="212">
        <f>'Ctrinh-HAM GIANG (21-30)'!E317</f>
        <v>0</v>
      </c>
      <c r="BE11" s="212">
        <f>'Ctrinh-HAM GIANG (21-30)'!E324</f>
        <v>0</v>
      </c>
      <c r="BF11" s="220">
        <f>'Ctrinh-HAM GIANG (21-30)'!E331</f>
        <v>0</v>
      </c>
      <c r="BG11" s="199"/>
      <c r="BH11" s="212">
        <f t="shared" si="3"/>
        <v>0</v>
      </c>
      <c r="BI11" s="219">
        <f>$G$64-BH11</f>
        <v>0</v>
      </c>
      <c r="BJ11" s="212">
        <f t="shared" si="4"/>
        <v>0</v>
      </c>
      <c r="BK11" s="218"/>
      <c r="BL11" s="217"/>
    </row>
    <row r="12" spans="1:64" s="216" customFormat="1" ht="15.75" customHeight="1">
      <c r="A12" s="370" t="s">
        <v>204</v>
      </c>
      <c r="B12" s="214" t="s">
        <v>277</v>
      </c>
      <c r="C12" s="213" t="s">
        <v>16</v>
      </c>
      <c r="D12" s="493"/>
      <c r="E12" s="355">
        <f>SUM(G12,I12:Q12)</f>
        <v>0</v>
      </c>
      <c r="F12" s="212">
        <f>SUM(G12)</f>
        <v>0</v>
      </c>
      <c r="G12" s="212">
        <f>'Ctrinh-HAM GIANG (21-30)'!F7</f>
        <v>0</v>
      </c>
      <c r="H12" s="221">
        <f>$D12-$BH12</f>
        <v>0</v>
      </c>
      <c r="I12" s="212">
        <f>'Ctrinh-HAM GIANG (21-30)'!F21</f>
        <v>0</v>
      </c>
      <c r="J12" s="212">
        <f>'Ctrinh-HAM GIANG (21-30)'!F28</f>
        <v>0</v>
      </c>
      <c r="K12" s="212">
        <f>'Ctrinh-HAM GIANG (21-30)'!F35</f>
        <v>0</v>
      </c>
      <c r="L12" s="212">
        <f>'Ctrinh-HAM GIANG (21-30)'!F42</f>
        <v>0</v>
      </c>
      <c r="M12" s="212">
        <f>'Ctrinh-HAM GIANG (21-30)'!F49</f>
        <v>0</v>
      </c>
      <c r="N12" s="351">
        <f>'Ctrinh-HAM GIANG (21-30)'!F56</f>
        <v>0</v>
      </c>
      <c r="O12" s="212">
        <f>'Ctrinh-HAM GIANG (21-30)'!F63</f>
        <v>0</v>
      </c>
      <c r="P12" s="212">
        <f>'Ctrinh-HAM GIANG (21-30)'!F70</f>
        <v>0</v>
      </c>
      <c r="Q12" s="212">
        <f>'Ctrinh-HAM GIANG (21-30)'!F77</f>
        <v>0</v>
      </c>
      <c r="R12" s="355">
        <f t="shared" ref="R12:R21" si="5">SUM(T12:AB12,AT12:BE12)</f>
        <v>0</v>
      </c>
      <c r="S12" s="220"/>
      <c r="T12" s="212">
        <f>'Ctrinh-HAM GIANG (21-30)'!F84</f>
        <v>0</v>
      </c>
      <c r="U12" s="212">
        <f>'Ctrinh-HAM GIANG (21-30)'!F91</f>
        <v>0</v>
      </c>
      <c r="V12" s="212">
        <f>'Ctrinh-HAM GIANG (21-30)'!F98</f>
        <v>0</v>
      </c>
      <c r="W12" s="212">
        <f>'Ctrinh-HAM GIANG (21-30)'!F105</f>
        <v>0</v>
      </c>
      <c r="X12" s="212">
        <f>'Ctrinh-HAM GIANG (21-30)'!F112</f>
        <v>0</v>
      </c>
      <c r="Y12" s="212">
        <f>'Ctrinh-HAM GIANG (21-30)'!F120</f>
        <v>0</v>
      </c>
      <c r="Z12" s="212">
        <f>'Ctrinh-HAM GIANG (21-30)'!F127</f>
        <v>0</v>
      </c>
      <c r="AA12" s="212">
        <f>'Ctrinh-HAM GIANG (21-30)'!F134</f>
        <v>0</v>
      </c>
      <c r="AB12" s="344">
        <f t="shared" ref="AB12:AB30" si="6">SUM(AD12:AS12)</f>
        <v>0</v>
      </c>
      <c r="AC12" s="344"/>
      <c r="AD12" s="212">
        <f>'Ctrinh-HAM GIANG (21-30)'!F142</f>
        <v>0</v>
      </c>
      <c r="AE12" s="212">
        <f>'Ctrinh-HAM GIANG (21-30)'!F171</f>
        <v>0</v>
      </c>
      <c r="AF12" s="212">
        <f>'Ctrinh-HAM GIANG (21-30)'!F175</f>
        <v>0</v>
      </c>
      <c r="AG12" s="212">
        <f>'Ctrinh-HAM GIANG (21-30)'!F179</f>
        <v>0</v>
      </c>
      <c r="AH12" s="212">
        <f>'Ctrinh-HAM GIANG (21-30)'!F183</f>
        <v>0</v>
      </c>
      <c r="AI12" s="212">
        <f>'Ctrinh-HAM GIANG (21-30)'!F188</f>
        <v>0</v>
      </c>
      <c r="AJ12" s="212">
        <f>'Ctrinh-HAM GIANG (21-30)'!F192</f>
        <v>0</v>
      </c>
      <c r="AK12" s="212">
        <f>'Ctrinh-HAM GIANG (21-30)'!F196</f>
        <v>0</v>
      </c>
      <c r="AL12" s="212">
        <f>'Ctrinh-HAM GIANG (21-30)'!F200</f>
        <v>0</v>
      </c>
      <c r="AM12" s="212">
        <f>'Ctrinh-HAM GIANG (21-30)'!F207</f>
        <v>0</v>
      </c>
      <c r="AN12" s="212">
        <f>'Ctrinh-HAM GIANG (21-30)'!F214</f>
        <v>0</v>
      </c>
      <c r="AO12" s="212">
        <f>'Ctrinh-HAM GIANG (21-30)'!F221</f>
        <v>0</v>
      </c>
      <c r="AP12" s="212">
        <f>'Ctrinh-HAM GIANG (21-30)'!F228</f>
        <v>0</v>
      </c>
      <c r="AQ12" s="212">
        <f>'Ctrinh-HAM GIANG (21-30)'!F235</f>
        <v>0</v>
      </c>
      <c r="AR12" s="212">
        <f>'Ctrinh-HAM GIANG (21-30)'!F239</f>
        <v>0</v>
      </c>
      <c r="AS12" s="212">
        <f>'Ctrinh-HAM GIANG (21-30)'!F243</f>
        <v>0</v>
      </c>
      <c r="AT12" s="282">
        <f>'Ctrinh-HAM GIANG (21-30)'!F247</f>
        <v>0</v>
      </c>
      <c r="AU12" s="212">
        <f>'Ctrinh-HAM GIANG (21-30)'!F254</f>
        <v>0</v>
      </c>
      <c r="AV12" s="212">
        <f>'Ctrinh-HAM GIANG (21-30)'!F261</f>
        <v>0</v>
      </c>
      <c r="AW12" s="212">
        <f>'Ctrinh-HAM GIANG (21-30)'!F268</f>
        <v>0</v>
      </c>
      <c r="AX12" s="212">
        <f>'Ctrinh-HAM GIANG (21-30)'!F275</f>
        <v>0</v>
      </c>
      <c r="AY12" s="212">
        <f>'Ctrinh-HAM GIANG (21-30)'!F282</f>
        <v>0</v>
      </c>
      <c r="AZ12" s="212">
        <f>'Ctrinh-HAM GIANG (21-30)'!F289</f>
        <v>0</v>
      </c>
      <c r="BA12" s="212">
        <f>'Ctrinh-HAM GIANG (21-30)'!F296</f>
        <v>0</v>
      </c>
      <c r="BB12" s="212">
        <f>'Ctrinh-HAM GIANG (21-30)'!F303</f>
        <v>0</v>
      </c>
      <c r="BC12" s="212">
        <f>'Ctrinh-HAM GIANG (21-30)'!F310</f>
        <v>0</v>
      </c>
      <c r="BD12" s="212">
        <f>'Ctrinh-HAM GIANG (21-30)'!F317</f>
        <v>0</v>
      </c>
      <c r="BE12" s="212">
        <f>'Ctrinh-HAM GIANG (21-30)'!F324</f>
        <v>0</v>
      </c>
      <c r="BF12" s="220">
        <f>'Ctrinh-HAM GIANG (21-30)'!F331</f>
        <v>0</v>
      </c>
      <c r="BG12" s="199"/>
      <c r="BH12" s="212">
        <f>SUM(BF12,BG12,R12,E12)</f>
        <v>0</v>
      </c>
      <c r="BI12" s="219">
        <f>$H$64-BH12</f>
        <v>0</v>
      </c>
      <c r="BJ12" s="212">
        <f t="shared" si="4"/>
        <v>0</v>
      </c>
      <c r="BK12" s="218"/>
      <c r="BL12" s="217"/>
    </row>
    <row r="13" spans="1:64" s="210" customFormat="1" ht="15.75" customHeight="1">
      <c r="A13" s="369" t="s">
        <v>17</v>
      </c>
      <c r="B13" s="209" t="s">
        <v>18</v>
      </c>
      <c r="C13" s="208" t="s">
        <v>19</v>
      </c>
      <c r="D13" s="493"/>
      <c r="E13" s="252">
        <f>SUM(G13:H13,J13:Q13)</f>
        <v>0</v>
      </c>
      <c r="F13" s="199">
        <f t="shared" ref="F13:F21" si="7">SUM(G13:H13)</f>
        <v>0</v>
      </c>
      <c r="G13" s="199">
        <f>'Ctrinh-HAM GIANG (21-30)'!G7</f>
        <v>0</v>
      </c>
      <c r="H13" s="199">
        <f>'Ctrinh-HAM GIANG (21-30)'!G14</f>
        <v>0</v>
      </c>
      <c r="I13" s="207">
        <f>$D13-$BH13</f>
        <v>0</v>
      </c>
      <c r="J13" s="199">
        <f>'Ctrinh-HAM GIANG (21-30)'!G28</f>
        <v>0</v>
      </c>
      <c r="K13" s="199">
        <f>'Ctrinh-HAM GIANG (21-30)'!G35</f>
        <v>0</v>
      </c>
      <c r="L13" s="199">
        <f>'Ctrinh-HAM GIANG (21-30)'!G42</f>
        <v>0</v>
      </c>
      <c r="M13" s="199">
        <f>'Ctrinh-HAM GIANG (21-30)'!G49</f>
        <v>0</v>
      </c>
      <c r="N13" s="263">
        <f>'Ctrinh-HAM GIANG (21-30)'!H56</f>
        <v>0</v>
      </c>
      <c r="O13" s="199">
        <f>'Ctrinh-HAM GIANG (21-30)'!G63</f>
        <v>0</v>
      </c>
      <c r="P13" s="199">
        <f>'Ctrinh-HAM GIANG (21-30)'!G70</f>
        <v>0</v>
      </c>
      <c r="Q13" s="199">
        <f>'Ctrinh-HAM GIANG (21-30)'!G77</f>
        <v>0</v>
      </c>
      <c r="R13" s="355">
        <f t="shared" si="5"/>
        <v>0</v>
      </c>
      <c r="S13" s="195"/>
      <c r="T13" s="199">
        <f>'Ctrinh-HAM GIANG (21-30)'!G84</f>
        <v>0</v>
      </c>
      <c r="U13" s="199">
        <f>'Ctrinh-HAM GIANG (21-30)'!G91</f>
        <v>0</v>
      </c>
      <c r="V13" s="199">
        <f>'Ctrinh-HAM GIANG (21-30)'!G98</f>
        <v>0</v>
      </c>
      <c r="W13" s="199">
        <f>'Ctrinh-HAM GIANG (21-30)'!G105</f>
        <v>0</v>
      </c>
      <c r="X13" s="199">
        <f>'Ctrinh-HAM GIANG (21-30)'!G112</f>
        <v>0</v>
      </c>
      <c r="Y13" s="199">
        <f>'Ctrinh-HAM GIANG (21-30)'!G120</f>
        <v>0</v>
      </c>
      <c r="Z13" s="199">
        <f>'Ctrinh-HAM GIANG (21-30)'!G127</f>
        <v>0</v>
      </c>
      <c r="AA13" s="199">
        <f>'Ctrinh-HAM GIANG (21-30)'!G134</f>
        <v>0</v>
      </c>
      <c r="AB13" s="344">
        <f t="shared" si="6"/>
        <v>0</v>
      </c>
      <c r="AC13" s="344"/>
      <c r="AD13" s="199">
        <f>'Ctrinh-HAM GIANG (21-30)'!G142</f>
        <v>0</v>
      </c>
      <c r="AE13" s="199">
        <f>'Ctrinh-HAM GIANG (21-30)'!G171</f>
        <v>0</v>
      </c>
      <c r="AF13" s="199">
        <f>'Ctrinh-HAM GIANG (21-30)'!G175</f>
        <v>0</v>
      </c>
      <c r="AG13" s="199">
        <f>'Ctrinh-HAM GIANG (21-30)'!G179</f>
        <v>0</v>
      </c>
      <c r="AH13" s="199">
        <f>'Ctrinh-HAM GIANG (21-30)'!G183</f>
        <v>0</v>
      </c>
      <c r="AI13" s="199">
        <f>'Ctrinh-HAM GIANG (21-30)'!G188</f>
        <v>0</v>
      </c>
      <c r="AJ13" s="199">
        <f>'Ctrinh-HAM GIANG (21-30)'!G192</f>
        <v>0</v>
      </c>
      <c r="AK13" s="199">
        <f>'Ctrinh-HAM GIANG (21-30)'!G196</f>
        <v>0</v>
      </c>
      <c r="AL13" s="199">
        <f>'Ctrinh-HAM GIANG (21-30)'!G200</f>
        <v>0</v>
      </c>
      <c r="AM13" s="199">
        <f>'Ctrinh-HAM GIANG (21-30)'!G207</f>
        <v>0</v>
      </c>
      <c r="AN13" s="199">
        <f>'Ctrinh-HAM GIANG (21-30)'!G214</f>
        <v>0</v>
      </c>
      <c r="AO13" s="199">
        <f>'Ctrinh-HAM GIANG (21-30)'!G221</f>
        <v>0</v>
      </c>
      <c r="AP13" s="199">
        <f>'Ctrinh-HAM GIANG (21-30)'!G228</f>
        <v>0</v>
      </c>
      <c r="AQ13" s="199">
        <f>'Ctrinh-HAM GIANG (21-30)'!G235</f>
        <v>0</v>
      </c>
      <c r="AR13" s="199">
        <f>'Ctrinh-HAM GIANG (21-30)'!G239</f>
        <v>0</v>
      </c>
      <c r="AS13" s="199">
        <f>'Ctrinh-HAM GIANG (21-30)'!G243</f>
        <v>0</v>
      </c>
      <c r="AT13" s="272">
        <f>'Ctrinh-HAM GIANG (21-30)'!G247</f>
        <v>0</v>
      </c>
      <c r="AU13" s="199">
        <f>'Ctrinh-HAM GIANG (21-30)'!G254</f>
        <v>0</v>
      </c>
      <c r="AV13" s="199">
        <f>'Ctrinh-HAM GIANG (21-30)'!G261</f>
        <v>0</v>
      </c>
      <c r="AW13" s="199">
        <f>'Ctrinh-HAM GIANG (21-30)'!G268</f>
        <v>0</v>
      </c>
      <c r="AX13" s="199">
        <f>'Ctrinh-HAM GIANG (21-30)'!G275</f>
        <v>0</v>
      </c>
      <c r="AY13" s="199">
        <f>'Ctrinh-HAM GIANG (21-30)'!G282</f>
        <v>0</v>
      </c>
      <c r="AZ13" s="199">
        <f>'Ctrinh-HAM GIANG (21-30)'!G289</f>
        <v>0</v>
      </c>
      <c r="BA13" s="199">
        <f>'Ctrinh-HAM GIANG (21-30)'!G296</f>
        <v>0</v>
      </c>
      <c r="BB13" s="199">
        <f>'Ctrinh-HAM GIANG (21-30)'!G303</f>
        <v>0</v>
      </c>
      <c r="BC13" s="199">
        <f>'Ctrinh-HAM GIANG (21-30)'!G310</f>
        <v>0</v>
      </c>
      <c r="BD13" s="199">
        <f>'Ctrinh-HAM GIANG (21-30)'!G317</f>
        <v>0</v>
      </c>
      <c r="BE13" s="199">
        <f>'Ctrinh-HAM GIANG (21-30)'!G324</f>
        <v>0</v>
      </c>
      <c r="BF13" s="195">
        <f>'Ctrinh-HAM GIANG (21-30)'!G331</f>
        <v>0</v>
      </c>
      <c r="BG13" s="199"/>
      <c r="BH13" s="199">
        <f t="shared" si="3"/>
        <v>0</v>
      </c>
      <c r="BI13" s="196">
        <f>$I$64-BH13</f>
        <v>0</v>
      </c>
      <c r="BJ13" s="199">
        <f t="shared" si="4"/>
        <v>0</v>
      </c>
      <c r="BK13" s="204"/>
      <c r="BL13" s="211"/>
    </row>
    <row r="14" spans="1:64" s="210" customFormat="1" ht="15.75" customHeight="1">
      <c r="A14" s="369" t="s">
        <v>20</v>
      </c>
      <c r="B14" s="209" t="s">
        <v>21</v>
      </c>
      <c r="C14" s="208" t="s">
        <v>22</v>
      </c>
      <c r="D14" s="494"/>
      <c r="E14" s="252">
        <f>SUM(G14:I14,K14:Q14)</f>
        <v>0</v>
      </c>
      <c r="F14" s="199">
        <f t="shared" si="7"/>
        <v>0</v>
      </c>
      <c r="G14" s="199">
        <f>'Ctrinh-HAM GIANG (21-30)'!H7</f>
        <v>0</v>
      </c>
      <c r="H14" s="199">
        <f>'Ctrinh-HAM GIANG (21-30)'!H14</f>
        <v>0</v>
      </c>
      <c r="I14" s="199">
        <f>'Ctrinh-HAM GIANG (21-30)'!H21</f>
        <v>0</v>
      </c>
      <c r="J14" s="207">
        <f>$D14-$BH14</f>
        <v>0</v>
      </c>
      <c r="K14" s="199">
        <f>'Ctrinh-HAM GIANG (21-30)'!H35</f>
        <v>0</v>
      </c>
      <c r="L14" s="199">
        <f>'Ctrinh-HAM GIANG (21-30)'!H42</f>
        <v>0</v>
      </c>
      <c r="M14" s="199">
        <f>'Ctrinh-HAM GIANG (21-30)'!H49</f>
        <v>0</v>
      </c>
      <c r="N14" s="263">
        <f>'Ctrinh-HAM GIANG (21-30)'!H56</f>
        <v>0</v>
      </c>
      <c r="O14" s="199">
        <f>'Ctrinh-HAM GIANG (21-30)'!H63</f>
        <v>0</v>
      </c>
      <c r="P14" s="199">
        <f>'Ctrinh-HAM GIANG (21-30)'!H70</f>
        <v>0</v>
      </c>
      <c r="Q14" s="199">
        <f>'Ctrinh-HAM GIANG (21-30)'!H77</f>
        <v>0</v>
      </c>
      <c r="R14" s="355">
        <f t="shared" si="5"/>
        <v>0</v>
      </c>
      <c r="S14" s="195"/>
      <c r="T14" s="199">
        <f>'Ctrinh-HAM GIANG (21-30)'!H84</f>
        <v>0</v>
      </c>
      <c r="U14" s="199">
        <f>'Ctrinh-HAM GIANG (21-30)'!H91</f>
        <v>0</v>
      </c>
      <c r="V14" s="199">
        <f>'Ctrinh-HAM GIANG (21-30)'!H98</f>
        <v>0</v>
      </c>
      <c r="W14" s="199">
        <f>'Ctrinh-HAM GIANG (21-30)'!H105</f>
        <v>0</v>
      </c>
      <c r="X14" s="199">
        <f>'Ctrinh-HAM GIANG (21-30)'!H112</f>
        <v>0</v>
      </c>
      <c r="Y14" s="199">
        <f>'Ctrinh-HAM GIANG (21-30)'!H120</f>
        <v>0</v>
      </c>
      <c r="Z14" s="199">
        <f>'Ctrinh-HAM GIANG (21-30)'!H127</f>
        <v>0</v>
      </c>
      <c r="AA14" s="199">
        <f>'Ctrinh-HAM GIANG (21-30)'!H134</f>
        <v>0</v>
      </c>
      <c r="AB14" s="344">
        <f t="shared" si="6"/>
        <v>0</v>
      </c>
      <c r="AC14" s="344"/>
      <c r="AD14" s="199">
        <f>'Ctrinh-HAM GIANG (21-30)'!H142</f>
        <v>0</v>
      </c>
      <c r="AE14" s="199">
        <f>'Ctrinh-HAM GIANG (21-30)'!H171</f>
        <v>0</v>
      </c>
      <c r="AF14" s="199">
        <f>'Ctrinh-HAM GIANG (21-30)'!H175</f>
        <v>0</v>
      </c>
      <c r="AG14" s="199">
        <f>'Ctrinh-HAM GIANG (21-30)'!H179</f>
        <v>0</v>
      </c>
      <c r="AH14" s="199">
        <f>'Ctrinh-HAM GIANG (21-30)'!H183</f>
        <v>0</v>
      </c>
      <c r="AI14" s="199">
        <f>'Ctrinh-HAM GIANG (21-30)'!H188</f>
        <v>0</v>
      </c>
      <c r="AJ14" s="199">
        <f>'Ctrinh-HAM GIANG (21-30)'!H192</f>
        <v>0</v>
      </c>
      <c r="AK14" s="199">
        <f>'Ctrinh-HAM GIANG (21-30)'!H196</f>
        <v>0</v>
      </c>
      <c r="AL14" s="199">
        <f>'Ctrinh-HAM GIANG (21-30)'!H200</f>
        <v>0</v>
      </c>
      <c r="AM14" s="199">
        <f>'Ctrinh-HAM GIANG (21-30)'!H207</f>
        <v>0</v>
      </c>
      <c r="AN14" s="199">
        <f>'Ctrinh-HAM GIANG (21-30)'!H214</f>
        <v>0</v>
      </c>
      <c r="AO14" s="199">
        <f>'Ctrinh-HAM GIANG (21-30)'!H221</f>
        <v>0</v>
      </c>
      <c r="AP14" s="199">
        <f>'Ctrinh-HAM GIANG (21-30)'!H228</f>
        <v>0</v>
      </c>
      <c r="AQ14" s="199">
        <f>'Ctrinh-HAM GIANG (21-30)'!H235</f>
        <v>0</v>
      </c>
      <c r="AR14" s="199">
        <f>'Ctrinh-HAM GIANG (21-30)'!H239</f>
        <v>0</v>
      </c>
      <c r="AS14" s="199">
        <f>'Ctrinh-HAM GIANG (21-30)'!H243</f>
        <v>0</v>
      </c>
      <c r="AT14" s="272">
        <f>'Ctrinh-HAM GIANG (21-30)'!H247</f>
        <v>0</v>
      </c>
      <c r="AU14" s="199">
        <f>'Ctrinh-HAM GIANG (21-30)'!H254</f>
        <v>0</v>
      </c>
      <c r="AV14" s="199">
        <f>'Ctrinh-HAM GIANG (21-30)'!H261</f>
        <v>0</v>
      </c>
      <c r="AW14" s="199">
        <f>'Ctrinh-HAM GIANG (21-30)'!H268</f>
        <v>0</v>
      </c>
      <c r="AX14" s="199">
        <f>'Ctrinh-HAM GIANG (21-30)'!H275</f>
        <v>0</v>
      </c>
      <c r="AY14" s="199">
        <f>'Ctrinh-HAM GIANG (21-30)'!H282</f>
        <v>0</v>
      </c>
      <c r="AZ14" s="199">
        <f>'Ctrinh-HAM GIANG (21-30)'!H289</f>
        <v>0</v>
      </c>
      <c r="BA14" s="199">
        <f>'Ctrinh-HAM GIANG (21-30)'!H296</f>
        <v>0</v>
      </c>
      <c r="BB14" s="199">
        <f>'Ctrinh-HAM GIANG (21-30)'!H303</f>
        <v>0</v>
      </c>
      <c r="BC14" s="199">
        <f>'Ctrinh-HAM GIANG (21-30)'!H310</f>
        <v>0</v>
      </c>
      <c r="BD14" s="199">
        <f>'Ctrinh-HAM GIANG (21-30)'!H317</f>
        <v>0</v>
      </c>
      <c r="BE14" s="199">
        <f>'Ctrinh-HAM GIANG (21-30)'!H324</f>
        <v>0</v>
      </c>
      <c r="BF14" s="195">
        <f>'Ctrinh-HAM GIANG (21-30)'!H331</f>
        <v>0</v>
      </c>
      <c r="BG14" s="199"/>
      <c r="BH14" s="199">
        <f t="shared" si="3"/>
        <v>0</v>
      </c>
      <c r="BI14" s="196">
        <f>$J$64-BH14</f>
        <v>0</v>
      </c>
      <c r="BJ14" s="199">
        <f t="shared" si="4"/>
        <v>0</v>
      </c>
      <c r="BK14" s="204"/>
      <c r="BL14" s="211"/>
    </row>
    <row r="15" spans="1:64" s="210" customFormat="1" ht="15.75" customHeight="1">
      <c r="A15" s="369" t="s">
        <v>23</v>
      </c>
      <c r="B15" s="209" t="s">
        <v>24</v>
      </c>
      <c r="C15" s="208" t="s">
        <v>25</v>
      </c>
      <c r="D15" s="215"/>
      <c r="E15" s="252">
        <f>SUM(G15:J15,L15:Q15)</f>
        <v>0</v>
      </c>
      <c r="F15" s="199">
        <f t="shared" si="7"/>
        <v>0</v>
      </c>
      <c r="G15" s="199">
        <f>'Ctrinh-HAM GIANG (21-30)'!I7</f>
        <v>0</v>
      </c>
      <c r="H15" s="199">
        <f>'Ctrinh-HAM GIANG (21-30)'!I14</f>
        <v>0</v>
      </c>
      <c r="I15" s="199">
        <f>'Ctrinh-HAM GIANG (21-30)'!I21</f>
        <v>0</v>
      </c>
      <c r="J15" s="199">
        <f>'Ctrinh-HAM GIANG (21-30)'!I28</f>
        <v>0</v>
      </c>
      <c r="K15" s="207">
        <f>$D15-$BH15</f>
        <v>0</v>
      </c>
      <c r="L15" s="199">
        <f>'Ctrinh-HAM GIANG (21-30)'!I42</f>
        <v>0</v>
      </c>
      <c r="M15" s="199">
        <f>'Ctrinh-HAM GIANG (21-30)'!I49</f>
        <v>0</v>
      </c>
      <c r="N15" s="263">
        <f>'Ctrinh-HAM GIANG (21-30)'!I56</f>
        <v>0</v>
      </c>
      <c r="O15" s="199">
        <f>'Ctrinh-HAM GIANG (21-30)'!I63</f>
        <v>0</v>
      </c>
      <c r="P15" s="199">
        <f>'Ctrinh-HAM GIANG (21-30)'!I70</f>
        <v>0</v>
      </c>
      <c r="Q15" s="199">
        <f>'Ctrinh-HAM GIANG (21-30)'!I77</f>
        <v>0</v>
      </c>
      <c r="R15" s="355">
        <f t="shared" si="5"/>
        <v>0</v>
      </c>
      <c r="S15" s="195"/>
      <c r="T15" s="199">
        <f>'Ctrinh-HAM GIANG (21-30)'!I84</f>
        <v>0</v>
      </c>
      <c r="U15" s="199">
        <f>'Ctrinh-HAM GIANG (21-30)'!I91</f>
        <v>0</v>
      </c>
      <c r="V15" s="199">
        <f>'Ctrinh-HAM GIANG (21-30)'!I98</f>
        <v>0</v>
      </c>
      <c r="W15" s="199">
        <f>'Ctrinh-HAM GIANG (21-30)'!I105</f>
        <v>0</v>
      </c>
      <c r="X15" s="199">
        <f>'Ctrinh-HAM GIANG (21-30)'!I112</f>
        <v>0</v>
      </c>
      <c r="Y15" s="199">
        <f>'Ctrinh-HAM GIANG (21-30)'!I120</f>
        <v>0</v>
      </c>
      <c r="Z15" s="199">
        <f>'Ctrinh-HAM GIANG (21-30)'!I127</f>
        <v>0</v>
      </c>
      <c r="AA15" s="199">
        <f>'Ctrinh-HAM GIANG (21-30)'!I134</f>
        <v>0</v>
      </c>
      <c r="AB15" s="344">
        <f t="shared" si="6"/>
        <v>0</v>
      </c>
      <c r="AC15" s="344"/>
      <c r="AD15" s="199">
        <f>'Ctrinh-HAM GIANG (21-30)'!I142</f>
        <v>0</v>
      </c>
      <c r="AE15" s="199">
        <f>'Ctrinh-HAM GIANG (21-30)'!I171</f>
        <v>0</v>
      </c>
      <c r="AF15" s="199">
        <f>'Ctrinh-HAM GIANG (21-30)'!I175</f>
        <v>0</v>
      </c>
      <c r="AG15" s="199">
        <f>'Ctrinh-HAM GIANG (21-30)'!I179</f>
        <v>0</v>
      </c>
      <c r="AH15" s="199">
        <f>'Ctrinh-HAM GIANG (21-30)'!I183</f>
        <v>0</v>
      </c>
      <c r="AI15" s="199">
        <f>'Ctrinh-HAM GIANG (21-30)'!I188</f>
        <v>0</v>
      </c>
      <c r="AJ15" s="199">
        <f>'Ctrinh-HAM GIANG (21-30)'!I192</f>
        <v>0</v>
      </c>
      <c r="AK15" s="199">
        <f>'Ctrinh-HAM GIANG (21-30)'!I196</f>
        <v>0</v>
      </c>
      <c r="AL15" s="199">
        <f>'Ctrinh-HAM GIANG (21-30)'!I200</f>
        <v>0</v>
      </c>
      <c r="AM15" s="199">
        <f>'Ctrinh-HAM GIANG (21-30)'!I207</f>
        <v>0</v>
      </c>
      <c r="AN15" s="199">
        <f>'Ctrinh-HAM GIANG (21-30)'!I214</f>
        <v>0</v>
      </c>
      <c r="AO15" s="199">
        <f>'Ctrinh-HAM GIANG (21-30)'!I221</f>
        <v>0</v>
      </c>
      <c r="AP15" s="199">
        <f>'Ctrinh-HAM GIANG (21-30)'!I228</f>
        <v>0</v>
      </c>
      <c r="AQ15" s="199">
        <f>'Ctrinh-HAM GIANG (21-30)'!I235</f>
        <v>0</v>
      </c>
      <c r="AR15" s="199">
        <f>'Ctrinh-HAM GIANG (21-30)'!I239</f>
        <v>0</v>
      </c>
      <c r="AS15" s="199">
        <f>'Ctrinh-HAM GIANG (21-30)'!I243</f>
        <v>0</v>
      </c>
      <c r="AT15" s="272">
        <f>'Ctrinh-HAM GIANG (21-30)'!I247</f>
        <v>0</v>
      </c>
      <c r="AU15" s="199">
        <f>'Ctrinh-HAM GIANG (21-30)'!I254</f>
        <v>0</v>
      </c>
      <c r="AV15" s="199">
        <f>'Ctrinh-HAM GIANG (21-30)'!I261</f>
        <v>0</v>
      </c>
      <c r="AW15" s="199">
        <f>'Ctrinh-HAM GIANG (21-30)'!I268</f>
        <v>0</v>
      </c>
      <c r="AX15" s="199">
        <f>'Ctrinh-HAM GIANG (21-30)'!I275</f>
        <v>0</v>
      </c>
      <c r="AY15" s="199">
        <f>'Ctrinh-HAM GIANG (21-30)'!I282</f>
        <v>0</v>
      </c>
      <c r="AZ15" s="199">
        <f>'Ctrinh-HAM GIANG (21-30)'!I289</f>
        <v>0</v>
      </c>
      <c r="BA15" s="199">
        <f>'Ctrinh-HAM GIANG (21-30)'!I296</f>
        <v>0</v>
      </c>
      <c r="BB15" s="199">
        <f>'Ctrinh-HAM GIANG (21-30)'!I303</f>
        <v>0</v>
      </c>
      <c r="BC15" s="199">
        <f>'Ctrinh-HAM GIANG (21-30)'!I310</f>
        <v>0</v>
      </c>
      <c r="BD15" s="199">
        <f>'Ctrinh-HAM GIANG (21-30)'!I317</f>
        <v>0</v>
      </c>
      <c r="BE15" s="199">
        <f>'Ctrinh-HAM GIANG (21-30)'!I324</f>
        <v>0</v>
      </c>
      <c r="BF15" s="195">
        <f>'Ctrinh-HAM GIANG (21-30)'!I331</f>
        <v>0</v>
      </c>
      <c r="BG15" s="199"/>
      <c r="BH15" s="199">
        <f>SUM(BF15,BG15,R15,E15)</f>
        <v>0</v>
      </c>
      <c r="BI15" s="196">
        <f>$K$64-BH15</f>
        <v>0</v>
      </c>
      <c r="BJ15" s="199">
        <f t="shared" si="4"/>
        <v>0</v>
      </c>
      <c r="BK15" s="204"/>
      <c r="BL15" s="211"/>
    </row>
    <row r="16" spans="1:64" s="210" customFormat="1" ht="15.75" customHeight="1">
      <c r="A16" s="369" t="s">
        <v>26</v>
      </c>
      <c r="B16" s="209" t="s">
        <v>27</v>
      </c>
      <c r="C16" s="208" t="s">
        <v>28</v>
      </c>
      <c r="D16" s="200"/>
      <c r="E16" s="252">
        <f>SUM(G16:K16,M16:Q16)</f>
        <v>0</v>
      </c>
      <c r="F16" s="199">
        <f t="shared" si="7"/>
        <v>0</v>
      </c>
      <c r="G16" s="199">
        <f>'Ctrinh-HAM GIANG (21-30)'!J7</f>
        <v>0</v>
      </c>
      <c r="H16" s="199">
        <f>'Ctrinh-HAM GIANG (21-30)'!J14</f>
        <v>0</v>
      </c>
      <c r="I16" s="199">
        <f>'Ctrinh-HAM GIANG (21-30)'!J21</f>
        <v>0</v>
      </c>
      <c r="J16" s="199">
        <f>'Ctrinh-HAM GIANG (21-30)'!J28</f>
        <v>0</v>
      </c>
      <c r="K16" s="199">
        <f>'Ctrinh-HAM GIANG (21-30)'!J35</f>
        <v>0</v>
      </c>
      <c r="L16" s="207">
        <f>$D16-$BH16</f>
        <v>0</v>
      </c>
      <c r="M16" s="199">
        <f>'Ctrinh-HAM GIANG (21-30)'!J49</f>
        <v>0</v>
      </c>
      <c r="N16" s="263">
        <f>'Ctrinh-HAM GIANG (21-30)'!J56</f>
        <v>0</v>
      </c>
      <c r="O16" s="199">
        <f>'Ctrinh-HAM GIANG (21-30)'!J63</f>
        <v>0</v>
      </c>
      <c r="P16" s="199">
        <f>'Ctrinh-HAM GIANG (21-30)'!J70</f>
        <v>0</v>
      </c>
      <c r="Q16" s="199">
        <f>'Ctrinh-HAM GIANG (21-30)'!J77</f>
        <v>0</v>
      </c>
      <c r="R16" s="355">
        <f t="shared" si="5"/>
        <v>0</v>
      </c>
      <c r="S16" s="195"/>
      <c r="T16" s="199">
        <f>'Ctrinh-HAM GIANG (21-30)'!J84</f>
        <v>0</v>
      </c>
      <c r="U16" s="199">
        <f>'Ctrinh-HAM GIANG (21-30)'!J91</f>
        <v>0</v>
      </c>
      <c r="V16" s="199">
        <f>'Ctrinh-HAM GIANG (21-30)'!J98</f>
        <v>0</v>
      </c>
      <c r="W16" s="199">
        <f>'Ctrinh-HAM GIANG (21-30)'!J105</f>
        <v>0</v>
      </c>
      <c r="X16" s="199">
        <f>'Ctrinh-HAM GIANG (21-30)'!J112</f>
        <v>0</v>
      </c>
      <c r="Y16" s="199">
        <f>'Ctrinh-HAM GIANG (21-30)'!J120</f>
        <v>0</v>
      </c>
      <c r="Z16" s="199">
        <f>'Ctrinh-HAM GIANG (21-30)'!J127</f>
        <v>0</v>
      </c>
      <c r="AA16" s="199">
        <f>'Ctrinh-HAM GIANG (21-30)'!J134</f>
        <v>0</v>
      </c>
      <c r="AB16" s="344">
        <f t="shared" si="6"/>
        <v>0</v>
      </c>
      <c r="AC16" s="344"/>
      <c r="AD16" s="199">
        <f>'Ctrinh-HAM GIANG (21-30)'!J142</f>
        <v>0</v>
      </c>
      <c r="AE16" s="199">
        <f>'Ctrinh-HAM GIANG (21-30)'!J171</f>
        <v>0</v>
      </c>
      <c r="AF16" s="199">
        <f>'Ctrinh-HAM GIANG (21-30)'!J175</f>
        <v>0</v>
      </c>
      <c r="AG16" s="199">
        <f>'Ctrinh-HAM GIANG (21-30)'!J179</f>
        <v>0</v>
      </c>
      <c r="AH16" s="199">
        <f>'Ctrinh-HAM GIANG (21-30)'!J183</f>
        <v>0</v>
      </c>
      <c r="AI16" s="199">
        <f>'Ctrinh-HAM GIANG (21-30)'!J188</f>
        <v>0</v>
      </c>
      <c r="AJ16" s="199">
        <f>'Ctrinh-HAM GIANG (21-30)'!J192</f>
        <v>0</v>
      </c>
      <c r="AK16" s="199">
        <f>'Ctrinh-HAM GIANG (21-30)'!J196</f>
        <v>0</v>
      </c>
      <c r="AL16" s="199">
        <f>'Ctrinh-HAM GIANG (21-30)'!J200</f>
        <v>0</v>
      </c>
      <c r="AM16" s="199">
        <f>'Ctrinh-HAM GIANG (21-30)'!J207</f>
        <v>0</v>
      </c>
      <c r="AN16" s="199">
        <f>'Ctrinh-HAM GIANG (21-30)'!J214</f>
        <v>0</v>
      </c>
      <c r="AO16" s="199">
        <f>'Ctrinh-HAM GIANG (21-30)'!J221</f>
        <v>0</v>
      </c>
      <c r="AP16" s="199">
        <f>'Ctrinh-HAM GIANG (21-30)'!J228</f>
        <v>0</v>
      </c>
      <c r="AQ16" s="199">
        <f>'Ctrinh-HAM GIANG (21-30)'!J235</f>
        <v>0</v>
      </c>
      <c r="AR16" s="199">
        <f>'Ctrinh-HAM GIANG (21-30)'!J239</f>
        <v>0</v>
      </c>
      <c r="AS16" s="199">
        <f>'Ctrinh-HAM GIANG (21-30)'!J243</f>
        <v>0</v>
      </c>
      <c r="AT16" s="272">
        <f>'Ctrinh-HAM GIANG (21-30)'!J247</f>
        <v>0</v>
      </c>
      <c r="AU16" s="199">
        <f>'Ctrinh-HAM GIANG (21-30)'!J254</f>
        <v>0</v>
      </c>
      <c r="AV16" s="199">
        <f>'Ctrinh-HAM GIANG (21-30)'!J261</f>
        <v>0</v>
      </c>
      <c r="AW16" s="199">
        <f>'Ctrinh-HAM GIANG (21-30)'!J268</f>
        <v>0</v>
      </c>
      <c r="AX16" s="199">
        <f>'Ctrinh-HAM GIANG (21-30)'!J275</f>
        <v>0</v>
      </c>
      <c r="AY16" s="199">
        <f>'Ctrinh-HAM GIANG (21-30)'!J282</f>
        <v>0</v>
      </c>
      <c r="AZ16" s="199">
        <f>'Ctrinh-HAM GIANG (21-30)'!J289</f>
        <v>0</v>
      </c>
      <c r="BA16" s="199">
        <f>'Ctrinh-HAM GIANG (21-30)'!J296</f>
        <v>0</v>
      </c>
      <c r="BB16" s="199">
        <f>'Ctrinh-HAM GIANG (21-30)'!J303</f>
        <v>0</v>
      </c>
      <c r="BC16" s="199">
        <f>'Ctrinh-HAM GIANG (21-30)'!J310</f>
        <v>0</v>
      </c>
      <c r="BD16" s="199">
        <f>'Ctrinh-HAM GIANG (21-30)'!J317</f>
        <v>0</v>
      </c>
      <c r="BE16" s="199">
        <f>'Ctrinh-HAM GIANG (21-30)'!J324</f>
        <v>0</v>
      </c>
      <c r="BF16" s="195">
        <f>'Ctrinh-HAM GIANG (21-30)'!J331</f>
        <v>0</v>
      </c>
      <c r="BG16" s="199"/>
      <c r="BH16" s="199">
        <f t="shared" si="3"/>
        <v>0</v>
      </c>
      <c r="BI16" s="196">
        <f>$L$64-BH16</f>
        <v>0</v>
      </c>
      <c r="BJ16" s="199">
        <f t="shared" si="4"/>
        <v>0</v>
      </c>
      <c r="BK16" s="204"/>
      <c r="BL16" s="211"/>
    </row>
    <row r="17" spans="1:64" s="210" customFormat="1" ht="15.75" customHeight="1">
      <c r="A17" s="369" t="s">
        <v>29</v>
      </c>
      <c r="B17" s="209" t="s">
        <v>30</v>
      </c>
      <c r="C17" s="208" t="s">
        <v>31</v>
      </c>
      <c r="D17" s="200"/>
      <c r="E17" s="252">
        <f>SUM(G17:L17,O17:Q17)</f>
        <v>0</v>
      </c>
      <c r="F17" s="199">
        <f t="shared" si="7"/>
        <v>0</v>
      </c>
      <c r="G17" s="199">
        <f>'Ctrinh-HAM GIANG (21-30)'!K7</f>
        <v>0</v>
      </c>
      <c r="H17" s="199">
        <f>'Ctrinh-HAM GIANG (21-30)'!K14</f>
        <v>0</v>
      </c>
      <c r="I17" s="199">
        <f>'Ctrinh-HAM GIANG (21-30)'!K21</f>
        <v>0</v>
      </c>
      <c r="J17" s="199">
        <f>'Ctrinh-HAM GIANG (21-30)'!K28</f>
        <v>0</v>
      </c>
      <c r="K17" s="199">
        <f>'Ctrinh-HAM GIANG (21-30)'!K35</f>
        <v>0</v>
      </c>
      <c r="L17" s="199">
        <f>'Ctrinh-HAM GIANG (21-30)'!K42</f>
        <v>0</v>
      </c>
      <c r="M17" s="207">
        <f>$D17-$BH17</f>
        <v>0</v>
      </c>
      <c r="N17" s="263">
        <f>'Ctrinh-HAM GIANG (21-30)'!K56</f>
        <v>0</v>
      </c>
      <c r="O17" s="199">
        <f>'Ctrinh-HAM GIANG (21-30)'!K63</f>
        <v>0</v>
      </c>
      <c r="P17" s="199">
        <f>'Ctrinh-HAM GIANG (21-30)'!K70</f>
        <v>0</v>
      </c>
      <c r="Q17" s="199">
        <f>'Ctrinh-HAM GIANG (21-30)'!K77</f>
        <v>0</v>
      </c>
      <c r="R17" s="355">
        <f t="shared" si="5"/>
        <v>0</v>
      </c>
      <c r="S17" s="195"/>
      <c r="T17" s="199">
        <f>'Ctrinh-HAM GIANG (21-30)'!K84</f>
        <v>0</v>
      </c>
      <c r="U17" s="199">
        <f>'Ctrinh-HAM GIANG (21-30)'!K91</f>
        <v>0</v>
      </c>
      <c r="V17" s="199">
        <f>'Ctrinh-HAM GIANG (21-30)'!K98</f>
        <v>0</v>
      </c>
      <c r="W17" s="199">
        <f>'Ctrinh-HAM GIANG (21-30)'!K105</f>
        <v>0</v>
      </c>
      <c r="X17" s="199">
        <f>'Ctrinh-HAM GIANG (21-30)'!K112</f>
        <v>0</v>
      </c>
      <c r="Y17" s="199">
        <f>'Ctrinh-HAM GIANG (21-30)'!K120</f>
        <v>0</v>
      </c>
      <c r="Z17" s="199">
        <f>'Ctrinh-HAM GIANG (21-30)'!K127</f>
        <v>0</v>
      </c>
      <c r="AA17" s="199">
        <f>'Ctrinh-HAM GIANG (21-30)'!K134</f>
        <v>0</v>
      </c>
      <c r="AB17" s="344">
        <f t="shared" si="6"/>
        <v>0</v>
      </c>
      <c r="AC17" s="344"/>
      <c r="AD17" s="199">
        <f>'Ctrinh-HAM GIANG (21-30)'!K142</f>
        <v>0</v>
      </c>
      <c r="AE17" s="199">
        <f>'Ctrinh-HAM GIANG (21-30)'!K171</f>
        <v>0</v>
      </c>
      <c r="AF17" s="199">
        <f>'Ctrinh-HAM GIANG (21-30)'!K175</f>
        <v>0</v>
      </c>
      <c r="AG17" s="199">
        <f>'Ctrinh-HAM GIANG (21-30)'!K179</f>
        <v>0</v>
      </c>
      <c r="AH17" s="199">
        <f>'Ctrinh-HAM GIANG (21-30)'!K183</f>
        <v>0</v>
      </c>
      <c r="AI17" s="199">
        <f>'Ctrinh-HAM GIANG (21-30)'!K188</f>
        <v>0</v>
      </c>
      <c r="AJ17" s="199">
        <f>'Ctrinh-HAM GIANG (21-30)'!K192</f>
        <v>0</v>
      </c>
      <c r="AK17" s="199">
        <f>'Ctrinh-HAM GIANG (21-30)'!K196</f>
        <v>0</v>
      </c>
      <c r="AL17" s="199">
        <f>'Ctrinh-HAM GIANG (21-30)'!K200</f>
        <v>0</v>
      </c>
      <c r="AM17" s="199">
        <f>'Ctrinh-HAM GIANG (21-30)'!K207</f>
        <v>0</v>
      </c>
      <c r="AN17" s="199">
        <f>'Ctrinh-HAM GIANG (21-30)'!K214</f>
        <v>0</v>
      </c>
      <c r="AO17" s="199">
        <f>'Ctrinh-HAM GIANG (21-30)'!K221</f>
        <v>0</v>
      </c>
      <c r="AP17" s="199">
        <f>'Ctrinh-HAM GIANG (21-30)'!K228</f>
        <v>0</v>
      </c>
      <c r="AQ17" s="199">
        <f>'Ctrinh-HAM GIANG (21-30)'!K235</f>
        <v>0</v>
      </c>
      <c r="AR17" s="199">
        <f>'Ctrinh-HAM GIANG (21-30)'!K239</f>
        <v>0</v>
      </c>
      <c r="AS17" s="199">
        <f>'Ctrinh-HAM GIANG (21-30)'!K243</f>
        <v>0</v>
      </c>
      <c r="AT17" s="272">
        <f>'Ctrinh-HAM GIANG (21-30)'!K247</f>
        <v>0</v>
      </c>
      <c r="AU17" s="199">
        <f>'Ctrinh-HAM GIANG (21-30)'!K254</f>
        <v>0</v>
      </c>
      <c r="AV17" s="199">
        <f>'Ctrinh-HAM GIANG (21-30)'!K261</f>
        <v>0</v>
      </c>
      <c r="AW17" s="199">
        <f>'Ctrinh-HAM GIANG (21-30)'!K268</f>
        <v>0</v>
      </c>
      <c r="AX17" s="199">
        <f>'Ctrinh-HAM GIANG (21-30)'!K275</f>
        <v>0</v>
      </c>
      <c r="AY17" s="199">
        <f>'Ctrinh-HAM GIANG (21-30)'!K282</f>
        <v>0</v>
      </c>
      <c r="AZ17" s="199">
        <f>'Ctrinh-HAM GIANG (21-30)'!K289</f>
        <v>0</v>
      </c>
      <c r="BA17" s="199">
        <f>'Ctrinh-HAM GIANG (21-30)'!K296</f>
        <v>0</v>
      </c>
      <c r="BB17" s="199">
        <f>'Ctrinh-HAM GIANG (21-30)'!K303</f>
        <v>0</v>
      </c>
      <c r="BC17" s="199">
        <f>'Ctrinh-HAM GIANG (21-30)'!K310</f>
        <v>0</v>
      </c>
      <c r="BD17" s="199">
        <f>'Ctrinh-HAM GIANG (21-30)'!K317</f>
        <v>0</v>
      </c>
      <c r="BE17" s="199">
        <f>'Ctrinh-HAM GIANG (21-30)'!K324</f>
        <v>0</v>
      </c>
      <c r="BF17" s="195">
        <f>'Ctrinh-HAM GIANG (21-30)'!K331</f>
        <v>0</v>
      </c>
      <c r="BG17" s="199"/>
      <c r="BH17" s="199">
        <f>SUM(BF17,BG17,R17,E17)</f>
        <v>0</v>
      </c>
      <c r="BI17" s="196">
        <f>$M$64-BH17</f>
        <v>0</v>
      </c>
      <c r="BJ17" s="199">
        <f t="shared" si="4"/>
        <v>0</v>
      </c>
      <c r="BK17" s="204"/>
      <c r="BL17" s="211"/>
    </row>
    <row r="18" spans="1:64" s="216" customFormat="1" ht="15.75" customHeight="1">
      <c r="A18" s="370" t="s">
        <v>395</v>
      </c>
      <c r="B18" s="214" t="s">
        <v>343</v>
      </c>
      <c r="C18" s="213" t="s">
        <v>382</v>
      </c>
      <c r="D18" s="222"/>
      <c r="E18" s="252">
        <f>SUM(G18:M18,O18:Q18)</f>
        <v>0</v>
      </c>
      <c r="F18" s="199">
        <f t="shared" si="7"/>
        <v>0</v>
      </c>
      <c r="G18" s="199">
        <f>'Ctrinh-HAM GIANG (21-30)'!K8</f>
        <v>0</v>
      </c>
      <c r="H18" s="199">
        <f>'Ctrinh-HAM GIANG (21-30)'!K15</f>
        <v>0</v>
      </c>
      <c r="I18" s="199">
        <f>'Ctrinh-HAM GIANG (21-30)'!K22</f>
        <v>0</v>
      </c>
      <c r="J18" s="199">
        <f>'Ctrinh-HAM GIANG (21-30)'!K29</f>
        <v>0</v>
      </c>
      <c r="K18" s="199">
        <f>'Ctrinh-HAM GIANG (21-30)'!K36</f>
        <v>0</v>
      </c>
      <c r="L18" s="199">
        <f>'Ctrinh-HAM GIANG (21-30)'!K43</f>
        <v>0</v>
      </c>
      <c r="M18" s="199">
        <f>'Ctrinh-HAM GIANG (21-30)'!M43</f>
        <v>0</v>
      </c>
      <c r="N18" s="300">
        <f>$D18-$BH18</f>
        <v>0</v>
      </c>
      <c r="O18" s="199">
        <f>'Ctrinh-HAM GIANG (21-30)'!K64</f>
        <v>0</v>
      </c>
      <c r="P18" s="199">
        <f>'Ctrinh-HAM GIANG (21-30)'!K71</f>
        <v>0</v>
      </c>
      <c r="Q18" s="199">
        <f>'Ctrinh-HAM GIANG (21-30)'!K78</f>
        <v>0</v>
      </c>
      <c r="R18" s="355">
        <f t="shared" si="5"/>
        <v>0</v>
      </c>
      <c r="S18" s="195"/>
      <c r="T18" s="199">
        <f>'Ctrinh-HAM GIANG (21-30)'!K85</f>
        <v>0</v>
      </c>
      <c r="U18" s="199">
        <f>'Ctrinh-HAM GIANG (21-30)'!K92</f>
        <v>0</v>
      </c>
      <c r="V18" s="199">
        <f>'Ctrinh-HAM GIANG (21-30)'!K99</f>
        <v>0</v>
      </c>
      <c r="W18" s="199">
        <f>'Ctrinh-HAM GIANG (21-30)'!K106</f>
        <v>0</v>
      </c>
      <c r="X18" s="199">
        <f>'Ctrinh-HAM GIANG (21-30)'!K113</f>
        <v>0</v>
      </c>
      <c r="Y18" s="199">
        <f>'Ctrinh-HAM GIANG (21-30)'!K121</f>
        <v>0</v>
      </c>
      <c r="Z18" s="199">
        <f>'Ctrinh-HAM GIANG (21-30)'!K128</f>
        <v>0</v>
      </c>
      <c r="AA18" s="199">
        <f>'Ctrinh-HAM GIANG (21-30)'!K135</f>
        <v>0</v>
      </c>
      <c r="AB18" s="344">
        <f t="shared" si="6"/>
        <v>0</v>
      </c>
      <c r="AC18" s="344"/>
      <c r="AD18" s="199">
        <f>'Ctrinh-HAM GIANG (21-30)'!K143</f>
        <v>0</v>
      </c>
      <c r="AE18" s="199">
        <f>'Ctrinh-HAM GIANG (21-30)'!K172</f>
        <v>0</v>
      </c>
      <c r="AF18" s="199">
        <f>'Ctrinh-HAM GIANG (21-30)'!K176</f>
        <v>0</v>
      </c>
      <c r="AG18" s="199">
        <f>'Ctrinh-HAM GIANG (21-30)'!K180</f>
        <v>0</v>
      </c>
      <c r="AH18" s="199">
        <f>'Ctrinh-HAM GIANG (21-30)'!K184</f>
        <v>0</v>
      </c>
      <c r="AI18" s="199">
        <f>'Ctrinh-HAM GIANG (21-30)'!K189</f>
        <v>0</v>
      </c>
      <c r="AJ18" s="199">
        <f>'Ctrinh-HAM GIANG (21-30)'!K193</f>
        <v>0</v>
      </c>
      <c r="AK18" s="199">
        <f>'Ctrinh-HAM GIANG (21-30)'!K197</f>
        <v>0</v>
      </c>
      <c r="AL18" s="199">
        <f>'Ctrinh-HAM GIANG (21-30)'!K197</f>
        <v>0</v>
      </c>
      <c r="AM18" s="199">
        <f>'Ctrinh-HAM GIANG (21-30)'!K208</f>
        <v>0</v>
      </c>
      <c r="AN18" s="199">
        <f>'Ctrinh-HAM GIANG (21-30)'!K215</f>
        <v>0</v>
      </c>
      <c r="AO18" s="199">
        <f>'Ctrinh-HAM GIANG (21-30)'!K222</f>
        <v>0</v>
      </c>
      <c r="AP18" s="199">
        <f>'Ctrinh-HAM GIANG (21-30)'!K229</f>
        <v>0</v>
      </c>
      <c r="AQ18" s="199">
        <f>'Ctrinh-HAM GIANG (21-30)'!K236</f>
        <v>0</v>
      </c>
      <c r="AR18" s="199">
        <f>'Ctrinh-HAM GIANG (21-30)'!K240</f>
        <v>0</v>
      </c>
      <c r="AS18" s="199">
        <f>'Ctrinh-HAM GIANG (21-30)'!K244</f>
        <v>0</v>
      </c>
      <c r="AT18" s="272">
        <f>'Ctrinh-HAM GIANG (21-30)'!K248</f>
        <v>0</v>
      </c>
      <c r="AU18" s="199">
        <f>'Ctrinh-HAM GIANG (21-30)'!K255</f>
        <v>0</v>
      </c>
      <c r="AV18" s="199">
        <f>'Ctrinh-HAM GIANG (21-30)'!K262</f>
        <v>0</v>
      </c>
      <c r="AW18" s="199">
        <f>'Ctrinh-HAM GIANG (21-30)'!K269</f>
        <v>0</v>
      </c>
      <c r="AX18" s="199">
        <f>'Ctrinh-HAM GIANG (21-30)'!K276</f>
        <v>0</v>
      </c>
      <c r="AY18" s="199">
        <f>'Ctrinh-HAM GIANG (21-30)'!K283</f>
        <v>0</v>
      </c>
      <c r="AZ18" s="199">
        <f>'Ctrinh-HAM GIANG (21-30)'!K290</f>
        <v>0</v>
      </c>
      <c r="BA18" s="199">
        <f>'Ctrinh-HAM GIANG (21-30)'!K297</f>
        <v>0</v>
      </c>
      <c r="BB18" s="199">
        <f>'Ctrinh-HAM GIANG (21-30)'!K304</f>
        <v>0</v>
      </c>
      <c r="BC18" s="199">
        <f>'Ctrinh-HAM GIANG (21-30)'!K311</f>
        <v>0</v>
      </c>
      <c r="BD18" s="199">
        <f>'Ctrinh-HAM GIANG (21-30)'!K318</f>
        <v>0</v>
      </c>
      <c r="BE18" s="199">
        <f>'Ctrinh-HAM GIANG (21-30)'!K325</f>
        <v>0</v>
      </c>
      <c r="BF18" s="195">
        <f>'Ctrinh-HAM GIANG (21-30)'!K332</f>
        <v>0</v>
      </c>
      <c r="BG18" s="199"/>
      <c r="BH18" s="199">
        <f t="shared" si="3"/>
        <v>0</v>
      </c>
      <c r="BI18" s="196">
        <f>$N$64-BH18</f>
        <v>0</v>
      </c>
      <c r="BJ18" s="199">
        <f t="shared" si="4"/>
        <v>0</v>
      </c>
      <c r="BK18" s="218"/>
      <c r="BL18" s="217"/>
    </row>
    <row r="19" spans="1:64" s="210" customFormat="1" ht="15.75" customHeight="1">
      <c r="A19" s="369" t="s">
        <v>32</v>
      </c>
      <c r="B19" s="209" t="s">
        <v>33</v>
      </c>
      <c r="C19" s="208" t="s">
        <v>34</v>
      </c>
      <c r="D19" s="495"/>
      <c r="E19" s="252">
        <f>SUM(G19:M19,P19:Q19)</f>
        <v>0</v>
      </c>
      <c r="F19" s="199">
        <f t="shared" si="7"/>
        <v>0</v>
      </c>
      <c r="G19" s="199">
        <f>'Ctrinh-HAM GIANG (21-30)'!M7</f>
        <v>0</v>
      </c>
      <c r="H19" s="199">
        <f>'Ctrinh-HAM GIANG (21-30)'!M14</f>
        <v>0</v>
      </c>
      <c r="I19" s="199">
        <f>'Ctrinh-HAM GIANG (21-30)'!M21</f>
        <v>0</v>
      </c>
      <c r="J19" s="199">
        <f>'Ctrinh-HAM GIANG (21-30)'!M28</f>
        <v>0</v>
      </c>
      <c r="K19" s="199">
        <f>'Ctrinh-HAM GIANG (21-30)'!M35</f>
        <v>0</v>
      </c>
      <c r="L19" s="199">
        <f>'Ctrinh-HAM GIANG (21-30)'!M42</f>
        <v>0</v>
      </c>
      <c r="M19" s="199">
        <f>'Ctrinh-HAM GIANG (21-30)'!M49</f>
        <v>0</v>
      </c>
      <c r="N19" s="272">
        <f>'Ctrinh-HAM GIANG (21-30)'!M56</f>
        <v>0</v>
      </c>
      <c r="O19" s="207">
        <f>$D19-$BH19</f>
        <v>0</v>
      </c>
      <c r="P19" s="199">
        <f>'Ctrinh-HAM GIANG (21-30)'!M70</f>
        <v>0</v>
      </c>
      <c r="Q19" s="199">
        <f>'Ctrinh-HAM GIANG (21-30)'!M77</f>
        <v>0</v>
      </c>
      <c r="R19" s="355">
        <f t="shared" si="5"/>
        <v>0</v>
      </c>
      <c r="S19" s="195"/>
      <c r="T19" s="199">
        <f>'Ctrinh-HAM GIANG (21-30)'!M84</f>
        <v>0</v>
      </c>
      <c r="U19" s="199">
        <f>'Ctrinh-HAM GIANG (21-30)'!M91</f>
        <v>0</v>
      </c>
      <c r="V19" s="199">
        <f>'Ctrinh-HAM GIANG (21-30)'!M98</f>
        <v>0</v>
      </c>
      <c r="W19" s="199">
        <f>'Ctrinh-HAM GIANG (21-30)'!M105</f>
        <v>0</v>
      </c>
      <c r="X19" s="199">
        <f>'Ctrinh-HAM GIANG (21-30)'!M112</f>
        <v>0</v>
      </c>
      <c r="Y19" s="199">
        <f>'Ctrinh-HAM GIANG (21-30)'!M120</f>
        <v>0</v>
      </c>
      <c r="Z19" s="199">
        <f>'Ctrinh-HAM GIANG (21-30)'!M127</f>
        <v>0</v>
      </c>
      <c r="AA19" s="199">
        <f>'Ctrinh-HAM GIANG (21-30)'!M134</f>
        <v>0</v>
      </c>
      <c r="AB19" s="344">
        <f t="shared" si="6"/>
        <v>0</v>
      </c>
      <c r="AC19" s="344"/>
      <c r="AD19" s="199">
        <f>'Ctrinh-HAM GIANG (21-30)'!M142</f>
        <v>0</v>
      </c>
      <c r="AE19" s="199">
        <f>'Ctrinh-HAM GIANG (21-30)'!M171</f>
        <v>0</v>
      </c>
      <c r="AF19" s="199">
        <f>'Ctrinh-HAM GIANG (21-30)'!M175</f>
        <v>0</v>
      </c>
      <c r="AG19" s="199">
        <f>'Ctrinh-HAM GIANG (21-30)'!M179</f>
        <v>0</v>
      </c>
      <c r="AH19" s="199">
        <f>'Ctrinh-HAM GIANG (21-30)'!M183</f>
        <v>0</v>
      </c>
      <c r="AI19" s="199">
        <f>'Ctrinh-HAM GIANG (21-30)'!M188</f>
        <v>0</v>
      </c>
      <c r="AJ19" s="199">
        <f>'Ctrinh-HAM GIANG (21-30)'!M192</f>
        <v>0</v>
      </c>
      <c r="AK19" s="199">
        <f>'Ctrinh-HAM GIANG (21-30)'!M196</f>
        <v>0</v>
      </c>
      <c r="AL19" s="199">
        <f>'Ctrinh-HAM GIANG (21-30)'!M200</f>
        <v>0</v>
      </c>
      <c r="AM19" s="199">
        <f>'Ctrinh-HAM GIANG (21-30)'!M207</f>
        <v>0</v>
      </c>
      <c r="AN19" s="199">
        <f>'Ctrinh-HAM GIANG (21-30)'!M214</f>
        <v>0</v>
      </c>
      <c r="AO19" s="199">
        <f>'Ctrinh-HAM GIANG (21-30)'!M221</f>
        <v>0</v>
      </c>
      <c r="AP19" s="199">
        <f>'Ctrinh-HAM GIANG (21-30)'!M228</f>
        <v>0</v>
      </c>
      <c r="AQ19" s="199">
        <f>'Ctrinh-HAM GIANG (21-30)'!M235</f>
        <v>0</v>
      </c>
      <c r="AR19" s="199">
        <f>'Ctrinh-HAM GIANG (21-30)'!M239</f>
        <v>0</v>
      </c>
      <c r="AS19" s="199">
        <f>'Ctrinh-HAM GIANG (21-30)'!M243</f>
        <v>0</v>
      </c>
      <c r="AT19" s="272">
        <f>'Ctrinh-HAM GIANG (21-30)'!M247</f>
        <v>0</v>
      </c>
      <c r="AU19" s="199">
        <f>'Ctrinh-HAM GIANG (21-30)'!M254</f>
        <v>0</v>
      </c>
      <c r="AV19" s="199">
        <f>'Ctrinh-HAM GIANG (21-30)'!M261</f>
        <v>0</v>
      </c>
      <c r="AW19" s="199">
        <f>'Ctrinh-HAM GIANG (21-30)'!M268</f>
        <v>0</v>
      </c>
      <c r="AX19" s="199">
        <f>'Ctrinh-HAM GIANG (21-30)'!M275</f>
        <v>0</v>
      </c>
      <c r="AY19" s="199">
        <f>'Ctrinh-HAM GIANG (21-30)'!M282</f>
        <v>0</v>
      </c>
      <c r="AZ19" s="199">
        <f>'Ctrinh-HAM GIANG (21-30)'!M289</f>
        <v>0</v>
      </c>
      <c r="BA19" s="199">
        <f>'Ctrinh-HAM GIANG (21-30)'!M296</f>
        <v>0</v>
      </c>
      <c r="BB19" s="199">
        <f>'Ctrinh-HAM GIANG (21-30)'!M303</f>
        <v>0</v>
      </c>
      <c r="BC19" s="199">
        <f>'Ctrinh-HAM GIANG (21-30)'!M310</f>
        <v>0</v>
      </c>
      <c r="BD19" s="199">
        <f>'Ctrinh-HAM GIANG (21-30)'!M317</f>
        <v>0</v>
      </c>
      <c r="BE19" s="199">
        <f>'Ctrinh-HAM GIANG (21-30)'!M324</f>
        <v>0</v>
      </c>
      <c r="BF19" s="195">
        <f>'Ctrinh-HAM GIANG (21-30)'!M331</f>
        <v>0</v>
      </c>
      <c r="BG19" s="199"/>
      <c r="BH19" s="199">
        <f t="shared" si="3"/>
        <v>0</v>
      </c>
      <c r="BI19" s="196">
        <f>$O$64-BH19</f>
        <v>0</v>
      </c>
      <c r="BJ19" s="199">
        <f t="shared" si="4"/>
        <v>0</v>
      </c>
      <c r="BK19" s="204"/>
      <c r="BL19" s="211"/>
    </row>
    <row r="20" spans="1:64" s="210" customFormat="1" ht="15.75" customHeight="1">
      <c r="A20" s="369" t="s">
        <v>35</v>
      </c>
      <c r="B20" s="209" t="s">
        <v>36</v>
      </c>
      <c r="C20" s="208" t="s">
        <v>37</v>
      </c>
      <c r="D20" s="200"/>
      <c r="E20" s="252">
        <f>SUM(G20:O20,Q20)</f>
        <v>0</v>
      </c>
      <c r="F20" s="199">
        <f t="shared" si="7"/>
        <v>0</v>
      </c>
      <c r="G20" s="199">
        <f>'Ctrinh-HAM GIANG (21-30)'!N7</f>
        <v>0</v>
      </c>
      <c r="H20" s="199">
        <f>'Ctrinh-HAM GIANG (21-30)'!N14</f>
        <v>0</v>
      </c>
      <c r="I20" s="199">
        <f>'Ctrinh-HAM GIANG (21-30)'!N21</f>
        <v>0</v>
      </c>
      <c r="J20" s="199">
        <f>'Ctrinh-HAM GIANG (21-30)'!N28</f>
        <v>0</v>
      </c>
      <c r="K20" s="199">
        <f>'Ctrinh-HAM GIANG (21-30)'!N35</f>
        <v>0</v>
      </c>
      <c r="L20" s="199">
        <f>'Ctrinh-HAM GIANG (21-30)'!N42</f>
        <v>0</v>
      </c>
      <c r="M20" s="199">
        <f>'Ctrinh-HAM GIANG (21-30)'!N49</f>
        <v>0</v>
      </c>
      <c r="N20" s="272">
        <f>'Ctrinh-HAM GIANG (21-30)'!N56</f>
        <v>0</v>
      </c>
      <c r="O20" s="199">
        <f>'Ctrinh-HAM GIANG (21-30)'!N63</f>
        <v>0</v>
      </c>
      <c r="P20" s="207">
        <f>$D20-$BH20</f>
        <v>0</v>
      </c>
      <c r="Q20" s="199">
        <f>'Ctrinh-HAM GIANG (21-30)'!N77</f>
        <v>0</v>
      </c>
      <c r="R20" s="355">
        <f t="shared" si="5"/>
        <v>0</v>
      </c>
      <c r="S20" s="195"/>
      <c r="T20" s="199">
        <f>'Ctrinh-HAM GIANG (21-30)'!N84</f>
        <v>0</v>
      </c>
      <c r="U20" s="199">
        <f>'Ctrinh-HAM GIANG (21-30)'!N91</f>
        <v>0</v>
      </c>
      <c r="V20" s="199">
        <f>'Ctrinh-HAM GIANG (21-30)'!N98</f>
        <v>0</v>
      </c>
      <c r="W20" s="199">
        <f>'Ctrinh-HAM GIANG (21-30)'!N105</f>
        <v>0</v>
      </c>
      <c r="X20" s="199">
        <f>'Ctrinh-HAM GIANG (21-30)'!N112</f>
        <v>0</v>
      </c>
      <c r="Y20" s="199">
        <f>'Ctrinh-HAM GIANG (21-30)'!N120</f>
        <v>0</v>
      </c>
      <c r="Z20" s="199">
        <f>'Ctrinh-HAM GIANG (21-30)'!N127</f>
        <v>0</v>
      </c>
      <c r="AA20" s="199">
        <f>'Ctrinh-HAM GIANG (21-30)'!N134</f>
        <v>0</v>
      </c>
      <c r="AB20" s="344">
        <f t="shared" si="6"/>
        <v>0</v>
      </c>
      <c r="AC20" s="344"/>
      <c r="AD20" s="199">
        <f>'Ctrinh-HAM GIANG (21-30)'!N142</f>
        <v>0</v>
      </c>
      <c r="AE20" s="199">
        <f>'Ctrinh-HAM GIANG (21-30)'!N171</f>
        <v>0</v>
      </c>
      <c r="AF20" s="199">
        <f>'Ctrinh-HAM GIANG (21-30)'!N175</f>
        <v>0</v>
      </c>
      <c r="AG20" s="199">
        <f>'Ctrinh-HAM GIANG (21-30)'!N179</f>
        <v>0</v>
      </c>
      <c r="AH20" s="199">
        <f>'Ctrinh-HAM GIANG (21-30)'!N183</f>
        <v>0</v>
      </c>
      <c r="AI20" s="199">
        <f>'Ctrinh-HAM GIANG (21-30)'!N188</f>
        <v>0</v>
      </c>
      <c r="AJ20" s="199">
        <f>'Ctrinh-HAM GIANG (21-30)'!N192</f>
        <v>0</v>
      </c>
      <c r="AK20" s="199">
        <f>'Ctrinh-HAM GIANG (21-30)'!N196</f>
        <v>0</v>
      </c>
      <c r="AL20" s="199">
        <f>'Ctrinh-HAM GIANG (21-30)'!N200</f>
        <v>0</v>
      </c>
      <c r="AM20" s="199">
        <f>'Ctrinh-HAM GIANG (21-30)'!N207</f>
        <v>0</v>
      </c>
      <c r="AN20" s="199">
        <f>'Ctrinh-HAM GIANG (21-30)'!N214</f>
        <v>0</v>
      </c>
      <c r="AO20" s="199">
        <f>'Ctrinh-HAM GIANG (21-30)'!N221</f>
        <v>0</v>
      </c>
      <c r="AP20" s="199">
        <f>'Ctrinh-HAM GIANG (21-30)'!N228</f>
        <v>0</v>
      </c>
      <c r="AQ20" s="199">
        <f>'Ctrinh-HAM GIANG (21-30)'!N235</f>
        <v>0</v>
      </c>
      <c r="AR20" s="199">
        <f>'Ctrinh-HAM GIANG (21-30)'!N239</f>
        <v>0</v>
      </c>
      <c r="AS20" s="199">
        <f>'Ctrinh-HAM GIANG (21-30)'!N243</f>
        <v>0</v>
      </c>
      <c r="AT20" s="272">
        <f>'Ctrinh-HAM GIANG (21-30)'!N247</f>
        <v>0</v>
      </c>
      <c r="AU20" s="199">
        <f>'Ctrinh-HAM GIANG (21-30)'!N254</f>
        <v>0</v>
      </c>
      <c r="AV20" s="199">
        <f>'Ctrinh-HAM GIANG (21-30)'!N261</f>
        <v>0</v>
      </c>
      <c r="AW20" s="199">
        <f>'Ctrinh-HAM GIANG (21-30)'!N268</f>
        <v>0</v>
      </c>
      <c r="AX20" s="199">
        <f>'Ctrinh-HAM GIANG (21-30)'!N275</f>
        <v>0</v>
      </c>
      <c r="AY20" s="199">
        <f>'Ctrinh-HAM GIANG (21-30)'!N282</f>
        <v>0</v>
      </c>
      <c r="AZ20" s="199">
        <f>'Ctrinh-HAM GIANG (21-30)'!N289</f>
        <v>0</v>
      </c>
      <c r="BA20" s="199">
        <f>'Ctrinh-HAM GIANG (21-30)'!N296</f>
        <v>0</v>
      </c>
      <c r="BB20" s="199">
        <f>'Ctrinh-HAM GIANG (21-30)'!N303</f>
        <v>0</v>
      </c>
      <c r="BC20" s="199">
        <f>'Ctrinh-HAM GIANG (21-30)'!N310</f>
        <v>0</v>
      </c>
      <c r="BD20" s="199">
        <f>'Ctrinh-HAM GIANG (21-30)'!N317</f>
        <v>0</v>
      </c>
      <c r="BE20" s="199">
        <f>'Ctrinh-HAM GIANG (21-30)'!N324</f>
        <v>0</v>
      </c>
      <c r="BF20" s="195">
        <f>'Ctrinh-HAM GIANG (21-30)'!N331</f>
        <v>0</v>
      </c>
      <c r="BG20" s="199"/>
      <c r="BH20" s="199">
        <f t="shared" si="3"/>
        <v>0</v>
      </c>
      <c r="BI20" s="196">
        <f>$P$64-BH20</f>
        <v>0</v>
      </c>
      <c r="BJ20" s="199">
        <f t="shared" si="4"/>
        <v>0</v>
      </c>
      <c r="BK20" s="204"/>
      <c r="BL20" s="211"/>
    </row>
    <row r="21" spans="1:64" s="210" customFormat="1" ht="15.75" customHeight="1">
      <c r="A21" s="369" t="s">
        <v>38</v>
      </c>
      <c r="B21" s="209" t="s">
        <v>39</v>
      </c>
      <c r="C21" s="208" t="s">
        <v>40</v>
      </c>
      <c r="D21" s="200"/>
      <c r="E21" s="252">
        <f>SUM(G21:P21)</f>
        <v>0</v>
      </c>
      <c r="F21" s="199">
        <f t="shared" si="7"/>
        <v>0</v>
      </c>
      <c r="G21" s="199">
        <f>'Ctrinh-HAM GIANG (21-30)'!O7</f>
        <v>0</v>
      </c>
      <c r="H21" s="199">
        <f>'Ctrinh-HAM GIANG (21-30)'!O14</f>
        <v>0</v>
      </c>
      <c r="I21" s="199">
        <f>'Ctrinh-HAM GIANG (21-30)'!O21</f>
        <v>0</v>
      </c>
      <c r="J21" s="199">
        <f>'Ctrinh-HAM GIANG (21-30)'!O28</f>
        <v>0</v>
      </c>
      <c r="K21" s="199">
        <f>'Ctrinh-HAM GIANG (21-30)'!O35</f>
        <v>0</v>
      </c>
      <c r="L21" s="199">
        <f>'Ctrinh-HAM GIANG (21-30)'!O42</f>
        <v>0</v>
      </c>
      <c r="M21" s="199">
        <f>'Ctrinh-HAM GIANG (21-30)'!O49</f>
        <v>0</v>
      </c>
      <c r="N21" s="272">
        <f>'Ctrinh-HAM GIANG (21-30)'!O56</f>
        <v>0</v>
      </c>
      <c r="O21" s="199">
        <f>'Ctrinh-HAM GIANG (21-30)'!O63</f>
        <v>0</v>
      </c>
      <c r="P21" s="199">
        <f>'Ctrinh-HAM GIANG (21-30)'!O70</f>
        <v>0</v>
      </c>
      <c r="Q21" s="207">
        <f>$D21-$BH21</f>
        <v>0</v>
      </c>
      <c r="R21" s="355">
        <f t="shared" si="5"/>
        <v>0</v>
      </c>
      <c r="S21" s="195"/>
      <c r="T21" s="199">
        <f>'Ctrinh-HAM GIANG (21-30)'!O84</f>
        <v>0</v>
      </c>
      <c r="U21" s="199">
        <f>'Ctrinh-HAM GIANG (21-30)'!O91</f>
        <v>0</v>
      </c>
      <c r="V21" s="199">
        <f>'Ctrinh-HAM GIANG (21-30)'!O98</f>
        <v>0</v>
      </c>
      <c r="W21" s="199">
        <f>'Ctrinh-HAM GIANG (21-30)'!O105</f>
        <v>0</v>
      </c>
      <c r="X21" s="199">
        <f>'Ctrinh-HAM GIANG (21-30)'!O112</f>
        <v>0</v>
      </c>
      <c r="Y21" s="199">
        <f>'Ctrinh-HAM GIANG (21-30)'!O120</f>
        <v>0</v>
      </c>
      <c r="Z21" s="199">
        <f>'Ctrinh-HAM GIANG (21-30)'!O127</f>
        <v>0</v>
      </c>
      <c r="AA21" s="199">
        <f>'Ctrinh-HAM GIANG (21-30)'!O134</f>
        <v>0</v>
      </c>
      <c r="AB21" s="344">
        <f t="shared" si="6"/>
        <v>0</v>
      </c>
      <c r="AC21" s="344"/>
      <c r="AD21" s="199">
        <f>'Ctrinh-HAM GIANG (21-30)'!O142</f>
        <v>0</v>
      </c>
      <c r="AE21" s="199">
        <f>'Ctrinh-HAM GIANG (21-30)'!O171</f>
        <v>0</v>
      </c>
      <c r="AF21" s="199">
        <f>'Ctrinh-HAM GIANG (21-30)'!O175</f>
        <v>0</v>
      </c>
      <c r="AG21" s="199">
        <f>'Ctrinh-HAM GIANG (21-30)'!O179</f>
        <v>0</v>
      </c>
      <c r="AH21" s="199">
        <f>'Ctrinh-HAM GIANG (21-30)'!O183</f>
        <v>0</v>
      </c>
      <c r="AI21" s="199">
        <f>'Ctrinh-HAM GIANG (21-30)'!O188</f>
        <v>0</v>
      </c>
      <c r="AJ21" s="199">
        <f>'Ctrinh-HAM GIANG (21-30)'!O192</f>
        <v>0</v>
      </c>
      <c r="AK21" s="199">
        <f>'Ctrinh-HAM GIANG (21-30)'!O196</f>
        <v>0</v>
      </c>
      <c r="AL21" s="199">
        <f>'Ctrinh-HAM GIANG (21-30)'!O200</f>
        <v>0</v>
      </c>
      <c r="AM21" s="199">
        <f>'Ctrinh-HAM GIANG (21-30)'!O207</f>
        <v>0</v>
      </c>
      <c r="AN21" s="199">
        <f>'Ctrinh-HAM GIANG (21-30)'!O214</f>
        <v>0</v>
      </c>
      <c r="AO21" s="199">
        <f>'Ctrinh-HAM GIANG (21-30)'!O221</f>
        <v>0</v>
      </c>
      <c r="AP21" s="199">
        <f>'Ctrinh-HAM GIANG (21-30)'!O228</f>
        <v>0</v>
      </c>
      <c r="AQ21" s="199">
        <f>'Ctrinh-HAM GIANG (21-30)'!O235</f>
        <v>0</v>
      </c>
      <c r="AR21" s="199">
        <f>'Ctrinh-HAM GIANG (21-30)'!O239</f>
        <v>0</v>
      </c>
      <c r="AS21" s="199">
        <f>'Ctrinh-HAM GIANG (21-30)'!O243</f>
        <v>0</v>
      </c>
      <c r="AT21" s="272">
        <f>'Ctrinh-HAM GIANG (21-30)'!O247</f>
        <v>0</v>
      </c>
      <c r="AU21" s="199">
        <f>'Ctrinh-HAM GIANG (21-30)'!O254</f>
        <v>0</v>
      </c>
      <c r="AV21" s="199">
        <f>'Ctrinh-HAM GIANG (21-30)'!O261</f>
        <v>0</v>
      </c>
      <c r="AW21" s="199">
        <f>'Ctrinh-HAM GIANG (21-30)'!O268</f>
        <v>0</v>
      </c>
      <c r="AX21" s="199">
        <f>'Ctrinh-HAM GIANG (21-30)'!O275</f>
        <v>0</v>
      </c>
      <c r="AY21" s="199">
        <f>'Ctrinh-HAM GIANG (21-30)'!O282</f>
        <v>0</v>
      </c>
      <c r="AZ21" s="199">
        <f>'Ctrinh-HAM GIANG (21-30)'!O289</f>
        <v>0</v>
      </c>
      <c r="BA21" s="199">
        <f>'Ctrinh-HAM GIANG (21-30)'!O296</f>
        <v>0</v>
      </c>
      <c r="BB21" s="199">
        <f>'Ctrinh-HAM GIANG (21-30)'!O303</f>
        <v>0</v>
      </c>
      <c r="BC21" s="199">
        <f>'Ctrinh-HAM GIANG (21-30)'!O310</f>
        <v>0</v>
      </c>
      <c r="BD21" s="199">
        <f>'Ctrinh-HAM GIANG (21-30)'!O317</f>
        <v>0</v>
      </c>
      <c r="BE21" s="199">
        <f>'Ctrinh-HAM GIANG (21-30)'!O324</f>
        <v>0</v>
      </c>
      <c r="BF21" s="195">
        <f>'Ctrinh-HAM GIANG (21-30)'!O331</f>
        <v>0</v>
      </c>
      <c r="BG21" s="199"/>
      <c r="BH21" s="199">
        <f t="shared" si="3"/>
        <v>0</v>
      </c>
      <c r="BI21" s="196">
        <f>$Q$64-BH21</f>
        <v>0</v>
      </c>
      <c r="BJ21" s="199">
        <f t="shared" si="4"/>
        <v>0</v>
      </c>
      <c r="BK21" s="204"/>
      <c r="BL21" s="211"/>
    </row>
    <row r="22" spans="1:64" s="319" customFormat="1" ht="15.75" customHeight="1">
      <c r="A22" s="371">
        <v>2</v>
      </c>
      <c r="B22" s="312" t="s">
        <v>41</v>
      </c>
      <c r="C22" s="313" t="s">
        <v>42</v>
      </c>
      <c r="D22" s="314">
        <f>SUM(D24:D32,D50:D61)</f>
        <v>0</v>
      </c>
      <c r="E22" s="252">
        <f>SUM(G22:Q22)</f>
        <v>0</v>
      </c>
      <c r="F22" s="316">
        <f t="shared" ref="F22:Q22" si="8">SUM(F24:F32,F50:F61)</f>
        <v>0</v>
      </c>
      <c r="G22" s="316">
        <f t="shared" si="8"/>
        <v>0</v>
      </c>
      <c r="H22" s="316">
        <f t="shared" si="8"/>
        <v>0</v>
      </c>
      <c r="I22" s="316">
        <f t="shared" si="8"/>
        <v>0</v>
      </c>
      <c r="J22" s="316">
        <f t="shared" si="8"/>
        <v>0</v>
      </c>
      <c r="K22" s="316">
        <f t="shared" si="8"/>
        <v>0</v>
      </c>
      <c r="L22" s="316">
        <f t="shared" si="8"/>
        <v>0</v>
      </c>
      <c r="M22" s="316">
        <f t="shared" si="8"/>
        <v>0</v>
      </c>
      <c r="N22" s="316">
        <f t="shared" si="8"/>
        <v>0</v>
      </c>
      <c r="O22" s="316">
        <f t="shared" si="8"/>
        <v>0</v>
      </c>
      <c r="P22" s="316">
        <f t="shared" si="8"/>
        <v>0</v>
      </c>
      <c r="Q22" s="316">
        <f t="shared" si="8"/>
        <v>0</v>
      </c>
      <c r="R22" s="252">
        <f>$D22-$BH22</f>
        <v>0</v>
      </c>
      <c r="S22" s="315"/>
      <c r="T22" s="315">
        <f>SUM(T25:T32,T50:T61)</f>
        <v>0</v>
      </c>
      <c r="U22" s="315">
        <f>SUM(U24,U26:U32,U50:U61)</f>
        <v>0</v>
      </c>
      <c r="V22" s="315">
        <f>SUM(V24:V25,V27:V32,V50:V61)</f>
        <v>0</v>
      </c>
      <c r="W22" s="315">
        <f>SUM(W24:W26,W28:W32,W50:W61)</f>
        <v>0</v>
      </c>
      <c r="X22" s="315">
        <f>SUM(X24:X27,X29:X32,X50:X61)</f>
        <v>0</v>
      </c>
      <c r="Y22" s="315">
        <f>SUM(Y50:Y61,Y30:Y32,Y24:Y28)</f>
        <v>0</v>
      </c>
      <c r="Z22" s="315">
        <f>SUM(Z50:Z61,Z32,Z24:Z29)</f>
        <v>0</v>
      </c>
      <c r="AA22" s="315">
        <f>SUM(AA50:AA61,AA32,AA24:AA30)</f>
        <v>0</v>
      </c>
      <c r="AB22" s="344">
        <f t="shared" si="6"/>
        <v>0</v>
      </c>
      <c r="AC22" s="344"/>
      <c r="AD22" s="315">
        <f t="shared" ref="AD22:AS22" si="9">SUM(AD50:AD61,AD24:AD32)</f>
        <v>0</v>
      </c>
      <c r="AE22" s="315">
        <f t="shared" si="9"/>
        <v>0</v>
      </c>
      <c r="AF22" s="315">
        <f t="shared" si="9"/>
        <v>0</v>
      </c>
      <c r="AG22" s="315">
        <f t="shared" si="9"/>
        <v>0</v>
      </c>
      <c r="AH22" s="315">
        <f t="shared" si="9"/>
        <v>0</v>
      </c>
      <c r="AI22" s="315">
        <f t="shared" si="9"/>
        <v>0</v>
      </c>
      <c r="AJ22" s="315">
        <f t="shared" si="9"/>
        <v>0</v>
      </c>
      <c r="AK22" s="315">
        <f t="shared" si="9"/>
        <v>0</v>
      </c>
      <c r="AL22" s="315">
        <f t="shared" si="9"/>
        <v>0</v>
      </c>
      <c r="AM22" s="315">
        <f t="shared" si="9"/>
        <v>0</v>
      </c>
      <c r="AN22" s="315">
        <f t="shared" si="9"/>
        <v>0</v>
      </c>
      <c r="AO22" s="315">
        <f t="shared" si="9"/>
        <v>0</v>
      </c>
      <c r="AP22" s="315">
        <f t="shared" si="9"/>
        <v>0</v>
      </c>
      <c r="AQ22" s="315">
        <f t="shared" si="9"/>
        <v>0</v>
      </c>
      <c r="AR22" s="315">
        <f t="shared" si="9"/>
        <v>0</v>
      </c>
      <c r="AS22" s="315">
        <f t="shared" si="9"/>
        <v>0</v>
      </c>
      <c r="AT22" s="281">
        <f>SUM(AT51:AT61,AT24:AT32)</f>
        <v>0</v>
      </c>
      <c r="AU22" s="315">
        <f>SUM(AU52:AU61,AU24:AU32,AU50)</f>
        <v>0</v>
      </c>
      <c r="AV22" s="315">
        <f>SUM(AV53:AV61,AV24:AV32,AV50:AV51)</f>
        <v>0</v>
      </c>
      <c r="AW22" s="315">
        <f>SUM(AW54:AW61,AW24:AW32,AW50:AW52)</f>
        <v>0</v>
      </c>
      <c r="AX22" s="315">
        <f>SUM(AX55:AX61,AX24:AX32,AX50:AX53)</f>
        <v>0</v>
      </c>
      <c r="AY22" s="315">
        <f>SUM(AY56:AY61,AY24:AY32,AY50:AY54)</f>
        <v>0</v>
      </c>
      <c r="AZ22" s="315">
        <f>SUM(AZ57:AZ61,AZ24:AZ32,AZ50:AZ55)</f>
        <v>0</v>
      </c>
      <c r="BA22" s="315">
        <f>SUM(BA58:BA61,BA24:BA32,BA50:BA56)</f>
        <v>0</v>
      </c>
      <c r="BB22" s="315">
        <f>SUM(BB59:BB61,BB24:BB32,BB50:BB57)</f>
        <v>0</v>
      </c>
      <c r="BC22" s="315">
        <f>SUM(BC60:BC61,BC24:BC32,BC50:BC58)</f>
        <v>0</v>
      </c>
      <c r="BD22" s="315">
        <f>SUM(BD61,BD24:BD32,BD50:BD59)</f>
        <v>0</v>
      </c>
      <c r="BE22" s="315">
        <f>SUM(BE24:BE32,BE50:BE60)</f>
        <v>0</v>
      </c>
      <c r="BF22" s="315">
        <f>SUM(BF24:BF32,BF50:BF61)</f>
        <v>0</v>
      </c>
      <c r="BG22" s="315">
        <f>SUM(BG50:BG61,BG24:BG32)</f>
        <v>0</v>
      </c>
      <c r="BH22" s="315">
        <f>SUM(BH50:BH61,BH24:BH32)</f>
        <v>0</v>
      </c>
      <c r="BI22" s="315">
        <f>SUM(BI50:BI61,BI24:BI32)</f>
        <v>0</v>
      </c>
      <c r="BJ22" s="315">
        <f>SUM(BJ50:BJ61,BJ24:BJ32)</f>
        <v>0</v>
      </c>
      <c r="BK22" s="317"/>
      <c r="BL22" s="318"/>
    </row>
    <row r="23" spans="1:64" s="224" customFormat="1" ht="15.75" hidden="1" customHeight="1">
      <c r="A23" s="368"/>
      <c r="B23" s="214" t="s">
        <v>313</v>
      </c>
      <c r="C23" s="201"/>
      <c r="D23" s="226"/>
      <c r="E23" s="252"/>
      <c r="F23" s="199"/>
      <c r="G23" s="195"/>
      <c r="H23" s="195"/>
      <c r="I23" s="195"/>
      <c r="J23" s="195"/>
      <c r="K23" s="195"/>
      <c r="L23" s="195"/>
      <c r="M23" s="195"/>
      <c r="N23" s="281"/>
      <c r="O23" s="195"/>
      <c r="P23" s="195"/>
      <c r="Q23" s="195"/>
      <c r="R23" s="252"/>
      <c r="S23" s="195"/>
      <c r="T23" s="195"/>
      <c r="U23" s="195"/>
      <c r="V23" s="195"/>
      <c r="W23" s="195"/>
      <c r="X23" s="195"/>
      <c r="Y23" s="195"/>
      <c r="Z23" s="195"/>
      <c r="AA23" s="195"/>
      <c r="AB23" s="344">
        <f t="shared" si="6"/>
        <v>0</v>
      </c>
      <c r="AC23" s="344"/>
      <c r="AD23" s="195"/>
      <c r="AE23" s="195"/>
      <c r="AF23" s="195"/>
      <c r="AG23" s="195"/>
      <c r="AH23" s="195"/>
      <c r="AI23" s="195"/>
      <c r="AJ23" s="195"/>
      <c r="AK23" s="195"/>
      <c r="AL23" s="195"/>
      <c r="AM23" s="195"/>
      <c r="AN23" s="195"/>
      <c r="AO23" s="195"/>
      <c r="AP23" s="195"/>
      <c r="AQ23" s="195"/>
      <c r="AR23" s="195"/>
      <c r="AS23" s="195"/>
      <c r="AT23" s="281"/>
      <c r="AU23" s="195"/>
      <c r="AV23" s="195"/>
      <c r="AW23" s="195"/>
      <c r="AX23" s="195"/>
      <c r="AY23" s="195"/>
      <c r="AZ23" s="195"/>
      <c r="BA23" s="195"/>
      <c r="BB23" s="195"/>
      <c r="BC23" s="195"/>
      <c r="BD23" s="195"/>
      <c r="BE23" s="195"/>
      <c r="BF23" s="195"/>
      <c r="BG23" s="195"/>
      <c r="BH23" s="195"/>
      <c r="BI23" s="195"/>
      <c r="BJ23" s="195"/>
      <c r="BK23" s="194"/>
      <c r="BL23" s="225"/>
    </row>
    <row r="24" spans="1:64" s="216" customFormat="1" ht="15.75" customHeight="1">
      <c r="A24" s="369" t="s">
        <v>43</v>
      </c>
      <c r="B24" s="209" t="s">
        <v>44</v>
      </c>
      <c r="C24" s="208" t="s">
        <v>45</v>
      </c>
      <c r="D24" s="200"/>
      <c r="E24" s="252">
        <f t="shared" ref="E24:E31" si="10">SUM(G24:Q24)</f>
        <v>0</v>
      </c>
      <c r="F24" s="199">
        <f>SUM(G24:H24)</f>
        <v>0</v>
      </c>
      <c r="G24" s="199">
        <f>'Ctrinh-HAM GIANG (21-30)'!P7</f>
        <v>0</v>
      </c>
      <c r="H24" s="199">
        <f>'Ctrinh-HAM GIANG (21-30)'!P14</f>
        <v>0</v>
      </c>
      <c r="I24" s="199">
        <f>'Ctrinh-HAM GIANG (21-30)'!P21</f>
        <v>0</v>
      </c>
      <c r="J24" s="199">
        <f>'Ctrinh-HAM GIANG (21-30)'!P28</f>
        <v>0</v>
      </c>
      <c r="K24" s="199">
        <f>'Ctrinh-HAM GIANG (21-30)'!P35</f>
        <v>0</v>
      </c>
      <c r="L24" s="199">
        <f>'Ctrinh-HAM GIANG (21-30)'!P42</f>
        <v>0</v>
      </c>
      <c r="M24" s="199">
        <f>'Ctrinh-HAM GIANG (21-30)'!P49</f>
        <v>0</v>
      </c>
      <c r="N24" s="272">
        <f>'Ctrinh-HAM GIANG (21-30)'!P56</f>
        <v>0</v>
      </c>
      <c r="O24" s="199">
        <f>'Ctrinh-HAM GIANG (21-30)'!P63</f>
        <v>0</v>
      </c>
      <c r="P24" s="199">
        <f>'Ctrinh-HAM GIANG (21-30)'!P70</f>
        <v>0</v>
      </c>
      <c r="Q24" s="199">
        <f>'Ctrinh-HAM GIANG (21-30)'!P77</f>
        <v>0</v>
      </c>
      <c r="R24" s="252">
        <f>SUM(U24:AB24,AT24:BE24)</f>
        <v>0</v>
      </c>
      <c r="S24" s="195"/>
      <c r="T24" s="207">
        <f>$D24-$BH24</f>
        <v>0</v>
      </c>
      <c r="U24" s="199">
        <f>'Ctrinh-HAM GIANG (21-30)'!P91</f>
        <v>0</v>
      </c>
      <c r="V24" s="199">
        <f>'Ctrinh-HAM GIANG (21-30)'!P98</f>
        <v>0</v>
      </c>
      <c r="W24" s="199">
        <f>'Ctrinh-HAM GIANG (21-30)'!P105</f>
        <v>0</v>
      </c>
      <c r="X24" s="199">
        <f>'Ctrinh-HAM GIANG (21-30)'!P112</f>
        <v>0</v>
      </c>
      <c r="Y24" s="199">
        <f>'Ctrinh-HAM GIANG (21-30)'!P120</f>
        <v>0</v>
      </c>
      <c r="Z24" s="199">
        <f>'Ctrinh-HAM GIANG (21-30)'!P127</f>
        <v>0</v>
      </c>
      <c r="AA24" s="199">
        <f>'Ctrinh-HAM GIANG (21-30)'!P134</f>
        <v>0</v>
      </c>
      <c r="AB24" s="344">
        <f t="shared" si="6"/>
        <v>0</v>
      </c>
      <c r="AC24" s="344"/>
      <c r="AD24" s="199">
        <f>'Ctrinh-HAM GIANG (21-30)'!P142</f>
        <v>0</v>
      </c>
      <c r="AE24" s="199">
        <f>'Ctrinh-HAM GIANG (21-30)'!P171</f>
        <v>0</v>
      </c>
      <c r="AF24" s="199">
        <f>'Ctrinh-HAM GIANG (21-30)'!P175</f>
        <v>0</v>
      </c>
      <c r="AG24" s="199">
        <f>'Ctrinh-HAM GIANG (21-30)'!P179</f>
        <v>0</v>
      </c>
      <c r="AH24" s="199">
        <f>'Ctrinh-HAM GIANG (21-30)'!P183</f>
        <v>0</v>
      </c>
      <c r="AI24" s="199">
        <f>'Ctrinh-HAM GIANG (21-30)'!P188</f>
        <v>0</v>
      </c>
      <c r="AJ24" s="199">
        <f>'Ctrinh-HAM GIANG (21-30)'!P192</f>
        <v>0</v>
      </c>
      <c r="AK24" s="199">
        <f>'Ctrinh-HAM GIANG (21-30)'!P196</f>
        <v>0</v>
      </c>
      <c r="AL24" s="199">
        <f>'Ctrinh-HAM GIANG (21-30)'!P200</f>
        <v>0</v>
      </c>
      <c r="AM24" s="199">
        <f>'Ctrinh-HAM GIANG (21-30)'!P207</f>
        <v>0</v>
      </c>
      <c r="AN24" s="199">
        <f>'Ctrinh-HAM GIANG (21-30)'!P214</f>
        <v>0</v>
      </c>
      <c r="AO24" s="199">
        <f>'Ctrinh-HAM GIANG (21-30)'!P221</f>
        <v>0</v>
      </c>
      <c r="AP24" s="199">
        <f>'Ctrinh-HAM GIANG (21-30)'!P228</f>
        <v>0</v>
      </c>
      <c r="AQ24" s="199">
        <f>'Ctrinh-HAM GIANG (21-30)'!P235</f>
        <v>0</v>
      </c>
      <c r="AR24" s="199">
        <f>'Ctrinh-HAM GIANG (21-30)'!P239</f>
        <v>0</v>
      </c>
      <c r="AS24" s="199">
        <f>'Ctrinh-HAM GIANG (21-30)'!P243</f>
        <v>0</v>
      </c>
      <c r="AT24" s="272">
        <f>'Ctrinh-HAM GIANG (21-30)'!P247</f>
        <v>0</v>
      </c>
      <c r="AU24" s="199">
        <f>'Ctrinh-HAM GIANG (21-30)'!P254</f>
        <v>0</v>
      </c>
      <c r="AV24" s="199">
        <f>'Ctrinh-HAM GIANG (21-30)'!P261</f>
        <v>0</v>
      </c>
      <c r="AW24" s="199">
        <f>'Ctrinh-HAM GIANG (21-30)'!P268</f>
        <v>0</v>
      </c>
      <c r="AX24" s="199">
        <f>'Ctrinh-HAM GIANG (21-30)'!P275</f>
        <v>0</v>
      </c>
      <c r="AY24" s="199">
        <f>'Ctrinh-HAM GIANG (21-30)'!P282</f>
        <v>0</v>
      </c>
      <c r="AZ24" s="199">
        <f>'Ctrinh-HAM GIANG (21-30)'!P289</f>
        <v>0</v>
      </c>
      <c r="BA24" s="199">
        <f>'Ctrinh-HAM GIANG (21-30)'!P296</f>
        <v>0</v>
      </c>
      <c r="BB24" s="199">
        <f>'Ctrinh-HAM GIANG (21-30)'!P303</f>
        <v>0</v>
      </c>
      <c r="BC24" s="199">
        <f>'Ctrinh-HAM GIANG (21-30)'!P310</f>
        <v>0</v>
      </c>
      <c r="BD24" s="199">
        <f>'Ctrinh-HAM GIANG (21-30)'!P317</f>
        <v>0</v>
      </c>
      <c r="BE24" s="199">
        <f>'Ctrinh-HAM GIANG (21-30)'!P324</f>
        <v>0</v>
      </c>
      <c r="BF24" s="195">
        <f>'Ctrinh-HAM GIANG (21-30)'!P331</f>
        <v>0</v>
      </c>
      <c r="BG24" s="199"/>
      <c r="BH24" s="199">
        <f t="shared" ref="BH24:BH31" si="11">SUM(BF24,BG24,R24,E24)</f>
        <v>0</v>
      </c>
      <c r="BI24" s="196">
        <f>$T$64-BH24</f>
        <v>0</v>
      </c>
      <c r="BJ24" s="199">
        <f>D24+BI24</f>
        <v>0</v>
      </c>
      <c r="BK24" s="204"/>
      <c r="BL24" s="211"/>
    </row>
    <row r="25" spans="1:64" s="216" customFormat="1" ht="15.75" customHeight="1">
      <c r="A25" s="369" t="s">
        <v>46</v>
      </c>
      <c r="B25" s="209" t="s">
        <v>47</v>
      </c>
      <c r="C25" s="208" t="s">
        <v>48</v>
      </c>
      <c r="D25" s="215"/>
      <c r="E25" s="252">
        <f t="shared" si="10"/>
        <v>0</v>
      </c>
      <c r="F25" s="199">
        <f>SUM(G25:H25)</f>
        <v>0</v>
      </c>
      <c r="G25" s="199">
        <f>'Ctrinh-HAM GIANG (21-30)'!Q7</f>
        <v>0</v>
      </c>
      <c r="H25" s="199">
        <f>'Ctrinh-HAM GIANG (21-30)'!Q14</f>
        <v>0</v>
      </c>
      <c r="I25" s="199">
        <f>'Ctrinh-HAM GIANG (21-30)'!Q21</f>
        <v>0</v>
      </c>
      <c r="J25" s="199">
        <f>'Ctrinh-HAM GIANG (21-30)'!Q28</f>
        <v>0</v>
      </c>
      <c r="K25" s="199">
        <f>'Ctrinh-HAM GIANG (21-30)'!Q35</f>
        <v>0</v>
      </c>
      <c r="L25" s="199">
        <f>'Ctrinh-HAM GIANG (21-30)'!Q42</f>
        <v>0</v>
      </c>
      <c r="M25" s="199">
        <f>'Ctrinh-HAM GIANG (21-30)'!Q49</f>
        <v>0</v>
      </c>
      <c r="N25" s="272">
        <f>'Ctrinh-HAM GIANG (21-30)'!Q56</f>
        <v>0</v>
      </c>
      <c r="O25" s="199">
        <f>'Ctrinh-HAM GIANG (21-30)'!Q63</f>
        <v>0</v>
      </c>
      <c r="P25" s="199">
        <f>'Ctrinh-HAM GIANG (21-30)'!Q70</f>
        <v>0</v>
      </c>
      <c r="Q25" s="199">
        <f>'Ctrinh-HAM GIANG (21-30)'!Q77</f>
        <v>0</v>
      </c>
      <c r="R25" s="252">
        <f>SUM(T25,V25:AB25,AT25:BE25)</f>
        <v>0</v>
      </c>
      <c r="S25" s="195"/>
      <c r="T25" s="199">
        <f>'Ctrinh-HAM GIANG (21-30)'!Q84</f>
        <v>0</v>
      </c>
      <c r="U25" s="207">
        <f>$D25-$BH25</f>
        <v>0</v>
      </c>
      <c r="V25" s="199">
        <f>'Ctrinh-HAM GIANG (21-30)'!Q98</f>
        <v>0</v>
      </c>
      <c r="W25" s="199">
        <f>'Ctrinh-HAM GIANG (21-30)'!Q105</f>
        <v>0</v>
      </c>
      <c r="X25" s="199">
        <f>'Ctrinh-HAM GIANG (21-30)'!Q112</f>
        <v>0</v>
      </c>
      <c r="Y25" s="199">
        <f>'Ctrinh-HAM GIANG (21-30)'!Q120</f>
        <v>0</v>
      </c>
      <c r="Z25" s="199">
        <f>'Ctrinh-HAM GIANG (21-30)'!Q127</f>
        <v>0</v>
      </c>
      <c r="AA25" s="199">
        <f>'Ctrinh-HAM GIANG (21-30)'!Q134</f>
        <v>0</v>
      </c>
      <c r="AB25" s="344">
        <f t="shared" si="6"/>
        <v>0</v>
      </c>
      <c r="AC25" s="344"/>
      <c r="AD25" s="199">
        <f>'Ctrinh-HAM GIANG (21-30)'!Q142</f>
        <v>0</v>
      </c>
      <c r="AE25" s="199">
        <f>'Ctrinh-HAM GIANG (21-30)'!Q171</f>
        <v>0</v>
      </c>
      <c r="AF25" s="199">
        <f>'Ctrinh-HAM GIANG (21-30)'!Q175</f>
        <v>0</v>
      </c>
      <c r="AG25" s="199">
        <f>'Ctrinh-HAM GIANG (21-30)'!Q179</f>
        <v>0</v>
      </c>
      <c r="AH25" s="199">
        <f>'Ctrinh-HAM GIANG (21-30)'!Q183</f>
        <v>0</v>
      </c>
      <c r="AI25" s="199">
        <f>'Ctrinh-HAM GIANG (21-30)'!Q188</f>
        <v>0</v>
      </c>
      <c r="AJ25" s="199">
        <f>'Ctrinh-HAM GIANG (21-30)'!Q192</f>
        <v>0</v>
      </c>
      <c r="AK25" s="199">
        <f>'Ctrinh-HAM GIANG (21-30)'!Q196</f>
        <v>0</v>
      </c>
      <c r="AL25" s="199">
        <f>'Ctrinh-HAM GIANG (21-30)'!Q200</f>
        <v>0</v>
      </c>
      <c r="AM25" s="199">
        <f>'Ctrinh-HAM GIANG (21-30)'!Q207</f>
        <v>0</v>
      </c>
      <c r="AN25" s="199">
        <f>'Ctrinh-HAM GIANG (21-30)'!Q214</f>
        <v>0</v>
      </c>
      <c r="AO25" s="199">
        <f>'Ctrinh-HAM GIANG (21-30)'!Q221</f>
        <v>0</v>
      </c>
      <c r="AP25" s="199">
        <f>'Ctrinh-HAM GIANG (21-30)'!Q228</f>
        <v>0</v>
      </c>
      <c r="AQ25" s="199">
        <f>'Ctrinh-HAM GIANG (21-30)'!Q235</f>
        <v>0</v>
      </c>
      <c r="AR25" s="199">
        <f>'Ctrinh-HAM GIANG (21-30)'!Q239</f>
        <v>0</v>
      </c>
      <c r="AS25" s="199">
        <f>'Ctrinh-HAM GIANG (21-30)'!Q243</f>
        <v>0</v>
      </c>
      <c r="AT25" s="272">
        <f>'Ctrinh-HAM GIANG (21-30)'!Q247</f>
        <v>0</v>
      </c>
      <c r="AU25" s="199">
        <f>'Ctrinh-HAM GIANG (21-30)'!Q254</f>
        <v>0</v>
      </c>
      <c r="AV25" s="199">
        <f>'Ctrinh-HAM GIANG (21-30)'!Q261</f>
        <v>0</v>
      </c>
      <c r="AW25" s="199">
        <f>'Ctrinh-HAM GIANG (21-30)'!Q268</f>
        <v>0</v>
      </c>
      <c r="AX25" s="199">
        <f>'Ctrinh-HAM GIANG (21-30)'!Q275</f>
        <v>0</v>
      </c>
      <c r="AY25" s="199">
        <f>'Ctrinh-HAM GIANG (21-30)'!Q282</f>
        <v>0</v>
      </c>
      <c r="AZ25" s="199">
        <f>'Ctrinh-HAM GIANG (21-30)'!Q289</f>
        <v>0</v>
      </c>
      <c r="BA25" s="199">
        <f>'Ctrinh-HAM GIANG (21-30)'!Q296</f>
        <v>0</v>
      </c>
      <c r="BB25" s="199">
        <f>'Ctrinh-HAM GIANG (21-30)'!Q303</f>
        <v>0</v>
      </c>
      <c r="BC25" s="199">
        <f>'Ctrinh-HAM GIANG (21-30)'!Q310</f>
        <v>0</v>
      </c>
      <c r="BD25" s="199">
        <f>'Ctrinh-HAM GIANG (21-30)'!Q317</f>
        <v>0</v>
      </c>
      <c r="BE25" s="199">
        <f>'Ctrinh-HAM GIANG (21-30)'!Q324</f>
        <v>0</v>
      </c>
      <c r="BF25" s="195">
        <f>'Ctrinh-HAM GIANG (21-30)'!Q331</f>
        <v>0</v>
      </c>
      <c r="BG25" s="199"/>
      <c r="BH25" s="199">
        <f t="shared" si="11"/>
        <v>0</v>
      </c>
      <c r="BI25" s="196">
        <f>$U$64-BH25</f>
        <v>0</v>
      </c>
      <c r="BJ25" s="199">
        <f>D25+BI25</f>
        <v>0</v>
      </c>
      <c r="BK25" s="204"/>
      <c r="BL25" s="211"/>
    </row>
    <row r="26" spans="1:64" s="216" customFormat="1" ht="15.75" customHeight="1">
      <c r="A26" s="370">
        <v>2.2999999999999998</v>
      </c>
      <c r="B26" s="214" t="s">
        <v>50</v>
      </c>
      <c r="C26" s="213" t="s">
        <v>51</v>
      </c>
      <c r="D26" s="223"/>
      <c r="E26" s="355">
        <f t="shared" si="10"/>
        <v>0</v>
      </c>
      <c r="F26" s="212">
        <f t="shared" ref="F26:F31" si="12">SUM(G26:H26)</f>
        <v>0</v>
      </c>
      <c r="G26" s="212">
        <f>'Ctrinh-HAM GIANG (21-30)'!R7</f>
        <v>0</v>
      </c>
      <c r="H26" s="212">
        <f>'Ctrinh-HAM GIANG (21-30)'!R14</f>
        <v>0</v>
      </c>
      <c r="I26" s="212">
        <f>'Ctrinh-HAM GIANG (21-30)'!R21</f>
        <v>0</v>
      </c>
      <c r="J26" s="212">
        <f>'Ctrinh-HAM GIANG (21-30)'!R28</f>
        <v>0</v>
      </c>
      <c r="K26" s="212">
        <f>'Ctrinh-HAM GIANG (21-30)'!R35</f>
        <v>0</v>
      </c>
      <c r="L26" s="212">
        <f>'Ctrinh-HAM GIANG (21-30)'!R42</f>
        <v>0</v>
      </c>
      <c r="M26" s="212">
        <f>'Ctrinh-HAM GIANG (21-30)'!R49</f>
        <v>0</v>
      </c>
      <c r="N26" s="282">
        <f>'Ctrinh-HAM GIANG (21-30)'!R56</f>
        <v>0</v>
      </c>
      <c r="O26" s="212">
        <f>'Ctrinh-HAM GIANG (21-30)'!R63</f>
        <v>0</v>
      </c>
      <c r="P26" s="212">
        <f>'Ctrinh-HAM GIANG (21-30)'!R70</f>
        <v>0</v>
      </c>
      <c r="Q26" s="212">
        <f>'Ctrinh-HAM GIANG (21-30)'!R77</f>
        <v>0</v>
      </c>
      <c r="R26" s="252">
        <f>SUM(T26:U26,W26:AB26,AT26:BE26)</f>
        <v>0</v>
      </c>
      <c r="S26" s="220"/>
      <c r="T26" s="212">
        <f>'Ctrinh-HAM GIANG (21-30)'!R84</f>
        <v>0</v>
      </c>
      <c r="U26" s="212">
        <f>'Ctrinh-HAM GIANG (21-30)'!R91</f>
        <v>0</v>
      </c>
      <c r="V26" s="221">
        <f>$D26-$BH26</f>
        <v>0</v>
      </c>
      <c r="W26" s="212">
        <f>'Ctrinh-HAM GIANG (21-30)'!R105</f>
        <v>0</v>
      </c>
      <c r="X26" s="212">
        <f>'Ctrinh-HAM GIANG (21-30)'!R112</f>
        <v>0</v>
      </c>
      <c r="Y26" s="212">
        <f>'Ctrinh-HAM GIANG (21-30)'!R120</f>
        <v>0</v>
      </c>
      <c r="Z26" s="212">
        <f>'Ctrinh-HAM GIANG (21-30)'!R127</f>
        <v>0</v>
      </c>
      <c r="AA26" s="212">
        <f>'Ctrinh-HAM GIANG (21-30)'!R134</f>
        <v>0</v>
      </c>
      <c r="AB26" s="344">
        <f t="shared" si="6"/>
        <v>0</v>
      </c>
      <c r="AC26" s="344"/>
      <c r="AD26" s="212">
        <f>'Ctrinh-HAM GIANG (21-30)'!R142</f>
        <v>0</v>
      </c>
      <c r="AE26" s="212">
        <f>'Ctrinh-HAM GIANG (21-30)'!R171</f>
        <v>0</v>
      </c>
      <c r="AF26" s="212">
        <f>'Ctrinh-HAM GIANG (21-30)'!R175</f>
        <v>0</v>
      </c>
      <c r="AG26" s="212">
        <f>'Ctrinh-HAM GIANG (21-30)'!R179</f>
        <v>0</v>
      </c>
      <c r="AH26" s="212">
        <f>'Ctrinh-HAM GIANG (21-30)'!R183</f>
        <v>0</v>
      </c>
      <c r="AI26" s="212">
        <f>'Ctrinh-HAM GIANG (21-30)'!R188</f>
        <v>0</v>
      </c>
      <c r="AJ26" s="212">
        <f>'Ctrinh-HAM GIANG (21-30)'!R192</f>
        <v>0</v>
      </c>
      <c r="AK26" s="212">
        <f>'Ctrinh-HAM GIANG (21-30)'!R196</f>
        <v>0</v>
      </c>
      <c r="AL26" s="212">
        <f>'Ctrinh-HAM GIANG (21-30)'!R200</f>
        <v>0</v>
      </c>
      <c r="AM26" s="212">
        <f>'Ctrinh-HAM GIANG (21-30)'!R207</f>
        <v>0</v>
      </c>
      <c r="AN26" s="212">
        <f>'Ctrinh-HAM GIANG (21-30)'!R214</f>
        <v>0</v>
      </c>
      <c r="AO26" s="212">
        <f>'Ctrinh-HAM GIANG (21-30)'!R221</f>
        <v>0</v>
      </c>
      <c r="AP26" s="212">
        <f>'Ctrinh-HAM GIANG (21-30)'!R228</f>
        <v>0</v>
      </c>
      <c r="AQ26" s="212">
        <f>'Ctrinh-HAM GIANG (21-30)'!R235</f>
        <v>0</v>
      </c>
      <c r="AR26" s="212">
        <f>'Ctrinh-HAM GIANG (21-30)'!R239</f>
        <v>0</v>
      </c>
      <c r="AS26" s="212">
        <f>'Ctrinh-HAM GIANG (21-30)'!R243</f>
        <v>0</v>
      </c>
      <c r="AT26" s="282">
        <f>'Ctrinh-HAM GIANG (21-30)'!R247</f>
        <v>0</v>
      </c>
      <c r="AU26" s="212">
        <f>'Ctrinh-HAM GIANG (21-30)'!R254</f>
        <v>0</v>
      </c>
      <c r="AV26" s="212">
        <f>'Ctrinh-HAM GIANG (21-30)'!R261</f>
        <v>0</v>
      </c>
      <c r="AW26" s="212">
        <f>'Ctrinh-HAM GIANG (21-30)'!R268</f>
        <v>0</v>
      </c>
      <c r="AX26" s="212">
        <f>'Ctrinh-HAM GIANG (21-30)'!R275</f>
        <v>0</v>
      </c>
      <c r="AY26" s="212">
        <f>'Ctrinh-HAM GIANG (21-30)'!R282</f>
        <v>0</v>
      </c>
      <c r="AZ26" s="212">
        <f>'Ctrinh-HAM GIANG (21-30)'!R289</f>
        <v>0</v>
      </c>
      <c r="BA26" s="212">
        <f>'Ctrinh-HAM GIANG (21-30)'!R296</f>
        <v>0</v>
      </c>
      <c r="BB26" s="212">
        <f>'Ctrinh-HAM GIANG (21-30)'!R303</f>
        <v>0</v>
      </c>
      <c r="BC26" s="212">
        <f>'Ctrinh-HAM GIANG (21-30)'!R310</f>
        <v>0</v>
      </c>
      <c r="BD26" s="212">
        <f>'Ctrinh-HAM GIANG (21-30)'!R317</f>
        <v>0</v>
      </c>
      <c r="BE26" s="212">
        <f>'Ctrinh-HAM GIANG (21-30)'!R324</f>
        <v>0</v>
      </c>
      <c r="BF26" s="220">
        <f>'Ctrinh-HAM GIANG (21-30)'!R331</f>
        <v>0</v>
      </c>
      <c r="BG26" s="199"/>
      <c r="BH26" s="212">
        <f t="shared" si="11"/>
        <v>0</v>
      </c>
      <c r="BI26" s="196">
        <f>$V$64-BH26</f>
        <v>0</v>
      </c>
      <c r="BJ26" s="199">
        <f>'[3]BINH THANG (21-30)'!BJ26+'[3]BU GIA MAP (21-30)'!BJ26+'[3]DA KIA (21-30)'!BJ26+'[3]ĐAK O (21-30)'!BJ26+'[3]DUC HANH (21-30)'!BJ26+'[3]PHU NGHIA (21-30)'!BJ26+'[3]PHU VAN (21-30)'!BJ26+'[3]PHUOC MINH (21-30)'!BJ26+'[3]THANH SON (21-30)'!BJ26+'[3]KIM SON (21-30)'!BJ26+'[3]HAM GIANG (21-30)'!BJ26+'[3]HAM TAN (21-30)'!BJ26+'[3]DAI AN (21-30)'!BJ26+'[3]DINH AN (21-30)'!BJ26+'[3]NGOC BIEN (21-30)'!BJ26+'[3]LONG HIEP (21-30)'!BJ26+'[3]TAN HIEP (21-30)'!BJ26</f>
        <v>0</v>
      </c>
      <c r="BK26" s="218"/>
      <c r="BL26" s="217"/>
    </row>
    <row r="27" spans="1:64" s="210" customFormat="1" ht="15.75" customHeight="1">
      <c r="A27" s="369">
        <v>2.4</v>
      </c>
      <c r="B27" s="209" t="s">
        <v>54</v>
      </c>
      <c r="C27" s="208" t="s">
        <v>55</v>
      </c>
      <c r="D27" s="215"/>
      <c r="E27" s="252">
        <f t="shared" si="10"/>
        <v>0</v>
      </c>
      <c r="F27" s="199">
        <f t="shared" si="12"/>
        <v>0</v>
      </c>
      <c r="G27" s="199">
        <f>'Ctrinh-HAM GIANG (21-30)'!S7</f>
        <v>0</v>
      </c>
      <c r="H27" s="199">
        <f>'Ctrinh-HAM GIANG (21-30)'!S14</f>
        <v>0</v>
      </c>
      <c r="I27" s="199">
        <f>'Ctrinh-HAM GIANG (21-30)'!S21</f>
        <v>0</v>
      </c>
      <c r="J27" s="199">
        <f>'Ctrinh-HAM GIANG (21-30)'!S28</f>
        <v>0</v>
      </c>
      <c r="K27" s="199">
        <f>'Ctrinh-HAM GIANG (21-30)'!S35</f>
        <v>0</v>
      </c>
      <c r="L27" s="199">
        <f>'Ctrinh-HAM GIANG (21-30)'!S42</f>
        <v>0</v>
      </c>
      <c r="M27" s="199">
        <f>'Ctrinh-HAM GIANG (21-30)'!S49</f>
        <v>0</v>
      </c>
      <c r="N27" s="272">
        <f>'Ctrinh-HAM GIANG (21-30)'!S56</f>
        <v>0</v>
      </c>
      <c r="O27" s="199">
        <f>'Ctrinh-HAM GIANG (21-30)'!S63</f>
        <v>0</v>
      </c>
      <c r="P27" s="199">
        <f>'Ctrinh-HAM GIANG (21-30)'!S70</f>
        <v>0</v>
      </c>
      <c r="Q27" s="199">
        <f>'Ctrinh-HAM GIANG (21-30)'!S77</f>
        <v>0</v>
      </c>
      <c r="R27" s="252">
        <f>SUM(T27:V27,X27:AB27,AT27:BE27)</f>
        <v>0</v>
      </c>
      <c r="S27" s="195"/>
      <c r="T27" s="199">
        <f>'Ctrinh-HAM GIANG (21-30)'!S84</f>
        <v>0</v>
      </c>
      <c r="U27" s="199">
        <f>'Ctrinh-HAM GIANG (21-30)'!S91</f>
        <v>0</v>
      </c>
      <c r="V27" s="199">
        <f>'Ctrinh-HAM GIANG (21-30)'!S98</f>
        <v>0</v>
      </c>
      <c r="W27" s="207">
        <f>$D27-$BH27</f>
        <v>0</v>
      </c>
      <c r="X27" s="199">
        <f>'Ctrinh-HAM GIANG (21-30)'!S112</f>
        <v>0</v>
      </c>
      <c r="Y27" s="199">
        <f>'Ctrinh-HAM GIANG (21-30)'!S120</f>
        <v>0</v>
      </c>
      <c r="Z27" s="199">
        <f>'Ctrinh-HAM GIANG (21-30)'!S127</f>
        <v>0</v>
      </c>
      <c r="AA27" s="199">
        <f>'Ctrinh-HAM GIANG (21-30)'!S134</f>
        <v>0</v>
      </c>
      <c r="AB27" s="344">
        <f t="shared" si="6"/>
        <v>0</v>
      </c>
      <c r="AC27" s="344"/>
      <c r="AD27" s="199">
        <f>'Ctrinh-HAM GIANG (21-30)'!S142</f>
        <v>0</v>
      </c>
      <c r="AE27" s="199">
        <f>'Ctrinh-HAM GIANG (21-30)'!S171</f>
        <v>0</v>
      </c>
      <c r="AF27" s="199">
        <f>'Ctrinh-HAM GIANG (21-30)'!S175</f>
        <v>0</v>
      </c>
      <c r="AG27" s="199">
        <f>'Ctrinh-HAM GIANG (21-30)'!S179</f>
        <v>0</v>
      </c>
      <c r="AH27" s="199">
        <f>'Ctrinh-HAM GIANG (21-30)'!S183</f>
        <v>0</v>
      </c>
      <c r="AI27" s="199">
        <f>'Ctrinh-HAM GIANG (21-30)'!S188</f>
        <v>0</v>
      </c>
      <c r="AJ27" s="199">
        <f>'Ctrinh-HAM GIANG (21-30)'!S192</f>
        <v>0</v>
      </c>
      <c r="AK27" s="199">
        <f>'Ctrinh-HAM GIANG (21-30)'!S196</f>
        <v>0</v>
      </c>
      <c r="AL27" s="199">
        <f>'Ctrinh-HAM GIANG (21-30)'!S200</f>
        <v>0</v>
      </c>
      <c r="AM27" s="199">
        <f>'Ctrinh-HAM GIANG (21-30)'!S207</f>
        <v>0</v>
      </c>
      <c r="AN27" s="199">
        <f>'Ctrinh-HAM GIANG (21-30)'!S214</f>
        <v>0</v>
      </c>
      <c r="AO27" s="199">
        <f>'Ctrinh-HAM GIANG (21-30)'!S221</f>
        <v>0</v>
      </c>
      <c r="AP27" s="199">
        <f>'Ctrinh-HAM GIANG (21-30)'!S228</f>
        <v>0</v>
      </c>
      <c r="AQ27" s="199">
        <f>'Ctrinh-HAM GIANG (21-30)'!S235</f>
        <v>0</v>
      </c>
      <c r="AR27" s="199">
        <f>'Ctrinh-HAM GIANG (21-30)'!S239</f>
        <v>0</v>
      </c>
      <c r="AS27" s="199">
        <f>'Ctrinh-HAM GIANG (21-30)'!S243</f>
        <v>0</v>
      </c>
      <c r="AT27" s="272">
        <f>'Ctrinh-HAM GIANG (21-30)'!S247</f>
        <v>0</v>
      </c>
      <c r="AU27" s="199">
        <f>'Ctrinh-HAM GIANG (21-30)'!S254</f>
        <v>0</v>
      </c>
      <c r="AV27" s="199">
        <f>'Ctrinh-HAM GIANG (21-30)'!S261</f>
        <v>0</v>
      </c>
      <c r="AW27" s="199">
        <f>'Ctrinh-HAM GIANG (21-30)'!S268</f>
        <v>0</v>
      </c>
      <c r="AX27" s="199">
        <f>'Ctrinh-HAM GIANG (21-30)'!S275</f>
        <v>0</v>
      </c>
      <c r="AY27" s="199">
        <f>'Ctrinh-HAM GIANG (21-30)'!S282</f>
        <v>0</v>
      </c>
      <c r="AZ27" s="199">
        <f>'Ctrinh-HAM GIANG (21-30)'!S289</f>
        <v>0</v>
      </c>
      <c r="BA27" s="199">
        <f>'Ctrinh-HAM GIANG (21-30)'!S296</f>
        <v>0</v>
      </c>
      <c r="BB27" s="199">
        <f>'Ctrinh-HAM GIANG (21-30)'!S303</f>
        <v>0</v>
      </c>
      <c r="BC27" s="199">
        <f>'Ctrinh-HAM GIANG (21-30)'!S310</f>
        <v>0</v>
      </c>
      <c r="BD27" s="199">
        <f>'Ctrinh-HAM GIANG (21-30)'!S317</f>
        <v>0</v>
      </c>
      <c r="BE27" s="199">
        <f>'Ctrinh-HAM GIANG (21-30)'!S324</f>
        <v>0</v>
      </c>
      <c r="BF27" s="195">
        <f>'Ctrinh-HAM GIANG (21-30)'!S331</f>
        <v>0</v>
      </c>
      <c r="BG27" s="199"/>
      <c r="BH27" s="199">
        <f t="shared" si="11"/>
        <v>0</v>
      </c>
      <c r="BI27" s="196">
        <f>$W$64-BH27</f>
        <v>0</v>
      </c>
      <c r="BJ27" s="199">
        <f>D27+BI27</f>
        <v>0</v>
      </c>
      <c r="BK27" s="204"/>
      <c r="BL27" s="211"/>
    </row>
    <row r="28" spans="1:64" s="210" customFormat="1" ht="15.75" customHeight="1">
      <c r="A28" s="370">
        <v>2.5</v>
      </c>
      <c r="B28" s="209" t="s">
        <v>136</v>
      </c>
      <c r="C28" s="208" t="s">
        <v>57</v>
      </c>
      <c r="D28" s="493"/>
      <c r="E28" s="252">
        <f t="shared" si="10"/>
        <v>0</v>
      </c>
      <c r="F28" s="199">
        <f t="shared" si="12"/>
        <v>0</v>
      </c>
      <c r="G28" s="199">
        <f>'Ctrinh-HAM GIANG (21-30)'!T7</f>
        <v>0</v>
      </c>
      <c r="H28" s="199">
        <f>'Ctrinh-HAM GIANG (21-30)'!T14</f>
        <v>0</v>
      </c>
      <c r="I28" s="199">
        <f>'Ctrinh-HAM GIANG (21-30)'!T21</f>
        <v>0</v>
      </c>
      <c r="J28" s="199">
        <f>'Ctrinh-HAM GIANG (21-30)'!T28</f>
        <v>0</v>
      </c>
      <c r="K28" s="199">
        <f>'Ctrinh-HAM GIANG (21-30)'!T35</f>
        <v>0</v>
      </c>
      <c r="L28" s="199">
        <f>'Ctrinh-HAM GIANG (21-30)'!T42</f>
        <v>0</v>
      </c>
      <c r="M28" s="199">
        <f>'Ctrinh-HAM GIANG (21-30)'!T49</f>
        <v>0</v>
      </c>
      <c r="N28" s="272">
        <f>'Ctrinh-HAM GIANG (21-30)'!T56</f>
        <v>0</v>
      </c>
      <c r="O28" s="199">
        <f>'Ctrinh-HAM GIANG (21-30)'!T63</f>
        <v>0</v>
      </c>
      <c r="P28" s="199">
        <f>'Ctrinh-HAM GIANG (21-30)'!T70</f>
        <v>0</v>
      </c>
      <c r="Q28" s="199">
        <f>'Ctrinh-HAM GIANG (21-30)'!T77</f>
        <v>0</v>
      </c>
      <c r="R28" s="252">
        <f>SUM(T28:W28,Y28:AB28,AT28:BE28)</f>
        <v>0</v>
      </c>
      <c r="S28" s="195"/>
      <c r="T28" s="199">
        <f>'Ctrinh-HAM GIANG (21-30)'!T84</f>
        <v>0</v>
      </c>
      <c r="U28" s="199">
        <f>'Ctrinh-HAM GIANG (21-30)'!T91</f>
        <v>0</v>
      </c>
      <c r="V28" s="199">
        <f>'Ctrinh-HAM GIANG (21-30)'!T98</f>
        <v>0</v>
      </c>
      <c r="W28" s="199">
        <f>'Ctrinh-HAM GIANG (21-30)'!T105</f>
        <v>0</v>
      </c>
      <c r="X28" s="207">
        <f>$D28-$BH28</f>
        <v>0</v>
      </c>
      <c r="Y28" s="199">
        <f>'Ctrinh-HAM GIANG (21-30)'!T120</f>
        <v>0</v>
      </c>
      <c r="Z28" s="199">
        <f>'Ctrinh-HAM GIANG (21-30)'!T127</f>
        <v>0</v>
      </c>
      <c r="AA28" s="199">
        <f>'Ctrinh-HAM GIANG (21-30)'!T134</f>
        <v>0</v>
      </c>
      <c r="AB28" s="344">
        <f t="shared" si="6"/>
        <v>0</v>
      </c>
      <c r="AC28" s="344"/>
      <c r="AD28" s="199">
        <f>'Ctrinh-HAM GIANG (21-30)'!T142</f>
        <v>0</v>
      </c>
      <c r="AE28" s="199">
        <f>'Ctrinh-HAM GIANG (21-30)'!T171</f>
        <v>0</v>
      </c>
      <c r="AF28" s="199">
        <f>'Ctrinh-HAM GIANG (21-30)'!T175</f>
        <v>0</v>
      </c>
      <c r="AG28" s="199">
        <f>'Ctrinh-HAM GIANG (21-30)'!T179</f>
        <v>0</v>
      </c>
      <c r="AH28" s="199">
        <f>'Ctrinh-HAM GIANG (21-30)'!T183</f>
        <v>0</v>
      </c>
      <c r="AI28" s="199">
        <f>'Ctrinh-HAM GIANG (21-30)'!T188</f>
        <v>0</v>
      </c>
      <c r="AJ28" s="199">
        <f>'Ctrinh-HAM GIANG (21-30)'!T192</f>
        <v>0</v>
      </c>
      <c r="AK28" s="199">
        <f>'Ctrinh-HAM GIANG (21-30)'!T196</f>
        <v>0</v>
      </c>
      <c r="AL28" s="199">
        <f>'Ctrinh-HAM GIANG (21-30)'!T200</f>
        <v>0</v>
      </c>
      <c r="AM28" s="199">
        <f>'Ctrinh-HAM GIANG (21-30)'!T207</f>
        <v>0</v>
      </c>
      <c r="AN28" s="199">
        <f>'Ctrinh-HAM GIANG (21-30)'!T214</f>
        <v>0</v>
      </c>
      <c r="AO28" s="199">
        <f>'Ctrinh-HAM GIANG (21-30)'!T221</f>
        <v>0</v>
      </c>
      <c r="AP28" s="199">
        <f>'Ctrinh-HAM GIANG (21-30)'!T228</f>
        <v>0</v>
      </c>
      <c r="AQ28" s="199">
        <f>'Ctrinh-HAM GIANG (21-30)'!T235</f>
        <v>0</v>
      </c>
      <c r="AR28" s="199">
        <f>'Ctrinh-HAM GIANG (21-30)'!T239</f>
        <v>0</v>
      </c>
      <c r="AS28" s="199">
        <f>'Ctrinh-HAM GIANG (21-30)'!T243</f>
        <v>0</v>
      </c>
      <c r="AT28" s="272">
        <f>'Ctrinh-HAM GIANG (21-30)'!T247</f>
        <v>0</v>
      </c>
      <c r="AU28" s="199">
        <f>'Ctrinh-HAM GIANG (21-30)'!T254</f>
        <v>0</v>
      </c>
      <c r="AV28" s="199">
        <f>'Ctrinh-HAM GIANG (21-30)'!T261</f>
        <v>0</v>
      </c>
      <c r="AW28" s="199">
        <f>'Ctrinh-HAM GIANG (21-30)'!T268</f>
        <v>0</v>
      </c>
      <c r="AX28" s="199">
        <f>'Ctrinh-HAM GIANG (21-30)'!T275</f>
        <v>0</v>
      </c>
      <c r="AY28" s="199">
        <f>'Ctrinh-HAM GIANG (21-30)'!T282</f>
        <v>0</v>
      </c>
      <c r="AZ28" s="199">
        <f>'Ctrinh-HAM GIANG (21-30)'!T289</f>
        <v>0</v>
      </c>
      <c r="BA28" s="199">
        <f>'Ctrinh-HAM GIANG (21-30)'!T296</f>
        <v>0</v>
      </c>
      <c r="BB28" s="199">
        <f>'Ctrinh-HAM GIANG (21-30)'!T303</f>
        <v>0</v>
      </c>
      <c r="BC28" s="199">
        <f>'Ctrinh-HAM GIANG (21-30)'!T310</f>
        <v>0</v>
      </c>
      <c r="BD28" s="199">
        <f>'Ctrinh-HAM GIANG (21-30)'!T317</f>
        <v>0</v>
      </c>
      <c r="BE28" s="199">
        <f>'Ctrinh-HAM GIANG (21-30)'!T324</f>
        <v>0</v>
      </c>
      <c r="BF28" s="195">
        <f>'Ctrinh-HAM GIANG (21-30)'!T331</f>
        <v>0</v>
      </c>
      <c r="BG28" s="199"/>
      <c r="BH28" s="199">
        <f t="shared" si="11"/>
        <v>0</v>
      </c>
      <c r="BI28" s="196">
        <f>$X$64-BH28</f>
        <v>0</v>
      </c>
      <c r="BJ28" s="199">
        <f>D28+BI28</f>
        <v>0</v>
      </c>
      <c r="BK28" s="204"/>
      <c r="BL28" s="211"/>
    </row>
    <row r="29" spans="1:64" s="210" customFormat="1" ht="15.75" customHeight="1">
      <c r="A29" s="369">
        <v>2.6</v>
      </c>
      <c r="B29" s="209" t="s">
        <v>59</v>
      </c>
      <c r="C29" s="208" t="s">
        <v>60</v>
      </c>
      <c r="D29" s="493"/>
      <c r="E29" s="252">
        <f t="shared" si="10"/>
        <v>0</v>
      </c>
      <c r="F29" s="199">
        <f t="shared" si="12"/>
        <v>0</v>
      </c>
      <c r="G29" s="199">
        <f>'Ctrinh-HAM GIANG (21-30)'!U7</f>
        <v>0</v>
      </c>
      <c r="H29" s="199">
        <f>'Ctrinh-HAM GIANG (21-30)'!U14</f>
        <v>0</v>
      </c>
      <c r="I29" s="199">
        <f>'Ctrinh-HAM GIANG (21-30)'!U21</f>
        <v>0</v>
      </c>
      <c r="J29" s="199">
        <f>'Ctrinh-HAM GIANG (21-30)'!U28</f>
        <v>0</v>
      </c>
      <c r="K29" s="199">
        <f>'Ctrinh-HAM GIANG (21-30)'!U35</f>
        <v>0</v>
      </c>
      <c r="L29" s="199">
        <f>'Ctrinh-HAM GIANG (21-30)'!U42</f>
        <v>0</v>
      </c>
      <c r="M29" s="199">
        <f>'Ctrinh-HAM GIANG (21-30)'!U49</f>
        <v>0</v>
      </c>
      <c r="N29" s="272">
        <f>'Ctrinh-HAM GIANG (21-30)'!U56</f>
        <v>0</v>
      </c>
      <c r="O29" s="199">
        <f>'Ctrinh-HAM GIANG (21-30)'!U63</f>
        <v>0</v>
      </c>
      <c r="P29" s="199">
        <f>'Ctrinh-HAM GIANG (21-30)'!U70</f>
        <v>0</v>
      </c>
      <c r="Q29" s="199">
        <f>'Ctrinh-HAM GIANG (21-30)'!U77</f>
        <v>0</v>
      </c>
      <c r="R29" s="252">
        <f>SUM(T29:X29,Z29:AB29,AT29:BE29)</f>
        <v>0</v>
      </c>
      <c r="S29" s="195"/>
      <c r="T29" s="199">
        <f>'Ctrinh-HAM GIANG (21-30)'!U84</f>
        <v>0</v>
      </c>
      <c r="U29" s="199">
        <f>'Ctrinh-HAM GIANG (21-30)'!U91</f>
        <v>0</v>
      </c>
      <c r="V29" s="199">
        <f>'Ctrinh-HAM GIANG (21-30)'!U98</f>
        <v>0</v>
      </c>
      <c r="W29" s="199">
        <f>'Ctrinh-HAM GIANG (21-30)'!U105</f>
        <v>0</v>
      </c>
      <c r="X29" s="199">
        <f>'Ctrinh-HAM GIANG (21-30)'!U112</f>
        <v>0</v>
      </c>
      <c r="Y29" s="207">
        <f>$D29-$BH29</f>
        <v>0</v>
      </c>
      <c r="Z29" s="199">
        <f>'Ctrinh-HAM GIANG (21-30)'!U127</f>
        <v>0</v>
      </c>
      <c r="AA29" s="199">
        <f>'Ctrinh-HAM GIANG (21-30)'!U134</f>
        <v>0</v>
      </c>
      <c r="AB29" s="344">
        <f t="shared" si="6"/>
        <v>0</v>
      </c>
      <c r="AC29" s="344"/>
      <c r="AD29" s="199">
        <f>'Ctrinh-HAM GIANG (21-30)'!U142</f>
        <v>0</v>
      </c>
      <c r="AE29" s="199">
        <f>'Ctrinh-HAM GIANG (21-30)'!U171</f>
        <v>0</v>
      </c>
      <c r="AF29" s="199">
        <f>'Ctrinh-HAM GIANG (21-30)'!U175</f>
        <v>0</v>
      </c>
      <c r="AG29" s="199">
        <f>'Ctrinh-HAM GIANG (21-30)'!U179</f>
        <v>0</v>
      </c>
      <c r="AH29" s="199">
        <f>'Ctrinh-HAM GIANG (21-30)'!U183</f>
        <v>0</v>
      </c>
      <c r="AI29" s="199">
        <f>'Ctrinh-HAM GIANG (21-30)'!U188</f>
        <v>0</v>
      </c>
      <c r="AJ29" s="199">
        <f>'Ctrinh-HAM GIANG (21-30)'!U192</f>
        <v>0</v>
      </c>
      <c r="AK29" s="199">
        <f>'Ctrinh-HAM GIANG (21-30)'!U196</f>
        <v>0</v>
      </c>
      <c r="AL29" s="199">
        <f>'Ctrinh-HAM GIANG (21-30)'!U200</f>
        <v>0</v>
      </c>
      <c r="AM29" s="199">
        <f>'Ctrinh-HAM GIANG (21-30)'!U207</f>
        <v>0</v>
      </c>
      <c r="AN29" s="199">
        <f>'Ctrinh-HAM GIANG (21-30)'!U214</f>
        <v>0</v>
      </c>
      <c r="AO29" s="199">
        <f>'Ctrinh-HAM GIANG (21-30)'!U221</f>
        <v>0</v>
      </c>
      <c r="AP29" s="199">
        <f>'Ctrinh-HAM GIANG (21-30)'!U228</f>
        <v>0</v>
      </c>
      <c r="AQ29" s="199">
        <f>'Ctrinh-HAM GIANG (21-30)'!U235</f>
        <v>0</v>
      </c>
      <c r="AR29" s="199">
        <f>'Ctrinh-HAM GIANG (21-30)'!U239</f>
        <v>0</v>
      </c>
      <c r="AS29" s="199">
        <f>'Ctrinh-HAM GIANG (21-30)'!U243</f>
        <v>0</v>
      </c>
      <c r="AT29" s="272">
        <f>'Ctrinh-HAM GIANG (21-30)'!U247</f>
        <v>0</v>
      </c>
      <c r="AU29" s="199">
        <f>'Ctrinh-HAM GIANG (21-30)'!U254</f>
        <v>0</v>
      </c>
      <c r="AV29" s="199">
        <f>'Ctrinh-HAM GIANG (21-30)'!U261</f>
        <v>0</v>
      </c>
      <c r="AW29" s="199">
        <f>'Ctrinh-HAM GIANG (21-30)'!U268</f>
        <v>0</v>
      </c>
      <c r="AX29" s="199">
        <f>'Ctrinh-HAM GIANG (21-30)'!U275</f>
        <v>0</v>
      </c>
      <c r="AY29" s="199">
        <f>'Ctrinh-HAM GIANG (21-30)'!U282</f>
        <v>0</v>
      </c>
      <c r="AZ29" s="199">
        <f>'Ctrinh-HAM GIANG (21-30)'!U289</f>
        <v>0</v>
      </c>
      <c r="BA29" s="199">
        <f>'Ctrinh-HAM GIANG (21-30)'!U296</f>
        <v>0</v>
      </c>
      <c r="BB29" s="199">
        <f>'Ctrinh-HAM GIANG (21-30)'!U303</f>
        <v>0</v>
      </c>
      <c r="BC29" s="199">
        <f>'Ctrinh-HAM GIANG (21-30)'!U310</f>
        <v>0</v>
      </c>
      <c r="BD29" s="199">
        <f>'Ctrinh-HAM GIANG (21-30)'!U317</f>
        <v>0</v>
      </c>
      <c r="BE29" s="199">
        <f>'Ctrinh-HAM GIANG (21-30)'!U324</f>
        <v>0</v>
      </c>
      <c r="BF29" s="195">
        <f>'Ctrinh-HAM GIANG (21-30)'!U331</f>
        <v>0</v>
      </c>
      <c r="BG29" s="199"/>
      <c r="BH29" s="199">
        <f t="shared" si="11"/>
        <v>0</v>
      </c>
      <c r="BI29" s="196">
        <f>$Y$64-BH29</f>
        <v>0</v>
      </c>
      <c r="BJ29" s="199">
        <f>D29+BI29</f>
        <v>0</v>
      </c>
      <c r="BK29" s="204"/>
      <c r="BL29" s="211"/>
    </row>
    <row r="30" spans="1:64" s="216" customFormat="1" ht="15.75" customHeight="1">
      <c r="A30" s="370">
        <v>2.7</v>
      </c>
      <c r="B30" s="209" t="s">
        <v>62</v>
      </c>
      <c r="C30" s="208" t="s">
        <v>63</v>
      </c>
      <c r="D30" s="215"/>
      <c r="E30" s="252">
        <f t="shared" si="10"/>
        <v>0</v>
      </c>
      <c r="F30" s="199">
        <f t="shared" si="12"/>
        <v>0</v>
      </c>
      <c r="G30" s="199">
        <f>'Ctrinh-HAM GIANG (21-30)'!V7</f>
        <v>0</v>
      </c>
      <c r="H30" s="199">
        <f>'Ctrinh-HAM GIANG (21-30)'!V14</f>
        <v>0</v>
      </c>
      <c r="I30" s="199">
        <f>'Ctrinh-HAM GIANG (21-30)'!V21</f>
        <v>0</v>
      </c>
      <c r="J30" s="199">
        <f>'Ctrinh-HAM GIANG (21-30)'!V28</f>
        <v>0</v>
      </c>
      <c r="K30" s="199">
        <f>'Ctrinh-HAM GIANG (21-30)'!V35</f>
        <v>0</v>
      </c>
      <c r="L30" s="199">
        <f>'Ctrinh-HAM GIANG (21-30)'!V42</f>
        <v>0</v>
      </c>
      <c r="M30" s="199">
        <f>'Ctrinh-HAM GIANG (21-30)'!V49</f>
        <v>0</v>
      </c>
      <c r="N30" s="272">
        <f>'Ctrinh-HAM GIANG (21-30)'!V56</f>
        <v>0</v>
      </c>
      <c r="O30" s="199">
        <f>'Ctrinh-HAM GIANG (21-30)'!V63</f>
        <v>0</v>
      </c>
      <c r="P30" s="199">
        <f>'Ctrinh-HAM GIANG (21-30)'!V70</f>
        <v>0</v>
      </c>
      <c r="Q30" s="199">
        <f>'Ctrinh-HAM GIANG (21-30)'!V77</f>
        <v>0</v>
      </c>
      <c r="R30" s="252">
        <f>SUM(T30:Y30,AA30:AB30,AT30:BE30)</f>
        <v>0</v>
      </c>
      <c r="S30" s="195"/>
      <c r="T30" s="199">
        <f>'Ctrinh-HAM GIANG (21-30)'!V84</f>
        <v>0</v>
      </c>
      <c r="U30" s="199">
        <f>'Ctrinh-HAM GIANG (21-30)'!V91</f>
        <v>0</v>
      </c>
      <c r="V30" s="199">
        <f>'Ctrinh-HAM GIANG (21-30)'!V98</f>
        <v>0</v>
      </c>
      <c r="W30" s="199">
        <f>'Ctrinh-HAM GIANG (21-30)'!V105</f>
        <v>0</v>
      </c>
      <c r="X30" s="199">
        <f>'Ctrinh-HAM GIANG (21-30)'!V112</f>
        <v>0</v>
      </c>
      <c r="Y30" s="199">
        <f>'Ctrinh-HAM GIANG (21-30)'!V120</f>
        <v>0</v>
      </c>
      <c r="Z30" s="207">
        <f>$D30-$BH30</f>
        <v>0</v>
      </c>
      <c r="AA30" s="199">
        <f>'Ctrinh-HAM GIANG (21-30)'!V134</f>
        <v>0</v>
      </c>
      <c r="AB30" s="344">
        <f t="shared" si="6"/>
        <v>0</v>
      </c>
      <c r="AC30" s="344"/>
      <c r="AD30" s="199">
        <f>'Ctrinh-HAM GIANG (21-30)'!V142</f>
        <v>0</v>
      </c>
      <c r="AE30" s="199">
        <f>'Ctrinh-HAM GIANG (21-30)'!V171</f>
        <v>0</v>
      </c>
      <c r="AF30" s="199">
        <f>'Ctrinh-HAM GIANG (21-30)'!V175</f>
        <v>0</v>
      </c>
      <c r="AG30" s="199">
        <f>'Ctrinh-HAM GIANG (21-30)'!V179</f>
        <v>0</v>
      </c>
      <c r="AH30" s="199">
        <f>'Ctrinh-HAM GIANG (21-30)'!V183</f>
        <v>0</v>
      </c>
      <c r="AI30" s="199">
        <f>'Ctrinh-HAM GIANG (21-30)'!V188</f>
        <v>0</v>
      </c>
      <c r="AJ30" s="199">
        <f>'Ctrinh-HAM GIANG (21-30)'!V192</f>
        <v>0</v>
      </c>
      <c r="AK30" s="199">
        <f>'Ctrinh-HAM GIANG (21-30)'!V196</f>
        <v>0</v>
      </c>
      <c r="AL30" s="199">
        <f>'Ctrinh-HAM GIANG (21-30)'!V200</f>
        <v>0</v>
      </c>
      <c r="AM30" s="199">
        <f>'Ctrinh-HAM GIANG (21-30)'!V207</f>
        <v>0</v>
      </c>
      <c r="AN30" s="199">
        <f>'Ctrinh-HAM GIANG (21-30)'!V214</f>
        <v>0</v>
      </c>
      <c r="AO30" s="199">
        <f>'Ctrinh-HAM GIANG (21-30)'!V221</f>
        <v>0</v>
      </c>
      <c r="AP30" s="199">
        <f>'Ctrinh-HAM GIANG (21-30)'!V228</f>
        <v>0</v>
      </c>
      <c r="AQ30" s="199">
        <f>'Ctrinh-HAM GIANG (21-30)'!V235</f>
        <v>0</v>
      </c>
      <c r="AR30" s="199">
        <f>'Ctrinh-HAM GIANG (21-30)'!V239</f>
        <v>0</v>
      </c>
      <c r="AS30" s="199">
        <f>'Ctrinh-HAM GIANG (21-30)'!V243</f>
        <v>0</v>
      </c>
      <c r="AT30" s="272">
        <f>'Ctrinh-HAM GIANG (21-30)'!V247</f>
        <v>0</v>
      </c>
      <c r="AU30" s="199">
        <f>'Ctrinh-HAM GIANG (21-30)'!V254</f>
        <v>0</v>
      </c>
      <c r="AV30" s="199">
        <f>'Ctrinh-HAM GIANG (21-30)'!V261</f>
        <v>0</v>
      </c>
      <c r="AW30" s="199">
        <f>'Ctrinh-HAM GIANG (21-30)'!V268</f>
        <v>0</v>
      </c>
      <c r="AX30" s="199">
        <f>'Ctrinh-HAM GIANG (21-30)'!V275</f>
        <v>0</v>
      </c>
      <c r="AY30" s="199">
        <f>'Ctrinh-HAM GIANG (21-30)'!V282</f>
        <v>0</v>
      </c>
      <c r="AZ30" s="199">
        <f>'Ctrinh-HAM GIANG (21-30)'!V289</f>
        <v>0</v>
      </c>
      <c r="BA30" s="199">
        <f>'Ctrinh-HAM GIANG (21-30)'!V296</f>
        <v>0</v>
      </c>
      <c r="BB30" s="199">
        <f>'Ctrinh-HAM GIANG (21-30)'!V303</f>
        <v>0</v>
      </c>
      <c r="BC30" s="199">
        <f>'Ctrinh-HAM GIANG (21-30)'!V310</f>
        <v>0</v>
      </c>
      <c r="BD30" s="199">
        <f>'Ctrinh-HAM GIANG (21-30)'!V317</f>
        <v>0</v>
      </c>
      <c r="BE30" s="199">
        <f>'Ctrinh-HAM GIANG (21-30)'!V324</f>
        <v>0</v>
      </c>
      <c r="BF30" s="195">
        <f>'Ctrinh-HAM GIANG (21-30)'!V331</f>
        <v>0</v>
      </c>
      <c r="BG30" s="199"/>
      <c r="BH30" s="199">
        <f t="shared" si="11"/>
        <v>0</v>
      </c>
      <c r="BI30" s="196">
        <f>$Z$64-BH30</f>
        <v>0</v>
      </c>
      <c r="BJ30" s="199">
        <f>D30+BI30</f>
        <v>0</v>
      </c>
      <c r="BK30" s="204"/>
      <c r="BL30" s="211"/>
    </row>
    <row r="31" spans="1:64" s="210" customFormat="1" ht="15.75" customHeight="1">
      <c r="A31" s="369">
        <v>2.8</v>
      </c>
      <c r="B31" s="209" t="s">
        <v>137</v>
      </c>
      <c r="C31" s="208" t="s">
        <v>114</v>
      </c>
      <c r="D31" s="200"/>
      <c r="E31" s="252">
        <f t="shared" si="10"/>
        <v>0</v>
      </c>
      <c r="F31" s="199">
        <f t="shared" si="12"/>
        <v>0</v>
      </c>
      <c r="G31" s="199">
        <f>'Ctrinh-HAM GIANG (21-30)'!W7</f>
        <v>0</v>
      </c>
      <c r="H31" s="199">
        <f>'Ctrinh-HAM GIANG (21-30)'!W14</f>
        <v>0</v>
      </c>
      <c r="I31" s="199">
        <f>'Ctrinh-HAM GIANG (21-30)'!W21</f>
        <v>0</v>
      </c>
      <c r="J31" s="199">
        <f>'Ctrinh-HAM GIANG (21-30)'!W28</f>
        <v>0</v>
      </c>
      <c r="K31" s="199">
        <f>'Ctrinh-HAM GIANG (21-30)'!W35</f>
        <v>0</v>
      </c>
      <c r="L31" s="199">
        <f>'Ctrinh-HAM GIANG (21-30)'!W42</f>
        <v>0</v>
      </c>
      <c r="M31" s="199">
        <f>'Ctrinh-HAM GIANG (21-30)'!W49</f>
        <v>0</v>
      </c>
      <c r="N31" s="272">
        <f>'Ctrinh-HAM GIANG (21-30)'!W56</f>
        <v>0</v>
      </c>
      <c r="O31" s="199">
        <f>'Ctrinh-HAM GIANG (21-30)'!W63</f>
        <v>0</v>
      </c>
      <c r="P31" s="199">
        <f>'Ctrinh-HAM GIANG (21-30)'!W70</f>
        <v>0</v>
      </c>
      <c r="Q31" s="199">
        <f>'Ctrinh-HAM GIANG (21-30)'!W77</f>
        <v>0</v>
      </c>
      <c r="R31" s="252">
        <f>SUM(T31:Z31,AB31,AT31:BE31)</f>
        <v>0</v>
      </c>
      <c r="S31" s="195"/>
      <c r="T31" s="199">
        <f>'Ctrinh-HAM GIANG (21-30)'!W84</f>
        <v>0</v>
      </c>
      <c r="U31" s="199">
        <f>'Ctrinh-HAM GIANG (21-30)'!W91</f>
        <v>0</v>
      </c>
      <c r="V31" s="199">
        <f>'Ctrinh-HAM GIANG (21-30)'!W98</f>
        <v>0</v>
      </c>
      <c r="W31" s="199">
        <f>'Ctrinh-HAM GIANG (21-30)'!W105</f>
        <v>0</v>
      </c>
      <c r="X31" s="199">
        <f>'Ctrinh-HAM GIANG (21-30)'!W112</f>
        <v>0</v>
      </c>
      <c r="Y31" s="199">
        <f>'Ctrinh-HAM GIANG (21-30)'!W120</f>
        <v>0</v>
      </c>
      <c r="Z31" s="199">
        <f>'Ctrinh-HAM GIANG (21-30)'!W127</f>
        <v>0</v>
      </c>
      <c r="AA31" s="207">
        <f>$D31-$BH31</f>
        <v>0</v>
      </c>
      <c r="AB31" s="344">
        <f>SUM(AD31:AS31)</f>
        <v>0</v>
      </c>
      <c r="AC31" s="344"/>
      <c r="AD31" s="199">
        <f>'Ctrinh-HAM GIANG (21-30)'!W142</f>
        <v>0</v>
      </c>
      <c r="AE31" s="199">
        <f>'Ctrinh-HAM GIANG (21-30)'!W171</f>
        <v>0</v>
      </c>
      <c r="AF31" s="199">
        <f>'Ctrinh-HAM GIANG (21-30)'!W175</f>
        <v>0</v>
      </c>
      <c r="AG31" s="199">
        <f>'Ctrinh-HAM GIANG (21-30)'!W179</f>
        <v>0</v>
      </c>
      <c r="AH31" s="199">
        <f>'Ctrinh-HAM GIANG (21-30)'!W183</f>
        <v>0</v>
      </c>
      <c r="AI31" s="199">
        <f>'Ctrinh-HAM GIANG (21-30)'!W188</f>
        <v>0</v>
      </c>
      <c r="AJ31" s="199">
        <f>'Ctrinh-HAM GIANG (21-30)'!W192</f>
        <v>0</v>
      </c>
      <c r="AK31" s="199">
        <f>'Ctrinh-HAM GIANG (21-30)'!W196</f>
        <v>0</v>
      </c>
      <c r="AL31" s="199">
        <f>'Ctrinh-HAM GIANG (21-30)'!W200</f>
        <v>0</v>
      </c>
      <c r="AM31" s="199">
        <f>'Ctrinh-HAM GIANG (21-30)'!W207</f>
        <v>0</v>
      </c>
      <c r="AN31" s="199">
        <f>'Ctrinh-HAM GIANG (21-30)'!W214</f>
        <v>0</v>
      </c>
      <c r="AO31" s="199">
        <f>'Ctrinh-HAM GIANG (21-30)'!W221</f>
        <v>0</v>
      </c>
      <c r="AP31" s="199">
        <f>'Ctrinh-HAM GIANG (21-30)'!W228</f>
        <v>0</v>
      </c>
      <c r="AQ31" s="199">
        <f>'Ctrinh-HAM GIANG (21-30)'!W235</f>
        <v>0</v>
      </c>
      <c r="AR31" s="199">
        <f>'Ctrinh-HAM GIANG (21-30)'!W239</f>
        <v>0</v>
      </c>
      <c r="AS31" s="199">
        <f>'Ctrinh-HAM GIANG (21-30)'!W243</f>
        <v>0</v>
      </c>
      <c r="AT31" s="272">
        <f>'Ctrinh-HAM GIANG (21-30)'!W247</f>
        <v>0</v>
      </c>
      <c r="AU31" s="199">
        <f>'Ctrinh-HAM GIANG (21-30)'!W254</f>
        <v>0</v>
      </c>
      <c r="AV31" s="199">
        <f>'Ctrinh-HAM GIANG (21-30)'!W261</f>
        <v>0</v>
      </c>
      <c r="AW31" s="199">
        <f>'Ctrinh-HAM GIANG (21-30)'!W268</f>
        <v>0</v>
      </c>
      <c r="AX31" s="199">
        <f>'Ctrinh-HAM GIANG (21-30)'!W275</f>
        <v>0</v>
      </c>
      <c r="AY31" s="199">
        <f>'Ctrinh-HAM GIANG (21-30)'!W282</f>
        <v>0</v>
      </c>
      <c r="AZ31" s="199">
        <f>'Ctrinh-HAM GIANG (21-30)'!W289</f>
        <v>0</v>
      </c>
      <c r="BA31" s="199">
        <f>'Ctrinh-HAM GIANG (21-30)'!W296</f>
        <v>0</v>
      </c>
      <c r="BB31" s="199">
        <f>'Ctrinh-HAM GIANG (21-30)'!W303</f>
        <v>0</v>
      </c>
      <c r="BC31" s="199">
        <f>'Ctrinh-HAM GIANG (21-30)'!W310</f>
        <v>0</v>
      </c>
      <c r="BD31" s="199">
        <f>'Ctrinh-HAM GIANG (21-30)'!W317</f>
        <v>0</v>
      </c>
      <c r="BE31" s="199">
        <f>'Ctrinh-HAM GIANG (21-30)'!W324</f>
        <v>0</v>
      </c>
      <c r="BF31" s="195">
        <f>'Ctrinh-HAM GIANG (21-30)'!W331</f>
        <v>0</v>
      </c>
      <c r="BG31" s="199"/>
      <c r="BH31" s="199">
        <f t="shared" si="11"/>
        <v>0</v>
      </c>
      <c r="BI31" s="196">
        <f>$AA$64-BH31</f>
        <v>0</v>
      </c>
      <c r="BJ31" s="430">
        <f>D31+BI31</f>
        <v>0</v>
      </c>
      <c r="BK31" s="204"/>
      <c r="BL31" s="211"/>
    </row>
    <row r="32" spans="1:64" s="326" customFormat="1" ht="15.75" customHeight="1">
      <c r="A32" s="372" t="s">
        <v>64</v>
      </c>
      <c r="B32" s="320" t="s">
        <v>65</v>
      </c>
      <c r="C32" s="321" t="s">
        <v>66</v>
      </c>
      <c r="D32" s="322">
        <f>SUM(D34:D49)</f>
        <v>0</v>
      </c>
      <c r="E32" s="252">
        <f t="shared" ref="E32:E65" si="13">SUM(G32:Q32)</f>
        <v>0</v>
      </c>
      <c r="F32" s="316">
        <f t="shared" ref="F32:Z32" si="14">SUM(F34:F49)</f>
        <v>0</v>
      </c>
      <c r="G32" s="316">
        <f t="shared" si="14"/>
        <v>0</v>
      </c>
      <c r="H32" s="316">
        <f t="shared" si="14"/>
        <v>0</v>
      </c>
      <c r="I32" s="316">
        <f t="shared" si="14"/>
        <v>0</v>
      </c>
      <c r="J32" s="316">
        <f t="shared" si="14"/>
        <v>0</v>
      </c>
      <c r="K32" s="316">
        <f t="shared" si="14"/>
        <v>0</v>
      </c>
      <c r="L32" s="316">
        <f t="shared" si="14"/>
        <v>0</v>
      </c>
      <c r="M32" s="316">
        <f t="shared" si="14"/>
        <v>0</v>
      </c>
      <c r="N32" s="316">
        <f t="shared" si="14"/>
        <v>0</v>
      </c>
      <c r="O32" s="316">
        <f t="shared" si="14"/>
        <v>0</v>
      </c>
      <c r="P32" s="316">
        <f t="shared" si="14"/>
        <v>0</v>
      </c>
      <c r="Q32" s="316">
        <f t="shared" si="14"/>
        <v>0</v>
      </c>
      <c r="R32" s="253">
        <f>SUM(R34:R49)</f>
        <v>0</v>
      </c>
      <c r="S32" s="316">
        <f t="shared" si="14"/>
        <v>0</v>
      </c>
      <c r="T32" s="316">
        <f t="shared" si="14"/>
        <v>0</v>
      </c>
      <c r="U32" s="316">
        <f t="shared" si="14"/>
        <v>0</v>
      </c>
      <c r="V32" s="316">
        <f t="shared" si="14"/>
        <v>0</v>
      </c>
      <c r="W32" s="316">
        <f t="shared" si="14"/>
        <v>0</v>
      </c>
      <c r="X32" s="316">
        <f t="shared" si="14"/>
        <v>0</v>
      </c>
      <c r="Y32" s="316">
        <f t="shared" si="14"/>
        <v>0</v>
      </c>
      <c r="Z32" s="316">
        <f t="shared" si="14"/>
        <v>0</v>
      </c>
      <c r="AA32" s="316">
        <f>SUM(AA34:AA49)</f>
        <v>0</v>
      </c>
      <c r="AB32" s="207">
        <f>$D32-$BH32</f>
        <v>0</v>
      </c>
      <c r="AC32" s="207"/>
      <c r="AD32" s="316">
        <f>SUM(AD35:AD49)</f>
        <v>0</v>
      </c>
      <c r="AE32" s="316">
        <f>SUM(AE34,AE36:AE49)</f>
        <v>0</v>
      </c>
      <c r="AF32" s="316">
        <f>SUM(AF34:AF35,AF37:AF49)</f>
        <v>0</v>
      </c>
      <c r="AG32" s="316">
        <f>SUM(AG34:AG36,AG38:AG49)</f>
        <v>0</v>
      </c>
      <c r="AH32" s="316">
        <f>SUM(AH34:AH37,AH39:AH49)</f>
        <v>0</v>
      </c>
      <c r="AI32" s="316">
        <f>SUM(AI34:AI38,AI40:AI49)</f>
        <v>0</v>
      </c>
      <c r="AJ32" s="316">
        <f>SUM(AJ34:AJ39,AJ41:AJ49)</f>
        <v>0</v>
      </c>
      <c r="AK32" s="316">
        <f>SUM(AK34:AK40,AK42:AK49)</f>
        <v>0</v>
      </c>
      <c r="AL32" s="316">
        <f>SUM(AL34:AL41,AL43:AL49)</f>
        <v>0</v>
      </c>
      <c r="AM32" s="316">
        <f>SUM(AM34:AM42,AM44:AM49)</f>
        <v>0</v>
      </c>
      <c r="AN32" s="316">
        <f>SUM(AN34:AN43,AN45:AN49)</f>
        <v>0</v>
      </c>
      <c r="AO32" s="316">
        <f>SUM(AO34:AO44,AO46:AO49)</f>
        <v>0</v>
      </c>
      <c r="AP32" s="347">
        <f>SUM(AP34:AP45,AP47:AP49)</f>
        <v>0</v>
      </c>
      <c r="AQ32" s="316">
        <f>SUM(AQ34:AQ46,AQ48:AQ49)</f>
        <v>0</v>
      </c>
      <c r="AR32" s="316">
        <f>SUM(AR34:AR47,AR49)</f>
        <v>0</v>
      </c>
      <c r="AS32" s="316">
        <f>SUM(AS34:AS48)</f>
        <v>0</v>
      </c>
      <c r="AT32" s="272">
        <f>SUM(AT34:AT49)</f>
        <v>0</v>
      </c>
      <c r="AU32" s="316">
        <f>SUM(AU34:AU49)</f>
        <v>0</v>
      </c>
      <c r="AV32" s="316">
        <f>SUM(AV34:AV49)</f>
        <v>0</v>
      </c>
      <c r="AW32" s="316">
        <f t="shared" ref="AW32:BF32" si="15">SUM(AW34:AW49)</f>
        <v>0</v>
      </c>
      <c r="AX32" s="316">
        <f t="shared" si="15"/>
        <v>0</v>
      </c>
      <c r="AY32" s="316">
        <f t="shared" si="15"/>
        <v>0</v>
      </c>
      <c r="AZ32" s="316">
        <f t="shared" si="15"/>
        <v>0</v>
      </c>
      <c r="BA32" s="316">
        <f t="shared" si="15"/>
        <v>0</v>
      </c>
      <c r="BB32" s="316">
        <f t="shared" si="15"/>
        <v>0</v>
      </c>
      <c r="BC32" s="316">
        <f t="shared" si="15"/>
        <v>0</v>
      </c>
      <c r="BD32" s="316">
        <f t="shared" si="15"/>
        <v>0</v>
      </c>
      <c r="BE32" s="316">
        <f>SUM(BE34:BE49)</f>
        <v>0</v>
      </c>
      <c r="BF32" s="316">
        <f t="shared" si="15"/>
        <v>0</v>
      </c>
      <c r="BG32" s="316">
        <f>SUM(BG34:BG49)</f>
        <v>0</v>
      </c>
      <c r="BH32" s="316">
        <f>SUM(BH34:BH49)</f>
        <v>0</v>
      </c>
      <c r="BI32" s="316">
        <f>SUM(BI34:BI49)</f>
        <v>0</v>
      </c>
      <c r="BJ32" s="316">
        <f>SUM(BJ34:BJ49)</f>
        <v>0</v>
      </c>
      <c r="BK32" s="324"/>
      <c r="BL32" s="325"/>
    </row>
    <row r="33" spans="1:64" s="326" customFormat="1" ht="15.75" hidden="1" customHeight="1">
      <c r="A33" s="372"/>
      <c r="B33" s="320"/>
      <c r="C33" s="321"/>
      <c r="D33" s="364"/>
      <c r="E33" s="252"/>
      <c r="F33" s="316"/>
      <c r="G33" s="316"/>
      <c r="H33" s="316"/>
      <c r="I33" s="316"/>
      <c r="J33" s="316"/>
      <c r="K33" s="316"/>
      <c r="L33" s="316"/>
      <c r="M33" s="316"/>
      <c r="N33" s="316"/>
      <c r="O33" s="316"/>
      <c r="P33" s="316"/>
      <c r="Q33" s="316"/>
      <c r="R33" s="253"/>
      <c r="S33" s="316"/>
      <c r="T33" s="316"/>
      <c r="U33" s="316"/>
      <c r="V33" s="316"/>
      <c r="W33" s="316"/>
      <c r="X33" s="316"/>
      <c r="Y33" s="316"/>
      <c r="Z33" s="316"/>
      <c r="AA33" s="316"/>
      <c r="AB33" s="207"/>
      <c r="AC33" s="207"/>
      <c r="AD33" s="316"/>
      <c r="AE33" s="316"/>
      <c r="AF33" s="316"/>
      <c r="AG33" s="316"/>
      <c r="AH33" s="316"/>
      <c r="AI33" s="316"/>
      <c r="AJ33" s="316"/>
      <c r="AK33" s="316"/>
      <c r="AL33" s="316"/>
      <c r="AM33" s="316"/>
      <c r="AN33" s="316"/>
      <c r="AO33" s="316"/>
      <c r="AP33" s="347"/>
      <c r="AQ33" s="316"/>
      <c r="AR33" s="316"/>
      <c r="AS33" s="316"/>
      <c r="AT33" s="272"/>
      <c r="AU33" s="316"/>
      <c r="AV33" s="316"/>
      <c r="AW33" s="316"/>
      <c r="AX33" s="316"/>
      <c r="AY33" s="316"/>
      <c r="AZ33" s="316"/>
      <c r="BA33" s="316"/>
      <c r="BB33" s="316"/>
      <c r="BC33" s="316"/>
      <c r="BD33" s="316"/>
      <c r="BE33" s="316"/>
      <c r="BF33" s="316"/>
      <c r="BG33" s="199"/>
      <c r="BH33" s="316"/>
      <c r="BI33" s="316"/>
      <c r="BJ33" s="199"/>
      <c r="BK33" s="324"/>
      <c r="BL33" s="325"/>
    </row>
    <row r="34" spans="1:64" s="210" customFormat="1" ht="15.75" customHeight="1">
      <c r="A34" s="369"/>
      <c r="B34" s="214" t="s">
        <v>79</v>
      </c>
      <c r="C34" s="213" t="s">
        <v>80</v>
      </c>
      <c r="D34" s="493"/>
      <c r="E34" s="252">
        <f t="shared" ref="E34:E40" si="16">SUM(G34:Q34)</f>
        <v>0</v>
      </c>
      <c r="F34" s="199">
        <f t="shared" ref="F34:F63" si="17">SUM(G34:H34)</f>
        <v>0</v>
      </c>
      <c r="G34" s="199">
        <f>'Ctrinh-HAM GIANG (21-30)'!Y7</f>
        <v>0</v>
      </c>
      <c r="H34" s="199">
        <f>'Ctrinh-HAM GIANG (21-30)'!Y14</f>
        <v>0</v>
      </c>
      <c r="I34" s="199">
        <f>'Ctrinh-HAM GIANG (21-30)'!Y21</f>
        <v>0</v>
      </c>
      <c r="J34" s="199">
        <f>'Ctrinh-HAM GIANG (21-30)'!Y28</f>
        <v>0</v>
      </c>
      <c r="K34" s="199">
        <f>'Ctrinh-HAM GIANG (21-30)'!Y35</f>
        <v>0</v>
      </c>
      <c r="L34" s="199">
        <f>'Ctrinh-HAM GIANG (21-30)'!Y42</f>
        <v>0</v>
      </c>
      <c r="M34" s="199">
        <f>'Ctrinh-HAM GIANG (21-30)'!Y49</f>
        <v>0</v>
      </c>
      <c r="N34" s="272">
        <f>'Ctrinh-HAM GIANG (21-30)'!AM63</f>
        <v>0</v>
      </c>
      <c r="O34" s="199">
        <f>'Ctrinh-HAM GIANG (21-30)'!Y63</f>
        <v>0</v>
      </c>
      <c r="P34" s="199">
        <f>'Ctrinh-HAM GIANG (21-30)'!Y70</f>
        <v>0</v>
      </c>
      <c r="Q34" s="199">
        <f>'Ctrinh-HAM GIANG (21-30)'!Y77</f>
        <v>0</v>
      </c>
      <c r="R34" s="252">
        <f t="shared" ref="R34:R39" si="18">SUM(T34:AB34,AT34:BE34)</f>
        <v>0</v>
      </c>
      <c r="S34" s="195"/>
      <c r="T34" s="199">
        <f>'Ctrinh-HAM GIANG (21-30)'!Y84</f>
        <v>0</v>
      </c>
      <c r="U34" s="199">
        <f>'Ctrinh-HAM GIANG (21-30)'!Y91</f>
        <v>0</v>
      </c>
      <c r="V34" s="199">
        <f>'Ctrinh-HAM GIANG (21-30)'!Y98</f>
        <v>0</v>
      </c>
      <c r="W34" s="199">
        <f>'Ctrinh-HAM GIANG (21-30)'!Y105</f>
        <v>0</v>
      </c>
      <c r="X34" s="199">
        <f>'Ctrinh-HAM GIANG (21-30)'!Y112</f>
        <v>0</v>
      </c>
      <c r="Y34" s="199">
        <f>'Ctrinh-HAM GIANG (21-30)'!Y120</f>
        <v>0</v>
      </c>
      <c r="Z34" s="199">
        <f>'Ctrinh-HAM GIANG (21-30)'!Y127</f>
        <v>0</v>
      </c>
      <c r="AA34" s="199">
        <f>'Ctrinh-HAM GIANG (21-30)'!Y134</f>
        <v>0</v>
      </c>
      <c r="AB34" s="316">
        <f>SUM(AE34:AS34)</f>
        <v>0</v>
      </c>
      <c r="AC34" s="316"/>
      <c r="AD34" s="207">
        <f>$D34-$BH34</f>
        <v>0</v>
      </c>
      <c r="AE34" s="199">
        <f>'Ctrinh-HAM GIANG (21-30)'!Y171</f>
        <v>0</v>
      </c>
      <c r="AF34" s="199">
        <f>'Ctrinh-HAM GIANG (21-30)'!Y175</f>
        <v>0</v>
      </c>
      <c r="AG34" s="199">
        <f>'Ctrinh-HAM GIANG (21-30)'!Y179</f>
        <v>0</v>
      </c>
      <c r="AH34" s="199">
        <f>'Ctrinh-HAM GIANG (21-30)'!Y183</f>
        <v>0</v>
      </c>
      <c r="AI34" s="199">
        <f>'Ctrinh-HAM GIANG (21-30)'!Y188</f>
        <v>0</v>
      </c>
      <c r="AJ34" s="199">
        <f>'Ctrinh-HAM GIANG (21-30)'!Y192</f>
        <v>0</v>
      </c>
      <c r="AK34" s="199">
        <f>'Ctrinh-HAM GIANG (21-30)'!Y196</f>
        <v>0</v>
      </c>
      <c r="AL34" s="199">
        <f>'Ctrinh-HAM GIANG (21-30)'!Y200</f>
        <v>0</v>
      </c>
      <c r="AM34" s="199">
        <f>'Ctrinh-HAM GIANG (21-30)'!Y207</f>
        <v>0</v>
      </c>
      <c r="AN34" s="199">
        <f>'Ctrinh-HAM GIANG (21-30)'!Y214</f>
        <v>0</v>
      </c>
      <c r="AO34" s="199">
        <f>'Ctrinh-HAM GIANG (21-30)'!Y221</f>
        <v>0</v>
      </c>
      <c r="AP34" s="199">
        <f>'Ctrinh-HAM GIANG (21-30)'!Y228</f>
        <v>0</v>
      </c>
      <c r="AQ34" s="199">
        <f>'Ctrinh-HAM GIANG (21-30)'!Y235</f>
        <v>0</v>
      </c>
      <c r="AR34" s="199">
        <f>'Ctrinh-HAM GIANG (21-30)'!Y239</f>
        <v>0</v>
      </c>
      <c r="AS34" s="199">
        <f>'Ctrinh-HAM GIANG (21-30)'!Y243</f>
        <v>0</v>
      </c>
      <c r="AT34" s="272">
        <f>'Ctrinh-HAM GIANG (21-30)'!Y247</f>
        <v>0</v>
      </c>
      <c r="AU34" s="199">
        <f>'Ctrinh-HAM GIANG (21-30)'!Y254</f>
        <v>0</v>
      </c>
      <c r="AV34" s="199">
        <f>'Ctrinh-HAM GIANG (21-30)'!Y261</f>
        <v>0</v>
      </c>
      <c r="AW34" s="199">
        <f>'Ctrinh-HAM GIANG (21-30)'!Y268</f>
        <v>0</v>
      </c>
      <c r="AX34" s="199">
        <f>'Ctrinh-HAM GIANG (21-30)'!Y275</f>
        <v>0</v>
      </c>
      <c r="AY34" s="199">
        <f>'Ctrinh-HAM GIANG (21-30)'!Y282</f>
        <v>0</v>
      </c>
      <c r="AZ34" s="199">
        <f>'Ctrinh-HAM GIANG (21-30)'!Y289</f>
        <v>0</v>
      </c>
      <c r="BA34" s="199">
        <f>'Ctrinh-HAM GIANG (21-30)'!Y296</f>
        <v>0</v>
      </c>
      <c r="BB34" s="199">
        <f>'Ctrinh-HAM GIANG (21-30)'!Y303</f>
        <v>0</v>
      </c>
      <c r="BC34" s="199">
        <f>'Ctrinh-HAM GIANG (21-30)'!Y310</f>
        <v>0</v>
      </c>
      <c r="BD34" s="199">
        <f>'Ctrinh-HAM GIANG (21-30)'!Y317</f>
        <v>0</v>
      </c>
      <c r="BE34" s="199">
        <f>'Ctrinh-HAM GIANG (21-30)'!Y324</f>
        <v>0</v>
      </c>
      <c r="BF34" s="195">
        <f>'Ctrinh-HAM GIANG (21-30)'!Y331</f>
        <v>0</v>
      </c>
      <c r="BG34" s="199"/>
      <c r="BH34" s="199">
        <f t="shared" ref="BH34:BH41" si="19">SUM(BF34,BG34,R34,E34)</f>
        <v>0</v>
      </c>
      <c r="BI34" s="196">
        <f>$AD$64-BH34</f>
        <v>0</v>
      </c>
      <c r="BJ34" s="199">
        <f t="shared" ref="BJ34:BJ62" si="20">D34+BI34</f>
        <v>0</v>
      </c>
      <c r="BK34" s="204"/>
      <c r="BL34" s="211"/>
    </row>
    <row r="35" spans="1:64" s="210" customFormat="1" ht="15.75" customHeight="1">
      <c r="A35" s="369"/>
      <c r="B35" s="214" t="s">
        <v>81</v>
      </c>
      <c r="C35" s="213" t="s">
        <v>82</v>
      </c>
      <c r="D35" s="493"/>
      <c r="E35" s="252">
        <f t="shared" si="16"/>
        <v>0</v>
      </c>
      <c r="F35" s="199">
        <f t="shared" si="17"/>
        <v>0</v>
      </c>
      <c r="G35" s="199">
        <f>'Ctrinh-HAM GIANG (21-30)'!Z7</f>
        <v>0</v>
      </c>
      <c r="H35" s="199">
        <f>'Ctrinh-HAM GIANG (21-30)'!Z14</f>
        <v>0</v>
      </c>
      <c r="I35" s="199">
        <f>'Ctrinh-HAM GIANG (21-30)'!Z21</f>
        <v>0</v>
      </c>
      <c r="J35" s="199">
        <f>'Ctrinh-HAM GIANG (21-30)'!Z28</f>
        <v>0</v>
      </c>
      <c r="K35" s="199">
        <f>'Ctrinh-HAM GIANG (21-30)'!Z35</f>
        <v>0</v>
      </c>
      <c r="L35" s="199">
        <f>'Ctrinh-HAM GIANG (21-30)'!Z42</f>
        <v>0</v>
      </c>
      <c r="M35" s="199">
        <f>'Ctrinh-HAM GIANG (21-30)'!Z49</f>
        <v>0</v>
      </c>
      <c r="N35" s="272">
        <f>'Ctrinh-HAM GIANG (21-30)'!Y63</f>
        <v>0</v>
      </c>
      <c r="O35" s="199">
        <f>'Ctrinh-HAM GIANG (21-30)'!Z63</f>
        <v>0</v>
      </c>
      <c r="P35" s="199">
        <f>'Ctrinh-HAM GIANG (21-30)'!Z70</f>
        <v>0</v>
      </c>
      <c r="Q35" s="199">
        <f>'Ctrinh-HAM GIANG (21-30)'!Z77</f>
        <v>0</v>
      </c>
      <c r="R35" s="252">
        <f t="shared" si="18"/>
        <v>0</v>
      </c>
      <c r="S35" s="195"/>
      <c r="T35" s="199">
        <f>'Ctrinh-HAM GIANG (21-30)'!Z84</f>
        <v>0</v>
      </c>
      <c r="U35" s="199">
        <f>'Ctrinh-HAM GIANG (21-30)'!Z91</f>
        <v>0</v>
      </c>
      <c r="V35" s="199">
        <f>'Ctrinh-HAM GIANG (21-30)'!Z98</f>
        <v>0</v>
      </c>
      <c r="W35" s="199">
        <f>'Ctrinh-HAM GIANG (21-30)'!Z105</f>
        <v>0</v>
      </c>
      <c r="X35" s="199">
        <f>'Ctrinh-HAM GIANG (21-30)'!Z112</f>
        <v>0</v>
      </c>
      <c r="Y35" s="199">
        <f>'Ctrinh-HAM GIANG (21-30)'!Z120</f>
        <v>0</v>
      </c>
      <c r="Z35" s="199">
        <f>'Ctrinh-HAM GIANG (21-30)'!Z127</f>
        <v>0</v>
      </c>
      <c r="AA35" s="199">
        <f>'Ctrinh-HAM GIANG (21-30)'!Z134</f>
        <v>0</v>
      </c>
      <c r="AB35" s="316">
        <f>SUM(AD35,AF35:AS35)</f>
        <v>0</v>
      </c>
      <c r="AC35" s="316"/>
      <c r="AD35" s="199">
        <f>'Ctrinh-HAM GIANG (21-30)'!Z142</f>
        <v>0</v>
      </c>
      <c r="AE35" s="207">
        <f>$D35-$BH35</f>
        <v>0</v>
      </c>
      <c r="AF35" s="199">
        <f>'Ctrinh-HAM GIANG (21-30)'!Z175</f>
        <v>0</v>
      </c>
      <c r="AG35" s="199">
        <f>'Ctrinh-HAM GIANG (21-30)'!Z179</f>
        <v>0</v>
      </c>
      <c r="AH35" s="199">
        <f>'Ctrinh-HAM GIANG (21-30)'!Z183</f>
        <v>0</v>
      </c>
      <c r="AI35" s="199">
        <f>'Ctrinh-HAM GIANG (21-30)'!Z188</f>
        <v>0</v>
      </c>
      <c r="AJ35" s="199">
        <f>'Ctrinh-HAM GIANG (21-30)'!Z192</f>
        <v>0</v>
      </c>
      <c r="AK35" s="199">
        <f>'Ctrinh-HAM GIANG (21-30)'!Z196</f>
        <v>0</v>
      </c>
      <c r="AL35" s="199">
        <f>'Ctrinh-HAM GIANG (21-30)'!Z200</f>
        <v>0</v>
      </c>
      <c r="AM35" s="199">
        <f>'Ctrinh-HAM GIANG (21-30)'!Z207</f>
        <v>0</v>
      </c>
      <c r="AN35" s="199">
        <f>'Ctrinh-HAM GIANG (21-30)'!Z214</f>
        <v>0</v>
      </c>
      <c r="AO35" s="199">
        <f>'Ctrinh-HAM GIANG (21-30)'!Z221</f>
        <v>0</v>
      </c>
      <c r="AP35" s="199">
        <f>'Ctrinh-HAM GIANG (21-30)'!Z228</f>
        <v>0</v>
      </c>
      <c r="AQ35" s="199">
        <f>'Ctrinh-HAM GIANG (21-30)'!Z235</f>
        <v>0</v>
      </c>
      <c r="AR35" s="199">
        <f>'Ctrinh-HAM GIANG (21-30)'!Z239</f>
        <v>0</v>
      </c>
      <c r="AS35" s="199">
        <f>'Ctrinh-HAM GIANG (21-30)'!Z243</f>
        <v>0</v>
      </c>
      <c r="AT35" s="272">
        <f>'Ctrinh-HAM GIANG (21-30)'!Z247</f>
        <v>0</v>
      </c>
      <c r="AU35" s="199">
        <f>'Ctrinh-HAM GIANG (21-30)'!Z254</f>
        <v>0</v>
      </c>
      <c r="AV35" s="199">
        <f>'Ctrinh-HAM GIANG (21-30)'!Z261</f>
        <v>0</v>
      </c>
      <c r="AW35" s="199">
        <f>'Ctrinh-HAM GIANG (21-30)'!Z268</f>
        <v>0</v>
      </c>
      <c r="AX35" s="199">
        <f>'Ctrinh-HAM GIANG (21-30)'!Z275</f>
        <v>0</v>
      </c>
      <c r="AY35" s="199">
        <f>'Ctrinh-HAM GIANG (21-30)'!Z282</f>
        <v>0</v>
      </c>
      <c r="AZ35" s="199">
        <f>'Ctrinh-HAM GIANG (21-30)'!Z289</f>
        <v>0</v>
      </c>
      <c r="BA35" s="199">
        <f>'Ctrinh-HAM GIANG (21-30)'!Z296</f>
        <v>0</v>
      </c>
      <c r="BB35" s="199">
        <f>'Ctrinh-HAM GIANG (21-30)'!Z303</f>
        <v>0</v>
      </c>
      <c r="BC35" s="199">
        <f>'Ctrinh-HAM GIANG (21-30)'!Z310</f>
        <v>0</v>
      </c>
      <c r="BD35" s="199">
        <f>'Ctrinh-HAM GIANG (21-30)'!Z317</f>
        <v>0</v>
      </c>
      <c r="BE35" s="199">
        <f>'Ctrinh-HAM GIANG (21-30)'!Z324</f>
        <v>0</v>
      </c>
      <c r="BF35" s="195">
        <f>'Ctrinh-HAM GIANG (21-30)'!Z331</f>
        <v>0</v>
      </c>
      <c r="BG35" s="199"/>
      <c r="BH35" s="199">
        <f t="shared" si="19"/>
        <v>0</v>
      </c>
      <c r="BI35" s="196">
        <f>$AE$64-BH35</f>
        <v>0</v>
      </c>
      <c r="BJ35" s="199">
        <f t="shared" si="20"/>
        <v>0</v>
      </c>
      <c r="BK35" s="204"/>
      <c r="BL35" s="211"/>
    </row>
    <row r="36" spans="1:64" s="216" customFormat="1" ht="15.75" customHeight="1">
      <c r="A36" s="369"/>
      <c r="B36" s="214" t="s">
        <v>344</v>
      </c>
      <c r="C36" s="213" t="s">
        <v>68</v>
      </c>
      <c r="D36" s="200"/>
      <c r="E36" s="252">
        <f t="shared" si="16"/>
        <v>0</v>
      </c>
      <c r="F36" s="199">
        <f t="shared" si="17"/>
        <v>0</v>
      </c>
      <c r="G36" s="199">
        <f>'Ctrinh-HAM GIANG (21-30)'!AA7</f>
        <v>0</v>
      </c>
      <c r="H36" s="199">
        <f>'Ctrinh-HAM GIANG (21-30)'!AA14</f>
        <v>0</v>
      </c>
      <c r="I36" s="199">
        <f>'Ctrinh-HAM GIANG (21-30)'!AA21</f>
        <v>0</v>
      </c>
      <c r="J36" s="199">
        <f>'Ctrinh-HAM GIANG (21-30)'!AA28</f>
        <v>0</v>
      </c>
      <c r="K36" s="199">
        <f>'Ctrinh-HAM GIANG (21-30)'!AA35</f>
        <v>0</v>
      </c>
      <c r="L36" s="199">
        <f>'Ctrinh-HAM GIANG (21-30)'!AA42</f>
        <v>0</v>
      </c>
      <c r="M36" s="199">
        <f>'Ctrinh-HAM GIANG (21-30)'!AA49</f>
        <v>0</v>
      </c>
      <c r="N36" s="272">
        <f>'Ctrinh-HAM GIANG (21-30)'!X63</f>
        <v>0</v>
      </c>
      <c r="O36" s="199">
        <f>'Ctrinh-HAM GIANG (21-30)'!AA63</f>
        <v>0</v>
      </c>
      <c r="P36" s="199">
        <f>'Ctrinh-HAM GIANG (21-30)'!AA70</f>
        <v>0</v>
      </c>
      <c r="Q36" s="199">
        <f>'Ctrinh-HAM GIANG (21-30)'!AA77</f>
        <v>0</v>
      </c>
      <c r="R36" s="363">
        <f t="shared" si="18"/>
        <v>0</v>
      </c>
      <c r="S36" s="195"/>
      <c r="T36" s="199">
        <f>'Ctrinh-HAM GIANG (21-30)'!AA84</f>
        <v>0</v>
      </c>
      <c r="U36" s="199">
        <f>'Ctrinh-HAM GIANG (21-30)'!AA91</f>
        <v>0</v>
      </c>
      <c r="V36" s="199">
        <f>'Ctrinh-HAM GIANG (21-30)'!AA98</f>
        <v>0</v>
      </c>
      <c r="W36" s="199">
        <f>'Ctrinh-HAM GIANG (21-30)'!AA105</f>
        <v>0</v>
      </c>
      <c r="X36" s="199">
        <f>'Ctrinh-HAM GIANG (21-30)'!AA112</f>
        <v>0</v>
      </c>
      <c r="Y36" s="199">
        <f>'Ctrinh-HAM GIANG (21-30)'!AA120</f>
        <v>0</v>
      </c>
      <c r="Z36" s="199">
        <f>'Ctrinh-HAM GIANG (21-30)'!AA127</f>
        <v>0</v>
      </c>
      <c r="AA36" s="199">
        <f>'Ctrinh-HAM GIANG (21-30)'!AA134</f>
        <v>0</v>
      </c>
      <c r="AB36" s="316">
        <f>SUM(AD36:AE36,AG36:AS36)</f>
        <v>0</v>
      </c>
      <c r="AC36" s="316"/>
      <c r="AD36" s="199">
        <f>'Ctrinh-HAM GIANG (21-30)'!AA142</f>
        <v>0</v>
      </c>
      <c r="AE36" s="199">
        <f>'Ctrinh-HAM GIANG (21-30)'!AA171</f>
        <v>0</v>
      </c>
      <c r="AF36" s="207">
        <f>$D36-$BH36</f>
        <v>0</v>
      </c>
      <c r="AG36" s="199">
        <f>'Ctrinh-HAM GIANG (21-30)'!AA179</f>
        <v>0</v>
      </c>
      <c r="AH36" s="199">
        <f>'Ctrinh-HAM GIANG (21-30)'!AA183</f>
        <v>0</v>
      </c>
      <c r="AI36" s="199">
        <f>'Ctrinh-HAM GIANG (21-30)'!AA188</f>
        <v>0</v>
      </c>
      <c r="AJ36" s="199">
        <f>'Ctrinh-HAM GIANG (21-30)'!AA192</f>
        <v>0</v>
      </c>
      <c r="AK36" s="199">
        <f>'Ctrinh-HAM GIANG (21-30)'!AA196</f>
        <v>0</v>
      </c>
      <c r="AL36" s="199">
        <f>'Ctrinh-HAM GIANG (21-30)'!AA200</f>
        <v>0</v>
      </c>
      <c r="AM36" s="199">
        <f>'Ctrinh-HAM GIANG (21-30)'!AA207</f>
        <v>0</v>
      </c>
      <c r="AN36" s="199">
        <f>'Ctrinh-HAM GIANG (21-30)'!AA214</f>
        <v>0</v>
      </c>
      <c r="AO36" s="199">
        <f>'Ctrinh-HAM GIANG (21-30)'!AA221</f>
        <v>0</v>
      </c>
      <c r="AP36" s="199">
        <f>'Ctrinh-HAM GIANG (21-30)'!AA228</f>
        <v>0</v>
      </c>
      <c r="AQ36" s="199">
        <f>'Ctrinh-HAM GIANG (21-30)'!AA235</f>
        <v>0</v>
      </c>
      <c r="AR36" s="199">
        <f>'Ctrinh-HAM GIANG (21-30)'!AA239</f>
        <v>0</v>
      </c>
      <c r="AS36" s="199">
        <f>'Ctrinh-HAM GIANG (21-30)'!AA243</f>
        <v>0</v>
      </c>
      <c r="AT36" s="272">
        <f>'Ctrinh-HAM GIANG (21-30)'!AA247</f>
        <v>0</v>
      </c>
      <c r="AU36" s="199">
        <f>'Ctrinh-HAM GIANG (21-30)'!AA254</f>
        <v>0</v>
      </c>
      <c r="AV36" s="199">
        <f>'Ctrinh-HAM GIANG (21-30)'!AA261</f>
        <v>0</v>
      </c>
      <c r="AW36" s="199">
        <f>'Ctrinh-HAM GIANG (21-30)'!AA268</f>
        <v>0</v>
      </c>
      <c r="AX36" s="199">
        <f>'Ctrinh-HAM GIANG (21-30)'!AA275</f>
        <v>0</v>
      </c>
      <c r="AY36" s="199">
        <f>'Ctrinh-HAM GIANG (21-30)'!AA282</f>
        <v>0</v>
      </c>
      <c r="AZ36" s="199">
        <f>'Ctrinh-HAM GIANG (21-30)'!AA289</f>
        <v>0</v>
      </c>
      <c r="BA36" s="199">
        <f>'Ctrinh-HAM GIANG (21-30)'!AA296</f>
        <v>0</v>
      </c>
      <c r="BB36" s="199">
        <f>'Ctrinh-HAM GIANG (21-30)'!AA303</f>
        <v>0</v>
      </c>
      <c r="BC36" s="199">
        <f>'Ctrinh-HAM GIANG (21-30)'!AA310</f>
        <v>0</v>
      </c>
      <c r="BD36" s="199">
        <f>'Ctrinh-HAM GIANG (21-30)'!AA317</f>
        <v>0</v>
      </c>
      <c r="BE36" s="199">
        <f>'Ctrinh-HAM GIANG (21-30)'!AA324</f>
        <v>0</v>
      </c>
      <c r="BF36" s="195">
        <f>'Ctrinh-HAM GIANG (21-30)'!AA331</f>
        <v>0</v>
      </c>
      <c r="BG36" s="199"/>
      <c r="BH36" s="199">
        <f t="shared" si="19"/>
        <v>0</v>
      </c>
      <c r="BI36" s="196">
        <f>$AF$64-BH36</f>
        <v>0</v>
      </c>
      <c r="BJ36" s="199">
        <f t="shared" si="20"/>
        <v>0</v>
      </c>
      <c r="BK36" s="204"/>
      <c r="BL36" s="211"/>
    </row>
    <row r="37" spans="1:64" s="216" customFormat="1" ht="15.75" customHeight="1">
      <c r="A37" s="369"/>
      <c r="B37" s="214" t="s">
        <v>345</v>
      </c>
      <c r="C37" s="213" t="s">
        <v>70</v>
      </c>
      <c r="D37" s="493"/>
      <c r="E37" s="252">
        <f t="shared" si="16"/>
        <v>0</v>
      </c>
      <c r="F37" s="199">
        <f t="shared" si="17"/>
        <v>0</v>
      </c>
      <c r="G37" s="199">
        <f>'Ctrinh-HAM GIANG (21-30)'!AB7</f>
        <v>0</v>
      </c>
      <c r="H37" s="199">
        <f>'Ctrinh-HAM GIANG (21-30)'!AB14</f>
        <v>0</v>
      </c>
      <c r="I37" s="199">
        <f>'Ctrinh-HAM GIANG (21-30)'!AB21</f>
        <v>0</v>
      </c>
      <c r="J37" s="199">
        <f>'Ctrinh-HAM GIANG (21-30)'!AB28</f>
        <v>0</v>
      </c>
      <c r="K37" s="199">
        <f>'Ctrinh-HAM GIANG (21-30)'!AB35</f>
        <v>0</v>
      </c>
      <c r="L37" s="199">
        <f>'Ctrinh-HAM GIANG (21-30)'!AB42</f>
        <v>0</v>
      </c>
      <c r="M37" s="199">
        <f>'Ctrinh-HAM GIANG (21-30)'!AB49</f>
        <v>0</v>
      </c>
      <c r="N37" s="272">
        <f>'Ctrinh-HAM GIANG (21-30)'!AA63</f>
        <v>0</v>
      </c>
      <c r="O37" s="199">
        <f>'Ctrinh-HAM GIANG (21-30)'!AB63</f>
        <v>0</v>
      </c>
      <c r="P37" s="199">
        <f>'Ctrinh-HAM GIANG (21-30)'!AB70</f>
        <v>0</v>
      </c>
      <c r="Q37" s="199">
        <f>'Ctrinh-HAM GIANG (21-30)'!AB77</f>
        <v>0</v>
      </c>
      <c r="R37" s="252">
        <f t="shared" si="18"/>
        <v>0</v>
      </c>
      <c r="S37" s="195"/>
      <c r="T37" s="199">
        <f>'Ctrinh-HAM GIANG (21-30)'!AB84</f>
        <v>0</v>
      </c>
      <c r="U37" s="199">
        <f>'Ctrinh-HAM GIANG (21-30)'!AB91</f>
        <v>0</v>
      </c>
      <c r="V37" s="199">
        <f>'Ctrinh-HAM GIANG (21-30)'!AB98</f>
        <v>0</v>
      </c>
      <c r="W37" s="199">
        <f>'Ctrinh-HAM GIANG (21-30)'!AB105</f>
        <v>0</v>
      </c>
      <c r="X37" s="199">
        <f>'Ctrinh-HAM GIANG (21-30)'!AB112</f>
        <v>0</v>
      </c>
      <c r="Y37" s="199">
        <f>'Ctrinh-HAM GIANG (21-30)'!AB120</f>
        <v>0</v>
      </c>
      <c r="Z37" s="199">
        <f>'Ctrinh-HAM GIANG (21-30)'!AB127</f>
        <v>0</v>
      </c>
      <c r="AA37" s="199">
        <f>'Ctrinh-HAM GIANG (21-30)'!AB134</f>
        <v>0</v>
      </c>
      <c r="AB37" s="316">
        <f>SUM(AD37:AF37,AH37:AS37)</f>
        <v>0</v>
      </c>
      <c r="AC37" s="316"/>
      <c r="AD37" s="199">
        <f>'Ctrinh-HAM GIANG (21-30)'!AB142</f>
        <v>0</v>
      </c>
      <c r="AE37" s="199">
        <f>'Ctrinh-HAM GIANG (21-30)'!AB171</f>
        <v>0</v>
      </c>
      <c r="AF37" s="199">
        <f>'Ctrinh-HAM GIANG (21-30)'!AB175</f>
        <v>0</v>
      </c>
      <c r="AG37" s="207">
        <f>$D37-$BH37</f>
        <v>0</v>
      </c>
      <c r="AH37" s="199">
        <f>'Ctrinh-HAM GIANG (21-30)'!AB183</f>
        <v>0</v>
      </c>
      <c r="AI37" s="199">
        <f>'Ctrinh-HAM GIANG (21-30)'!AB188</f>
        <v>0</v>
      </c>
      <c r="AJ37" s="199">
        <f>'Ctrinh-HAM GIANG (21-30)'!AB192</f>
        <v>0</v>
      </c>
      <c r="AK37" s="199">
        <f>'Ctrinh-HAM GIANG (21-30)'!AB196</f>
        <v>0</v>
      </c>
      <c r="AL37" s="199">
        <f>'Ctrinh-HAM GIANG (21-30)'!AB200</f>
        <v>0</v>
      </c>
      <c r="AM37" s="199">
        <f>'Ctrinh-HAM GIANG (21-30)'!AB207</f>
        <v>0</v>
      </c>
      <c r="AN37" s="199">
        <f>'Ctrinh-HAM GIANG (21-30)'!AB214</f>
        <v>0</v>
      </c>
      <c r="AO37" s="199">
        <f>'Ctrinh-HAM GIANG (21-30)'!AB221</f>
        <v>0</v>
      </c>
      <c r="AP37" s="199">
        <f>'Ctrinh-HAM GIANG (21-30)'!AB228</f>
        <v>0</v>
      </c>
      <c r="AQ37" s="199">
        <f>'Ctrinh-HAM GIANG (21-30)'!AB235</f>
        <v>0</v>
      </c>
      <c r="AR37" s="199">
        <f>'Ctrinh-HAM GIANG (21-30)'!AB239</f>
        <v>0</v>
      </c>
      <c r="AS37" s="199">
        <f>'Ctrinh-HAM GIANG (21-30)'!AB243</f>
        <v>0</v>
      </c>
      <c r="AT37" s="272">
        <f>'Ctrinh-HAM GIANG (21-30)'!AB247</f>
        <v>0</v>
      </c>
      <c r="AU37" s="199">
        <f>'Ctrinh-HAM GIANG (21-30)'!AB254</f>
        <v>0</v>
      </c>
      <c r="AV37" s="199">
        <f>'Ctrinh-HAM GIANG (21-30)'!AB261</f>
        <v>0</v>
      </c>
      <c r="AW37" s="199">
        <f>'Ctrinh-HAM GIANG (21-30)'!AB268</f>
        <v>0</v>
      </c>
      <c r="AX37" s="199">
        <f>'Ctrinh-HAM GIANG (21-30)'!AB275</f>
        <v>0</v>
      </c>
      <c r="AY37" s="199">
        <f>'Ctrinh-HAM GIANG (21-30)'!AB282</f>
        <v>0</v>
      </c>
      <c r="AZ37" s="199">
        <f>'Ctrinh-HAM GIANG (21-30)'!AB289</f>
        <v>0</v>
      </c>
      <c r="BA37" s="199">
        <f>'Ctrinh-HAM GIANG (21-30)'!AB296</f>
        <v>0</v>
      </c>
      <c r="BB37" s="199">
        <f>'Ctrinh-HAM GIANG (21-30)'!AB303</f>
        <v>0</v>
      </c>
      <c r="BC37" s="199">
        <f>'Ctrinh-HAM GIANG (21-30)'!AB310</f>
        <v>0</v>
      </c>
      <c r="BD37" s="199">
        <f>'Ctrinh-HAM GIANG (21-30)'!AB317</f>
        <v>0</v>
      </c>
      <c r="BE37" s="199">
        <f>'Ctrinh-HAM GIANG (21-30)'!AB324</f>
        <v>0</v>
      </c>
      <c r="BF37" s="195">
        <f>'Ctrinh-HAM GIANG (21-30)'!AB331</f>
        <v>0</v>
      </c>
      <c r="BG37" s="199"/>
      <c r="BH37" s="199">
        <f t="shared" si="19"/>
        <v>0</v>
      </c>
      <c r="BI37" s="196">
        <f>$AG$64-BH37</f>
        <v>0</v>
      </c>
      <c r="BJ37" s="199">
        <f t="shared" si="20"/>
        <v>0</v>
      </c>
      <c r="BK37" s="204"/>
      <c r="BL37" s="211"/>
    </row>
    <row r="38" spans="1:64" s="210" customFormat="1" ht="15.75" customHeight="1">
      <c r="A38" s="369"/>
      <c r="B38" s="214" t="s">
        <v>346</v>
      </c>
      <c r="C38" s="213" t="s">
        <v>72</v>
      </c>
      <c r="D38" s="493"/>
      <c r="E38" s="252">
        <f t="shared" si="16"/>
        <v>0</v>
      </c>
      <c r="F38" s="199">
        <f t="shared" si="17"/>
        <v>0</v>
      </c>
      <c r="G38" s="199">
        <f>'Ctrinh-HAM GIANG (21-30)'!AC7</f>
        <v>0</v>
      </c>
      <c r="H38" s="199">
        <f>'Ctrinh-HAM GIANG (21-30)'!AC14</f>
        <v>0</v>
      </c>
      <c r="I38" s="199">
        <f>'Ctrinh-HAM GIANG (21-30)'!AC21</f>
        <v>0</v>
      </c>
      <c r="J38" s="199">
        <f>'Ctrinh-HAM GIANG (21-30)'!AC28</f>
        <v>0</v>
      </c>
      <c r="K38" s="199">
        <f>'Ctrinh-HAM GIANG (21-30)'!AC35</f>
        <v>0</v>
      </c>
      <c r="L38" s="199">
        <f>'Ctrinh-HAM GIANG (21-30)'!AC42</f>
        <v>0</v>
      </c>
      <c r="M38" s="199">
        <f>'Ctrinh-HAM GIANG (21-30)'!AC49</f>
        <v>0</v>
      </c>
      <c r="N38" s="272">
        <f>'Ctrinh-HAM GIANG (21-30)'!AB63</f>
        <v>0</v>
      </c>
      <c r="O38" s="199">
        <f>'Ctrinh-HAM GIANG (21-30)'!AC63</f>
        <v>0</v>
      </c>
      <c r="P38" s="199">
        <f>'Ctrinh-HAM GIANG (21-30)'!AC70</f>
        <v>0</v>
      </c>
      <c r="Q38" s="199">
        <f>'Ctrinh-HAM GIANG (21-30)'!AC77</f>
        <v>0</v>
      </c>
      <c r="R38" s="252">
        <f t="shared" si="18"/>
        <v>0</v>
      </c>
      <c r="S38" s="195"/>
      <c r="T38" s="199">
        <f>'Ctrinh-HAM GIANG (21-30)'!AC84</f>
        <v>0</v>
      </c>
      <c r="U38" s="199">
        <f>'Ctrinh-HAM GIANG (21-30)'!AC91</f>
        <v>0</v>
      </c>
      <c r="V38" s="199">
        <f>'Ctrinh-HAM GIANG (21-30)'!AC98</f>
        <v>0</v>
      </c>
      <c r="W38" s="199">
        <f>'Ctrinh-HAM GIANG (21-30)'!AC105</f>
        <v>0</v>
      </c>
      <c r="X38" s="199">
        <f>'Ctrinh-HAM GIANG (21-30)'!AC112</f>
        <v>0</v>
      </c>
      <c r="Y38" s="199">
        <f>'Ctrinh-HAM GIANG (21-30)'!AC120</f>
        <v>0</v>
      </c>
      <c r="Z38" s="199">
        <f>'Ctrinh-HAM GIANG (21-30)'!AC127</f>
        <v>0</v>
      </c>
      <c r="AA38" s="199">
        <f>'Ctrinh-HAM GIANG (21-30)'!AC134</f>
        <v>0</v>
      </c>
      <c r="AB38" s="316">
        <f>SUM(AD38:AG38,AI38:AS38)</f>
        <v>0</v>
      </c>
      <c r="AC38" s="316"/>
      <c r="AD38" s="199">
        <f>'Ctrinh-HAM GIANG (21-30)'!AC142</f>
        <v>0</v>
      </c>
      <c r="AE38" s="199">
        <f>'Ctrinh-HAM GIANG (21-30)'!AC171</f>
        <v>0</v>
      </c>
      <c r="AF38" s="199">
        <f>'Ctrinh-HAM GIANG (21-30)'!AC175</f>
        <v>0</v>
      </c>
      <c r="AG38" s="199">
        <f>'Ctrinh-HAM GIANG (21-30)'!AC179</f>
        <v>0</v>
      </c>
      <c r="AH38" s="207">
        <f>$D38-$BH38</f>
        <v>0</v>
      </c>
      <c r="AI38" s="199">
        <f>'Ctrinh-HAM GIANG (21-30)'!AC188</f>
        <v>0</v>
      </c>
      <c r="AJ38" s="199">
        <f>'Ctrinh-HAM GIANG (21-30)'!AC192</f>
        <v>0</v>
      </c>
      <c r="AK38" s="199">
        <f>'Ctrinh-HAM GIANG (21-30)'!AC196</f>
        <v>0</v>
      </c>
      <c r="AL38" s="199">
        <f>'Ctrinh-HAM GIANG (21-30)'!AC200</f>
        <v>0</v>
      </c>
      <c r="AM38" s="199">
        <f>'Ctrinh-HAM GIANG (21-30)'!AC207</f>
        <v>0</v>
      </c>
      <c r="AN38" s="199">
        <f>'Ctrinh-HAM GIANG (21-30)'!AC214</f>
        <v>0</v>
      </c>
      <c r="AO38" s="199">
        <f>'Ctrinh-HAM GIANG (21-30)'!AC221</f>
        <v>0</v>
      </c>
      <c r="AP38" s="199">
        <f>'Ctrinh-HAM GIANG (21-30)'!AC228</f>
        <v>0</v>
      </c>
      <c r="AQ38" s="199">
        <f>'Ctrinh-HAM GIANG (21-30)'!AC235</f>
        <v>0</v>
      </c>
      <c r="AR38" s="199">
        <f>'Ctrinh-HAM GIANG (21-30)'!AC239</f>
        <v>0</v>
      </c>
      <c r="AS38" s="199">
        <f>'Ctrinh-HAM GIANG (21-30)'!AC243</f>
        <v>0</v>
      </c>
      <c r="AT38" s="272">
        <f>'Ctrinh-HAM GIANG (21-30)'!AC247</f>
        <v>0</v>
      </c>
      <c r="AU38" s="199">
        <f>'Ctrinh-HAM GIANG (21-30)'!AC254</f>
        <v>0</v>
      </c>
      <c r="AV38" s="199">
        <f>'Ctrinh-HAM GIANG (21-30)'!AC261</f>
        <v>0</v>
      </c>
      <c r="AW38" s="199">
        <f>'Ctrinh-HAM GIANG (21-30)'!AC268</f>
        <v>0</v>
      </c>
      <c r="AX38" s="199">
        <f>'Ctrinh-HAM GIANG (21-30)'!AC275</f>
        <v>0</v>
      </c>
      <c r="AY38" s="199">
        <f>'Ctrinh-HAM GIANG (21-30)'!AC282</f>
        <v>0</v>
      </c>
      <c r="AZ38" s="199">
        <f>'Ctrinh-HAM GIANG (21-30)'!AC289</f>
        <v>0</v>
      </c>
      <c r="BA38" s="199">
        <f>'Ctrinh-HAM GIANG (21-30)'!AC296</f>
        <v>0</v>
      </c>
      <c r="BB38" s="199">
        <f>'Ctrinh-HAM GIANG (21-30)'!AC303</f>
        <v>0</v>
      </c>
      <c r="BC38" s="199">
        <f>'Ctrinh-HAM GIANG (21-30)'!AC310</f>
        <v>0</v>
      </c>
      <c r="BD38" s="199">
        <f>'Ctrinh-HAM GIANG (21-30)'!AC317</f>
        <v>0</v>
      </c>
      <c r="BE38" s="199">
        <f>'Ctrinh-HAM GIANG (21-30)'!AC324</f>
        <v>0</v>
      </c>
      <c r="BF38" s="195">
        <f>'Ctrinh-HAM GIANG (21-30)'!AC331</f>
        <v>0</v>
      </c>
      <c r="BG38" s="199"/>
      <c r="BH38" s="199">
        <f t="shared" si="19"/>
        <v>0</v>
      </c>
      <c r="BI38" s="196">
        <f>$AH$64-BH38</f>
        <v>0</v>
      </c>
      <c r="BJ38" s="199">
        <f t="shared" si="20"/>
        <v>0</v>
      </c>
      <c r="BK38" s="204"/>
      <c r="BL38" s="211"/>
    </row>
    <row r="39" spans="1:64" s="210" customFormat="1" ht="15.75" customHeight="1">
      <c r="A39" s="369"/>
      <c r="B39" s="214" t="s">
        <v>347</v>
      </c>
      <c r="C39" s="213" t="s">
        <v>74</v>
      </c>
      <c r="D39" s="493"/>
      <c r="E39" s="252">
        <f t="shared" si="16"/>
        <v>0</v>
      </c>
      <c r="F39" s="199">
        <f t="shared" si="17"/>
        <v>0</v>
      </c>
      <c r="G39" s="199">
        <f>'Ctrinh-HAM GIANG (21-30)'!AD7</f>
        <v>0</v>
      </c>
      <c r="H39" s="199">
        <f>'Ctrinh-HAM GIANG (21-30)'!AD14</f>
        <v>0</v>
      </c>
      <c r="I39" s="199">
        <f>'Ctrinh-HAM GIANG (21-30)'!AD21</f>
        <v>0</v>
      </c>
      <c r="J39" s="199">
        <f>'Ctrinh-HAM GIANG (21-30)'!AD28</f>
        <v>0</v>
      </c>
      <c r="K39" s="199">
        <f>'Ctrinh-HAM GIANG (21-30)'!AD35</f>
        <v>0</v>
      </c>
      <c r="L39" s="199">
        <f>'Ctrinh-HAM GIANG (21-30)'!AD42</f>
        <v>0</v>
      </c>
      <c r="M39" s="199">
        <f>'Ctrinh-HAM GIANG (21-30)'!AD49</f>
        <v>0</v>
      </c>
      <c r="N39" s="272">
        <f>'Ctrinh-HAM GIANG (21-30)'!AC63</f>
        <v>0</v>
      </c>
      <c r="O39" s="199">
        <f>'Ctrinh-HAM GIANG (21-30)'!AD63</f>
        <v>0</v>
      </c>
      <c r="P39" s="199">
        <f>'Ctrinh-HAM GIANG (21-30)'!AD70</f>
        <v>0</v>
      </c>
      <c r="Q39" s="199">
        <f>'Ctrinh-HAM GIANG (21-30)'!AD77</f>
        <v>0</v>
      </c>
      <c r="R39" s="252">
        <f t="shared" si="18"/>
        <v>0</v>
      </c>
      <c r="S39" s="195"/>
      <c r="T39" s="199">
        <f>'Ctrinh-HAM GIANG (21-30)'!AD84</f>
        <v>0</v>
      </c>
      <c r="U39" s="199">
        <f>'Ctrinh-HAM GIANG (21-30)'!AD91</f>
        <v>0</v>
      </c>
      <c r="V39" s="199">
        <f>'Ctrinh-HAM GIANG (21-30)'!AD98</f>
        <v>0</v>
      </c>
      <c r="W39" s="199">
        <f>'Ctrinh-HAM GIANG (21-30)'!AD105</f>
        <v>0</v>
      </c>
      <c r="X39" s="199">
        <f>'Ctrinh-HAM GIANG (21-30)'!AD112</f>
        <v>0</v>
      </c>
      <c r="Y39" s="199">
        <f>'Ctrinh-HAM GIANG (21-30)'!AD120</f>
        <v>0</v>
      </c>
      <c r="Z39" s="199">
        <f>'Ctrinh-HAM GIANG (21-30)'!AD127</f>
        <v>0</v>
      </c>
      <c r="AA39" s="199">
        <f>'Ctrinh-HAM GIANG (21-30)'!AD134</f>
        <v>0</v>
      </c>
      <c r="AB39" s="316">
        <f>SUM(AD39:AH39,AJ39:AS39)</f>
        <v>0</v>
      </c>
      <c r="AC39" s="316"/>
      <c r="AD39" s="199">
        <f>'Ctrinh-HAM GIANG (21-30)'!AD142</f>
        <v>0</v>
      </c>
      <c r="AE39" s="199">
        <f>'Ctrinh-HAM GIANG (21-30)'!AD171</f>
        <v>0</v>
      </c>
      <c r="AF39" s="199">
        <f>'Ctrinh-HAM GIANG (21-30)'!AD175</f>
        <v>0</v>
      </c>
      <c r="AG39" s="199">
        <f>'Ctrinh-HAM GIANG (21-30)'!AD179</f>
        <v>0</v>
      </c>
      <c r="AH39" s="199">
        <f>'Ctrinh-HAM GIANG (21-30)'!AD183</f>
        <v>0</v>
      </c>
      <c r="AI39" s="207">
        <f>$D39-$BH39</f>
        <v>0</v>
      </c>
      <c r="AJ39" s="199">
        <f>'Ctrinh-HAM GIANG (21-30)'!AD192</f>
        <v>0</v>
      </c>
      <c r="AK39" s="199">
        <f>'Ctrinh-HAM GIANG (21-30)'!AD196</f>
        <v>0</v>
      </c>
      <c r="AL39" s="199">
        <f>'Ctrinh-HAM GIANG (21-30)'!AD200</f>
        <v>0</v>
      </c>
      <c r="AM39" s="199">
        <f>'Ctrinh-HAM GIANG (21-30)'!AD207</f>
        <v>0</v>
      </c>
      <c r="AN39" s="199">
        <f>'Ctrinh-HAM GIANG (21-30)'!AD214</f>
        <v>0</v>
      </c>
      <c r="AO39" s="199">
        <f>'Ctrinh-HAM GIANG (21-30)'!AD221</f>
        <v>0</v>
      </c>
      <c r="AP39" s="199">
        <f>'Ctrinh-HAM GIANG (21-30)'!AD228</f>
        <v>0</v>
      </c>
      <c r="AQ39" s="199">
        <f>'Ctrinh-HAM GIANG (21-30)'!AD235</f>
        <v>0</v>
      </c>
      <c r="AR39" s="199">
        <f>'Ctrinh-HAM GIANG (21-30)'!AD239</f>
        <v>0</v>
      </c>
      <c r="AS39" s="199">
        <f>'Ctrinh-HAM GIANG (21-30)'!AD243</f>
        <v>0</v>
      </c>
      <c r="AT39" s="272">
        <f>'Ctrinh-HAM GIANG (21-30)'!AD247</f>
        <v>0</v>
      </c>
      <c r="AU39" s="199">
        <f>'Ctrinh-HAM GIANG (21-30)'!AD254</f>
        <v>0</v>
      </c>
      <c r="AV39" s="199">
        <f>'Ctrinh-HAM GIANG (21-30)'!AD261</f>
        <v>0</v>
      </c>
      <c r="AW39" s="199">
        <f>'Ctrinh-HAM GIANG (21-30)'!AD268</f>
        <v>0</v>
      </c>
      <c r="AX39" s="199">
        <f>'Ctrinh-HAM GIANG (21-30)'!AD275</f>
        <v>0</v>
      </c>
      <c r="AY39" s="199">
        <f>'Ctrinh-HAM GIANG (21-30)'!AD282</f>
        <v>0</v>
      </c>
      <c r="AZ39" s="199">
        <f>'Ctrinh-HAM GIANG (21-30)'!AD289</f>
        <v>0</v>
      </c>
      <c r="BA39" s="199">
        <f>'Ctrinh-HAM GIANG (21-30)'!AD296</f>
        <v>0</v>
      </c>
      <c r="BB39" s="199">
        <f>'Ctrinh-HAM GIANG (21-30)'!AD303</f>
        <v>0</v>
      </c>
      <c r="BC39" s="199">
        <f>'Ctrinh-HAM GIANG (21-30)'!AD310</f>
        <v>0</v>
      </c>
      <c r="BD39" s="199">
        <f>'Ctrinh-HAM GIANG (21-30)'!AD317</f>
        <v>0</v>
      </c>
      <c r="BE39" s="199">
        <f>'Ctrinh-HAM GIANG (21-30)'!AD324</f>
        <v>0</v>
      </c>
      <c r="BF39" s="195">
        <f>'Ctrinh-HAM GIANG (21-30)'!AD331</f>
        <v>0</v>
      </c>
      <c r="BG39" s="199"/>
      <c r="BH39" s="199">
        <f t="shared" si="19"/>
        <v>0</v>
      </c>
      <c r="BI39" s="196">
        <f>$AI$64-BH39</f>
        <v>0</v>
      </c>
      <c r="BJ39" s="199">
        <f t="shared" si="20"/>
        <v>0</v>
      </c>
      <c r="BK39" s="204"/>
      <c r="BL39" s="211"/>
    </row>
    <row r="40" spans="1:64" s="210" customFormat="1" ht="15.75" customHeight="1">
      <c r="A40" s="369"/>
      <c r="B40" s="214" t="s">
        <v>83</v>
      </c>
      <c r="C40" s="213" t="s">
        <v>84</v>
      </c>
      <c r="D40" s="215"/>
      <c r="E40" s="252">
        <f t="shared" si="16"/>
        <v>0</v>
      </c>
      <c r="F40" s="199">
        <f t="shared" si="17"/>
        <v>0</v>
      </c>
      <c r="G40" s="199">
        <f>'Ctrinh-HAM GIANG (21-30)'!AE7</f>
        <v>0</v>
      </c>
      <c r="H40" s="199">
        <f>'Ctrinh-HAM GIANG (21-30)'!AE14</f>
        <v>0</v>
      </c>
      <c r="I40" s="199">
        <f>'Ctrinh-HAM GIANG (21-30)'!AE21</f>
        <v>0</v>
      </c>
      <c r="J40" s="199">
        <f>'Ctrinh-HAM GIANG (21-30)'!AE28</f>
        <v>0</v>
      </c>
      <c r="K40" s="199">
        <f>'Ctrinh-HAM GIANG (21-30)'!AE35</f>
        <v>0</v>
      </c>
      <c r="L40" s="199">
        <f>'Ctrinh-HAM GIANG (21-30)'!AE42</f>
        <v>0</v>
      </c>
      <c r="M40" s="199">
        <f>'Ctrinh-HAM GIANG (21-30)'!AE49</f>
        <v>0</v>
      </c>
      <c r="N40" s="272">
        <f>'Ctrinh-HAM GIANG (21-30)'!Z63</f>
        <v>0</v>
      </c>
      <c r="O40" s="199">
        <f>'Ctrinh-HAM GIANG (21-30)'!AE63</f>
        <v>0</v>
      </c>
      <c r="P40" s="199">
        <f>'Ctrinh-HAM GIANG (21-30)'!AE70</f>
        <v>0</v>
      </c>
      <c r="Q40" s="199">
        <f>'Ctrinh-HAM GIANG (21-30)'!AE77</f>
        <v>0</v>
      </c>
      <c r="R40" s="252">
        <f t="shared" ref="R40:R48" si="21">SUM(T40:AB40,AT40:BE40)</f>
        <v>0</v>
      </c>
      <c r="S40" s="195"/>
      <c r="T40" s="199">
        <f>'Ctrinh-HAM GIANG (21-30)'!AE84</f>
        <v>0</v>
      </c>
      <c r="U40" s="199">
        <f>'Ctrinh-HAM GIANG (21-30)'!AE91</f>
        <v>0</v>
      </c>
      <c r="V40" s="199">
        <f>'Ctrinh-HAM GIANG (21-30)'!AE98</f>
        <v>0</v>
      </c>
      <c r="W40" s="199">
        <f>'Ctrinh-HAM GIANG (21-30)'!AE105</f>
        <v>0</v>
      </c>
      <c r="X40" s="199">
        <f>'Ctrinh-HAM GIANG (21-30)'!AE112</f>
        <v>0</v>
      </c>
      <c r="Y40" s="199">
        <f>'Ctrinh-HAM GIANG (21-30)'!AE120</f>
        <v>0</v>
      </c>
      <c r="Z40" s="199">
        <f>'Ctrinh-HAM GIANG (21-30)'!AE127</f>
        <v>0</v>
      </c>
      <c r="AA40" s="199">
        <f>'Ctrinh-HAM GIANG (21-30)'!AE134</f>
        <v>0</v>
      </c>
      <c r="AB40" s="316">
        <f>SUM(AD40:AI40,AK40:AS40)</f>
        <v>0</v>
      </c>
      <c r="AC40" s="316"/>
      <c r="AD40" s="199">
        <f>'Ctrinh-HAM GIANG (21-30)'!AE142</f>
        <v>0</v>
      </c>
      <c r="AE40" s="199">
        <f>'Ctrinh-HAM GIANG (21-30)'!AE171</f>
        <v>0</v>
      </c>
      <c r="AF40" s="199">
        <f>'Ctrinh-HAM GIANG (21-30)'!AE175</f>
        <v>0</v>
      </c>
      <c r="AG40" s="199">
        <f>'Ctrinh-HAM GIANG (21-30)'!AE179</f>
        <v>0</v>
      </c>
      <c r="AH40" s="199">
        <f>'Ctrinh-HAM GIANG (21-30)'!AE183</f>
        <v>0</v>
      </c>
      <c r="AI40" s="199">
        <f>'Ctrinh-HAM GIANG (21-30)'!AE188</f>
        <v>0</v>
      </c>
      <c r="AJ40" s="207">
        <f>$D40-$BH40</f>
        <v>0</v>
      </c>
      <c r="AK40" s="199">
        <f>'Ctrinh-HAM GIANG (21-30)'!AE196</f>
        <v>0</v>
      </c>
      <c r="AL40" s="199">
        <f>'Ctrinh-HAM GIANG (21-30)'!AE200</f>
        <v>0</v>
      </c>
      <c r="AM40" s="199">
        <f>'Ctrinh-HAM GIANG (21-30)'!AE207</f>
        <v>0</v>
      </c>
      <c r="AN40" s="199">
        <f>'Ctrinh-HAM GIANG (21-30)'!AE214</f>
        <v>0</v>
      </c>
      <c r="AO40" s="199">
        <f>'Ctrinh-HAM GIANG (21-30)'!AE221</f>
        <v>0</v>
      </c>
      <c r="AP40" s="199">
        <f>'Ctrinh-HAM GIANG (21-30)'!AE228</f>
        <v>0</v>
      </c>
      <c r="AQ40" s="199">
        <f>'Ctrinh-HAM GIANG (21-30)'!AE235</f>
        <v>0</v>
      </c>
      <c r="AR40" s="199">
        <f>'Ctrinh-HAM GIANG (21-30)'!AE239</f>
        <v>0</v>
      </c>
      <c r="AS40" s="199">
        <f>'Ctrinh-HAM GIANG (21-30)'!AE243</f>
        <v>0</v>
      </c>
      <c r="AT40" s="272">
        <f>'Ctrinh-HAM GIANG (21-30)'!AE247</f>
        <v>0</v>
      </c>
      <c r="AU40" s="199">
        <f>'Ctrinh-HAM GIANG (21-30)'!AE254</f>
        <v>0</v>
      </c>
      <c r="AV40" s="199">
        <f>'Ctrinh-HAM GIANG (21-30)'!AE261</f>
        <v>0</v>
      </c>
      <c r="AW40" s="199">
        <f>'Ctrinh-HAM GIANG (21-30)'!AE268</f>
        <v>0</v>
      </c>
      <c r="AX40" s="199">
        <f>'Ctrinh-HAM GIANG (21-30)'!AE275</f>
        <v>0</v>
      </c>
      <c r="AY40" s="199">
        <f>'Ctrinh-HAM GIANG (21-30)'!AE282</f>
        <v>0</v>
      </c>
      <c r="AZ40" s="199">
        <f>'Ctrinh-HAM GIANG (21-30)'!AE289</f>
        <v>0</v>
      </c>
      <c r="BA40" s="199">
        <f>'Ctrinh-HAM GIANG (21-30)'!AE296</f>
        <v>0</v>
      </c>
      <c r="BB40" s="199">
        <f>'Ctrinh-HAM GIANG (21-30)'!AE303</f>
        <v>0</v>
      </c>
      <c r="BC40" s="199">
        <f>'Ctrinh-HAM GIANG (21-30)'!AE310</f>
        <v>0</v>
      </c>
      <c r="BD40" s="199">
        <f>'Ctrinh-HAM GIANG (21-30)'!AE317</f>
        <v>0</v>
      </c>
      <c r="BE40" s="199">
        <f>'Ctrinh-HAM GIANG (21-30)'!AE324</f>
        <v>0</v>
      </c>
      <c r="BF40" s="195">
        <f>'Ctrinh-HAM GIANG (21-30)'!AE331</f>
        <v>0</v>
      </c>
      <c r="BG40" s="199"/>
      <c r="BH40" s="199">
        <f t="shared" si="19"/>
        <v>0</v>
      </c>
      <c r="BI40" s="196">
        <f>$AJ$64-BH40</f>
        <v>0</v>
      </c>
      <c r="BJ40" s="199">
        <f t="shared" si="20"/>
        <v>0</v>
      </c>
      <c r="BK40" s="204"/>
      <c r="BL40" s="211"/>
    </row>
    <row r="41" spans="1:64" s="210" customFormat="1" ht="15.75" customHeight="1">
      <c r="A41" s="369"/>
      <c r="B41" s="214" t="s">
        <v>85</v>
      </c>
      <c r="C41" s="213" t="s">
        <v>86</v>
      </c>
      <c r="D41" s="493"/>
      <c r="E41" s="252">
        <f t="shared" si="13"/>
        <v>0</v>
      </c>
      <c r="F41" s="199">
        <f t="shared" si="17"/>
        <v>0</v>
      </c>
      <c r="G41" s="199">
        <f>'Ctrinh-HAM GIANG (21-30)'!AF7</f>
        <v>0</v>
      </c>
      <c r="H41" s="199">
        <f>'Ctrinh-HAM GIANG (21-30)'!AF14</f>
        <v>0</v>
      </c>
      <c r="I41" s="199">
        <f>'Ctrinh-HAM GIANG (21-30)'!AF21</f>
        <v>0</v>
      </c>
      <c r="J41" s="199">
        <f>'Ctrinh-HAM GIANG (21-30)'!AF28</f>
        <v>0</v>
      </c>
      <c r="K41" s="199">
        <f>'Ctrinh-HAM GIANG (21-30)'!AF35</f>
        <v>0</v>
      </c>
      <c r="L41" s="199">
        <f>'Ctrinh-HAM GIANG (21-30)'!AF42</f>
        <v>0</v>
      </c>
      <c r="M41" s="199">
        <f>'Ctrinh-HAM GIANG (21-30)'!AF49</f>
        <v>0</v>
      </c>
      <c r="N41" s="272">
        <f>'Ctrinh-HAM GIANG (21-30)'!AE63</f>
        <v>0</v>
      </c>
      <c r="O41" s="199">
        <f>'Ctrinh-HAM GIANG (21-30)'!AF63</f>
        <v>0</v>
      </c>
      <c r="P41" s="199">
        <f>'Ctrinh-HAM GIANG (21-30)'!AF70</f>
        <v>0</v>
      </c>
      <c r="Q41" s="199">
        <f>'Ctrinh-HAM GIANG (21-30)'!AF77</f>
        <v>0</v>
      </c>
      <c r="R41" s="252">
        <f>SUM(T41:AB41,AT41:BE41)</f>
        <v>0</v>
      </c>
      <c r="S41" s="195"/>
      <c r="T41" s="199">
        <f>'Ctrinh-HAM GIANG (21-30)'!AF84</f>
        <v>0</v>
      </c>
      <c r="U41" s="199">
        <f>'Ctrinh-HAM GIANG (21-30)'!AF91</f>
        <v>0</v>
      </c>
      <c r="V41" s="199">
        <f>'Ctrinh-HAM GIANG (21-30)'!AF98</f>
        <v>0</v>
      </c>
      <c r="W41" s="199">
        <f>'Ctrinh-HAM GIANG (21-30)'!AF105</f>
        <v>0</v>
      </c>
      <c r="X41" s="199">
        <f>'Ctrinh-HAM GIANG (21-30)'!AF112</f>
        <v>0</v>
      </c>
      <c r="Y41" s="199">
        <f>'Ctrinh-HAM GIANG (21-30)'!AF120</f>
        <v>0</v>
      </c>
      <c r="Z41" s="199">
        <f>'Ctrinh-HAM GIANG (21-30)'!AF127</f>
        <v>0</v>
      </c>
      <c r="AA41" s="199">
        <f>'Ctrinh-HAM GIANG (21-30)'!AF134</f>
        <v>0</v>
      </c>
      <c r="AB41" s="316">
        <f>SUM(AD41:AJ41,AL41:AS41)</f>
        <v>0</v>
      </c>
      <c r="AC41" s="316"/>
      <c r="AD41" s="199">
        <f>'Ctrinh-HAM GIANG (21-30)'!AF142</f>
        <v>0</v>
      </c>
      <c r="AE41" s="199">
        <f>'Ctrinh-HAM GIANG (21-30)'!AF171</f>
        <v>0</v>
      </c>
      <c r="AF41" s="199">
        <f>'Ctrinh-HAM GIANG (21-30)'!AF175</f>
        <v>0</v>
      </c>
      <c r="AG41" s="199">
        <f>'Ctrinh-HAM GIANG (21-30)'!AF179</f>
        <v>0</v>
      </c>
      <c r="AH41" s="199">
        <f>'Ctrinh-HAM GIANG (21-30)'!AF183</f>
        <v>0</v>
      </c>
      <c r="AI41" s="199">
        <f>'Ctrinh-HAM GIANG (21-30)'!AF188</f>
        <v>0</v>
      </c>
      <c r="AJ41" s="199">
        <f>'Ctrinh-HAM GIANG (21-30)'!AF192</f>
        <v>0</v>
      </c>
      <c r="AK41" s="207">
        <f>$D41-$BH41</f>
        <v>0</v>
      </c>
      <c r="AL41" s="199">
        <f>'Ctrinh-HAM GIANG (21-30)'!AF200</f>
        <v>0</v>
      </c>
      <c r="AM41" s="199">
        <f>'Ctrinh-HAM GIANG (21-30)'!AF207</f>
        <v>0</v>
      </c>
      <c r="AN41" s="199">
        <f>'Ctrinh-HAM GIANG (21-30)'!AF214</f>
        <v>0</v>
      </c>
      <c r="AO41" s="199">
        <f>'Ctrinh-HAM GIANG (21-30)'!AF221</f>
        <v>0</v>
      </c>
      <c r="AP41" s="199">
        <f>'Ctrinh-HAM GIANG (21-30)'!AF228</f>
        <v>0</v>
      </c>
      <c r="AQ41" s="199">
        <f>'Ctrinh-HAM GIANG (21-30)'!AF235</f>
        <v>0</v>
      </c>
      <c r="AR41" s="199">
        <f>'Ctrinh-HAM GIANG (21-30)'!AF239</f>
        <v>0</v>
      </c>
      <c r="AS41" s="199">
        <f>'Ctrinh-HAM GIANG (21-30)'!AF243</f>
        <v>0</v>
      </c>
      <c r="AT41" s="272">
        <f>'Ctrinh-HAM GIANG (21-30)'!AF247</f>
        <v>0</v>
      </c>
      <c r="AU41" s="199">
        <f>'Ctrinh-HAM GIANG (21-30)'!AF254</f>
        <v>0</v>
      </c>
      <c r="AV41" s="199">
        <f>'Ctrinh-HAM GIANG (21-30)'!AF261</f>
        <v>0</v>
      </c>
      <c r="AW41" s="199">
        <f>'Ctrinh-HAM GIANG (21-30)'!AF268</f>
        <v>0</v>
      </c>
      <c r="AX41" s="199">
        <f>'Ctrinh-HAM GIANG (21-30)'!AF275</f>
        <v>0</v>
      </c>
      <c r="AY41" s="199">
        <f>'Ctrinh-HAM GIANG (21-30)'!AF282</f>
        <v>0</v>
      </c>
      <c r="AZ41" s="199">
        <f>'Ctrinh-HAM GIANG (21-30)'!AF289</f>
        <v>0</v>
      </c>
      <c r="BA41" s="199">
        <f>'Ctrinh-HAM GIANG (21-30)'!AF296</f>
        <v>0</v>
      </c>
      <c r="BB41" s="199">
        <f>'Ctrinh-HAM GIANG (21-30)'!AF303</f>
        <v>0</v>
      </c>
      <c r="BC41" s="199">
        <f>'Ctrinh-HAM GIANG (21-30)'!AF310</f>
        <v>0</v>
      </c>
      <c r="BD41" s="199">
        <f>'Ctrinh-HAM GIANG (21-30)'!AF317</f>
        <v>0</v>
      </c>
      <c r="BE41" s="199">
        <f>'Ctrinh-HAM GIANG (21-30)'!AF324</f>
        <v>0</v>
      </c>
      <c r="BF41" s="195">
        <f>'Ctrinh-HAM GIANG (21-30)'!AF331</f>
        <v>0</v>
      </c>
      <c r="BG41" s="199"/>
      <c r="BH41" s="199">
        <f t="shared" si="19"/>
        <v>0</v>
      </c>
      <c r="BI41" s="196">
        <f>$AK$64-BH41</f>
        <v>0</v>
      </c>
      <c r="BJ41" s="199">
        <f t="shared" si="20"/>
        <v>0</v>
      </c>
      <c r="BK41" s="204"/>
      <c r="BL41" s="211"/>
    </row>
    <row r="42" spans="1:64" s="330" customFormat="1" ht="15.75" customHeight="1">
      <c r="A42" s="372"/>
      <c r="B42" s="327" t="s">
        <v>383</v>
      </c>
      <c r="C42" s="328" t="s">
        <v>351</v>
      </c>
      <c r="D42" s="329"/>
      <c r="E42" s="252">
        <f t="shared" si="13"/>
        <v>0</v>
      </c>
      <c r="F42" s="199">
        <f t="shared" si="17"/>
        <v>0</v>
      </c>
      <c r="G42" s="199">
        <f>'Ctrinh-HAM GIANG (21-30)'!AG7</f>
        <v>0</v>
      </c>
      <c r="H42" s="199">
        <f>'Ctrinh-HAM GIANG (21-30)'!AG14</f>
        <v>0</v>
      </c>
      <c r="I42" s="199">
        <f>'Ctrinh-HAM GIANG (21-30)'!AG21</f>
        <v>0</v>
      </c>
      <c r="J42" s="199">
        <f>'Ctrinh-HAM GIANG (21-30)'!AG28</f>
        <v>0</v>
      </c>
      <c r="K42" s="199">
        <f>'Ctrinh-HAM GIANG (21-30)'!AG35</f>
        <v>0</v>
      </c>
      <c r="L42" s="199">
        <f>'Ctrinh-HAM GIANG (21-30)'!AG42</f>
        <v>0</v>
      </c>
      <c r="M42" s="199">
        <f>'Ctrinh-HAM GIANG (21-30)'!AG49</f>
        <v>0</v>
      </c>
      <c r="N42" s="272">
        <f>'Ctrinh-HAM GIANG (21-30)'!AE63</f>
        <v>0</v>
      </c>
      <c r="O42" s="199">
        <f>'Ctrinh-HAM GIANG (21-30)'!AG63</f>
        <v>0</v>
      </c>
      <c r="P42" s="199">
        <f>'Ctrinh-HAM GIANG (21-30)'!AG70</f>
        <v>0</v>
      </c>
      <c r="Q42" s="199">
        <f>'Ctrinh-HAM GIANG (21-30)'!AG77</f>
        <v>0</v>
      </c>
      <c r="R42" s="252">
        <f t="shared" si="21"/>
        <v>0</v>
      </c>
      <c r="S42" s="195"/>
      <c r="T42" s="199">
        <f>'Ctrinh-HAM GIANG (21-30)'!AG84</f>
        <v>0</v>
      </c>
      <c r="U42" s="199">
        <f>'Ctrinh-HAM GIANG (21-30)'!AG91</f>
        <v>0</v>
      </c>
      <c r="V42" s="199">
        <f>'Ctrinh-HAM GIANG (21-30)'!AG98</f>
        <v>0</v>
      </c>
      <c r="W42" s="199">
        <f>'Ctrinh-HAM GIANG (21-30)'!AG105</f>
        <v>0</v>
      </c>
      <c r="X42" s="199">
        <f>'Ctrinh-HAM GIANG (21-30)'!AG112</f>
        <v>0</v>
      </c>
      <c r="Y42" s="199">
        <f>'Ctrinh-HAM GIANG (21-30)'!AG120</f>
        <v>0</v>
      </c>
      <c r="Z42" s="199">
        <f>'Ctrinh-HAM GIANG (21-30)'!AG127</f>
        <v>0</v>
      </c>
      <c r="AA42" s="199">
        <f>'Ctrinh-HAM GIANG (21-30)'!AG134</f>
        <v>0</v>
      </c>
      <c r="AB42" s="316">
        <f>SUM(AD42:AK42,AM42:AS42)</f>
        <v>0</v>
      </c>
      <c r="AC42" s="316"/>
      <c r="AD42" s="199">
        <f>'Ctrinh-HAM GIANG (21-30)'!AG142</f>
        <v>0</v>
      </c>
      <c r="AE42" s="199">
        <f>'Ctrinh-HAM GIANG (21-30)'!AG171</f>
        <v>0</v>
      </c>
      <c r="AF42" s="199">
        <f>'Ctrinh-HAM GIANG (21-30)'!AG175</f>
        <v>0</v>
      </c>
      <c r="AG42" s="199">
        <f>'Ctrinh-HAM GIANG (21-30)'!AG179</f>
        <v>0</v>
      </c>
      <c r="AH42" s="199">
        <f>'Ctrinh-HAM GIANG (21-30)'!AG183</f>
        <v>0</v>
      </c>
      <c r="AI42" s="199">
        <f>'Ctrinh-HAM GIANG (21-30)'!AG188</f>
        <v>0</v>
      </c>
      <c r="AJ42" s="199">
        <f>'Ctrinh-HAM GIANG (21-30)'!AG192</f>
        <v>0</v>
      </c>
      <c r="AK42" s="210"/>
      <c r="AL42" s="207">
        <f>$D42-$BH42</f>
        <v>0</v>
      </c>
      <c r="AM42" s="199">
        <f>'Ctrinh-HAM GIANG (21-30)'!AG207</f>
        <v>0</v>
      </c>
      <c r="AN42" s="199">
        <f>'Ctrinh-HAM GIANG (21-30)'!AG214</f>
        <v>0</v>
      </c>
      <c r="AO42" s="199">
        <f>'Ctrinh-HAM GIANG (21-30)'!AG221</f>
        <v>0</v>
      </c>
      <c r="AP42" s="199">
        <f>'Ctrinh-HAM GIANG (21-30)'!AG228</f>
        <v>0</v>
      </c>
      <c r="AQ42" s="199">
        <f>'Ctrinh-HAM GIANG (21-30)'!AG235</f>
        <v>0</v>
      </c>
      <c r="AR42" s="199">
        <f>'Ctrinh-HAM GIANG (21-30)'!AG239</f>
        <v>0</v>
      </c>
      <c r="AS42" s="199">
        <f>'Ctrinh-HAM GIANG (21-30)'!AG243</f>
        <v>0</v>
      </c>
      <c r="AT42" s="272">
        <f>'Ctrinh-HAM GIANG (21-30)'!AG247</f>
        <v>0</v>
      </c>
      <c r="AU42" s="199">
        <f>'Ctrinh-HAM GIANG (21-30)'!AG254</f>
        <v>0</v>
      </c>
      <c r="AV42" s="199">
        <f>'Ctrinh-HAM GIANG (21-30)'!AG261</f>
        <v>0</v>
      </c>
      <c r="AW42" s="199">
        <f>'Ctrinh-HAM GIANG (21-30)'!AG268</f>
        <v>0</v>
      </c>
      <c r="AX42" s="199">
        <f>'Ctrinh-HAM GIANG (21-30)'!AG275</f>
        <v>0</v>
      </c>
      <c r="AY42" s="199">
        <f>'Ctrinh-HAM GIANG (21-30)'!AG282</f>
        <v>0</v>
      </c>
      <c r="AZ42" s="199">
        <f>'Ctrinh-HAM GIANG (21-30)'!AG289</f>
        <v>0</v>
      </c>
      <c r="BA42" s="199">
        <f>'Ctrinh-HAM GIANG (21-30)'!AG296</f>
        <v>0</v>
      </c>
      <c r="BB42" s="199">
        <f>'Ctrinh-HAM GIANG (21-30)'!AG303</f>
        <v>0</v>
      </c>
      <c r="BC42" s="199">
        <f>'Ctrinh-HAM GIANG (21-30)'!AG310</f>
        <v>0</v>
      </c>
      <c r="BD42" s="199">
        <f>'Ctrinh-HAM GIANG (21-30)'!AG317</f>
        <v>0</v>
      </c>
      <c r="BE42" s="199">
        <f>'Ctrinh-HAM GIANG (21-30)'!AG324</f>
        <v>0</v>
      </c>
      <c r="BF42" s="195">
        <f>'Ctrinh-HAM GIANG (21-30)'!AG331</f>
        <v>0</v>
      </c>
      <c r="BG42" s="199"/>
      <c r="BH42" s="199">
        <f>'[3]BINH THANG (21-30)'!BJ42+'[3]BU GIA MAP (21-30)'!BJ42+'[3]DA KIA (21-30)'!BJ42+'[3]ĐAK O (21-30)'!BJ42+'[3]DUC HANH (21-30)'!BJ42+'[3]PHU NGHIA (21-30)'!BJ42+'[3]PHU VAN (21-30)'!BJ42+'[3]PHUOC MINH (21-30)'!BJ42+'[3]THANH SON (21-30)'!BJ42+'[3]KIM SON (21-30)'!BJ42+'[3]HAM GIANG (21-30)'!BJ42+'[3]HAM TAN (21-30)'!BJ42+'[3]DAI AN (21-30)'!BJ42+'[3]DINH AN (21-30)'!BJ42+'[3]NGOC BIEN (21-30)'!BJ42+'[3]LONG HIEP (21-30)'!BJ42+'[3]TAN HIEP (21-30)'!BJ42</f>
        <v>0</v>
      </c>
      <c r="BI42" s="196">
        <f>$AL$64-BH42</f>
        <v>0</v>
      </c>
      <c r="BJ42" s="199">
        <f t="shared" si="20"/>
        <v>0</v>
      </c>
      <c r="BK42" s="324"/>
      <c r="BL42" s="325"/>
    </row>
    <row r="43" spans="1:64" s="216" customFormat="1" ht="15.75" customHeight="1">
      <c r="A43" s="373"/>
      <c r="B43" s="214" t="s">
        <v>378</v>
      </c>
      <c r="C43" s="213" t="s">
        <v>89</v>
      </c>
      <c r="D43" s="222"/>
      <c r="E43" s="355">
        <f t="shared" si="13"/>
        <v>0</v>
      </c>
      <c r="F43" s="212">
        <f t="shared" si="17"/>
        <v>0</v>
      </c>
      <c r="G43" s="212">
        <f>'Ctrinh-HAM GIANG (21-30)'!AH7</f>
        <v>0</v>
      </c>
      <c r="H43" s="212">
        <f>'Ctrinh-HAM GIANG (21-30)'!AH14</f>
        <v>0</v>
      </c>
      <c r="I43" s="212">
        <f>'Ctrinh-HAM GIANG (21-30)'!AH21</f>
        <v>0</v>
      </c>
      <c r="J43" s="212">
        <f>'Ctrinh-HAM GIANG (21-30)'!AH28</f>
        <v>0</v>
      </c>
      <c r="K43" s="212">
        <f>'Ctrinh-HAM GIANG (21-30)'!AH35</f>
        <v>0</v>
      </c>
      <c r="L43" s="212">
        <f>'Ctrinh-HAM GIANG (21-30)'!AH42</f>
        <v>0</v>
      </c>
      <c r="M43" s="212">
        <f>'Ctrinh-HAM GIANG (21-30)'!AH49</f>
        <v>0</v>
      </c>
      <c r="N43" s="282">
        <f>'Ctrinh-HAM GIANG (21-30)'!AN63</f>
        <v>0</v>
      </c>
      <c r="O43" s="212">
        <f>'Ctrinh-HAM GIANG (21-30)'!AH63</f>
        <v>0</v>
      </c>
      <c r="P43" s="212">
        <f>'Ctrinh-HAM GIANG (21-30)'!AH70</f>
        <v>0</v>
      </c>
      <c r="Q43" s="212">
        <f>'Ctrinh-HAM GIANG (21-30)'!AH77</f>
        <v>0</v>
      </c>
      <c r="R43" s="252">
        <f t="shared" si="21"/>
        <v>0</v>
      </c>
      <c r="S43" s="220"/>
      <c r="T43" s="212">
        <f>'Ctrinh-HAM GIANG (21-30)'!AH84</f>
        <v>0</v>
      </c>
      <c r="U43" s="212">
        <f>'Ctrinh-HAM GIANG (21-30)'!AH91</f>
        <v>0</v>
      </c>
      <c r="V43" s="212">
        <f>'Ctrinh-HAM GIANG (21-30)'!AH98</f>
        <v>0</v>
      </c>
      <c r="W43" s="212">
        <f>'Ctrinh-HAM GIANG (21-30)'!AH105</f>
        <v>0</v>
      </c>
      <c r="X43" s="212">
        <f>'Ctrinh-HAM GIANG (21-30)'!AH112</f>
        <v>0</v>
      </c>
      <c r="Y43" s="212">
        <f>'Ctrinh-HAM GIANG (21-30)'!AH120</f>
        <v>0</v>
      </c>
      <c r="Z43" s="212">
        <f>'Ctrinh-HAM GIANG (21-30)'!AH127</f>
        <v>0</v>
      </c>
      <c r="AA43" s="212">
        <f>'Ctrinh-HAM GIANG (21-30)'!AH134</f>
        <v>0</v>
      </c>
      <c r="AB43" s="316">
        <f>SUM(AD43:AL43,AN43:AS43)</f>
        <v>0</v>
      </c>
      <c r="AC43" s="316"/>
      <c r="AD43" s="212">
        <f>'Ctrinh-HAM GIANG (21-30)'!AH142</f>
        <v>0</v>
      </c>
      <c r="AE43" s="212">
        <f>'Ctrinh-HAM GIANG (21-30)'!AH171</f>
        <v>0</v>
      </c>
      <c r="AF43" s="212">
        <f>'Ctrinh-HAM GIANG (21-30)'!AH175</f>
        <v>0</v>
      </c>
      <c r="AG43" s="212">
        <f>'Ctrinh-HAM GIANG (21-30)'!AH179</f>
        <v>0</v>
      </c>
      <c r="AH43" s="212">
        <f>'Ctrinh-HAM GIANG (21-30)'!AH183</f>
        <v>0</v>
      </c>
      <c r="AI43" s="212">
        <f>'Ctrinh-HAM GIANG (21-30)'!AH188</f>
        <v>0</v>
      </c>
      <c r="AJ43" s="212">
        <f>'Ctrinh-HAM GIANG (21-30)'!AH192</f>
        <v>0</v>
      </c>
      <c r="AK43" s="212">
        <f>'Ctrinh-HAM GIANG (21-30)'!AH196</f>
        <v>0</v>
      </c>
      <c r="AL43" s="212">
        <f>'Ctrinh-HAM GIANG (21-30)'!AH200</f>
        <v>0</v>
      </c>
      <c r="AM43" s="221">
        <f>$D43-$BH43</f>
        <v>0</v>
      </c>
      <c r="AN43" s="212">
        <f>'Ctrinh-HAM GIANG (21-30)'!AH214</f>
        <v>0</v>
      </c>
      <c r="AO43" s="212">
        <f>'Ctrinh-HAM GIANG (21-30)'!AH221</f>
        <v>0</v>
      </c>
      <c r="AP43" s="212">
        <f>'Ctrinh-HAM GIANG (21-30)'!AH228</f>
        <v>0</v>
      </c>
      <c r="AQ43" s="212">
        <f>'Ctrinh-HAM GIANG (21-30)'!AH235</f>
        <v>0</v>
      </c>
      <c r="AR43" s="212">
        <f>'Ctrinh-HAM GIANG (21-30)'!AH239</f>
        <v>0</v>
      </c>
      <c r="AS43" s="212">
        <f>'Ctrinh-HAM GIANG (21-30)'!AH243</f>
        <v>0</v>
      </c>
      <c r="AT43" s="282">
        <f>'Ctrinh-HAM GIANG (21-30)'!AH247</f>
        <v>0</v>
      </c>
      <c r="AU43" s="212">
        <f>'Ctrinh-HAM GIANG (21-30)'!AH254</f>
        <v>0</v>
      </c>
      <c r="AV43" s="212">
        <f>'Ctrinh-HAM GIANG (21-30)'!AH261</f>
        <v>0</v>
      </c>
      <c r="AW43" s="212">
        <f>'Ctrinh-HAM GIANG (21-30)'!AH268</f>
        <v>0</v>
      </c>
      <c r="AX43" s="212">
        <f>'Ctrinh-HAM GIANG (21-30)'!AH275</f>
        <v>0</v>
      </c>
      <c r="AY43" s="212">
        <f>'Ctrinh-HAM GIANG (21-30)'!AH282</f>
        <v>0</v>
      </c>
      <c r="AZ43" s="212">
        <f>'Ctrinh-HAM GIANG (21-30)'!AH289</f>
        <v>0</v>
      </c>
      <c r="BA43" s="212">
        <f>'Ctrinh-HAM GIANG (21-30)'!AH296</f>
        <v>0</v>
      </c>
      <c r="BB43" s="212">
        <f>'Ctrinh-HAM GIANG (21-30)'!AH303</f>
        <v>0</v>
      </c>
      <c r="BC43" s="212">
        <f>'Ctrinh-HAM GIANG (21-30)'!AH310</f>
        <v>0</v>
      </c>
      <c r="BD43" s="212">
        <f>'Ctrinh-HAM GIANG (21-30)'!AH317</f>
        <v>0</v>
      </c>
      <c r="BE43" s="212">
        <f>'Ctrinh-HAM GIANG (21-30)'!AH324</f>
        <v>0</v>
      </c>
      <c r="BF43" s="220">
        <f>'Ctrinh-HAM GIANG (21-30)'!AH331</f>
        <v>0</v>
      </c>
      <c r="BG43" s="199"/>
      <c r="BH43" s="212">
        <f t="shared" ref="BH43:BH61" si="22">SUM(BF43,BG43,R43,E43)</f>
        <v>0</v>
      </c>
      <c r="BI43" s="196">
        <f>$AM$64-BH43</f>
        <v>0</v>
      </c>
      <c r="BJ43" s="199">
        <f t="shared" si="20"/>
        <v>0</v>
      </c>
      <c r="BK43" s="218"/>
      <c r="BL43" s="217"/>
    </row>
    <row r="44" spans="1:64" s="216" customFormat="1" ht="15.75" customHeight="1">
      <c r="A44" s="370"/>
      <c r="B44" s="214" t="s">
        <v>379</v>
      </c>
      <c r="C44" s="213" t="s">
        <v>94</v>
      </c>
      <c r="D44" s="222"/>
      <c r="E44" s="355">
        <f t="shared" si="13"/>
        <v>0</v>
      </c>
      <c r="F44" s="212">
        <f t="shared" si="17"/>
        <v>0</v>
      </c>
      <c r="G44" s="212">
        <f>'Ctrinh-HAM GIANG (21-30)'!AI7</f>
        <v>0</v>
      </c>
      <c r="H44" s="212">
        <f>'Ctrinh-HAM GIANG (21-30)'!AI14</f>
        <v>0</v>
      </c>
      <c r="I44" s="212">
        <f>'Ctrinh-HAM GIANG (21-30)'!AI21</f>
        <v>0</v>
      </c>
      <c r="J44" s="212">
        <f>'Ctrinh-HAM GIANG (21-30)'!AI28</f>
        <v>0</v>
      </c>
      <c r="K44" s="212">
        <f>'Ctrinh-HAM GIANG (21-30)'!AI35</f>
        <v>0</v>
      </c>
      <c r="L44" s="212">
        <f>'Ctrinh-HAM GIANG (21-30)'!AI42</f>
        <v>0</v>
      </c>
      <c r="M44" s="212">
        <f>'Ctrinh-HAM GIANG (21-30)'!AI49</f>
        <v>0</v>
      </c>
      <c r="N44" s="282">
        <f>'Ctrinh-HAM GIANG (21-30)'!AO63</f>
        <v>0</v>
      </c>
      <c r="O44" s="212">
        <f>'Ctrinh-HAM GIANG (21-30)'!AI63</f>
        <v>0</v>
      </c>
      <c r="P44" s="212">
        <f>'Ctrinh-HAM GIANG (21-30)'!AI70</f>
        <v>0</v>
      </c>
      <c r="Q44" s="212">
        <f>'Ctrinh-HAM GIANG (21-30)'!AI77</f>
        <v>0</v>
      </c>
      <c r="R44" s="252">
        <f t="shared" si="21"/>
        <v>0</v>
      </c>
      <c r="S44" s="220"/>
      <c r="T44" s="212">
        <f>'Ctrinh-HAM GIANG (21-30)'!AI84</f>
        <v>0</v>
      </c>
      <c r="U44" s="212">
        <f>'Ctrinh-HAM GIANG (21-30)'!AI91</f>
        <v>0</v>
      </c>
      <c r="V44" s="212">
        <f>'Ctrinh-HAM GIANG (21-30)'!AI98</f>
        <v>0</v>
      </c>
      <c r="W44" s="212">
        <f>'Ctrinh-HAM GIANG (21-30)'!AI105</f>
        <v>0</v>
      </c>
      <c r="X44" s="212">
        <f>'Ctrinh-HAM GIANG (21-30)'!AI112</f>
        <v>0</v>
      </c>
      <c r="Y44" s="212">
        <f>'Ctrinh-HAM GIANG (21-30)'!AI120</f>
        <v>0</v>
      </c>
      <c r="Z44" s="212">
        <f>'Ctrinh-HAM GIANG (21-30)'!AI127</f>
        <v>0</v>
      </c>
      <c r="AA44" s="212">
        <f>'Ctrinh-HAM GIANG (21-30)'!AI134</f>
        <v>0</v>
      </c>
      <c r="AB44" s="316">
        <f>SUM(AD44:AM44,AO44:AS44)</f>
        <v>0</v>
      </c>
      <c r="AC44" s="316"/>
      <c r="AD44" s="212">
        <f>'Ctrinh-HAM GIANG (21-30)'!AI142</f>
        <v>0</v>
      </c>
      <c r="AE44" s="212">
        <f>'Ctrinh-HAM GIANG (21-30)'!AI171</f>
        <v>0</v>
      </c>
      <c r="AF44" s="212">
        <f>'Ctrinh-HAM GIANG (21-30)'!AI175</f>
        <v>0</v>
      </c>
      <c r="AG44" s="212">
        <f>'Ctrinh-HAM GIANG (21-30)'!AI179</f>
        <v>0</v>
      </c>
      <c r="AH44" s="212">
        <f>'Ctrinh-HAM GIANG (21-30)'!AI183</f>
        <v>0</v>
      </c>
      <c r="AI44" s="212">
        <f>'Ctrinh-HAM GIANG (21-30)'!AI188</f>
        <v>0</v>
      </c>
      <c r="AJ44" s="212">
        <f>'Ctrinh-HAM GIANG (21-30)'!AI192</f>
        <v>0</v>
      </c>
      <c r="AK44" s="212">
        <f>'Ctrinh-HAM GIANG (21-30)'!AI196</f>
        <v>0</v>
      </c>
      <c r="AL44" s="212">
        <f>'Ctrinh-HAM GIANG (21-30)'!AI200</f>
        <v>0</v>
      </c>
      <c r="AM44" s="212">
        <f>'Ctrinh-HAM GIANG (21-30)'!AI207</f>
        <v>0</v>
      </c>
      <c r="AN44" s="221">
        <f>$D44-$BH44</f>
        <v>0</v>
      </c>
      <c r="AO44" s="212">
        <f>'Ctrinh-HAM GIANG (21-30)'!AI221</f>
        <v>0</v>
      </c>
      <c r="AP44" s="212">
        <f>'Ctrinh-HAM GIANG (21-30)'!AI228</f>
        <v>0</v>
      </c>
      <c r="AQ44" s="212">
        <f>'Ctrinh-HAM GIANG (21-30)'!AI235</f>
        <v>0</v>
      </c>
      <c r="AR44" s="212">
        <f>'Ctrinh-HAM GIANG (21-30)'!AI239</f>
        <v>0</v>
      </c>
      <c r="AS44" s="212">
        <f>'Ctrinh-HAM GIANG (21-30)'!AI243</f>
        <v>0</v>
      </c>
      <c r="AT44" s="282">
        <f>'Ctrinh-HAM GIANG (21-30)'!AI247</f>
        <v>0</v>
      </c>
      <c r="AU44" s="212">
        <f>'Ctrinh-HAM GIANG (21-30)'!AI254</f>
        <v>0</v>
      </c>
      <c r="AV44" s="212">
        <f>'Ctrinh-HAM GIANG (21-30)'!AI261</f>
        <v>0</v>
      </c>
      <c r="AW44" s="212">
        <f>'Ctrinh-HAM GIANG (21-30)'!AI268</f>
        <v>0</v>
      </c>
      <c r="AX44" s="212">
        <f>'Ctrinh-HAM GIANG (21-30)'!AI275</f>
        <v>0</v>
      </c>
      <c r="AY44" s="212">
        <f>'Ctrinh-HAM GIANG (21-30)'!AI282</f>
        <v>0</v>
      </c>
      <c r="AZ44" s="212">
        <f>'Ctrinh-HAM GIANG (21-30)'!AI289</f>
        <v>0</v>
      </c>
      <c r="BA44" s="212">
        <f>'Ctrinh-HAM GIANG (21-30)'!AI296</f>
        <v>0</v>
      </c>
      <c r="BB44" s="212">
        <f>'Ctrinh-HAM GIANG (21-30)'!AI303</f>
        <v>0</v>
      </c>
      <c r="BC44" s="212">
        <f>'Ctrinh-HAM GIANG (21-30)'!AI310</f>
        <v>0</v>
      </c>
      <c r="BD44" s="212">
        <f>'Ctrinh-HAM GIANG (21-30)'!AI317</f>
        <v>0</v>
      </c>
      <c r="BE44" s="212">
        <f>'Ctrinh-HAM GIANG (21-30)'!AI324</f>
        <v>0</v>
      </c>
      <c r="BF44" s="220">
        <f>'Ctrinh-HAM GIANG (21-30)'!AI331</f>
        <v>0</v>
      </c>
      <c r="BG44" s="199"/>
      <c r="BH44" s="212">
        <f t="shared" si="22"/>
        <v>0</v>
      </c>
      <c r="BI44" s="196">
        <f>$AN$64-BH44</f>
        <v>0</v>
      </c>
      <c r="BJ44" s="199">
        <f t="shared" si="20"/>
        <v>0</v>
      </c>
      <c r="BK44" s="218"/>
      <c r="BL44" s="217"/>
    </row>
    <row r="45" spans="1:64" s="216" customFormat="1" ht="15.75" customHeight="1">
      <c r="A45" s="370"/>
      <c r="B45" s="214" t="s">
        <v>380</v>
      </c>
      <c r="C45" s="213" t="s">
        <v>111</v>
      </c>
      <c r="D45" s="495"/>
      <c r="E45" s="355">
        <f t="shared" si="13"/>
        <v>0</v>
      </c>
      <c r="F45" s="212">
        <f t="shared" si="17"/>
        <v>0</v>
      </c>
      <c r="G45" s="212">
        <f>'Ctrinh-HAM GIANG (21-30)'!AJ7</f>
        <v>0</v>
      </c>
      <c r="H45" s="212">
        <f>'Ctrinh-HAM GIANG (21-30)'!AJ14</f>
        <v>0</v>
      </c>
      <c r="I45" s="212">
        <f>'Ctrinh-HAM GIANG (21-30)'!AJ21</f>
        <v>0</v>
      </c>
      <c r="J45" s="212">
        <f>'Ctrinh-HAM GIANG (21-30)'!AJ28</f>
        <v>0</v>
      </c>
      <c r="K45" s="212">
        <f>'Ctrinh-HAM GIANG (21-30)'!AJ35</f>
        <v>0</v>
      </c>
      <c r="L45" s="212">
        <f>'Ctrinh-HAM GIANG (21-30)'!AJ42</f>
        <v>0</v>
      </c>
      <c r="M45" s="212">
        <f>'Ctrinh-HAM GIANG (21-30)'!AJ49</f>
        <v>0</v>
      </c>
      <c r="N45" s="282">
        <f>'Ctrinh-HAM GIANG (21-30)'!AV63</f>
        <v>0</v>
      </c>
      <c r="O45" s="212">
        <f>'Ctrinh-HAM GIANG (21-30)'!AJ63</f>
        <v>0</v>
      </c>
      <c r="P45" s="212">
        <f>'Ctrinh-HAM GIANG (21-30)'!AJ70</f>
        <v>0</v>
      </c>
      <c r="Q45" s="212">
        <f>'Ctrinh-HAM GIANG (21-30)'!AJ77</f>
        <v>0</v>
      </c>
      <c r="R45" s="252">
        <f t="shared" si="21"/>
        <v>0</v>
      </c>
      <c r="S45" s="220"/>
      <c r="T45" s="212">
        <f>'Ctrinh-HAM GIANG (21-30)'!AJ84</f>
        <v>0</v>
      </c>
      <c r="U45" s="212">
        <f>'Ctrinh-HAM GIANG (21-30)'!AJ91</f>
        <v>0</v>
      </c>
      <c r="V45" s="212">
        <f>'Ctrinh-HAM GIANG (21-30)'!AJ98</f>
        <v>0</v>
      </c>
      <c r="W45" s="212">
        <f>'Ctrinh-HAM GIANG (21-30)'!AJ105</f>
        <v>0</v>
      </c>
      <c r="X45" s="212">
        <f>'Ctrinh-HAM GIANG (21-30)'!AJ112</f>
        <v>0</v>
      </c>
      <c r="Y45" s="212">
        <f>'Ctrinh-HAM GIANG (21-30)'!AJ120</f>
        <v>0</v>
      </c>
      <c r="Z45" s="212">
        <f>'Ctrinh-HAM GIANG (21-30)'!AJ127</f>
        <v>0</v>
      </c>
      <c r="AA45" s="212">
        <f>'Ctrinh-HAM GIANG (21-30)'!AJ134</f>
        <v>0</v>
      </c>
      <c r="AB45" s="316">
        <f>SUM(AD45:AN45,AP45:AS45)</f>
        <v>0</v>
      </c>
      <c r="AC45" s="316"/>
      <c r="AD45" s="212">
        <f>'Ctrinh-HAM GIANG (21-30)'!AJ142</f>
        <v>0</v>
      </c>
      <c r="AE45" s="212">
        <f>'Ctrinh-HAM GIANG (21-30)'!AJ171</f>
        <v>0</v>
      </c>
      <c r="AF45" s="212">
        <f>'Ctrinh-HAM GIANG (21-30)'!AJ175</f>
        <v>0</v>
      </c>
      <c r="AG45" s="212">
        <f>'Ctrinh-HAM GIANG (21-30)'!AJ179</f>
        <v>0</v>
      </c>
      <c r="AH45" s="212">
        <f>'Ctrinh-HAM GIANG (21-30)'!AJ183</f>
        <v>0</v>
      </c>
      <c r="AI45" s="212">
        <f>'Ctrinh-HAM GIANG (21-30)'!AJ188</f>
        <v>0</v>
      </c>
      <c r="AJ45" s="212">
        <f>'Ctrinh-HAM GIANG (21-30)'!AJ192</f>
        <v>0</v>
      </c>
      <c r="AK45" s="212">
        <f>'Ctrinh-HAM GIANG (21-30)'!AJ196</f>
        <v>0</v>
      </c>
      <c r="AL45" s="212">
        <f>'Ctrinh-HAM GIANG (21-30)'!AJ200</f>
        <v>0</v>
      </c>
      <c r="AM45" s="212">
        <f>'Ctrinh-HAM GIANG (21-30)'!AJ207</f>
        <v>0</v>
      </c>
      <c r="AN45" s="212">
        <f>'Ctrinh-HAM GIANG (21-30)'!AJ214</f>
        <v>0</v>
      </c>
      <c r="AO45" s="221">
        <f>$D45-$BH45</f>
        <v>0</v>
      </c>
      <c r="AP45" s="212">
        <f>'Ctrinh-HAM GIANG (21-30)'!AJ228</f>
        <v>0</v>
      </c>
      <c r="AQ45" s="212">
        <f>'Ctrinh-HAM GIANG (21-30)'!AJ235</f>
        <v>0</v>
      </c>
      <c r="AR45" s="212">
        <f>'Ctrinh-HAM GIANG (21-30)'!AJ239</f>
        <v>0</v>
      </c>
      <c r="AS45" s="212">
        <f>'Ctrinh-HAM GIANG (21-30)'!AJ243</f>
        <v>0</v>
      </c>
      <c r="AT45" s="282">
        <f>'Ctrinh-HAM GIANG (21-30)'!AJ247</f>
        <v>0</v>
      </c>
      <c r="AU45" s="212">
        <f>'Ctrinh-HAM GIANG (21-30)'!AJ254</f>
        <v>0</v>
      </c>
      <c r="AV45" s="212">
        <f>'Ctrinh-HAM GIANG (21-30)'!AJ261</f>
        <v>0</v>
      </c>
      <c r="AW45" s="212">
        <f>'Ctrinh-HAM GIANG (21-30)'!AJ268</f>
        <v>0</v>
      </c>
      <c r="AX45" s="212">
        <f>'Ctrinh-HAM GIANG (21-30)'!AJ275</f>
        <v>0</v>
      </c>
      <c r="AY45" s="212">
        <f>'Ctrinh-HAM GIANG (21-30)'!AJ282</f>
        <v>0</v>
      </c>
      <c r="AZ45" s="212">
        <f>'Ctrinh-HAM GIANG (21-30)'!AJ289</f>
        <v>0</v>
      </c>
      <c r="BA45" s="212">
        <f>'Ctrinh-HAM GIANG (21-30)'!AJ296</f>
        <v>0</v>
      </c>
      <c r="BB45" s="212">
        <f>'Ctrinh-HAM GIANG (21-30)'!AJ303</f>
        <v>0</v>
      </c>
      <c r="BC45" s="212">
        <f>'Ctrinh-HAM GIANG (21-30)'!AJ310</f>
        <v>0</v>
      </c>
      <c r="BD45" s="212">
        <f>'Ctrinh-HAM GIANG (21-30)'!AJ317</f>
        <v>0</v>
      </c>
      <c r="BE45" s="212">
        <f>'Ctrinh-HAM GIANG (21-30)'!AJ324</f>
        <v>0</v>
      </c>
      <c r="BF45" s="220">
        <f>'Ctrinh-HAM GIANG (21-30)'!AJ331</f>
        <v>0</v>
      </c>
      <c r="BG45" s="199"/>
      <c r="BH45" s="212">
        <f t="shared" si="22"/>
        <v>0</v>
      </c>
      <c r="BI45" s="196">
        <f>$AO$64-BH45</f>
        <v>0</v>
      </c>
      <c r="BJ45" s="199">
        <f t="shared" si="20"/>
        <v>0</v>
      </c>
      <c r="BK45" s="218"/>
      <c r="BL45" s="217"/>
    </row>
    <row r="46" spans="1:64" s="210" customFormat="1" ht="15.75" customHeight="1">
      <c r="A46" s="369"/>
      <c r="B46" s="214" t="s">
        <v>381</v>
      </c>
      <c r="C46" s="208" t="s">
        <v>113</v>
      </c>
      <c r="D46" s="495"/>
      <c r="E46" s="252">
        <f t="shared" si="13"/>
        <v>0</v>
      </c>
      <c r="F46" s="199">
        <f t="shared" si="17"/>
        <v>0</v>
      </c>
      <c r="G46" s="199">
        <f>'Ctrinh-HAM GIANG (21-30)'!AK7</f>
        <v>0</v>
      </c>
      <c r="H46" s="199">
        <f>'Ctrinh-HAM GIANG (21-30)'!AK14</f>
        <v>0</v>
      </c>
      <c r="I46" s="199">
        <f>'Ctrinh-HAM GIANG (21-30)'!AK21</f>
        <v>0</v>
      </c>
      <c r="J46" s="199">
        <f>'Ctrinh-HAM GIANG (21-30)'!AK28</f>
        <v>0</v>
      </c>
      <c r="K46" s="199">
        <f>'Ctrinh-HAM GIANG (21-30)'!AK35</f>
        <v>0</v>
      </c>
      <c r="L46" s="199">
        <f>'Ctrinh-HAM GIANG (21-30)'!AK42</f>
        <v>0</v>
      </c>
      <c r="M46" s="199">
        <f>'Ctrinh-HAM GIANG (21-30)'!AK49</f>
        <v>0</v>
      </c>
      <c r="N46" s="272">
        <f>'Ctrinh-HAM GIANG (21-30)'!AJ63</f>
        <v>0</v>
      </c>
      <c r="O46" s="199">
        <f>'Ctrinh-HAM GIANG (21-30)'!AK63</f>
        <v>0</v>
      </c>
      <c r="P46" s="199">
        <f>'Ctrinh-HAM GIANG (21-30)'!AK70</f>
        <v>0</v>
      </c>
      <c r="Q46" s="199">
        <f>'Ctrinh-HAM GIANG (21-30)'!AK77</f>
        <v>0</v>
      </c>
      <c r="R46" s="252">
        <f t="shared" si="21"/>
        <v>0</v>
      </c>
      <c r="S46" s="195"/>
      <c r="T46" s="199">
        <f>'Ctrinh-HAM GIANG (21-30)'!AK84</f>
        <v>0</v>
      </c>
      <c r="U46" s="199">
        <f>'Ctrinh-HAM GIANG (21-30)'!AK91</f>
        <v>0</v>
      </c>
      <c r="V46" s="199">
        <f>'Ctrinh-HAM GIANG (21-30)'!AK98</f>
        <v>0</v>
      </c>
      <c r="W46" s="199">
        <f>'Ctrinh-HAM GIANG (21-30)'!AK105</f>
        <v>0</v>
      </c>
      <c r="X46" s="199">
        <f>'Ctrinh-HAM GIANG (21-30)'!AK112</f>
        <v>0</v>
      </c>
      <c r="Y46" s="199">
        <f>'Ctrinh-HAM GIANG (21-30)'!AK120</f>
        <v>0</v>
      </c>
      <c r="Z46" s="199">
        <f>'Ctrinh-HAM GIANG (21-30)'!AK127</f>
        <v>0</v>
      </c>
      <c r="AA46" s="199">
        <f>'Ctrinh-HAM GIANG (21-30)'!AK134</f>
        <v>0</v>
      </c>
      <c r="AB46" s="316">
        <f>SUM(AD46:AO46,AQ46:AS46)</f>
        <v>0</v>
      </c>
      <c r="AC46" s="316"/>
      <c r="AD46" s="199">
        <f>'Ctrinh-HAM GIANG (21-30)'!AK142</f>
        <v>0</v>
      </c>
      <c r="AE46" s="199">
        <f>'Ctrinh-HAM GIANG (21-30)'!AK171</f>
        <v>0</v>
      </c>
      <c r="AF46" s="199">
        <f>'Ctrinh-HAM GIANG (21-30)'!AK175</f>
        <v>0</v>
      </c>
      <c r="AG46" s="199">
        <f>'Ctrinh-HAM GIANG (21-30)'!AK179</f>
        <v>0</v>
      </c>
      <c r="AH46" s="199">
        <f>'Ctrinh-HAM GIANG (21-30)'!AK183</f>
        <v>0</v>
      </c>
      <c r="AI46" s="199">
        <f>'Ctrinh-HAM GIANG (21-30)'!AK188</f>
        <v>0</v>
      </c>
      <c r="AJ46" s="199">
        <f>'Ctrinh-HAM GIANG (21-30)'!AK192</f>
        <v>0</v>
      </c>
      <c r="AK46" s="199">
        <f>'Ctrinh-HAM GIANG (21-30)'!AK196</f>
        <v>0</v>
      </c>
      <c r="AL46" s="199">
        <f>'Ctrinh-HAM GIANG (21-30)'!AK200</f>
        <v>0</v>
      </c>
      <c r="AM46" s="199">
        <f>'Ctrinh-HAM GIANG (21-30)'!AK207</f>
        <v>0</v>
      </c>
      <c r="AN46" s="199">
        <f>'Ctrinh-HAM GIANG (21-30)'!AK214</f>
        <v>0</v>
      </c>
      <c r="AO46" s="199">
        <f>'Ctrinh-HAM GIANG (21-30)'!AK221</f>
        <v>0</v>
      </c>
      <c r="AP46" s="207">
        <f>$D46-$BH46</f>
        <v>0</v>
      </c>
      <c r="AQ46" s="199">
        <f>'Ctrinh-HAM GIANG (21-30)'!AK235</f>
        <v>0</v>
      </c>
      <c r="AR46" s="199">
        <f>'Ctrinh-HAM GIANG (21-30)'!AK239</f>
        <v>0</v>
      </c>
      <c r="AS46" s="199">
        <f>'Ctrinh-HAM GIANG (21-30)'!AK243</f>
        <v>0</v>
      </c>
      <c r="AT46" s="272">
        <f>'Ctrinh-HAM GIANG (21-30)'!AK247</f>
        <v>0</v>
      </c>
      <c r="AU46" s="199">
        <f>'Ctrinh-HAM GIANG (21-30)'!AK254</f>
        <v>0</v>
      </c>
      <c r="AV46" s="199">
        <f>'Ctrinh-HAM GIANG (21-30)'!AK261</f>
        <v>0</v>
      </c>
      <c r="AW46" s="199">
        <f>'Ctrinh-HAM GIANG (21-30)'!AK268</f>
        <v>0</v>
      </c>
      <c r="AX46" s="199">
        <f>'Ctrinh-HAM GIANG (21-30)'!AK275</f>
        <v>0</v>
      </c>
      <c r="AY46" s="199">
        <f>'Ctrinh-HAM GIANG (21-30)'!AK282</f>
        <v>0</v>
      </c>
      <c r="AZ46" s="199">
        <f>'Ctrinh-HAM GIANG (21-30)'!AK289</f>
        <v>0</v>
      </c>
      <c r="BA46" s="199">
        <f>'Ctrinh-HAM GIANG (21-30)'!AK296</f>
        <v>0</v>
      </c>
      <c r="BB46" s="199">
        <f>'Ctrinh-HAM GIANG (21-30)'!AK303</f>
        <v>0</v>
      </c>
      <c r="BC46" s="199">
        <f>'Ctrinh-HAM GIANG (21-30)'!AK310</f>
        <v>0</v>
      </c>
      <c r="BD46" s="199">
        <f>'Ctrinh-HAM GIANG (21-30)'!AK317</f>
        <v>0</v>
      </c>
      <c r="BE46" s="199">
        <f>'Ctrinh-HAM GIANG (21-30)'!AK324</f>
        <v>0</v>
      </c>
      <c r="BF46" s="195">
        <f>'Ctrinh-HAM GIANG (21-30)'!AK331</f>
        <v>0</v>
      </c>
      <c r="BG46" s="199"/>
      <c r="BH46" s="199">
        <f t="shared" si="22"/>
        <v>0</v>
      </c>
      <c r="BI46" s="196">
        <f>$AP$64-BH46</f>
        <v>0</v>
      </c>
      <c r="BJ46" s="199">
        <f t="shared" si="20"/>
        <v>0</v>
      </c>
      <c r="BK46" s="204"/>
      <c r="BL46" s="211"/>
    </row>
    <row r="47" spans="1:64" s="210" customFormat="1" ht="15.75" customHeight="1">
      <c r="A47" s="369"/>
      <c r="B47" s="214" t="s">
        <v>75</v>
      </c>
      <c r="C47" s="213" t="s">
        <v>76</v>
      </c>
      <c r="D47" s="215"/>
      <c r="E47" s="252">
        <f t="shared" si="13"/>
        <v>0</v>
      </c>
      <c r="F47" s="199">
        <f t="shared" si="17"/>
        <v>0</v>
      </c>
      <c r="G47" s="199">
        <f>'Ctrinh-HAM GIANG (21-30)'!AL7</f>
        <v>0</v>
      </c>
      <c r="H47" s="199">
        <f>'Ctrinh-HAM GIANG (21-30)'!AL14</f>
        <v>0</v>
      </c>
      <c r="I47" s="199">
        <f>'Ctrinh-HAM GIANG (21-30)'!AL21</f>
        <v>0</v>
      </c>
      <c r="J47" s="199">
        <f>'Ctrinh-HAM GIANG (21-30)'!AL28</f>
        <v>0</v>
      </c>
      <c r="K47" s="199">
        <f>'Ctrinh-HAM GIANG (21-30)'!AL35</f>
        <v>0</v>
      </c>
      <c r="L47" s="199">
        <f>'Ctrinh-HAM GIANG (21-30)'!AL42</f>
        <v>0</v>
      </c>
      <c r="M47" s="199">
        <f>'Ctrinh-HAM GIANG (21-30)'!AL49</f>
        <v>0</v>
      </c>
      <c r="N47" s="272">
        <f>'Ctrinh-HAM GIANG (21-30)'!AD63</f>
        <v>0</v>
      </c>
      <c r="O47" s="199">
        <f>'Ctrinh-HAM GIANG (21-30)'!AL63</f>
        <v>0</v>
      </c>
      <c r="P47" s="199">
        <f>'Ctrinh-HAM GIANG (21-30)'!AL70</f>
        <v>0</v>
      </c>
      <c r="Q47" s="199">
        <f>'Ctrinh-HAM GIANG (21-30)'!AL77</f>
        <v>0</v>
      </c>
      <c r="R47" s="252">
        <f t="shared" si="21"/>
        <v>0</v>
      </c>
      <c r="S47" s="195"/>
      <c r="T47" s="199">
        <f>'Ctrinh-HAM GIANG (21-30)'!AL84</f>
        <v>0</v>
      </c>
      <c r="U47" s="199">
        <f>'Ctrinh-HAM GIANG (21-30)'!AL91</f>
        <v>0</v>
      </c>
      <c r="V47" s="199">
        <f>'Ctrinh-HAM GIANG (21-30)'!AL98</f>
        <v>0</v>
      </c>
      <c r="W47" s="199">
        <f>'Ctrinh-HAM GIANG (21-30)'!AL105</f>
        <v>0</v>
      </c>
      <c r="X47" s="199">
        <f>'Ctrinh-HAM GIANG (21-30)'!AL112</f>
        <v>0</v>
      </c>
      <c r="Y47" s="199">
        <f>'Ctrinh-HAM GIANG (21-30)'!AL120</f>
        <v>0</v>
      </c>
      <c r="Z47" s="199">
        <f>'Ctrinh-HAM GIANG (21-30)'!AL127</f>
        <v>0</v>
      </c>
      <c r="AA47" s="199">
        <f>'Ctrinh-HAM GIANG (21-30)'!AL134</f>
        <v>0</v>
      </c>
      <c r="AB47" s="316">
        <f>SUM(AD47:AP47,AR47:AS47)</f>
        <v>0</v>
      </c>
      <c r="AC47" s="316"/>
      <c r="AD47" s="199">
        <f>'Ctrinh-HAM GIANG (21-30)'!AL142</f>
        <v>0</v>
      </c>
      <c r="AE47" s="199">
        <f>'Ctrinh-HAM GIANG (21-30)'!AL171</f>
        <v>0</v>
      </c>
      <c r="AF47" s="199">
        <f>'Ctrinh-HAM GIANG (21-30)'!AL175</f>
        <v>0</v>
      </c>
      <c r="AG47" s="199">
        <f>'Ctrinh-HAM GIANG (21-30)'!AL179</f>
        <v>0</v>
      </c>
      <c r="AH47" s="199">
        <f>'Ctrinh-HAM GIANG (21-30)'!AL183</f>
        <v>0</v>
      </c>
      <c r="AI47" s="199">
        <f>'Ctrinh-HAM GIANG (21-30)'!AL188</f>
        <v>0</v>
      </c>
      <c r="AJ47" s="199">
        <f>'Ctrinh-HAM GIANG (21-30)'!AL192</f>
        <v>0</v>
      </c>
      <c r="AK47" s="199">
        <f>'Ctrinh-HAM GIANG (21-30)'!AL196</f>
        <v>0</v>
      </c>
      <c r="AL47" s="199">
        <f>'Ctrinh-HAM GIANG (21-30)'!AL200</f>
        <v>0</v>
      </c>
      <c r="AM47" s="199">
        <f>'Ctrinh-HAM GIANG (21-30)'!AL207</f>
        <v>0</v>
      </c>
      <c r="AN47" s="199">
        <f>'Ctrinh-HAM GIANG (21-30)'!AL214</f>
        <v>0</v>
      </c>
      <c r="AO47" s="199">
        <f>'Ctrinh-HAM GIANG (21-30)'!AL221</f>
        <v>0</v>
      </c>
      <c r="AP47" s="199">
        <f>'Ctrinh-HAM GIANG (21-30)'!AL228</f>
        <v>0</v>
      </c>
      <c r="AQ47" s="207">
        <f>$D47-$BH47</f>
        <v>0</v>
      </c>
      <c r="AR47" s="199">
        <f>'Ctrinh-HAM GIANG (21-30)'!AL239</f>
        <v>0</v>
      </c>
      <c r="AS47" s="199">
        <f>'Ctrinh-HAM GIANG (21-30)'!AL243</f>
        <v>0</v>
      </c>
      <c r="AT47" s="272">
        <f>'Ctrinh-HAM GIANG (21-30)'!AL247</f>
        <v>0</v>
      </c>
      <c r="AU47" s="199">
        <f>'Ctrinh-HAM GIANG (21-30)'!AL254</f>
        <v>0</v>
      </c>
      <c r="AV47" s="199">
        <f>'Ctrinh-HAM GIANG (21-30)'!AL261</f>
        <v>0</v>
      </c>
      <c r="AW47" s="199">
        <f>'Ctrinh-HAM GIANG (21-30)'!AL268</f>
        <v>0</v>
      </c>
      <c r="AX47" s="199">
        <f>'Ctrinh-HAM GIANG (21-30)'!AL275</f>
        <v>0</v>
      </c>
      <c r="AY47" s="199">
        <f>'Ctrinh-HAM GIANG (21-30)'!AL282</f>
        <v>0</v>
      </c>
      <c r="AZ47" s="199">
        <f>'Ctrinh-HAM GIANG (21-30)'!AL289</f>
        <v>0</v>
      </c>
      <c r="BA47" s="199">
        <f>'Ctrinh-HAM GIANG (21-30)'!AL296</f>
        <v>0</v>
      </c>
      <c r="BB47" s="199">
        <f>'Ctrinh-HAM GIANG (21-30)'!AL303</f>
        <v>0</v>
      </c>
      <c r="BC47" s="199">
        <f>'Ctrinh-HAM GIANG (21-30)'!AL310</f>
        <v>0</v>
      </c>
      <c r="BD47" s="199">
        <f>'Ctrinh-HAM GIANG (21-30)'!AL317</f>
        <v>0</v>
      </c>
      <c r="BE47" s="199">
        <f>'Ctrinh-HAM GIANG (21-30)'!AL324</f>
        <v>0</v>
      </c>
      <c r="BF47" s="195">
        <f>'Ctrinh-HAM GIANG (21-30)'!AL331</f>
        <v>0</v>
      </c>
      <c r="BG47" s="199"/>
      <c r="BH47" s="199">
        <f t="shared" si="22"/>
        <v>0</v>
      </c>
      <c r="BI47" s="196">
        <f>$AQ$64-BH47</f>
        <v>0</v>
      </c>
      <c r="BJ47" s="199">
        <f t="shared" si="20"/>
        <v>0</v>
      </c>
      <c r="BK47" s="204"/>
      <c r="BL47" s="211"/>
    </row>
    <row r="48" spans="1:64" s="210" customFormat="1" ht="15.75" customHeight="1">
      <c r="A48" s="369"/>
      <c r="B48" s="214" t="s">
        <v>77</v>
      </c>
      <c r="C48" s="213" t="s">
        <v>78</v>
      </c>
      <c r="D48" s="215"/>
      <c r="E48" s="252">
        <f t="shared" si="13"/>
        <v>0</v>
      </c>
      <c r="F48" s="199">
        <f t="shared" si="17"/>
        <v>0</v>
      </c>
      <c r="G48" s="199">
        <f>'Ctrinh-HAM GIANG (21-30)'!AM7</f>
        <v>0</v>
      </c>
      <c r="H48" s="199">
        <f>'Ctrinh-HAM GIANG (21-30)'!AM14</f>
        <v>0</v>
      </c>
      <c r="I48" s="199">
        <f>'Ctrinh-HAM GIANG (21-30)'!AM21</f>
        <v>0</v>
      </c>
      <c r="J48" s="199">
        <f>'Ctrinh-HAM GIANG (21-30)'!AM28</f>
        <v>0</v>
      </c>
      <c r="K48" s="199">
        <f>'Ctrinh-HAM GIANG (21-30)'!AM35</f>
        <v>0</v>
      </c>
      <c r="L48" s="199">
        <f>'Ctrinh-HAM GIANG (21-30)'!AM42</f>
        <v>0</v>
      </c>
      <c r="M48" s="199">
        <f>'Ctrinh-HAM GIANG (21-30)'!AM49</f>
        <v>0</v>
      </c>
      <c r="N48" s="272">
        <f>'Ctrinh-HAM GIANG (21-30)'!AL63</f>
        <v>0</v>
      </c>
      <c r="O48" s="199">
        <f>'Ctrinh-HAM GIANG (21-30)'!AM63</f>
        <v>0</v>
      </c>
      <c r="P48" s="199">
        <f>'Ctrinh-HAM GIANG (21-30)'!AM70</f>
        <v>0</v>
      </c>
      <c r="Q48" s="199">
        <f>'Ctrinh-HAM GIANG (21-30)'!AM77</f>
        <v>0</v>
      </c>
      <c r="R48" s="252">
        <f t="shared" si="21"/>
        <v>0</v>
      </c>
      <c r="S48" s="195"/>
      <c r="T48" s="199">
        <f>'Ctrinh-HAM GIANG (21-30)'!AM84</f>
        <v>0</v>
      </c>
      <c r="U48" s="199">
        <f>'Ctrinh-HAM GIANG (21-30)'!AM91</f>
        <v>0</v>
      </c>
      <c r="V48" s="199">
        <f>'Ctrinh-HAM GIANG (21-30)'!AM98</f>
        <v>0</v>
      </c>
      <c r="W48" s="199">
        <f>'Ctrinh-HAM GIANG (21-30)'!AM105</f>
        <v>0</v>
      </c>
      <c r="X48" s="199">
        <f>'Ctrinh-HAM GIANG (21-30)'!AM112</f>
        <v>0</v>
      </c>
      <c r="Y48" s="199">
        <f>'Ctrinh-HAM GIANG (21-30)'!AM120</f>
        <v>0</v>
      </c>
      <c r="Z48" s="199">
        <f>'Ctrinh-HAM GIANG (21-30)'!AM127</f>
        <v>0</v>
      </c>
      <c r="AA48" s="199">
        <f>'Ctrinh-HAM GIANG (21-30)'!AM134</f>
        <v>0</v>
      </c>
      <c r="AB48" s="316">
        <f>SUM(AD48:AQ48,AS48)</f>
        <v>0</v>
      </c>
      <c r="AC48" s="316"/>
      <c r="AD48" s="199">
        <f>'Ctrinh-HAM GIANG (21-30)'!AM142</f>
        <v>0</v>
      </c>
      <c r="AE48" s="199">
        <f>'Ctrinh-HAM GIANG (21-30)'!AM171</f>
        <v>0</v>
      </c>
      <c r="AF48" s="199">
        <f>'Ctrinh-HAM GIANG (21-30)'!AM175</f>
        <v>0</v>
      </c>
      <c r="AG48" s="199">
        <f>'Ctrinh-HAM GIANG (21-30)'!AM179</f>
        <v>0</v>
      </c>
      <c r="AH48" s="199">
        <f>'Ctrinh-HAM GIANG (21-30)'!AM183</f>
        <v>0</v>
      </c>
      <c r="AI48" s="199">
        <f>'Ctrinh-HAM GIANG (21-30)'!AM188</f>
        <v>0</v>
      </c>
      <c r="AJ48" s="199">
        <f>'Ctrinh-HAM GIANG (21-30)'!AM192</f>
        <v>0</v>
      </c>
      <c r="AK48" s="199">
        <f>'Ctrinh-HAM GIANG (21-30)'!AM196</f>
        <v>0</v>
      </c>
      <c r="AL48" s="199">
        <f>'Ctrinh-HAM GIANG (21-30)'!AM200</f>
        <v>0</v>
      </c>
      <c r="AM48" s="199">
        <f>'Ctrinh-HAM GIANG (21-30)'!AM207</f>
        <v>0</v>
      </c>
      <c r="AN48" s="199">
        <f>'Ctrinh-HAM GIANG (21-30)'!AM214</f>
        <v>0</v>
      </c>
      <c r="AO48" s="199">
        <f>'Ctrinh-HAM GIANG (21-30)'!AM221</f>
        <v>0</v>
      </c>
      <c r="AP48" s="199">
        <f>'Ctrinh-HAM GIANG (21-30)'!AM228</f>
        <v>0</v>
      </c>
      <c r="AQ48" s="199">
        <f>'Ctrinh-HAM GIANG (21-30)'!AM235</f>
        <v>0</v>
      </c>
      <c r="AR48" s="207">
        <f>$D48-$BH48</f>
        <v>0</v>
      </c>
      <c r="AS48" s="199">
        <f>'Ctrinh-HAM GIANG (21-30)'!AM243</f>
        <v>0</v>
      </c>
      <c r="AT48" s="272">
        <f>'Ctrinh-HAM GIANG (21-30)'!AM247</f>
        <v>0</v>
      </c>
      <c r="AU48" s="199">
        <f>'Ctrinh-HAM GIANG (21-30)'!AM254</f>
        <v>0</v>
      </c>
      <c r="AV48" s="199">
        <f>'Ctrinh-HAM GIANG (21-30)'!AM261</f>
        <v>0</v>
      </c>
      <c r="AW48" s="199">
        <f>'Ctrinh-HAM GIANG (21-30)'!AM268</f>
        <v>0</v>
      </c>
      <c r="AX48" s="199">
        <f>'Ctrinh-HAM GIANG (21-30)'!AM275</f>
        <v>0</v>
      </c>
      <c r="AY48" s="199">
        <f>'Ctrinh-HAM GIANG (21-30)'!AM282</f>
        <v>0</v>
      </c>
      <c r="AZ48" s="199">
        <f>'Ctrinh-HAM GIANG (21-30)'!AM289</f>
        <v>0</v>
      </c>
      <c r="BA48" s="199">
        <f>'Ctrinh-HAM GIANG (21-30)'!AM296</f>
        <v>0</v>
      </c>
      <c r="BB48" s="199">
        <f>'Ctrinh-HAM GIANG (21-30)'!AM303</f>
        <v>0</v>
      </c>
      <c r="BC48" s="199">
        <f>'Ctrinh-HAM GIANG (21-30)'!AM310</f>
        <v>0</v>
      </c>
      <c r="BD48" s="199">
        <f>'Ctrinh-HAM GIANG (21-30)'!AM317</f>
        <v>0</v>
      </c>
      <c r="BE48" s="199">
        <f>'Ctrinh-HAM GIANG (21-30)'!AM324</f>
        <v>0</v>
      </c>
      <c r="BF48" s="195">
        <f>'Ctrinh-HAM GIANG (21-30)'!AM331</f>
        <v>0</v>
      </c>
      <c r="BG48" s="199"/>
      <c r="BH48" s="199">
        <f t="shared" si="22"/>
        <v>0</v>
      </c>
      <c r="BI48" s="196">
        <f>$AR$64-BH48</f>
        <v>0</v>
      </c>
      <c r="BJ48" s="199">
        <f t="shared" si="20"/>
        <v>0</v>
      </c>
      <c r="BK48" s="204"/>
      <c r="BL48" s="211"/>
    </row>
    <row r="49" spans="1:64" s="210" customFormat="1" ht="15.75" customHeight="1">
      <c r="A49" s="369"/>
      <c r="B49" s="214" t="s">
        <v>87</v>
      </c>
      <c r="C49" s="213" t="s">
        <v>88</v>
      </c>
      <c r="D49" s="493"/>
      <c r="E49" s="252">
        <f t="shared" si="13"/>
        <v>0</v>
      </c>
      <c r="F49" s="199">
        <f t="shared" si="17"/>
        <v>0</v>
      </c>
      <c r="G49" s="199">
        <f>'Ctrinh-HAM GIANG (21-30)'!AN7</f>
        <v>0</v>
      </c>
      <c r="H49" s="199">
        <f>'Ctrinh-HAM GIANG (21-30)'!AN14</f>
        <v>0</v>
      </c>
      <c r="I49" s="199">
        <f>'Ctrinh-HAM GIANG (21-30)'!AN21</f>
        <v>0</v>
      </c>
      <c r="J49" s="199">
        <f>'Ctrinh-HAM GIANG (21-30)'!AN28</f>
        <v>0</v>
      </c>
      <c r="K49" s="199">
        <f>'Ctrinh-HAM GIANG (21-30)'!AN35</f>
        <v>0</v>
      </c>
      <c r="L49" s="199">
        <f>'Ctrinh-HAM GIANG (21-30)'!AN42</f>
        <v>0</v>
      </c>
      <c r="M49" s="199">
        <f>'Ctrinh-HAM GIANG (21-30)'!AN49</f>
        <v>0</v>
      </c>
      <c r="N49" s="272">
        <f>'Ctrinh-HAM GIANG (21-30)'!AF63</f>
        <v>0</v>
      </c>
      <c r="O49" s="199">
        <f>'Ctrinh-HAM GIANG (21-30)'!AN63</f>
        <v>0</v>
      </c>
      <c r="P49" s="199">
        <f>'Ctrinh-HAM GIANG (21-30)'!AN70</f>
        <v>0</v>
      </c>
      <c r="Q49" s="199">
        <f>'Ctrinh-HAM GIANG (21-30)'!AN77</f>
        <v>0</v>
      </c>
      <c r="R49" s="252">
        <f>SUM(T49:AB49,AT49:BE49)</f>
        <v>0</v>
      </c>
      <c r="S49" s="195"/>
      <c r="T49" s="199">
        <f>'Ctrinh-HAM GIANG (21-30)'!AN84</f>
        <v>0</v>
      </c>
      <c r="U49" s="199">
        <f>'Ctrinh-HAM GIANG (21-30)'!AN91</f>
        <v>0</v>
      </c>
      <c r="V49" s="199">
        <f>'Ctrinh-HAM GIANG (21-30)'!AN98</f>
        <v>0</v>
      </c>
      <c r="W49" s="199">
        <f>'Ctrinh-HAM GIANG (21-30)'!AN105</f>
        <v>0</v>
      </c>
      <c r="X49" s="199">
        <f>'Ctrinh-HAM GIANG (21-30)'!AN112</f>
        <v>0</v>
      </c>
      <c r="Y49" s="199">
        <f>'Ctrinh-HAM GIANG (21-30)'!AN120</f>
        <v>0</v>
      </c>
      <c r="Z49" s="199">
        <f>'Ctrinh-HAM GIANG (21-30)'!AN127</f>
        <v>0</v>
      </c>
      <c r="AA49" s="199">
        <f>'Ctrinh-HAM GIANG (21-30)'!AN134</f>
        <v>0</v>
      </c>
      <c r="AB49" s="316">
        <f>SUM(AD49:AR49)</f>
        <v>0</v>
      </c>
      <c r="AC49" s="316"/>
      <c r="AD49" s="199">
        <f>'Ctrinh-HAM GIANG (21-30)'!AN142</f>
        <v>0</v>
      </c>
      <c r="AE49" s="199">
        <f>'Ctrinh-HAM GIANG (21-30)'!AN171</f>
        <v>0</v>
      </c>
      <c r="AF49" s="199">
        <f>'Ctrinh-HAM GIANG (21-30)'!AN175</f>
        <v>0</v>
      </c>
      <c r="AG49" s="199">
        <f>'Ctrinh-HAM GIANG (21-30)'!AN179</f>
        <v>0</v>
      </c>
      <c r="AH49" s="199">
        <f>'Ctrinh-HAM GIANG (21-30)'!AN183</f>
        <v>0</v>
      </c>
      <c r="AI49" s="199">
        <f>'Ctrinh-HAM GIANG (21-30)'!AN188</f>
        <v>0</v>
      </c>
      <c r="AJ49" s="199">
        <f>'Ctrinh-HAM GIANG (21-30)'!AN192</f>
        <v>0</v>
      </c>
      <c r="AK49" s="199">
        <f>'Ctrinh-HAM GIANG (21-30)'!AN196</f>
        <v>0</v>
      </c>
      <c r="AL49" s="199">
        <f>'Ctrinh-HAM GIANG (21-30)'!AN200</f>
        <v>0</v>
      </c>
      <c r="AM49" s="199">
        <f>'Ctrinh-HAM GIANG (21-30)'!AN207</f>
        <v>0</v>
      </c>
      <c r="AN49" s="199">
        <f>'Ctrinh-HAM GIANG (21-30)'!AN214</f>
        <v>0</v>
      </c>
      <c r="AO49" s="199">
        <f>'Ctrinh-HAM GIANG (21-30)'!AN221</f>
        <v>0</v>
      </c>
      <c r="AP49" s="199">
        <f>'Ctrinh-HAM GIANG (21-30)'!AN228</f>
        <v>0</v>
      </c>
      <c r="AQ49" s="199">
        <f>'Ctrinh-HAM GIANG (21-30)'!AN235</f>
        <v>0</v>
      </c>
      <c r="AR49" s="199">
        <f>'Ctrinh-HAM GIANG (21-30)'!AN239</f>
        <v>0</v>
      </c>
      <c r="AS49" s="207">
        <f>$D49-$BH49</f>
        <v>0</v>
      </c>
      <c r="AT49" s="272">
        <f>'Ctrinh-HAM GIANG (21-30)'!AN247</f>
        <v>0</v>
      </c>
      <c r="AU49" s="199">
        <f>'Ctrinh-HAM GIANG (21-30)'!AN254</f>
        <v>0</v>
      </c>
      <c r="AV49" s="199">
        <f>'Ctrinh-HAM GIANG (21-30)'!AN261</f>
        <v>0</v>
      </c>
      <c r="AW49" s="199">
        <f>'Ctrinh-HAM GIANG (21-30)'!AN268</f>
        <v>0</v>
      </c>
      <c r="AX49" s="199">
        <f>'Ctrinh-HAM GIANG (21-30)'!AN275</f>
        <v>0</v>
      </c>
      <c r="AY49" s="199">
        <f>'Ctrinh-HAM GIANG (21-30)'!AN282</f>
        <v>0</v>
      </c>
      <c r="AZ49" s="199">
        <f>'Ctrinh-HAM GIANG (21-30)'!AN289</f>
        <v>0</v>
      </c>
      <c r="BA49" s="199">
        <f>'Ctrinh-HAM GIANG (21-30)'!AN296</f>
        <v>0</v>
      </c>
      <c r="BB49" s="199">
        <f>'Ctrinh-HAM GIANG (21-30)'!AN303</f>
        <v>0</v>
      </c>
      <c r="BC49" s="199">
        <f>'Ctrinh-HAM GIANG (21-30)'!AN310</f>
        <v>0</v>
      </c>
      <c r="BD49" s="199">
        <f>'Ctrinh-HAM GIANG (21-30)'!AN317</f>
        <v>0</v>
      </c>
      <c r="BE49" s="199">
        <f>'Ctrinh-HAM GIANG (21-30)'!AN324</f>
        <v>0</v>
      </c>
      <c r="BF49" s="195">
        <f>'Ctrinh-HAM GIANG (21-30)'!AN331</f>
        <v>0</v>
      </c>
      <c r="BG49" s="199"/>
      <c r="BH49" s="199">
        <f t="shared" si="22"/>
        <v>0</v>
      </c>
      <c r="BI49" s="196">
        <f>$AS$64-BH49</f>
        <v>0</v>
      </c>
      <c r="BJ49" s="199">
        <f t="shared" si="20"/>
        <v>0</v>
      </c>
      <c r="BK49" s="204"/>
      <c r="BL49" s="211"/>
    </row>
    <row r="50" spans="1:64" s="330" customFormat="1" ht="15.75" customHeight="1">
      <c r="A50" s="374">
        <v>2.1</v>
      </c>
      <c r="B50" s="320" t="s">
        <v>91</v>
      </c>
      <c r="C50" s="321" t="s">
        <v>92</v>
      </c>
      <c r="D50" s="346"/>
      <c r="E50" s="315">
        <f t="shared" si="13"/>
        <v>0</v>
      </c>
      <c r="F50" s="316">
        <f t="shared" si="17"/>
        <v>0</v>
      </c>
      <c r="G50" s="316">
        <f>'Ctrinh-HAM GIANG (21-30)'!AO7</f>
        <v>0</v>
      </c>
      <c r="H50" s="316">
        <f>'Ctrinh-HAM GIANG (21-30)'!AO14</f>
        <v>0</v>
      </c>
      <c r="I50" s="316">
        <f>'Ctrinh-HAM GIANG (21-30)'!AO21</f>
        <v>0</v>
      </c>
      <c r="J50" s="316">
        <f>'Ctrinh-HAM GIANG (21-30)'!AO28</f>
        <v>0</v>
      </c>
      <c r="K50" s="316">
        <f>'Ctrinh-HAM GIANG (21-30)'!AO35</f>
        <v>0</v>
      </c>
      <c r="L50" s="316">
        <f>'Ctrinh-HAM GIANG (21-30)'!AO42</f>
        <v>0</v>
      </c>
      <c r="M50" s="316">
        <f>'Ctrinh-HAM GIANG (21-30)'!AO49</f>
        <v>0</v>
      </c>
      <c r="N50" s="323">
        <f>'Ctrinh-HAM GIANG (21-30)'!AH63</f>
        <v>0</v>
      </c>
      <c r="O50" s="316">
        <f>'Ctrinh-HAM GIANG (21-30)'!AO63</f>
        <v>0</v>
      </c>
      <c r="P50" s="316">
        <f>'Ctrinh-HAM GIANG (21-30)'!AO70</f>
        <v>0</v>
      </c>
      <c r="Q50" s="316">
        <f>'Ctrinh-HAM GIANG (21-30)'!AO77</f>
        <v>0</v>
      </c>
      <c r="R50" s="315">
        <f>SUM(T50:AB50,AU50:BE50)</f>
        <v>0</v>
      </c>
      <c r="S50" s="315"/>
      <c r="T50" s="316">
        <f>'Ctrinh-HAM GIANG (21-30)'!AO84</f>
        <v>0</v>
      </c>
      <c r="U50" s="316">
        <f>'Ctrinh-HAM GIANG (21-30)'!AO91</f>
        <v>0</v>
      </c>
      <c r="V50" s="316">
        <f>'Ctrinh-HAM GIANG (21-30)'!AO98</f>
        <v>0</v>
      </c>
      <c r="W50" s="316">
        <f>'Ctrinh-HAM GIANG (21-30)'!AO105</f>
        <v>0</v>
      </c>
      <c r="X50" s="316">
        <f>'Ctrinh-HAM GIANG (21-30)'!AO112</f>
        <v>0</v>
      </c>
      <c r="Y50" s="316">
        <f>'Ctrinh-HAM GIANG (21-30)'!AO120</f>
        <v>0</v>
      </c>
      <c r="Z50" s="316">
        <f>'Ctrinh-HAM GIANG (21-30)'!AO127</f>
        <v>0</v>
      </c>
      <c r="AA50" s="316">
        <f>'Ctrinh-HAM GIANG (21-30)'!AO134</f>
        <v>0</v>
      </c>
      <c r="AB50" s="316">
        <f t="shared" ref="AB50:AB62" si="23">SUM(AD50:AS50)</f>
        <v>0</v>
      </c>
      <c r="AC50" s="316"/>
      <c r="AD50" s="316">
        <f>'Ctrinh-HAM GIANG (21-30)'!AO142</f>
        <v>0</v>
      </c>
      <c r="AE50" s="316">
        <f>'Ctrinh-HAM GIANG (21-30)'!AO171</f>
        <v>0</v>
      </c>
      <c r="AF50" s="316">
        <f>'Ctrinh-HAM GIANG (21-30)'!AO175</f>
        <v>0</v>
      </c>
      <c r="AG50" s="316">
        <f>'Ctrinh-HAM GIANG (21-30)'!AO179</f>
        <v>0</v>
      </c>
      <c r="AH50" s="316">
        <f>'Ctrinh-HAM GIANG (21-30)'!AO183</f>
        <v>0</v>
      </c>
      <c r="AI50" s="316">
        <f>'Ctrinh-HAM GIANG (21-30)'!AO188</f>
        <v>0</v>
      </c>
      <c r="AJ50" s="316">
        <f>'Ctrinh-HAM GIANG (21-30)'!AO192</f>
        <v>0</v>
      </c>
      <c r="AK50" s="316">
        <f>'Ctrinh-HAM GIANG (21-30)'!AO196</f>
        <v>0</v>
      </c>
      <c r="AL50" s="316">
        <f>'Ctrinh-HAM GIANG (21-30)'!AO200</f>
        <v>0</v>
      </c>
      <c r="AM50" s="316">
        <f>'Ctrinh-HAM GIANG (21-30)'!AO207</f>
        <v>0</v>
      </c>
      <c r="AN50" s="316">
        <f>'Ctrinh-HAM GIANG (21-30)'!AO214</f>
        <v>0</v>
      </c>
      <c r="AO50" s="316">
        <f>'Ctrinh-HAM GIANG (21-30)'!AO221</f>
        <v>0</v>
      </c>
      <c r="AP50" s="316">
        <f>'Ctrinh-HAM GIANG (21-30)'!AO228</f>
        <v>0</v>
      </c>
      <c r="AQ50" s="316">
        <f>'Ctrinh-HAM GIANG (21-30)'!AO235</f>
        <v>0</v>
      </c>
      <c r="AR50" s="316">
        <f>'Ctrinh-HAM GIANG (21-30)'!AO239</f>
        <v>0</v>
      </c>
      <c r="AS50" s="316">
        <f>'Ctrinh-HAM GIANG (21-30)'!AO243</f>
        <v>0</v>
      </c>
      <c r="AT50" s="316">
        <f>$D50-$BH50</f>
        <v>0</v>
      </c>
      <c r="AU50" s="316">
        <f>'Ctrinh-HAM GIANG (21-30)'!AO254</f>
        <v>0</v>
      </c>
      <c r="AV50" s="316">
        <f>'Ctrinh-HAM GIANG (21-30)'!AO261</f>
        <v>0</v>
      </c>
      <c r="AW50" s="316">
        <f>'Ctrinh-HAM GIANG (21-30)'!AO268</f>
        <v>0</v>
      </c>
      <c r="AX50" s="316">
        <f>'Ctrinh-HAM GIANG (21-30)'!AO275</f>
        <v>0</v>
      </c>
      <c r="AY50" s="316">
        <f>'Ctrinh-HAM GIANG (21-30)'!AO282</f>
        <v>0</v>
      </c>
      <c r="AZ50" s="316">
        <f>'Ctrinh-HAM GIANG (21-30)'!AO289</f>
        <v>0</v>
      </c>
      <c r="BA50" s="316">
        <f>'Ctrinh-HAM GIANG (21-30)'!AO296</f>
        <v>0</v>
      </c>
      <c r="BB50" s="316">
        <f>'Ctrinh-HAM GIANG (21-30)'!AO303</f>
        <v>0</v>
      </c>
      <c r="BC50" s="316">
        <f>'Ctrinh-HAM GIANG (21-30)'!AO310</f>
        <v>0</v>
      </c>
      <c r="BD50" s="316">
        <f>'Ctrinh-HAM GIANG (21-30)'!AO317</f>
        <v>0</v>
      </c>
      <c r="BE50" s="316">
        <f>'Ctrinh-HAM GIANG (21-30)'!AO324</f>
        <v>0</v>
      </c>
      <c r="BF50" s="315">
        <f>'Ctrinh-HAM GIANG (21-30)'!AO331</f>
        <v>0</v>
      </c>
      <c r="BG50" s="199"/>
      <c r="BH50" s="316">
        <f t="shared" si="22"/>
        <v>0</v>
      </c>
      <c r="BI50" s="196">
        <f>$AT$64-BH50</f>
        <v>0</v>
      </c>
      <c r="BJ50" s="199">
        <f t="shared" si="20"/>
        <v>0</v>
      </c>
      <c r="BK50" s="324"/>
      <c r="BL50" s="325"/>
    </row>
    <row r="51" spans="1:64" s="210" customFormat="1" ht="15.75" customHeight="1">
      <c r="A51" s="374">
        <v>2.11</v>
      </c>
      <c r="B51" s="209" t="s">
        <v>116</v>
      </c>
      <c r="C51" s="208" t="s">
        <v>117</v>
      </c>
      <c r="D51" s="493"/>
      <c r="E51" s="252">
        <f t="shared" si="13"/>
        <v>0</v>
      </c>
      <c r="F51" s="199">
        <f t="shared" si="17"/>
        <v>0</v>
      </c>
      <c r="G51" s="199">
        <f>'Ctrinh-HAM GIANG (21-30)'!AP7</f>
        <v>0</v>
      </c>
      <c r="H51" s="199">
        <f>'Ctrinh-HAM GIANG (21-30)'!AP14</f>
        <v>0</v>
      </c>
      <c r="I51" s="199">
        <f>'Ctrinh-HAM GIANG (21-30)'!AP21</f>
        <v>0</v>
      </c>
      <c r="J51" s="199">
        <f>'Ctrinh-HAM GIANG (21-30)'!AP28</f>
        <v>0</v>
      </c>
      <c r="K51" s="199">
        <f>'Ctrinh-HAM GIANG (21-30)'!AP35</f>
        <v>0</v>
      </c>
      <c r="L51" s="199">
        <f>'Ctrinh-HAM GIANG (21-30)'!AP42</f>
        <v>0</v>
      </c>
      <c r="M51" s="199">
        <f>'Ctrinh-HAM GIANG (21-30)'!AP49</f>
        <v>0</v>
      </c>
      <c r="N51" s="272">
        <f>'Ctrinh-HAM GIANG (21-30)'!W63</f>
        <v>0</v>
      </c>
      <c r="O51" s="199">
        <f>'Ctrinh-HAM GIANG (21-30)'!AP63</f>
        <v>0</v>
      </c>
      <c r="P51" s="199">
        <f>'Ctrinh-HAM GIANG (21-30)'!AP70</f>
        <v>0</v>
      </c>
      <c r="Q51" s="199">
        <f>'Ctrinh-HAM GIANG (21-30)'!AP77</f>
        <v>0</v>
      </c>
      <c r="R51" s="252">
        <f>SUM(T51:AB51,AV51:BE51,AT51)</f>
        <v>0</v>
      </c>
      <c r="S51" s="195"/>
      <c r="T51" s="199">
        <f>'Ctrinh-HAM GIANG (21-30)'!AP84</f>
        <v>0</v>
      </c>
      <c r="U51" s="199">
        <f>'Ctrinh-HAM GIANG (21-30)'!AP91</f>
        <v>0</v>
      </c>
      <c r="V51" s="199">
        <f>'Ctrinh-HAM GIANG (21-30)'!AP98</f>
        <v>0</v>
      </c>
      <c r="W51" s="199">
        <f>'Ctrinh-HAM GIANG (21-30)'!AP105</f>
        <v>0</v>
      </c>
      <c r="X51" s="199">
        <f>'Ctrinh-HAM GIANG (21-30)'!AP112</f>
        <v>0</v>
      </c>
      <c r="Y51" s="199">
        <f>'Ctrinh-HAM GIANG (21-30)'!AP120</f>
        <v>0</v>
      </c>
      <c r="Z51" s="199">
        <f>'Ctrinh-HAM GIANG (21-30)'!AP127</f>
        <v>0</v>
      </c>
      <c r="AA51" s="199">
        <f>'Ctrinh-HAM GIANG (21-30)'!AP134</f>
        <v>0</v>
      </c>
      <c r="AB51" s="316">
        <f t="shared" si="23"/>
        <v>0</v>
      </c>
      <c r="AC51" s="316"/>
      <c r="AD51" s="199">
        <f>'Ctrinh-HAM GIANG (21-30)'!AP142</f>
        <v>0</v>
      </c>
      <c r="AE51" s="199">
        <f>'Ctrinh-HAM GIANG (21-30)'!AP171</f>
        <v>0</v>
      </c>
      <c r="AF51" s="199">
        <f>'Ctrinh-HAM GIANG (21-30)'!AP175</f>
        <v>0</v>
      </c>
      <c r="AG51" s="199">
        <f>'Ctrinh-HAM GIANG (21-30)'!AP179</f>
        <v>0</v>
      </c>
      <c r="AH51" s="199">
        <f>'Ctrinh-HAM GIANG (21-30)'!AP183</f>
        <v>0</v>
      </c>
      <c r="AI51" s="199">
        <f>'Ctrinh-HAM GIANG (21-30)'!AP188</f>
        <v>0</v>
      </c>
      <c r="AJ51" s="199">
        <f>'Ctrinh-HAM GIANG (21-30)'!AP192</f>
        <v>0</v>
      </c>
      <c r="AK51" s="199">
        <f>'Ctrinh-HAM GIANG (21-30)'!AP196</f>
        <v>0</v>
      </c>
      <c r="AL51" s="199">
        <f>'Ctrinh-HAM GIANG (21-30)'!AP200</f>
        <v>0</v>
      </c>
      <c r="AM51" s="199">
        <f>'Ctrinh-HAM GIANG (21-30)'!AP207</f>
        <v>0</v>
      </c>
      <c r="AN51" s="199">
        <f>'Ctrinh-HAM GIANG (21-30)'!AP214</f>
        <v>0</v>
      </c>
      <c r="AO51" s="199">
        <f>'Ctrinh-HAM GIANG (21-30)'!AP221</f>
        <v>0</v>
      </c>
      <c r="AP51" s="199">
        <f>'Ctrinh-HAM GIANG (21-30)'!AP228</f>
        <v>0</v>
      </c>
      <c r="AQ51" s="199">
        <f>'Ctrinh-HAM GIANG (21-30)'!AP235</f>
        <v>0</v>
      </c>
      <c r="AR51" s="199">
        <f>'Ctrinh-HAM GIANG (21-30)'!AP239</f>
        <v>0</v>
      </c>
      <c r="AS51" s="199">
        <f>'Ctrinh-HAM GIANG (21-30)'!AP243</f>
        <v>0</v>
      </c>
      <c r="AT51" s="272">
        <f>'Ctrinh-HAM GIANG (21-30)'!AP247</f>
        <v>0</v>
      </c>
      <c r="AU51" s="207">
        <f>$D51-$BH51</f>
        <v>0</v>
      </c>
      <c r="AV51" s="199">
        <f>'Ctrinh-HAM GIANG (21-30)'!AP261</f>
        <v>0</v>
      </c>
      <c r="AW51" s="199">
        <f>'Ctrinh-HAM GIANG (21-30)'!AP268</f>
        <v>0</v>
      </c>
      <c r="AX51" s="199">
        <f>'Ctrinh-HAM GIANG (21-30)'!AP275</f>
        <v>0</v>
      </c>
      <c r="AY51" s="199">
        <f>'Ctrinh-HAM GIANG (21-30)'!AP282</f>
        <v>0</v>
      </c>
      <c r="AZ51" s="199">
        <f>'Ctrinh-HAM GIANG (21-30)'!AP289</f>
        <v>0</v>
      </c>
      <c r="BA51" s="199">
        <f>'Ctrinh-HAM GIANG (21-30)'!AP296</f>
        <v>0</v>
      </c>
      <c r="BB51" s="199">
        <f>'Ctrinh-HAM GIANG (21-30)'!AP303</f>
        <v>0</v>
      </c>
      <c r="BC51" s="199">
        <f>'Ctrinh-HAM GIANG (21-30)'!AP310</f>
        <v>0</v>
      </c>
      <c r="BD51" s="199">
        <f>'Ctrinh-HAM GIANG (21-30)'!AP317</f>
        <v>0</v>
      </c>
      <c r="BE51" s="199">
        <f>'Ctrinh-HAM GIANG (21-30)'!AP324</f>
        <v>0</v>
      </c>
      <c r="BF51" s="195">
        <f>'Ctrinh-HAM GIANG (21-30)'!AP331</f>
        <v>0</v>
      </c>
      <c r="BG51" s="199"/>
      <c r="BH51" s="199">
        <f t="shared" si="22"/>
        <v>0</v>
      </c>
      <c r="BI51" s="196">
        <f>$AU$64-BH51</f>
        <v>0</v>
      </c>
      <c r="BJ51" s="199">
        <f t="shared" si="20"/>
        <v>0</v>
      </c>
      <c r="BK51" s="204"/>
      <c r="BL51" s="211"/>
    </row>
    <row r="52" spans="1:64" s="210" customFormat="1" ht="15.75" customHeight="1">
      <c r="A52" s="374">
        <v>2.12</v>
      </c>
      <c r="B52" s="209" t="s">
        <v>138</v>
      </c>
      <c r="C52" s="208" t="s">
        <v>119</v>
      </c>
      <c r="D52" s="200"/>
      <c r="E52" s="252">
        <f t="shared" si="13"/>
        <v>0</v>
      </c>
      <c r="F52" s="199">
        <f t="shared" si="17"/>
        <v>0</v>
      </c>
      <c r="G52" s="199">
        <f>'Ctrinh-HAM GIANG (21-30)'!AQ7</f>
        <v>0</v>
      </c>
      <c r="H52" s="199">
        <f>'Ctrinh-HAM GIANG (21-30)'!AQ14</f>
        <v>0</v>
      </c>
      <c r="I52" s="199">
        <f>'Ctrinh-HAM GIANG (21-30)'!AQ21</f>
        <v>0</v>
      </c>
      <c r="J52" s="199">
        <f>'Ctrinh-HAM GIANG (21-30)'!AQ28</f>
        <v>0</v>
      </c>
      <c r="K52" s="199">
        <f>'Ctrinh-HAM GIANG (21-30)'!AQ35</f>
        <v>0</v>
      </c>
      <c r="L52" s="199">
        <f>'Ctrinh-HAM GIANG (21-30)'!AQ42</f>
        <v>0</v>
      </c>
      <c r="M52" s="199">
        <f>'Ctrinh-HAM GIANG (21-30)'!AQ49</f>
        <v>0</v>
      </c>
      <c r="N52" s="272">
        <f>'Ctrinh-HAM GIANG (21-30)'!AP63</f>
        <v>0</v>
      </c>
      <c r="O52" s="199">
        <f>'Ctrinh-HAM GIANG (21-30)'!AQ63</f>
        <v>0</v>
      </c>
      <c r="P52" s="199">
        <f>'Ctrinh-HAM GIANG (21-30)'!AQ70</f>
        <v>0</v>
      </c>
      <c r="Q52" s="199">
        <f>'Ctrinh-HAM GIANG (21-30)'!AQ77</f>
        <v>0</v>
      </c>
      <c r="R52" s="252">
        <f>SUM(T52:AB52,AW52:BE52,AT52:AU52)</f>
        <v>0</v>
      </c>
      <c r="S52" s="195"/>
      <c r="T52" s="199">
        <f>'Ctrinh-HAM GIANG (21-30)'!AQ84</f>
        <v>0</v>
      </c>
      <c r="U52" s="199">
        <f>'Ctrinh-HAM GIANG (21-30)'!AQ91</f>
        <v>0</v>
      </c>
      <c r="V52" s="199">
        <f>'Ctrinh-HAM GIANG (21-30)'!AQ98</f>
        <v>0</v>
      </c>
      <c r="W52" s="199">
        <f>'Ctrinh-HAM GIANG (21-30)'!AQ105</f>
        <v>0</v>
      </c>
      <c r="X52" s="199">
        <f>'Ctrinh-HAM GIANG (21-30)'!AQ112</f>
        <v>0</v>
      </c>
      <c r="Y52" s="199">
        <f>'Ctrinh-HAM GIANG (21-30)'!AQ120</f>
        <v>0</v>
      </c>
      <c r="Z52" s="199">
        <f>'Ctrinh-HAM GIANG (21-30)'!AQ127</f>
        <v>0</v>
      </c>
      <c r="AA52" s="199">
        <f>'Ctrinh-HAM GIANG (21-30)'!AQ134</f>
        <v>0</v>
      </c>
      <c r="AB52" s="316">
        <f t="shared" si="23"/>
        <v>0</v>
      </c>
      <c r="AC52" s="316"/>
      <c r="AD52" s="199">
        <f>'Ctrinh-HAM GIANG (21-30)'!AQ142</f>
        <v>0</v>
      </c>
      <c r="AE52" s="199">
        <f>'Ctrinh-HAM GIANG (21-30)'!AQ171</f>
        <v>0</v>
      </c>
      <c r="AF52" s="199">
        <f>'Ctrinh-HAM GIANG (21-30)'!AQ175</f>
        <v>0</v>
      </c>
      <c r="AG52" s="199">
        <f>'Ctrinh-HAM GIANG (21-30)'!AQ179</f>
        <v>0</v>
      </c>
      <c r="AH52" s="199">
        <f>'Ctrinh-HAM GIANG (21-30)'!AQ183</f>
        <v>0</v>
      </c>
      <c r="AI52" s="199">
        <f>'Ctrinh-HAM GIANG (21-30)'!AQ188</f>
        <v>0</v>
      </c>
      <c r="AJ52" s="199">
        <f>'Ctrinh-HAM GIANG (21-30)'!AQ192</f>
        <v>0</v>
      </c>
      <c r="AK52" s="199">
        <f>'Ctrinh-HAM GIANG (21-30)'!AQ196</f>
        <v>0</v>
      </c>
      <c r="AL52" s="199">
        <f>'Ctrinh-HAM GIANG (21-30)'!AQ200</f>
        <v>0</v>
      </c>
      <c r="AM52" s="199">
        <f>'Ctrinh-HAM GIANG (21-30)'!AQ207</f>
        <v>0</v>
      </c>
      <c r="AN52" s="199">
        <f>'Ctrinh-HAM GIANG (21-30)'!AQ214</f>
        <v>0</v>
      </c>
      <c r="AO52" s="199">
        <f>'Ctrinh-HAM GIANG (21-30)'!AQ221</f>
        <v>0</v>
      </c>
      <c r="AP52" s="199">
        <f>'Ctrinh-HAM GIANG (21-30)'!AQ228</f>
        <v>0</v>
      </c>
      <c r="AQ52" s="199">
        <f>'Ctrinh-HAM GIANG (21-30)'!AQ235</f>
        <v>0</v>
      </c>
      <c r="AR52" s="199">
        <f>'Ctrinh-HAM GIANG (21-30)'!AQ239</f>
        <v>0</v>
      </c>
      <c r="AS52" s="199">
        <f>'Ctrinh-HAM GIANG (21-30)'!AQ243</f>
        <v>0</v>
      </c>
      <c r="AT52" s="272">
        <f>'Ctrinh-HAM GIANG (21-30)'!AQ247</f>
        <v>0</v>
      </c>
      <c r="AU52" s="199">
        <f>'Ctrinh-HAM GIANG (21-30)'!AQ254</f>
        <v>0</v>
      </c>
      <c r="AV52" s="207">
        <f>$D52-$BH52</f>
        <v>0</v>
      </c>
      <c r="AW52" s="199">
        <f>'Ctrinh-HAM GIANG (21-30)'!AQ268</f>
        <v>0</v>
      </c>
      <c r="AX52" s="199">
        <f>'Ctrinh-HAM GIANG (21-30)'!AQ275</f>
        <v>0</v>
      </c>
      <c r="AY52" s="199">
        <f>'Ctrinh-HAM GIANG (21-30)'!AQ282</f>
        <v>0</v>
      </c>
      <c r="AZ52" s="199">
        <f>'Ctrinh-HAM GIANG (21-30)'!AQ289</f>
        <v>0</v>
      </c>
      <c r="BA52" s="199">
        <f>'Ctrinh-HAM GIANG (21-30)'!AQ296</f>
        <v>0</v>
      </c>
      <c r="BB52" s="199">
        <f>'Ctrinh-HAM GIANG (21-30)'!AQ303</f>
        <v>0</v>
      </c>
      <c r="BC52" s="199">
        <f>'Ctrinh-HAM GIANG (21-30)'!AQ310</f>
        <v>0</v>
      </c>
      <c r="BD52" s="199">
        <f>'Ctrinh-HAM GIANG (21-30)'!AQ317</f>
        <v>0</v>
      </c>
      <c r="BE52" s="199">
        <f>'Ctrinh-HAM GIANG (21-30)'!AQ324</f>
        <v>0</v>
      </c>
      <c r="BF52" s="195">
        <f>'Ctrinh-HAM GIANG (21-30)'!AQ331</f>
        <v>0</v>
      </c>
      <c r="BG52" s="199"/>
      <c r="BH52" s="199">
        <f t="shared" si="22"/>
        <v>0</v>
      </c>
      <c r="BI52" s="196">
        <f>$AV$64-BH52</f>
        <v>0</v>
      </c>
      <c r="BJ52" s="199">
        <f t="shared" si="20"/>
        <v>0</v>
      </c>
      <c r="BK52" s="204"/>
      <c r="BL52" s="211"/>
    </row>
    <row r="53" spans="1:64" s="210" customFormat="1" ht="15.75" customHeight="1">
      <c r="A53" s="374">
        <v>2.13</v>
      </c>
      <c r="B53" s="209" t="s">
        <v>96</v>
      </c>
      <c r="C53" s="208" t="s">
        <v>97</v>
      </c>
      <c r="D53" s="493"/>
      <c r="E53" s="252">
        <f t="shared" si="13"/>
        <v>0</v>
      </c>
      <c r="F53" s="199">
        <f t="shared" si="17"/>
        <v>0</v>
      </c>
      <c r="G53" s="199">
        <f>'Ctrinh-HAM GIANG (21-30)'!AR7</f>
        <v>0</v>
      </c>
      <c r="H53" s="199">
        <f>'Ctrinh-HAM GIANG (21-30)'!AR14</f>
        <v>0</v>
      </c>
      <c r="I53" s="199">
        <f>'Ctrinh-HAM GIANG (21-30)'!AR21</f>
        <v>0</v>
      </c>
      <c r="J53" s="199">
        <f>'Ctrinh-HAM GIANG (21-30)'!AR28</f>
        <v>0</v>
      </c>
      <c r="K53" s="199">
        <f>'Ctrinh-HAM GIANG (21-30)'!AR35</f>
        <v>0</v>
      </c>
      <c r="L53" s="199">
        <f>'Ctrinh-HAM GIANG (21-30)'!AR42</f>
        <v>0</v>
      </c>
      <c r="M53" s="199">
        <f>'Ctrinh-HAM GIANG (21-30)'!AR49</f>
        <v>0</v>
      </c>
      <c r="N53" s="272">
        <f>'Ctrinh-HAM GIANG (21-30)'!AI63</f>
        <v>0</v>
      </c>
      <c r="O53" s="199">
        <f>'Ctrinh-HAM GIANG (21-30)'!AR63</f>
        <v>0</v>
      </c>
      <c r="P53" s="199">
        <f>'Ctrinh-HAM GIANG (21-30)'!AR70</f>
        <v>0</v>
      </c>
      <c r="Q53" s="199">
        <f>'Ctrinh-HAM GIANG (21-30)'!AR77</f>
        <v>0</v>
      </c>
      <c r="R53" s="252">
        <f>SUM(T53:AB53,AX53:BE53,AT53:AV53)</f>
        <v>0</v>
      </c>
      <c r="S53" s="195"/>
      <c r="T53" s="199">
        <f>'Ctrinh-HAM GIANG (21-30)'!AR84</f>
        <v>0</v>
      </c>
      <c r="U53" s="199">
        <f>'Ctrinh-HAM GIANG (21-30)'!AR91</f>
        <v>0</v>
      </c>
      <c r="V53" s="199">
        <f>'Ctrinh-HAM GIANG (21-30)'!AR98</f>
        <v>0</v>
      </c>
      <c r="W53" s="199">
        <f>'Ctrinh-HAM GIANG (21-30)'!AR105</f>
        <v>0</v>
      </c>
      <c r="X53" s="199">
        <f>'Ctrinh-HAM GIANG (21-30)'!AR112</f>
        <v>0</v>
      </c>
      <c r="Y53" s="199">
        <f>'Ctrinh-HAM GIANG (21-30)'!AR120</f>
        <v>0</v>
      </c>
      <c r="Z53" s="199">
        <f>'Ctrinh-HAM GIANG (21-30)'!AR127</f>
        <v>0</v>
      </c>
      <c r="AA53" s="199">
        <f>'Ctrinh-HAM GIANG (21-30)'!AR134</f>
        <v>0</v>
      </c>
      <c r="AB53" s="316">
        <f t="shared" si="23"/>
        <v>0</v>
      </c>
      <c r="AC53" s="316"/>
      <c r="AD53" s="199">
        <f>'Ctrinh-HAM GIANG (21-30)'!AR142</f>
        <v>0</v>
      </c>
      <c r="AE53" s="199">
        <f>'Ctrinh-HAM GIANG (21-30)'!AR171</f>
        <v>0</v>
      </c>
      <c r="AF53" s="199">
        <f>'Ctrinh-HAM GIANG (21-30)'!AR175</f>
        <v>0</v>
      </c>
      <c r="AG53" s="199">
        <f>'Ctrinh-HAM GIANG (21-30)'!AR179</f>
        <v>0</v>
      </c>
      <c r="AH53" s="199">
        <f>'Ctrinh-HAM GIANG (21-30)'!AR183</f>
        <v>0</v>
      </c>
      <c r="AI53" s="199">
        <f>'Ctrinh-HAM GIANG (21-30)'!AR188</f>
        <v>0</v>
      </c>
      <c r="AJ53" s="199">
        <f>'Ctrinh-HAM GIANG (21-30)'!AR192</f>
        <v>0</v>
      </c>
      <c r="AK53" s="199">
        <f>'Ctrinh-HAM GIANG (21-30)'!AR196</f>
        <v>0</v>
      </c>
      <c r="AL53" s="199">
        <f>'Ctrinh-HAM GIANG (21-30)'!AR200</f>
        <v>0</v>
      </c>
      <c r="AM53" s="199">
        <f>'Ctrinh-HAM GIANG (21-30)'!AR207</f>
        <v>0</v>
      </c>
      <c r="AN53" s="199">
        <f>'Ctrinh-HAM GIANG (21-30)'!AR214</f>
        <v>0</v>
      </c>
      <c r="AO53" s="199">
        <f>'Ctrinh-HAM GIANG (21-30)'!AR221</f>
        <v>0</v>
      </c>
      <c r="AP53" s="199">
        <f>'Ctrinh-HAM GIANG (21-30)'!AR228</f>
        <v>0</v>
      </c>
      <c r="AQ53" s="199">
        <f>'Ctrinh-HAM GIANG (21-30)'!AR235</f>
        <v>0</v>
      </c>
      <c r="AR53" s="199">
        <f>'Ctrinh-HAM GIANG (21-30)'!AR239</f>
        <v>0</v>
      </c>
      <c r="AS53" s="199">
        <f>'Ctrinh-HAM GIANG (21-30)'!AR243</f>
        <v>0</v>
      </c>
      <c r="AT53" s="272">
        <f>'Ctrinh-HAM GIANG (21-30)'!AR247</f>
        <v>0</v>
      </c>
      <c r="AU53" s="199">
        <f>'Ctrinh-HAM GIANG (21-30)'!AR254</f>
        <v>0</v>
      </c>
      <c r="AV53" s="199">
        <f>'Ctrinh-HAM GIANG (21-30)'!AR261</f>
        <v>0</v>
      </c>
      <c r="AW53" s="207">
        <f>$D53-$BH53</f>
        <v>0</v>
      </c>
      <c r="AX53" s="199">
        <f>'Ctrinh-HAM GIANG (21-30)'!AR275</f>
        <v>0</v>
      </c>
      <c r="AY53" s="199">
        <f>'Ctrinh-HAM GIANG (21-30)'!AR282</f>
        <v>0</v>
      </c>
      <c r="AZ53" s="199">
        <f>'Ctrinh-HAM GIANG (21-30)'!AR289</f>
        <v>0</v>
      </c>
      <c r="BA53" s="199">
        <f>'Ctrinh-HAM GIANG (21-30)'!AR296</f>
        <v>0</v>
      </c>
      <c r="BB53" s="199">
        <f>'Ctrinh-HAM GIANG (21-30)'!AR303</f>
        <v>0</v>
      </c>
      <c r="BC53" s="199">
        <f>'Ctrinh-HAM GIANG (21-30)'!AR310</f>
        <v>0</v>
      </c>
      <c r="BD53" s="199">
        <f>'Ctrinh-HAM GIANG (21-30)'!AR317</f>
        <v>0</v>
      </c>
      <c r="BE53" s="199">
        <f>'Ctrinh-HAM GIANG (21-30)'!AR324</f>
        <v>0</v>
      </c>
      <c r="BF53" s="195">
        <f>'Ctrinh-HAM GIANG (21-30)'!AR331</f>
        <v>0</v>
      </c>
      <c r="BG53" s="199"/>
      <c r="BH53" s="199">
        <f t="shared" si="22"/>
        <v>0</v>
      </c>
      <c r="BI53" s="196">
        <f>$AW$64-BH53</f>
        <v>0</v>
      </c>
      <c r="BJ53" s="199">
        <f t="shared" si="20"/>
        <v>0</v>
      </c>
      <c r="BK53" s="204"/>
      <c r="BL53" s="211"/>
    </row>
    <row r="54" spans="1:64" s="210" customFormat="1" ht="15.75" customHeight="1">
      <c r="A54" s="374">
        <v>2.14</v>
      </c>
      <c r="B54" s="209" t="s">
        <v>99</v>
      </c>
      <c r="C54" s="208" t="s">
        <v>100</v>
      </c>
      <c r="D54" s="200"/>
      <c r="E54" s="252">
        <f t="shared" si="13"/>
        <v>0</v>
      </c>
      <c r="F54" s="199">
        <f t="shared" si="17"/>
        <v>0</v>
      </c>
      <c r="G54" s="199">
        <f>'Ctrinh-HAM GIANG (21-30)'!AS7</f>
        <v>0</v>
      </c>
      <c r="H54" s="199">
        <f>'Ctrinh-HAM GIANG (21-30)'!AS14</f>
        <v>0</v>
      </c>
      <c r="I54" s="199">
        <f>'Ctrinh-HAM GIANG (21-30)'!AS21</f>
        <v>0</v>
      </c>
      <c r="J54" s="199">
        <f>'Ctrinh-HAM GIANG (21-30)'!AS28</f>
        <v>0</v>
      </c>
      <c r="K54" s="199">
        <f>'Ctrinh-HAM GIANG (21-30)'!AS35</f>
        <v>0</v>
      </c>
      <c r="L54" s="199">
        <f>'Ctrinh-HAM GIANG (21-30)'!AS42</f>
        <v>0</v>
      </c>
      <c r="M54" s="199">
        <f>'Ctrinh-HAM GIANG (21-30)'!AS49</f>
        <v>0</v>
      </c>
      <c r="N54" s="272">
        <f>'Ctrinh-HAM GIANG (21-30)'!AR63</f>
        <v>0</v>
      </c>
      <c r="O54" s="199">
        <f>'Ctrinh-HAM GIANG (21-30)'!AS63</f>
        <v>0</v>
      </c>
      <c r="P54" s="199">
        <f>'Ctrinh-HAM GIANG (21-30)'!AS70</f>
        <v>0</v>
      </c>
      <c r="Q54" s="199">
        <f>'Ctrinh-HAM GIANG (21-30)'!AS77</f>
        <v>0</v>
      </c>
      <c r="R54" s="252">
        <f>SUM(T54:AB54,AY54:BE54,AT54:AW54)</f>
        <v>0</v>
      </c>
      <c r="S54" s="195"/>
      <c r="T54" s="199">
        <f>'Ctrinh-HAM GIANG (21-30)'!AS84</f>
        <v>0</v>
      </c>
      <c r="U54" s="199">
        <f>'Ctrinh-HAM GIANG (21-30)'!AS91</f>
        <v>0</v>
      </c>
      <c r="V54" s="199">
        <f>'Ctrinh-HAM GIANG (21-30)'!AS98</f>
        <v>0</v>
      </c>
      <c r="W54" s="199">
        <f>'Ctrinh-HAM GIANG (21-30)'!AS105</f>
        <v>0</v>
      </c>
      <c r="X54" s="199">
        <f>'Ctrinh-HAM GIANG (21-30)'!AS112</f>
        <v>0</v>
      </c>
      <c r="Y54" s="199">
        <f>'Ctrinh-HAM GIANG (21-30)'!AS120</f>
        <v>0</v>
      </c>
      <c r="Z54" s="199">
        <f>'Ctrinh-HAM GIANG (21-30)'!AS127</f>
        <v>0</v>
      </c>
      <c r="AA54" s="199">
        <f>'Ctrinh-HAM GIANG (21-30)'!AS134</f>
        <v>0</v>
      </c>
      <c r="AB54" s="316">
        <f t="shared" si="23"/>
        <v>0</v>
      </c>
      <c r="AC54" s="316"/>
      <c r="AD54" s="199">
        <f>'Ctrinh-HAM GIANG (21-30)'!AS142</f>
        <v>0</v>
      </c>
      <c r="AE54" s="199">
        <f>'Ctrinh-HAM GIANG (21-30)'!AS171</f>
        <v>0</v>
      </c>
      <c r="AF54" s="199">
        <f>'Ctrinh-HAM GIANG (21-30)'!AS175</f>
        <v>0</v>
      </c>
      <c r="AG54" s="199">
        <f>'Ctrinh-HAM GIANG (21-30)'!AS179</f>
        <v>0</v>
      </c>
      <c r="AH54" s="199">
        <f>'Ctrinh-HAM GIANG (21-30)'!AS183</f>
        <v>0</v>
      </c>
      <c r="AI54" s="199">
        <f>'Ctrinh-HAM GIANG (21-30)'!AS188</f>
        <v>0</v>
      </c>
      <c r="AJ54" s="199">
        <f>'Ctrinh-HAM GIANG (21-30)'!AS192</f>
        <v>0</v>
      </c>
      <c r="AK54" s="199">
        <f>'Ctrinh-HAM GIANG (21-30)'!AS196</f>
        <v>0</v>
      </c>
      <c r="AL54" s="199">
        <f>'Ctrinh-HAM GIANG (21-30)'!AS200</f>
        <v>0</v>
      </c>
      <c r="AM54" s="199">
        <f>'Ctrinh-HAM GIANG (21-30)'!AS207</f>
        <v>0</v>
      </c>
      <c r="AN54" s="199">
        <f>'Ctrinh-HAM GIANG (21-30)'!AS214</f>
        <v>0</v>
      </c>
      <c r="AO54" s="199">
        <f>'Ctrinh-HAM GIANG (21-30)'!AS221</f>
        <v>0</v>
      </c>
      <c r="AP54" s="199">
        <f>'Ctrinh-HAM GIANG (21-30)'!AS228</f>
        <v>0</v>
      </c>
      <c r="AQ54" s="199">
        <f>'Ctrinh-HAM GIANG (21-30)'!AS235</f>
        <v>0</v>
      </c>
      <c r="AR54" s="199">
        <f>'Ctrinh-HAM GIANG (21-30)'!AS239</f>
        <v>0</v>
      </c>
      <c r="AS54" s="199">
        <f>'Ctrinh-HAM GIANG (21-30)'!AS243</f>
        <v>0</v>
      </c>
      <c r="AT54" s="272">
        <f>'Ctrinh-HAM GIANG (21-30)'!AS247</f>
        <v>0</v>
      </c>
      <c r="AU54" s="199">
        <f>'Ctrinh-HAM GIANG (21-30)'!AS254</f>
        <v>0</v>
      </c>
      <c r="AV54" s="199">
        <f>'Ctrinh-HAM GIANG (21-30)'!AS261</f>
        <v>0</v>
      </c>
      <c r="AW54" s="199">
        <f>'Ctrinh-HAM GIANG (21-30)'!AS268</f>
        <v>0</v>
      </c>
      <c r="AX54" s="207">
        <f>$D54-$BH54</f>
        <v>0</v>
      </c>
      <c r="AY54" s="199">
        <f>'Ctrinh-HAM GIANG (21-30)'!AS282</f>
        <v>0</v>
      </c>
      <c r="AZ54" s="199">
        <f>'Ctrinh-HAM GIANG (21-30)'!AS289</f>
        <v>0</v>
      </c>
      <c r="BA54" s="199">
        <f>'Ctrinh-HAM GIANG (21-30)'!AS296</f>
        <v>0</v>
      </c>
      <c r="BB54" s="199">
        <f>'Ctrinh-HAM GIANG (21-30)'!AS303</f>
        <v>0</v>
      </c>
      <c r="BC54" s="199">
        <f>'Ctrinh-HAM GIANG (21-30)'!AS310</f>
        <v>0</v>
      </c>
      <c r="BD54" s="199">
        <f>'Ctrinh-HAM GIANG (21-30)'!AS317</f>
        <v>0</v>
      </c>
      <c r="BE54" s="199">
        <f>'Ctrinh-HAM GIANG (21-30)'!AS324</f>
        <v>0</v>
      </c>
      <c r="BF54" s="195">
        <f>'Ctrinh-HAM GIANG (21-30)'!AS331</f>
        <v>0</v>
      </c>
      <c r="BG54" s="199"/>
      <c r="BH54" s="199">
        <f t="shared" si="22"/>
        <v>0</v>
      </c>
      <c r="BI54" s="196">
        <f>$AX$64-BH54</f>
        <v>0</v>
      </c>
      <c r="BJ54" s="199">
        <f t="shared" si="20"/>
        <v>0</v>
      </c>
      <c r="BK54" s="204"/>
      <c r="BL54" s="211"/>
    </row>
    <row r="55" spans="1:64" s="210" customFormat="1" ht="15.75" customHeight="1">
      <c r="A55" s="374">
        <v>2.15</v>
      </c>
      <c r="B55" s="209" t="s">
        <v>102</v>
      </c>
      <c r="C55" s="208" t="s">
        <v>103</v>
      </c>
      <c r="D55" s="493"/>
      <c r="E55" s="252">
        <f t="shared" si="13"/>
        <v>0</v>
      </c>
      <c r="F55" s="199">
        <f t="shared" si="17"/>
        <v>0</v>
      </c>
      <c r="G55" s="199">
        <f>'Ctrinh-HAM GIANG (21-30)'!AT7</f>
        <v>0</v>
      </c>
      <c r="H55" s="199">
        <f>'Ctrinh-HAM GIANG (21-30)'!AT14</f>
        <v>0</v>
      </c>
      <c r="I55" s="199">
        <f>'Ctrinh-HAM GIANG (21-30)'!AT21</f>
        <v>0</v>
      </c>
      <c r="J55" s="199">
        <f>'Ctrinh-HAM GIANG (21-30)'!AT28</f>
        <v>0</v>
      </c>
      <c r="K55" s="199">
        <f>'Ctrinh-HAM GIANG (21-30)'!AT35</f>
        <v>0</v>
      </c>
      <c r="L55" s="199">
        <f>'Ctrinh-HAM GIANG (21-30)'!AT42</f>
        <v>0</v>
      </c>
      <c r="M55" s="199">
        <f>'Ctrinh-HAM GIANG (21-30)'!AT49</f>
        <v>0</v>
      </c>
      <c r="N55" s="272">
        <f>'Ctrinh-HAM GIANG (21-30)'!AS63</f>
        <v>0</v>
      </c>
      <c r="O55" s="199">
        <f>'Ctrinh-HAM GIANG (21-30)'!AT63</f>
        <v>0</v>
      </c>
      <c r="P55" s="199">
        <f>'Ctrinh-HAM GIANG (21-30)'!AT70</f>
        <v>0</v>
      </c>
      <c r="Q55" s="199">
        <f>'Ctrinh-HAM GIANG (21-30)'!AT77</f>
        <v>0</v>
      </c>
      <c r="R55" s="252">
        <f>SUM(T55:AB55,AZ55:BE55,AT55:AX55)</f>
        <v>0</v>
      </c>
      <c r="S55" s="195"/>
      <c r="T55" s="199">
        <f>'Ctrinh-HAM GIANG (21-30)'!AT84</f>
        <v>0</v>
      </c>
      <c r="U55" s="199">
        <f>'Ctrinh-HAM GIANG (21-30)'!AT91</f>
        <v>0</v>
      </c>
      <c r="V55" s="199">
        <f>'Ctrinh-HAM GIANG (21-30)'!AT98</f>
        <v>0</v>
      </c>
      <c r="W55" s="199">
        <f>'Ctrinh-HAM GIANG (21-30)'!AT105</f>
        <v>0</v>
      </c>
      <c r="X55" s="199">
        <f>'Ctrinh-HAM GIANG (21-30)'!AT112</f>
        <v>0</v>
      </c>
      <c r="Y55" s="199">
        <f>'Ctrinh-HAM GIANG (21-30)'!AT120</f>
        <v>0</v>
      </c>
      <c r="Z55" s="199">
        <f>'Ctrinh-HAM GIANG (21-30)'!AT127</f>
        <v>0</v>
      </c>
      <c r="AA55" s="199">
        <f>'Ctrinh-HAM GIANG (21-30)'!AT134</f>
        <v>0</v>
      </c>
      <c r="AB55" s="316">
        <f t="shared" si="23"/>
        <v>0</v>
      </c>
      <c r="AC55" s="316"/>
      <c r="AD55" s="199">
        <f>'Ctrinh-HAM GIANG (21-30)'!AT142</f>
        <v>0</v>
      </c>
      <c r="AE55" s="199">
        <f>'Ctrinh-HAM GIANG (21-30)'!AT171</f>
        <v>0</v>
      </c>
      <c r="AF55" s="199">
        <f>'Ctrinh-HAM GIANG (21-30)'!AT175</f>
        <v>0</v>
      </c>
      <c r="AG55" s="199">
        <f>'Ctrinh-HAM GIANG (21-30)'!AT179</f>
        <v>0</v>
      </c>
      <c r="AH55" s="199">
        <f>'Ctrinh-HAM GIANG (21-30)'!AT183</f>
        <v>0</v>
      </c>
      <c r="AI55" s="199">
        <f>'Ctrinh-HAM GIANG (21-30)'!AT188</f>
        <v>0</v>
      </c>
      <c r="AJ55" s="199">
        <f>'Ctrinh-HAM GIANG (21-30)'!AT192</f>
        <v>0</v>
      </c>
      <c r="AK55" s="199">
        <f>'Ctrinh-HAM GIANG (21-30)'!AT196</f>
        <v>0</v>
      </c>
      <c r="AL55" s="199">
        <f>'Ctrinh-HAM GIANG (21-30)'!AT200</f>
        <v>0</v>
      </c>
      <c r="AM55" s="199">
        <f>'Ctrinh-HAM GIANG (21-30)'!AT207</f>
        <v>0</v>
      </c>
      <c r="AN55" s="199">
        <f>'Ctrinh-HAM GIANG (21-30)'!AT214</f>
        <v>0</v>
      </c>
      <c r="AO55" s="199">
        <f>'Ctrinh-HAM GIANG (21-30)'!AT221</f>
        <v>0</v>
      </c>
      <c r="AP55" s="199">
        <f>'Ctrinh-HAM GIANG (21-30)'!AT228</f>
        <v>0</v>
      </c>
      <c r="AQ55" s="199">
        <f>'Ctrinh-HAM GIANG (21-30)'!AT235</f>
        <v>0</v>
      </c>
      <c r="AR55" s="199">
        <f>'Ctrinh-HAM GIANG (21-30)'!AT239</f>
        <v>0</v>
      </c>
      <c r="AS55" s="199">
        <f>'Ctrinh-HAM GIANG (21-30)'!AT243</f>
        <v>0</v>
      </c>
      <c r="AT55" s="272">
        <f>'Ctrinh-HAM GIANG (21-30)'!AT247</f>
        <v>0</v>
      </c>
      <c r="AU55" s="199">
        <f>'Ctrinh-HAM GIANG (21-30)'!AT254</f>
        <v>0</v>
      </c>
      <c r="AV55" s="199">
        <f>'Ctrinh-HAM GIANG (21-30)'!AT261</f>
        <v>0</v>
      </c>
      <c r="AW55" s="199">
        <f>'Ctrinh-HAM GIANG (21-30)'!AT268</f>
        <v>0</v>
      </c>
      <c r="AX55" s="199">
        <f>'Ctrinh-HAM GIANG (21-30)'!AT275</f>
        <v>0</v>
      </c>
      <c r="AY55" s="207">
        <f>$D55-$BH55</f>
        <v>0</v>
      </c>
      <c r="AZ55" s="199">
        <f>'Ctrinh-HAM GIANG (21-30)'!AT289</f>
        <v>0</v>
      </c>
      <c r="BA55" s="199">
        <f>'Ctrinh-HAM GIANG (21-30)'!AT296</f>
        <v>0</v>
      </c>
      <c r="BB55" s="199">
        <f>'Ctrinh-HAM GIANG (21-30)'!AT303</f>
        <v>0</v>
      </c>
      <c r="BC55" s="199">
        <f>'Ctrinh-HAM GIANG (21-30)'!AT310</f>
        <v>0</v>
      </c>
      <c r="BD55" s="199">
        <f>'Ctrinh-HAM GIANG (21-30)'!AT317</f>
        <v>0</v>
      </c>
      <c r="BE55" s="199">
        <f>'Ctrinh-HAM GIANG (21-30)'!AT324</f>
        <v>0</v>
      </c>
      <c r="BF55" s="195">
        <f>'Ctrinh-HAM GIANG (21-30)'!AT331</f>
        <v>0</v>
      </c>
      <c r="BG55" s="199"/>
      <c r="BH55" s="199">
        <f t="shared" si="22"/>
        <v>0</v>
      </c>
      <c r="BI55" s="196">
        <f>$AY$64-BH55</f>
        <v>0</v>
      </c>
      <c r="BJ55" s="199">
        <f t="shared" si="20"/>
        <v>0</v>
      </c>
      <c r="BK55" s="204"/>
      <c r="BL55" s="211"/>
    </row>
    <row r="56" spans="1:64" s="210" customFormat="1" ht="15.75" customHeight="1">
      <c r="A56" s="374">
        <v>2.16</v>
      </c>
      <c r="B56" s="209" t="s">
        <v>105</v>
      </c>
      <c r="C56" s="208" t="s">
        <v>106</v>
      </c>
      <c r="D56" s="200"/>
      <c r="E56" s="252">
        <f t="shared" si="13"/>
        <v>0</v>
      </c>
      <c r="F56" s="199">
        <f t="shared" si="17"/>
        <v>0</v>
      </c>
      <c r="G56" s="199">
        <f>'Ctrinh-HAM GIANG (21-30)'!AU7</f>
        <v>0</v>
      </c>
      <c r="H56" s="199">
        <f>'Ctrinh-HAM GIANG (21-30)'!AU14</f>
        <v>0</v>
      </c>
      <c r="I56" s="199">
        <f>'Ctrinh-HAM GIANG (21-30)'!AU21</f>
        <v>0</v>
      </c>
      <c r="J56" s="199">
        <f>'Ctrinh-HAM GIANG (21-30)'!AU28</f>
        <v>0</v>
      </c>
      <c r="K56" s="199">
        <f>'Ctrinh-HAM GIANG (21-30)'!AU35</f>
        <v>0</v>
      </c>
      <c r="L56" s="199">
        <f>'Ctrinh-HAM GIANG (21-30)'!AU42</f>
        <v>0</v>
      </c>
      <c r="M56" s="199">
        <f>'Ctrinh-HAM GIANG (21-30)'!AU49</f>
        <v>0</v>
      </c>
      <c r="N56" s="272">
        <f>'Ctrinh-HAM GIANG (21-30)'!AT63</f>
        <v>0</v>
      </c>
      <c r="O56" s="199">
        <f>'Ctrinh-HAM GIANG (21-30)'!AU63</f>
        <v>0</v>
      </c>
      <c r="P56" s="199">
        <f>'Ctrinh-HAM GIANG (21-30)'!AU70</f>
        <v>0</v>
      </c>
      <c r="Q56" s="199">
        <f>'Ctrinh-HAM GIANG (21-30)'!AU77</f>
        <v>0</v>
      </c>
      <c r="R56" s="252">
        <f>SUM(T56:AB56,BA56:BE56,AT56:AY56)</f>
        <v>0</v>
      </c>
      <c r="S56" s="195"/>
      <c r="T56" s="199">
        <f>'Ctrinh-HAM GIANG (21-30)'!AU84</f>
        <v>0</v>
      </c>
      <c r="U56" s="199">
        <f>'Ctrinh-HAM GIANG (21-30)'!AU91</f>
        <v>0</v>
      </c>
      <c r="V56" s="199">
        <f>'Ctrinh-HAM GIANG (21-30)'!AU98</f>
        <v>0</v>
      </c>
      <c r="W56" s="199">
        <f>'Ctrinh-HAM GIANG (21-30)'!AU105</f>
        <v>0</v>
      </c>
      <c r="X56" s="199">
        <f>'Ctrinh-HAM GIANG (21-30)'!AU112</f>
        <v>0</v>
      </c>
      <c r="Y56" s="199">
        <f>'Ctrinh-HAM GIANG (21-30)'!AU120</f>
        <v>0</v>
      </c>
      <c r="Z56" s="199">
        <f>'Ctrinh-HAM GIANG (21-30)'!AU127</f>
        <v>0</v>
      </c>
      <c r="AA56" s="199">
        <f>'Ctrinh-HAM GIANG (21-30)'!AU134</f>
        <v>0</v>
      </c>
      <c r="AB56" s="316">
        <f t="shared" si="23"/>
        <v>0</v>
      </c>
      <c r="AC56" s="316"/>
      <c r="AD56" s="199">
        <f>'Ctrinh-HAM GIANG (21-30)'!AU142</f>
        <v>0</v>
      </c>
      <c r="AE56" s="199">
        <f>'Ctrinh-HAM GIANG (21-30)'!AU171</f>
        <v>0</v>
      </c>
      <c r="AF56" s="199">
        <f>'Ctrinh-HAM GIANG (21-30)'!AU175</f>
        <v>0</v>
      </c>
      <c r="AG56" s="199">
        <f>'Ctrinh-HAM GIANG (21-30)'!AU179</f>
        <v>0</v>
      </c>
      <c r="AH56" s="199">
        <f>'Ctrinh-HAM GIANG (21-30)'!AU183</f>
        <v>0</v>
      </c>
      <c r="AI56" s="199">
        <f>'Ctrinh-HAM GIANG (21-30)'!AU188</f>
        <v>0</v>
      </c>
      <c r="AJ56" s="199">
        <f>'Ctrinh-HAM GIANG (21-30)'!AU192</f>
        <v>0</v>
      </c>
      <c r="AK56" s="199">
        <f>'Ctrinh-HAM GIANG (21-30)'!AU196</f>
        <v>0</v>
      </c>
      <c r="AL56" s="199">
        <f>'Ctrinh-HAM GIANG (21-30)'!AU200</f>
        <v>0</v>
      </c>
      <c r="AM56" s="199">
        <f>'Ctrinh-HAM GIANG (21-30)'!AU207</f>
        <v>0</v>
      </c>
      <c r="AN56" s="199">
        <f>'Ctrinh-HAM GIANG (21-30)'!AU214</f>
        <v>0</v>
      </c>
      <c r="AO56" s="199">
        <f>'Ctrinh-HAM GIANG (21-30)'!AU221</f>
        <v>0</v>
      </c>
      <c r="AP56" s="199">
        <f>'Ctrinh-HAM GIANG (21-30)'!AU228</f>
        <v>0</v>
      </c>
      <c r="AQ56" s="199">
        <f>'Ctrinh-HAM GIANG (21-30)'!AU235</f>
        <v>0</v>
      </c>
      <c r="AR56" s="199">
        <f>'Ctrinh-HAM GIANG (21-30)'!AU239</f>
        <v>0</v>
      </c>
      <c r="AS56" s="199">
        <f>'Ctrinh-HAM GIANG (21-30)'!AU243</f>
        <v>0</v>
      </c>
      <c r="AT56" s="272">
        <f>'Ctrinh-HAM GIANG (21-30)'!AU247</f>
        <v>0</v>
      </c>
      <c r="AU56" s="199">
        <f>'Ctrinh-HAM GIANG (21-30)'!AU254</f>
        <v>0</v>
      </c>
      <c r="AV56" s="199">
        <f>'Ctrinh-HAM GIANG (21-30)'!AU261</f>
        <v>0</v>
      </c>
      <c r="AW56" s="199">
        <f>'Ctrinh-HAM GIANG (21-30)'!AU268</f>
        <v>0</v>
      </c>
      <c r="AX56" s="199">
        <f>'Ctrinh-HAM GIANG (21-30)'!AU275</f>
        <v>0</v>
      </c>
      <c r="AY56" s="199">
        <f>'Ctrinh-HAM GIANG (21-30)'!AU282</f>
        <v>0</v>
      </c>
      <c r="AZ56" s="207">
        <f>$D56-$BH56</f>
        <v>0</v>
      </c>
      <c r="BA56" s="199">
        <f>'Ctrinh-HAM GIANG (21-30)'!AU296</f>
        <v>0</v>
      </c>
      <c r="BB56" s="199">
        <f>'Ctrinh-HAM GIANG (21-30)'!AU303</f>
        <v>0</v>
      </c>
      <c r="BC56" s="199">
        <f>'Ctrinh-HAM GIANG (21-30)'!AU310</f>
        <v>0</v>
      </c>
      <c r="BD56" s="199">
        <f>'Ctrinh-HAM GIANG (21-30)'!AU317</f>
        <v>0</v>
      </c>
      <c r="BE56" s="199">
        <f>'Ctrinh-HAM GIANG (21-30)'!AU324</f>
        <v>0</v>
      </c>
      <c r="BF56" s="195">
        <f>'Ctrinh-HAM GIANG (21-30)'!AU331</f>
        <v>0</v>
      </c>
      <c r="BG56" s="199"/>
      <c r="BH56" s="199">
        <f t="shared" si="22"/>
        <v>0</v>
      </c>
      <c r="BI56" s="196">
        <f>$AZ$64-BH56</f>
        <v>0</v>
      </c>
      <c r="BJ56" s="199">
        <f t="shared" si="20"/>
        <v>0</v>
      </c>
      <c r="BK56" s="204"/>
      <c r="BL56" s="211"/>
    </row>
    <row r="57" spans="1:64" s="210" customFormat="1" ht="15.75" customHeight="1">
      <c r="A57" s="374">
        <v>2.17</v>
      </c>
      <c r="B57" s="209" t="s">
        <v>108</v>
      </c>
      <c r="C57" s="208" t="s">
        <v>109</v>
      </c>
      <c r="D57" s="200"/>
      <c r="E57" s="252">
        <f t="shared" si="13"/>
        <v>0</v>
      </c>
      <c r="F57" s="199">
        <f t="shared" si="17"/>
        <v>0</v>
      </c>
      <c r="G57" s="199">
        <f>'Ctrinh-HAM GIANG (21-30)'!AV7</f>
        <v>0</v>
      </c>
      <c r="H57" s="199">
        <f>'Ctrinh-HAM GIANG (21-30)'!AV14</f>
        <v>0</v>
      </c>
      <c r="I57" s="199">
        <f>'Ctrinh-HAM GIANG (21-30)'!AV21</f>
        <v>0</v>
      </c>
      <c r="J57" s="199">
        <f>'Ctrinh-HAM GIANG (21-30)'!AV28</f>
        <v>0</v>
      </c>
      <c r="K57" s="199">
        <f>'Ctrinh-HAM GIANG (21-30)'!AV35</f>
        <v>0</v>
      </c>
      <c r="L57" s="199">
        <f>'Ctrinh-HAM GIANG (21-30)'!AV42</f>
        <v>0</v>
      </c>
      <c r="M57" s="199">
        <f>'Ctrinh-HAM GIANG (21-30)'!AV49</f>
        <v>0</v>
      </c>
      <c r="N57" s="272">
        <f>'Ctrinh-HAM GIANG (21-30)'!AU63</f>
        <v>0</v>
      </c>
      <c r="O57" s="199">
        <f>'Ctrinh-HAM GIANG (21-30)'!AV63</f>
        <v>0</v>
      </c>
      <c r="P57" s="199">
        <f>'Ctrinh-HAM GIANG (21-30)'!AV70</f>
        <v>0</v>
      </c>
      <c r="Q57" s="199">
        <f>'Ctrinh-HAM GIANG (21-30)'!AV77</f>
        <v>0</v>
      </c>
      <c r="R57" s="252">
        <f>SUM(T57:AB57,BB57:BE57,AT57:AZ57)</f>
        <v>0</v>
      </c>
      <c r="S57" s="195"/>
      <c r="T57" s="199">
        <f>'Ctrinh-HAM GIANG (21-30)'!AV84</f>
        <v>0</v>
      </c>
      <c r="U57" s="199">
        <f>'Ctrinh-HAM GIANG (21-30)'!AV91</f>
        <v>0</v>
      </c>
      <c r="V57" s="199">
        <f>'Ctrinh-HAM GIANG (21-30)'!AV98</f>
        <v>0</v>
      </c>
      <c r="W57" s="199">
        <f>'Ctrinh-HAM GIANG (21-30)'!AV105</f>
        <v>0</v>
      </c>
      <c r="X57" s="199">
        <f>'Ctrinh-HAM GIANG (21-30)'!AV112</f>
        <v>0</v>
      </c>
      <c r="Y57" s="199">
        <f>'Ctrinh-HAM GIANG (21-30)'!AV120</f>
        <v>0</v>
      </c>
      <c r="Z57" s="199">
        <f>'Ctrinh-HAM GIANG (21-30)'!AV127</f>
        <v>0</v>
      </c>
      <c r="AA57" s="199">
        <f>'Ctrinh-HAM GIANG (21-30)'!AV134</f>
        <v>0</v>
      </c>
      <c r="AB57" s="316">
        <f t="shared" si="23"/>
        <v>0</v>
      </c>
      <c r="AC57" s="316"/>
      <c r="AD57" s="199">
        <f>'Ctrinh-HAM GIANG (21-30)'!AV142</f>
        <v>0</v>
      </c>
      <c r="AE57" s="199">
        <f>'Ctrinh-HAM GIANG (21-30)'!AV171</f>
        <v>0</v>
      </c>
      <c r="AF57" s="199">
        <f>'Ctrinh-HAM GIANG (21-30)'!AV175</f>
        <v>0</v>
      </c>
      <c r="AG57" s="199">
        <f>'Ctrinh-HAM GIANG (21-30)'!AV179</f>
        <v>0</v>
      </c>
      <c r="AH57" s="199">
        <f>'Ctrinh-HAM GIANG (21-30)'!AV183</f>
        <v>0</v>
      </c>
      <c r="AI57" s="199">
        <f>'Ctrinh-HAM GIANG (21-30)'!AV188</f>
        <v>0</v>
      </c>
      <c r="AJ57" s="199">
        <f>'Ctrinh-HAM GIANG (21-30)'!AV192</f>
        <v>0</v>
      </c>
      <c r="AK57" s="199">
        <f>'Ctrinh-HAM GIANG (21-30)'!AV196</f>
        <v>0</v>
      </c>
      <c r="AL57" s="199">
        <f>'Ctrinh-HAM GIANG (21-30)'!AV200</f>
        <v>0</v>
      </c>
      <c r="AM57" s="199">
        <f>'Ctrinh-HAM GIANG (21-30)'!AV207</f>
        <v>0</v>
      </c>
      <c r="AN57" s="199">
        <f>'Ctrinh-HAM GIANG (21-30)'!AV214</f>
        <v>0</v>
      </c>
      <c r="AO57" s="199">
        <f>'Ctrinh-HAM GIANG (21-30)'!AV221</f>
        <v>0</v>
      </c>
      <c r="AP57" s="199">
        <f>'Ctrinh-HAM GIANG (21-30)'!AV228</f>
        <v>0</v>
      </c>
      <c r="AQ57" s="199">
        <f>'Ctrinh-HAM GIANG (21-30)'!AV235</f>
        <v>0</v>
      </c>
      <c r="AR57" s="199">
        <f>'Ctrinh-HAM GIANG (21-30)'!AV239</f>
        <v>0</v>
      </c>
      <c r="AS57" s="199">
        <f>'Ctrinh-HAM GIANG (21-30)'!AV243</f>
        <v>0</v>
      </c>
      <c r="AT57" s="272">
        <f>'Ctrinh-HAM GIANG (21-30)'!AV247</f>
        <v>0</v>
      </c>
      <c r="AU57" s="199">
        <f>'Ctrinh-HAM GIANG (21-30)'!AV254</f>
        <v>0</v>
      </c>
      <c r="AV57" s="199">
        <f>'Ctrinh-HAM GIANG (21-30)'!AV261</f>
        <v>0</v>
      </c>
      <c r="AW57" s="199">
        <f>'Ctrinh-HAM GIANG (21-30)'!AV268</f>
        <v>0</v>
      </c>
      <c r="AX57" s="199">
        <f>'Ctrinh-HAM GIANG (21-30)'!AV275</f>
        <v>0</v>
      </c>
      <c r="AY57" s="199">
        <f>'Ctrinh-HAM GIANG (21-30)'!AV282</f>
        <v>0</v>
      </c>
      <c r="AZ57" s="199">
        <f>'Ctrinh-HAM GIANG (21-30)'!AV289</f>
        <v>0</v>
      </c>
      <c r="BA57" s="207">
        <f>$D57-$BH57</f>
        <v>0</v>
      </c>
      <c r="BB57" s="199">
        <f>'Ctrinh-HAM GIANG (21-30)'!AV303</f>
        <v>0</v>
      </c>
      <c r="BC57" s="199">
        <f>'Ctrinh-HAM GIANG (21-30)'!AV310</f>
        <v>0</v>
      </c>
      <c r="BD57" s="199">
        <f>'Ctrinh-HAM GIANG (21-30)'!AV317</f>
        <v>0</v>
      </c>
      <c r="BE57" s="199">
        <f>'Ctrinh-HAM GIANG (21-30)'!AV324</f>
        <v>0</v>
      </c>
      <c r="BF57" s="195">
        <f>'Ctrinh-HAM GIANG (21-30)'!AV331</f>
        <v>0</v>
      </c>
      <c r="BG57" s="199"/>
      <c r="BH57" s="199">
        <f t="shared" si="22"/>
        <v>0</v>
      </c>
      <c r="BI57" s="196">
        <f>$BA$64-BH57</f>
        <v>0</v>
      </c>
      <c r="BJ57" s="199">
        <f t="shared" si="20"/>
        <v>0</v>
      </c>
      <c r="BK57" s="204"/>
      <c r="BL57" s="211"/>
    </row>
    <row r="58" spans="1:64" ht="15.75" customHeight="1">
      <c r="A58" s="374">
        <v>2.1800000000000002</v>
      </c>
      <c r="B58" s="209" t="s">
        <v>377</v>
      </c>
      <c r="C58" s="208" t="s">
        <v>121</v>
      </c>
      <c r="D58" s="200"/>
      <c r="E58" s="252">
        <f t="shared" si="13"/>
        <v>0</v>
      </c>
      <c r="F58" s="199">
        <f t="shared" si="17"/>
        <v>0</v>
      </c>
      <c r="G58" s="199">
        <f>'Ctrinh-HAM GIANG (21-30)'!AW7</f>
        <v>0</v>
      </c>
      <c r="H58" s="199">
        <f>'Ctrinh-HAM GIANG (21-30)'!AW14</f>
        <v>0</v>
      </c>
      <c r="I58" s="199">
        <f>'Ctrinh-HAM GIANG (21-30)'!AW21</f>
        <v>0</v>
      </c>
      <c r="J58" s="199">
        <f>'Ctrinh-HAM GIANG (21-30)'!AW28</f>
        <v>0</v>
      </c>
      <c r="K58" s="199">
        <f>'Ctrinh-HAM GIANG (21-30)'!AW35</f>
        <v>0</v>
      </c>
      <c r="L58" s="199">
        <f>'Ctrinh-HAM GIANG (21-30)'!AW42</f>
        <v>0</v>
      </c>
      <c r="M58" s="199">
        <f>'Ctrinh-HAM GIANG (21-30)'!AW49</f>
        <v>0</v>
      </c>
      <c r="N58" s="272">
        <f>'Ctrinh-HAM GIANG (21-30)'!AQ63</f>
        <v>0</v>
      </c>
      <c r="O58" s="199">
        <f>'Ctrinh-HAM GIANG (21-30)'!AW63</f>
        <v>0</v>
      </c>
      <c r="P58" s="199">
        <f>'Ctrinh-HAM GIANG (21-30)'!AW70</f>
        <v>0</v>
      </c>
      <c r="Q58" s="199">
        <f>'Ctrinh-HAM GIANG (21-30)'!AW77</f>
        <v>0</v>
      </c>
      <c r="R58" s="252">
        <f>SUM(T58:AB58,BC58:BE58,AT58:BA58)</f>
        <v>0</v>
      </c>
      <c r="S58" s="195"/>
      <c r="T58" s="199">
        <f>'Ctrinh-HAM GIANG (21-30)'!AW84</f>
        <v>0</v>
      </c>
      <c r="U58" s="199">
        <f>'Ctrinh-HAM GIANG (21-30)'!AW91</f>
        <v>0</v>
      </c>
      <c r="V58" s="199">
        <f>'Ctrinh-HAM GIANG (21-30)'!AW98</f>
        <v>0</v>
      </c>
      <c r="W58" s="199">
        <f>'Ctrinh-HAM GIANG (21-30)'!AW105</f>
        <v>0</v>
      </c>
      <c r="X58" s="199">
        <f>'Ctrinh-HAM GIANG (21-30)'!AW112</f>
        <v>0</v>
      </c>
      <c r="Y58" s="199">
        <f>'Ctrinh-HAM GIANG (21-30)'!AW120</f>
        <v>0</v>
      </c>
      <c r="Z58" s="199">
        <f>'Ctrinh-HAM GIANG (21-30)'!AW127</f>
        <v>0</v>
      </c>
      <c r="AA58" s="199">
        <f>'Ctrinh-HAM GIANG (21-30)'!AW134</f>
        <v>0</v>
      </c>
      <c r="AB58" s="316">
        <f t="shared" si="23"/>
        <v>0</v>
      </c>
      <c r="AC58" s="316"/>
      <c r="AD58" s="199">
        <f>'Ctrinh-HAM GIANG (21-30)'!AW142</f>
        <v>0</v>
      </c>
      <c r="AE58" s="199">
        <f>'Ctrinh-HAM GIANG (21-30)'!AW171</f>
        <v>0</v>
      </c>
      <c r="AF58" s="199">
        <f>'Ctrinh-HAM GIANG (21-30)'!AW175</f>
        <v>0</v>
      </c>
      <c r="AG58" s="199">
        <f>'Ctrinh-HAM GIANG (21-30)'!AW179</f>
        <v>0</v>
      </c>
      <c r="AH58" s="199">
        <f>'Ctrinh-HAM GIANG (21-30)'!AW183</f>
        <v>0</v>
      </c>
      <c r="AI58" s="199">
        <f>'Ctrinh-HAM GIANG (21-30)'!AW188</f>
        <v>0</v>
      </c>
      <c r="AJ58" s="199">
        <f>'Ctrinh-HAM GIANG (21-30)'!AW192</f>
        <v>0</v>
      </c>
      <c r="AK58" s="199">
        <f>'Ctrinh-HAM GIANG (21-30)'!AW196</f>
        <v>0</v>
      </c>
      <c r="AL58" s="199">
        <f>'Ctrinh-HAM GIANG (21-30)'!AW200</f>
        <v>0</v>
      </c>
      <c r="AM58" s="199">
        <f>'Ctrinh-HAM GIANG (21-30)'!AW207</f>
        <v>0</v>
      </c>
      <c r="AN58" s="199">
        <f>'Ctrinh-HAM GIANG (21-30)'!AW214</f>
        <v>0</v>
      </c>
      <c r="AO58" s="199">
        <f>'Ctrinh-HAM GIANG (21-30)'!AW221</f>
        <v>0</v>
      </c>
      <c r="AP58" s="199">
        <f>'Ctrinh-HAM GIANG (21-30)'!AW228</f>
        <v>0</v>
      </c>
      <c r="AQ58" s="199">
        <f>'Ctrinh-HAM GIANG (21-30)'!AW235</f>
        <v>0</v>
      </c>
      <c r="AR58" s="199">
        <f>'Ctrinh-HAM GIANG (21-30)'!AW239</f>
        <v>0</v>
      </c>
      <c r="AS58" s="199">
        <f>'Ctrinh-HAM GIANG (21-30)'!AW243</f>
        <v>0</v>
      </c>
      <c r="AT58" s="272">
        <f>'Ctrinh-HAM GIANG (21-30)'!AW247</f>
        <v>0</v>
      </c>
      <c r="AU58" s="199">
        <f>'Ctrinh-HAM GIANG (21-30)'!AW254</f>
        <v>0</v>
      </c>
      <c r="AV58" s="199">
        <f>'Ctrinh-HAM GIANG (21-30)'!AW261</f>
        <v>0</v>
      </c>
      <c r="AW58" s="199">
        <f>'Ctrinh-HAM GIANG (21-30)'!AW268</f>
        <v>0</v>
      </c>
      <c r="AX58" s="199">
        <f>'Ctrinh-HAM GIANG (21-30)'!AW275</f>
        <v>0</v>
      </c>
      <c r="AY58" s="199">
        <f>'Ctrinh-HAM GIANG (21-30)'!AW282</f>
        <v>0</v>
      </c>
      <c r="AZ58" s="199">
        <f>'Ctrinh-HAM GIANG (21-30)'!AW289</f>
        <v>0</v>
      </c>
      <c r="BA58" s="199">
        <f>'Ctrinh-HAM GIANG (21-30)'!AW296</f>
        <v>0</v>
      </c>
      <c r="BB58" s="207">
        <f>$D58-$BH58</f>
        <v>0</v>
      </c>
      <c r="BC58" s="199">
        <f>'Ctrinh-HAM GIANG (21-30)'!AW310</f>
        <v>0</v>
      </c>
      <c r="BD58" s="199">
        <f>'Ctrinh-HAM GIANG (21-30)'!AW317</f>
        <v>0</v>
      </c>
      <c r="BE58" s="199">
        <f>'Ctrinh-HAM GIANG (21-30)'!AW324</f>
        <v>0</v>
      </c>
      <c r="BF58" s="195">
        <f>'Ctrinh-HAM GIANG (21-30)'!AW331</f>
        <v>0</v>
      </c>
      <c r="BG58" s="199"/>
      <c r="BH58" s="199">
        <f t="shared" si="22"/>
        <v>0</v>
      </c>
      <c r="BI58" s="196">
        <f>$BB$64-BH58</f>
        <v>0</v>
      </c>
      <c r="BJ58" s="199">
        <f t="shared" si="20"/>
        <v>0</v>
      </c>
      <c r="BK58" s="204"/>
    </row>
    <row r="59" spans="1:64" ht="15.75" customHeight="1">
      <c r="A59" s="374">
        <v>2.19</v>
      </c>
      <c r="B59" s="209" t="s">
        <v>139</v>
      </c>
      <c r="C59" s="208" t="s">
        <v>123</v>
      </c>
      <c r="D59" s="495"/>
      <c r="E59" s="252">
        <f t="shared" si="13"/>
        <v>0</v>
      </c>
      <c r="F59" s="199">
        <f t="shared" si="17"/>
        <v>0</v>
      </c>
      <c r="G59" s="199">
        <f>'Ctrinh-HAM GIANG (21-30)'!AX7</f>
        <v>0</v>
      </c>
      <c r="H59" s="199">
        <f>'Ctrinh-HAM GIANG (21-30)'!AX14</f>
        <v>0</v>
      </c>
      <c r="I59" s="199">
        <f>'Ctrinh-HAM GIANG (21-30)'!AX21</f>
        <v>0</v>
      </c>
      <c r="J59" s="199">
        <f>'Ctrinh-HAM GIANG (21-30)'!AX28</f>
        <v>0</v>
      </c>
      <c r="K59" s="199">
        <f>'Ctrinh-HAM GIANG (21-30)'!AX35</f>
        <v>0</v>
      </c>
      <c r="L59" s="199">
        <f>'Ctrinh-HAM GIANG (21-30)'!AX42</f>
        <v>0</v>
      </c>
      <c r="M59" s="199">
        <f>'Ctrinh-HAM GIANG (21-30)'!AX49</f>
        <v>0</v>
      </c>
      <c r="N59" s="272">
        <f>'Ctrinh-HAM GIANG (21-30)'!AW63</f>
        <v>0</v>
      </c>
      <c r="O59" s="199">
        <f>'Ctrinh-HAM GIANG (21-30)'!AX63</f>
        <v>0</v>
      </c>
      <c r="P59" s="199">
        <f>'Ctrinh-HAM GIANG (21-30)'!AX70</f>
        <v>0</v>
      </c>
      <c r="Q59" s="199">
        <f>'Ctrinh-HAM GIANG (21-30)'!AX77</f>
        <v>0</v>
      </c>
      <c r="R59" s="252">
        <f>SUM(T59:AB59,BD59:BE59,AT59:BB59)</f>
        <v>0</v>
      </c>
      <c r="S59" s="195"/>
      <c r="T59" s="199">
        <f>'Ctrinh-HAM GIANG (21-30)'!AX84</f>
        <v>0</v>
      </c>
      <c r="U59" s="199">
        <f>'Ctrinh-HAM GIANG (21-30)'!AX91</f>
        <v>0</v>
      </c>
      <c r="V59" s="199">
        <f>'Ctrinh-HAM GIANG (21-30)'!AX98</f>
        <v>0</v>
      </c>
      <c r="W59" s="199">
        <f>'Ctrinh-HAM GIANG (21-30)'!AX105</f>
        <v>0</v>
      </c>
      <c r="X59" s="199">
        <f>'Ctrinh-HAM GIANG (21-30)'!AX112</f>
        <v>0</v>
      </c>
      <c r="Y59" s="199">
        <f>'Ctrinh-HAM GIANG (21-30)'!AX120</f>
        <v>0</v>
      </c>
      <c r="Z59" s="199">
        <f>'Ctrinh-HAM GIANG (21-30)'!AX127</f>
        <v>0</v>
      </c>
      <c r="AA59" s="199">
        <f>'Ctrinh-HAM GIANG (21-30)'!AX134</f>
        <v>0</v>
      </c>
      <c r="AB59" s="316">
        <f t="shared" si="23"/>
        <v>0</v>
      </c>
      <c r="AC59" s="316"/>
      <c r="AD59" s="199">
        <f>'Ctrinh-HAM GIANG (21-30)'!AX142</f>
        <v>0</v>
      </c>
      <c r="AE59" s="199">
        <f>'Ctrinh-HAM GIANG (21-30)'!AX171</f>
        <v>0</v>
      </c>
      <c r="AF59" s="199">
        <f>'Ctrinh-HAM GIANG (21-30)'!AX175</f>
        <v>0</v>
      </c>
      <c r="AG59" s="199">
        <f>'Ctrinh-HAM GIANG (21-30)'!AX179</f>
        <v>0</v>
      </c>
      <c r="AH59" s="199">
        <f>'Ctrinh-HAM GIANG (21-30)'!AX183</f>
        <v>0</v>
      </c>
      <c r="AI59" s="199">
        <f>'Ctrinh-HAM GIANG (21-30)'!AX188</f>
        <v>0</v>
      </c>
      <c r="AJ59" s="199">
        <f>'Ctrinh-HAM GIANG (21-30)'!AX192</f>
        <v>0</v>
      </c>
      <c r="AK59" s="199">
        <f>'Ctrinh-HAM GIANG (21-30)'!AX196</f>
        <v>0</v>
      </c>
      <c r="AL59" s="199">
        <f>'Ctrinh-HAM GIANG (21-30)'!AX200</f>
        <v>0</v>
      </c>
      <c r="AM59" s="199">
        <f>'Ctrinh-HAM GIANG (21-30)'!AX207</f>
        <v>0</v>
      </c>
      <c r="AN59" s="199">
        <f>'Ctrinh-HAM GIANG (21-30)'!AX214</f>
        <v>0</v>
      </c>
      <c r="AO59" s="199">
        <f>'Ctrinh-HAM GIANG (21-30)'!AX221</f>
        <v>0</v>
      </c>
      <c r="AP59" s="199">
        <f>'Ctrinh-HAM GIANG (21-30)'!AX228</f>
        <v>0</v>
      </c>
      <c r="AQ59" s="199">
        <f>'Ctrinh-HAM GIANG (21-30)'!AX235</f>
        <v>0</v>
      </c>
      <c r="AR59" s="199">
        <f>'Ctrinh-HAM GIANG (21-30)'!AX239</f>
        <v>0</v>
      </c>
      <c r="AS59" s="199">
        <f>'Ctrinh-HAM GIANG (21-30)'!AX243</f>
        <v>0</v>
      </c>
      <c r="AT59" s="272">
        <f>'Ctrinh-HAM GIANG (21-30)'!AX247</f>
        <v>0</v>
      </c>
      <c r="AU59" s="199">
        <f>'Ctrinh-HAM GIANG (21-30)'!AX254</f>
        <v>0</v>
      </c>
      <c r="AV59" s="199">
        <f>'Ctrinh-HAM GIANG (21-30)'!AX261</f>
        <v>0</v>
      </c>
      <c r="AW59" s="199">
        <f>'Ctrinh-HAM GIANG (21-30)'!AX268</f>
        <v>0</v>
      </c>
      <c r="AX59" s="199">
        <f>'Ctrinh-HAM GIANG (21-30)'!AX275</f>
        <v>0</v>
      </c>
      <c r="AY59" s="199">
        <f>'Ctrinh-HAM GIANG (21-30)'!AX282</f>
        <v>0</v>
      </c>
      <c r="AZ59" s="199">
        <f>'Ctrinh-HAM GIANG (21-30)'!AX289</f>
        <v>0</v>
      </c>
      <c r="BA59" s="199">
        <f>'Ctrinh-HAM GIANG (21-30)'!AX296</f>
        <v>0</v>
      </c>
      <c r="BB59" s="199">
        <f>'Ctrinh-HAM GIANG (21-30)'!AX303</f>
        <v>0</v>
      </c>
      <c r="BC59" s="207">
        <f>$D59-$BH59</f>
        <v>0</v>
      </c>
      <c r="BD59" s="199">
        <f>'Ctrinh-HAM GIANG (21-30)'!AX317</f>
        <v>0</v>
      </c>
      <c r="BE59" s="199">
        <f>'Ctrinh-HAM GIANG (21-30)'!AX324</f>
        <v>0</v>
      </c>
      <c r="BF59" s="195">
        <f>'Ctrinh-HAM GIANG (21-30)'!AX331</f>
        <v>0</v>
      </c>
      <c r="BG59" s="199"/>
      <c r="BH59" s="199">
        <f>SUM(BF59,BG59,R59,E59)</f>
        <v>0</v>
      </c>
      <c r="BI59" s="196">
        <f>$BC$64-BH59</f>
        <v>0</v>
      </c>
      <c r="BJ59" s="199">
        <f t="shared" si="20"/>
        <v>0</v>
      </c>
      <c r="BK59" s="204"/>
    </row>
    <row r="60" spans="1:64" s="203" customFormat="1" ht="15.75" customHeight="1">
      <c r="A60" s="374">
        <v>2.2000000000000002</v>
      </c>
      <c r="B60" s="209" t="s">
        <v>125</v>
      </c>
      <c r="C60" s="208" t="s">
        <v>126</v>
      </c>
      <c r="D60" s="200"/>
      <c r="E60" s="252">
        <f t="shared" si="13"/>
        <v>0</v>
      </c>
      <c r="F60" s="199">
        <f t="shared" si="17"/>
        <v>0</v>
      </c>
      <c r="G60" s="199">
        <f>'Ctrinh-HAM GIANG (21-30)'!AY7</f>
        <v>0</v>
      </c>
      <c r="H60" s="199">
        <f>'Ctrinh-HAM GIANG (21-30)'!AY14</f>
        <v>0</v>
      </c>
      <c r="I60" s="199">
        <f>'Ctrinh-HAM GIANG (21-30)'!AY21</f>
        <v>0</v>
      </c>
      <c r="J60" s="199">
        <f>'Ctrinh-HAM GIANG (21-30)'!AY28</f>
        <v>0</v>
      </c>
      <c r="K60" s="199">
        <f>'Ctrinh-HAM GIANG (21-30)'!AY35</f>
        <v>0</v>
      </c>
      <c r="L60" s="199">
        <f>'Ctrinh-HAM GIANG (21-30)'!AY42</f>
        <v>0</v>
      </c>
      <c r="M60" s="199">
        <f>'Ctrinh-HAM GIANG (21-30)'!AY49</f>
        <v>0</v>
      </c>
      <c r="N60" s="272">
        <f>'Ctrinh-HAM GIANG (21-30)'!AX63</f>
        <v>0</v>
      </c>
      <c r="O60" s="199">
        <f>'Ctrinh-HAM GIANG (21-30)'!AY63</f>
        <v>0</v>
      </c>
      <c r="P60" s="199">
        <f>'Ctrinh-HAM GIANG (21-30)'!AY70</f>
        <v>0</v>
      </c>
      <c r="Q60" s="199">
        <f>'Ctrinh-HAM GIANG (21-30)'!AY77</f>
        <v>0</v>
      </c>
      <c r="R60" s="252">
        <f>SUM(T60:AB60,BE60,AT60:BC60)</f>
        <v>0</v>
      </c>
      <c r="S60" s="195"/>
      <c r="T60" s="199">
        <f>'Ctrinh-HAM GIANG (21-30)'!AY84</f>
        <v>0</v>
      </c>
      <c r="U60" s="199">
        <f>'Ctrinh-HAM GIANG (21-30)'!AY91</f>
        <v>0</v>
      </c>
      <c r="V60" s="199">
        <f>'Ctrinh-HAM GIANG (21-30)'!AY98</f>
        <v>0</v>
      </c>
      <c r="W60" s="199">
        <f>'Ctrinh-HAM GIANG (21-30)'!AY105</f>
        <v>0</v>
      </c>
      <c r="X60" s="199">
        <f>'Ctrinh-HAM GIANG (21-30)'!AY112</f>
        <v>0</v>
      </c>
      <c r="Y60" s="199">
        <f>'Ctrinh-HAM GIANG (21-30)'!AY120</f>
        <v>0</v>
      </c>
      <c r="Z60" s="199">
        <f>'Ctrinh-HAM GIANG (21-30)'!AY127</f>
        <v>0</v>
      </c>
      <c r="AA60" s="199">
        <f>'Ctrinh-HAM GIANG (21-30)'!AY134</f>
        <v>0</v>
      </c>
      <c r="AB60" s="316">
        <f t="shared" si="23"/>
        <v>0</v>
      </c>
      <c r="AC60" s="316"/>
      <c r="AD60" s="199">
        <f>'Ctrinh-HAM GIANG (21-30)'!AY142</f>
        <v>0</v>
      </c>
      <c r="AE60" s="199">
        <f>'Ctrinh-HAM GIANG (21-30)'!AY171</f>
        <v>0</v>
      </c>
      <c r="AF60" s="199">
        <f>'Ctrinh-HAM GIANG (21-30)'!AY175</f>
        <v>0</v>
      </c>
      <c r="AG60" s="199">
        <f>'Ctrinh-HAM GIANG (21-30)'!AY179</f>
        <v>0</v>
      </c>
      <c r="AH60" s="199">
        <f>'Ctrinh-HAM GIANG (21-30)'!AY183</f>
        <v>0</v>
      </c>
      <c r="AI60" s="199">
        <f>'Ctrinh-HAM GIANG (21-30)'!AY188</f>
        <v>0</v>
      </c>
      <c r="AJ60" s="199">
        <f>'Ctrinh-HAM GIANG (21-30)'!AY192</f>
        <v>0</v>
      </c>
      <c r="AK60" s="199">
        <f>'Ctrinh-HAM GIANG (21-30)'!AY196</f>
        <v>0</v>
      </c>
      <c r="AL60" s="199">
        <f>'Ctrinh-HAM GIANG (21-30)'!AY200</f>
        <v>0</v>
      </c>
      <c r="AM60" s="199">
        <f>'Ctrinh-HAM GIANG (21-30)'!AY207</f>
        <v>0</v>
      </c>
      <c r="AN60" s="199">
        <f>'Ctrinh-HAM GIANG (21-30)'!AY214</f>
        <v>0</v>
      </c>
      <c r="AO60" s="199">
        <f>'Ctrinh-HAM GIANG (21-30)'!AY221</f>
        <v>0</v>
      </c>
      <c r="AP60" s="199">
        <f>'Ctrinh-HAM GIANG (21-30)'!AY228</f>
        <v>0</v>
      </c>
      <c r="AQ60" s="199">
        <f>'Ctrinh-HAM GIANG (21-30)'!AY235</f>
        <v>0</v>
      </c>
      <c r="AR60" s="199">
        <f>'Ctrinh-HAM GIANG (21-30)'!AY239</f>
        <v>0</v>
      </c>
      <c r="AS60" s="199">
        <f>'Ctrinh-HAM GIANG (21-30)'!AY243</f>
        <v>0</v>
      </c>
      <c r="AT60" s="272">
        <f>'Ctrinh-HAM GIANG (21-30)'!AY247</f>
        <v>0</v>
      </c>
      <c r="AU60" s="199">
        <f>'Ctrinh-HAM GIANG (21-30)'!AY254</f>
        <v>0</v>
      </c>
      <c r="AV60" s="199">
        <f>'Ctrinh-HAM GIANG (21-30)'!AY261</f>
        <v>0</v>
      </c>
      <c r="AW60" s="199">
        <f>'Ctrinh-HAM GIANG (21-30)'!AY268</f>
        <v>0</v>
      </c>
      <c r="AX60" s="199">
        <f>'Ctrinh-HAM GIANG (21-30)'!AY275</f>
        <v>0</v>
      </c>
      <c r="AY60" s="199">
        <f>'Ctrinh-HAM GIANG (21-30)'!AY282</f>
        <v>0</v>
      </c>
      <c r="AZ60" s="199">
        <f>'Ctrinh-HAM GIANG (21-30)'!AY289</f>
        <v>0</v>
      </c>
      <c r="BA60" s="199">
        <f>'Ctrinh-HAM GIANG (21-30)'!AY296</f>
        <v>0</v>
      </c>
      <c r="BB60" s="199">
        <f>'Ctrinh-HAM GIANG (21-30)'!AY303</f>
        <v>0</v>
      </c>
      <c r="BC60" s="199">
        <f>'Ctrinh-HAM GIANG (21-30)'!AY310</f>
        <v>0</v>
      </c>
      <c r="BD60" s="207">
        <f>$D60-$BH60</f>
        <v>0</v>
      </c>
      <c r="BE60" s="199">
        <f>'Ctrinh-HAM GIANG (21-30)'!AY324</f>
        <v>0</v>
      </c>
      <c r="BF60" s="195">
        <f>'Ctrinh-HAM GIANG (21-30)'!AY331</f>
        <v>0</v>
      </c>
      <c r="BG60" s="199"/>
      <c r="BH60" s="199">
        <f t="shared" si="22"/>
        <v>0</v>
      </c>
      <c r="BI60" s="196">
        <f>$BD$64-BH60</f>
        <v>0</v>
      </c>
      <c r="BJ60" s="199">
        <f t="shared" si="20"/>
        <v>0</v>
      </c>
      <c r="BK60" s="204"/>
    </row>
    <row r="61" spans="1:64" s="203" customFormat="1" ht="15.75" customHeight="1">
      <c r="A61" s="374">
        <v>2.21</v>
      </c>
      <c r="B61" s="209" t="s">
        <v>128</v>
      </c>
      <c r="C61" s="208" t="s">
        <v>129</v>
      </c>
      <c r="D61" s="200"/>
      <c r="E61" s="252">
        <f t="shared" si="13"/>
        <v>0</v>
      </c>
      <c r="F61" s="199">
        <f t="shared" si="17"/>
        <v>0</v>
      </c>
      <c r="G61" s="206">
        <f>'Ctrinh-HAM GIANG (21-30)'!AZ7</f>
        <v>0</v>
      </c>
      <c r="H61" s="199">
        <f>'Ctrinh-HAM GIANG (21-30)'!AZ14</f>
        <v>0</v>
      </c>
      <c r="I61" s="199">
        <f>'Ctrinh-HAM GIANG (21-30)'!AZ21</f>
        <v>0</v>
      </c>
      <c r="J61" s="199">
        <f>'Ctrinh-HAM GIANG (21-30)'!AZ28</f>
        <v>0</v>
      </c>
      <c r="K61" s="199">
        <f>'Ctrinh-HAM GIANG (21-30)'!AZ35</f>
        <v>0</v>
      </c>
      <c r="L61" s="199">
        <f>'Ctrinh-HAM GIANG (21-30)'!AZ42</f>
        <v>0</v>
      </c>
      <c r="M61" s="199">
        <f>'Ctrinh-HAM GIANG (21-30)'!AZ49</f>
        <v>0</v>
      </c>
      <c r="N61" s="272">
        <f>'Ctrinh-HAM GIANG (21-30)'!AY63</f>
        <v>0</v>
      </c>
      <c r="O61" s="199">
        <f>'Ctrinh-HAM GIANG (21-30)'!AZ63</f>
        <v>0</v>
      </c>
      <c r="P61" s="199">
        <f>'Ctrinh-HAM GIANG (21-30)'!AZ70</f>
        <v>0</v>
      </c>
      <c r="Q61" s="199">
        <f>'Ctrinh-HAM GIANG (21-30)'!AZ77</f>
        <v>0</v>
      </c>
      <c r="R61" s="252">
        <f>SUM(T61:AB61,AT61:BD61,)</f>
        <v>0</v>
      </c>
      <c r="S61" s="195"/>
      <c r="T61" s="199">
        <f>'Ctrinh-HAM GIANG (21-30)'!AZ84</f>
        <v>0</v>
      </c>
      <c r="U61" s="199">
        <f>'Ctrinh-HAM GIANG (21-30)'!AZ91</f>
        <v>0</v>
      </c>
      <c r="V61" s="199">
        <f>'Ctrinh-HAM GIANG (21-30)'!AZ98</f>
        <v>0</v>
      </c>
      <c r="W61" s="199">
        <f>'Ctrinh-HAM GIANG (21-30)'!AZ105</f>
        <v>0</v>
      </c>
      <c r="X61" s="199">
        <f>'Ctrinh-HAM GIANG (21-30)'!AZ112</f>
        <v>0</v>
      </c>
      <c r="Y61" s="199">
        <f>'Ctrinh-HAM GIANG (21-30)'!AZ120</f>
        <v>0</v>
      </c>
      <c r="Z61" s="199">
        <f>'Ctrinh-HAM GIANG (21-30)'!AZ127</f>
        <v>0</v>
      </c>
      <c r="AA61" s="199">
        <f>'Ctrinh-HAM GIANG (21-30)'!AZ134</f>
        <v>0</v>
      </c>
      <c r="AB61" s="316">
        <f t="shared" si="23"/>
        <v>0</v>
      </c>
      <c r="AC61" s="316"/>
      <c r="AD61" s="199">
        <f>'Ctrinh-HAM GIANG (21-30)'!AZ142</f>
        <v>0</v>
      </c>
      <c r="AE61" s="199">
        <f>'Ctrinh-HAM GIANG (21-30)'!AZ171</f>
        <v>0</v>
      </c>
      <c r="AF61" s="199">
        <f>'Ctrinh-HAM GIANG (21-30)'!AZ175</f>
        <v>0</v>
      </c>
      <c r="AG61" s="199">
        <f>'Ctrinh-HAM GIANG (21-30)'!AZ179</f>
        <v>0</v>
      </c>
      <c r="AH61" s="199">
        <f>'Ctrinh-HAM GIANG (21-30)'!AZ183</f>
        <v>0</v>
      </c>
      <c r="AI61" s="199">
        <f>'Ctrinh-HAM GIANG (21-30)'!AZ188</f>
        <v>0</v>
      </c>
      <c r="AJ61" s="199">
        <f>'Ctrinh-HAM GIANG (21-30)'!AZ192</f>
        <v>0</v>
      </c>
      <c r="AK61" s="199">
        <f>'Ctrinh-HAM GIANG (21-30)'!AZ196</f>
        <v>0</v>
      </c>
      <c r="AL61" s="199">
        <f>'Ctrinh-HAM GIANG (21-30)'!AZ200</f>
        <v>0</v>
      </c>
      <c r="AM61" s="199">
        <f>'Ctrinh-HAM GIANG (21-30)'!AZ207</f>
        <v>0</v>
      </c>
      <c r="AN61" s="199">
        <f>'Ctrinh-HAM GIANG (21-30)'!AZ214</f>
        <v>0</v>
      </c>
      <c r="AO61" s="199">
        <f>'Ctrinh-HAM GIANG (21-30)'!AZ221</f>
        <v>0</v>
      </c>
      <c r="AP61" s="199">
        <f>'Ctrinh-HAM GIANG (21-30)'!AZ228</f>
        <v>0</v>
      </c>
      <c r="AQ61" s="199">
        <f>'Ctrinh-HAM GIANG (21-30)'!AZ235</f>
        <v>0</v>
      </c>
      <c r="AR61" s="199">
        <f>'Ctrinh-HAM GIANG (21-30)'!AZ239</f>
        <v>0</v>
      </c>
      <c r="AS61" s="199">
        <f>'Ctrinh-HAM GIANG (21-30)'!AZ243</f>
        <v>0</v>
      </c>
      <c r="AT61" s="272">
        <f>'Ctrinh-HAM GIANG (21-30)'!AZ247</f>
        <v>0</v>
      </c>
      <c r="AU61" s="199">
        <f>'Ctrinh-HAM GIANG (21-30)'!AZ254</f>
        <v>0</v>
      </c>
      <c r="AV61" s="199">
        <f>'Ctrinh-HAM GIANG (21-30)'!AZ261</f>
        <v>0</v>
      </c>
      <c r="AW61" s="199">
        <f>'Ctrinh-HAM GIANG (21-30)'!AZ268</f>
        <v>0</v>
      </c>
      <c r="AX61" s="199">
        <f>'Ctrinh-HAM GIANG (21-30)'!AZ275</f>
        <v>0</v>
      </c>
      <c r="AY61" s="199">
        <f>'Ctrinh-HAM GIANG (21-30)'!AZ282</f>
        <v>0</v>
      </c>
      <c r="AZ61" s="199">
        <f>'Ctrinh-HAM GIANG (21-30)'!AZ289</f>
        <v>0</v>
      </c>
      <c r="BA61" s="199">
        <f>'Ctrinh-HAM GIANG (21-30)'!AZ296</f>
        <v>0</v>
      </c>
      <c r="BB61" s="199">
        <f>'Ctrinh-HAM GIANG (21-30)'!AZ303</f>
        <v>0</v>
      </c>
      <c r="BC61" s="199">
        <f>'Ctrinh-HAM GIANG (21-30)'!AZ310</f>
        <v>0</v>
      </c>
      <c r="BD61" s="199">
        <f>'Ctrinh-HAM GIANG (21-30)'!AZ317</f>
        <v>0</v>
      </c>
      <c r="BE61" s="207">
        <f>$D61-$BH61</f>
        <v>0</v>
      </c>
      <c r="BF61" s="195">
        <f>'Ctrinh-HAM GIANG (21-30)'!AZ331</f>
        <v>0</v>
      </c>
      <c r="BG61" s="199"/>
      <c r="BH61" s="199">
        <f t="shared" si="22"/>
        <v>0</v>
      </c>
      <c r="BI61" s="196">
        <f>$BE$64-BH61</f>
        <v>0</v>
      </c>
      <c r="BJ61" s="199">
        <f t="shared" si="20"/>
        <v>0</v>
      </c>
      <c r="BK61" s="204"/>
    </row>
    <row r="62" spans="1:64" s="183" customFormat="1" ht="15.75" customHeight="1">
      <c r="A62" s="368">
        <v>3</v>
      </c>
      <c r="B62" s="202" t="s">
        <v>130</v>
      </c>
      <c r="C62" s="201" t="s">
        <v>131</v>
      </c>
      <c r="D62" s="200"/>
      <c r="E62" s="252">
        <f t="shared" si="13"/>
        <v>0</v>
      </c>
      <c r="F62" s="199">
        <f t="shared" si="17"/>
        <v>0</v>
      </c>
      <c r="G62" s="197">
        <f>'Ctrinh-HAM GIANG (21-30)'!BA7</f>
        <v>0</v>
      </c>
      <c r="H62" s="195">
        <f>'Ctrinh-HAM GIANG (21-30)'!BA14</f>
        <v>0</v>
      </c>
      <c r="I62" s="195">
        <f>'Ctrinh-HAM GIANG (21-30)'!BA21</f>
        <v>0</v>
      </c>
      <c r="J62" s="195">
        <f>'Ctrinh-HAM GIANG (21-30)'!BA28</f>
        <v>0</v>
      </c>
      <c r="K62" s="195">
        <f>'Ctrinh-HAM GIANG (21-30)'!BA35</f>
        <v>0</v>
      </c>
      <c r="L62" s="195">
        <f>'Ctrinh-HAM GIANG (21-30)'!BA42</f>
        <v>0</v>
      </c>
      <c r="M62" s="195">
        <f>'Ctrinh-HAM GIANG (21-30)'!BA49</f>
        <v>0</v>
      </c>
      <c r="N62" s="281">
        <f>'Ctrinh-HAM GIANG (21-30)'!AZ63</f>
        <v>0</v>
      </c>
      <c r="O62" s="195">
        <f>'Ctrinh-HAM GIANG (21-30)'!BA63</f>
        <v>0</v>
      </c>
      <c r="P62" s="195">
        <f>'Ctrinh-HAM GIANG (21-30)'!BA70</f>
        <v>0</v>
      </c>
      <c r="Q62" s="195">
        <f>'Ctrinh-HAM GIANG (21-30)'!BA77</f>
        <v>0</v>
      </c>
      <c r="R62" s="252">
        <f>SUM(T62:AB62,AT62:BE62,)</f>
        <v>0</v>
      </c>
      <c r="S62" s="195"/>
      <c r="T62" s="195">
        <f>'Ctrinh-HAM GIANG (21-30)'!BA84</f>
        <v>0</v>
      </c>
      <c r="U62" s="195">
        <f>'Ctrinh-HAM GIANG (21-30)'!BA91</f>
        <v>0</v>
      </c>
      <c r="V62" s="195">
        <f>'Ctrinh-HAM GIANG (21-30)'!BA98</f>
        <v>0</v>
      </c>
      <c r="W62" s="195">
        <f>'Ctrinh-HAM GIANG (21-30)'!BA105</f>
        <v>0</v>
      </c>
      <c r="X62" s="195">
        <f>'Ctrinh-HAM GIANG (21-30)'!BA112</f>
        <v>0</v>
      </c>
      <c r="Y62" s="195">
        <f>'Ctrinh-HAM GIANG (21-30)'!BA120</f>
        <v>0</v>
      </c>
      <c r="Z62" s="195">
        <f>'Ctrinh-HAM GIANG (21-30)'!BA127</f>
        <v>0</v>
      </c>
      <c r="AA62" s="195">
        <f>'Ctrinh-HAM GIANG (21-30)'!BA134</f>
        <v>0</v>
      </c>
      <c r="AB62" s="316">
        <f t="shared" si="23"/>
        <v>0</v>
      </c>
      <c r="AC62" s="316"/>
      <c r="AD62" s="195">
        <f>'Ctrinh-HAM GIANG (21-30)'!BA142</f>
        <v>0</v>
      </c>
      <c r="AE62" s="195">
        <f>'Ctrinh-HAM GIANG (21-30)'!BA171</f>
        <v>0</v>
      </c>
      <c r="AF62" s="195">
        <f>'Ctrinh-HAM GIANG (21-30)'!BA175</f>
        <v>0</v>
      </c>
      <c r="AG62" s="195">
        <f>'Ctrinh-HAM GIANG (21-30)'!BA179</f>
        <v>0</v>
      </c>
      <c r="AH62" s="195">
        <f>'Ctrinh-HAM GIANG (21-30)'!BA183</f>
        <v>0</v>
      </c>
      <c r="AI62" s="195">
        <f>'Ctrinh-HAM GIANG (21-30)'!BA188</f>
        <v>0</v>
      </c>
      <c r="AJ62" s="195">
        <f>'Ctrinh-HAM GIANG (21-30)'!BA192</f>
        <v>0</v>
      </c>
      <c r="AK62" s="195">
        <f>'Ctrinh-HAM GIANG (21-30)'!BA196</f>
        <v>0</v>
      </c>
      <c r="AL62" s="195">
        <f>'Ctrinh-HAM GIANG (21-30)'!BA200</f>
        <v>0</v>
      </c>
      <c r="AM62" s="195">
        <f>'Ctrinh-HAM GIANG (21-30)'!BA207</f>
        <v>0</v>
      </c>
      <c r="AN62" s="195">
        <f>'Ctrinh-HAM GIANG (21-30)'!BA214</f>
        <v>0</v>
      </c>
      <c r="AO62" s="195">
        <f>'Ctrinh-HAM GIANG (21-30)'!BA221</f>
        <v>0</v>
      </c>
      <c r="AP62" s="195">
        <f>'Ctrinh-HAM GIANG (21-30)'!BA228</f>
        <v>0</v>
      </c>
      <c r="AQ62" s="195">
        <f>'Ctrinh-HAM GIANG (21-30)'!BA235</f>
        <v>0</v>
      </c>
      <c r="AR62" s="195">
        <f>'Ctrinh-HAM GIANG (21-30)'!BA239</f>
        <v>0</v>
      </c>
      <c r="AS62" s="195">
        <f>'Ctrinh-HAM GIANG (21-30)'!BA243</f>
        <v>0</v>
      </c>
      <c r="AT62" s="281">
        <f>'Ctrinh-HAM GIANG (21-30)'!BA247</f>
        <v>0</v>
      </c>
      <c r="AU62" s="195">
        <f>'Ctrinh-HAM GIANG (21-30)'!BA254</f>
        <v>0</v>
      </c>
      <c r="AV62" s="195">
        <f>'Ctrinh-HAM GIANG (21-30)'!BA261</f>
        <v>0</v>
      </c>
      <c r="AW62" s="195">
        <f>'Ctrinh-HAM GIANG (21-30)'!BA268</f>
        <v>0</v>
      </c>
      <c r="AX62" s="195">
        <f>'Ctrinh-HAM GIANG (21-30)'!BA275</f>
        <v>0</v>
      </c>
      <c r="AY62" s="195">
        <f>'Ctrinh-HAM GIANG (21-30)'!BA282</f>
        <v>0</v>
      </c>
      <c r="AZ62" s="195">
        <f>'Ctrinh-HAM GIANG (21-30)'!BA289</f>
        <v>0</v>
      </c>
      <c r="BA62" s="195">
        <f>'Ctrinh-HAM GIANG (21-30)'!BA296</f>
        <v>0</v>
      </c>
      <c r="BB62" s="195">
        <f>'Ctrinh-HAM GIANG (21-30)'!BA303</f>
        <v>0</v>
      </c>
      <c r="BC62" s="195">
        <f>'Ctrinh-HAM GIANG (21-30)'!BA310</f>
        <v>0</v>
      </c>
      <c r="BD62" s="195">
        <f>'Ctrinh-HAM GIANG (21-30)'!BA317</f>
        <v>0</v>
      </c>
      <c r="BE62" s="195">
        <f>'Ctrinh-HAM GIANG (21-30)'!BA324</f>
        <v>0</v>
      </c>
      <c r="BF62" s="198">
        <f>$D62-$BH62</f>
        <v>0</v>
      </c>
      <c r="BG62" s="199"/>
      <c r="BH62" s="195">
        <f>SUM(BG62,R62,E62)</f>
        <v>0</v>
      </c>
      <c r="BI62" s="196">
        <f>$BF$64-BH62</f>
        <v>0</v>
      </c>
      <c r="BJ62" s="220">
        <f t="shared" si="20"/>
        <v>0</v>
      </c>
      <c r="BK62" s="194"/>
    </row>
    <row r="63" spans="1:64" ht="15.75" customHeight="1">
      <c r="A63" s="375"/>
      <c r="B63" s="193" t="s">
        <v>274</v>
      </c>
      <c r="C63" s="192"/>
      <c r="D63" s="191"/>
      <c r="E63" s="356">
        <f t="shared" si="13"/>
        <v>0</v>
      </c>
      <c r="F63" s="185">
        <f t="shared" si="17"/>
        <v>0</v>
      </c>
      <c r="G63" s="185"/>
      <c r="H63" s="185"/>
      <c r="I63" s="185"/>
      <c r="J63" s="185"/>
      <c r="K63" s="185"/>
      <c r="L63" s="185"/>
      <c r="M63" s="185"/>
      <c r="N63" s="283"/>
      <c r="O63" s="185"/>
      <c r="P63" s="185"/>
      <c r="Q63" s="185"/>
      <c r="R63" s="252"/>
      <c r="S63" s="184"/>
      <c r="T63" s="185"/>
      <c r="U63" s="185"/>
      <c r="V63" s="184"/>
      <c r="W63" s="185"/>
      <c r="X63" s="185"/>
      <c r="Y63" s="185"/>
      <c r="Z63" s="185"/>
      <c r="AA63" s="185"/>
      <c r="AB63" s="316"/>
      <c r="AC63" s="316"/>
      <c r="AD63" s="185"/>
      <c r="AE63" s="185"/>
      <c r="AF63" s="185"/>
      <c r="AG63" s="185"/>
      <c r="AH63" s="185"/>
      <c r="AI63" s="185"/>
      <c r="AJ63" s="185"/>
      <c r="AK63" s="185"/>
      <c r="AL63" s="185"/>
      <c r="AM63" s="185"/>
      <c r="AN63" s="185"/>
      <c r="AO63" s="185"/>
      <c r="AP63" s="185"/>
      <c r="AQ63" s="185"/>
      <c r="AR63" s="185"/>
      <c r="AS63" s="185"/>
      <c r="AT63" s="283"/>
      <c r="AU63" s="185"/>
      <c r="AV63" s="185"/>
      <c r="AW63" s="185"/>
      <c r="AX63" s="185"/>
      <c r="AY63" s="185"/>
      <c r="AZ63" s="185"/>
      <c r="BA63" s="185"/>
      <c r="BB63" s="185"/>
      <c r="BC63" s="185"/>
      <c r="BD63" s="185"/>
      <c r="BE63" s="185"/>
      <c r="BF63" s="184"/>
      <c r="BG63" s="185"/>
      <c r="BH63" s="185"/>
      <c r="BI63" s="190"/>
      <c r="BJ63" s="188"/>
    </row>
    <row r="64" spans="1:64" ht="15.75" customHeight="1">
      <c r="A64" s="376"/>
      <c r="B64" s="334" t="s">
        <v>275</v>
      </c>
      <c r="C64" s="189"/>
      <c r="D64" s="186"/>
      <c r="E64" s="356">
        <f t="shared" si="13"/>
        <v>0</v>
      </c>
      <c r="F64" s="185">
        <f t="shared" ref="F64:Q64" si="24">SUM(F63,F62,F22,F9)</f>
        <v>0</v>
      </c>
      <c r="G64" s="185">
        <f t="shared" si="24"/>
        <v>0</v>
      </c>
      <c r="H64" s="185">
        <f t="shared" si="24"/>
        <v>0</v>
      </c>
      <c r="I64" s="185">
        <f t="shared" si="24"/>
        <v>0</v>
      </c>
      <c r="J64" s="185">
        <f t="shared" si="24"/>
        <v>0</v>
      </c>
      <c r="K64" s="185">
        <f t="shared" si="24"/>
        <v>0</v>
      </c>
      <c r="L64" s="185">
        <f t="shared" si="24"/>
        <v>0</v>
      </c>
      <c r="M64" s="185">
        <f t="shared" si="24"/>
        <v>0</v>
      </c>
      <c r="N64" s="283">
        <f t="shared" si="24"/>
        <v>0</v>
      </c>
      <c r="O64" s="185">
        <f t="shared" si="24"/>
        <v>0</v>
      </c>
      <c r="P64" s="185">
        <f t="shared" si="24"/>
        <v>0</v>
      </c>
      <c r="Q64" s="185">
        <f t="shared" si="24"/>
        <v>0</v>
      </c>
      <c r="R64" s="252">
        <f>SUM(T64:AB64,AT64:BF64)</f>
        <v>0</v>
      </c>
      <c r="S64" s="184"/>
      <c r="T64" s="185">
        <f t="shared" ref="T64:AA64" si="25">SUM(T63,T62,T22,T9)</f>
        <v>0</v>
      </c>
      <c r="U64" s="185">
        <f t="shared" si="25"/>
        <v>0</v>
      </c>
      <c r="V64" s="185">
        <f t="shared" si="25"/>
        <v>0</v>
      </c>
      <c r="W64" s="185">
        <f t="shared" si="25"/>
        <v>0</v>
      </c>
      <c r="X64" s="185">
        <f t="shared" si="25"/>
        <v>0</v>
      </c>
      <c r="Y64" s="185">
        <f t="shared" si="25"/>
        <v>0</v>
      </c>
      <c r="Z64" s="185">
        <f t="shared" si="25"/>
        <v>0</v>
      </c>
      <c r="AA64" s="185">
        <f t="shared" si="25"/>
        <v>0</v>
      </c>
      <c r="AB64" s="316">
        <f>SUM(AD64:AS64)</f>
        <v>0</v>
      </c>
      <c r="AC64" s="316"/>
      <c r="AD64" s="185">
        <f t="shared" ref="AD64:AQ64" si="26">SUM(AD63,AD62,AD22,AD9)</f>
        <v>0</v>
      </c>
      <c r="AE64" s="185">
        <f t="shared" si="26"/>
        <v>0</v>
      </c>
      <c r="AF64" s="185">
        <f t="shared" si="26"/>
        <v>0</v>
      </c>
      <c r="AG64" s="185">
        <f t="shared" si="26"/>
        <v>0</v>
      </c>
      <c r="AH64" s="185">
        <f t="shared" si="26"/>
        <v>0</v>
      </c>
      <c r="AI64" s="185">
        <f t="shared" si="26"/>
        <v>0</v>
      </c>
      <c r="AJ64" s="185">
        <f t="shared" si="26"/>
        <v>0</v>
      </c>
      <c r="AK64" s="185">
        <f t="shared" si="26"/>
        <v>0</v>
      </c>
      <c r="AL64" s="185">
        <f t="shared" si="26"/>
        <v>0</v>
      </c>
      <c r="AM64" s="185">
        <f t="shared" si="26"/>
        <v>0</v>
      </c>
      <c r="AN64" s="185">
        <f t="shared" si="26"/>
        <v>0</v>
      </c>
      <c r="AO64" s="185">
        <f t="shared" si="26"/>
        <v>0</v>
      </c>
      <c r="AP64" s="185">
        <f t="shared" si="26"/>
        <v>0</v>
      </c>
      <c r="AQ64" s="185">
        <f t="shared" si="26"/>
        <v>0</v>
      </c>
      <c r="AR64" s="185"/>
      <c r="AS64" s="185">
        <f t="shared" ref="AS64:BE64" si="27">SUM(AS63,AS62,AS22,AS9)</f>
        <v>0</v>
      </c>
      <c r="AT64" s="283">
        <f t="shared" si="27"/>
        <v>0</v>
      </c>
      <c r="AU64" s="185">
        <f t="shared" si="27"/>
        <v>0</v>
      </c>
      <c r="AV64" s="185">
        <f t="shared" si="27"/>
        <v>0</v>
      </c>
      <c r="AW64" s="185">
        <f t="shared" si="27"/>
        <v>0</v>
      </c>
      <c r="AX64" s="185">
        <f t="shared" si="27"/>
        <v>0</v>
      </c>
      <c r="AY64" s="185">
        <f t="shared" si="27"/>
        <v>0</v>
      </c>
      <c r="AZ64" s="185">
        <f t="shared" si="27"/>
        <v>0</v>
      </c>
      <c r="BA64" s="185">
        <f t="shared" si="27"/>
        <v>0</v>
      </c>
      <c r="BB64" s="185">
        <f t="shared" si="27"/>
        <v>0</v>
      </c>
      <c r="BC64" s="185">
        <f t="shared" si="27"/>
        <v>0</v>
      </c>
      <c r="BD64" s="185">
        <f t="shared" si="27"/>
        <v>0</v>
      </c>
      <c r="BE64" s="185">
        <f t="shared" si="27"/>
        <v>0</v>
      </c>
      <c r="BF64" s="184">
        <f>SUM(BF63,BF22,BF9)</f>
        <v>0</v>
      </c>
      <c r="BG64" s="185">
        <f>SUM(BG63,BG62,BG22,BG9)</f>
        <v>0</v>
      </c>
      <c r="BH64" s="185"/>
      <c r="BI64" s="185">
        <f>SUM(BI63,BI62,BI22,BI9)</f>
        <v>0</v>
      </c>
      <c r="BJ64" s="188">
        <f>D64+BI64</f>
        <v>0</v>
      </c>
    </row>
    <row r="65" spans="1:62" s="183" customFormat="1" ht="15.75" customHeight="1">
      <c r="A65" s="377"/>
      <c r="B65" s="335" t="s">
        <v>276</v>
      </c>
      <c r="C65" s="187"/>
      <c r="D65" s="186"/>
      <c r="E65" s="17">
        <f t="shared" si="13"/>
        <v>0</v>
      </c>
      <c r="F65" s="1">
        <f>SUM(F64,F8)</f>
        <v>0</v>
      </c>
      <c r="G65" s="18">
        <f>SUM(G64,G9)</f>
        <v>0</v>
      </c>
      <c r="H65" s="17">
        <f>SUM(H64,H12)</f>
        <v>0</v>
      </c>
      <c r="I65" s="18">
        <f>SUM(I64,I13)</f>
        <v>0</v>
      </c>
      <c r="J65" s="18">
        <f>SUM(J64,J14)</f>
        <v>0</v>
      </c>
      <c r="K65" s="18">
        <f>SUM(K64,K15)</f>
        <v>0</v>
      </c>
      <c r="L65" s="18">
        <f>SUM(L64,L16)</f>
        <v>0</v>
      </c>
      <c r="M65" s="18">
        <f>SUM(M17,M64)</f>
        <v>0</v>
      </c>
      <c r="N65" s="18">
        <f>SUM(N64,N18)</f>
        <v>0</v>
      </c>
      <c r="O65" s="18">
        <f>SUM(O64,O19)</f>
        <v>0</v>
      </c>
      <c r="P65" s="18">
        <f>SUM(P64,P20)</f>
        <v>0</v>
      </c>
      <c r="Q65" s="19">
        <f>SUM(Q21,Q64)</f>
        <v>0</v>
      </c>
      <c r="R65" s="252">
        <f>SUM(T65:AB65,AT65:BF65)</f>
        <v>0</v>
      </c>
      <c r="S65" s="17"/>
      <c r="T65" s="17">
        <f>SUM(T64,T24)</f>
        <v>0</v>
      </c>
      <c r="U65" s="17">
        <f>SUM(U64,U25)</f>
        <v>0</v>
      </c>
      <c r="V65" s="17">
        <f>SUM(V64,V26)</f>
        <v>0</v>
      </c>
      <c r="W65" s="18">
        <f>SUM(W64,W27)</f>
        <v>0</v>
      </c>
      <c r="X65" s="18">
        <f>SUM(X64,X28)</f>
        <v>0</v>
      </c>
      <c r="Y65" s="18">
        <f>SUM(Y64,Y29)</f>
        <v>0</v>
      </c>
      <c r="Z65" s="18">
        <f>SUM(Z64,Z30)</f>
        <v>0</v>
      </c>
      <c r="AA65" s="18">
        <f>SUM(AA64,AA31)</f>
        <v>0</v>
      </c>
      <c r="AB65" s="316">
        <f>SUM(AD65:AS65)</f>
        <v>0</v>
      </c>
      <c r="AC65" s="316"/>
      <c r="AD65" s="19">
        <f>SUM(AD64,AD34)</f>
        <v>0</v>
      </c>
      <c r="AE65" s="19">
        <f>SUM(AE64,AE35)</f>
        <v>0</v>
      </c>
      <c r="AF65" s="18">
        <f>SUM(AF64,AF36)</f>
        <v>0</v>
      </c>
      <c r="AG65" s="18">
        <f>SUM(AG64,AG37)</f>
        <v>0</v>
      </c>
      <c r="AH65" s="18">
        <f>SUM(AH64,AH38)</f>
        <v>0</v>
      </c>
      <c r="AI65" s="18">
        <f>SUM(AI64,AI39)</f>
        <v>0</v>
      </c>
      <c r="AJ65" s="18">
        <f>SUM(AJ64,AJ40)</f>
        <v>0</v>
      </c>
      <c r="AK65" s="18">
        <f>SUM(AK64,AK41)</f>
        <v>0</v>
      </c>
      <c r="AL65" s="18">
        <f>SUM(AL64,AL42)</f>
        <v>0</v>
      </c>
      <c r="AM65" s="18">
        <f>SUM(AM64,AM43)</f>
        <v>0</v>
      </c>
      <c r="AN65" s="18">
        <f>SUM(AN64,AN44)</f>
        <v>0</v>
      </c>
      <c r="AO65" s="23">
        <f>SUM(AO64,AO45)</f>
        <v>0</v>
      </c>
      <c r="AP65" s="23">
        <f>SUM(AP64,AP46)</f>
        <v>0</v>
      </c>
      <c r="AQ65" s="18">
        <f>SUM(AQ64,AQ47)</f>
        <v>0</v>
      </c>
      <c r="AR65" s="18">
        <f>SUM(AR64,AR48)</f>
        <v>0</v>
      </c>
      <c r="AS65" s="18">
        <f>SUM(AS64,AS49)</f>
        <v>0</v>
      </c>
      <c r="AT65" s="358">
        <f>SUM(AT64,AT50)</f>
        <v>0</v>
      </c>
      <c r="AU65" s="18">
        <f>SUM(AU64,AU51)</f>
        <v>0</v>
      </c>
      <c r="AV65" s="23">
        <f>SUM(AV64,AV52)</f>
        <v>0</v>
      </c>
      <c r="AW65" s="23">
        <f>SUM(AW64,AW53)</f>
        <v>0</v>
      </c>
      <c r="AX65" s="23">
        <f>SUM(AX64,AX54)</f>
        <v>0</v>
      </c>
      <c r="AY65" s="23">
        <f>SUM(AY64,AY55)</f>
        <v>0</v>
      </c>
      <c r="AZ65" s="23">
        <f>SUM(AZ64,AZ56)</f>
        <v>0</v>
      </c>
      <c r="BA65" s="18">
        <f>SUM(BA64,BA57)</f>
        <v>0</v>
      </c>
      <c r="BB65" s="18">
        <f>SUM(BB64,BB58)</f>
        <v>0</v>
      </c>
      <c r="BC65" s="18">
        <f>SUM(BC64,BC59)</f>
        <v>0</v>
      </c>
      <c r="BD65" s="23">
        <f>SUM(BD64,BD60)</f>
        <v>0</v>
      </c>
      <c r="BE65" s="23">
        <f>SUM(BE64,BE61)</f>
        <v>0</v>
      </c>
      <c r="BF65" s="23">
        <f>SUM(BF64,BF62)</f>
        <v>0</v>
      </c>
      <c r="BG65" s="23">
        <f>SUM(BG64)</f>
        <v>0</v>
      </c>
      <c r="BH65" s="18"/>
      <c r="BI65" s="184"/>
      <c r="BJ65" s="184"/>
    </row>
    <row r="68" spans="1:62">
      <c r="B68" s="175"/>
      <c r="C68" s="175"/>
      <c r="D68" s="175"/>
      <c r="E68" s="259"/>
      <c r="F68" s="175"/>
      <c r="G68" s="182"/>
      <c r="H68" s="182"/>
      <c r="I68" s="182"/>
      <c r="J68" s="182"/>
      <c r="K68" s="182"/>
      <c r="L68" s="182"/>
      <c r="M68" s="175"/>
      <c r="N68" s="284"/>
      <c r="O68" s="175"/>
      <c r="P68" s="175"/>
      <c r="Q68" s="175"/>
      <c r="R68" s="259"/>
      <c r="S68" s="175"/>
      <c r="T68" s="175"/>
      <c r="U68" s="175"/>
      <c r="V68" s="175"/>
      <c r="X68" s="175"/>
      <c r="Z68" s="175"/>
      <c r="AA68" s="175"/>
      <c r="AB68" s="345"/>
      <c r="AC68" s="345"/>
      <c r="AF68" s="175"/>
      <c r="AG68" s="175"/>
      <c r="AH68" s="175"/>
      <c r="AI68" s="175"/>
      <c r="AJ68" s="175"/>
      <c r="AK68" s="175"/>
      <c r="AL68" s="175"/>
      <c r="AM68" s="175"/>
      <c r="AN68" s="175"/>
      <c r="AO68" s="175"/>
      <c r="AP68" s="175"/>
      <c r="AS68" s="175"/>
      <c r="AT68" s="284"/>
      <c r="AU68" s="175"/>
      <c r="AV68" s="175"/>
      <c r="AW68" s="175"/>
      <c r="AX68" s="175"/>
      <c r="AY68" s="175"/>
      <c r="AZ68" s="175"/>
      <c r="BA68" s="175"/>
      <c r="BB68" s="175"/>
      <c r="BC68" s="175"/>
      <c r="BD68" s="175"/>
      <c r="BE68" s="175"/>
      <c r="BF68" s="175"/>
      <c r="BH68" s="175"/>
      <c r="BI68" s="175"/>
    </row>
  </sheetData>
  <mergeCells count="9">
    <mergeCell ref="BH4:BH5"/>
    <mergeCell ref="BI4:BI5"/>
    <mergeCell ref="BJ4:BJ5"/>
    <mergeCell ref="BG4:BG5"/>
    <mergeCell ref="A1:B1"/>
    <mergeCell ref="A4:A5"/>
    <mergeCell ref="B4:B5"/>
    <mergeCell ref="C4:C5"/>
    <mergeCell ref="D4:D5"/>
  </mergeCells>
  <pageMargins left="0.98402777777777795" right="0" top="0.65" bottom="0" header="0" footer="0"/>
  <pageSetup paperSize="8" scale="90" orientation="landscape"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00B050"/>
  </sheetPr>
  <dimension ref="A1:BG330"/>
  <sheetViews>
    <sheetView zoomScale="55" zoomScaleNormal="55" workbookViewId="0">
      <pane xSplit="3" ySplit="4" topLeftCell="D170" activePane="bottomRight" state="frozen"/>
      <selection pane="topRight" activeCell="D1" sqref="D1"/>
      <selection pane="bottomLeft" activeCell="A5" sqref="A5"/>
      <selection pane="bottomRight" activeCell="E262" sqref="E262"/>
    </sheetView>
  </sheetViews>
  <sheetFormatPr defaultColWidth="9.33203125" defaultRowHeight="13.2"/>
  <cols>
    <col min="1" max="1" width="10.5546875" style="97" customWidth="1"/>
    <col min="2" max="2" width="50.33203125" style="96" customWidth="1"/>
    <col min="3" max="3" width="15.33203125" style="95" customWidth="1"/>
    <col min="4" max="4" width="14.44140625" style="95" customWidth="1"/>
    <col min="5" max="8" width="10.5546875" style="90" customWidth="1"/>
    <col min="9" max="11" width="6.5546875" style="92" customWidth="1"/>
    <col min="12" max="12" width="6.5546875" style="290" customWidth="1"/>
    <col min="13" max="15" width="6.5546875" style="92" customWidth="1"/>
    <col min="16" max="16" width="10.5546875" style="90" customWidth="1"/>
    <col min="17" max="20" width="6.5546875" style="92" customWidth="1"/>
    <col min="21" max="21" width="10.5546875" style="90" customWidth="1"/>
    <col min="22" max="24" width="6.5546875" style="92" customWidth="1"/>
    <col min="25" max="25" width="10.5546875" style="90" customWidth="1"/>
    <col min="26" max="32" width="6.5546875" style="92" customWidth="1"/>
    <col min="33" max="33" width="6.5546875" style="295" customWidth="1"/>
    <col min="34" max="39" width="6.5546875" style="92" customWidth="1"/>
    <col min="40" max="40" width="6.5546875" style="94" customWidth="1"/>
    <col min="41" max="41" width="6.5546875" style="93" customWidth="1"/>
    <col min="42" max="44" width="6.5546875" style="92" customWidth="1"/>
    <col min="45" max="46" width="10.5546875" style="90" customWidth="1"/>
    <col min="47" max="53" width="6.5546875" style="92" customWidth="1"/>
    <col min="54" max="54" width="12.44140625" style="92" customWidth="1"/>
    <col min="55" max="55" width="7.6640625" style="92" customWidth="1"/>
    <col min="56" max="56" width="26.5546875" style="91" customWidth="1"/>
    <col min="57" max="57" width="10.5546875" style="90" customWidth="1"/>
    <col min="58" max="58" width="9.5546875" style="90" customWidth="1"/>
    <col min="59" max="16384" width="9.33203125" style="90"/>
  </cols>
  <sheetData>
    <row r="1" spans="1:59" ht="20.25" customHeight="1">
      <c r="A1" s="174"/>
      <c r="B1" s="173"/>
      <c r="C1" s="172"/>
      <c r="D1" s="172"/>
    </row>
    <row r="2" spans="1:59" ht="39.75" customHeight="1">
      <c r="A2" s="752" t="s">
        <v>394</v>
      </c>
      <c r="B2" s="752"/>
      <c r="C2" s="752"/>
      <c r="D2" s="752"/>
      <c r="E2" s="752"/>
      <c r="F2" s="752"/>
      <c r="G2" s="752"/>
      <c r="H2" s="752"/>
      <c r="I2" s="752"/>
      <c r="J2" s="752"/>
      <c r="K2" s="752"/>
      <c r="L2" s="752"/>
      <c r="M2" s="752"/>
      <c r="N2" s="752"/>
      <c r="O2" s="752"/>
      <c r="P2" s="752"/>
      <c r="Q2" s="752"/>
      <c r="R2" s="752"/>
      <c r="S2" s="752"/>
      <c r="T2" s="752"/>
      <c r="U2" s="752"/>
      <c r="V2" s="752"/>
      <c r="W2" s="752"/>
      <c r="X2" s="752"/>
      <c r="Y2" s="752"/>
      <c r="Z2" s="752"/>
      <c r="AA2" s="752"/>
      <c r="AB2" s="752"/>
      <c r="AC2" s="752"/>
      <c r="AD2" s="752"/>
      <c r="AE2" s="752"/>
      <c r="AF2" s="752"/>
      <c r="AG2" s="752"/>
      <c r="AH2" s="752"/>
      <c r="AI2" s="752"/>
      <c r="AJ2" s="752"/>
      <c r="AK2" s="752"/>
      <c r="AL2" s="752"/>
      <c r="AM2" s="752"/>
      <c r="AN2" s="752"/>
      <c r="AO2" s="752"/>
      <c r="AP2" s="752"/>
      <c r="AQ2" s="752"/>
      <c r="AR2" s="752"/>
      <c r="AS2" s="752"/>
      <c r="AT2" s="752"/>
      <c r="AU2" s="752"/>
      <c r="AV2" s="752"/>
      <c r="AW2" s="752"/>
      <c r="AX2" s="752"/>
      <c r="AY2" s="752"/>
      <c r="AZ2" s="752"/>
      <c r="BA2" s="752"/>
      <c r="BB2" s="752"/>
      <c r="BC2" s="752"/>
      <c r="BD2" s="752"/>
    </row>
    <row r="3" spans="1:59" ht="21" customHeight="1">
      <c r="A3" s="739" t="s">
        <v>0</v>
      </c>
      <c r="B3" s="741" t="s">
        <v>278</v>
      </c>
      <c r="C3" s="171"/>
      <c r="D3" s="743" t="s">
        <v>279</v>
      </c>
      <c r="E3" s="301" t="s">
        <v>201</v>
      </c>
      <c r="F3" s="301"/>
      <c r="G3" s="301"/>
      <c r="H3" s="301"/>
      <c r="I3" s="302"/>
      <c r="J3" s="302"/>
      <c r="K3" s="302"/>
      <c r="L3" s="302"/>
      <c r="M3" s="302"/>
      <c r="N3" s="302"/>
      <c r="O3" s="302"/>
      <c r="P3" s="192" t="s">
        <v>45</v>
      </c>
      <c r="Q3" s="192" t="s">
        <v>48</v>
      </c>
      <c r="R3" s="192" t="s">
        <v>51</v>
      </c>
      <c r="S3" s="189" t="s">
        <v>55</v>
      </c>
      <c r="T3" s="192" t="s">
        <v>57</v>
      </c>
      <c r="U3" s="189" t="s">
        <v>60</v>
      </c>
      <c r="V3" s="192" t="s">
        <v>63</v>
      </c>
      <c r="W3" s="192" t="s">
        <v>114</v>
      </c>
      <c r="X3" s="192" t="s">
        <v>66</v>
      </c>
      <c r="Y3" s="302" t="s">
        <v>80</v>
      </c>
      <c r="Z3" s="302" t="s">
        <v>82</v>
      </c>
      <c r="AA3" s="302" t="s">
        <v>68</v>
      </c>
      <c r="AB3" s="302" t="s">
        <v>70</v>
      </c>
      <c r="AC3" s="302" t="s">
        <v>72</v>
      </c>
      <c r="AD3" s="302" t="s">
        <v>74</v>
      </c>
      <c r="AE3" s="302" t="s">
        <v>84</v>
      </c>
      <c r="AF3" s="303" t="s">
        <v>86</v>
      </c>
      <c r="AG3" s="302" t="s">
        <v>351</v>
      </c>
      <c r="AH3" s="302" t="s">
        <v>89</v>
      </c>
      <c r="AI3" s="92" t="s">
        <v>94</v>
      </c>
      <c r="AJ3" s="92" t="s">
        <v>111</v>
      </c>
      <c r="AK3" s="302" t="s">
        <v>113</v>
      </c>
      <c r="AL3" s="302" t="s">
        <v>76</v>
      </c>
      <c r="AM3" s="302" t="s">
        <v>78</v>
      </c>
      <c r="AN3" s="302" t="s">
        <v>88</v>
      </c>
      <c r="AO3" s="92" t="s">
        <v>92</v>
      </c>
      <c r="AP3" s="92" t="s">
        <v>117</v>
      </c>
      <c r="AQ3" s="92" t="s">
        <v>119</v>
      </c>
      <c r="AR3" s="302" t="s">
        <v>97</v>
      </c>
      <c r="AS3" s="301" t="s">
        <v>100</v>
      </c>
      <c r="AT3" s="301" t="s">
        <v>103</v>
      </c>
      <c r="AU3" s="92" t="s">
        <v>106</v>
      </c>
      <c r="AV3" s="92" t="s">
        <v>109</v>
      </c>
      <c r="AW3" s="92" t="s">
        <v>121</v>
      </c>
      <c r="AX3" s="92" t="s">
        <v>123</v>
      </c>
      <c r="AY3" s="92" t="s">
        <v>126</v>
      </c>
      <c r="AZ3" s="92" t="s">
        <v>129</v>
      </c>
      <c r="BA3" s="92" t="s">
        <v>131</v>
      </c>
      <c r="BB3" s="745" t="s">
        <v>198</v>
      </c>
      <c r="BC3" s="747" t="s">
        <v>199</v>
      </c>
      <c r="BD3" s="701" t="s">
        <v>200</v>
      </c>
    </row>
    <row r="4" spans="1:59" s="161" customFormat="1" ht="45" customHeight="1">
      <c r="A4" s="740"/>
      <c r="B4" s="742"/>
      <c r="C4" s="170" t="s">
        <v>279</v>
      </c>
      <c r="D4" s="744"/>
      <c r="E4" s="165" t="s">
        <v>15</v>
      </c>
      <c r="F4" s="165" t="s">
        <v>16</v>
      </c>
      <c r="G4" s="165" t="s">
        <v>19</v>
      </c>
      <c r="H4" s="165" t="s">
        <v>22</v>
      </c>
      <c r="I4" s="168" t="s">
        <v>25</v>
      </c>
      <c r="J4" s="333" t="s">
        <v>28</v>
      </c>
      <c r="K4" s="333" t="s">
        <v>31</v>
      </c>
      <c r="L4" s="291" t="s">
        <v>382</v>
      </c>
      <c r="M4" s="333" t="s">
        <v>34</v>
      </c>
      <c r="N4" s="333" t="s">
        <v>37</v>
      </c>
      <c r="O4" s="169" t="s">
        <v>40</v>
      </c>
      <c r="P4" s="165" t="s">
        <v>45</v>
      </c>
      <c r="Q4" s="168" t="s">
        <v>48</v>
      </c>
      <c r="R4" s="333" t="s">
        <v>51</v>
      </c>
      <c r="S4" s="333" t="s">
        <v>55</v>
      </c>
      <c r="T4" s="169" t="s">
        <v>57</v>
      </c>
      <c r="U4" s="165" t="s">
        <v>60</v>
      </c>
      <c r="V4" s="168" t="s">
        <v>63</v>
      </c>
      <c r="W4" s="163" t="s">
        <v>114</v>
      </c>
      <c r="X4" s="333" t="s">
        <v>66</v>
      </c>
      <c r="Y4" s="165" t="s">
        <v>80</v>
      </c>
      <c r="Z4" s="168" t="s">
        <v>82</v>
      </c>
      <c r="AA4" s="333" t="s">
        <v>68</v>
      </c>
      <c r="AB4" s="333" t="s">
        <v>70</v>
      </c>
      <c r="AC4" s="333" t="s">
        <v>72</v>
      </c>
      <c r="AD4" s="333" t="s">
        <v>74</v>
      </c>
      <c r="AE4" s="333" t="s">
        <v>84</v>
      </c>
      <c r="AF4" s="333" t="s">
        <v>86</v>
      </c>
      <c r="AG4" s="296" t="s">
        <v>351</v>
      </c>
      <c r="AH4" s="163" t="s">
        <v>89</v>
      </c>
      <c r="AI4" s="163" t="s">
        <v>94</v>
      </c>
      <c r="AJ4" s="163" t="s">
        <v>111</v>
      </c>
      <c r="AK4" s="163" t="s">
        <v>113</v>
      </c>
      <c r="AL4" s="333" t="s">
        <v>76</v>
      </c>
      <c r="AM4" s="169" t="s">
        <v>78</v>
      </c>
      <c r="AN4" s="167" t="s">
        <v>88</v>
      </c>
      <c r="AO4" s="166" t="s">
        <v>92</v>
      </c>
      <c r="AP4" s="163" t="s">
        <v>117</v>
      </c>
      <c r="AQ4" s="163" t="s">
        <v>119</v>
      </c>
      <c r="AR4" s="162" t="s">
        <v>97</v>
      </c>
      <c r="AS4" s="165" t="s">
        <v>100</v>
      </c>
      <c r="AT4" s="165" t="s">
        <v>103</v>
      </c>
      <c r="AU4" s="164" t="s">
        <v>106</v>
      </c>
      <c r="AV4" s="163" t="s">
        <v>109</v>
      </c>
      <c r="AW4" s="163" t="s">
        <v>121</v>
      </c>
      <c r="AX4" s="163" t="s">
        <v>123</v>
      </c>
      <c r="AY4" s="163" t="s">
        <v>126</v>
      </c>
      <c r="AZ4" s="163" t="s">
        <v>129</v>
      </c>
      <c r="BA4" s="162" t="s">
        <v>131</v>
      </c>
      <c r="BB4" s="746"/>
      <c r="BC4" s="748"/>
      <c r="BD4" s="698"/>
    </row>
    <row r="5" spans="1:59" ht="20.100000000000001" customHeight="1">
      <c r="A5" s="160"/>
      <c r="B5" s="331" t="s">
        <v>140</v>
      </c>
      <c r="C5" s="332"/>
      <c r="D5" s="350">
        <f>SUBTOTAL(9,D7,D14,D21,D28,D35,D42,D49,D63,D70,D77,D84,D91,D98,D105,D112,D120,D127,D134,D142,D163,D167,D171,D175,D179,D183,D187,D191,D198,D205,D212,D219,D226,D230,D234,D238,D245,D253,D260,D267,D274,D281,D288,D295,D302,D309,D316,D323)</f>
        <v>0</v>
      </c>
      <c r="E5" s="350">
        <f t="shared" ref="E5:BA5" si="0">SUBTOTAL(9,E7,E14,E21,E28,E35,E42,E49,E63,E70,E77,E84,E91,E98,E105,E112,E120,E127,E134,E142,E163,E167,E171,E175,E179,E183,E187,E191,E198,E205,E212,E219,E226,E230,E234,E238,E245,E253,E260,E267,E274,E281,E288,E295,E302,E309,E316,E323)</f>
        <v>0</v>
      </c>
      <c r="F5" s="350">
        <f t="shared" si="0"/>
        <v>0</v>
      </c>
      <c r="G5" s="350">
        <f t="shared" si="0"/>
        <v>0</v>
      </c>
      <c r="H5" s="350">
        <f t="shared" si="0"/>
        <v>0</v>
      </c>
      <c r="I5" s="350">
        <f t="shared" si="0"/>
        <v>0</v>
      </c>
      <c r="J5" s="350">
        <f t="shared" si="0"/>
        <v>0</v>
      </c>
      <c r="K5" s="350">
        <f t="shared" si="0"/>
        <v>0</v>
      </c>
      <c r="L5" s="350">
        <f t="shared" si="0"/>
        <v>0</v>
      </c>
      <c r="M5" s="350">
        <f t="shared" si="0"/>
        <v>0</v>
      </c>
      <c r="N5" s="350">
        <f t="shared" si="0"/>
        <v>0</v>
      </c>
      <c r="O5" s="350">
        <f t="shared" si="0"/>
        <v>0</v>
      </c>
      <c r="P5" s="350">
        <f t="shared" si="0"/>
        <v>0</v>
      </c>
      <c r="Q5" s="350">
        <f t="shared" si="0"/>
        <v>0</v>
      </c>
      <c r="R5" s="350">
        <f t="shared" si="0"/>
        <v>0</v>
      </c>
      <c r="S5" s="350">
        <f t="shared" si="0"/>
        <v>0</v>
      </c>
      <c r="T5" s="350">
        <f t="shared" si="0"/>
        <v>0</v>
      </c>
      <c r="U5" s="350">
        <f t="shared" si="0"/>
        <v>0</v>
      </c>
      <c r="V5" s="350">
        <f t="shared" si="0"/>
        <v>0</v>
      </c>
      <c r="W5" s="350">
        <f t="shared" si="0"/>
        <v>0</v>
      </c>
      <c r="X5" s="350">
        <f t="shared" si="0"/>
        <v>0</v>
      </c>
      <c r="Y5" s="350">
        <f t="shared" si="0"/>
        <v>0</v>
      </c>
      <c r="Z5" s="350">
        <f t="shared" si="0"/>
        <v>0</v>
      </c>
      <c r="AA5" s="350">
        <f t="shared" si="0"/>
        <v>0</v>
      </c>
      <c r="AB5" s="350">
        <f t="shared" si="0"/>
        <v>0</v>
      </c>
      <c r="AC5" s="350">
        <f t="shared" si="0"/>
        <v>0</v>
      </c>
      <c r="AD5" s="350">
        <f t="shared" si="0"/>
        <v>0</v>
      </c>
      <c r="AE5" s="350">
        <f t="shared" si="0"/>
        <v>0</v>
      </c>
      <c r="AF5" s="350">
        <f t="shared" si="0"/>
        <v>0</v>
      </c>
      <c r="AG5" s="350">
        <f t="shared" si="0"/>
        <v>0</v>
      </c>
      <c r="AH5" s="350">
        <f t="shared" si="0"/>
        <v>0</v>
      </c>
      <c r="AI5" s="350">
        <f t="shared" si="0"/>
        <v>0</v>
      </c>
      <c r="AJ5" s="350">
        <f t="shared" si="0"/>
        <v>0</v>
      </c>
      <c r="AK5" s="350">
        <f t="shared" si="0"/>
        <v>0</v>
      </c>
      <c r="AL5" s="350">
        <f t="shared" si="0"/>
        <v>0</v>
      </c>
      <c r="AM5" s="350">
        <f t="shared" si="0"/>
        <v>0</v>
      </c>
      <c r="AN5" s="350">
        <f t="shared" si="0"/>
        <v>0</v>
      </c>
      <c r="AO5" s="350">
        <f t="shared" si="0"/>
        <v>0</v>
      </c>
      <c r="AP5" s="350">
        <f t="shared" si="0"/>
        <v>0</v>
      </c>
      <c r="AQ5" s="350">
        <f t="shared" si="0"/>
        <v>0</v>
      </c>
      <c r="AR5" s="350">
        <f t="shared" si="0"/>
        <v>0</v>
      </c>
      <c r="AS5" s="350">
        <f t="shared" si="0"/>
        <v>0</v>
      </c>
      <c r="AT5" s="350">
        <f t="shared" si="0"/>
        <v>0</v>
      </c>
      <c r="AU5" s="350">
        <f t="shared" si="0"/>
        <v>0</v>
      </c>
      <c r="AV5" s="350">
        <f t="shared" si="0"/>
        <v>0</v>
      </c>
      <c r="AW5" s="350">
        <f t="shared" si="0"/>
        <v>0</v>
      </c>
      <c r="AX5" s="350">
        <f t="shared" si="0"/>
        <v>0</v>
      </c>
      <c r="AY5" s="350">
        <f t="shared" si="0"/>
        <v>0</v>
      </c>
      <c r="AZ5" s="350">
        <f t="shared" si="0"/>
        <v>0</v>
      </c>
      <c r="BA5" s="350">
        <f t="shared" si="0"/>
        <v>0</v>
      </c>
      <c r="BB5" s="105" t="s">
        <v>212</v>
      </c>
      <c r="BC5" s="159"/>
      <c r="BD5" s="158"/>
      <c r="BE5" s="132">
        <v>2016</v>
      </c>
      <c r="BF5" s="132"/>
      <c r="BG5" s="132"/>
    </row>
    <row r="6" spans="1:59" s="156" customFormat="1" ht="22.2" customHeight="1">
      <c r="A6" s="418">
        <v>1</v>
      </c>
      <c r="B6" s="157" t="s">
        <v>393</v>
      </c>
      <c r="C6" s="111"/>
      <c r="D6" s="349">
        <f>D11+D18+D25+D32+D39+D46+D53+D60+D67+D74+D81+D88+D95+D102+D109+D117+D124+D131+D138+D143+D164+D168+D172+D176+D180+D184+D188+D195+D202+D209+D216+D223+D242+D249+D257+D264+D271+D278+D285+D292+D299+D306+D313+D320+D327+D227+D231+D235</f>
        <v>0</v>
      </c>
      <c r="E6" s="349">
        <f t="shared" ref="E6:BA6" si="1">E11+E18+E25+E32+E39+E46+E53+E60+E67+E74+E81+E88+E95+E102+E109+E117+E124+E131+E138+E143+E164+E168+E172+E176+E180+E184+E188+E195+E202+E209+E216+E223+E242+E249+E257+E264+E271+E278+E285+E292+E299+E306+E313+E320+E327+E227+E231+E235</f>
        <v>0</v>
      </c>
      <c r="F6" s="349">
        <f t="shared" si="1"/>
        <v>0</v>
      </c>
      <c r="G6" s="349">
        <f t="shared" si="1"/>
        <v>0</v>
      </c>
      <c r="H6" s="349">
        <f t="shared" si="1"/>
        <v>0</v>
      </c>
      <c r="I6" s="349">
        <f t="shared" si="1"/>
        <v>0</v>
      </c>
      <c r="J6" s="349">
        <f t="shared" si="1"/>
        <v>0</v>
      </c>
      <c r="K6" s="349">
        <f t="shared" si="1"/>
        <v>0</v>
      </c>
      <c r="L6" s="349">
        <f t="shared" si="1"/>
        <v>0</v>
      </c>
      <c r="M6" s="349">
        <f t="shared" si="1"/>
        <v>0</v>
      </c>
      <c r="N6" s="349">
        <f t="shared" si="1"/>
        <v>0</v>
      </c>
      <c r="O6" s="349">
        <f t="shared" si="1"/>
        <v>0</v>
      </c>
      <c r="P6" s="349">
        <f t="shared" si="1"/>
        <v>0</v>
      </c>
      <c r="Q6" s="349">
        <f t="shared" si="1"/>
        <v>0</v>
      </c>
      <c r="R6" s="349">
        <f t="shared" si="1"/>
        <v>0</v>
      </c>
      <c r="S6" s="349">
        <f t="shared" si="1"/>
        <v>0</v>
      </c>
      <c r="T6" s="349">
        <f t="shared" si="1"/>
        <v>0</v>
      </c>
      <c r="U6" s="349">
        <f t="shared" si="1"/>
        <v>0</v>
      </c>
      <c r="V6" s="349">
        <f t="shared" si="1"/>
        <v>0</v>
      </c>
      <c r="W6" s="349">
        <f t="shared" si="1"/>
        <v>0</v>
      </c>
      <c r="X6" s="349">
        <f t="shared" si="1"/>
        <v>0</v>
      </c>
      <c r="Y6" s="349">
        <f t="shared" si="1"/>
        <v>0</v>
      </c>
      <c r="Z6" s="349">
        <f t="shared" si="1"/>
        <v>0</v>
      </c>
      <c r="AA6" s="349">
        <f t="shared" si="1"/>
        <v>0</v>
      </c>
      <c r="AB6" s="349">
        <f t="shared" si="1"/>
        <v>0</v>
      </c>
      <c r="AC6" s="349">
        <f t="shared" si="1"/>
        <v>0</v>
      </c>
      <c r="AD6" s="349">
        <f t="shared" si="1"/>
        <v>0</v>
      </c>
      <c r="AE6" s="349">
        <f t="shared" si="1"/>
        <v>0</v>
      </c>
      <c r="AF6" s="349">
        <f t="shared" si="1"/>
        <v>0</v>
      </c>
      <c r="AG6" s="349">
        <f t="shared" si="1"/>
        <v>0</v>
      </c>
      <c r="AH6" s="349">
        <f t="shared" si="1"/>
        <v>0</v>
      </c>
      <c r="AI6" s="349">
        <f t="shared" si="1"/>
        <v>0</v>
      </c>
      <c r="AJ6" s="349">
        <f t="shared" si="1"/>
        <v>0</v>
      </c>
      <c r="AK6" s="349">
        <f t="shared" si="1"/>
        <v>0</v>
      </c>
      <c r="AL6" s="349">
        <f t="shared" si="1"/>
        <v>0</v>
      </c>
      <c r="AM6" s="349">
        <f t="shared" si="1"/>
        <v>0</v>
      </c>
      <c r="AN6" s="349">
        <f t="shared" si="1"/>
        <v>0</v>
      </c>
      <c r="AO6" s="349">
        <f t="shared" si="1"/>
        <v>0</v>
      </c>
      <c r="AP6" s="349">
        <f t="shared" si="1"/>
        <v>0</v>
      </c>
      <c r="AQ6" s="349">
        <f t="shared" si="1"/>
        <v>0</v>
      </c>
      <c r="AR6" s="349">
        <f t="shared" si="1"/>
        <v>0</v>
      </c>
      <c r="AS6" s="349">
        <f t="shared" si="1"/>
        <v>0</v>
      </c>
      <c r="AT6" s="349">
        <f t="shared" si="1"/>
        <v>0</v>
      </c>
      <c r="AU6" s="349">
        <f t="shared" si="1"/>
        <v>0</v>
      </c>
      <c r="AV6" s="349">
        <f t="shared" si="1"/>
        <v>0</v>
      </c>
      <c r="AW6" s="349">
        <f t="shared" si="1"/>
        <v>0</v>
      </c>
      <c r="AX6" s="349">
        <f t="shared" si="1"/>
        <v>0</v>
      </c>
      <c r="AY6" s="349">
        <f t="shared" si="1"/>
        <v>0</v>
      </c>
      <c r="AZ6" s="349">
        <f t="shared" si="1"/>
        <v>0</v>
      </c>
      <c r="BA6" s="349">
        <f t="shared" si="1"/>
        <v>0</v>
      </c>
      <c r="BB6" s="105" t="s">
        <v>212</v>
      </c>
      <c r="BC6" s="110"/>
      <c r="BD6" s="110"/>
      <c r="BE6" s="132">
        <v>2016</v>
      </c>
      <c r="BF6" s="110"/>
      <c r="BG6" s="110"/>
    </row>
    <row r="7" spans="1:59" s="155" customFormat="1" ht="22.2" customHeight="1">
      <c r="A7" s="418" t="s">
        <v>15</v>
      </c>
      <c r="B7" s="260" t="s">
        <v>280</v>
      </c>
      <c r="C7" s="111">
        <f>SUM(C8,C11)</f>
        <v>0</v>
      </c>
      <c r="D7" s="111">
        <f>SUM(D8+D11)</f>
        <v>0</v>
      </c>
      <c r="E7" s="111">
        <f t="shared" ref="E7:K7" si="2">SUM(E8,E11)</f>
        <v>0</v>
      </c>
      <c r="F7" s="111">
        <f t="shared" si="2"/>
        <v>0</v>
      </c>
      <c r="G7" s="111">
        <f t="shared" si="2"/>
        <v>0</v>
      </c>
      <c r="H7" s="111">
        <f t="shared" si="2"/>
        <v>0</v>
      </c>
      <c r="I7" s="111">
        <f t="shared" si="2"/>
        <v>0</v>
      </c>
      <c r="J7" s="111">
        <f t="shared" si="2"/>
        <v>0</v>
      </c>
      <c r="K7" s="111">
        <f t="shared" si="2"/>
        <v>0</v>
      </c>
      <c r="L7" s="292"/>
      <c r="M7" s="111">
        <f t="shared" ref="M7:AF7" si="3">SUM(M8,M11)</f>
        <v>0</v>
      </c>
      <c r="N7" s="111">
        <f t="shared" si="3"/>
        <v>0</v>
      </c>
      <c r="O7" s="111">
        <f t="shared" si="3"/>
        <v>0</v>
      </c>
      <c r="P7" s="111">
        <f t="shared" si="3"/>
        <v>0</v>
      </c>
      <c r="Q7" s="111">
        <f t="shared" si="3"/>
        <v>0</v>
      </c>
      <c r="R7" s="111">
        <f t="shared" si="3"/>
        <v>0</v>
      </c>
      <c r="S7" s="111">
        <f t="shared" si="3"/>
        <v>0</v>
      </c>
      <c r="T7" s="111">
        <f t="shared" si="3"/>
        <v>0</v>
      </c>
      <c r="U7" s="111">
        <f t="shared" si="3"/>
        <v>0</v>
      </c>
      <c r="V7" s="111">
        <f t="shared" si="3"/>
        <v>0</v>
      </c>
      <c r="W7" s="111">
        <f t="shared" si="3"/>
        <v>0</v>
      </c>
      <c r="X7" s="111">
        <f t="shared" si="3"/>
        <v>0</v>
      </c>
      <c r="Y7" s="111">
        <f t="shared" si="3"/>
        <v>0</v>
      </c>
      <c r="Z7" s="111">
        <f t="shared" si="3"/>
        <v>0</v>
      </c>
      <c r="AA7" s="111">
        <f t="shared" si="3"/>
        <v>0</v>
      </c>
      <c r="AB7" s="111">
        <f t="shared" si="3"/>
        <v>0</v>
      </c>
      <c r="AC7" s="111">
        <f t="shared" si="3"/>
        <v>0</v>
      </c>
      <c r="AD7" s="111">
        <f t="shared" si="3"/>
        <v>0</v>
      </c>
      <c r="AE7" s="111">
        <f t="shared" si="3"/>
        <v>0</v>
      </c>
      <c r="AF7" s="111">
        <f t="shared" si="3"/>
        <v>0</v>
      </c>
      <c r="AG7" s="297"/>
      <c r="AH7" s="111">
        <f t="shared" ref="AH7:BA7" si="4">SUM(AH8,AH11)</f>
        <v>0</v>
      </c>
      <c r="AI7" s="111">
        <f t="shared" si="4"/>
        <v>0</v>
      </c>
      <c r="AJ7" s="111">
        <f t="shared" si="4"/>
        <v>0</v>
      </c>
      <c r="AK7" s="111">
        <f t="shared" si="4"/>
        <v>0</v>
      </c>
      <c r="AL7" s="111">
        <f t="shared" si="4"/>
        <v>0</v>
      </c>
      <c r="AM7" s="111">
        <f t="shared" si="4"/>
        <v>0</v>
      </c>
      <c r="AN7" s="111">
        <f t="shared" si="4"/>
        <v>0</v>
      </c>
      <c r="AO7" s="111">
        <f t="shared" si="4"/>
        <v>0</v>
      </c>
      <c r="AP7" s="111">
        <f t="shared" si="4"/>
        <v>0</v>
      </c>
      <c r="AQ7" s="111">
        <f t="shared" si="4"/>
        <v>0</v>
      </c>
      <c r="AR7" s="111">
        <f t="shared" si="4"/>
        <v>0</v>
      </c>
      <c r="AS7" s="111">
        <f t="shared" si="4"/>
        <v>0</v>
      </c>
      <c r="AT7" s="111">
        <f t="shared" si="4"/>
        <v>0</v>
      </c>
      <c r="AU7" s="111">
        <f t="shared" si="4"/>
        <v>0</v>
      </c>
      <c r="AV7" s="111">
        <f t="shared" si="4"/>
        <v>0</v>
      </c>
      <c r="AW7" s="111">
        <f t="shared" si="4"/>
        <v>0</v>
      </c>
      <c r="AX7" s="111">
        <f t="shared" si="4"/>
        <v>0</v>
      </c>
      <c r="AY7" s="111">
        <f t="shared" si="4"/>
        <v>0</v>
      </c>
      <c r="AZ7" s="111">
        <f t="shared" si="4"/>
        <v>0</v>
      </c>
      <c r="BA7" s="111">
        <f t="shared" si="4"/>
        <v>0</v>
      </c>
      <c r="BB7" s="105" t="s">
        <v>212</v>
      </c>
      <c r="BC7" s="110"/>
      <c r="BD7" s="110"/>
      <c r="BE7" s="132">
        <v>2016</v>
      </c>
      <c r="BF7" s="110"/>
      <c r="BG7" s="110"/>
    </row>
    <row r="8" spans="1:59" s="145" customFormat="1" ht="22.2" customHeight="1">
      <c r="A8" s="418" t="s">
        <v>15</v>
      </c>
      <c r="B8" s="112" t="s">
        <v>281</v>
      </c>
      <c r="C8" s="111"/>
      <c r="D8" s="111">
        <f t="shared" ref="D8:D13" si="5">SUM(E8:BA8)</f>
        <v>0</v>
      </c>
      <c r="E8" s="111">
        <f t="shared" ref="E8:K8" si="6">SUM(E9:E10)</f>
        <v>0</v>
      </c>
      <c r="F8" s="111">
        <f t="shared" si="6"/>
        <v>0</v>
      </c>
      <c r="G8" s="111">
        <f t="shared" si="6"/>
        <v>0</v>
      </c>
      <c r="H8" s="111">
        <f t="shared" si="6"/>
        <v>0</v>
      </c>
      <c r="I8" s="111">
        <f t="shared" si="6"/>
        <v>0</v>
      </c>
      <c r="J8" s="111">
        <f t="shared" si="6"/>
        <v>0</v>
      </c>
      <c r="K8" s="111">
        <f t="shared" si="6"/>
        <v>0</v>
      </c>
      <c r="L8" s="292"/>
      <c r="M8" s="111">
        <f t="shared" ref="M8:AF8" si="7">SUM(M9:M10)</f>
        <v>0</v>
      </c>
      <c r="N8" s="111">
        <f t="shared" si="7"/>
        <v>0</v>
      </c>
      <c r="O8" s="111">
        <f t="shared" si="7"/>
        <v>0</v>
      </c>
      <c r="P8" s="111">
        <f t="shared" si="7"/>
        <v>0</v>
      </c>
      <c r="Q8" s="111">
        <f t="shared" si="7"/>
        <v>0</v>
      </c>
      <c r="R8" s="111">
        <f t="shared" si="7"/>
        <v>0</v>
      </c>
      <c r="S8" s="111">
        <f t="shared" si="7"/>
        <v>0</v>
      </c>
      <c r="T8" s="111">
        <f t="shared" si="7"/>
        <v>0</v>
      </c>
      <c r="U8" s="111">
        <f t="shared" si="7"/>
        <v>0</v>
      </c>
      <c r="V8" s="111">
        <f t="shared" si="7"/>
        <v>0</v>
      </c>
      <c r="W8" s="111">
        <f t="shared" si="7"/>
        <v>0</v>
      </c>
      <c r="X8" s="111">
        <f t="shared" si="7"/>
        <v>0</v>
      </c>
      <c r="Y8" s="111">
        <f t="shared" si="7"/>
        <v>0</v>
      </c>
      <c r="Z8" s="111">
        <f t="shared" si="7"/>
        <v>0</v>
      </c>
      <c r="AA8" s="111">
        <f t="shared" si="7"/>
        <v>0</v>
      </c>
      <c r="AB8" s="111">
        <f t="shared" si="7"/>
        <v>0</v>
      </c>
      <c r="AC8" s="111">
        <f t="shared" si="7"/>
        <v>0</v>
      </c>
      <c r="AD8" s="111">
        <f t="shared" si="7"/>
        <v>0</v>
      </c>
      <c r="AE8" s="111">
        <f t="shared" si="7"/>
        <v>0</v>
      </c>
      <c r="AF8" s="111">
        <f t="shared" si="7"/>
        <v>0</v>
      </c>
      <c r="AG8" s="297"/>
      <c r="AH8" s="111">
        <f t="shared" ref="AH8:BA8" si="8">SUM(AH9:AH10)</f>
        <v>0</v>
      </c>
      <c r="AI8" s="111">
        <f t="shared" si="8"/>
        <v>0</v>
      </c>
      <c r="AJ8" s="111">
        <f t="shared" si="8"/>
        <v>0</v>
      </c>
      <c r="AK8" s="111">
        <f t="shared" si="8"/>
        <v>0</v>
      </c>
      <c r="AL8" s="111">
        <f t="shared" si="8"/>
        <v>0</v>
      </c>
      <c r="AM8" s="111">
        <f t="shared" si="8"/>
        <v>0</v>
      </c>
      <c r="AN8" s="111">
        <f t="shared" si="8"/>
        <v>0</v>
      </c>
      <c r="AO8" s="111">
        <f t="shared" si="8"/>
        <v>0</v>
      </c>
      <c r="AP8" s="111">
        <f t="shared" si="8"/>
        <v>0</v>
      </c>
      <c r="AQ8" s="111">
        <f t="shared" si="8"/>
        <v>0</v>
      </c>
      <c r="AR8" s="111">
        <f t="shared" si="8"/>
        <v>0</v>
      </c>
      <c r="AS8" s="111">
        <f t="shared" si="8"/>
        <v>0</v>
      </c>
      <c r="AT8" s="111">
        <f t="shared" si="8"/>
        <v>0</v>
      </c>
      <c r="AU8" s="111">
        <f t="shared" si="8"/>
        <v>0</v>
      </c>
      <c r="AV8" s="111">
        <f t="shared" si="8"/>
        <v>0</v>
      </c>
      <c r="AW8" s="111">
        <f t="shared" si="8"/>
        <v>0</v>
      </c>
      <c r="AX8" s="111">
        <f t="shared" si="8"/>
        <v>0</v>
      </c>
      <c r="AY8" s="111">
        <f t="shared" si="8"/>
        <v>0</v>
      </c>
      <c r="AZ8" s="111">
        <f t="shared" si="8"/>
        <v>0</v>
      </c>
      <c r="BA8" s="111">
        <f t="shared" si="8"/>
        <v>0</v>
      </c>
      <c r="BB8" s="105" t="s">
        <v>212</v>
      </c>
      <c r="BC8" s="110"/>
      <c r="BD8" s="110"/>
      <c r="BE8" s="132">
        <v>2016</v>
      </c>
      <c r="BF8" s="110"/>
      <c r="BG8" s="110"/>
    </row>
    <row r="9" spans="1:59" s="124" customFormat="1" ht="22.2" customHeight="1">
      <c r="A9" s="419" t="s">
        <v>15</v>
      </c>
      <c r="B9" s="107"/>
      <c r="C9" s="106"/>
      <c r="D9" s="106">
        <f t="shared" si="5"/>
        <v>0</v>
      </c>
      <c r="E9" s="106"/>
      <c r="F9" s="106"/>
      <c r="G9" s="106"/>
      <c r="H9" s="106"/>
      <c r="I9" s="106"/>
      <c r="J9" s="106"/>
      <c r="K9" s="106"/>
      <c r="L9" s="292"/>
      <c r="M9" s="106"/>
      <c r="N9" s="106"/>
      <c r="O9" s="106"/>
      <c r="P9" s="106"/>
      <c r="Q9" s="106"/>
      <c r="R9" s="106"/>
      <c r="S9" s="106"/>
      <c r="T9" s="106"/>
      <c r="U9" s="106"/>
      <c r="V9" s="106"/>
      <c r="W9" s="106"/>
      <c r="X9" s="106"/>
      <c r="Y9" s="106"/>
      <c r="Z9" s="106"/>
      <c r="AA9" s="106"/>
      <c r="AB9" s="106"/>
      <c r="AC9" s="106"/>
      <c r="AD9" s="106"/>
      <c r="AE9" s="106"/>
      <c r="AF9" s="106"/>
      <c r="AG9" s="297"/>
      <c r="AH9" s="106"/>
      <c r="AI9" s="106"/>
      <c r="AJ9" s="106"/>
      <c r="AK9" s="106"/>
      <c r="AL9" s="106"/>
      <c r="AM9" s="106"/>
      <c r="AN9" s="106"/>
      <c r="AO9" s="106"/>
      <c r="AP9" s="106"/>
      <c r="AQ9" s="106"/>
      <c r="AR9" s="106"/>
      <c r="AS9" s="106"/>
      <c r="AT9" s="106"/>
      <c r="AU9" s="106"/>
      <c r="AV9" s="106"/>
      <c r="AW9" s="106"/>
      <c r="AX9" s="106"/>
      <c r="AY9" s="106"/>
      <c r="AZ9" s="106"/>
      <c r="BA9" s="106"/>
      <c r="BB9" s="105" t="s">
        <v>212</v>
      </c>
      <c r="BC9" s="104"/>
      <c r="BD9" s="104"/>
      <c r="BE9" s="132">
        <v>2016</v>
      </c>
      <c r="BF9" s="104"/>
      <c r="BG9" s="104"/>
    </row>
    <row r="10" spans="1:59" s="124" customFormat="1" ht="22.2" customHeight="1">
      <c r="A10" s="419" t="s">
        <v>15</v>
      </c>
      <c r="B10" s="107"/>
      <c r="C10" s="106"/>
      <c r="D10" s="106">
        <f t="shared" si="5"/>
        <v>0</v>
      </c>
      <c r="E10" s="106"/>
      <c r="F10" s="106"/>
      <c r="G10" s="106"/>
      <c r="H10" s="106"/>
      <c r="I10" s="106"/>
      <c r="J10" s="106"/>
      <c r="K10" s="106"/>
      <c r="L10" s="292"/>
      <c r="M10" s="106"/>
      <c r="N10" s="106"/>
      <c r="O10" s="106"/>
      <c r="P10" s="106"/>
      <c r="Q10" s="106"/>
      <c r="R10" s="106"/>
      <c r="S10" s="106"/>
      <c r="T10" s="106"/>
      <c r="U10" s="106"/>
      <c r="V10" s="106"/>
      <c r="W10" s="106"/>
      <c r="X10" s="106"/>
      <c r="Y10" s="106"/>
      <c r="Z10" s="106"/>
      <c r="AA10" s="106"/>
      <c r="AB10" s="106"/>
      <c r="AC10" s="106"/>
      <c r="AD10" s="106"/>
      <c r="AE10" s="106"/>
      <c r="AF10" s="106"/>
      <c r="AG10" s="297"/>
      <c r="AH10" s="106"/>
      <c r="AI10" s="106"/>
      <c r="AJ10" s="106"/>
      <c r="AK10" s="106"/>
      <c r="AL10" s="106"/>
      <c r="AM10" s="106"/>
      <c r="AN10" s="106"/>
      <c r="AO10" s="106"/>
      <c r="AP10" s="106"/>
      <c r="AQ10" s="106"/>
      <c r="AR10" s="106"/>
      <c r="AS10" s="106"/>
      <c r="AT10" s="106"/>
      <c r="AU10" s="106"/>
      <c r="AV10" s="106"/>
      <c r="AW10" s="106"/>
      <c r="AX10" s="106"/>
      <c r="AY10" s="106"/>
      <c r="AZ10" s="106"/>
      <c r="BA10" s="106"/>
      <c r="BB10" s="105" t="s">
        <v>212</v>
      </c>
      <c r="BC10" s="104"/>
      <c r="BD10" s="104"/>
      <c r="BE10" s="132">
        <v>2016</v>
      </c>
      <c r="BF10" s="104"/>
      <c r="BG10" s="104"/>
    </row>
    <row r="11" spans="1:59" s="145" customFormat="1" ht="22.2" customHeight="1">
      <c r="A11" s="418" t="s">
        <v>15</v>
      </c>
      <c r="B11" s="112" t="s">
        <v>282</v>
      </c>
      <c r="C11" s="111"/>
      <c r="D11" s="111">
        <f t="shared" si="5"/>
        <v>0</v>
      </c>
      <c r="E11" s="111">
        <f t="shared" ref="E11:K11" si="9">SUM(E12:E13)</f>
        <v>0</v>
      </c>
      <c r="F11" s="111">
        <f t="shared" si="9"/>
        <v>0</v>
      </c>
      <c r="G11" s="111">
        <f t="shared" si="9"/>
        <v>0</v>
      </c>
      <c r="H11" s="111">
        <f t="shared" si="9"/>
        <v>0</v>
      </c>
      <c r="I11" s="111">
        <f t="shared" si="9"/>
        <v>0</v>
      </c>
      <c r="J11" s="111">
        <f t="shared" si="9"/>
        <v>0</v>
      </c>
      <c r="K11" s="111">
        <f t="shared" si="9"/>
        <v>0</v>
      </c>
      <c r="L11" s="292"/>
      <c r="M11" s="111">
        <f t="shared" ref="M11:AF11" si="10">SUM(M12:M13)</f>
        <v>0</v>
      </c>
      <c r="N11" s="111">
        <f t="shared" si="10"/>
        <v>0</v>
      </c>
      <c r="O11" s="111">
        <f t="shared" si="10"/>
        <v>0</v>
      </c>
      <c r="P11" s="111">
        <f t="shared" si="10"/>
        <v>0</v>
      </c>
      <c r="Q11" s="111">
        <f t="shared" si="10"/>
        <v>0</v>
      </c>
      <c r="R11" s="111">
        <f t="shared" si="10"/>
        <v>0</v>
      </c>
      <c r="S11" s="111">
        <f t="shared" si="10"/>
        <v>0</v>
      </c>
      <c r="T11" s="111">
        <f t="shared" si="10"/>
        <v>0</v>
      </c>
      <c r="U11" s="111">
        <f t="shared" si="10"/>
        <v>0</v>
      </c>
      <c r="V11" s="111">
        <f t="shared" si="10"/>
        <v>0</v>
      </c>
      <c r="W11" s="111">
        <f t="shared" si="10"/>
        <v>0</v>
      </c>
      <c r="X11" s="111">
        <f t="shared" si="10"/>
        <v>0</v>
      </c>
      <c r="Y11" s="111">
        <f t="shared" si="10"/>
        <v>0</v>
      </c>
      <c r="Z11" s="111">
        <f t="shared" si="10"/>
        <v>0</v>
      </c>
      <c r="AA11" s="111">
        <f t="shared" si="10"/>
        <v>0</v>
      </c>
      <c r="AB11" s="111">
        <f t="shared" si="10"/>
        <v>0</v>
      </c>
      <c r="AC11" s="111">
        <f t="shared" si="10"/>
        <v>0</v>
      </c>
      <c r="AD11" s="111">
        <f t="shared" si="10"/>
        <v>0</v>
      </c>
      <c r="AE11" s="111">
        <f t="shared" si="10"/>
        <v>0</v>
      </c>
      <c r="AF11" s="111">
        <f t="shared" si="10"/>
        <v>0</v>
      </c>
      <c r="AG11" s="297"/>
      <c r="AH11" s="111">
        <f t="shared" ref="AH11:BA11" si="11">SUM(AH12:AH13)</f>
        <v>0</v>
      </c>
      <c r="AI11" s="111">
        <f t="shared" si="11"/>
        <v>0</v>
      </c>
      <c r="AJ11" s="111">
        <f t="shared" si="11"/>
        <v>0</v>
      </c>
      <c r="AK11" s="111">
        <f t="shared" si="11"/>
        <v>0</v>
      </c>
      <c r="AL11" s="111">
        <f t="shared" si="11"/>
        <v>0</v>
      </c>
      <c r="AM11" s="111">
        <f t="shared" si="11"/>
        <v>0</v>
      </c>
      <c r="AN11" s="111">
        <f t="shared" si="11"/>
        <v>0</v>
      </c>
      <c r="AO11" s="111">
        <f t="shared" si="11"/>
        <v>0</v>
      </c>
      <c r="AP11" s="111">
        <f t="shared" si="11"/>
        <v>0</v>
      </c>
      <c r="AQ11" s="111">
        <f t="shared" si="11"/>
        <v>0</v>
      </c>
      <c r="AR11" s="111">
        <f t="shared" si="11"/>
        <v>0</v>
      </c>
      <c r="AS11" s="111">
        <f t="shared" si="11"/>
        <v>0</v>
      </c>
      <c r="AT11" s="111">
        <f t="shared" si="11"/>
        <v>0</v>
      </c>
      <c r="AU11" s="111">
        <f t="shared" si="11"/>
        <v>0</v>
      </c>
      <c r="AV11" s="111">
        <f t="shared" si="11"/>
        <v>0</v>
      </c>
      <c r="AW11" s="111">
        <f t="shared" si="11"/>
        <v>0</v>
      </c>
      <c r="AX11" s="111">
        <f t="shared" si="11"/>
        <v>0</v>
      </c>
      <c r="AY11" s="111">
        <f t="shared" si="11"/>
        <v>0</v>
      </c>
      <c r="AZ11" s="111">
        <f t="shared" si="11"/>
        <v>0</v>
      </c>
      <c r="BA11" s="111">
        <f t="shared" si="11"/>
        <v>0</v>
      </c>
      <c r="BB11" s="105" t="s">
        <v>212</v>
      </c>
      <c r="BC11" s="110"/>
      <c r="BD11" s="110"/>
      <c r="BE11" s="132">
        <v>2016</v>
      </c>
      <c r="BF11" s="110"/>
      <c r="BG11" s="110"/>
    </row>
    <row r="12" spans="1:59" s="124" customFormat="1" ht="22.2" customHeight="1">
      <c r="A12" s="419" t="s">
        <v>15</v>
      </c>
      <c r="B12" s="107"/>
      <c r="C12" s="106"/>
      <c r="D12" s="106">
        <f t="shared" si="5"/>
        <v>0</v>
      </c>
      <c r="E12" s="106"/>
      <c r="F12" s="106"/>
      <c r="G12" s="106"/>
      <c r="H12" s="106"/>
      <c r="I12" s="106"/>
      <c r="J12" s="106"/>
      <c r="K12" s="106"/>
      <c r="L12" s="292"/>
      <c r="M12" s="106"/>
      <c r="N12" s="106"/>
      <c r="O12" s="106"/>
      <c r="P12" s="106"/>
      <c r="Q12" s="106"/>
      <c r="R12" s="106"/>
      <c r="S12" s="106"/>
      <c r="T12" s="106"/>
      <c r="U12" s="106"/>
      <c r="V12" s="106"/>
      <c r="W12" s="106"/>
      <c r="X12" s="106"/>
      <c r="Y12" s="106"/>
      <c r="Z12" s="106"/>
      <c r="AA12" s="106"/>
      <c r="AB12" s="106"/>
      <c r="AC12" s="106"/>
      <c r="AD12" s="106"/>
      <c r="AE12" s="106"/>
      <c r="AF12" s="106"/>
      <c r="AG12" s="297"/>
      <c r="AH12" s="106"/>
      <c r="AI12" s="106"/>
      <c r="AJ12" s="106"/>
      <c r="AK12" s="106"/>
      <c r="AL12" s="106"/>
      <c r="AM12" s="106"/>
      <c r="AN12" s="106"/>
      <c r="AO12" s="106"/>
      <c r="AP12" s="106"/>
      <c r="AQ12" s="106"/>
      <c r="AR12" s="106"/>
      <c r="AS12" s="106"/>
      <c r="AT12" s="106"/>
      <c r="AU12" s="106"/>
      <c r="AV12" s="106"/>
      <c r="AW12" s="106"/>
      <c r="AX12" s="106"/>
      <c r="AY12" s="106"/>
      <c r="AZ12" s="106"/>
      <c r="BA12" s="106"/>
      <c r="BB12" s="105" t="s">
        <v>212</v>
      </c>
      <c r="BC12" s="104"/>
      <c r="BD12" s="104"/>
      <c r="BE12" s="132">
        <v>2016</v>
      </c>
      <c r="BF12" s="104"/>
      <c r="BG12" s="104"/>
    </row>
    <row r="13" spans="1:59" s="124" customFormat="1" ht="22.2" customHeight="1">
      <c r="A13" s="419" t="s">
        <v>15</v>
      </c>
      <c r="B13" s="107"/>
      <c r="C13" s="106"/>
      <c r="D13" s="106">
        <f t="shared" si="5"/>
        <v>0</v>
      </c>
      <c r="E13" s="106"/>
      <c r="F13" s="106"/>
      <c r="G13" s="106"/>
      <c r="H13" s="106"/>
      <c r="I13" s="106"/>
      <c r="J13" s="106"/>
      <c r="K13" s="106"/>
      <c r="L13" s="292"/>
      <c r="M13" s="106"/>
      <c r="N13" s="106"/>
      <c r="O13" s="106"/>
      <c r="P13" s="106"/>
      <c r="Q13" s="106"/>
      <c r="R13" s="106"/>
      <c r="S13" s="106"/>
      <c r="T13" s="106"/>
      <c r="U13" s="106"/>
      <c r="V13" s="106"/>
      <c r="W13" s="106"/>
      <c r="X13" s="106"/>
      <c r="Y13" s="106"/>
      <c r="Z13" s="106"/>
      <c r="AA13" s="106"/>
      <c r="AB13" s="106"/>
      <c r="AC13" s="106"/>
      <c r="AD13" s="106"/>
      <c r="AE13" s="106"/>
      <c r="AF13" s="106"/>
      <c r="AG13" s="297"/>
      <c r="AH13" s="106"/>
      <c r="AI13" s="106"/>
      <c r="AJ13" s="106"/>
      <c r="AK13" s="106"/>
      <c r="AL13" s="106"/>
      <c r="AM13" s="106"/>
      <c r="AN13" s="106"/>
      <c r="AO13" s="106"/>
      <c r="AP13" s="106"/>
      <c r="AQ13" s="106"/>
      <c r="AR13" s="106"/>
      <c r="AS13" s="106"/>
      <c r="AT13" s="106"/>
      <c r="AU13" s="106"/>
      <c r="AV13" s="106"/>
      <c r="AW13" s="106"/>
      <c r="AX13" s="106"/>
      <c r="AY13" s="106"/>
      <c r="AZ13" s="106"/>
      <c r="BA13" s="106"/>
      <c r="BB13" s="105" t="s">
        <v>212</v>
      </c>
      <c r="BC13" s="104"/>
      <c r="BD13" s="104"/>
      <c r="BE13" s="132">
        <v>2016</v>
      </c>
      <c r="BF13" s="104"/>
      <c r="BG13" s="104"/>
    </row>
    <row r="14" spans="1:59" s="155" customFormat="1" ht="22.2" customHeight="1">
      <c r="A14" s="418" t="s">
        <v>16</v>
      </c>
      <c r="B14" s="260" t="s">
        <v>283</v>
      </c>
      <c r="C14" s="111">
        <f>SUM(C15,C18)</f>
        <v>0</v>
      </c>
      <c r="D14" s="111">
        <f>SUM(D15+D18)</f>
        <v>0</v>
      </c>
      <c r="E14" s="111">
        <f t="shared" ref="E14:K14" si="12">SUM(E15,E18)</f>
        <v>0</v>
      </c>
      <c r="F14" s="111">
        <f t="shared" si="12"/>
        <v>0</v>
      </c>
      <c r="G14" s="111">
        <f t="shared" si="12"/>
        <v>0</v>
      </c>
      <c r="H14" s="111">
        <f t="shared" si="12"/>
        <v>0</v>
      </c>
      <c r="I14" s="111">
        <f t="shared" si="12"/>
        <v>0</v>
      </c>
      <c r="J14" s="111">
        <f t="shared" si="12"/>
        <v>0</v>
      </c>
      <c r="K14" s="111">
        <f t="shared" si="12"/>
        <v>0</v>
      </c>
      <c r="L14" s="292"/>
      <c r="M14" s="111">
        <f t="shared" ref="M14:AF14" si="13">SUM(M15,M18)</f>
        <v>0</v>
      </c>
      <c r="N14" s="111">
        <f t="shared" si="13"/>
        <v>0</v>
      </c>
      <c r="O14" s="111">
        <f t="shared" si="13"/>
        <v>0</v>
      </c>
      <c r="P14" s="111">
        <f t="shared" si="13"/>
        <v>0</v>
      </c>
      <c r="Q14" s="111">
        <f t="shared" si="13"/>
        <v>0</v>
      </c>
      <c r="R14" s="111">
        <f t="shared" si="13"/>
        <v>0</v>
      </c>
      <c r="S14" s="111">
        <f t="shared" si="13"/>
        <v>0</v>
      </c>
      <c r="T14" s="111">
        <f t="shared" si="13"/>
        <v>0</v>
      </c>
      <c r="U14" s="111">
        <f t="shared" si="13"/>
        <v>0</v>
      </c>
      <c r="V14" s="111">
        <f t="shared" si="13"/>
        <v>0</v>
      </c>
      <c r="W14" s="111">
        <f t="shared" si="13"/>
        <v>0</v>
      </c>
      <c r="X14" s="111">
        <f t="shared" si="13"/>
        <v>0</v>
      </c>
      <c r="Y14" s="111">
        <f t="shared" si="13"/>
        <v>0</v>
      </c>
      <c r="Z14" s="111">
        <f t="shared" si="13"/>
        <v>0</v>
      </c>
      <c r="AA14" s="111">
        <f t="shared" si="13"/>
        <v>0</v>
      </c>
      <c r="AB14" s="111">
        <f t="shared" si="13"/>
        <v>0</v>
      </c>
      <c r="AC14" s="111">
        <f t="shared" si="13"/>
        <v>0</v>
      </c>
      <c r="AD14" s="111">
        <f t="shared" si="13"/>
        <v>0</v>
      </c>
      <c r="AE14" s="111">
        <f t="shared" si="13"/>
        <v>0</v>
      </c>
      <c r="AF14" s="111">
        <f t="shared" si="13"/>
        <v>0</v>
      </c>
      <c r="AG14" s="297"/>
      <c r="AH14" s="111">
        <f t="shared" ref="AH14:BA14" si="14">SUM(AH15,AH18)</f>
        <v>0</v>
      </c>
      <c r="AI14" s="111">
        <f t="shared" si="14"/>
        <v>0</v>
      </c>
      <c r="AJ14" s="111">
        <f t="shared" si="14"/>
        <v>0</v>
      </c>
      <c r="AK14" s="111">
        <f t="shared" si="14"/>
        <v>0</v>
      </c>
      <c r="AL14" s="111">
        <f t="shared" si="14"/>
        <v>0</v>
      </c>
      <c r="AM14" s="111">
        <f t="shared" si="14"/>
        <v>0</v>
      </c>
      <c r="AN14" s="111">
        <f t="shared" si="14"/>
        <v>0</v>
      </c>
      <c r="AO14" s="111">
        <f t="shared" si="14"/>
        <v>0</v>
      </c>
      <c r="AP14" s="111">
        <f t="shared" si="14"/>
        <v>0</v>
      </c>
      <c r="AQ14" s="111">
        <f t="shared" si="14"/>
        <v>0</v>
      </c>
      <c r="AR14" s="111">
        <f t="shared" si="14"/>
        <v>0</v>
      </c>
      <c r="AS14" s="111">
        <f t="shared" si="14"/>
        <v>0</v>
      </c>
      <c r="AT14" s="111">
        <f t="shared" si="14"/>
        <v>0</v>
      </c>
      <c r="AU14" s="111">
        <f t="shared" si="14"/>
        <v>0</v>
      </c>
      <c r="AV14" s="111">
        <f t="shared" si="14"/>
        <v>0</v>
      </c>
      <c r="AW14" s="111">
        <f t="shared" si="14"/>
        <v>0</v>
      </c>
      <c r="AX14" s="111">
        <f t="shared" si="14"/>
        <v>0</v>
      </c>
      <c r="AY14" s="111">
        <f t="shared" si="14"/>
        <v>0</v>
      </c>
      <c r="AZ14" s="111">
        <f t="shared" si="14"/>
        <v>0</v>
      </c>
      <c r="BA14" s="111">
        <f t="shared" si="14"/>
        <v>0</v>
      </c>
      <c r="BB14" s="105" t="s">
        <v>212</v>
      </c>
      <c r="BC14" s="110"/>
      <c r="BD14" s="110"/>
      <c r="BE14" s="132">
        <v>2016</v>
      </c>
      <c r="BF14" s="110"/>
      <c r="BG14" s="110"/>
    </row>
    <row r="15" spans="1:59" s="145" customFormat="1" ht="22.2" customHeight="1">
      <c r="A15" s="418" t="s">
        <v>16</v>
      </c>
      <c r="B15" s="112" t="s">
        <v>281</v>
      </c>
      <c r="C15" s="111"/>
      <c r="D15" s="111">
        <f t="shared" ref="D15:D20" si="15">SUM(E15:BA15)</f>
        <v>0</v>
      </c>
      <c r="E15" s="111">
        <f t="shared" ref="E15:K15" si="16">SUM(E16:E17)</f>
        <v>0</v>
      </c>
      <c r="F15" s="111">
        <f t="shared" si="16"/>
        <v>0</v>
      </c>
      <c r="G15" s="111">
        <f t="shared" si="16"/>
        <v>0</v>
      </c>
      <c r="H15" s="111">
        <f t="shared" si="16"/>
        <v>0</v>
      </c>
      <c r="I15" s="111">
        <f t="shared" si="16"/>
        <v>0</v>
      </c>
      <c r="J15" s="111">
        <f t="shared" si="16"/>
        <v>0</v>
      </c>
      <c r="K15" s="111">
        <f t="shared" si="16"/>
        <v>0</v>
      </c>
      <c r="L15" s="292"/>
      <c r="M15" s="111">
        <f t="shared" ref="M15:AF15" si="17">SUM(M16:M17)</f>
        <v>0</v>
      </c>
      <c r="N15" s="111">
        <f t="shared" si="17"/>
        <v>0</v>
      </c>
      <c r="O15" s="111">
        <f t="shared" si="17"/>
        <v>0</v>
      </c>
      <c r="P15" s="111">
        <f t="shared" si="17"/>
        <v>0</v>
      </c>
      <c r="Q15" s="111">
        <f t="shared" si="17"/>
        <v>0</v>
      </c>
      <c r="R15" s="111">
        <f t="shared" si="17"/>
        <v>0</v>
      </c>
      <c r="S15" s="111">
        <f t="shared" si="17"/>
        <v>0</v>
      </c>
      <c r="T15" s="111">
        <f t="shared" si="17"/>
        <v>0</v>
      </c>
      <c r="U15" s="111">
        <f t="shared" si="17"/>
        <v>0</v>
      </c>
      <c r="V15" s="111">
        <f t="shared" si="17"/>
        <v>0</v>
      </c>
      <c r="W15" s="111">
        <f t="shared" si="17"/>
        <v>0</v>
      </c>
      <c r="X15" s="111">
        <f t="shared" si="17"/>
        <v>0</v>
      </c>
      <c r="Y15" s="111">
        <f t="shared" si="17"/>
        <v>0</v>
      </c>
      <c r="Z15" s="111">
        <f t="shared" si="17"/>
        <v>0</v>
      </c>
      <c r="AA15" s="111">
        <f t="shared" si="17"/>
        <v>0</v>
      </c>
      <c r="AB15" s="111">
        <f t="shared" si="17"/>
        <v>0</v>
      </c>
      <c r="AC15" s="111">
        <f t="shared" si="17"/>
        <v>0</v>
      </c>
      <c r="AD15" s="111">
        <f t="shared" si="17"/>
        <v>0</v>
      </c>
      <c r="AE15" s="111">
        <f t="shared" si="17"/>
        <v>0</v>
      </c>
      <c r="AF15" s="111">
        <f t="shared" si="17"/>
        <v>0</v>
      </c>
      <c r="AG15" s="297"/>
      <c r="AH15" s="111">
        <f t="shared" ref="AH15:BA15" si="18">SUM(AH16:AH17)</f>
        <v>0</v>
      </c>
      <c r="AI15" s="111">
        <f t="shared" si="18"/>
        <v>0</v>
      </c>
      <c r="AJ15" s="111">
        <f t="shared" si="18"/>
        <v>0</v>
      </c>
      <c r="AK15" s="111">
        <f t="shared" si="18"/>
        <v>0</v>
      </c>
      <c r="AL15" s="111">
        <f t="shared" si="18"/>
        <v>0</v>
      </c>
      <c r="AM15" s="111">
        <f t="shared" si="18"/>
        <v>0</v>
      </c>
      <c r="AN15" s="111">
        <f t="shared" si="18"/>
        <v>0</v>
      </c>
      <c r="AO15" s="111">
        <f t="shared" si="18"/>
        <v>0</v>
      </c>
      <c r="AP15" s="111">
        <f t="shared" si="18"/>
        <v>0</v>
      </c>
      <c r="AQ15" s="111">
        <f t="shared" si="18"/>
        <v>0</v>
      </c>
      <c r="AR15" s="111">
        <f t="shared" si="18"/>
        <v>0</v>
      </c>
      <c r="AS15" s="111">
        <f t="shared" si="18"/>
        <v>0</v>
      </c>
      <c r="AT15" s="111">
        <f t="shared" si="18"/>
        <v>0</v>
      </c>
      <c r="AU15" s="111">
        <f t="shared" si="18"/>
        <v>0</v>
      </c>
      <c r="AV15" s="111">
        <f t="shared" si="18"/>
        <v>0</v>
      </c>
      <c r="AW15" s="111">
        <f t="shared" si="18"/>
        <v>0</v>
      </c>
      <c r="AX15" s="111">
        <f t="shared" si="18"/>
        <v>0</v>
      </c>
      <c r="AY15" s="111">
        <f t="shared" si="18"/>
        <v>0</v>
      </c>
      <c r="AZ15" s="111">
        <f t="shared" si="18"/>
        <v>0</v>
      </c>
      <c r="BA15" s="111">
        <f t="shared" si="18"/>
        <v>0</v>
      </c>
      <c r="BB15" s="105" t="s">
        <v>212</v>
      </c>
      <c r="BC15" s="110"/>
      <c r="BD15" s="110"/>
      <c r="BE15" s="132">
        <v>2016</v>
      </c>
      <c r="BF15" s="110"/>
      <c r="BG15" s="110"/>
    </row>
    <row r="16" spans="1:59" s="124" customFormat="1" ht="22.2" customHeight="1">
      <c r="A16" s="419" t="s">
        <v>16</v>
      </c>
      <c r="B16" s="107"/>
      <c r="C16" s="106"/>
      <c r="D16" s="106">
        <f t="shared" si="15"/>
        <v>0</v>
      </c>
      <c r="E16" s="106"/>
      <c r="F16" s="106"/>
      <c r="G16" s="106"/>
      <c r="H16" s="106"/>
      <c r="I16" s="106"/>
      <c r="J16" s="106"/>
      <c r="K16" s="106"/>
      <c r="L16" s="292"/>
      <c r="M16" s="106"/>
      <c r="N16" s="106"/>
      <c r="O16" s="106"/>
      <c r="P16" s="106"/>
      <c r="Q16" s="106"/>
      <c r="R16" s="106"/>
      <c r="S16" s="106"/>
      <c r="T16" s="106"/>
      <c r="U16" s="106"/>
      <c r="V16" s="106"/>
      <c r="W16" s="106"/>
      <c r="X16" s="106"/>
      <c r="Y16" s="106"/>
      <c r="Z16" s="106"/>
      <c r="AA16" s="106"/>
      <c r="AB16" s="106"/>
      <c r="AC16" s="106"/>
      <c r="AD16" s="106"/>
      <c r="AE16" s="106"/>
      <c r="AF16" s="106"/>
      <c r="AG16" s="297"/>
      <c r="AH16" s="106"/>
      <c r="AI16" s="106"/>
      <c r="AJ16" s="106"/>
      <c r="AK16" s="106"/>
      <c r="AL16" s="106"/>
      <c r="AM16" s="106"/>
      <c r="AN16" s="106"/>
      <c r="AO16" s="106"/>
      <c r="AP16" s="106"/>
      <c r="AQ16" s="106"/>
      <c r="AR16" s="106"/>
      <c r="AS16" s="106"/>
      <c r="AT16" s="106"/>
      <c r="AU16" s="106"/>
      <c r="AV16" s="106"/>
      <c r="AW16" s="106"/>
      <c r="AX16" s="106"/>
      <c r="AY16" s="106"/>
      <c r="AZ16" s="106"/>
      <c r="BA16" s="106"/>
      <c r="BB16" s="105" t="s">
        <v>212</v>
      </c>
      <c r="BC16" s="104"/>
      <c r="BD16" s="104"/>
      <c r="BE16" s="132">
        <v>2016</v>
      </c>
      <c r="BF16" s="104"/>
      <c r="BG16" s="104"/>
    </row>
    <row r="17" spans="1:59" s="124" customFormat="1" ht="22.2" customHeight="1">
      <c r="A17" s="419" t="s">
        <v>16</v>
      </c>
      <c r="B17" s="107"/>
      <c r="C17" s="106"/>
      <c r="D17" s="106">
        <f t="shared" si="15"/>
        <v>0</v>
      </c>
      <c r="E17" s="106"/>
      <c r="F17" s="106"/>
      <c r="G17" s="106"/>
      <c r="H17" s="106"/>
      <c r="I17" s="106"/>
      <c r="J17" s="106"/>
      <c r="K17" s="106"/>
      <c r="L17" s="292"/>
      <c r="M17" s="106"/>
      <c r="N17" s="106"/>
      <c r="O17" s="106"/>
      <c r="P17" s="106"/>
      <c r="Q17" s="106"/>
      <c r="R17" s="106"/>
      <c r="S17" s="106"/>
      <c r="T17" s="106"/>
      <c r="U17" s="106"/>
      <c r="V17" s="106"/>
      <c r="W17" s="106"/>
      <c r="X17" s="106"/>
      <c r="Y17" s="106"/>
      <c r="Z17" s="106"/>
      <c r="AA17" s="106"/>
      <c r="AB17" s="106"/>
      <c r="AC17" s="106"/>
      <c r="AD17" s="106"/>
      <c r="AE17" s="106"/>
      <c r="AF17" s="106"/>
      <c r="AG17" s="297"/>
      <c r="AH17" s="106"/>
      <c r="AI17" s="106"/>
      <c r="AJ17" s="106"/>
      <c r="AK17" s="106"/>
      <c r="AL17" s="106"/>
      <c r="AM17" s="106"/>
      <c r="AN17" s="106"/>
      <c r="AO17" s="106"/>
      <c r="AP17" s="106"/>
      <c r="AQ17" s="106"/>
      <c r="AR17" s="106"/>
      <c r="AS17" s="106"/>
      <c r="AT17" s="106"/>
      <c r="AU17" s="106"/>
      <c r="AV17" s="106"/>
      <c r="AW17" s="106"/>
      <c r="AX17" s="106"/>
      <c r="AY17" s="106"/>
      <c r="AZ17" s="106"/>
      <c r="BA17" s="106"/>
      <c r="BB17" s="105" t="s">
        <v>212</v>
      </c>
      <c r="BC17" s="104"/>
      <c r="BD17" s="104"/>
      <c r="BE17" s="132">
        <v>2016</v>
      </c>
      <c r="BF17" s="104"/>
      <c r="BG17" s="104"/>
    </row>
    <row r="18" spans="1:59" s="145" customFormat="1" ht="22.2" customHeight="1">
      <c r="A18" s="418" t="s">
        <v>16</v>
      </c>
      <c r="B18" s="112" t="s">
        <v>282</v>
      </c>
      <c r="C18" s="111"/>
      <c r="D18" s="111">
        <f t="shared" si="15"/>
        <v>0</v>
      </c>
      <c r="E18" s="111">
        <f t="shared" ref="E18:K18" si="19">SUM(E19:E20)</f>
        <v>0</v>
      </c>
      <c r="F18" s="111">
        <f t="shared" si="19"/>
        <v>0</v>
      </c>
      <c r="G18" s="111">
        <f t="shared" si="19"/>
        <v>0</v>
      </c>
      <c r="H18" s="111">
        <f t="shared" si="19"/>
        <v>0</v>
      </c>
      <c r="I18" s="111">
        <f t="shared" si="19"/>
        <v>0</v>
      </c>
      <c r="J18" s="111">
        <f t="shared" si="19"/>
        <v>0</v>
      </c>
      <c r="K18" s="111">
        <f t="shared" si="19"/>
        <v>0</v>
      </c>
      <c r="L18" s="292"/>
      <c r="M18" s="111">
        <f t="shared" ref="M18:AF18" si="20">SUM(M19:M20)</f>
        <v>0</v>
      </c>
      <c r="N18" s="111">
        <f t="shared" si="20"/>
        <v>0</v>
      </c>
      <c r="O18" s="111">
        <f t="shared" si="20"/>
        <v>0</v>
      </c>
      <c r="P18" s="111">
        <f t="shared" si="20"/>
        <v>0</v>
      </c>
      <c r="Q18" s="111">
        <f t="shared" si="20"/>
        <v>0</v>
      </c>
      <c r="R18" s="111">
        <f t="shared" si="20"/>
        <v>0</v>
      </c>
      <c r="S18" s="111">
        <f t="shared" si="20"/>
        <v>0</v>
      </c>
      <c r="T18" s="111">
        <f t="shared" si="20"/>
        <v>0</v>
      </c>
      <c r="U18" s="111">
        <f t="shared" si="20"/>
        <v>0</v>
      </c>
      <c r="V18" s="111">
        <f t="shared" si="20"/>
        <v>0</v>
      </c>
      <c r="W18" s="111">
        <f t="shared" si="20"/>
        <v>0</v>
      </c>
      <c r="X18" s="111">
        <f t="shared" si="20"/>
        <v>0</v>
      </c>
      <c r="Y18" s="111">
        <f t="shared" si="20"/>
        <v>0</v>
      </c>
      <c r="Z18" s="111">
        <f t="shared" si="20"/>
        <v>0</v>
      </c>
      <c r="AA18" s="111">
        <f t="shared" si="20"/>
        <v>0</v>
      </c>
      <c r="AB18" s="111">
        <f t="shared" si="20"/>
        <v>0</v>
      </c>
      <c r="AC18" s="111">
        <f t="shared" si="20"/>
        <v>0</v>
      </c>
      <c r="AD18" s="111">
        <f t="shared" si="20"/>
        <v>0</v>
      </c>
      <c r="AE18" s="111">
        <f t="shared" si="20"/>
        <v>0</v>
      </c>
      <c r="AF18" s="111">
        <f t="shared" si="20"/>
        <v>0</v>
      </c>
      <c r="AG18" s="297"/>
      <c r="AH18" s="111">
        <f t="shared" ref="AH18:BA18" si="21">SUM(AH19:AH20)</f>
        <v>0</v>
      </c>
      <c r="AI18" s="111">
        <f t="shared" si="21"/>
        <v>0</v>
      </c>
      <c r="AJ18" s="111">
        <f t="shared" si="21"/>
        <v>0</v>
      </c>
      <c r="AK18" s="111">
        <f t="shared" si="21"/>
        <v>0</v>
      </c>
      <c r="AL18" s="111">
        <f t="shared" si="21"/>
        <v>0</v>
      </c>
      <c r="AM18" s="111">
        <f t="shared" si="21"/>
        <v>0</v>
      </c>
      <c r="AN18" s="111">
        <f t="shared" si="21"/>
        <v>0</v>
      </c>
      <c r="AO18" s="111">
        <f t="shared" si="21"/>
        <v>0</v>
      </c>
      <c r="AP18" s="111">
        <f t="shared" si="21"/>
        <v>0</v>
      </c>
      <c r="AQ18" s="111">
        <f t="shared" si="21"/>
        <v>0</v>
      </c>
      <c r="AR18" s="111">
        <f t="shared" si="21"/>
        <v>0</v>
      </c>
      <c r="AS18" s="111">
        <f t="shared" si="21"/>
        <v>0</v>
      </c>
      <c r="AT18" s="111">
        <f t="shared" si="21"/>
        <v>0</v>
      </c>
      <c r="AU18" s="111">
        <f t="shared" si="21"/>
        <v>0</v>
      </c>
      <c r="AV18" s="111">
        <f t="shared" si="21"/>
        <v>0</v>
      </c>
      <c r="AW18" s="111">
        <f t="shared" si="21"/>
        <v>0</v>
      </c>
      <c r="AX18" s="111">
        <f t="shared" si="21"/>
        <v>0</v>
      </c>
      <c r="AY18" s="111">
        <f t="shared" si="21"/>
        <v>0</v>
      </c>
      <c r="AZ18" s="111">
        <f t="shared" si="21"/>
        <v>0</v>
      </c>
      <c r="BA18" s="111">
        <f t="shared" si="21"/>
        <v>0</v>
      </c>
      <c r="BB18" s="105" t="s">
        <v>212</v>
      </c>
      <c r="BC18" s="110"/>
      <c r="BD18" s="110"/>
      <c r="BE18" s="132">
        <v>2016</v>
      </c>
      <c r="BF18" s="110"/>
      <c r="BG18" s="110"/>
    </row>
    <row r="19" spans="1:59" s="124" customFormat="1" ht="22.2" customHeight="1">
      <c r="A19" s="419" t="s">
        <v>16</v>
      </c>
      <c r="B19" s="107"/>
      <c r="C19" s="106"/>
      <c r="D19" s="106">
        <f t="shared" si="15"/>
        <v>0</v>
      </c>
      <c r="E19" s="106"/>
      <c r="F19" s="106"/>
      <c r="G19" s="106"/>
      <c r="H19" s="106"/>
      <c r="I19" s="106"/>
      <c r="J19" s="106"/>
      <c r="K19" s="106"/>
      <c r="L19" s="292"/>
      <c r="M19" s="106"/>
      <c r="N19" s="106"/>
      <c r="O19" s="106"/>
      <c r="P19" s="106"/>
      <c r="Q19" s="106"/>
      <c r="R19" s="106"/>
      <c r="S19" s="106"/>
      <c r="T19" s="106"/>
      <c r="U19" s="106"/>
      <c r="V19" s="106"/>
      <c r="W19" s="106"/>
      <c r="X19" s="106"/>
      <c r="Y19" s="106"/>
      <c r="Z19" s="106"/>
      <c r="AA19" s="106"/>
      <c r="AB19" s="106"/>
      <c r="AC19" s="106"/>
      <c r="AD19" s="106"/>
      <c r="AE19" s="106"/>
      <c r="AF19" s="106"/>
      <c r="AG19" s="297"/>
      <c r="AH19" s="106"/>
      <c r="AI19" s="106"/>
      <c r="AJ19" s="106"/>
      <c r="AK19" s="106"/>
      <c r="AL19" s="106"/>
      <c r="AM19" s="106"/>
      <c r="AN19" s="106"/>
      <c r="AO19" s="106"/>
      <c r="AP19" s="106"/>
      <c r="AQ19" s="106"/>
      <c r="AR19" s="106"/>
      <c r="AS19" s="106"/>
      <c r="AT19" s="106"/>
      <c r="AU19" s="106"/>
      <c r="AV19" s="106"/>
      <c r="AW19" s="106"/>
      <c r="AX19" s="106"/>
      <c r="AY19" s="106"/>
      <c r="AZ19" s="106"/>
      <c r="BA19" s="106"/>
      <c r="BB19" s="105" t="s">
        <v>212</v>
      </c>
      <c r="BC19" s="104"/>
      <c r="BD19" s="104"/>
      <c r="BE19" s="132">
        <v>2016</v>
      </c>
      <c r="BF19" s="104"/>
      <c r="BG19" s="104"/>
    </row>
    <row r="20" spans="1:59" s="124" customFormat="1" ht="22.2" customHeight="1">
      <c r="A20" s="419" t="s">
        <v>16</v>
      </c>
      <c r="B20" s="107"/>
      <c r="C20" s="106"/>
      <c r="D20" s="106">
        <f t="shared" si="15"/>
        <v>0</v>
      </c>
      <c r="E20" s="106"/>
      <c r="F20" s="106"/>
      <c r="G20" s="106"/>
      <c r="H20" s="106"/>
      <c r="I20" s="106"/>
      <c r="J20" s="106"/>
      <c r="K20" s="106"/>
      <c r="L20" s="292"/>
      <c r="M20" s="106"/>
      <c r="N20" s="106"/>
      <c r="O20" s="106"/>
      <c r="P20" s="106"/>
      <c r="Q20" s="106"/>
      <c r="R20" s="106"/>
      <c r="S20" s="106"/>
      <c r="T20" s="106"/>
      <c r="U20" s="106"/>
      <c r="V20" s="106"/>
      <c r="W20" s="106"/>
      <c r="X20" s="106"/>
      <c r="Y20" s="106"/>
      <c r="Z20" s="106"/>
      <c r="AA20" s="106"/>
      <c r="AB20" s="106"/>
      <c r="AC20" s="106"/>
      <c r="AD20" s="106"/>
      <c r="AE20" s="106"/>
      <c r="AF20" s="106"/>
      <c r="AG20" s="297"/>
      <c r="AH20" s="106"/>
      <c r="AI20" s="106"/>
      <c r="AJ20" s="106"/>
      <c r="AK20" s="106"/>
      <c r="AL20" s="106"/>
      <c r="AM20" s="106"/>
      <c r="AN20" s="106"/>
      <c r="AO20" s="106"/>
      <c r="AP20" s="106"/>
      <c r="AQ20" s="106"/>
      <c r="AR20" s="106"/>
      <c r="AS20" s="106"/>
      <c r="AT20" s="106"/>
      <c r="AU20" s="106"/>
      <c r="AV20" s="106"/>
      <c r="AW20" s="106"/>
      <c r="AX20" s="106"/>
      <c r="AY20" s="106"/>
      <c r="AZ20" s="106"/>
      <c r="BA20" s="106"/>
      <c r="BB20" s="105" t="s">
        <v>212</v>
      </c>
      <c r="BC20" s="104"/>
      <c r="BD20" s="104"/>
      <c r="BE20" s="132">
        <v>2016</v>
      </c>
      <c r="BF20" s="104"/>
      <c r="BG20" s="104"/>
    </row>
    <row r="21" spans="1:59" s="131" customFormat="1" ht="22.2" customHeight="1">
      <c r="A21" s="418" t="s">
        <v>19</v>
      </c>
      <c r="B21" s="260" t="s">
        <v>284</v>
      </c>
      <c r="C21" s="111">
        <f>SUM(C22,C25)</f>
        <v>0</v>
      </c>
      <c r="D21" s="111">
        <f>SUM(D22+D25)</f>
        <v>0</v>
      </c>
      <c r="E21" s="111">
        <f t="shared" ref="E21:K21" si="22">SUM(E22,E25)</f>
        <v>0</v>
      </c>
      <c r="F21" s="111">
        <f t="shared" si="22"/>
        <v>0</v>
      </c>
      <c r="G21" s="111">
        <f t="shared" si="22"/>
        <v>0</v>
      </c>
      <c r="H21" s="111">
        <f t="shared" si="22"/>
        <v>0</v>
      </c>
      <c r="I21" s="111">
        <f t="shared" si="22"/>
        <v>0</v>
      </c>
      <c r="J21" s="111">
        <f t="shared" si="22"/>
        <v>0</v>
      </c>
      <c r="K21" s="111">
        <f t="shared" si="22"/>
        <v>0</v>
      </c>
      <c r="L21" s="292"/>
      <c r="M21" s="111">
        <f t="shared" ref="M21:AF21" si="23">SUM(M22,M25)</f>
        <v>0</v>
      </c>
      <c r="N21" s="111">
        <f t="shared" si="23"/>
        <v>0</v>
      </c>
      <c r="O21" s="111">
        <f t="shared" si="23"/>
        <v>0</v>
      </c>
      <c r="P21" s="111">
        <f t="shared" si="23"/>
        <v>0</v>
      </c>
      <c r="Q21" s="111">
        <f t="shared" si="23"/>
        <v>0</v>
      </c>
      <c r="R21" s="111">
        <f t="shared" si="23"/>
        <v>0</v>
      </c>
      <c r="S21" s="111">
        <f t="shared" si="23"/>
        <v>0</v>
      </c>
      <c r="T21" s="111">
        <f t="shared" si="23"/>
        <v>0</v>
      </c>
      <c r="U21" s="111">
        <f t="shared" si="23"/>
        <v>0</v>
      </c>
      <c r="V21" s="111">
        <f t="shared" si="23"/>
        <v>0</v>
      </c>
      <c r="W21" s="111">
        <f t="shared" si="23"/>
        <v>0</v>
      </c>
      <c r="X21" s="111">
        <f t="shared" si="23"/>
        <v>0</v>
      </c>
      <c r="Y21" s="111">
        <f t="shared" si="23"/>
        <v>0</v>
      </c>
      <c r="Z21" s="111">
        <f t="shared" si="23"/>
        <v>0</v>
      </c>
      <c r="AA21" s="111">
        <f t="shared" si="23"/>
        <v>0</v>
      </c>
      <c r="AB21" s="111">
        <f t="shared" si="23"/>
        <v>0</v>
      </c>
      <c r="AC21" s="111">
        <f t="shared" si="23"/>
        <v>0</v>
      </c>
      <c r="AD21" s="111">
        <f t="shared" si="23"/>
        <v>0</v>
      </c>
      <c r="AE21" s="111">
        <f t="shared" si="23"/>
        <v>0</v>
      </c>
      <c r="AF21" s="111">
        <f t="shared" si="23"/>
        <v>0</v>
      </c>
      <c r="AG21" s="297"/>
      <c r="AH21" s="111">
        <f t="shared" ref="AH21:BA21" si="24">SUM(AH22,AH25)</f>
        <v>0</v>
      </c>
      <c r="AI21" s="111">
        <f t="shared" si="24"/>
        <v>0</v>
      </c>
      <c r="AJ21" s="111">
        <f t="shared" si="24"/>
        <v>0</v>
      </c>
      <c r="AK21" s="111">
        <f t="shared" si="24"/>
        <v>0</v>
      </c>
      <c r="AL21" s="111">
        <f t="shared" si="24"/>
        <v>0</v>
      </c>
      <c r="AM21" s="111">
        <f t="shared" si="24"/>
        <v>0</v>
      </c>
      <c r="AN21" s="111">
        <f t="shared" si="24"/>
        <v>0</v>
      </c>
      <c r="AO21" s="111">
        <f t="shared" si="24"/>
        <v>0</v>
      </c>
      <c r="AP21" s="111">
        <f t="shared" si="24"/>
        <v>0</v>
      </c>
      <c r="AQ21" s="111">
        <f t="shared" si="24"/>
        <v>0</v>
      </c>
      <c r="AR21" s="111">
        <f t="shared" si="24"/>
        <v>0</v>
      </c>
      <c r="AS21" s="111">
        <f t="shared" si="24"/>
        <v>0</v>
      </c>
      <c r="AT21" s="111">
        <f t="shared" si="24"/>
        <v>0</v>
      </c>
      <c r="AU21" s="111">
        <f t="shared" si="24"/>
        <v>0</v>
      </c>
      <c r="AV21" s="111">
        <f t="shared" si="24"/>
        <v>0</v>
      </c>
      <c r="AW21" s="111">
        <f t="shared" si="24"/>
        <v>0</v>
      </c>
      <c r="AX21" s="111">
        <f t="shared" si="24"/>
        <v>0</v>
      </c>
      <c r="AY21" s="111">
        <f t="shared" si="24"/>
        <v>0</v>
      </c>
      <c r="AZ21" s="111">
        <f t="shared" si="24"/>
        <v>0</v>
      </c>
      <c r="BA21" s="111">
        <f t="shared" si="24"/>
        <v>0</v>
      </c>
      <c r="BB21" s="105" t="s">
        <v>212</v>
      </c>
      <c r="BC21" s="110"/>
      <c r="BD21" s="110"/>
      <c r="BE21" s="132">
        <v>2016</v>
      </c>
      <c r="BF21" s="110"/>
      <c r="BG21" s="110"/>
    </row>
    <row r="22" spans="1:59" s="145" customFormat="1" ht="22.2" customHeight="1">
      <c r="A22" s="418" t="s">
        <v>19</v>
      </c>
      <c r="B22" s="112" t="s">
        <v>281</v>
      </c>
      <c r="C22" s="111"/>
      <c r="D22" s="111">
        <f t="shared" ref="D22:D27" si="25">SUM(E22:BA22)</f>
        <v>0</v>
      </c>
      <c r="E22" s="111">
        <f t="shared" ref="E22:K22" si="26">SUM(E23:E24)</f>
        <v>0</v>
      </c>
      <c r="F22" s="111">
        <f t="shared" si="26"/>
        <v>0</v>
      </c>
      <c r="G22" s="111">
        <f t="shared" si="26"/>
        <v>0</v>
      </c>
      <c r="H22" s="111">
        <f t="shared" si="26"/>
        <v>0</v>
      </c>
      <c r="I22" s="111">
        <f t="shared" si="26"/>
        <v>0</v>
      </c>
      <c r="J22" s="111">
        <f t="shared" si="26"/>
        <v>0</v>
      </c>
      <c r="K22" s="111">
        <f t="shared" si="26"/>
        <v>0</v>
      </c>
      <c r="L22" s="292"/>
      <c r="M22" s="111">
        <f t="shared" ref="M22:AF22" si="27">SUM(M23:M24)</f>
        <v>0</v>
      </c>
      <c r="N22" s="111">
        <f t="shared" si="27"/>
        <v>0</v>
      </c>
      <c r="O22" s="111">
        <f t="shared" si="27"/>
        <v>0</v>
      </c>
      <c r="P22" s="111">
        <f t="shared" si="27"/>
        <v>0</v>
      </c>
      <c r="Q22" s="111">
        <f t="shared" si="27"/>
        <v>0</v>
      </c>
      <c r="R22" s="111">
        <f t="shared" si="27"/>
        <v>0</v>
      </c>
      <c r="S22" s="111">
        <f t="shared" si="27"/>
        <v>0</v>
      </c>
      <c r="T22" s="111">
        <f t="shared" si="27"/>
        <v>0</v>
      </c>
      <c r="U22" s="111">
        <f t="shared" si="27"/>
        <v>0</v>
      </c>
      <c r="V22" s="111">
        <f t="shared" si="27"/>
        <v>0</v>
      </c>
      <c r="W22" s="111">
        <f t="shared" si="27"/>
        <v>0</v>
      </c>
      <c r="X22" s="111">
        <f t="shared" si="27"/>
        <v>0</v>
      </c>
      <c r="Y22" s="111">
        <f t="shared" si="27"/>
        <v>0</v>
      </c>
      <c r="Z22" s="111">
        <f t="shared" si="27"/>
        <v>0</v>
      </c>
      <c r="AA22" s="111">
        <f t="shared" si="27"/>
        <v>0</v>
      </c>
      <c r="AB22" s="111">
        <f t="shared" si="27"/>
        <v>0</v>
      </c>
      <c r="AC22" s="111">
        <f t="shared" si="27"/>
        <v>0</v>
      </c>
      <c r="AD22" s="111">
        <f t="shared" si="27"/>
        <v>0</v>
      </c>
      <c r="AE22" s="111">
        <f t="shared" si="27"/>
        <v>0</v>
      </c>
      <c r="AF22" s="111">
        <f t="shared" si="27"/>
        <v>0</v>
      </c>
      <c r="AG22" s="297"/>
      <c r="AH22" s="111">
        <f t="shared" ref="AH22:BA22" si="28">SUM(AH23:AH24)</f>
        <v>0</v>
      </c>
      <c r="AI22" s="111">
        <f t="shared" si="28"/>
        <v>0</v>
      </c>
      <c r="AJ22" s="111">
        <f t="shared" si="28"/>
        <v>0</v>
      </c>
      <c r="AK22" s="111">
        <f t="shared" si="28"/>
        <v>0</v>
      </c>
      <c r="AL22" s="111">
        <f t="shared" si="28"/>
        <v>0</v>
      </c>
      <c r="AM22" s="111">
        <f t="shared" si="28"/>
        <v>0</v>
      </c>
      <c r="AN22" s="111">
        <f t="shared" si="28"/>
        <v>0</v>
      </c>
      <c r="AO22" s="111">
        <f t="shared" si="28"/>
        <v>0</v>
      </c>
      <c r="AP22" s="111">
        <f t="shared" si="28"/>
        <v>0</v>
      </c>
      <c r="AQ22" s="111">
        <f t="shared" si="28"/>
        <v>0</v>
      </c>
      <c r="AR22" s="111">
        <f t="shared" si="28"/>
        <v>0</v>
      </c>
      <c r="AS22" s="111">
        <f t="shared" si="28"/>
        <v>0</v>
      </c>
      <c r="AT22" s="111">
        <f t="shared" si="28"/>
        <v>0</v>
      </c>
      <c r="AU22" s="111">
        <f t="shared" si="28"/>
        <v>0</v>
      </c>
      <c r="AV22" s="111">
        <f t="shared" si="28"/>
        <v>0</v>
      </c>
      <c r="AW22" s="111">
        <f t="shared" si="28"/>
        <v>0</v>
      </c>
      <c r="AX22" s="111">
        <f t="shared" si="28"/>
        <v>0</v>
      </c>
      <c r="AY22" s="111">
        <f t="shared" si="28"/>
        <v>0</v>
      </c>
      <c r="AZ22" s="111">
        <f t="shared" si="28"/>
        <v>0</v>
      </c>
      <c r="BA22" s="111">
        <f t="shared" si="28"/>
        <v>0</v>
      </c>
      <c r="BB22" s="105" t="s">
        <v>212</v>
      </c>
      <c r="BC22" s="110"/>
      <c r="BD22" s="110"/>
      <c r="BE22" s="132">
        <v>2016</v>
      </c>
      <c r="BF22" s="110"/>
      <c r="BG22" s="110"/>
    </row>
    <row r="23" spans="1:59" s="124" customFormat="1" ht="22.2" customHeight="1">
      <c r="A23" s="419" t="s">
        <v>19</v>
      </c>
      <c r="B23" s="107"/>
      <c r="C23" s="106"/>
      <c r="D23" s="106">
        <f t="shared" si="25"/>
        <v>0</v>
      </c>
      <c r="E23" s="106"/>
      <c r="F23" s="106"/>
      <c r="G23" s="106"/>
      <c r="H23" s="106"/>
      <c r="I23" s="106"/>
      <c r="J23" s="106"/>
      <c r="K23" s="106"/>
      <c r="L23" s="292"/>
      <c r="M23" s="106"/>
      <c r="N23" s="106"/>
      <c r="O23" s="106"/>
      <c r="P23" s="106"/>
      <c r="Q23" s="106"/>
      <c r="R23" s="106"/>
      <c r="S23" s="106"/>
      <c r="T23" s="106"/>
      <c r="U23" s="106"/>
      <c r="V23" s="106"/>
      <c r="W23" s="106"/>
      <c r="X23" s="106"/>
      <c r="Y23" s="106"/>
      <c r="Z23" s="106"/>
      <c r="AA23" s="106"/>
      <c r="AB23" s="106"/>
      <c r="AC23" s="106"/>
      <c r="AD23" s="106"/>
      <c r="AE23" s="106"/>
      <c r="AF23" s="106"/>
      <c r="AG23" s="297"/>
      <c r="AH23" s="106"/>
      <c r="AI23" s="106"/>
      <c r="AJ23" s="106"/>
      <c r="AK23" s="106"/>
      <c r="AL23" s="106"/>
      <c r="AM23" s="106"/>
      <c r="AN23" s="106"/>
      <c r="AO23" s="106"/>
      <c r="AP23" s="106"/>
      <c r="AQ23" s="106"/>
      <c r="AR23" s="106"/>
      <c r="AS23" s="106"/>
      <c r="AT23" s="106"/>
      <c r="AU23" s="106"/>
      <c r="AV23" s="106"/>
      <c r="AW23" s="106"/>
      <c r="AX23" s="106"/>
      <c r="AY23" s="106"/>
      <c r="AZ23" s="106"/>
      <c r="BA23" s="106"/>
      <c r="BB23" s="105" t="s">
        <v>212</v>
      </c>
      <c r="BC23" s="104"/>
      <c r="BD23" s="104"/>
      <c r="BE23" s="132">
        <v>2016</v>
      </c>
      <c r="BF23" s="104"/>
      <c r="BG23" s="104"/>
    </row>
    <row r="24" spans="1:59" s="124" customFormat="1" ht="22.2" customHeight="1">
      <c r="A24" s="419" t="s">
        <v>19</v>
      </c>
      <c r="B24" s="107"/>
      <c r="C24" s="106"/>
      <c r="D24" s="106">
        <f t="shared" si="25"/>
        <v>0</v>
      </c>
      <c r="E24" s="106"/>
      <c r="F24" s="106"/>
      <c r="G24" s="106"/>
      <c r="H24" s="106"/>
      <c r="I24" s="106"/>
      <c r="J24" s="106"/>
      <c r="K24" s="106"/>
      <c r="L24" s="292"/>
      <c r="M24" s="106"/>
      <c r="N24" s="106"/>
      <c r="O24" s="106"/>
      <c r="P24" s="106"/>
      <c r="Q24" s="106"/>
      <c r="R24" s="106"/>
      <c r="S24" s="106"/>
      <c r="T24" s="106"/>
      <c r="U24" s="106"/>
      <c r="V24" s="106"/>
      <c r="W24" s="106"/>
      <c r="X24" s="106"/>
      <c r="Y24" s="106"/>
      <c r="Z24" s="106"/>
      <c r="AA24" s="106"/>
      <c r="AB24" s="106"/>
      <c r="AC24" s="106"/>
      <c r="AD24" s="106"/>
      <c r="AE24" s="106"/>
      <c r="AF24" s="106"/>
      <c r="AG24" s="297"/>
      <c r="AH24" s="106"/>
      <c r="AI24" s="106"/>
      <c r="AJ24" s="106"/>
      <c r="AK24" s="106"/>
      <c r="AL24" s="106"/>
      <c r="AM24" s="106"/>
      <c r="AN24" s="106"/>
      <c r="AO24" s="106"/>
      <c r="AP24" s="106"/>
      <c r="AQ24" s="106"/>
      <c r="AR24" s="106"/>
      <c r="AS24" s="106"/>
      <c r="AT24" s="106"/>
      <c r="AU24" s="106"/>
      <c r="AV24" s="106"/>
      <c r="AW24" s="106"/>
      <c r="AX24" s="106"/>
      <c r="AY24" s="106"/>
      <c r="AZ24" s="106"/>
      <c r="BA24" s="106"/>
      <c r="BB24" s="105" t="s">
        <v>212</v>
      </c>
      <c r="BC24" s="104"/>
      <c r="BD24" s="104"/>
      <c r="BE24" s="132">
        <v>2016</v>
      </c>
      <c r="BF24" s="104"/>
      <c r="BG24" s="104"/>
    </row>
    <row r="25" spans="1:59" s="145" customFormat="1" ht="22.2" customHeight="1">
      <c r="A25" s="418" t="s">
        <v>19</v>
      </c>
      <c r="B25" s="112" t="s">
        <v>282</v>
      </c>
      <c r="C25" s="111"/>
      <c r="D25" s="111">
        <f t="shared" si="25"/>
        <v>0</v>
      </c>
      <c r="E25" s="111">
        <f t="shared" ref="E25:K25" si="29">SUM(E26:E27)</f>
        <v>0</v>
      </c>
      <c r="F25" s="111">
        <f t="shared" si="29"/>
        <v>0</v>
      </c>
      <c r="G25" s="111">
        <f t="shared" si="29"/>
        <v>0</v>
      </c>
      <c r="H25" s="111">
        <f t="shared" si="29"/>
        <v>0</v>
      </c>
      <c r="I25" s="111">
        <f t="shared" si="29"/>
        <v>0</v>
      </c>
      <c r="J25" s="111">
        <f t="shared" si="29"/>
        <v>0</v>
      </c>
      <c r="K25" s="111">
        <f t="shared" si="29"/>
        <v>0</v>
      </c>
      <c r="L25" s="292"/>
      <c r="M25" s="111">
        <f t="shared" ref="M25:AF25" si="30">SUM(M26:M27)</f>
        <v>0</v>
      </c>
      <c r="N25" s="111">
        <f t="shared" si="30"/>
        <v>0</v>
      </c>
      <c r="O25" s="111">
        <f t="shared" si="30"/>
        <v>0</v>
      </c>
      <c r="P25" s="111">
        <f t="shared" si="30"/>
        <v>0</v>
      </c>
      <c r="Q25" s="111">
        <f t="shared" si="30"/>
        <v>0</v>
      </c>
      <c r="R25" s="111">
        <f t="shared" si="30"/>
        <v>0</v>
      </c>
      <c r="S25" s="111">
        <f t="shared" si="30"/>
        <v>0</v>
      </c>
      <c r="T25" s="111">
        <f t="shared" si="30"/>
        <v>0</v>
      </c>
      <c r="U25" s="111">
        <f t="shared" si="30"/>
        <v>0</v>
      </c>
      <c r="V25" s="111">
        <f t="shared" si="30"/>
        <v>0</v>
      </c>
      <c r="W25" s="111">
        <f t="shared" si="30"/>
        <v>0</v>
      </c>
      <c r="X25" s="111">
        <f t="shared" si="30"/>
        <v>0</v>
      </c>
      <c r="Y25" s="111">
        <f t="shared" si="30"/>
        <v>0</v>
      </c>
      <c r="Z25" s="111">
        <f t="shared" si="30"/>
        <v>0</v>
      </c>
      <c r="AA25" s="111">
        <f t="shared" si="30"/>
        <v>0</v>
      </c>
      <c r="AB25" s="111">
        <f t="shared" si="30"/>
        <v>0</v>
      </c>
      <c r="AC25" s="111">
        <f t="shared" si="30"/>
        <v>0</v>
      </c>
      <c r="AD25" s="111">
        <f t="shared" si="30"/>
        <v>0</v>
      </c>
      <c r="AE25" s="111">
        <f t="shared" si="30"/>
        <v>0</v>
      </c>
      <c r="AF25" s="111">
        <f t="shared" si="30"/>
        <v>0</v>
      </c>
      <c r="AG25" s="297"/>
      <c r="AH25" s="111">
        <f t="shared" ref="AH25:BA25" si="31">SUM(AH26:AH27)</f>
        <v>0</v>
      </c>
      <c r="AI25" s="111">
        <f t="shared" si="31"/>
        <v>0</v>
      </c>
      <c r="AJ25" s="111">
        <f t="shared" si="31"/>
        <v>0</v>
      </c>
      <c r="AK25" s="111">
        <f t="shared" si="31"/>
        <v>0</v>
      </c>
      <c r="AL25" s="111">
        <f t="shared" si="31"/>
        <v>0</v>
      </c>
      <c r="AM25" s="111">
        <f t="shared" si="31"/>
        <v>0</v>
      </c>
      <c r="AN25" s="111">
        <f t="shared" si="31"/>
        <v>0</v>
      </c>
      <c r="AO25" s="111">
        <f t="shared" si="31"/>
        <v>0</v>
      </c>
      <c r="AP25" s="111">
        <f t="shared" si="31"/>
        <v>0</v>
      </c>
      <c r="AQ25" s="111">
        <f t="shared" si="31"/>
        <v>0</v>
      </c>
      <c r="AR25" s="111">
        <f t="shared" si="31"/>
        <v>0</v>
      </c>
      <c r="AS25" s="111">
        <f t="shared" si="31"/>
        <v>0</v>
      </c>
      <c r="AT25" s="111">
        <f t="shared" si="31"/>
        <v>0</v>
      </c>
      <c r="AU25" s="111">
        <f t="shared" si="31"/>
        <v>0</v>
      </c>
      <c r="AV25" s="111">
        <f t="shared" si="31"/>
        <v>0</v>
      </c>
      <c r="AW25" s="111">
        <f t="shared" si="31"/>
        <v>0</v>
      </c>
      <c r="AX25" s="111">
        <f t="shared" si="31"/>
        <v>0</v>
      </c>
      <c r="AY25" s="111">
        <f t="shared" si="31"/>
        <v>0</v>
      </c>
      <c r="AZ25" s="111">
        <f t="shared" si="31"/>
        <v>0</v>
      </c>
      <c r="BA25" s="111">
        <f t="shared" si="31"/>
        <v>0</v>
      </c>
      <c r="BB25" s="105" t="s">
        <v>212</v>
      </c>
      <c r="BC25" s="110"/>
      <c r="BD25" s="110"/>
      <c r="BE25" s="132">
        <v>2016</v>
      </c>
      <c r="BF25" s="110"/>
      <c r="BG25" s="110"/>
    </row>
    <row r="26" spans="1:59" s="124" customFormat="1" ht="22.2" customHeight="1">
      <c r="A26" s="419" t="s">
        <v>19</v>
      </c>
      <c r="B26" s="107"/>
      <c r="C26" s="106"/>
      <c r="D26" s="106">
        <f t="shared" si="25"/>
        <v>0</v>
      </c>
      <c r="E26" s="106"/>
      <c r="F26" s="106"/>
      <c r="G26" s="106"/>
      <c r="H26" s="106"/>
      <c r="I26" s="106"/>
      <c r="J26" s="106"/>
      <c r="K26" s="106"/>
      <c r="L26" s="292"/>
      <c r="M26" s="106"/>
      <c r="N26" s="106"/>
      <c r="O26" s="106"/>
      <c r="P26" s="106"/>
      <c r="Q26" s="106"/>
      <c r="R26" s="106"/>
      <c r="S26" s="106"/>
      <c r="T26" s="106"/>
      <c r="U26" s="106"/>
      <c r="V26" s="106"/>
      <c r="W26" s="106"/>
      <c r="X26" s="106"/>
      <c r="Y26" s="106"/>
      <c r="Z26" s="106"/>
      <c r="AA26" s="106"/>
      <c r="AB26" s="106"/>
      <c r="AC26" s="106"/>
      <c r="AD26" s="106"/>
      <c r="AE26" s="106"/>
      <c r="AF26" s="106"/>
      <c r="AG26" s="297"/>
      <c r="AH26" s="106"/>
      <c r="AI26" s="106"/>
      <c r="AJ26" s="106"/>
      <c r="AK26" s="106"/>
      <c r="AL26" s="106"/>
      <c r="AM26" s="106"/>
      <c r="AN26" s="106"/>
      <c r="AO26" s="106"/>
      <c r="AP26" s="106"/>
      <c r="AQ26" s="106"/>
      <c r="AR26" s="106"/>
      <c r="AS26" s="106"/>
      <c r="AT26" s="106"/>
      <c r="AU26" s="106"/>
      <c r="AV26" s="106"/>
      <c r="AW26" s="106"/>
      <c r="AX26" s="106"/>
      <c r="AY26" s="106"/>
      <c r="AZ26" s="106"/>
      <c r="BA26" s="106"/>
      <c r="BB26" s="105" t="s">
        <v>212</v>
      </c>
      <c r="BC26" s="104"/>
      <c r="BD26" s="104"/>
      <c r="BE26" s="132">
        <v>2016</v>
      </c>
      <c r="BF26" s="104"/>
      <c r="BG26" s="104"/>
    </row>
    <row r="27" spans="1:59" s="124" customFormat="1" ht="22.2" customHeight="1">
      <c r="A27" s="419" t="s">
        <v>19</v>
      </c>
      <c r="B27" s="107"/>
      <c r="C27" s="106"/>
      <c r="D27" s="106">
        <f t="shared" si="25"/>
        <v>0</v>
      </c>
      <c r="E27" s="106"/>
      <c r="F27" s="106"/>
      <c r="G27" s="106"/>
      <c r="H27" s="106"/>
      <c r="I27" s="106"/>
      <c r="J27" s="106"/>
      <c r="K27" s="106"/>
      <c r="L27" s="292"/>
      <c r="M27" s="106"/>
      <c r="N27" s="106"/>
      <c r="O27" s="106"/>
      <c r="P27" s="106"/>
      <c r="Q27" s="106"/>
      <c r="R27" s="106"/>
      <c r="S27" s="106"/>
      <c r="T27" s="106"/>
      <c r="U27" s="106"/>
      <c r="V27" s="106"/>
      <c r="W27" s="106"/>
      <c r="X27" s="106"/>
      <c r="Y27" s="106"/>
      <c r="Z27" s="106"/>
      <c r="AA27" s="106"/>
      <c r="AB27" s="106"/>
      <c r="AC27" s="106"/>
      <c r="AD27" s="106"/>
      <c r="AE27" s="106"/>
      <c r="AF27" s="106"/>
      <c r="AG27" s="297"/>
      <c r="AH27" s="106"/>
      <c r="AI27" s="106"/>
      <c r="AJ27" s="106"/>
      <c r="AK27" s="106"/>
      <c r="AL27" s="106"/>
      <c r="AM27" s="106"/>
      <c r="AN27" s="106"/>
      <c r="AO27" s="106"/>
      <c r="AP27" s="106"/>
      <c r="AQ27" s="106"/>
      <c r="AR27" s="106"/>
      <c r="AS27" s="106"/>
      <c r="AT27" s="106"/>
      <c r="AU27" s="106"/>
      <c r="AV27" s="106"/>
      <c r="AW27" s="106"/>
      <c r="AX27" s="106"/>
      <c r="AY27" s="106"/>
      <c r="AZ27" s="106"/>
      <c r="BA27" s="106"/>
      <c r="BB27" s="105" t="s">
        <v>212</v>
      </c>
      <c r="BC27" s="104"/>
      <c r="BD27" s="104"/>
      <c r="BE27" s="132">
        <v>2016</v>
      </c>
      <c r="BF27" s="104"/>
      <c r="BG27" s="104"/>
    </row>
    <row r="28" spans="1:59" s="131" customFormat="1" ht="22.2" customHeight="1">
      <c r="A28" s="418" t="s">
        <v>22</v>
      </c>
      <c r="B28" s="260" t="s">
        <v>285</v>
      </c>
      <c r="C28" s="111">
        <f>SUM(C29,C32)</f>
        <v>0</v>
      </c>
      <c r="D28" s="111">
        <f>SUM(D29+D32)</f>
        <v>0</v>
      </c>
      <c r="E28" s="111">
        <f t="shared" ref="E28:K28" si="32">SUM(E29,E32)</f>
        <v>0</v>
      </c>
      <c r="F28" s="111">
        <f t="shared" si="32"/>
        <v>0</v>
      </c>
      <c r="G28" s="111">
        <f t="shared" si="32"/>
        <v>0</v>
      </c>
      <c r="H28" s="111">
        <f t="shared" si="32"/>
        <v>0</v>
      </c>
      <c r="I28" s="111">
        <f t="shared" si="32"/>
        <v>0</v>
      </c>
      <c r="J28" s="111">
        <f t="shared" si="32"/>
        <v>0</v>
      </c>
      <c r="K28" s="111">
        <f t="shared" si="32"/>
        <v>0</v>
      </c>
      <c r="L28" s="292"/>
      <c r="M28" s="111">
        <f t="shared" ref="M28:AF28" si="33">SUM(M29,M32)</f>
        <v>0</v>
      </c>
      <c r="N28" s="111">
        <f t="shared" si="33"/>
        <v>0</v>
      </c>
      <c r="O28" s="111">
        <f t="shared" si="33"/>
        <v>0</v>
      </c>
      <c r="P28" s="111">
        <f t="shared" si="33"/>
        <v>0</v>
      </c>
      <c r="Q28" s="111">
        <f t="shared" si="33"/>
        <v>0</v>
      </c>
      <c r="R28" s="111">
        <f t="shared" si="33"/>
        <v>0</v>
      </c>
      <c r="S28" s="111">
        <f t="shared" si="33"/>
        <v>0</v>
      </c>
      <c r="T28" s="111">
        <f t="shared" si="33"/>
        <v>0</v>
      </c>
      <c r="U28" s="111">
        <f t="shared" si="33"/>
        <v>0</v>
      </c>
      <c r="V28" s="111">
        <f t="shared" si="33"/>
        <v>0</v>
      </c>
      <c r="W28" s="111">
        <f t="shared" si="33"/>
        <v>0</v>
      </c>
      <c r="X28" s="111">
        <f t="shared" si="33"/>
        <v>0</v>
      </c>
      <c r="Y28" s="111">
        <f t="shared" si="33"/>
        <v>0</v>
      </c>
      <c r="Z28" s="111">
        <f t="shared" si="33"/>
        <v>0</v>
      </c>
      <c r="AA28" s="111">
        <f t="shared" si="33"/>
        <v>0</v>
      </c>
      <c r="AB28" s="111">
        <f t="shared" si="33"/>
        <v>0</v>
      </c>
      <c r="AC28" s="111">
        <f t="shared" si="33"/>
        <v>0</v>
      </c>
      <c r="AD28" s="111">
        <f t="shared" si="33"/>
        <v>0</v>
      </c>
      <c r="AE28" s="111">
        <f t="shared" si="33"/>
        <v>0</v>
      </c>
      <c r="AF28" s="111">
        <f t="shared" si="33"/>
        <v>0</v>
      </c>
      <c r="AG28" s="297"/>
      <c r="AH28" s="111">
        <f t="shared" ref="AH28:BA28" si="34">SUM(AH29,AH32)</f>
        <v>0</v>
      </c>
      <c r="AI28" s="111">
        <f t="shared" si="34"/>
        <v>0</v>
      </c>
      <c r="AJ28" s="111">
        <f t="shared" si="34"/>
        <v>0</v>
      </c>
      <c r="AK28" s="111">
        <f t="shared" si="34"/>
        <v>0</v>
      </c>
      <c r="AL28" s="111">
        <f t="shared" si="34"/>
        <v>0</v>
      </c>
      <c r="AM28" s="111">
        <f t="shared" si="34"/>
        <v>0</v>
      </c>
      <c r="AN28" s="111">
        <f t="shared" si="34"/>
        <v>0</v>
      </c>
      <c r="AO28" s="111">
        <f t="shared" si="34"/>
        <v>0</v>
      </c>
      <c r="AP28" s="111">
        <f t="shared" si="34"/>
        <v>0</v>
      </c>
      <c r="AQ28" s="111">
        <f t="shared" si="34"/>
        <v>0</v>
      </c>
      <c r="AR28" s="111">
        <f t="shared" si="34"/>
        <v>0</v>
      </c>
      <c r="AS28" s="111">
        <f t="shared" si="34"/>
        <v>0</v>
      </c>
      <c r="AT28" s="111">
        <f t="shared" si="34"/>
        <v>0</v>
      </c>
      <c r="AU28" s="111">
        <f t="shared" si="34"/>
        <v>0</v>
      </c>
      <c r="AV28" s="111">
        <f t="shared" si="34"/>
        <v>0</v>
      </c>
      <c r="AW28" s="111">
        <f t="shared" si="34"/>
        <v>0</v>
      </c>
      <c r="AX28" s="111">
        <f t="shared" si="34"/>
        <v>0</v>
      </c>
      <c r="AY28" s="111">
        <f t="shared" si="34"/>
        <v>0</v>
      </c>
      <c r="AZ28" s="111">
        <f t="shared" si="34"/>
        <v>0</v>
      </c>
      <c r="BA28" s="111">
        <f t="shared" si="34"/>
        <v>0</v>
      </c>
      <c r="BB28" s="105" t="s">
        <v>212</v>
      </c>
      <c r="BC28" s="110"/>
      <c r="BD28" s="110"/>
      <c r="BE28" s="132">
        <v>2016</v>
      </c>
      <c r="BF28" s="110"/>
      <c r="BG28" s="110"/>
    </row>
    <row r="29" spans="1:59" s="145" customFormat="1" ht="22.2" customHeight="1">
      <c r="A29" s="418" t="s">
        <v>22</v>
      </c>
      <c r="B29" s="112" t="s">
        <v>281</v>
      </c>
      <c r="C29" s="111"/>
      <c r="D29" s="111">
        <f t="shared" ref="D29:D34" si="35">SUM(E29:BA29)</f>
        <v>0</v>
      </c>
      <c r="E29" s="111">
        <f t="shared" ref="E29:K29" si="36">SUM(E30:E31)</f>
        <v>0</v>
      </c>
      <c r="F29" s="111">
        <f t="shared" si="36"/>
        <v>0</v>
      </c>
      <c r="G29" s="111">
        <f t="shared" si="36"/>
        <v>0</v>
      </c>
      <c r="H29" s="111">
        <f t="shared" si="36"/>
        <v>0</v>
      </c>
      <c r="I29" s="111">
        <f t="shared" si="36"/>
        <v>0</v>
      </c>
      <c r="J29" s="111">
        <f t="shared" si="36"/>
        <v>0</v>
      </c>
      <c r="K29" s="111">
        <f t="shared" si="36"/>
        <v>0</v>
      </c>
      <c r="L29" s="292"/>
      <c r="M29" s="111">
        <f t="shared" ref="M29:AF29" si="37">SUM(M30:M31)</f>
        <v>0</v>
      </c>
      <c r="N29" s="111">
        <f t="shared" si="37"/>
        <v>0</v>
      </c>
      <c r="O29" s="111">
        <f t="shared" si="37"/>
        <v>0</v>
      </c>
      <c r="P29" s="111">
        <f t="shared" si="37"/>
        <v>0</v>
      </c>
      <c r="Q29" s="111">
        <f t="shared" si="37"/>
        <v>0</v>
      </c>
      <c r="R29" s="111">
        <f t="shared" si="37"/>
        <v>0</v>
      </c>
      <c r="S29" s="111">
        <f t="shared" si="37"/>
        <v>0</v>
      </c>
      <c r="T29" s="111">
        <f t="shared" si="37"/>
        <v>0</v>
      </c>
      <c r="U29" s="111">
        <f t="shared" si="37"/>
        <v>0</v>
      </c>
      <c r="V29" s="111">
        <f t="shared" si="37"/>
        <v>0</v>
      </c>
      <c r="W29" s="111">
        <f t="shared" si="37"/>
        <v>0</v>
      </c>
      <c r="X29" s="111">
        <f t="shared" si="37"/>
        <v>0</v>
      </c>
      <c r="Y29" s="111">
        <f t="shared" si="37"/>
        <v>0</v>
      </c>
      <c r="Z29" s="111">
        <f t="shared" si="37"/>
        <v>0</v>
      </c>
      <c r="AA29" s="111">
        <f t="shared" si="37"/>
        <v>0</v>
      </c>
      <c r="AB29" s="111">
        <f t="shared" si="37"/>
        <v>0</v>
      </c>
      <c r="AC29" s="111">
        <f t="shared" si="37"/>
        <v>0</v>
      </c>
      <c r="AD29" s="111">
        <f t="shared" si="37"/>
        <v>0</v>
      </c>
      <c r="AE29" s="111">
        <f t="shared" si="37"/>
        <v>0</v>
      </c>
      <c r="AF29" s="111">
        <f t="shared" si="37"/>
        <v>0</v>
      </c>
      <c r="AG29" s="297"/>
      <c r="AH29" s="111">
        <f t="shared" ref="AH29:BA29" si="38">SUM(AH30:AH31)</f>
        <v>0</v>
      </c>
      <c r="AI29" s="111">
        <f t="shared" si="38"/>
        <v>0</v>
      </c>
      <c r="AJ29" s="111">
        <f t="shared" si="38"/>
        <v>0</v>
      </c>
      <c r="AK29" s="111">
        <f t="shared" si="38"/>
        <v>0</v>
      </c>
      <c r="AL29" s="111">
        <f t="shared" si="38"/>
        <v>0</v>
      </c>
      <c r="AM29" s="111">
        <f t="shared" si="38"/>
        <v>0</v>
      </c>
      <c r="AN29" s="111">
        <f t="shared" si="38"/>
        <v>0</v>
      </c>
      <c r="AO29" s="111">
        <f t="shared" si="38"/>
        <v>0</v>
      </c>
      <c r="AP29" s="111">
        <f t="shared" si="38"/>
        <v>0</v>
      </c>
      <c r="AQ29" s="111">
        <f t="shared" si="38"/>
        <v>0</v>
      </c>
      <c r="AR29" s="111">
        <f t="shared" si="38"/>
        <v>0</v>
      </c>
      <c r="AS29" s="111">
        <f t="shared" si="38"/>
        <v>0</v>
      </c>
      <c r="AT29" s="111">
        <f t="shared" si="38"/>
        <v>0</v>
      </c>
      <c r="AU29" s="111">
        <f t="shared" si="38"/>
        <v>0</v>
      </c>
      <c r="AV29" s="111">
        <f t="shared" si="38"/>
        <v>0</v>
      </c>
      <c r="AW29" s="111">
        <f t="shared" si="38"/>
        <v>0</v>
      </c>
      <c r="AX29" s="111">
        <f t="shared" si="38"/>
        <v>0</v>
      </c>
      <c r="AY29" s="111">
        <f t="shared" si="38"/>
        <v>0</v>
      </c>
      <c r="AZ29" s="111">
        <f t="shared" si="38"/>
        <v>0</v>
      </c>
      <c r="BA29" s="111">
        <f t="shared" si="38"/>
        <v>0</v>
      </c>
      <c r="BB29" s="105" t="s">
        <v>212</v>
      </c>
      <c r="BC29" s="110"/>
      <c r="BD29" s="110"/>
      <c r="BE29" s="132">
        <v>2016</v>
      </c>
      <c r="BF29" s="110"/>
      <c r="BG29" s="110"/>
    </row>
    <row r="30" spans="1:59" s="124" customFormat="1" ht="22.2" customHeight="1">
      <c r="A30" s="419" t="s">
        <v>22</v>
      </c>
      <c r="B30" s="107"/>
      <c r="C30" s="106"/>
      <c r="D30" s="106">
        <f t="shared" si="35"/>
        <v>0</v>
      </c>
      <c r="E30" s="106"/>
      <c r="F30" s="106"/>
      <c r="G30" s="106"/>
      <c r="H30" s="106"/>
      <c r="I30" s="106"/>
      <c r="J30" s="106"/>
      <c r="K30" s="106"/>
      <c r="L30" s="292"/>
      <c r="M30" s="106"/>
      <c r="N30" s="106"/>
      <c r="O30" s="106"/>
      <c r="P30" s="106"/>
      <c r="Q30" s="106"/>
      <c r="R30" s="106"/>
      <c r="S30" s="106"/>
      <c r="T30" s="106"/>
      <c r="U30" s="106"/>
      <c r="V30" s="106"/>
      <c r="W30" s="106"/>
      <c r="X30" s="106"/>
      <c r="Y30" s="106"/>
      <c r="Z30" s="106"/>
      <c r="AA30" s="106"/>
      <c r="AB30" s="106"/>
      <c r="AC30" s="106"/>
      <c r="AD30" s="106"/>
      <c r="AE30" s="106"/>
      <c r="AF30" s="106"/>
      <c r="AG30" s="297"/>
      <c r="AH30" s="106"/>
      <c r="AI30" s="106"/>
      <c r="AJ30" s="106"/>
      <c r="AK30" s="106"/>
      <c r="AL30" s="106"/>
      <c r="AM30" s="106"/>
      <c r="AN30" s="106"/>
      <c r="AO30" s="106"/>
      <c r="AP30" s="106"/>
      <c r="AQ30" s="106"/>
      <c r="AR30" s="106"/>
      <c r="AS30" s="106"/>
      <c r="AT30" s="106"/>
      <c r="AU30" s="106"/>
      <c r="AV30" s="106"/>
      <c r="AW30" s="106"/>
      <c r="AX30" s="106"/>
      <c r="AY30" s="106"/>
      <c r="AZ30" s="106"/>
      <c r="BA30" s="106"/>
      <c r="BB30" s="105" t="s">
        <v>212</v>
      </c>
      <c r="BC30" s="104"/>
      <c r="BD30" s="104"/>
      <c r="BE30" s="132">
        <v>2016</v>
      </c>
      <c r="BF30" s="104"/>
      <c r="BG30" s="104"/>
    </row>
    <row r="31" spans="1:59" s="124" customFormat="1" ht="22.2" customHeight="1">
      <c r="A31" s="419" t="s">
        <v>22</v>
      </c>
      <c r="B31" s="107"/>
      <c r="C31" s="106"/>
      <c r="D31" s="106">
        <f t="shared" si="35"/>
        <v>0</v>
      </c>
      <c r="E31" s="106"/>
      <c r="F31" s="106"/>
      <c r="G31" s="106"/>
      <c r="H31" s="106"/>
      <c r="I31" s="106"/>
      <c r="J31" s="106"/>
      <c r="K31" s="106"/>
      <c r="L31" s="292"/>
      <c r="M31" s="106"/>
      <c r="N31" s="106"/>
      <c r="O31" s="106"/>
      <c r="P31" s="106"/>
      <c r="Q31" s="106"/>
      <c r="R31" s="106"/>
      <c r="S31" s="106"/>
      <c r="T31" s="106"/>
      <c r="U31" s="106"/>
      <c r="V31" s="106"/>
      <c r="W31" s="106"/>
      <c r="X31" s="106"/>
      <c r="Y31" s="106"/>
      <c r="Z31" s="106"/>
      <c r="AA31" s="106"/>
      <c r="AB31" s="106"/>
      <c r="AC31" s="106"/>
      <c r="AD31" s="106"/>
      <c r="AE31" s="106"/>
      <c r="AF31" s="106"/>
      <c r="AG31" s="297"/>
      <c r="AH31" s="106"/>
      <c r="AI31" s="106"/>
      <c r="AJ31" s="106"/>
      <c r="AK31" s="106"/>
      <c r="AL31" s="106"/>
      <c r="AM31" s="106"/>
      <c r="AN31" s="106"/>
      <c r="AO31" s="106"/>
      <c r="AP31" s="106"/>
      <c r="AQ31" s="106"/>
      <c r="AR31" s="106"/>
      <c r="AS31" s="106"/>
      <c r="AT31" s="106"/>
      <c r="AU31" s="106"/>
      <c r="AV31" s="106"/>
      <c r="AW31" s="106"/>
      <c r="AX31" s="106"/>
      <c r="AY31" s="106"/>
      <c r="AZ31" s="106"/>
      <c r="BA31" s="106"/>
      <c r="BB31" s="105" t="s">
        <v>212</v>
      </c>
      <c r="BC31" s="104"/>
      <c r="BD31" s="104"/>
      <c r="BE31" s="132">
        <v>2016</v>
      </c>
      <c r="BF31" s="104"/>
      <c r="BG31" s="104"/>
    </row>
    <row r="32" spans="1:59" s="145" customFormat="1" ht="22.2" customHeight="1">
      <c r="A32" s="418" t="s">
        <v>22</v>
      </c>
      <c r="B32" s="112" t="s">
        <v>282</v>
      </c>
      <c r="C32" s="111"/>
      <c r="D32" s="111">
        <f t="shared" si="35"/>
        <v>0</v>
      </c>
      <c r="E32" s="111">
        <f t="shared" ref="E32:K32" si="39">SUM(E33:E34)</f>
        <v>0</v>
      </c>
      <c r="F32" s="111">
        <f t="shared" si="39"/>
        <v>0</v>
      </c>
      <c r="G32" s="111">
        <f t="shared" si="39"/>
        <v>0</v>
      </c>
      <c r="H32" s="111">
        <f t="shared" si="39"/>
        <v>0</v>
      </c>
      <c r="I32" s="111">
        <f t="shared" si="39"/>
        <v>0</v>
      </c>
      <c r="J32" s="111">
        <f t="shared" si="39"/>
        <v>0</v>
      </c>
      <c r="K32" s="111">
        <f t="shared" si="39"/>
        <v>0</v>
      </c>
      <c r="L32" s="292"/>
      <c r="M32" s="111">
        <f t="shared" ref="M32:AF32" si="40">SUM(M33:M34)</f>
        <v>0</v>
      </c>
      <c r="N32" s="111">
        <f t="shared" si="40"/>
        <v>0</v>
      </c>
      <c r="O32" s="111">
        <f t="shared" si="40"/>
        <v>0</v>
      </c>
      <c r="P32" s="111">
        <f t="shared" si="40"/>
        <v>0</v>
      </c>
      <c r="Q32" s="111">
        <f t="shared" si="40"/>
        <v>0</v>
      </c>
      <c r="R32" s="111">
        <f t="shared" si="40"/>
        <v>0</v>
      </c>
      <c r="S32" s="111">
        <f t="shared" si="40"/>
        <v>0</v>
      </c>
      <c r="T32" s="111">
        <f t="shared" si="40"/>
        <v>0</v>
      </c>
      <c r="U32" s="111">
        <f t="shared" si="40"/>
        <v>0</v>
      </c>
      <c r="V32" s="111">
        <f t="shared" si="40"/>
        <v>0</v>
      </c>
      <c r="W32" s="111">
        <f t="shared" si="40"/>
        <v>0</v>
      </c>
      <c r="X32" s="111">
        <f t="shared" si="40"/>
        <v>0</v>
      </c>
      <c r="Y32" s="111">
        <f t="shared" si="40"/>
        <v>0</v>
      </c>
      <c r="Z32" s="111">
        <f t="shared" si="40"/>
        <v>0</v>
      </c>
      <c r="AA32" s="111">
        <f t="shared" si="40"/>
        <v>0</v>
      </c>
      <c r="AB32" s="111">
        <f t="shared" si="40"/>
        <v>0</v>
      </c>
      <c r="AC32" s="111">
        <f t="shared" si="40"/>
        <v>0</v>
      </c>
      <c r="AD32" s="111">
        <f t="shared" si="40"/>
        <v>0</v>
      </c>
      <c r="AE32" s="111">
        <f t="shared" si="40"/>
        <v>0</v>
      </c>
      <c r="AF32" s="111">
        <f t="shared" si="40"/>
        <v>0</v>
      </c>
      <c r="AG32" s="297"/>
      <c r="AH32" s="111">
        <f t="shared" ref="AH32:BA32" si="41">SUM(AH33:AH34)</f>
        <v>0</v>
      </c>
      <c r="AI32" s="111">
        <f t="shared" si="41"/>
        <v>0</v>
      </c>
      <c r="AJ32" s="111">
        <f t="shared" si="41"/>
        <v>0</v>
      </c>
      <c r="AK32" s="111">
        <f t="shared" si="41"/>
        <v>0</v>
      </c>
      <c r="AL32" s="111">
        <f t="shared" si="41"/>
        <v>0</v>
      </c>
      <c r="AM32" s="111">
        <f t="shared" si="41"/>
        <v>0</v>
      </c>
      <c r="AN32" s="111">
        <f t="shared" si="41"/>
        <v>0</v>
      </c>
      <c r="AO32" s="111">
        <f t="shared" si="41"/>
        <v>0</v>
      </c>
      <c r="AP32" s="111">
        <f t="shared" si="41"/>
        <v>0</v>
      </c>
      <c r="AQ32" s="111">
        <f t="shared" si="41"/>
        <v>0</v>
      </c>
      <c r="AR32" s="111">
        <f t="shared" si="41"/>
        <v>0</v>
      </c>
      <c r="AS32" s="111">
        <f t="shared" si="41"/>
        <v>0</v>
      </c>
      <c r="AT32" s="111">
        <f t="shared" si="41"/>
        <v>0</v>
      </c>
      <c r="AU32" s="111">
        <f t="shared" si="41"/>
        <v>0</v>
      </c>
      <c r="AV32" s="111">
        <f t="shared" si="41"/>
        <v>0</v>
      </c>
      <c r="AW32" s="111">
        <f t="shared" si="41"/>
        <v>0</v>
      </c>
      <c r="AX32" s="111">
        <f t="shared" si="41"/>
        <v>0</v>
      </c>
      <c r="AY32" s="111">
        <f t="shared" si="41"/>
        <v>0</v>
      </c>
      <c r="AZ32" s="111">
        <f t="shared" si="41"/>
        <v>0</v>
      </c>
      <c r="BA32" s="111">
        <f t="shared" si="41"/>
        <v>0</v>
      </c>
      <c r="BB32" s="105" t="s">
        <v>212</v>
      </c>
      <c r="BC32" s="110"/>
      <c r="BD32" s="110"/>
      <c r="BE32" s="132">
        <v>2016</v>
      </c>
      <c r="BF32" s="110"/>
      <c r="BG32" s="110"/>
    </row>
    <row r="33" spans="1:59" s="124" customFormat="1" ht="22.2" customHeight="1">
      <c r="A33" s="419" t="s">
        <v>22</v>
      </c>
      <c r="B33" s="107"/>
      <c r="C33" s="106"/>
      <c r="D33" s="106">
        <f t="shared" si="35"/>
        <v>0</v>
      </c>
      <c r="E33" s="106"/>
      <c r="F33" s="106"/>
      <c r="G33" s="106"/>
      <c r="H33" s="106"/>
      <c r="I33" s="106"/>
      <c r="J33" s="106"/>
      <c r="K33" s="106"/>
      <c r="L33" s="292"/>
      <c r="M33" s="106"/>
      <c r="N33" s="106"/>
      <c r="O33" s="106"/>
      <c r="P33" s="106"/>
      <c r="Q33" s="106"/>
      <c r="R33" s="106"/>
      <c r="S33" s="106"/>
      <c r="T33" s="106"/>
      <c r="U33" s="106"/>
      <c r="V33" s="106"/>
      <c r="W33" s="106"/>
      <c r="X33" s="106"/>
      <c r="Y33" s="106"/>
      <c r="Z33" s="106"/>
      <c r="AA33" s="106"/>
      <c r="AB33" s="106"/>
      <c r="AC33" s="106"/>
      <c r="AD33" s="106"/>
      <c r="AE33" s="106"/>
      <c r="AF33" s="106"/>
      <c r="AG33" s="297"/>
      <c r="AH33" s="106"/>
      <c r="AI33" s="106"/>
      <c r="AJ33" s="106"/>
      <c r="AK33" s="106"/>
      <c r="AL33" s="106"/>
      <c r="AM33" s="106"/>
      <c r="AN33" s="106"/>
      <c r="AO33" s="106"/>
      <c r="AP33" s="106"/>
      <c r="AQ33" s="106"/>
      <c r="AR33" s="106"/>
      <c r="AS33" s="106"/>
      <c r="AT33" s="106"/>
      <c r="AU33" s="106"/>
      <c r="AV33" s="106"/>
      <c r="AW33" s="106"/>
      <c r="AX33" s="106"/>
      <c r="AY33" s="106"/>
      <c r="AZ33" s="106"/>
      <c r="BA33" s="106"/>
      <c r="BB33" s="105" t="s">
        <v>212</v>
      </c>
      <c r="BC33" s="104"/>
      <c r="BD33" s="104"/>
      <c r="BE33" s="132">
        <v>2016</v>
      </c>
      <c r="BF33" s="104"/>
      <c r="BG33" s="104"/>
    </row>
    <row r="34" spans="1:59" s="124" customFormat="1" ht="22.2" customHeight="1">
      <c r="A34" s="419" t="s">
        <v>22</v>
      </c>
      <c r="B34" s="107"/>
      <c r="C34" s="106"/>
      <c r="D34" s="106">
        <f t="shared" si="35"/>
        <v>0</v>
      </c>
      <c r="E34" s="106"/>
      <c r="F34" s="106"/>
      <c r="G34" s="106"/>
      <c r="H34" s="106"/>
      <c r="I34" s="106"/>
      <c r="J34" s="106"/>
      <c r="K34" s="106"/>
      <c r="L34" s="292"/>
      <c r="M34" s="106"/>
      <c r="N34" s="106"/>
      <c r="O34" s="106"/>
      <c r="P34" s="106"/>
      <c r="Q34" s="106"/>
      <c r="R34" s="106"/>
      <c r="S34" s="106"/>
      <c r="T34" s="106"/>
      <c r="U34" s="106"/>
      <c r="V34" s="106"/>
      <c r="W34" s="106"/>
      <c r="X34" s="106"/>
      <c r="Y34" s="106"/>
      <c r="Z34" s="106"/>
      <c r="AA34" s="106"/>
      <c r="AB34" s="106"/>
      <c r="AC34" s="106"/>
      <c r="AD34" s="106"/>
      <c r="AE34" s="106"/>
      <c r="AF34" s="106"/>
      <c r="AG34" s="297"/>
      <c r="AH34" s="106"/>
      <c r="AI34" s="106"/>
      <c r="AJ34" s="106"/>
      <c r="AK34" s="106"/>
      <c r="AL34" s="106"/>
      <c r="AM34" s="106"/>
      <c r="AN34" s="106"/>
      <c r="AO34" s="106"/>
      <c r="AP34" s="106"/>
      <c r="AQ34" s="106"/>
      <c r="AR34" s="106"/>
      <c r="AS34" s="106"/>
      <c r="AT34" s="106"/>
      <c r="AU34" s="106"/>
      <c r="AV34" s="106"/>
      <c r="AW34" s="106"/>
      <c r="AX34" s="106"/>
      <c r="AY34" s="106"/>
      <c r="AZ34" s="106"/>
      <c r="BA34" s="106"/>
      <c r="BB34" s="105" t="s">
        <v>212</v>
      </c>
      <c r="BC34" s="104"/>
      <c r="BD34" s="104"/>
      <c r="BE34" s="132">
        <v>2016</v>
      </c>
      <c r="BF34" s="104"/>
      <c r="BG34" s="104"/>
    </row>
    <row r="35" spans="1:59" s="131" customFormat="1" ht="22.2" customHeight="1">
      <c r="A35" s="418" t="s">
        <v>25</v>
      </c>
      <c r="B35" s="261" t="s">
        <v>286</v>
      </c>
      <c r="C35" s="111">
        <f>SUM(C36,C39)</f>
        <v>0</v>
      </c>
      <c r="D35" s="111">
        <f>SUM(D36+D39)</f>
        <v>0</v>
      </c>
      <c r="E35" s="111">
        <f t="shared" ref="E35:K35" si="42">SUM(E36,E39)</f>
        <v>0</v>
      </c>
      <c r="F35" s="111">
        <f t="shared" si="42"/>
        <v>0</v>
      </c>
      <c r="G35" s="111">
        <f t="shared" si="42"/>
        <v>0</v>
      </c>
      <c r="H35" s="111">
        <f t="shared" si="42"/>
        <v>0</v>
      </c>
      <c r="I35" s="111">
        <f t="shared" si="42"/>
        <v>0</v>
      </c>
      <c r="J35" s="111">
        <f t="shared" si="42"/>
        <v>0</v>
      </c>
      <c r="K35" s="111">
        <f t="shared" si="42"/>
        <v>0</v>
      </c>
      <c r="L35" s="292"/>
      <c r="M35" s="111">
        <f t="shared" ref="M35:AF35" si="43">SUM(M36,M39)</f>
        <v>0</v>
      </c>
      <c r="N35" s="111">
        <f t="shared" si="43"/>
        <v>0</v>
      </c>
      <c r="O35" s="111">
        <f t="shared" si="43"/>
        <v>0</v>
      </c>
      <c r="P35" s="111">
        <f t="shared" si="43"/>
        <v>0</v>
      </c>
      <c r="Q35" s="111">
        <f t="shared" si="43"/>
        <v>0</v>
      </c>
      <c r="R35" s="111">
        <f t="shared" si="43"/>
        <v>0</v>
      </c>
      <c r="S35" s="111">
        <f t="shared" si="43"/>
        <v>0</v>
      </c>
      <c r="T35" s="111">
        <f t="shared" si="43"/>
        <v>0</v>
      </c>
      <c r="U35" s="111">
        <f t="shared" si="43"/>
        <v>0</v>
      </c>
      <c r="V35" s="111">
        <f t="shared" si="43"/>
        <v>0</v>
      </c>
      <c r="W35" s="111">
        <f t="shared" si="43"/>
        <v>0</v>
      </c>
      <c r="X35" s="111">
        <f t="shared" si="43"/>
        <v>0</v>
      </c>
      <c r="Y35" s="111">
        <f t="shared" si="43"/>
        <v>0</v>
      </c>
      <c r="Z35" s="111">
        <f t="shared" si="43"/>
        <v>0</v>
      </c>
      <c r="AA35" s="111">
        <f t="shared" si="43"/>
        <v>0</v>
      </c>
      <c r="AB35" s="111">
        <f t="shared" si="43"/>
        <v>0</v>
      </c>
      <c r="AC35" s="111">
        <f t="shared" si="43"/>
        <v>0</v>
      </c>
      <c r="AD35" s="111">
        <f t="shared" si="43"/>
        <v>0</v>
      </c>
      <c r="AE35" s="111">
        <f t="shared" si="43"/>
        <v>0</v>
      </c>
      <c r="AF35" s="111">
        <f t="shared" si="43"/>
        <v>0</v>
      </c>
      <c r="AG35" s="297"/>
      <c r="AH35" s="111">
        <f t="shared" ref="AH35:BA35" si="44">SUM(AH36,AH39)</f>
        <v>0</v>
      </c>
      <c r="AI35" s="111">
        <f t="shared" si="44"/>
        <v>0</v>
      </c>
      <c r="AJ35" s="111">
        <f t="shared" si="44"/>
        <v>0</v>
      </c>
      <c r="AK35" s="111">
        <f t="shared" si="44"/>
        <v>0</v>
      </c>
      <c r="AL35" s="111">
        <f t="shared" si="44"/>
        <v>0</v>
      </c>
      <c r="AM35" s="111">
        <f t="shared" si="44"/>
        <v>0</v>
      </c>
      <c r="AN35" s="111">
        <f t="shared" si="44"/>
        <v>0</v>
      </c>
      <c r="AO35" s="111">
        <f t="shared" si="44"/>
        <v>0</v>
      </c>
      <c r="AP35" s="111">
        <f t="shared" si="44"/>
        <v>0</v>
      </c>
      <c r="AQ35" s="111">
        <f t="shared" si="44"/>
        <v>0</v>
      </c>
      <c r="AR35" s="111">
        <f t="shared" si="44"/>
        <v>0</v>
      </c>
      <c r="AS35" s="111">
        <f t="shared" si="44"/>
        <v>0</v>
      </c>
      <c r="AT35" s="111">
        <f t="shared" si="44"/>
        <v>0</v>
      </c>
      <c r="AU35" s="111">
        <f t="shared" si="44"/>
        <v>0</v>
      </c>
      <c r="AV35" s="111">
        <f t="shared" si="44"/>
        <v>0</v>
      </c>
      <c r="AW35" s="111">
        <f t="shared" si="44"/>
        <v>0</v>
      </c>
      <c r="AX35" s="111">
        <f t="shared" si="44"/>
        <v>0</v>
      </c>
      <c r="AY35" s="111">
        <f t="shared" si="44"/>
        <v>0</v>
      </c>
      <c r="AZ35" s="111">
        <f t="shared" si="44"/>
        <v>0</v>
      </c>
      <c r="BA35" s="111">
        <f t="shared" si="44"/>
        <v>0</v>
      </c>
      <c r="BB35" s="105" t="s">
        <v>212</v>
      </c>
      <c r="BC35" s="110"/>
      <c r="BD35" s="110"/>
      <c r="BE35" s="132">
        <v>2016</v>
      </c>
      <c r="BF35" s="110"/>
      <c r="BG35" s="110"/>
    </row>
    <row r="36" spans="1:59" s="145" customFormat="1" ht="22.2" customHeight="1">
      <c r="A36" s="418" t="s">
        <v>25</v>
      </c>
      <c r="B36" s="112" t="s">
        <v>281</v>
      </c>
      <c r="C36" s="111"/>
      <c r="D36" s="111">
        <f t="shared" ref="D36:D41" si="45">SUM(E36:BA36)</f>
        <v>0</v>
      </c>
      <c r="E36" s="111">
        <f t="shared" ref="E36:K36" si="46">SUM(E37:E38)</f>
        <v>0</v>
      </c>
      <c r="F36" s="111">
        <f t="shared" si="46"/>
        <v>0</v>
      </c>
      <c r="G36" s="111">
        <f t="shared" si="46"/>
        <v>0</v>
      </c>
      <c r="H36" s="111">
        <f t="shared" si="46"/>
        <v>0</v>
      </c>
      <c r="I36" s="111">
        <f t="shared" si="46"/>
        <v>0</v>
      </c>
      <c r="J36" s="111">
        <f t="shared" si="46"/>
        <v>0</v>
      </c>
      <c r="K36" s="111">
        <f t="shared" si="46"/>
        <v>0</v>
      </c>
      <c r="L36" s="292"/>
      <c r="M36" s="111">
        <f t="shared" ref="M36:AF36" si="47">SUM(M37:M38)</f>
        <v>0</v>
      </c>
      <c r="N36" s="111">
        <f t="shared" si="47"/>
        <v>0</v>
      </c>
      <c r="O36" s="111">
        <f t="shared" si="47"/>
        <v>0</v>
      </c>
      <c r="P36" s="111">
        <f t="shared" si="47"/>
        <v>0</v>
      </c>
      <c r="Q36" s="111">
        <f t="shared" si="47"/>
        <v>0</v>
      </c>
      <c r="R36" s="111">
        <f t="shared" si="47"/>
        <v>0</v>
      </c>
      <c r="S36" s="111">
        <f t="shared" si="47"/>
        <v>0</v>
      </c>
      <c r="T36" s="111">
        <f t="shared" si="47"/>
        <v>0</v>
      </c>
      <c r="U36" s="111">
        <f t="shared" si="47"/>
        <v>0</v>
      </c>
      <c r="V36" s="111">
        <f t="shared" si="47"/>
        <v>0</v>
      </c>
      <c r="W36" s="111">
        <f t="shared" si="47"/>
        <v>0</v>
      </c>
      <c r="X36" s="111">
        <f t="shared" si="47"/>
        <v>0</v>
      </c>
      <c r="Y36" s="111">
        <f t="shared" si="47"/>
        <v>0</v>
      </c>
      <c r="Z36" s="111">
        <f t="shared" si="47"/>
        <v>0</v>
      </c>
      <c r="AA36" s="111">
        <f t="shared" si="47"/>
        <v>0</v>
      </c>
      <c r="AB36" s="111">
        <f t="shared" si="47"/>
        <v>0</v>
      </c>
      <c r="AC36" s="111">
        <f t="shared" si="47"/>
        <v>0</v>
      </c>
      <c r="AD36" s="111">
        <f t="shared" si="47"/>
        <v>0</v>
      </c>
      <c r="AE36" s="111">
        <f t="shared" si="47"/>
        <v>0</v>
      </c>
      <c r="AF36" s="111">
        <f t="shared" si="47"/>
        <v>0</v>
      </c>
      <c r="AG36" s="297"/>
      <c r="AH36" s="111">
        <f t="shared" ref="AH36:BA36" si="48">SUM(AH37:AH38)</f>
        <v>0</v>
      </c>
      <c r="AI36" s="111">
        <f t="shared" si="48"/>
        <v>0</v>
      </c>
      <c r="AJ36" s="111">
        <f t="shared" si="48"/>
        <v>0</v>
      </c>
      <c r="AK36" s="111">
        <f t="shared" si="48"/>
        <v>0</v>
      </c>
      <c r="AL36" s="111">
        <f t="shared" si="48"/>
        <v>0</v>
      </c>
      <c r="AM36" s="111">
        <f t="shared" si="48"/>
        <v>0</v>
      </c>
      <c r="AN36" s="111">
        <f t="shared" si="48"/>
        <v>0</v>
      </c>
      <c r="AO36" s="111">
        <f t="shared" si="48"/>
        <v>0</v>
      </c>
      <c r="AP36" s="111">
        <f t="shared" si="48"/>
        <v>0</v>
      </c>
      <c r="AQ36" s="111">
        <f t="shared" si="48"/>
        <v>0</v>
      </c>
      <c r="AR36" s="111">
        <f t="shared" si="48"/>
        <v>0</v>
      </c>
      <c r="AS36" s="111">
        <f t="shared" si="48"/>
        <v>0</v>
      </c>
      <c r="AT36" s="111">
        <f t="shared" si="48"/>
        <v>0</v>
      </c>
      <c r="AU36" s="111">
        <f t="shared" si="48"/>
        <v>0</v>
      </c>
      <c r="AV36" s="111">
        <f t="shared" si="48"/>
        <v>0</v>
      </c>
      <c r="AW36" s="111">
        <f t="shared" si="48"/>
        <v>0</v>
      </c>
      <c r="AX36" s="111">
        <f t="shared" si="48"/>
        <v>0</v>
      </c>
      <c r="AY36" s="111">
        <f t="shared" si="48"/>
        <v>0</v>
      </c>
      <c r="AZ36" s="111">
        <f t="shared" si="48"/>
        <v>0</v>
      </c>
      <c r="BA36" s="111">
        <f t="shared" si="48"/>
        <v>0</v>
      </c>
      <c r="BB36" s="105" t="s">
        <v>212</v>
      </c>
      <c r="BC36" s="110"/>
      <c r="BD36" s="110"/>
      <c r="BE36" s="132">
        <v>2016</v>
      </c>
      <c r="BF36" s="110"/>
      <c r="BG36" s="110"/>
    </row>
    <row r="37" spans="1:59" s="124" customFormat="1" ht="22.2" customHeight="1">
      <c r="A37" s="419" t="s">
        <v>25</v>
      </c>
      <c r="B37" s="107"/>
      <c r="C37" s="106"/>
      <c r="D37" s="106">
        <f t="shared" si="45"/>
        <v>0</v>
      </c>
      <c r="E37" s="106"/>
      <c r="F37" s="106"/>
      <c r="G37" s="106"/>
      <c r="H37" s="106"/>
      <c r="I37" s="106"/>
      <c r="J37" s="106"/>
      <c r="K37" s="106"/>
      <c r="L37" s="292"/>
      <c r="M37" s="106"/>
      <c r="N37" s="106"/>
      <c r="O37" s="106"/>
      <c r="P37" s="106"/>
      <c r="Q37" s="106"/>
      <c r="R37" s="106"/>
      <c r="S37" s="106"/>
      <c r="T37" s="106"/>
      <c r="U37" s="106"/>
      <c r="V37" s="106"/>
      <c r="W37" s="106"/>
      <c r="X37" s="106"/>
      <c r="Y37" s="106"/>
      <c r="Z37" s="106"/>
      <c r="AA37" s="106"/>
      <c r="AB37" s="106"/>
      <c r="AC37" s="106"/>
      <c r="AD37" s="106"/>
      <c r="AE37" s="106"/>
      <c r="AF37" s="106"/>
      <c r="AG37" s="297"/>
      <c r="AH37" s="106"/>
      <c r="AI37" s="106"/>
      <c r="AJ37" s="106"/>
      <c r="AK37" s="106"/>
      <c r="AL37" s="106"/>
      <c r="AM37" s="106"/>
      <c r="AN37" s="106"/>
      <c r="AO37" s="106"/>
      <c r="AP37" s="106"/>
      <c r="AQ37" s="106"/>
      <c r="AR37" s="106"/>
      <c r="AS37" s="106"/>
      <c r="AT37" s="106"/>
      <c r="AU37" s="106"/>
      <c r="AV37" s="106"/>
      <c r="AW37" s="106"/>
      <c r="AX37" s="106"/>
      <c r="AY37" s="106"/>
      <c r="AZ37" s="106"/>
      <c r="BA37" s="106"/>
      <c r="BB37" s="105" t="s">
        <v>212</v>
      </c>
      <c r="BC37" s="104"/>
      <c r="BD37" s="104"/>
      <c r="BE37" s="132">
        <v>2016</v>
      </c>
      <c r="BF37" s="104"/>
      <c r="BG37" s="104"/>
    </row>
    <row r="38" spans="1:59" s="124" customFormat="1" ht="22.2" customHeight="1">
      <c r="A38" s="419" t="s">
        <v>25</v>
      </c>
      <c r="B38" s="107"/>
      <c r="C38" s="106"/>
      <c r="D38" s="106">
        <f t="shared" si="45"/>
        <v>0</v>
      </c>
      <c r="E38" s="106"/>
      <c r="F38" s="106"/>
      <c r="G38" s="106"/>
      <c r="H38" s="106"/>
      <c r="I38" s="106"/>
      <c r="J38" s="106"/>
      <c r="K38" s="106"/>
      <c r="L38" s="292"/>
      <c r="M38" s="106"/>
      <c r="N38" s="106"/>
      <c r="O38" s="106"/>
      <c r="P38" s="106"/>
      <c r="Q38" s="106"/>
      <c r="R38" s="106"/>
      <c r="S38" s="106"/>
      <c r="T38" s="106"/>
      <c r="U38" s="106"/>
      <c r="V38" s="106"/>
      <c r="W38" s="106"/>
      <c r="X38" s="106"/>
      <c r="Y38" s="106"/>
      <c r="Z38" s="106"/>
      <c r="AA38" s="106"/>
      <c r="AB38" s="106"/>
      <c r="AC38" s="106"/>
      <c r="AD38" s="106"/>
      <c r="AE38" s="106"/>
      <c r="AF38" s="106"/>
      <c r="AG38" s="297"/>
      <c r="AH38" s="106"/>
      <c r="AI38" s="106"/>
      <c r="AJ38" s="106"/>
      <c r="AK38" s="106"/>
      <c r="AL38" s="106"/>
      <c r="AM38" s="106"/>
      <c r="AN38" s="106"/>
      <c r="AO38" s="106"/>
      <c r="AP38" s="106"/>
      <c r="AQ38" s="106"/>
      <c r="AR38" s="106"/>
      <c r="AS38" s="106"/>
      <c r="AT38" s="106"/>
      <c r="AU38" s="106"/>
      <c r="AV38" s="106"/>
      <c r="AW38" s="106"/>
      <c r="AX38" s="106"/>
      <c r="AY38" s="106"/>
      <c r="AZ38" s="106"/>
      <c r="BA38" s="106"/>
      <c r="BB38" s="105" t="s">
        <v>212</v>
      </c>
      <c r="BC38" s="104"/>
      <c r="BD38" s="104"/>
      <c r="BE38" s="132">
        <v>2016</v>
      </c>
      <c r="BF38" s="104"/>
      <c r="BG38" s="104"/>
    </row>
    <row r="39" spans="1:59" s="145" customFormat="1" ht="22.2" customHeight="1">
      <c r="A39" s="418" t="s">
        <v>25</v>
      </c>
      <c r="B39" s="112" t="s">
        <v>282</v>
      </c>
      <c r="C39" s="111"/>
      <c r="D39" s="111">
        <f t="shared" si="45"/>
        <v>0</v>
      </c>
      <c r="E39" s="111">
        <f t="shared" ref="E39:K39" si="49">SUM(E40:E41)</f>
        <v>0</v>
      </c>
      <c r="F39" s="111">
        <f t="shared" si="49"/>
        <v>0</v>
      </c>
      <c r="G39" s="111">
        <f t="shared" si="49"/>
        <v>0</v>
      </c>
      <c r="H39" s="111">
        <f t="shared" si="49"/>
        <v>0</v>
      </c>
      <c r="I39" s="111">
        <f t="shared" si="49"/>
        <v>0</v>
      </c>
      <c r="J39" s="111">
        <f t="shared" si="49"/>
        <v>0</v>
      </c>
      <c r="K39" s="111">
        <f t="shared" si="49"/>
        <v>0</v>
      </c>
      <c r="L39" s="292"/>
      <c r="M39" s="111">
        <f t="shared" ref="M39:AF39" si="50">SUM(M40:M41)</f>
        <v>0</v>
      </c>
      <c r="N39" s="111">
        <f t="shared" si="50"/>
        <v>0</v>
      </c>
      <c r="O39" s="111">
        <f t="shared" si="50"/>
        <v>0</v>
      </c>
      <c r="P39" s="111">
        <f t="shared" si="50"/>
        <v>0</v>
      </c>
      <c r="Q39" s="111">
        <f t="shared" si="50"/>
        <v>0</v>
      </c>
      <c r="R39" s="111">
        <f t="shared" si="50"/>
        <v>0</v>
      </c>
      <c r="S39" s="111">
        <f t="shared" si="50"/>
        <v>0</v>
      </c>
      <c r="T39" s="111">
        <f t="shared" si="50"/>
        <v>0</v>
      </c>
      <c r="U39" s="111">
        <f t="shared" si="50"/>
        <v>0</v>
      </c>
      <c r="V39" s="111">
        <f t="shared" si="50"/>
        <v>0</v>
      </c>
      <c r="W39" s="111">
        <f t="shared" si="50"/>
        <v>0</v>
      </c>
      <c r="X39" s="111">
        <f t="shared" si="50"/>
        <v>0</v>
      </c>
      <c r="Y39" s="111">
        <f t="shared" si="50"/>
        <v>0</v>
      </c>
      <c r="Z39" s="111">
        <f t="shared" si="50"/>
        <v>0</v>
      </c>
      <c r="AA39" s="111">
        <f t="shared" si="50"/>
        <v>0</v>
      </c>
      <c r="AB39" s="111">
        <f t="shared" si="50"/>
        <v>0</v>
      </c>
      <c r="AC39" s="111">
        <f t="shared" si="50"/>
        <v>0</v>
      </c>
      <c r="AD39" s="111">
        <f t="shared" si="50"/>
        <v>0</v>
      </c>
      <c r="AE39" s="111">
        <f t="shared" si="50"/>
        <v>0</v>
      </c>
      <c r="AF39" s="111">
        <f t="shared" si="50"/>
        <v>0</v>
      </c>
      <c r="AG39" s="297"/>
      <c r="AH39" s="111">
        <f t="shared" ref="AH39:BA39" si="51">SUM(AH40:AH41)</f>
        <v>0</v>
      </c>
      <c r="AI39" s="111">
        <f t="shared" si="51"/>
        <v>0</v>
      </c>
      <c r="AJ39" s="111">
        <f t="shared" si="51"/>
        <v>0</v>
      </c>
      <c r="AK39" s="111">
        <f t="shared" si="51"/>
        <v>0</v>
      </c>
      <c r="AL39" s="111">
        <f t="shared" si="51"/>
        <v>0</v>
      </c>
      <c r="AM39" s="111">
        <f t="shared" si="51"/>
        <v>0</v>
      </c>
      <c r="AN39" s="111">
        <f t="shared" si="51"/>
        <v>0</v>
      </c>
      <c r="AO39" s="111">
        <f t="shared" si="51"/>
        <v>0</v>
      </c>
      <c r="AP39" s="111">
        <f t="shared" si="51"/>
        <v>0</v>
      </c>
      <c r="AQ39" s="111">
        <f t="shared" si="51"/>
        <v>0</v>
      </c>
      <c r="AR39" s="111">
        <f t="shared" si="51"/>
        <v>0</v>
      </c>
      <c r="AS39" s="111">
        <f t="shared" si="51"/>
        <v>0</v>
      </c>
      <c r="AT39" s="111">
        <f t="shared" si="51"/>
        <v>0</v>
      </c>
      <c r="AU39" s="111">
        <f t="shared" si="51"/>
        <v>0</v>
      </c>
      <c r="AV39" s="111">
        <f t="shared" si="51"/>
        <v>0</v>
      </c>
      <c r="AW39" s="111">
        <f t="shared" si="51"/>
        <v>0</v>
      </c>
      <c r="AX39" s="111">
        <f t="shared" si="51"/>
        <v>0</v>
      </c>
      <c r="AY39" s="111">
        <f t="shared" si="51"/>
        <v>0</v>
      </c>
      <c r="AZ39" s="111">
        <f t="shared" si="51"/>
        <v>0</v>
      </c>
      <c r="BA39" s="111">
        <f t="shared" si="51"/>
        <v>0</v>
      </c>
      <c r="BB39" s="105" t="s">
        <v>212</v>
      </c>
      <c r="BC39" s="110"/>
      <c r="BD39" s="110"/>
      <c r="BE39" s="132">
        <v>2016</v>
      </c>
      <c r="BF39" s="110"/>
      <c r="BG39" s="110"/>
    </row>
    <row r="40" spans="1:59" s="124" customFormat="1" ht="22.2" customHeight="1">
      <c r="A40" s="419" t="s">
        <v>25</v>
      </c>
      <c r="B40" s="107"/>
      <c r="C40" s="106"/>
      <c r="D40" s="106">
        <f t="shared" si="45"/>
        <v>0</v>
      </c>
      <c r="E40" s="106"/>
      <c r="F40" s="106"/>
      <c r="G40" s="106"/>
      <c r="H40" s="106"/>
      <c r="I40" s="106"/>
      <c r="J40" s="106"/>
      <c r="K40" s="106"/>
      <c r="L40" s="292"/>
      <c r="M40" s="106"/>
      <c r="N40" s="106"/>
      <c r="O40" s="106"/>
      <c r="P40" s="106"/>
      <c r="Q40" s="106"/>
      <c r="R40" s="106"/>
      <c r="S40" s="106"/>
      <c r="T40" s="106"/>
      <c r="U40" s="106"/>
      <c r="V40" s="106"/>
      <c r="W40" s="106"/>
      <c r="X40" s="106"/>
      <c r="Y40" s="106"/>
      <c r="Z40" s="106"/>
      <c r="AA40" s="106"/>
      <c r="AB40" s="106"/>
      <c r="AC40" s="106"/>
      <c r="AD40" s="106"/>
      <c r="AE40" s="106"/>
      <c r="AF40" s="106"/>
      <c r="AG40" s="297"/>
      <c r="AH40" s="106"/>
      <c r="AI40" s="106"/>
      <c r="AJ40" s="106"/>
      <c r="AK40" s="106"/>
      <c r="AL40" s="106"/>
      <c r="AM40" s="106"/>
      <c r="AN40" s="106"/>
      <c r="AO40" s="106"/>
      <c r="AP40" s="106"/>
      <c r="AQ40" s="106"/>
      <c r="AR40" s="106"/>
      <c r="AS40" s="106"/>
      <c r="AT40" s="106"/>
      <c r="AU40" s="106"/>
      <c r="AV40" s="106"/>
      <c r="AW40" s="106"/>
      <c r="AX40" s="106"/>
      <c r="AY40" s="106"/>
      <c r="AZ40" s="106"/>
      <c r="BA40" s="106"/>
      <c r="BB40" s="105" t="s">
        <v>212</v>
      </c>
      <c r="BC40" s="104"/>
      <c r="BD40" s="104"/>
      <c r="BE40" s="132">
        <v>2016</v>
      </c>
      <c r="BF40" s="104"/>
      <c r="BG40" s="104"/>
    </row>
    <row r="41" spans="1:59" s="124" customFormat="1" ht="22.2" customHeight="1">
      <c r="A41" s="419" t="s">
        <v>25</v>
      </c>
      <c r="B41" s="107"/>
      <c r="C41" s="106"/>
      <c r="D41" s="106">
        <f t="shared" si="45"/>
        <v>0</v>
      </c>
      <c r="E41" s="106"/>
      <c r="F41" s="106"/>
      <c r="G41" s="106"/>
      <c r="H41" s="106"/>
      <c r="I41" s="106"/>
      <c r="J41" s="106"/>
      <c r="K41" s="106"/>
      <c r="L41" s="292"/>
      <c r="M41" s="106"/>
      <c r="N41" s="106"/>
      <c r="O41" s="106"/>
      <c r="P41" s="106"/>
      <c r="Q41" s="106"/>
      <c r="R41" s="106"/>
      <c r="S41" s="106"/>
      <c r="T41" s="106"/>
      <c r="U41" s="106"/>
      <c r="V41" s="106"/>
      <c r="W41" s="106"/>
      <c r="X41" s="106"/>
      <c r="Y41" s="106"/>
      <c r="Z41" s="106"/>
      <c r="AA41" s="106"/>
      <c r="AB41" s="106"/>
      <c r="AC41" s="106"/>
      <c r="AD41" s="106"/>
      <c r="AE41" s="106"/>
      <c r="AF41" s="106"/>
      <c r="AG41" s="297"/>
      <c r="AH41" s="106"/>
      <c r="AI41" s="106"/>
      <c r="AJ41" s="106"/>
      <c r="AK41" s="106"/>
      <c r="AL41" s="106"/>
      <c r="AM41" s="106"/>
      <c r="AN41" s="106"/>
      <c r="AO41" s="106"/>
      <c r="AP41" s="106"/>
      <c r="AQ41" s="106"/>
      <c r="AR41" s="106"/>
      <c r="AS41" s="106"/>
      <c r="AT41" s="106"/>
      <c r="AU41" s="106"/>
      <c r="AV41" s="106"/>
      <c r="AW41" s="106"/>
      <c r="AX41" s="106"/>
      <c r="AY41" s="106"/>
      <c r="AZ41" s="106"/>
      <c r="BA41" s="106"/>
      <c r="BB41" s="105" t="s">
        <v>212</v>
      </c>
      <c r="BC41" s="104"/>
      <c r="BD41" s="104"/>
      <c r="BE41" s="132">
        <v>2016</v>
      </c>
      <c r="BF41" s="104"/>
      <c r="BG41" s="104"/>
    </row>
    <row r="42" spans="1:59" s="131" customFormat="1" ht="22.2" customHeight="1">
      <c r="A42" s="418" t="s">
        <v>28</v>
      </c>
      <c r="B42" s="262" t="s">
        <v>287</v>
      </c>
      <c r="C42" s="111">
        <f>SUM(C43,C46)</f>
        <v>0</v>
      </c>
      <c r="D42" s="111">
        <f>SUM(D43+D46)</f>
        <v>0</v>
      </c>
      <c r="E42" s="111">
        <f t="shared" ref="E42:K42" si="52">SUM(E43,E46)</f>
        <v>0</v>
      </c>
      <c r="F42" s="111">
        <f t="shared" si="52"/>
        <v>0</v>
      </c>
      <c r="G42" s="111">
        <f t="shared" si="52"/>
        <v>0</v>
      </c>
      <c r="H42" s="111">
        <f t="shared" si="52"/>
        <v>0</v>
      </c>
      <c r="I42" s="111">
        <f t="shared" si="52"/>
        <v>0</v>
      </c>
      <c r="J42" s="111">
        <f t="shared" si="52"/>
        <v>0</v>
      </c>
      <c r="K42" s="111">
        <f t="shared" si="52"/>
        <v>0</v>
      </c>
      <c r="L42" s="292"/>
      <c r="M42" s="111">
        <f t="shared" ref="M42:AF42" si="53">SUM(M43,M46)</f>
        <v>0</v>
      </c>
      <c r="N42" s="111">
        <f t="shared" si="53"/>
        <v>0</v>
      </c>
      <c r="O42" s="111">
        <f t="shared" si="53"/>
        <v>0</v>
      </c>
      <c r="P42" s="111">
        <f t="shared" si="53"/>
        <v>0</v>
      </c>
      <c r="Q42" s="111">
        <f t="shared" si="53"/>
        <v>0</v>
      </c>
      <c r="R42" s="111">
        <f t="shared" si="53"/>
        <v>0</v>
      </c>
      <c r="S42" s="111">
        <f t="shared" si="53"/>
        <v>0</v>
      </c>
      <c r="T42" s="111">
        <f t="shared" si="53"/>
        <v>0</v>
      </c>
      <c r="U42" s="111">
        <f t="shared" si="53"/>
        <v>0</v>
      </c>
      <c r="V42" s="111">
        <f t="shared" si="53"/>
        <v>0</v>
      </c>
      <c r="W42" s="111">
        <f t="shared" si="53"/>
        <v>0</v>
      </c>
      <c r="X42" s="111">
        <f t="shared" si="53"/>
        <v>0</v>
      </c>
      <c r="Y42" s="111">
        <f t="shared" si="53"/>
        <v>0</v>
      </c>
      <c r="Z42" s="111">
        <f t="shared" si="53"/>
        <v>0</v>
      </c>
      <c r="AA42" s="111">
        <f t="shared" si="53"/>
        <v>0</v>
      </c>
      <c r="AB42" s="111">
        <f t="shared" si="53"/>
        <v>0</v>
      </c>
      <c r="AC42" s="111">
        <f t="shared" si="53"/>
        <v>0</v>
      </c>
      <c r="AD42" s="111">
        <f t="shared" si="53"/>
        <v>0</v>
      </c>
      <c r="AE42" s="111">
        <f t="shared" si="53"/>
        <v>0</v>
      </c>
      <c r="AF42" s="111">
        <f t="shared" si="53"/>
        <v>0</v>
      </c>
      <c r="AG42" s="297"/>
      <c r="AH42" s="111">
        <f t="shared" ref="AH42:BA42" si="54">SUM(AH43,AH46)</f>
        <v>0</v>
      </c>
      <c r="AI42" s="111">
        <f t="shared" si="54"/>
        <v>0</v>
      </c>
      <c r="AJ42" s="111">
        <f t="shared" si="54"/>
        <v>0</v>
      </c>
      <c r="AK42" s="111">
        <f t="shared" si="54"/>
        <v>0</v>
      </c>
      <c r="AL42" s="111">
        <f t="shared" si="54"/>
        <v>0</v>
      </c>
      <c r="AM42" s="111">
        <f t="shared" si="54"/>
        <v>0</v>
      </c>
      <c r="AN42" s="111">
        <f t="shared" si="54"/>
        <v>0</v>
      </c>
      <c r="AO42" s="111">
        <f t="shared" si="54"/>
        <v>0</v>
      </c>
      <c r="AP42" s="111">
        <f t="shared" si="54"/>
        <v>0</v>
      </c>
      <c r="AQ42" s="111">
        <f t="shared" si="54"/>
        <v>0</v>
      </c>
      <c r="AR42" s="111">
        <f t="shared" si="54"/>
        <v>0</v>
      </c>
      <c r="AS42" s="111">
        <f t="shared" si="54"/>
        <v>0</v>
      </c>
      <c r="AT42" s="111">
        <f t="shared" si="54"/>
        <v>0</v>
      </c>
      <c r="AU42" s="111">
        <f t="shared" si="54"/>
        <v>0</v>
      </c>
      <c r="AV42" s="111">
        <f t="shared" si="54"/>
        <v>0</v>
      </c>
      <c r="AW42" s="111">
        <f t="shared" si="54"/>
        <v>0</v>
      </c>
      <c r="AX42" s="111">
        <f t="shared" si="54"/>
        <v>0</v>
      </c>
      <c r="AY42" s="111">
        <f t="shared" si="54"/>
        <v>0</v>
      </c>
      <c r="AZ42" s="111">
        <f t="shared" si="54"/>
        <v>0</v>
      </c>
      <c r="BA42" s="111">
        <f t="shared" si="54"/>
        <v>0</v>
      </c>
      <c r="BB42" s="105" t="s">
        <v>212</v>
      </c>
      <c r="BC42" s="110"/>
      <c r="BD42" s="110"/>
      <c r="BE42" s="132">
        <v>2016</v>
      </c>
      <c r="BF42" s="110"/>
      <c r="BG42" s="110"/>
    </row>
    <row r="43" spans="1:59" s="145" customFormat="1" ht="22.2" customHeight="1">
      <c r="A43" s="418" t="s">
        <v>28</v>
      </c>
      <c r="B43" s="112" t="s">
        <v>281</v>
      </c>
      <c r="C43" s="111"/>
      <c r="D43" s="111">
        <f t="shared" ref="D43:D48" si="55">SUM(E43:BA43)</f>
        <v>0</v>
      </c>
      <c r="E43" s="111">
        <f t="shared" ref="E43:K43" si="56">SUM(E44:E45)</f>
        <v>0</v>
      </c>
      <c r="F43" s="111">
        <f t="shared" si="56"/>
        <v>0</v>
      </c>
      <c r="G43" s="111">
        <f t="shared" si="56"/>
        <v>0</v>
      </c>
      <c r="H43" s="111">
        <f t="shared" si="56"/>
        <v>0</v>
      </c>
      <c r="I43" s="111">
        <f t="shared" si="56"/>
        <v>0</v>
      </c>
      <c r="J43" s="111">
        <f t="shared" si="56"/>
        <v>0</v>
      </c>
      <c r="K43" s="111">
        <f t="shared" si="56"/>
        <v>0</v>
      </c>
      <c r="L43" s="292"/>
      <c r="M43" s="111">
        <f t="shared" ref="M43:AF43" si="57">SUM(M44:M45)</f>
        <v>0</v>
      </c>
      <c r="N43" s="111">
        <f t="shared" si="57"/>
        <v>0</v>
      </c>
      <c r="O43" s="111">
        <f t="shared" si="57"/>
        <v>0</v>
      </c>
      <c r="P43" s="111">
        <f t="shared" si="57"/>
        <v>0</v>
      </c>
      <c r="Q43" s="111">
        <f t="shared" si="57"/>
        <v>0</v>
      </c>
      <c r="R43" s="111">
        <f t="shared" si="57"/>
        <v>0</v>
      </c>
      <c r="S43" s="111">
        <f t="shared" si="57"/>
        <v>0</v>
      </c>
      <c r="T43" s="111">
        <f t="shared" si="57"/>
        <v>0</v>
      </c>
      <c r="U43" s="111">
        <f t="shared" si="57"/>
        <v>0</v>
      </c>
      <c r="V43" s="111">
        <f t="shared" si="57"/>
        <v>0</v>
      </c>
      <c r="W43" s="111">
        <f t="shared" si="57"/>
        <v>0</v>
      </c>
      <c r="X43" s="111">
        <f t="shared" si="57"/>
        <v>0</v>
      </c>
      <c r="Y43" s="111">
        <f t="shared" si="57"/>
        <v>0</v>
      </c>
      <c r="Z43" s="111">
        <f t="shared" si="57"/>
        <v>0</v>
      </c>
      <c r="AA43" s="111">
        <f t="shared" si="57"/>
        <v>0</v>
      </c>
      <c r="AB43" s="111">
        <f t="shared" si="57"/>
        <v>0</v>
      </c>
      <c r="AC43" s="111">
        <f t="shared" si="57"/>
        <v>0</v>
      </c>
      <c r="AD43" s="111">
        <f t="shared" si="57"/>
        <v>0</v>
      </c>
      <c r="AE43" s="111">
        <f t="shared" si="57"/>
        <v>0</v>
      </c>
      <c r="AF43" s="111">
        <f t="shared" si="57"/>
        <v>0</v>
      </c>
      <c r="AG43" s="297"/>
      <c r="AH43" s="111">
        <f t="shared" ref="AH43:BA43" si="58">SUM(AH44:AH45)</f>
        <v>0</v>
      </c>
      <c r="AI43" s="111">
        <f t="shared" si="58"/>
        <v>0</v>
      </c>
      <c r="AJ43" s="111">
        <f t="shared" si="58"/>
        <v>0</v>
      </c>
      <c r="AK43" s="111">
        <f t="shared" si="58"/>
        <v>0</v>
      </c>
      <c r="AL43" s="111">
        <f t="shared" si="58"/>
        <v>0</v>
      </c>
      <c r="AM43" s="111">
        <f t="shared" si="58"/>
        <v>0</v>
      </c>
      <c r="AN43" s="111">
        <f t="shared" si="58"/>
        <v>0</v>
      </c>
      <c r="AO43" s="111">
        <f t="shared" si="58"/>
        <v>0</v>
      </c>
      <c r="AP43" s="111">
        <f t="shared" si="58"/>
        <v>0</v>
      </c>
      <c r="AQ43" s="111">
        <f t="shared" si="58"/>
        <v>0</v>
      </c>
      <c r="AR43" s="111">
        <f t="shared" si="58"/>
        <v>0</v>
      </c>
      <c r="AS43" s="111">
        <f t="shared" si="58"/>
        <v>0</v>
      </c>
      <c r="AT43" s="111">
        <f t="shared" si="58"/>
        <v>0</v>
      </c>
      <c r="AU43" s="111">
        <f t="shared" si="58"/>
        <v>0</v>
      </c>
      <c r="AV43" s="111">
        <f t="shared" si="58"/>
        <v>0</v>
      </c>
      <c r="AW43" s="111">
        <f t="shared" si="58"/>
        <v>0</v>
      </c>
      <c r="AX43" s="111">
        <f t="shared" si="58"/>
        <v>0</v>
      </c>
      <c r="AY43" s="111">
        <f t="shared" si="58"/>
        <v>0</v>
      </c>
      <c r="AZ43" s="111">
        <f t="shared" si="58"/>
        <v>0</v>
      </c>
      <c r="BA43" s="111">
        <f t="shared" si="58"/>
        <v>0</v>
      </c>
      <c r="BB43" s="105" t="s">
        <v>212</v>
      </c>
      <c r="BC43" s="110"/>
      <c r="BD43" s="110"/>
      <c r="BE43" s="132">
        <v>2016</v>
      </c>
      <c r="BF43" s="110"/>
      <c r="BG43" s="110"/>
    </row>
    <row r="44" spans="1:59" s="124" customFormat="1" ht="22.2" customHeight="1">
      <c r="A44" s="419" t="s">
        <v>28</v>
      </c>
      <c r="B44" s="107"/>
      <c r="C44" s="106"/>
      <c r="D44" s="106">
        <f t="shared" si="55"/>
        <v>0</v>
      </c>
      <c r="E44" s="106"/>
      <c r="F44" s="106"/>
      <c r="G44" s="106"/>
      <c r="H44" s="106"/>
      <c r="I44" s="106"/>
      <c r="J44" s="106"/>
      <c r="K44" s="106"/>
      <c r="L44" s="292"/>
      <c r="M44" s="106"/>
      <c r="N44" s="106"/>
      <c r="O44" s="106"/>
      <c r="P44" s="106"/>
      <c r="Q44" s="106"/>
      <c r="R44" s="106"/>
      <c r="S44" s="106"/>
      <c r="T44" s="106"/>
      <c r="U44" s="106"/>
      <c r="V44" s="106"/>
      <c r="W44" s="106"/>
      <c r="X44" s="106"/>
      <c r="Y44" s="106"/>
      <c r="Z44" s="106"/>
      <c r="AA44" s="106"/>
      <c r="AB44" s="106"/>
      <c r="AC44" s="106"/>
      <c r="AD44" s="106"/>
      <c r="AE44" s="106"/>
      <c r="AF44" s="106"/>
      <c r="AG44" s="297"/>
      <c r="AH44" s="106"/>
      <c r="AI44" s="106"/>
      <c r="AJ44" s="106"/>
      <c r="AK44" s="106"/>
      <c r="AL44" s="106"/>
      <c r="AM44" s="106"/>
      <c r="AN44" s="106"/>
      <c r="AO44" s="106"/>
      <c r="AP44" s="106"/>
      <c r="AQ44" s="106"/>
      <c r="AR44" s="106"/>
      <c r="AS44" s="106"/>
      <c r="AT44" s="106"/>
      <c r="AU44" s="106"/>
      <c r="AV44" s="106"/>
      <c r="AW44" s="106"/>
      <c r="AX44" s="106"/>
      <c r="AY44" s="106"/>
      <c r="AZ44" s="106"/>
      <c r="BA44" s="106"/>
      <c r="BB44" s="105" t="s">
        <v>212</v>
      </c>
      <c r="BC44" s="104"/>
      <c r="BD44" s="104"/>
      <c r="BE44" s="132">
        <v>2016</v>
      </c>
      <c r="BF44" s="104"/>
      <c r="BG44" s="104"/>
    </row>
    <row r="45" spans="1:59" s="124" customFormat="1" ht="22.2" customHeight="1">
      <c r="A45" s="419" t="s">
        <v>28</v>
      </c>
      <c r="B45" s="107"/>
      <c r="C45" s="106"/>
      <c r="D45" s="106">
        <f t="shared" si="55"/>
        <v>0</v>
      </c>
      <c r="E45" s="106"/>
      <c r="F45" s="106"/>
      <c r="G45" s="106"/>
      <c r="H45" s="106"/>
      <c r="I45" s="106"/>
      <c r="J45" s="106"/>
      <c r="K45" s="106"/>
      <c r="L45" s="292"/>
      <c r="M45" s="106"/>
      <c r="N45" s="106"/>
      <c r="O45" s="106"/>
      <c r="P45" s="106"/>
      <c r="Q45" s="106"/>
      <c r="R45" s="106"/>
      <c r="S45" s="106"/>
      <c r="T45" s="106"/>
      <c r="U45" s="106"/>
      <c r="V45" s="106"/>
      <c r="W45" s="106"/>
      <c r="X45" s="106"/>
      <c r="Y45" s="106"/>
      <c r="Z45" s="106"/>
      <c r="AA45" s="106"/>
      <c r="AB45" s="106"/>
      <c r="AC45" s="106"/>
      <c r="AD45" s="106"/>
      <c r="AE45" s="106"/>
      <c r="AF45" s="106"/>
      <c r="AG45" s="297"/>
      <c r="AH45" s="106"/>
      <c r="AI45" s="106"/>
      <c r="AJ45" s="106"/>
      <c r="AK45" s="106"/>
      <c r="AL45" s="106"/>
      <c r="AM45" s="106"/>
      <c r="AN45" s="106"/>
      <c r="AO45" s="106"/>
      <c r="AP45" s="106"/>
      <c r="AQ45" s="106"/>
      <c r="AR45" s="106"/>
      <c r="AS45" s="106"/>
      <c r="AT45" s="106"/>
      <c r="AU45" s="106"/>
      <c r="AV45" s="106"/>
      <c r="AW45" s="106"/>
      <c r="AX45" s="106"/>
      <c r="AY45" s="106"/>
      <c r="AZ45" s="106"/>
      <c r="BA45" s="106"/>
      <c r="BB45" s="105" t="s">
        <v>212</v>
      </c>
      <c r="BC45" s="104"/>
      <c r="BD45" s="104"/>
      <c r="BE45" s="132">
        <v>2016</v>
      </c>
      <c r="BF45" s="104"/>
      <c r="BG45" s="104"/>
    </row>
    <row r="46" spans="1:59" s="145" customFormat="1" ht="22.2" customHeight="1">
      <c r="A46" s="418" t="s">
        <v>28</v>
      </c>
      <c r="B46" s="112" t="s">
        <v>282</v>
      </c>
      <c r="C46" s="111"/>
      <c r="D46" s="111">
        <f t="shared" si="55"/>
        <v>0</v>
      </c>
      <c r="E46" s="111">
        <f t="shared" ref="E46:K46" si="59">SUM(E47:E48)</f>
        <v>0</v>
      </c>
      <c r="F46" s="111">
        <f t="shared" si="59"/>
        <v>0</v>
      </c>
      <c r="G46" s="111">
        <f t="shared" si="59"/>
        <v>0</v>
      </c>
      <c r="H46" s="111">
        <f t="shared" si="59"/>
        <v>0</v>
      </c>
      <c r="I46" s="111">
        <f t="shared" si="59"/>
        <v>0</v>
      </c>
      <c r="J46" s="111">
        <f t="shared" si="59"/>
        <v>0</v>
      </c>
      <c r="K46" s="111">
        <f t="shared" si="59"/>
        <v>0</v>
      </c>
      <c r="L46" s="292"/>
      <c r="M46" s="111">
        <f t="shared" ref="M46:AF46" si="60">SUM(M47:M48)</f>
        <v>0</v>
      </c>
      <c r="N46" s="111">
        <f t="shared" si="60"/>
        <v>0</v>
      </c>
      <c r="O46" s="111">
        <f t="shared" si="60"/>
        <v>0</v>
      </c>
      <c r="P46" s="111">
        <f t="shared" si="60"/>
        <v>0</v>
      </c>
      <c r="Q46" s="111">
        <f t="shared" si="60"/>
        <v>0</v>
      </c>
      <c r="R46" s="111">
        <f t="shared" si="60"/>
        <v>0</v>
      </c>
      <c r="S46" s="111">
        <f t="shared" si="60"/>
        <v>0</v>
      </c>
      <c r="T46" s="111">
        <f t="shared" si="60"/>
        <v>0</v>
      </c>
      <c r="U46" s="111">
        <f t="shared" si="60"/>
        <v>0</v>
      </c>
      <c r="V46" s="111">
        <f t="shared" si="60"/>
        <v>0</v>
      </c>
      <c r="W46" s="111">
        <f t="shared" si="60"/>
        <v>0</v>
      </c>
      <c r="X46" s="111">
        <f t="shared" si="60"/>
        <v>0</v>
      </c>
      <c r="Y46" s="111">
        <f t="shared" si="60"/>
        <v>0</v>
      </c>
      <c r="Z46" s="111">
        <f t="shared" si="60"/>
        <v>0</v>
      </c>
      <c r="AA46" s="111">
        <f t="shared" si="60"/>
        <v>0</v>
      </c>
      <c r="AB46" s="111">
        <f t="shared" si="60"/>
        <v>0</v>
      </c>
      <c r="AC46" s="111">
        <f t="shared" si="60"/>
        <v>0</v>
      </c>
      <c r="AD46" s="111">
        <f t="shared" si="60"/>
        <v>0</v>
      </c>
      <c r="AE46" s="111">
        <f t="shared" si="60"/>
        <v>0</v>
      </c>
      <c r="AF46" s="111">
        <f t="shared" si="60"/>
        <v>0</v>
      </c>
      <c r="AG46" s="297"/>
      <c r="AH46" s="111">
        <f t="shared" ref="AH46:BA46" si="61">SUM(AH47:AH48)</f>
        <v>0</v>
      </c>
      <c r="AI46" s="111">
        <f t="shared" si="61"/>
        <v>0</v>
      </c>
      <c r="AJ46" s="111">
        <f t="shared" si="61"/>
        <v>0</v>
      </c>
      <c r="AK46" s="111">
        <f t="shared" si="61"/>
        <v>0</v>
      </c>
      <c r="AL46" s="111">
        <f t="shared" si="61"/>
        <v>0</v>
      </c>
      <c r="AM46" s="111">
        <f t="shared" si="61"/>
        <v>0</v>
      </c>
      <c r="AN46" s="111">
        <f t="shared" si="61"/>
        <v>0</v>
      </c>
      <c r="AO46" s="111">
        <f t="shared" si="61"/>
        <v>0</v>
      </c>
      <c r="AP46" s="111">
        <f t="shared" si="61"/>
        <v>0</v>
      </c>
      <c r="AQ46" s="111">
        <f t="shared" si="61"/>
        <v>0</v>
      </c>
      <c r="AR46" s="111">
        <f t="shared" si="61"/>
        <v>0</v>
      </c>
      <c r="AS46" s="111">
        <f t="shared" si="61"/>
        <v>0</v>
      </c>
      <c r="AT46" s="111">
        <f t="shared" si="61"/>
        <v>0</v>
      </c>
      <c r="AU46" s="111">
        <f t="shared" si="61"/>
        <v>0</v>
      </c>
      <c r="AV46" s="111">
        <f t="shared" si="61"/>
        <v>0</v>
      </c>
      <c r="AW46" s="111">
        <f t="shared" si="61"/>
        <v>0</v>
      </c>
      <c r="AX46" s="111">
        <f t="shared" si="61"/>
        <v>0</v>
      </c>
      <c r="AY46" s="111">
        <f t="shared" si="61"/>
        <v>0</v>
      </c>
      <c r="AZ46" s="111">
        <f t="shared" si="61"/>
        <v>0</v>
      </c>
      <c r="BA46" s="111">
        <f t="shared" si="61"/>
        <v>0</v>
      </c>
      <c r="BB46" s="105" t="s">
        <v>212</v>
      </c>
      <c r="BC46" s="110"/>
      <c r="BD46" s="110"/>
      <c r="BE46" s="132">
        <v>2016</v>
      </c>
      <c r="BF46" s="110"/>
      <c r="BG46" s="110"/>
    </row>
    <row r="47" spans="1:59" s="124" customFormat="1" ht="22.2" customHeight="1">
      <c r="A47" s="419" t="s">
        <v>28</v>
      </c>
      <c r="B47" s="107"/>
      <c r="C47" s="106"/>
      <c r="D47" s="106">
        <f t="shared" si="55"/>
        <v>0</v>
      </c>
      <c r="E47" s="106"/>
      <c r="F47" s="106"/>
      <c r="G47" s="106"/>
      <c r="H47" s="106"/>
      <c r="I47" s="106"/>
      <c r="J47" s="106"/>
      <c r="K47" s="106"/>
      <c r="L47" s="292"/>
      <c r="M47" s="106"/>
      <c r="N47" s="106"/>
      <c r="O47" s="106"/>
      <c r="P47" s="106"/>
      <c r="Q47" s="106"/>
      <c r="R47" s="106"/>
      <c r="S47" s="106"/>
      <c r="T47" s="106"/>
      <c r="U47" s="106"/>
      <c r="V47" s="106"/>
      <c r="W47" s="106"/>
      <c r="X47" s="106"/>
      <c r="Y47" s="106"/>
      <c r="Z47" s="106"/>
      <c r="AA47" s="106"/>
      <c r="AB47" s="106"/>
      <c r="AC47" s="106"/>
      <c r="AD47" s="106"/>
      <c r="AE47" s="106"/>
      <c r="AF47" s="106"/>
      <c r="AG47" s="297"/>
      <c r="AH47" s="106"/>
      <c r="AI47" s="106"/>
      <c r="AJ47" s="106"/>
      <c r="AK47" s="106"/>
      <c r="AL47" s="106"/>
      <c r="AM47" s="106"/>
      <c r="AN47" s="106"/>
      <c r="AO47" s="106"/>
      <c r="AP47" s="106"/>
      <c r="AQ47" s="106"/>
      <c r="AR47" s="106"/>
      <c r="AS47" s="106"/>
      <c r="AT47" s="106"/>
      <c r="AU47" s="106"/>
      <c r="AV47" s="106"/>
      <c r="AW47" s="106"/>
      <c r="AX47" s="106"/>
      <c r="AY47" s="106"/>
      <c r="AZ47" s="106"/>
      <c r="BA47" s="106"/>
      <c r="BB47" s="105" t="s">
        <v>212</v>
      </c>
      <c r="BC47" s="104"/>
      <c r="BD47" s="104"/>
      <c r="BE47" s="132">
        <v>2016</v>
      </c>
      <c r="BF47" s="104"/>
      <c r="BG47" s="104"/>
    </row>
    <row r="48" spans="1:59" s="124" customFormat="1" ht="22.2" customHeight="1">
      <c r="A48" s="419" t="s">
        <v>28</v>
      </c>
      <c r="B48" s="107"/>
      <c r="C48" s="106"/>
      <c r="D48" s="106">
        <f t="shared" si="55"/>
        <v>0</v>
      </c>
      <c r="E48" s="106"/>
      <c r="F48" s="106"/>
      <c r="G48" s="106"/>
      <c r="H48" s="106"/>
      <c r="I48" s="106"/>
      <c r="J48" s="106"/>
      <c r="K48" s="106"/>
      <c r="L48" s="292"/>
      <c r="M48" s="106"/>
      <c r="N48" s="106"/>
      <c r="O48" s="106"/>
      <c r="P48" s="106"/>
      <c r="Q48" s="106"/>
      <c r="R48" s="106"/>
      <c r="S48" s="106"/>
      <c r="T48" s="106"/>
      <c r="U48" s="106"/>
      <c r="V48" s="106"/>
      <c r="W48" s="106"/>
      <c r="X48" s="106"/>
      <c r="Y48" s="106"/>
      <c r="Z48" s="106"/>
      <c r="AA48" s="106"/>
      <c r="AB48" s="106"/>
      <c r="AC48" s="106"/>
      <c r="AD48" s="106"/>
      <c r="AE48" s="106"/>
      <c r="AF48" s="106"/>
      <c r="AG48" s="297"/>
      <c r="AH48" s="106"/>
      <c r="AI48" s="106"/>
      <c r="AJ48" s="106"/>
      <c r="AK48" s="106"/>
      <c r="AL48" s="106"/>
      <c r="AM48" s="106"/>
      <c r="AN48" s="106"/>
      <c r="AO48" s="106"/>
      <c r="AP48" s="106"/>
      <c r="AQ48" s="106"/>
      <c r="AR48" s="106"/>
      <c r="AS48" s="106"/>
      <c r="AT48" s="106"/>
      <c r="AU48" s="106"/>
      <c r="AV48" s="106"/>
      <c r="AW48" s="106"/>
      <c r="AX48" s="106"/>
      <c r="AY48" s="106"/>
      <c r="AZ48" s="106"/>
      <c r="BA48" s="106"/>
      <c r="BB48" s="105" t="s">
        <v>212</v>
      </c>
      <c r="BC48" s="104"/>
      <c r="BD48" s="104"/>
      <c r="BE48" s="132">
        <v>2016</v>
      </c>
      <c r="BF48" s="104"/>
      <c r="BG48" s="104"/>
    </row>
    <row r="49" spans="1:59" s="131" customFormat="1" ht="22.2" customHeight="1">
      <c r="A49" s="418" t="s">
        <v>31</v>
      </c>
      <c r="B49" s="262" t="s">
        <v>288</v>
      </c>
      <c r="C49" s="111">
        <f>SUM(C50,C53)</f>
        <v>0</v>
      </c>
      <c r="D49" s="111">
        <f>SUM(D50+D53)</f>
        <v>0</v>
      </c>
      <c r="E49" s="111">
        <f t="shared" ref="E49:K49" si="62">SUM(E50,E53)</f>
        <v>0</v>
      </c>
      <c r="F49" s="111">
        <f t="shared" si="62"/>
        <v>0</v>
      </c>
      <c r="G49" s="111">
        <f t="shared" si="62"/>
        <v>0</v>
      </c>
      <c r="H49" s="111">
        <f t="shared" si="62"/>
        <v>0</v>
      </c>
      <c r="I49" s="111">
        <f t="shared" si="62"/>
        <v>0</v>
      </c>
      <c r="J49" s="111">
        <f t="shared" si="62"/>
        <v>0</v>
      </c>
      <c r="K49" s="111">
        <f t="shared" si="62"/>
        <v>0</v>
      </c>
      <c r="L49" s="292"/>
      <c r="M49" s="111">
        <f t="shared" ref="M49:AF49" si="63">SUM(M50,M53)</f>
        <v>0</v>
      </c>
      <c r="N49" s="111">
        <f t="shared" si="63"/>
        <v>0</v>
      </c>
      <c r="O49" s="111">
        <f t="shared" si="63"/>
        <v>0</v>
      </c>
      <c r="P49" s="111">
        <f t="shared" si="63"/>
        <v>0</v>
      </c>
      <c r="Q49" s="111">
        <f t="shared" si="63"/>
        <v>0</v>
      </c>
      <c r="R49" s="111">
        <f t="shared" si="63"/>
        <v>0</v>
      </c>
      <c r="S49" s="111">
        <f t="shared" si="63"/>
        <v>0</v>
      </c>
      <c r="T49" s="111">
        <f t="shared" si="63"/>
        <v>0</v>
      </c>
      <c r="U49" s="111">
        <f t="shared" si="63"/>
        <v>0</v>
      </c>
      <c r="V49" s="111">
        <f t="shared" si="63"/>
        <v>0</v>
      </c>
      <c r="W49" s="111">
        <f t="shared" si="63"/>
        <v>0</v>
      </c>
      <c r="X49" s="111">
        <f t="shared" si="63"/>
        <v>0</v>
      </c>
      <c r="Y49" s="111">
        <f t="shared" si="63"/>
        <v>0</v>
      </c>
      <c r="Z49" s="111">
        <f t="shared" si="63"/>
        <v>0</v>
      </c>
      <c r="AA49" s="111">
        <f t="shared" si="63"/>
        <v>0</v>
      </c>
      <c r="AB49" s="111">
        <f t="shared" si="63"/>
        <v>0</v>
      </c>
      <c r="AC49" s="111">
        <f t="shared" si="63"/>
        <v>0</v>
      </c>
      <c r="AD49" s="111">
        <f t="shared" si="63"/>
        <v>0</v>
      </c>
      <c r="AE49" s="111">
        <f t="shared" si="63"/>
        <v>0</v>
      </c>
      <c r="AF49" s="111">
        <f t="shared" si="63"/>
        <v>0</v>
      </c>
      <c r="AG49" s="297"/>
      <c r="AH49" s="111">
        <f t="shared" ref="AH49:BA49" si="64">SUM(AH50,AH53)</f>
        <v>0</v>
      </c>
      <c r="AI49" s="111">
        <f t="shared" si="64"/>
        <v>0</v>
      </c>
      <c r="AJ49" s="111">
        <f t="shared" si="64"/>
        <v>0</v>
      </c>
      <c r="AK49" s="111">
        <f t="shared" si="64"/>
        <v>0</v>
      </c>
      <c r="AL49" s="111">
        <f t="shared" si="64"/>
        <v>0</v>
      </c>
      <c r="AM49" s="111">
        <f t="shared" si="64"/>
        <v>0</v>
      </c>
      <c r="AN49" s="111">
        <f t="shared" si="64"/>
        <v>0</v>
      </c>
      <c r="AO49" s="111">
        <f t="shared" si="64"/>
        <v>0</v>
      </c>
      <c r="AP49" s="111">
        <f t="shared" si="64"/>
        <v>0</v>
      </c>
      <c r="AQ49" s="111">
        <f t="shared" si="64"/>
        <v>0</v>
      </c>
      <c r="AR49" s="111">
        <f t="shared" si="64"/>
        <v>0</v>
      </c>
      <c r="AS49" s="111">
        <f t="shared" si="64"/>
        <v>0</v>
      </c>
      <c r="AT49" s="111">
        <f t="shared" si="64"/>
        <v>0</v>
      </c>
      <c r="AU49" s="111">
        <f t="shared" si="64"/>
        <v>0</v>
      </c>
      <c r="AV49" s="111">
        <f t="shared" si="64"/>
        <v>0</v>
      </c>
      <c r="AW49" s="111">
        <f t="shared" si="64"/>
        <v>0</v>
      </c>
      <c r="AX49" s="111">
        <f t="shared" si="64"/>
        <v>0</v>
      </c>
      <c r="AY49" s="111">
        <f t="shared" si="64"/>
        <v>0</v>
      </c>
      <c r="AZ49" s="111">
        <f t="shared" si="64"/>
        <v>0</v>
      </c>
      <c r="BA49" s="111">
        <f t="shared" si="64"/>
        <v>0</v>
      </c>
      <c r="BB49" s="105" t="s">
        <v>212</v>
      </c>
      <c r="BC49" s="110"/>
      <c r="BD49" s="110"/>
      <c r="BE49" s="132">
        <v>2016</v>
      </c>
      <c r="BF49" s="110"/>
      <c r="BG49" s="110"/>
    </row>
    <row r="50" spans="1:59" s="145" customFormat="1" ht="22.2" customHeight="1">
      <c r="A50" s="418" t="s">
        <v>31</v>
      </c>
      <c r="B50" s="112" t="s">
        <v>281</v>
      </c>
      <c r="C50" s="111"/>
      <c r="D50" s="111">
        <f t="shared" ref="D50:D55" si="65">SUM(E50:BA50)</f>
        <v>0</v>
      </c>
      <c r="E50" s="111">
        <f t="shared" ref="E50:K50" si="66">SUM(E51:E52)</f>
        <v>0</v>
      </c>
      <c r="F50" s="111">
        <f t="shared" si="66"/>
        <v>0</v>
      </c>
      <c r="G50" s="111">
        <f t="shared" si="66"/>
        <v>0</v>
      </c>
      <c r="H50" s="111">
        <f t="shared" si="66"/>
        <v>0</v>
      </c>
      <c r="I50" s="111">
        <f t="shared" si="66"/>
        <v>0</v>
      </c>
      <c r="J50" s="111">
        <f t="shared" si="66"/>
        <v>0</v>
      </c>
      <c r="K50" s="111">
        <f t="shared" si="66"/>
        <v>0</v>
      </c>
      <c r="L50" s="292"/>
      <c r="M50" s="111">
        <f t="shared" ref="M50:AF50" si="67">SUM(M51:M52)</f>
        <v>0</v>
      </c>
      <c r="N50" s="111">
        <f t="shared" si="67"/>
        <v>0</v>
      </c>
      <c r="O50" s="111">
        <f t="shared" si="67"/>
        <v>0</v>
      </c>
      <c r="P50" s="111">
        <f t="shared" si="67"/>
        <v>0</v>
      </c>
      <c r="Q50" s="111">
        <f t="shared" si="67"/>
        <v>0</v>
      </c>
      <c r="R50" s="111">
        <f t="shared" si="67"/>
        <v>0</v>
      </c>
      <c r="S50" s="111">
        <f t="shared" si="67"/>
        <v>0</v>
      </c>
      <c r="T50" s="111">
        <f t="shared" si="67"/>
        <v>0</v>
      </c>
      <c r="U50" s="111">
        <f t="shared" si="67"/>
        <v>0</v>
      </c>
      <c r="V50" s="111">
        <f t="shared" si="67"/>
        <v>0</v>
      </c>
      <c r="W50" s="111">
        <f t="shared" si="67"/>
        <v>0</v>
      </c>
      <c r="X50" s="111">
        <f t="shared" si="67"/>
        <v>0</v>
      </c>
      <c r="Y50" s="111">
        <f t="shared" si="67"/>
        <v>0</v>
      </c>
      <c r="Z50" s="111">
        <f t="shared" si="67"/>
        <v>0</v>
      </c>
      <c r="AA50" s="111">
        <f t="shared" si="67"/>
        <v>0</v>
      </c>
      <c r="AB50" s="111">
        <f t="shared" si="67"/>
        <v>0</v>
      </c>
      <c r="AC50" s="111">
        <f t="shared" si="67"/>
        <v>0</v>
      </c>
      <c r="AD50" s="111">
        <f t="shared" si="67"/>
        <v>0</v>
      </c>
      <c r="AE50" s="111">
        <f t="shared" si="67"/>
        <v>0</v>
      </c>
      <c r="AF50" s="111">
        <f t="shared" si="67"/>
        <v>0</v>
      </c>
      <c r="AG50" s="297"/>
      <c r="AH50" s="111">
        <f t="shared" ref="AH50:BA50" si="68">SUM(AH51:AH52)</f>
        <v>0</v>
      </c>
      <c r="AI50" s="111">
        <f t="shared" si="68"/>
        <v>0</v>
      </c>
      <c r="AJ50" s="111">
        <f t="shared" si="68"/>
        <v>0</v>
      </c>
      <c r="AK50" s="111">
        <f t="shared" si="68"/>
        <v>0</v>
      </c>
      <c r="AL50" s="111">
        <f t="shared" si="68"/>
        <v>0</v>
      </c>
      <c r="AM50" s="111">
        <f t="shared" si="68"/>
        <v>0</v>
      </c>
      <c r="AN50" s="111">
        <f t="shared" si="68"/>
        <v>0</v>
      </c>
      <c r="AO50" s="111">
        <f t="shared" si="68"/>
        <v>0</v>
      </c>
      <c r="AP50" s="111">
        <f t="shared" si="68"/>
        <v>0</v>
      </c>
      <c r="AQ50" s="111">
        <f t="shared" si="68"/>
        <v>0</v>
      </c>
      <c r="AR50" s="111">
        <f t="shared" si="68"/>
        <v>0</v>
      </c>
      <c r="AS50" s="111">
        <f t="shared" si="68"/>
        <v>0</v>
      </c>
      <c r="AT50" s="111">
        <f t="shared" si="68"/>
        <v>0</v>
      </c>
      <c r="AU50" s="111">
        <f t="shared" si="68"/>
        <v>0</v>
      </c>
      <c r="AV50" s="111">
        <f t="shared" si="68"/>
        <v>0</v>
      </c>
      <c r="AW50" s="111">
        <f t="shared" si="68"/>
        <v>0</v>
      </c>
      <c r="AX50" s="111">
        <f t="shared" si="68"/>
        <v>0</v>
      </c>
      <c r="AY50" s="111">
        <f t="shared" si="68"/>
        <v>0</v>
      </c>
      <c r="AZ50" s="111">
        <f t="shared" si="68"/>
        <v>0</v>
      </c>
      <c r="BA50" s="111">
        <f t="shared" si="68"/>
        <v>0</v>
      </c>
      <c r="BB50" s="105" t="s">
        <v>212</v>
      </c>
      <c r="BC50" s="110"/>
      <c r="BD50" s="110"/>
      <c r="BE50" s="132">
        <v>2016</v>
      </c>
      <c r="BF50" s="110"/>
      <c r="BG50" s="110"/>
    </row>
    <row r="51" spans="1:59" s="124" customFormat="1" ht="22.2" customHeight="1">
      <c r="A51" s="419" t="s">
        <v>31</v>
      </c>
      <c r="B51" s="107"/>
      <c r="C51" s="106"/>
      <c r="D51" s="106">
        <f t="shared" si="65"/>
        <v>0</v>
      </c>
      <c r="E51" s="106"/>
      <c r="F51" s="106"/>
      <c r="G51" s="106"/>
      <c r="H51" s="106"/>
      <c r="I51" s="106"/>
      <c r="J51" s="106"/>
      <c r="K51" s="106"/>
      <c r="L51" s="292"/>
      <c r="M51" s="106"/>
      <c r="N51" s="106"/>
      <c r="O51" s="106"/>
      <c r="P51" s="106"/>
      <c r="Q51" s="106"/>
      <c r="R51" s="106"/>
      <c r="S51" s="106"/>
      <c r="T51" s="106"/>
      <c r="U51" s="106"/>
      <c r="V51" s="106"/>
      <c r="W51" s="106"/>
      <c r="X51" s="106"/>
      <c r="Y51" s="106"/>
      <c r="Z51" s="106"/>
      <c r="AA51" s="106"/>
      <c r="AB51" s="106"/>
      <c r="AC51" s="106"/>
      <c r="AD51" s="106"/>
      <c r="AE51" s="106"/>
      <c r="AF51" s="106"/>
      <c r="AG51" s="297"/>
      <c r="AH51" s="106"/>
      <c r="AI51" s="106"/>
      <c r="AJ51" s="106"/>
      <c r="AK51" s="106"/>
      <c r="AL51" s="106"/>
      <c r="AM51" s="106"/>
      <c r="AN51" s="106"/>
      <c r="AO51" s="106"/>
      <c r="AP51" s="106"/>
      <c r="AQ51" s="106"/>
      <c r="AR51" s="106"/>
      <c r="AS51" s="106"/>
      <c r="AT51" s="106"/>
      <c r="AU51" s="106"/>
      <c r="AV51" s="106"/>
      <c r="AW51" s="106"/>
      <c r="AX51" s="106"/>
      <c r="AY51" s="106"/>
      <c r="AZ51" s="106"/>
      <c r="BA51" s="106"/>
      <c r="BB51" s="105" t="s">
        <v>212</v>
      </c>
      <c r="BC51" s="104"/>
      <c r="BD51" s="104"/>
      <c r="BE51" s="132">
        <v>2016</v>
      </c>
      <c r="BF51" s="104"/>
      <c r="BG51" s="104"/>
    </row>
    <row r="52" spans="1:59" s="124" customFormat="1" ht="22.2" customHeight="1">
      <c r="A52" s="419" t="s">
        <v>31</v>
      </c>
      <c r="B52" s="107"/>
      <c r="C52" s="106"/>
      <c r="D52" s="106">
        <f t="shared" si="65"/>
        <v>0</v>
      </c>
      <c r="E52" s="106"/>
      <c r="F52" s="106"/>
      <c r="G52" s="106"/>
      <c r="H52" s="106"/>
      <c r="I52" s="106"/>
      <c r="J52" s="106"/>
      <c r="K52" s="106"/>
      <c r="L52" s="292"/>
      <c r="M52" s="106"/>
      <c r="N52" s="106"/>
      <c r="O52" s="106"/>
      <c r="P52" s="106"/>
      <c r="Q52" s="106"/>
      <c r="R52" s="106"/>
      <c r="S52" s="106"/>
      <c r="T52" s="106"/>
      <c r="U52" s="106"/>
      <c r="V52" s="106"/>
      <c r="W52" s="106"/>
      <c r="X52" s="106"/>
      <c r="Y52" s="106"/>
      <c r="Z52" s="106"/>
      <c r="AA52" s="106"/>
      <c r="AB52" s="106"/>
      <c r="AC52" s="106"/>
      <c r="AD52" s="106"/>
      <c r="AE52" s="106"/>
      <c r="AF52" s="106"/>
      <c r="AG52" s="297"/>
      <c r="AH52" s="106"/>
      <c r="AI52" s="106"/>
      <c r="AJ52" s="106"/>
      <c r="AK52" s="106"/>
      <c r="AL52" s="106"/>
      <c r="AM52" s="106"/>
      <c r="AN52" s="106"/>
      <c r="AO52" s="106"/>
      <c r="AP52" s="106"/>
      <c r="AQ52" s="106"/>
      <c r="AR52" s="106"/>
      <c r="AS52" s="106"/>
      <c r="AT52" s="106"/>
      <c r="AU52" s="106"/>
      <c r="AV52" s="106"/>
      <c r="AW52" s="106"/>
      <c r="AX52" s="106"/>
      <c r="AY52" s="106"/>
      <c r="AZ52" s="106"/>
      <c r="BA52" s="106"/>
      <c r="BB52" s="105" t="s">
        <v>212</v>
      </c>
      <c r="BC52" s="104"/>
      <c r="BD52" s="104"/>
      <c r="BE52" s="132">
        <v>2016</v>
      </c>
      <c r="BF52" s="104"/>
      <c r="BG52" s="104"/>
    </row>
    <row r="53" spans="1:59" s="145" customFormat="1" ht="22.2" customHeight="1">
      <c r="A53" s="418" t="s">
        <v>31</v>
      </c>
      <c r="B53" s="112" t="s">
        <v>282</v>
      </c>
      <c r="C53" s="111"/>
      <c r="D53" s="111">
        <f t="shared" si="65"/>
        <v>0</v>
      </c>
      <c r="E53" s="111">
        <f t="shared" ref="E53:K53" si="69">SUM(E54:E55)</f>
        <v>0</v>
      </c>
      <c r="F53" s="111">
        <f t="shared" si="69"/>
        <v>0</v>
      </c>
      <c r="G53" s="111">
        <f t="shared" si="69"/>
        <v>0</v>
      </c>
      <c r="H53" s="111">
        <f t="shared" si="69"/>
        <v>0</v>
      </c>
      <c r="I53" s="111">
        <f t="shared" si="69"/>
        <v>0</v>
      </c>
      <c r="J53" s="111">
        <f t="shared" si="69"/>
        <v>0</v>
      </c>
      <c r="K53" s="111">
        <f t="shared" si="69"/>
        <v>0</v>
      </c>
      <c r="L53" s="292"/>
      <c r="M53" s="111">
        <f t="shared" ref="M53:AF53" si="70">SUM(M54:M55)</f>
        <v>0</v>
      </c>
      <c r="N53" s="111">
        <f t="shared" si="70"/>
        <v>0</v>
      </c>
      <c r="O53" s="111">
        <f t="shared" si="70"/>
        <v>0</v>
      </c>
      <c r="P53" s="111">
        <f t="shared" si="70"/>
        <v>0</v>
      </c>
      <c r="Q53" s="111">
        <f t="shared" si="70"/>
        <v>0</v>
      </c>
      <c r="R53" s="111">
        <f t="shared" si="70"/>
        <v>0</v>
      </c>
      <c r="S53" s="111">
        <f t="shared" si="70"/>
        <v>0</v>
      </c>
      <c r="T53" s="111">
        <f t="shared" si="70"/>
        <v>0</v>
      </c>
      <c r="U53" s="111">
        <f t="shared" si="70"/>
        <v>0</v>
      </c>
      <c r="V53" s="111">
        <f t="shared" si="70"/>
        <v>0</v>
      </c>
      <c r="W53" s="111">
        <f t="shared" si="70"/>
        <v>0</v>
      </c>
      <c r="X53" s="111">
        <f t="shared" si="70"/>
        <v>0</v>
      </c>
      <c r="Y53" s="111">
        <f t="shared" si="70"/>
        <v>0</v>
      </c>
      <c r="Z53" s="111">
        <f t="shared" si="70"/>
        <v>0</v>
      </c>
      <c r="AA53" s="111">
        <f t="shared" si="70"/>
        <v>0</v>
      </c>
      <c r="AB53" s="111">
        <f t="shared" si="70"/>
        <v>0</v>
      </c>
      <c r="AC53" s="111">
        <f t="shared" si="70"/>
        <v>0</v>
      </c>
      <c r="AD53" s="111">
        <f t="shared" si="70"/>
        <v>0</v>
      </c>
      <c r="AE53" s="111">
        <f t="shared" si="70"/>
        <v>0</v>
      </c>
      <c r="AF53" s="111">
        <f t="shared" si="70"/>
        <v>0</v>
      </c>
      <c r="AG53" s="297"/>
      <c r="AH53" s="111">
        <f t="shared" ref="AH53:BA53" si="71">SUM(AH54:AH55)</f>
        <v>0</v>
      </c>
      <c r="AI53" s="111">
        <f t="shared" si="71"/>
        <v>0</v>
      </c>
      <c r="AJ53" s="111">
        <f t="shared" si="71"/>
        <v>0</v>
      </c>
      <c r="AK53" s="111">
        <f t="shared" si="71"/>
        <v>0</v>
      </c>
      <c r="AL53" s="111">
        <f t="shared" si="71"/>
        <v>0</v>
      </c>
      <c r="AM53" s="111">
        <f t="shared" si="71"/>
        <v>0</v>
      </c>
      <c r="AN53" s="111">
        <f t="shared" si="71"/>
        <v>0</v>
      </c>
      <c r="AO53" s="111">
        <f t="shared" si="71"/>
        <v>0</v>
      </c>
      <c r="AP53" s="111">
        <f t="shared" si="71"/>
        <v>0</v>
      </c>
      <c r="AQ53" s="111">
        <f t="shared" si="71"/>
        <v>0</v>
      </c>
      <c r="AR53" s="111">
        <f t="shared" si="71"/>
        <v>0</v>
      </c>
      <c r="AS53" s="111">
        <f t="shared" si="71"/>
        <v>0</v>
      </c>
      <c r="AT53" s="111">
        <f t="shared" si="71"/>
        <v>0</v>
      </c>
      <c r="AU53" s="111">
        <f t="shared" si="71"/>
        <v>0</v>
      </c>
      <c r="AV53" s="111">
        <f t="shared" si="71"/>
        <v>0</v>
      </c>
      <c r="AW53" s="111">
        <f t="shared" si="71"/>
        <v>0</v>
      </c>
      <c r="AX53" s="111">
        <f t="shared" si="71"/>
        <v>0</v>
      </c>
      <c r="AY53" s="111">
        <f t="shared" si="71"/>
        <v>0</v>
      </c>
      <c r="AZ53" s="111">
        <f t="shared" si="71"/>
        <v>0</v>
      </c>
      <c r="BA53" s="111">
        <f t="shared" si="71"/>
        <v>0</v>
      </c>
      <c r="BB53" s="105" t="s">
        <v>212</v>
      </c>
      <c r="BC53" s="110"/>
      <c r="BD53" s="110"/>
      <c r="BE53" s="132">
        <v>2016</v>
      </c>
      <c r="BF53" s="110"/>
      <c r="BG53" s="110"/>
    </row>
    <row r="54" spans="1:59" s="124" customFormat="1" ht="22.2" customHeight="1">
      <c r="A54" s="419" t="s">
        <v>31</v>
      </c>
      <c r="B54" s="107"/>
      <c r="C54" s="106"/>
      <c r="D54" s="106">
        <f t="shared" si="65"/>
        <v>0</v>
      </c>
      <c r="E54" s="106"/>
      <c r="F54" s="106"/>
      <c r="G54" s="106"/>
      <c r="H54" s="106"/>
      <c r="I54" s="106"/>
      <c r="J54" s="106"/>
      <c r="K54" s="106"/>
      <c r="L54" s="292"/>
      <c r="M54" s="106"/>
      <c r="N54" s="106"/>
      <c r="O54" s="106"/>
      <c r="P54" s="106"/>
      <c r="Q54" s="106"/>
      <c r="R54" s="106"/>
      <c r="S54" s="106"/>
      <c r="T54" s="106"/>
      <c r="U54" s="106"/>
      <c r="V54" s="106"/>
      <c r="W54" s="106"/>
      <c r="X54" s="106"/>
      <c r="Y54" s="106"/>
      <c r="Z54" s="106"/>
      <c r="AA54" s="106"/>
      <c r="AB54" s="106"/>
      <c r="AC54" s="106"/>
      <c r="AD54" s="106"/>
      <c r="AE54" s="106"/>
      <c r="AF54" s="106"/>
      <c r="AG54" s="297"/>
      <c r="AH54" s="106"/>
      <c r="AI54" s="106"/>
      <c r="AJ54" s="106"/>
      <c r="AK54" s="106"/>
      <c r="AL54" s="106"/>
      <c r="AM54" s="106"/>
      <c r="AN54" s="106"/>
      <c r="AO54" s="106"/>
      <c r="AP54" s="106"/>
      <c r="AQ54" s="106"/>
      <c r="AR54" s="106"/>
      <c r="AS54" s="106"/>
      <c r="AT54" s="106"/>
      <c r="AU54" s="106"/>
      <c r="AV54" s="106"/>
      <c r="AW54" s="106"/>
      <c r="AX54" s="106"/>
      <c r="AY54" s="106"/>
      <c r="AZ54" s="106"/>
      <c r="BA54" s="106"/>
      <c r="BB54" s="105" t="s">
        <v>212</v>
      </c>
      <c r="BC54" s="104"/>
      <c r="BD54" s="104"/>
      <c r="BE54" s="132">
        <v>2016</v>
      </c>
      <c r="BF54" s="104"/>
      <c r="BG54" s="104"/>
    </row>
    <row r="55" spans="1:59" s="124" customFormat="1" ht="22.2" customHeight="1">
      <c r="A55" s="419" t="s">
        <v>31</v>
      </c>
      <c r="B55" s="107"/>
      <c r="C55" s="106"/>
      <c r="D55" s="106">
        <f t="shared" si="65"/>
        <v>0</v>
      </c>
      <c r="E55" s="106"/>
      <c r="F55" s="106"/>
      <c r="G55" s="106"/>
      <c r="H55" s="106"/>
      <c r="I55" s="106"/>
      <c r="J55" s="106"/>
      <c r="K55" s="106"/>
      <c r="L55" s="292"/>
      <c r="M55" s="106"/>
      <c r="N55" s="106"/>
      <c r="O55" s="106"/>
      <c r="P55" s="106"/>
      <c r="Q55" s="106"/>
      <c r="R55" s="106"/>
      <c r="S55" s="106"/>
      <c r="T55" s="106"/>
      <c r="U55" s="106"/>
      <c r="V55" s="106"/>
      <c r="W55" s="106"/>
      <c r="X55" s="106"/>
      <c r="Y55" s="106"/>
      <c r="Z55" s="106"/>
      <c r="AA55" s="106"/>
      <c r="AB55" s="106"/>
      <c r="AC55" s="106"/>
      <c r="AD55" s="106"/>
      <c r="AE55" s="106"/>
      <c r="AF55" s="106"/>
      <c r="AG55" s="297"/>
      <c r="AH55" s="106"/>
      <c r="AI55" s="106"/>
      <c r="AJ55" s="106"/>
      <c r="AK55" s="106"/>
      <c r="AL55" s="106"/>
      <c r="AM55" s="106"/>
      <c r="AN55" s="106"/>
      <c r="AO55" s="106"/>
      <c r="AP55" s="106"/>
      <c r="AQ55" s="106"/>
      <c r="AR55" s="106"/>
      <c r="AS55" s="106"/>
      <c r="AT55" s="106"/>
      <c r="AU55" s="106"/>
      <c r="AV55" s="106"/>
      <c r="AW55" s="106"/>
      <c r="AX55" s="106"/>
      <c r="AY55" s="106"/>
      <c r="AZ55" s="106"/>
      <c r="BA55" s="106"/>
      <c r="BB55" s="105" t="s">
        <v>212</v>
      </c>
      <c r="BC55" s="104"/>
      <c r="BD55" s="104"/>
      <c r="BE55" s="132">
        <v>2016</v>
      </c>
      <c r="BF55" s="104"/>
      <c r="BG55" s="104"/>
    </row>
    <row r="56" spans="1:59" s="266" customFormat="1" ht="22.2" customHeight="1">
      <c r="A56" s="420" t="s">
        <v>382</v>
      </c>
      <c r="B56" s="306" t="s">
        <v>384</v>
      </c>
      <c r="C56" s="286">
        <f>SUM(C57,C60)</f>
        <v>0</v>
      </c>
      <c r="D56" s="286">
        <f>SUM(D57+D60)</f>
        <v>0</v>
      </c>
      <c r="E56" s="286">
        <f t="shared" ref="E56:BA56" si="72">SUM(E57,E60)</f>
        <v>0</v>
      </c>
      <c r="F56" s="286">
        <f t="shared" si="72"/>
        <v>0</v>
      </c>
      <c r="G56" s="286">
        <f t="shared" si="72"/>
        <v>0</v>
      </c>
      <c r="H56" s="286">
        <f t="shared" si="72"/>
        <v>0</v>
      </c>
      <c r="I56" s="286">
        <f t="shared" si="72"/>
        <v>0</v>
      </c>
      <c r="J56" s="286">
        <f t="shared" si="72"/>
        <v>0</v>
      </c>
      <c r="K56" s="286">
        <f t="shared" si="72"/>
        <v>0</v>
      </c>
      <c r="L56" s="286"/>
      <c r="M56" s="286">
        <f t="shared" si="72"/>
        <v>0</v>
      </c>
      <c r="N56" s="286">
        <f t="shared" si="72"/>
        <v>0</v>
      </c>
      <c r="O56" s="286">
        <f t="shared" si="72"/>
        <v>0</v>
      </c>
      <c r="P56" s="286">
        <f t="shared" si="72"/>
        <v>0</v>
      </c>
      <c r="Q56" s="286">
        <f t="shared" si="72"/>
        <v>0</v>
      </c>
      <c r="R56" s="286">
        <f t="shared" si="72"/>
        <v>0</v>
      </c>
      <c r="S56" s="286">
        <f t="shared" si="72"/>
        <v>0</v>
      </c>
      <c r="T56" s="286">
        <f t="shared" si="72"/>
        <v>0</v>
      </c>
      <c r="U56" s="286">
        <f t="shared" si="72"/>
        <v>0</v>
      </c>
      <c r="V56" s="286">
        <f t="shared" si="72"/>
        <v>0</v>
      </c>
      <c r="W56" s="286">
        <f>SUM(W57,W60)</f>
        <v>0</v>
      </c>
      <c r="X56" s="286">
        <f t="shared" si="72"/>
        <v>0</v>
      </c>
      <c r="Y56" s="286">
        <f>SUM(Y57,Y60)</f>
        <v>0</v>
      </c>
      <c r="Z56" s="286">
        <f>SUM(Z57,Z60)</f>
        <v>0</v>
      </c>
      <c r="AA56" s="286">
        <f t="shared" si="72"/>
        <v>0</v>
      </c>
      <c r="AB56" s="286">
        <f t="shared" si="72"/>
        <v>0</v>
      </c>
      <c r="AC56" s="286">
        <f t="shared" si="72"/>
        <v>0</v>
      </c>
      <c r="AD56" s="286">
        <f t="shared" si="72"/>
        <v>0</v>
      </c>
      <c r="AE56" s="286">
        <f>SUM(AE57,AE60)</f>
        <v>0</v>
      </c>
      <c r="AF56" s="286">
        <f>SUM(AF57,AF60)</f>
        <v>0</v>
      </c>
      <c r="AG56" s="285"/>
      <c r="AH56" s="286">
        <f>SUM(AH57,AH60)</f>
        <v>0</v>
      </c>
      <c r="AI56" s="286">
        <f>SUM(AI57,AI60)</f>
        <v>0</v>
      </c>
      <c r="AJ56" s="286">
        <f>SUM(AJ57,AJ60)</f>
        <v>0</v>
      </c>
      <c r="AK56" s="286">
        <f>SUM(AK57,AK60)</f>
        <v>0</v>
      </c>
      <c r="AL56" s="286">
        <f t="shared" si="72"/>
        <v>0</v>
      </c>
      <c r="AM56" s="286">
        <f t="shared" si="72"/>
        <v>0</v>
      </c>
      <c r="AN56" s="286">
        <f t="shared" si="72"/>
        <v>0</v>
      </c>
      <c r="AO56" s="286">
        <f>SUM(AO57,AO60)</f>
        <v>0</v>
      </c>
      <c r="AP56" s="286">
        <f>SUM(AP57,AP60)</f>
        <v>0</v>
      </c>
      <c r="AQ56" s="286">
        <f>SUM(AQ57,AQ60)</f>
        <v>0</v>
      </c>
      <c r="AR56" s="286">
        <f t="shared" si="72"/>
        <v>0</v>
      </c>
      <c r="AS56" s="286">
        <f t="shared" si="72"/>
        <v>0</v>
      </c>
      <c r="AT56" s="286">
        <f t="shared" si="72"/>
        <v>0</v>
      </c>
      <c r="AU56" s="286">
        <f t="shared" si="72"/>
        <v>0</v>
      </c>
      <c r="AV56" s="286">
        <f t="shared" si="72"/>
        <v>0</v>
      </c>
      <c r="AW56" s="286">
        <f t="shared" si="72"/>
        <v>0</v>
      </c>
      <c r="AX56" s="286">
        <f t="shared" si="72"/>
        <v>0</v>
      </c>
      <c r="AY56" s="286">
        <f t="shared" si="72"/>
        <v>0</v>
      </c>
      <c r="AZ56" s="286">
        <f t="shared" si="72"/>
        <v>0</v>
      </c>
      <c r="BA56" s="286">
        <f t="shared" si="72"/>
        <v>0</v>
      </c>
      <c r="BB56" s="287" t="s">
        <v>212</v>
      </c>
      <c r="BC56" s="288"/>
      <c r="BD56" s="288"/>
      <c r="BE56" s="289">
        <v>2016</v>
      </c>
      <c r="BF56" s="288"/>
      <c r="BG56" s="288"/>
    </row>
    <row r="57" spans="1:59" s="268" customFormat="1" ht="22.2" customHeight="1">
      <c r="A57" s="421" t="s">
        <v>382</v>
      </c>
      <c r="B57" s="267" t="s">
        <v>281</v>
      </c>
      <c r="C57" s="263"/>
      <c r="D57" s="263">
        <f t="shared" ref="D57:D62" si="73">SUM(E57:BA57)</f>
        <v>0</v>
      </c>
      <c r="E57" s="263">
        <f t="shared" ref="E57:BA57" si="74">SUM(E58:E59)</f>
        <v>0</v>
      </c>
      <c r="F57" s="263">
        <f t="shared" si="74"/>
        <v>0</v>
      </c>
      <c r="G57" s="263">
        <f t="shared" si="74"/>
        <v>0</v>
      </c>
      <c r="H57" s="263">
        <f t="shared" si="74"/>
        <v>0</v>
      </c>
      <c r="I57" s="263">
        <f t="shared" si="74"/>
        <v>0</v>
      </c>
      <c r="J57" s="263">
        <f t="shared" si="74"/>
        <v>0</v>
      </c>
      <c r="K57" s="263">
        <f t="shared" si="74"/>
        <v>0</v>
      </c>
      <c r="L57" s="286"/>
      <c r="M57" s="263">
        <f t="shared" si="74"/>
        <v>0</v>
      </c>
      <c r="N57" s="263">
        <f t="shared" si="74"/>
        <v>0</v>
      </c>
      <c r="O57" s="263">
        <f t="shared" si="74"/>
        <v>0</v>
      </c>
      <c r="P57" s="263">
        <f t="shared" si="74"/>
        <v>0</v>
      </c>
      <c r="Q57" s="263">
        <f t="shared" si="74"/>
        <v>0</v>
      </c>
      <c r="R57" s="263">
        <f t="shared" si="74"/>
        <v>0</v>
      </c>
      <c r="S57" s="263">
        <f t="shared" si="74"/>
        <v>0</v>
      </c>
      <c r="T57" s="263">
        <f t="shared" si="74"/>
        <v>0</v>
      </c>
      <c r="U57" s="263">
        <f t="shared" si="74"/>
        <v>0</v>
      </c>
      <c r="V57" s="263">
        <f t="shared" si="74"/>
        <v>0</v>
      </c>
      <c r="W57" s="263">
        <f>SUM(W58:W59)</f>
        <v>0</v>
      </c>
      <c r="X57" s="263">
        <f t="shared" si="74"/>
        <v>0</v>
      </c>
      <c r="Y57" s="263">
        <f>SUM(Y58:Y59)</f>
        <v>0</v>
      </c>
      <c r="Z57" s="263">
        <f>SUM(Z58:Z59)</f>
        <v>0</v>
      </c>
      <c r="AA57" s="263">
        <f t="shared" si="74"/>
        <v>0</v>
      </c>
      <c r="AB57" s="263">
        <f t="shared" si="74"/>
        <v>0</v>
      </c>
      <c r="AC57" s="263">
        <f t="shared" si="74"/>
        <v>0</v>
      </c>
      <c r="AD57" s="263">
        <f t="shared" si="74"/>
        <v>0</v>
      </c>
      <c r="AE57" s="263">
        <f>SUM(AE58:AE59)</f>
        <v>0</v>
      </c>
      <c r="AF57" s="263">
        <f>SUM(AF58:AF59)</f>
        <v>0</v>
      </c>
      <c r="AG57" s="285"/>
      <c r="AH57" s="263">
        <f>SUM(AH58:AH59)</f>
        <v>0</v>
      </c>
      <c r="AI57" s="263">
        <f>SUM(AI58:AI59)</f>
        <v>0</v>
      </c>
      <c r="AJ57" s="263">
        <f>SUM(AJ58:AJ59)</f>
        <v>0</v>
      </c>
      <c r="AK57" s="263">
        <f>SUM(AK58:AK59)</f>
        <v>0</v>
      </c>
      <c r="AL57" s="263">
        <f t="shared" si="74"/>
        <v>0</v>
      </c>
      <c r="AM57" s="263">
        <f t="shared" si="74"/>
        <v>0</v>
      </c>
      <c r="AN57" s="263">
        <f t="shared" si="74"/>
        <v>0</v>
      </c>
      <c r="AO57" s="263">
        <f>SUM(AO58:AO59)</f>
        <v>0</v>
      </c>
      <c r="AP57" s="263">
        <f>SUM(AP58:AP59)</f>
        <v>0</v>
      </c>
      <c r="AQ57" s="263">
        <f>SUM(AQ58:AQ59)</f>
        <v>0</v>
      </c>
      <c r="AR57" s="263">
        <f t="shared" si="74"/>
        <v>0</v>
      </c>
      <c r="AS57" s="263">
        <f t="shared" si="74"/>
        <v>0</v>
      </c>
      <c r="AT57" s="263">
        <f t="shared" si="74"/>
        <v>0</v>
      </c>
      <c r="AU57" s="263">
        <f t="shared" si="74"/>
        <v>0</v>
      </c>
      <c r="AV57" s="263">
        <f t="shared" si="74"/>
        <v>0</v>
      </c>
      <c r="AW57" s="263">
        <f t="shared" si="74"/>
        <v>0</v>
      </c>
      <c r="AX57" s="263">
        <f t="shared" si="74"/>
        <v>0</v>
      </c>
      <c r="AY57" s="263">
        <f t="shared" si="74"/>
        <v>0</v>
      </c>
      <c r="AZ57" s="263">
        <f t="shared" si="74"/>
        <v>0</v>
      </c>
      <c r="BA57" s="263">
        <f t="shared" si="74"/>
        <v>0</v>
      </c>
      <c r="BB57" s="264" t="s">
        <v>212</v>
      </c>
      <c r="BC57" s="67"/>
      <c r="BD57" s="67"/>
      <c r="BE57" s="265">
        <v>2016</v>
      </c>
      <c r="BF57" s="67"/>
      <c r="BG57" s="67"/>
    </row>
    <row r="58" spans="1:59" s="271" customFormat="1" ht="22.2" customHeight="1">
      <c r="A58" s="421" t="s">
        <v>382</v>
      </c>
      <c r="B58" s="269"/>
      <c r="C58" s="3"/>
      <c r="D58" s="3">
        <f t="shared" si="73"/>
        <v>0</v>
      </c>
      <c r="E58" s="3"/>
      <c r="F58" s="3"/>
      <c r="G58" s="3"/>
      <c r="H58" s="3"/>
      <c r="I58" s="3"/>
      <c r="J58" s="3"/>
      <c r="K58" s="3"/>
      <c r="L58" s="286"/>
      <c r="M58" s="3"/>
      <c r="N58" s="3"/>
      <c r="O58" s="3"/>
      <c r="P58" s="3"/>
      <c r="Q58" s="3"/>
      <c r="R58" s="3"/>
      <c r="S58" s="3"/>
      <c r="T58" s="3"/>
      <c r="U58" s="3"/>
      <c r="V58" s="3"/>
      <c r="W58" s="3"/>
      <c r="X58" s="3"/>
      <c r="Y58" s="3"/>
      <c r="Z58" s="3"/>
      <c r="AA58" s="3"/>
      <c r="AB58" s="3"/>
      <c r="AC58" s="3"/>
      <c r="AD58" s="3"/>
      <c r="AE58" s="3"/>
      <c r="AF58" s="3"/>
      <c r="AG58" s="285"/>
      <c r="AH58" s="3"/>
      <c r="AI58" s="3"/>
      <c r="AJ58" s="3"/>
      <c r="AK58" s="3"/>
      <c r="AL58" s="3"/>
      <c r="AM58" s="3"/>
      <c r="AN58" s="3"/>
      <c r="AO58" s="3"/>
      <c r="AP58" s="3"/>
      <c r="AQ58" s="3"/>
      <c r="AR58" s="3"/>
      <c r="AS58" s="3"/>
      <c r="AT58" s="3"/>
      <c r="AU58" s="3"/>
      <c r="AV58" s="3"/>
      <c r="AW58" s="3"/>
      <c r="AX58" s="3"/>
      <c r="AY58" s="3"/>
      <c r="AZ58" s="3"/>
      <c r="BA58" s="3"/>
      <c r="BB58" s="264" t="s">
        <v>212</v>
      </c>
      <c r="BC58" s="270"/>
      <c r="BD58" s="270"/>
      <c r="BE58" s="265">
        <v>2016</v>
      </c>
      <c r="BF58" s="270"/>
      <c r="BG58" s="270"/>
    </row>
    <row r="59" spans="1:59" s="271" customFormat="1" ht="22.2" customHeight="1">
      <c r="A59" s="421" t="s">
        <v>382</v>
      </c>
      <c r="B59" s="269"/>
      <c r="C59" s="3"/>
      <c r="D59" s="3">
        <f t="shared" si="73"/>
        <v>0</v>
      </c>
      <c r="E59" s="3"/>
      <c r="F59" s="3"/>
      <c r="G59" s="3"/>
      <c r="H59" s="3"/>
      <c r="I59" s="3"/>
      <c r="J59" s="3"/>
      <c r="K59" s="3"/>
      <c r="L59" s="286"/>
      <c r="M59" s="3"/>
      <c r="N59" s="3"/>
      <c r="O59" s="3"/>
      <c r="P59" s="3"/>
      <c r="Q59" s="3"/>
      <c r="R59" s="3"/>
      <c r="S59" s="3"/>
      <c r="T59" s="3"/>
      <c r="U59" s="3"/>
      <c r="V59" s="3"/>
      <c r="W59" s="3"/>
      <c r="X59" s="3"/>
      <c r="Y59" s="3"/>
      <c r="Z59" s="3"/>
      <c r="AA59" s="3"/>
      <c r="AB59" s="3"/>
      <c r="AC59" s="3"/>
      <c r="AD59" s="3"/>
      <c r="AE59" s="3"/>
      <c r="AF59" s="3"/>
      <c r="AG59" s="285"/>
      <c r="AH59" s="3"/>
      <c r="AI59" s="3"/>
      <c r="AJ59" s="3"/>
      <c r="AK59" s="3"/>
      <c r="AL59" s="3"/>
      <c r="AM59" s="3"/>
      <c r="AN59" s="3"/>
      <c r="AO59" s="3"/>
      <c r="AP59" s="3"/>
      <c r="AQ59" s="3"/>
      <c r="AR59" s="3"/>
      <c r="AS59" s="3"/>
      <c r="AT59" s="3"/>
      <c r="AU59" s="3"/>
      <c r="AV59" s="3"/>
      <c r="AW59" s="3"/>
      <c r="AX59" s="3"/>
      <c r="AY59" s="3"/>
      <c r="AZ59" s="3"/>
      <c r="BA59" s="3"/>
      <c r="BB59" s="264" t="s">
        <v>212</v>
      </c>
      <c r="BC59" s="270"/>
      <c r="BD59" s="270"/>
      <c r="BE59" s="265">
        <v>2016</v>
      </c>
      <c r="BF59" s="270"/>
      <c r="BG59" s="270"/>
    </row>
    <row r="60" spans="1:59" s="268" customFormat="1" ht="22.2" customHeight="1">
      <c r="A60" s="421" t="s">
        <v>382</v>
      </c>
      <c r="B60" s="267" t="s">
        <v>282</v>
      </c>
      <c r="C60" s="263"/>
      <c r="D60" s="263">
        <f t="shared" si="73"/>
        <v>0</v>
      </c>
      <c r="E60" s="263">
        <f t="shared" ref="E60:BA60" si="75">SUM(E61:E62)</f>
        <v>0</v>
      </c>
      <c r="F60" s="263">
        <f t="shared" si="75"/>
        <v>0</v>
      </c>
      <c r="G60" s="263">
        <f t="shared" si="75"/>
        <v>0</v>
      </c>
      <c r="H60" s="263">
        <f t="shared" si="75"/>
        <v>0</v>
      </c>
      <c r="I60" s="263">
        <f t="shared" si="75"/>
        <v>0</v>
      </c>
      <c r="J60" s="263">
        <f t="shared" si="75"/>
        <v>0</v>
      </c>
      <c r="K60" s="263">
        <f t="shared" si="75"/>
        <v>0</v>
      </c>
      <c r="L60" s="286"/>
      <c r="M60" s="263">
        <f t="shared" si="75"/>
        <v>0</v>
      </c>
      <c r="N60" s="263">
        <f t="shared" si="75"/>
        <v>0</v>
      </c>
      <c r="O60" s="263">
        <f t="shared" si="75"/>
        <v>0</v>
      </c>
      <c r="P60" s="263">
        <f t="shared" si="75"/>
        <v>0</v>
      </c>
      <c r="Q60" s="263">
        <f t="shared" si="75"/>
        <v>0</v>
      </c>
      <c r="R60" s="263">
        <f t="shared" si="75"/>
        <v>0</v>
      </c>
      <c r="S60" s="263">
        <f t="shared" si="75"/>
        <v>0</v>
      </c>
      <c r="T60" s="263">
        <f t="shared" si="75"/>
        <v>0</v>
      </c>
      <c r="U60" s="263">
        <f t="shared" si="75"/>
        <v>0</v>
      </c>
      <c r="V60" s="263">
        <f t="shared" si="75"/>
        <v>0</v>
      </c>
      <c r="W60" s="263">
        <f>SUM(W61:W62)</f>
        <v>0</v>
      </c>
      <c r="X60" s="263">
        <f t="shared" si="75"/>
        <v>0</v>
      </c>
      <c r="Y60" s="263">
        <f>SUM(Y61:Y62)</f>
        <v>0</v>
      </c>
      <c r="Z60" s="263">
        <f>SUM(Z61:Z62)</f>
        <v>0</v>
      </c>
      <c r="AA60" s="263">
        <f t="shared" si="75"/>
        <v>0</v>
      </c>
      <c r="AB60" s="263">
        <f t="shared" si="75"/>
        <v>0</v>
      </c>
      <c r="AC60" s="263">
        <f t="shared" si="75"/>
        <v>0</v>
      </c>
      <c r="AD60" s="263">
        <f t="shared" si="75"/>
        <v>0</v>
      </c>
      <c r="AE60" s="263">
        <f>SUM(AE61:AE62)</f>
        <v>0</v>
      </c>
      <c r="AF60" s="263">
        <f>SUM(AF61:AF62)</f>
        <v>0</v>
      </c>
      <c r="AG60" s="285"/>
      <c r="AH60" s="263">
        <f>SUM(AH61:AH62)</f>
        <v>0</v>
      </c>
      <c r="AI60" s="263">
        <f>SUM(AI61:AI62)</f>
        <v>0</v>
      </c>
      <c r="AJ60" s="263">
        <f>SUM(AJ61:AJ62)</f>
        <v>0</v>
      </c>
      <c r="AK60" s="263">
        <f>SUM(AK61:AK62)</f>
        <v>0</v>
      </c>
      <c r="AL60" s="263">
        <f t="shared" si="75"/>
        <v>0</v>
      </c>
      <c r="AM60" s="263">
        <f t="shared" si="75"/>
        <v>0</v>
      </c>
      <c r="AN60" s="263">
        <f t="shared" si="75"/>
        <v>0</v>
      </c>
      <c r="AO60" s="263">
        <f>SUM(AO61:AO62)</f>
        <v>0</v>
      </c>
      <c r="AP60" s="263">
        <f>SUM(AP61:AP62)</f>
        <v>0</v>
      </c>
      <c r="AQ60" s="263">
        <f>SUM(AQ61:AQ62)</f>
        <v>0</v>
      </c>
      <c r="AR60" s="263">
        <f t="shared" si="75"/>
        <v>0</v>
      </c>
      <c r="AS60" s="263">
        <f t="shared" si="75"/>
        <v>0</v>
      </c>
      <c r="AT60" s="263">
        <f t="shared" si="75"/>
        <v>0</v>
      </c>
      <c r="AU60" s="263">
        <f t="shared" si="75"/>
        <v>0</v>
      </c>
      <c r="AV60" s="263">
        <f t="shared" si="75"/>
        <v>0</v>
      </c>
      <c r="AW60" s="263">
        <f t="shared" si="75"/>
        <v>0</v>
      </c>
      <c r="AX60" s="263">
        <f t="shared" si="75"/>
        <v>0</v>
      </c>
      <c r="AY60" s="263">
        <f t="shared" si="75"/>
        <v>0</v>
      </c>
      <c r="AZ60" s="263">
        <f t="shared" si="75"/>
        <v>0</v>
      </c>
      <c r="BA60" s="263">
        <f t="shared" si="75"/>
        <v>0</v>
      </c>
      <c r="BB60" s="264" t="s">
        <v>212</v>
      </c>
      <c r="BC60" s="67"/>
      <c r="BD60" s="67"/>
      <c r="BE60" s="265">
        <v>2016</v>
      </c>
      <c r="BF60" s="67"/>
      <c r="BG60" s="67"/>
    </row>
    <row r="61" spans="1:59" s="271" customFormat="1" ht="22.2" customHeight="1">
      <c r="A61" s="421" t="s">
        <v>382</v>
      </c>
      <c r="B61" s="269"/>
      <c r="C61" s="3"/>
      <c r="D61" s="3">
        <f t="shared" si="73"/>
        <v>0</v>
      </c>
      <c r="E61" s="3"/>
      <c r="F61" s="3"/>
      <c r="G61" s="3"/>
      <c r="H61" s="3"/>
      <c r="I61" s="3"/>
      <c r="J61" s="3"/>
      <c r="K61" s="3"/>
      <c r="L61" s="286"/>
      <c r="M61" s="3"/>
      <c r="N61" s="3"/>
      <c r="O61" s="3"/>
      <c r="P61" s="3"/>
      <c r="Q61" s="3"/>
      <c r="R61" s="3"/>
      <c r="S61" s="3"/>
      <c r="T61" s="3"/>
      <c r="U61" s="3"/>
      <c r="V61" s="3"/>
      <c r="W61" s="3"/>
      <c r="X61" s="3"/>
      <c r="Y61" s="3"/>
      <c r="Z61" s="3"/>
      <c r="AA61" s="3"/>
      <c r="AB61" s="3"/>
      <c r="AC61" s="3"/>
      <c r="AD61" s="3"/>
      <c r="AE61" s="3"/>
      <c r="AF61" s="3"/>
      <c r="AG61" s="285"/>
      <c r="AH61" s="3"/>
      <c r="AI61" s="3"/>
      <c r="AJ61" s="3"/>
      <c r="AK61" s="3"/>
      <c r="AL61" s="3"/>
      <c r="AM61" s="3"/>
      <c r="AN61" s="3"/>
      <c r="AO61" s="3"/>
      <c r="AP61" s="3"/>
      <c r="AQ61" s="3"/>
      <c r="AR61" s="3"/>
      <c r="AS61" s="3"/>
      <c r="AT61" s="3"/>
      <c r="AU61" s="3"/>
      <c r="AV61" s="3"/>
      <c r="AW61" s="3"/>
      <c r="AX61" s="3"/>
      <c r="AY61" s="3"/>
      <c r="AZ61" s="3"/>
      <c r="BA61" s="3"/>
      <c r="BB61" s="264" t="s">
        <v>212</v>
      </c>
      <c r="BC61" s="270"/>
      <c r="BD61" s="270"/>
      <c r="BE61" s="265">
        <v>2016</v>
      </c>
      <c r="BF61" s="270"/>
      <c r="BG61" s="270"/>
    </row>
    <row r="62" spans="1:59" s="271" customFormat="1" ht="22.2" customHeight="1">
      <c r="A62" s="421" t="s">
        <v>382</v>
      </c>
      <c r="B62" s="269"/>
      <c r="C62" s="3"/>
      <c r="D62" s="3">
        <f t="shared" si="73"/>
        <v>0</v>
      </c>
      <c r="E62" s="3"/>
      <c r="F62" s="3"/>
      <c r="G62" s="3"/>
      <c r="H62" s="3"/>
      <c r="I62" s="3"/>
      <c r="J62" s="3"/>
      <c r="K62" s="3"/>
      <c r="L62" s="286"/>
      <c r="M62" s="3"/>
      <c r="N62" s="3"/>
      <c r="O62" s="3"/>
      <c r="P62" s="3"/>
      <c r="Q62" s="3"/>
      <c r="R62" s="3"/>
      <c r="S62" s="3"/>
      <c r="T62" s="3"/>
      <c r="U62" s="3"/>
      <c r="V62" s="3"/>
      <c r="W62" s="3"/>
      <c r="X62" s="3"/>
      <c r="Y62" s="3"/>
      <c r="Z62" s="3"/>
      <c r="AA62" s="3"/>
      <c r="AB62" s="3"/>
      <c r="AC62" s="3"/>
      <c r="AD62" s="3"/>
      <c r="AE62" s="3"/>
      <c r="AF62" s="3"/>
      <c r="AG62" s="285"/>
      <c r="AH62" s="3"/>
      <c r="AI62" s="3"/>
      <c r="AJ62" s="3"/>
      <c r="AK62" s="3"/>
      <c r="AL62" s="3"/>
      <c r="AM62" s="3"/>
      <c r="AN62" s="3"/>
      <c r="AO62" s="3"/>
      <c r="AP62" s="3"/>
      <c r="AQ62" s="3"/>
      <c r="AR62" s="3"/>
      <c r="AS62" s="3"/>
      <c r="AT62" s="3"/>
      <c r="AU62" s="3"/>
      <c r="AV62" s="3"/>
      <c r="AW62" s="3"/>
      <c r="AX62" s="3"/>
      <c r="AY62" s="3"/>
      <c r="AZ62" s="3"/>
      <c r="BA62" s="3"/>
      <c r="BB62" s="264" t="s">
        <v>212</v>
      </c>
      <c r="BC62" s="270"/>
      <c r="BD62" s="270"/>
      <c r="BE62" s="265">
        <v>2016</v>
      </c>
      <c r="BF62" s="270"/>
      <c r="BG62" s="270"/>
    </row>
    <row r="63" spans="1:59" s="131" customFormat="1" ht="22.2" customHeight="1">
      <c r="A63" s="418" t="s">
        <v>34</v>
      </c>
      <c r="B63" s="260" t="s">
        <v>262</v>
      </c>
      <c r="C63" s="111">
        <f>SUM(C64,C67)</f>
        <v>0</v>
      </c>
      <c r="D63" s="111">
        <f>SUM(D64+D67)</f>
        <v>0</v>
      </c>
      <c r="E63" s="111">
        <f t="shared" ref="E63:K63" si="76">SUM(E64,E67)</f>
        <v>0</v>
      </c>
      <c r="F63" s="111">
        <f t="shared" si="76"/>
        <v>0</v>
      </c>
      <c r="G63" s="111">
        <f t="shared" si="76"/>
        <v>0</v>
      </c>
      <c r="H63" s="111">
        <f t="shared" si="76"/>
        <v>0</v>
      </c>
      <c r="I63" s="111">
        <f t="shared" si="76"/>
        <v>0</v>
      </c>
      <c r="J63" s="111">
        <f t="shared" si="76"/>
        <v>0</v>
      </c>
      <c r="K63" s="111">
        <f t="shared" si="76"/>
        <v>0</v>
      </c>
      <c r="L63" s="292"/>
      <c r="M63" s="111">
        <f t="shared" ref="M63:AF63" si="77">SUM(M64,M67)</f>
        <v>0</v>
      </c>
      <c r="N63" s="111">
        <f t="shared" si="77"/>
        <v>0</v>
      </c>
      <c r="O63" s="111">
        <f t="shared" si="77"/>
        <v>0</v>
      </c>
      <c r="P63" s="111">
        <f t="shared" si="77"/>
        <v>0</v>
      </c>
      <c r="Q63" s="111">
        <f t="shared" si="77"/>
        <v>0</v>
      </c>
      <c r="R63" s="111">
        <f t="shared" si="77"/>
        <v>0</v>
      </c>
      <c r="S63" s="111">
        <f t="shared" si="77"/>
        <v>0</v>
      </c>
      <c r="T63" s="111">
        <f t="shared" si="77"/>
        <v>0</v>
      </c>
      <c r="U63" s="111">
        <f t="shared" si="77"/>
        <v>0</v>
      </c>
      <c r="V63" s="111">
        <f t="shared" si="77"/>
        <v>0</v>
      </c>
      <c r="W63" s="111">
        <f t="shared" si="77"/>
        <v>0</v>
      </c>
      <c r="X63" s="111">
        <f t="shared" si="77"/>
        <v>0</v>
      </c>
      <c r="Y63" s="111">
        <f t="shared" si="77"/>
        <v>0</v>
      </c>
      <c r="Z63" s="111">
        <f t="shared" si="77"/>
        <v>0</v>
      </c>
      <c r="AA63" s="111">
        <f t="shared" si="77"/>
        <v>0</v>
      </c>
      <c r="AB63" s="111">
        <f t="shared" si="77"/>
        <v>0</v>
      </c>
      <c r="AC63" s="111">
        <f t="shared" si="77"/>
        <v>0</v>
      </c>
      <c r="AD63" s="111">
        <f t="shared" si="77"/>
        <v>0</v>
      </c>
      <c r="AE63" s="111">
        <f t="shared" si="77"/>
        <v>0</v>
      </c>
      <c r="AF63" s="111">
        <f t="shared" si="77"/>
        <v>0</v>
      </c>
      <c r="AG63" s="297"/>
      <c r="AH63" s="111">
        <f t="shared" ref="AH63:BA63" si="78">SUM(AH64,AH67)</f>
        <v>0</v>
      </c>
      <c r="AI63" s="111">
        <f t="shared" si="78"/>
        <v>0</v>
      </c>
      <c r="AJ63" s="111">
        <f t="shared" si="78"/>
        <v>0</v>
      </c>
      <c r="AK63" s="111">
        <f t="shared" si="78"/>
        <v>0</v>
      </c>
      <c r="AL63" s="111">
        <f t="shared" si="78"/>
        <v>0</v>
      </c>
      <c r="AM63" s="111">
        <f t="shared" si="78"/>
        <v>0</v>
      </c>
      <c r="AN63" s="111">
        <f t="shared" si="78"/>
        <v>0</v>
      </c>
      <c r="AO63" s="111">
        <f t="shared" si="78"/>
        <v>0</v>
      </c>
      <c r="AP63" s="111">
        <f t="shared" si="78"/>
        <v>0</v>
      </c>
      <c r="AQ63" s="111">
        <f t="shared" si="78"/>
        <v>0</v>
      </c>
      <c r="AR63" s="111">
        <f t="shared" si="78"/>
        <v>0</v>
      </c>
      <c r="AS63" s="111">
        <f t="shared" si="78"/>
        <v>0</v>
      </c>
      <c r="AT63" s="111">
        <f t="shared" si="78"/>
        <v>0</v>
      </c>
      <c r="AU63" s="111">
        <f t="shared" si="78"/>
        <v>0</v>
      </c>
      <c r="AV63" s="111">
        <f t="shared" si="78"/>
        <v>0</v>
      </c>
      <c r="AW63" s="111">
        <f t="shared" si="78"/>
        <v>0</v>
      </c>
      <c r="AX63" s="111">
        <f t="shared" si="78"/>
        <v>0</v>
      </c>
      <c r="AY63" s="111">
        <f t="shared" si="78"/>
        <v>0</v>
      </c>
      <c r="AZ63" s="111">
        <f t="shared" si="78"/>
        <v>0</v>
      </c>
      <c r="BA63" s="111">
        <f t="shared" si="78"/>
        <v>0</v>
      </c>
      <c r="BB63" s="105" t="s">
        <v>212</v>
      </c>
      <c r="BC63" s="110"/>
      <c r="BD63" s="110"/>
      <c r="BE63" s="132">
        <v>2016</v>
      </c>
      <c r="BF63" s="110"/>
      <c r="BG63" s="110"/>
    </row>
    <row r="64" spans="1:59" s="145" customFormat="1" ht="22.2" customHeight="1">
      <c r="A64" s="418" t="s">
        <v>34</v>
      </c>
      <c r="B64" s="112" t="s">
        <v>281</v>
      </c>
      <c r="C64" s="111"/>
      <c r="D64" s="111">
        <f t="shared" ref="D64:D69" si="79">SUM(E64:BA64)</f>
        <v>0</v>
      </c>
      <c r="E64" s="111">
        <f t="shared" ref="E64:K64" si="80">SUM(E65:E66)</f>
        <v>0</v>
      </c>
      <c r="F64" s="111">
        <f t="shared" si="80"/>
        <v>0</v>
      </c>
      <c r="G64" s="111">
        <f t="shared" si="80"/>
        <v>0</v>
      </c>
      <c r="H64" s="111">
        <f t="shared" si="80"/>
        <v>0</v>
      </c>
      <c r="I64" s="111">
        <f t="shared" si="80"/>
        <v>0</v>
      </c>
      <c r="J64" s="111">
        <f t="shared" si="80"/>
        <v>0</v>
      </c>
      <c r="K64" s="111">
        <f t="shared" si="80"/>
        <v>0</v>
      </c>
      <c r="L64" s="292"/>
      <c r="M64" s="111">
        <f t="shared" ref="M64:AF64" si="81">SUM(M65:M66)</f>
        <v>0</v>
      </c>
      <c r="N64" s="111">
        <f t="shared" si="81"/>
        <v>0</v>
      </c>
      <c r="O64" s="111">
        <f t="shared" si="81"/>
        <v>0</v>
      </c>
      <c r="P64" s="111">
        <f t="shared" si="81"/>
        <v>0</v>
      </c>
      <c r="Q64" s="111">
        <f t="shared" si="81"/>
        <v>0</v>
      </c>
      <c r="R64" s="111">
        <f t="shared" si="81"/>
        <v>0</v>
      </c>
      <c r="S64" s="111">
        <f t="shared" si="81"/>
        <v>0</v>
      </c>
      <c r="T64" s="111">
        <f t="shared" si="81"/>
        <v>0</v>
      </c>
      <c r="U64" s="111">
        <f t="shared" si="81"/>
        <v>0</v>
      </c>
      <c r="V64" s="111">
        <f t="shared" si="81"/>
        <v>0</v>
      </c>
      <c r="W64" s="111">
        <f t="shared" si="81"/>
        <v>0</v>
      </c>
      <c r="X64" s="111">
        <f t="shared" si="81"/>
        <v>0</v>
      </c>
      <c r="Y64" s="111">
        <f t="shared" si="81"/>
        <v>0</v>
      </c>
      <c r="Z64" s="111">
        <f t="shared" si="81"/>
        <v>0</v>
      </c>
      <c r="AA64" s="111">
        <f t="shared" si="81"/>
        <v>0</v>
      </c>
      <c r="AB64" s="111">
        <f t="shared" si="81"/>
        <v>0</v>
      </c>
      <c r="AC64" s="111">
        <f t="shared" si="81"/>
        <v>0</v>
      </c>
      <c r="AD64" s="111">
        <f t="shared" si="81"/>
        <v>0</v>
      </c>
      <c r="AE64" s="111">
        <f t="shared" si="81"/>
        <v>0</v>
      </c>
      <c r="AF64" s="111">
        <f t="shared" si="81"/>
        <v>0</v>
      </c>
      <c r="AG64" s="297"/>
      <c r="AH64" s="111">
        <f t="shared" ref="AH64:BA64" si="82">SUM(AH65:AH66)</f>
        <v>0</v>
      </c>
      <c r="AI64" s="111">
        <f t="shared" si="82"/>
        <v>0</v>
      </c>
      <c r="AJ64" s="111">
        <f t="shared" si="82"/>
        <v>0</v>
      </c>
      <c r="AK64" s="111">
        <f t="shared" si="82"/>
        <v>0</v>
      </c>
      <c r="AL64" s="111">
        <f t="shared" si="82"/>
        <v>0</v>
      </c>
      <c r="AM64" s="111">
        <f t="shared" si="82"/>
        <v>0</v>
      </c>
      <c r="AN64" s="111">
        <f t="shared" si="82"/>
        <v>0</v>
      </c>
      <c r="AO64" s="111">
        <f t="shared" si="82"/>
        <v>0</v>
      </c>
      <c r="AP64" s="111">
        <f t="shared" si="82"/>
        <v>0</v>
      </c>
      <c r="AQ64" s="111">
        <f t="shared" si="82"/>
        <v>0</v>
      </c>
      <c r="AR64" s="111">
        <f t="shared" si="82"/>
        <v>0</v>
      </c>
      <c r="AS64" s="111">
        <f t="shared" si="82"/>
        <v>0</v>
      </c>
      <c r="AT64" s="111">
        <f t="shared" si="82"/>
        <v>0</v>
      </c>
      <c r="AU64" s="111">
        <f t="shared" si="82"/>
        <v>0</v>
      </c>
      <c r="AV64" s="111">
        <f t="shared" si="82"/>
        <v>0</v>
      </c>
      <c r="AW64" s="111">
        <f t="shared" si="82"/>
        <v>0</v>
      </c>
      <c r="AX64" s="111">
        <f t="shared" si="82"/>
        <v>0</v>
      </c>
      <c r="AY64" s="111">
        <f t="shared" si="82"/>
        <v>0</v>
      </c>
      <c r="AZ64" s="111">
        <f t="shared" si="82"/>
        <v>0</v>
      </c>
      <c r="BA64" s="111">
        <f t="shared" si="82"/>
        <v>0</v>
      </c>
      <c r="BB64" s="105" t="s">
        <v>212</v>
      </c>
      <c r="BC64" s="110"/>
      <c r="BD64" s="110"/>
      <c r="BE64" s="132">
        <v>2016</v>
      </c>
      <c r="BF64" s="110"/>
      <c r="BG64" s="110"/>
    </row>
    <row r="65" spans="1:59" s="124" customFormat="1" ht="22.2" customHeight="1">
      <c r="A65" s="419" t="s">
        <v>34</v>
      </c>
      <c r="B65" s="107"/>
      <c r="C65" s="106"/>
      <c r="D65" s="106">
        <f t="shared" si="79"/>
        <v>0</v>
      </c>
      <c r="E65" s="106"/>
      <c r="F65" s="106"/>
      <c r="G65" s="106"/>
      <c r="H65" s="106"/>
      <c r="I65" s="106"/>
      <c r="J65" s="106"/>
      <c r="K65" s="106"/>
      <c r="L65" s="292"/>
      <c r="M65" s="106"/>
      <c r="N65" s="106"/>
      <c r="O65" s="106"/>
      <c r="P65" s="106"/>
      <c r="Q65" s="106"/>
      <c r="R65" s="106"/>
      <c r="S65" s="106"/>
      <c r="T65" s="106"/>
      <c r="U65" s="106"/>
      <c r="V65" s="106"/>
      <c r="W65" s="106"/>
      <c r="X65" s="106"/>
      <c r="Y65" s="106"/>
      <c r="Z65" s="106"/>
      <c r="AA65" s="106"/>
      <c r="AB65" s="106"/>
      <c r="AC65" s="106"/>
      <c r="AD65" s="106"/>
      <c r="AE65" s="106"/>
      <c r="AF65" s="106"/>
      <c r="AG65" s="297"/>
      <c r="AH65" s="106"/>
      <c r="AI65" s="106"/>
      <c r="AJ65" s="106"/>
      <c r="AK65" s="106"/>
      <c r="AL65" s="106"/>
      <c r="AM65" s="106"/>
      <c r="AN65" s="106"/>
      <c r="AO65" s="106"/>
      <c r="AP65" s="106"/>
      <c r="AQ65" s="106"/>
      <c r="AR65" s="106"/>
      <c r="AS65" s="106"/>
      <c r="AT65" s="106"/>
      <c r="AU65" s="106"/>
      <c r="AV65" s="106"/>
      <c r="AW65" s="106"/>
      <c r="AX65" s="106"/>
      <c r="AY65" s="106"/>
      <c r="AZ65" s="106"/>
      <c r="BA65" s="106"/>
      <c r="BB65" s="105" t="s">
        <v>212</v>
      </c>
      <c r="BC65" s="104"/>
      <c r="BD65" s="104"/>
      <c r="BE65" s="132">
        <v>2016</v>
      </c>
      <c r="BF65" s="104"/>
      <c r="BG65" s="104"/>
    </row>
    <row r="66" spans="1:59" s="124" customFormat="1" ht="22.2" customHeight="1">
      <c r="A66" s="419" t="s">
        <v>34</v>
      </c>
      <c r="B66" s="107"/>
      <c r="C66" s="106"/>
      <c r="D66" s="106">
        <f t="shared" si="79"/>
        <v>0</v>
      </c>
      <c r="E66" s="106"/>
      <c r="F66" s="106"/>
      <c r="G66" s="106"/>
      <c r="H66" s="106"/>
      <c r="I66" s="106"/>
      <c r="J66" s="106"/>
      <c r="K66" s="106"/>
      <c r="L66" s="292"/>
      <c r="M66" s="106"/>
      <c r="N66" s="106"/>
      <c r="O66" s="106"/>
      <c r="P66" s="106"/>
      <c r="Q66" s="106"/>
      <c r="R66" s="106"/>
      <c r="S66" s="106"/>
      <c r="T66" s="106"/>
      <c r="U66" s="106"/>
      <c r="V66" s="106"/>
      <c r="W66" s="106"/>
      <c r="X66" s="106"/>
      <c r="Y66" s="106"/>
      <c r="Z66" s="106"/>
      <c r="AA66" s="106"/>
      <c r="AB66" s="106"/>
      <c r="AC66" s="106"/>
      <c r="AD66" s="106"/>
      <c r="AE66" s="106"/>
      <c r="AF66" s="106"/>
      <c r="AG66" s="297"/>
      <c r="AH66" s="106"/>
      <c r="AI66" s="106"/>
      <c r="AJ66" s="106"/>
      <c r="AK66" s="106"/>
      <c r="AL66" s="106"/>
      <c r="AM66" s="106"/>
      <c r="AN66" s="106"/>
      <c r="AO66" s="106"/>
      <c r="AP66" s="106"/>
      <c r="AQ66" s="106"/>
      <c r="AR66" s="106"/>
      <c r="AS66" s="106"/>
      <c r="AT66" s="106"/>
      <c r="AU66" s="106"/>
      <c r="AV66" s="106"/>
      <c r="AW66" s="106"/>
      <c r="AX66" s="106"/>
      <c r="AY66" s="106"/>
      <c r="AZ66" s="106"/>
      <c r="BA66" s="106"/>
      <c r="BB66" s="105" t="s">
        <v>212</v>
      </c>
      <c r="BC66" s="104"/>
      <c r="BD66" s="104"/>
      <c r="BE66" s="132">
        <v>2016</v>
      </c>
      <c r="BF66" s="104"/>
      <c r="BG66" s="104"/>
    </row>
    <row r="67" spans="1:59" s="145" customFormat="1" ht="22.2" customHeight="1">
      <c r="A67" s="418" t="s">
        <v>34</v>
      </c>
      <c r="B67" s="112" t="s">
        <v>282</v>
      </c>
      <c r="C67" s="111"/>
      <c r="D67" s="111">
        <f t="shared" si="79"/>
        <v>0</v>
      </c>
      <c r="E67" s="111">
        <f t="shared" ref="E67:K67" si="83">SUM(E68:E69)</f>
        <v>0</v>
      </c>
      <c r="F67" s="111">
        <f t="shared" si="83"/>
        <v>0</v>
      </c>
      <c r="G67" s="111">
        <f t="shared" si="83"/>
        <v>0</v>
      </c>
      <c r="H67" s="111">
        <f t="shared" si="83"/>
        <v>0</v>
      </c>
      <c r="I67" s="111">
        <f t="shared" si="83"/>
        <v>0</v>
      </c>
      <c r="J67" s="111">
        <f t="shared" si="83"/>
        <v>0</v>
      </c>
      <c r="K67" s="111">
        <f t="shared" si="83"/>
        <v>0</v>
      </c>
      <c r="L67" s="292"/>
      <c r="M67" s="111">
        <f t="shared" ref="M67:AF67" si="84">SUM(M68:M69)</f>
        <v>0</v>
      </c>
      <c r="N67" s="111">
        <f t="shared" si="84"/>
        <v>0</v>
      </c>
      <c r="O67" s="111">
        <f t="shared" si="84"/>
        <v>0</v>
      </c>
      <c r="P67" s="111">
        <f t="shared" si="84"/>
        <v>0</v>
      </c>
      <c r="Q67" s="111">
        <f t="shared" si="84"/>
        <v>0</v>
      </c>
      <c r="R67" s="111">
        <f t="shared" si="84"/>
        <v>0</v>
      </c>
      <c r="S67" s="111">
        <f t="shared" si="84"/>
        <v>0</v>
      </c>
      <c r="T67" s="111">
        <f t="shared" si="84"/>
        <v>0</v>
      </c>
      <c r="U67" s="111">
        <f t="shared" si="84"/>
        <v>0</v>
      </c>
      <c r="V67" s="111">
        <f t="shared" si="84"/>
        <v>0</v>
      </c>
      <c r="W67" s="111">
        <f t="shared" si="84"/>
        <v>0</v>
      </c>
      <c r="X67" s="111">
        <f t="shared" si="84"/>
        <v>0</v>
      </c>
      <c r="Y67" s="111">
        <f t="shared" si="84"/>
        <v>0</v>
      </c>
      <c r="Z67" s="111">
        <f t="shared" si="84"/>
        <v>0</v>
      </c>
      <c r="AA67" s="111">
        <f t="shared" si="84"/>
        <v>0</v>
      </c>
      <c r="AB67" s="111">
        <f t="shared" si="84"/>
        <v>0</v>
      </c>
      <c r="AC67" s="111">
        <f t="shared" si="84"/>
        <v>0</v>
      </c>
      <c r="AD67" s="111">
        <f t="shared" si="84"/>
        <v>0</v>
      </c>
      <c r="AE67" s="111">
        <f t="shared" si="84"/>
        <v>0</v>
      </c>
      <c r="AF67" s="111">
        <f t="shared" si="84"/>
        <v>0</v>
      </c>
      <c r="AG67" s="297"/>
      <c r="AH67" s="111">
        <f t="shared" ref="AH67:BA67" si="85">SUM(AH68:AH69)</f>
        <v>0</v>
      </c>
      <c r="AI67" s="111">
        <f t="shared" si="85"/>
        <v>0</v>
      </c>
      <c r="AJ67" s="111">
        <f t="shared" si="85"/>
        <v>0</v>
      </c>
      <c r="AK67" s="111">
        <f t="shared" si="85"/>
        <v>0</v>
      </c>
      <c r="AL67" s="111">
        <f t="shared" si="85"/>
        <v>0</v>
      </c>
      <c r="AM67" s="111">
        <f t="shared" si="85"/>
        <v>0</v>
      </c>
      <c r="AN67" s="111">
        <f t="shared" si="85"/>
        <v>0</v>
      </c>
      <c r="AO67" s="111">
        <f t="shared" si="85"/>
        <v>0</v>
      </c>
      <c r="AP67" s="111">
        <f t="shared" si="85"/>
        <v>0</v>
      </c>
      <c r="AQ67" s="111">
        <f t="shared" si="85"/>
        <v>0</v>
      </c>
      <c r="AR67" s="111">
        <f t="shared" si="85"/>
        <v>0</v>
      </c>
      <c r="AS67" s="111">
        <f t="shared" si="85"/>
        <v>0</v>
      </c>
      <c r="AT67" s="111">
        <f t="shared" si="85"/>
        <v>0</v>
      </c>
      <c r="AU67" s="111">
        <f t="shared" si="85"/>
        <v>0</v>
      </c>
      <c r="AV67" s="111">
        <f t="shared" si="85"/>
        <v>0</v>
      </c>
      <c r="AW67" s="111">
        <f t="shared" si="85"/>
        <v>0</v>
      </c>
      <c r="AX67" s="111">
        <f t="shared" si="85"/>
        <v>0</v>
      </c>
      <c r="AY67" s="111">
        <f t="shared" si="85"/>
        <v>0</v>
      </c>
      <c r="AZ67" s="111">
        <f t="shared" si="85"/>
        <v>0</v>
      </c>
      <c r="BA67" s="111">
        <f t="shared" si="85"/>
        <v>0</v>
      </c>
      <c r="BB67" s="105" t="s">
        <v>212</v>
      </c>
      <c r="BC67" s="110"/>
      <c r="BD67" s="110"/>
      <c r="BE67" s="132">
        <v>2016</v>
      </c>
      <c r="BF67" s="110"/>
      <c r="BG67" s="110"/>
    </row>
    <row r="68" spans="1:59" s="124" customFormat="1" ht="22.2" customHeight="1">
      <c r="A68" s="419" t="s">
        <v>34</v>
      </c>
      <c r="B68" s="107"/>
      <c r="C68" s="106"/>
      <c r="D68" s="106">
        <f t="shared" si="79"/>
        <v>0</v>
      </c>
      <c r="E68" s="106"/>
      <c r="F68" s="106"/>
      <c r="G68" s="106"/>
      <c r="H68" s="106"/>
      <c r="I68" s="106"/>
      <c r="J68" s="106"/>
      <c r="K68" s="106"/>
      <c r="L68" s="292"/>
      <c r="M68" s="106"/>
      <c r="N68" s="106"/>
      <c r="O68" s="106"/>
      <c r="P68" s="106"/>
      <c r="Q68" s="106"/>
      <c r="R68" s="106"/>
      <c r="S68" s="106"/>
      <c r="T68" s="106"/>
      <c r="U68" s="106"/>
      <c r="V68" s="106"/>
      <c r="W68" s="106"/>
      <c r="X68" s="106"/>
      <c r="Y68" s="106"/>
      <c r="Z68" s="106"/>
      <c r="AA68" s="106"/>
      <c r="AB68" s="106"/>
      <c r="AC68" s="106"/>
      <c r="AD68" s="106"/>
      <c r="AE68" s="106"/>
      <c r="AF68" s="106"/>
      <c r="AG68" s="297"/>
      <c r="AH68" s="106"/>
      <c r="AI68" s="106"/>
      <c r="AJ68" s="106"/>
      <c r="AK68" s="106"/>
      <c r="AL68" s="106"/>
      <c r="AM68" s="106"/>
      <c r="AN68" s="106"/>
      <c r="AO68" s="106"/>
      <c r="AP68" s="106"/>
      <c r="AQ68" s="106"/>
      <c r="AR68" s="106"/>
      <c r="AS68" s="106"/>
      <c r="AT68" s="106"/>
      <c r="AU68" s="106"/>
      <c r="AV68" s="106"/>
      <c r="AW68" s="106"/>
      <c r="AX68" s="106"/>
      <c r="AY68" s="106"/>
      <c r="AZ68" s="106"/>
      <c r="BA68" s="106"/>
      <c r="BB68" s="105" t="s">
        <v>212</v>
      </c>
      <c r="BC68" s="104"/>
      <c r="BD68" s="104"/>
      <c r="BE68" s="132">
        <v>2016</v>
      </c>
      <c r="BF68" s="104"/>
      <c r="BG68" s="104"/>
    </row>
    <row r="69" spans="1:59" s="124" customFormat="1" ht="22.2" customHeight="1">
      <c r="A69" s="419" t="s">
        <v>34</v>
      </c>
      <c r="B69" s="107"/>
      <c r="C69" s="106"/>
      <c r="D69" s="106">
        <f t="shared" si="79"/>
        <v>0</v>
      </c>
      <c r="E69" s="106"/>
      <c r="F69" s="106"/>
      <c r="G69" s="106"/>
      <c r="H69" s="106"/>
      <c r="I69" s="106"/>
      <c r="J69" s="106"/>
      <c r="K69" s="106"/>
      <c r="L69" s="292"/>
      <c r="M69" s="106"/>
      <c r="N69" s="106"/>
      <c r="O69" s="106"/>
      <c r="P69" s="106"/>
      <c r="Q69" s="106"/>
      <c r="R69" s="106"/>
      <c r="S69" s="106"/>
      <c r="T69" s="106"/>
      <c r="U69" s="106"/>
      <c r="V69" s="106"/>
      <c r="W69" s="106"/>
      <c r="X69" s="106"/>
      <c r="Y69" s="106"/>
      <c r="Z69" s="106"/>
      <c r="AA69" s="106"/>
      <c r="AB69" s="106"/>
      <c r="AC69" s="106"/>
      <c r="AD69" s="106"/>
      <c r="AE69" s="106"/>
      <c r="AF69" s="106"/>
      <c r="AG69" s="297"/>
      <c r="AH69" s="106"/>
      <c r="AI69" s="106"/>
      <c r="AJ69" s="106"/>
      <c r="AK69" s="106"/>
      <c r="AL69" s="106"/>
      <c r="AM69" s="106"/>
      <c r="AN69" s="106"/>
      <c r="AO69" s="106"/>
      <c r="AP69" s="106"/>
      <c r="AQ69" s="106"/>
      <c r="AR69" s="106"/>
      <c r="AS69" s="106"/>
      <c r="AT69" s="106"/>
      <c r="AU69" s="106"/>
      <c r="AV69" s="106"/>
      <c r="AW69" s="106"/>
      <c r="AX69" s="106"/>
      <c r="AY69" s="106"/>
      <c r="AZ69" s="106"/>
      <c r="BA69" s="106"/>
      <c r="BB69" s="105" t="s">
        <v>212</v>
      </c>
      <c r="BC69" s="104"/>
      <c r="BD69" s="104"/>
      <c r="BE69" s="132">
        <v>2016</v>
      </c>
      <c r="BF69" s="104"/>
      <c r="BG69" s="104"/>
    </row>
    <row r="70" spans="1:59" s="131" customFormat="1" ht="22.2" customHeight="1">
      <c r="A70" s="418" t="s">
        <v>37</v>
      </c>
      <c r="B70" s="260" t="s">
        <v>289</v>
      </c>
      <c r="C70" s="111">
        <f>SUM(C71,C74)</f>
        <v>0</v>
      </c>
      <c r="D70" s="111">
        <f>SUM(D71+D74)</f>
        <v>0</v>
      </c>
      <c r="E70" s="111">
        <f t="shared" ref="E70:K70" si="86">SUM(E71,E74)</f>
        <v>0</v>
      </c>
      <c r="F70" s="111">
        <f t="shared" si="86"/>
        <v>0</v>
      </c>
      <c r="G70" s="111">
        <f t="shared" si="86"/>
        <v>0</v>
      </c>
      <c r="H70" s="111">
        <f t="shared" si="86"/>
        <v>0</v>
      </c>
      <c r="I70" s="111">
        <f t="shared" si="86"/>
        <v>0</v>
      </c>
      <c r="J70" s="111">
        <f t="shared" si="86"/>
        <v>0</v>
      </c>
      <c r="K70" s="111">
        <f t="shared" si="86"/>
        <v>0</v>
      </c>
      <c r="L70" s="292"/>
      <c r="M70" s="111">
        <f t="shared" ref="M70:AF70" si="87">SUM(M71,M74)</f>
        <v>0</v>
      </c>
      <c r="N70" s="111">
        <f t="shared" si="87"/>
        <v>0</v>
      </c>
      <c r="O70" s="111">
        <f t="shared" si="87"/>
        <v>0</v>
      </c>
      <c r="P70" s="111">
        <f t="shared" si="87"/>
        <v>0</v>
      </c>
      <c r="Q70" s="111">
        <f t="shared" si="87"/>
        <v>0</v>
      </c>
      <c r="R70" s="111">
        <f t="shared" si="87"/>
        <v>0</v>
      </c>
      <c r="S70" s="111">
        <f t="shared" si="87"/>
        <v>0</v>
      </c>
      <c r="T70" s="111">
        <f t="shared" si="87"/>
        <v>0</v>
      </c>
      <c r="U70" s="111">
        <f t="shared" si="87"/>
        <v>0</v>
      </c>
      <c r="V70" s="111">
        <f t="shared" si="87"/>
        <v>0</v>
      </c>
      <c r="W70" s="111">
        <f t="shared" si="87"/>
        <v>0</v>
      </c>
      <c r="X70" s="111">
        <f t="shared" si="87"/>
        <v>0</v>
      </c>
      <c r="Y70" s="111">
        <f t="shared" si="87"/>
        <v>0</v>
      </c>
      <c r="Z70" s="111">
        <f t="shared" si="87"/>
        <v>0</v>
      </c>
      <c r="AA70" s="111">
        <f t="shared" si="87"/>
        <v>0</v>
      </c>
      <c r="AB70" s="111">
        <f t="shared" si="87"/>
        <v>0</v>
      </c>
      <c r="AC70" s="111">
        <f t="shared" si="87"/>
        <v>0</v>
      </c>
      <c r="AD70" s="111">
        <f t="shared" si="87"/>
        <v>0</v>
      </c>
      <c r="AE70" s="111">
        <f t="shared" si="87"/>
        <v>0</v>
      </c>
      <c r="AF70" s="111">
        <f t="shared" si="87"/>
        <v>0</v>
      </c>
      <c r="AG70" s="297"/>
      <c r="AH70" s="111">
        <f t="shared" ref="AH70:BA70" si="88">SUM(AH71,AH74)</f>
        <v>0</v>
      </c>
      <c r="AI70" s="111">
        <f t="shared" si="88"/>
        <v>0</v>
      </c>
      <c r="AJ70" s="111">
        <f t="shared" si="88"/>
        <v>0</v>
      </c>
      <c r="AK70" s="111">
        <f t="shared" si="88"/>
        <v>0</v>
      </c>
      <c r="AL70" s="111">
        <f t="shared" si="88"/>
        <v>0</v>
      </c>
      <c r="AM70" s="111">
        <f t="shared" si="88"/>
        <v>0</v>
      </c>
      <c r="AN70" s="111">
        <f t="shared" si="88"/>
        <v>0</v>
      </c>
      <c r="AO70" s="111">
        <f t="shared" si="88"/>
        <v>0</v>
      </c>
      <c r="AP70" s="111">
        <f t="shared" si="88"/>
        <v>0</v>
      </c>
      <c r="AQ70" s="111">
        <f t="shared" si="88"/>
        <v>0</v>
      </c>
      <c r="AR70" s="111">
        <f t="shared" si="88"/>
        <v>0</v>
      </c>
      <c r="AS70" s="111">
        <f t="shared" si="88"/>
        <v>0</v>
      </c>
      <c r="AT70" s="111">
        <f t="shared" si="88"/>
        <v>0</v>
      </c>
      <c r="AU70" s="111">
        <f t="shared" si="88"/>
        <v>0</v>
      </c>
      <c r="AV70" s="111">
        <f t="shared" si="88"/>
        <v>0</v>
      </c>
      <c r="AW70" s="111">
        <f t="shared" si="88"/>
        <v>0</v>
      </c>
      <c r="AX70" s="111">
        <f t="shared" si="88"/>
        <v>0</v>
      </c>
      <c r="AY70" s="111">
        <f t="shared" si="88"/>
        <v>0</v>
      </c>
      <c r="AZ70" s="111">
        <f t="shared" si="88"/>
        <v>0</v>
      </c>
      <c r="BA70" s="111">
        <f t="shared" si="88"/>
        <v>0</v>
      </c>
      <c r="BB70" s="105" t="s">
        <v>212</v>
      </c>
      <c r="BC70" s="110"/>
      <c r="BD70" s="110"/>
      <c r="BE70" s="132">
        <v>2016</v>
      </c>
      <c r="BF70" s="110"/>
      <c r="BG70" s="110"/>
    </row>
    <row r="71" spans="1:59" s="145" customFormat="1" ht="22.2" customHeight="1">
      <c r="A71" s="418" t="s">
        <v>37</v>
      </c>
      <c r="B71" s="112" t="s">
        <v>281</v>
      </c>
      <c r="C71" s="111"/>
      <c r="D71" s="111">
        <f t="shared" ref="D71:D76" si="89">SUM(E71:BA71)</f>
        <v>0</v>
      </c>
      <c r="E71" s="111">
        <f t="shared" ref="E71:K71" si="90">SUM(E72:E73)</f>
        <v>0</v>
      </c>
      <c r="F71" s="111">
        <f t="shared" si="90"/>
        <v>0</v>
      </c>
      <c r="G71" s="111">
        <f t="shared" si="90"/>
        <v>0</v>
      </c>
      <c r="H71" s="111">
        <f t="shared" si="90"/>
        <v>0</v>
      </c>
      <c r="I71" s="111">
        <f t="shared" si="90"/>
        <v>0</v>
      </c>
      <c r="J71" s="111">
        <f t="shared" si="90"/>
        <v>0</v>
      </c>
      <c r="K71" s="111">
        <f t="shared" si="90"/>
        <v>0</v>
      </c>
      <c r="L71" s="292"/>
      <c r="M71" s="111">
        <f t="shared" ref="M71:AF71" si="91">SUM(M72:M73)</f>
        <v>0</v>
      </c>
      <c r="N71" s="111">
        <f t="shared" si="91"/>
        <v>0</v>
      </c>
      <c r="O71" s="111">
        <f t="shared" si="91"/>
        <v>0</v>
      </c>
      <c r="P71" s="111">
        <f t="shared" si="91"/>
        <v>0</v>
      </c>
      <c r="Q71" s="111">
        <f t="shared" si="91"/>
        <v>0</v>
      </c>
      <c r="R71" s="111">
        <f t="shared" si="91"/>
        <v>0</v>
      </c>
      <c r="S71" s="111">
        <f t="shared" si="91"/>
        <v>0</v>
      </c>
      <c r="T71" s="111">
        <f t="shared" si="91"/>
        <v>0</v>
      </c>
      <c r="U71" s="111">
        <f t="shared" si="91"/>
        <v>0</v>
      </c>
      <c r="V71" s="111">
        <f t="shared" si="91"/>
        <v>0</v>
      </c>
      <c r="W71" s="111">
        <f t="shared" si="91"/>
        <v>0</v>
      </c>
      <c r="X71" s="111">
        <f t="shared" si="91"/>
        <v>0</v>
      </c>
      <c r="Y71" s="111">
        <f t="shared" si="91"/>
        <v>0</v>
      </c>
      <c r="Z71" s="111">
        <f t="shared" si="91"/>
        <v>0</v>
      </c>
      <c r="AA71" s="111">
        <f t="shared" si="91"/>
        <v>0</v>
      </c>
      <c r="AB71" s="111">
        <f t="shared" si="91"/>
        <v>0</v>
      </c>
      <c r="AC71" s="111">
        <f t="shared" si="91"/>
        <v>0</v>
      </c>
      <c r="AD71" s="111">
        <f t="shared" si="91"/>
        <v>0</v>
      </c>
      <c r="AE71" s="111">
        <f t="shared" si="91"/>
        <v>0</v>
      </c>
      <c r="AF71" s="111">
        <f t="shared" si="91"/>
        <v>0</v>
      </c>
      <c r="AG71" s="297"/>
      <c r="AH71" s="111">
        <f t="shared" ref="AH71:BA71" si="92">SUM(AH72:AH73)</f>
        <v>0</v>
      </c>
      <c r="AI71" s="111">
        <f t="shared" si="92"/>
        <v>0</v>
      </c>
      <c r="AJ71" s="111">
        <f t="shared" si="92"/>
        <v>0</v>
      </c>
      <c r="AK71" s="111">
        <f t="shared" si="92"/>
        <v>0</v>
      </c>
      <c r="AL71" s="111">
        <f t="shared" si="92"/>
        <v>0</v>
      </c>
      <c r="AM71" s="111">
        <f t="shared" si="92"/>
        <v>0</v>
      </c>
      <c r="AN71" s="111">
        <f t="shared" si="92"/>
        <v>0</v>
      </c>
      <c r="AO71" s="111">
        <f t="shared" si="92"/>
        <v>0</v>
      </c>
      <c r="AP71" s="111">
        <f t="shared" si="92"/>
        <v>0</v>
      </c>
      <c r="AQ71" s="111">
        <f t="shared" si="92"/>
        <v>0</v>
      </c>
      <c r="AR71" s="111">
        <f t="shared" si="92"/>
        <v>0</v>
      </c>
      <c r="AS71" s="111">
        <f t="shared" si="92"/>
        <v>0</v>
      </c>
      <c r="AT71" s="111">
        <f t="shared" si="92"/>
        <v>0</v>
      </c>
      <c r="AU71" s="111">
        <f t="shared" si="92"/>
        <v>0</v>
      </c>
      <c r="AV71" s="111">
        <f t="shared" si="92"/>
        <v>0</v>
      </c>
      <c r="AW71" s="111">
        <f t="shared" si="92"/>
        <v>0</v>
      </c>
      <c r="AX71" s="111">
        <f t="shared" si="92"/>
        <v>0</v>
      </c>
      <c r="AY71" s="111">
        <f t="shared" si="92"/>
        <v>0</v>
      </c>
      <c r="AZ71" s="111">
        <f t="shared" si="92"/>
        <v>0</v>
      </c>
      <c r="BA71" s="111">
        <f t="shared" si="92"/>
        <v>0</v>
      </c>
      <c r="BB71" s="105" t="s">
        <v>212</v>
      </c>
      <c r="BC71" s="110"/>
      <c r="BD71" s="110"/>
      <c r="BE71" s="132">
        <v>2016</v>
      </c>
      <c r="BF71" s="110"/>
      <c r="BG71" s="110"/>
    </row>
    <row r="72" spans="1:59" s="124" customFormat="1" ht="22.2" customHeight="1">
      <c r="A72" s="419" t="s">
        <v>37</v>
      </c>
      <c r="B72" s="107"/>
      <c r="C72" s="106"/>
      <c r="D72" s="106">
        <f t="shared" si="89"/>
        <v>0</v>
      </c>
      <c r="E72" s="106"/>
      <c r="F72" s="106"/>
      <c r="G72" s="106"/>
      <c r="H72" s="106"/>
      <c r="I72" s="106"/>
      <c r="J72" s="106"/>
      <c r="K72" s="106"/>
      <c r="L72" s="292"/>
      <c r="M72" s="106"/>
      <c r="N72" s="106"/>
      <c r="O72" s="106"/>
      <c r="P72" s="106"/>
      <c r="Q72" s="106"/>
      <c r="R72" s="106"/>
      <c r="S72" s="106"/>
      <c r="T72" s="106"/>
      <c r="U72" s="106"/>
      <c r="V72" s="106"/>
      <c r="W72" s="106"/>
      <c r="X72" s="106"/>
      <c r="Y72" s="106"/>
      <c r="Z72" s="106"/>
      <c r="AA72" s="106"/>
      <c r="AB72" s="106"/>
      <c r="AC72" s="106"/>
      <c r="AD72" s="106"/>
      <c r="AE72" s="106"/>
      <c r="AF72" s="106"/>
      <c r="AG72" s="297"/>
      <c r="AH72" s="106"/>
      <c r="AI72" s="106"/>
      <c r="AJ72" s="106"/>
      <c r="AK72" s="106"/>
      <c r="AL72" s="106"/>
      <c r="AM72" s="106"/>
      <c r="AN72" s="106"/>
      <c r="AO72" s="106"/>
      <c r="AP72" s="106"/>
      <c r="AQ72" s="106"/>
      <c r="AR72" s="106"/>
      <c r="AS72" s="106"/>
      <c r="AT72" s="106"/>
      <c r="AU72" s="106"/>
      <c r="AV72" s="106"/>
      <c r="AW72" s="106"/>
      <c r="AX72" s="106"/>
      <c r="AY72" s="106"/>
      <c r="AZ72" s="106"/>
      <c r="BA72" s="106"/>
      <c r="BB72" s="105" t="s">
        <v>212</v>
      </c>
      <c r="BC72" s="104"/>
      <c r="BD72" s="104"/>
      <c r="BE72" s="132">
        <v>2016</v>
      </c>
      <c r="BF72" s="104"/>
      <c r="BG72" s="104"/>
    </row>
    <row r="73" spans="1:59" s="124" customFormat="1" ht="22.2" customHeight="1">
      <c r="A73" s="419" t="s">
        <v>37</v>
      </c>
      <c r="B73" s="107"/>
      <c r="C73" s="106"/>
      <c r="D73" s="106">
        <f t="shared" si="89"/>
        <v>0</v>
      </c>
      <c r="E73" s="106"/>
      <c r="F73" s="106"/>
      <c r="G73" s="106"/>
      <c r="H73" s="106"/>
      <c r="I73" s="106"/>
      <c r="J73" s="106"/>
      <c r="K73" s="106"/>
      <c r="L73" s="292"/>
      <c r="M73" s="106"/>
      <c r="N73" s="106"/>
      <c r="O73" s="106"/>
      <c r="P73" s="106"/>
      <c r="Q73" s="106"/>
      <c r="R73" s="106"/>
      <c r="S73" s="106"/>
      <c r="T73" s="106"/>
      <c r="U73" s="106"/>
      <c r="V73" s="106"/>
      <c r="W73" s="106"/>
      <c r="X73" s="106"/>
      <c r="Y73" s="106"/>
      <c r="Z73" s="106"/>
      <c r="AA73" s="106"/>
      <c r="AB73" s="106"/>
      <c r="AC73" s="106"/>
      <c r="AD73" s="106"/>
      <c r="AE73" s="106"/>
      <c r="AF73" s="106"/>
      <c r="AG73" s="297"/>
      <c r="AH73" s="106"/>
      <c r="AI73" s="106"/>
      <c r="AJ73" s="106"/>
      <c r="AK73" s="106"/>
      <c r="AL73" s="106"/>
      <c r="AM73" s="106"/>
      <c r="AN73" s="106"/>
      <c r="AO73" s="106"/>
      <c r="AP73" s="106"/>
      <c r="AQ73" s="106"/>
      <c r="AR73" s="106"/>
      <c r="AS73" s="106"/>
      <c r="AT73" s="106"/>
      <c r="AU73" s="106"/>
      <c r="AV73" s="106"/>
      <c r="AW73" s="106"/>
      <c r="AX73" s="106"/>
      <c r="AY73" s="106"/>
      <c r="AZ73" s="106"/>
      <c r="BA73" s="106"/>
      <c r="BB73" s="105" t="s">
        <v>212</v>
      </c>
      <c r="BC73" s="104"/>
      <c r="BD73" s="104"/>
      <c r="BE73" s="132">
        <v>2016</v>
      </c>
      <c r="BF73" s="104"/>
      <c r="BG73" s="104"/>
    </row>
    <row r="74" spans="1:59" s="145" customFormat="1" ht="22.2" customHeight="1">
      <c r="A74" s="418" t="s">
        <v>37</v>
      </c>
      <c r="B74" s="112" t="s">
        <v>282</v>
      </c>
      <c r="C74" s="111"/>
      <c r="D74" s="111">
        <f t="shared" si="89"/>
        <v>0</v>
      </c>
      <c r="E74" s="111">
        <f t="shared" ref="E74:K74" si="93">SUM(E75:E76)</f>
        <v>0</v>
      </c>
      <c r="F74" s="111">
        <f t="shared" si="93"/>
        <v>0</v>
      </c>
      <c r="G74" s="111">
        <f t="shared" si="93"/>
        <v>0</v>
      </c>
      <c r="H74" s="111">
        <f t="shared" si="93"/>
        <v>0</v>
      </c>
      <c r="I74" s="111">
        <f t="shared" si="93"/>
        <v>0</v>
      </c>
      <c r="J74" s="111">
        <f t="shared" si="93"/>
        <v>0</v>
      </c>
      <c r="K74" s="111">
        <f t="shared" si="93"/>
        <v>0</v>
      </c>
      <c r="L74" s="292"/>
      <c r="M74" s="111">
        <f t="shared" ref="M74:AF74" si="94">SUM(M75:M76)</f>
        <v>0</v>
      </c>
      <c r="N74" s="111">
        <f t="shared" si="94"/>
        <v>0</v>
      </c>
      <c r="O74" s="111">
        <f t="shared" si="94"/>
        <v>0</v>
      </c>
      <c r="P74" s="111">
        <f t="shared" si="94"/>
        <v>0</v>
      </c>
      <c r="Q74" s="111">
        <f t="shared" si="94"/>
        <v>0</v>
      </c>
      <c r="R74" s="111">
        <f t="shared" si="94"/>
        <v>0</v>
      </c>
      <c r="S74" s="111">
        <f t="shared" si="94"/>
        <v>0</v>
      </c>
      <c r="T74" s="111">
        <f t="shared" si="94"/>
        <v>0</v>
      </c>
      <c r="U74" s="111">
        <f t="shared" si="94"/>
        <v>0</v>
      </c>
      <c r="V74" s="111">
        <f t="shared" si="94"/>
        <v>0</v>
      </c>
      <c r="W74" s="111">
        <f t="shared" si="94"/>
        <v>0</v>
      </c>
      <c r="X74" s="111">
        <f t="shared" si="94"/>
        <v>0</v>
      </c>
      <c r="Y74" s="111">
        <f t="shared" si="94"/>
        <v>0</v>
      </c>
      <c r="Z74" s="111">
        <f t="shared" si="94"/>
        <v>0</v>
      </c>
      <c r="AA74" s="111">
        <f t="shared" si="94"/>
        <v>0</v>
      </c>
      <c r="AB74" s="111">
        <f t="shared" si="94"/>
        <v>0</v>
      </c>
      <c r="AC74" s="111">
        <f t="shared" si="94"/>
        <v>0</v>
      </c>
      <c r="AD74" s="111">
        <f t="shared" si="94"/>
        <v>0</v>
      </c>
      <c r="AE74" s="111">
        <f t="shared" si="94"/>
        <v>0</v>
      </c>
      <c r="AF74" s="111">
        <f t="shared" si="94"/>
        <v>0</v>
      </c>
      <c r="AG74" s="297"/>
      <c r="AH74" s="111">
        <f t="shared" ref="AH74:BA74" si="95">SUM(AH75:AH76)</f>
        <v>0</v>
      </c>
      <c r="AI74" s="111">
        <f t="shared" si="95"/>
        <v>0</v>
      </c>
      <c r="AJ74" s="111">
        <f t="shared" si="95"/>
        <v>0</v>
      </c>
      <c r="AK74" s="111">
        <f t="shared" si="95"/>
        <v>0</v>
      </c>
      <c r="AL74" s="111">
        <f t="shared" si="95"/>
        <v>0</v>
      </c>
      <c r="AM74" s="111">
        <f t="shared" si="95"/>
        <v>0</v>
      </c>
      <c r="AN74" s="111">
        <f t="shared" si="95"/>
        <v>0</v>
      </c>
      <c r="AO74" s="111">
        <f t="shared" si="95"/>
        <v>0</v>
      </c>
      <c r="AP74" s="111">
        <f t="shared" si="95"/>
        <v>0</v>
      </c>
      <c r="AQ74" s="111">
        <f t="shared" si="95"/>
        <v>0</v>
      </c>
      <c r="AR74" s="111">
        <f t="shared" si="95"/>
        <v>0</v>
      </c>
      <c r="AS74" s="111">
        <f t="shared" si="95"/>
        <v>0</v>
      </c>
      <c r="AT74" s="111">
        <f t="shared" si="95"/>
        <v>0</v>
      </c>
      <c r="AU74" s="111">
        <f t="shared" si="95"/>
        <v>0</v>
      </c>
      <c r="AV74" s="111">
        <f t="shared" si="95"/>
        <v>0</v>
      </c>
      <c r="AW74" s="111">
        <f t="shared" si="95"/>
        <v>0</v>
      </c>
      <c r="AX74" s="111">
        <f t="shared" si="95"/>
        <v>0</v>
      </c>
      <c r="AY74" s="111">
        <f t="shared" si="95"/>
        <v>0</v>
      </c>
      <c r="AZ74" s="111">
        <f t="shared" si="95"/>
        <v>0</v>
      </c>
      <c r="BA74" s="111">
        <f t="shared" si="95"/>
        <v>0</v>
      </c>
      <c r="BB74" s="105" t="s">
        <v>212</v>
      </c>
      <c r="BC74" s="110"/>
      <c r="BD74" s="110"/>
      <c r="BE74" s="132">
        <v>2016</v>
      </c>
      <c r="BF74" s="110"/>
      <c r="BG74" s="110"/>
    </row>
    <row r="75" spans="1:59" s="124" customFormat="1" ht="22.2" customHeight="1">
      <c r="A75" s="419" t="s">
        <v>37</v>
      </c>
      <c r="B75" s="107"/>
      <c r="C75" s="106"/>
      <c r="D75" s="106">
        <f t="shared" si="89"/>
        <v>0</v>
      </c>
      <c r="E75" s="106"/>
      <c r="F75" s="106"/>
      <c r="G75" s="106"/>
      <c r="H75" s="106"/>
      <c r="I75" s="106"/>
      <c r="J75" s="106"/>
      <c r="K75" s="106"/>
      <c r="L75" s="292"/>
      <c r="M75" s="106"/>
      <c r="N75" s="106"/>
      <c r="O75" s="106"/>
      <c r="P75" s="106"/>
      <c r="Q75" s="106"/>
      <c r="R75" s="106"/>
      <c r="S75" s="106"/>
      <c r="T75" s="106"/>
      <c r="U75" s="106"/>
      <c r="V75" s="106"/>
      <c r="W75" s="106"/>
      <c r="X75" s="106"/>
      <c r="Y75" s="106"/>
      <c r="Z75" s="106"/>
      <c r="AA75" s="106"/>
      <c r="AB75" s="106"/>
      <c r="AC75" s="106"/>
      <c r="AD75" s="106"/>
      <c r="AE75" s="106"/>
      <c r="AF75" s="106"/>
      <c r="AG75" s="297"/>
      <c r="AH75" s="106"/>
      <c r="AI75" s="106"/>
      <c r="AJ75" s="106"/>
      <c r="AK75" s="106"/>
      <c r="AL75" s="106"/>
      <c r="AM75" s="106"/>
      <c r="AN75" s="106"/>
      <c r="AO75" s="106"/>
      <c r="AP75" s="106"/>
      <c r="AQ75" s="106"/>
      <c r="AR75" s="106"/>
      <c r="AS75" s="106"/>
      <c r="AT75" s="106"/>
      <c r="AU75" s="106"/>
      <c r="AV75" s="106"/>
      <c r="AW75" s="106"/>
      <c r="AX75" s="106"/>
      <c r="AY75" s="106"/>
      <c r="AZ75" s="106"/>
      <c r="BA75" s="106"/>
      <c r="BB75" s="105" t="s">
        <v>212</v>
      </c>
      <c r="BC75" s="104"/>
      <c r="BD75" s="104"/>
      <c r="BE75" s="132">
        <v>2016</v>
      </c>
      <c r="BF75" s="104"/>
      <c r="BG75" s="104"/>
    </row>
    <row r="76" spans="1:59" s="124" customFormat="1" ht="22.2" customHeight="1">
      <c r="A76" s="419" t="s">
        <v>37</v>
      </c>
      <c r="B76" s="107"/>
      <c r="C76" s="106"/>
      <c r="D76" s="106">
        <f t="shared" si="89"/>
        <v>0</v>
      </c>
      <c r="E76" s="106"/>
      <c r="F76" s="106"/>
      <c r="G76" s="106"/>
      <c r="H76" s="106"/>
      <c r="I76" s="106"/>
      <c r="J76" s="106"/>
      <c r="K76" s="106"/>
      <c r="L76" s="292"/>
      <c r="M76" s="106"/>
      <c r="N76" s="106"/>
      <c r="O76" s="106"/>
      <c r="P76" s="106"/>
      <c r="Q76" s="106"/>
      <c r="R76" s="106"/>
      <c r="S76" s="106"/>
      <c r="T76" s="106"/>
      <c r="U76" s="106"/>
      <c r="V76" s="106"/>
      <c r="W76" s="106"/>
      <c r="X76" s="106"/>
      <c r="Y76" s="106"/>
      <c r="Z76" s="106"/>
      <c r="AA76" s="106"/>
      <c r="AB76" s="106"/>
      <c r="AC76" s="106"/>
      <c r="AD76" s="106"/>
      <c r="AE76" s="106"/>
      <c r="AF76" s="106"/>
      <c r="AG76" s="297"/>
      <c r="AH76" s="106"/>
      <c r="AI76" s="106"/>
      <c r="AJ76" s="106"/>
      <c r="AK76" s="106"/>
      <c r="AL76" s="106"/>
      <c r="AM76" s="106"/>
      <c r="AN76" s="106"/>
      <c r="AO76" s="106"/>
      <c r="AP76" s="106"/>
      <c r="AQ76" s="106"/>
      <c r="AR76" s="106"/>
      <c r="AS76" s="106"/>
      <c r="AT76" s="106"/>
      <c r="AU76" s="106"/>
      <c r="AV76" s="106"/>
      <c r="AW76" s="106"/>
      <c r="AX76" s="106"/>
      <c r="AY76" s="106"/>
      <c r="AZ76" s="106"/>
      <c r="BA76" s="106"/>
      <c r="BB76" s="105" t="s">
        <v>212</v>
      </c>
      <c r="BC76" s="104"/>
      <c r="BD76" s="104"/>
      <c r="BE76" s="132">
        <v>2016</v>
      </c>
      <c r="BF76" s="104"/>
      <c r="BG76" s="104"/>
    </row>
    <row r="77" spans="1:59" s="131" customFormat="1" ht="22.2" customHeight="1">
      <c r="A77" s="418" t="s">
        <v>40</v>
      </c>
      <c r="B77" s="262" t="s">
        <v>290</v>
      </c>
      <c r="C77" s="111">
        <f>SUM(C78,C81)</f>
        <v>0</v>
      </c>
      <c r="D77" s="111">
        <f>SUM(D78+D81)</f>
        <v>0</v>
      </c>
      <c r="E77" s="111">
        <f t="shared" ref="E77:K77" si="96">SUM(E78,E81)</f>
        <v>0</v>
      </c>
      <c r="F77" s="111">
        <f t="shared" si="96"/>
        <v>0</v>
      </c>
      <c r="G77" s="111">
        <f t="shared" si="96"/>
        <v>0</v>
      </c>
      <c r="H77" s="111">
        <f t="shared" si="96"/>
        <v>0</v>
      </c>
      <c r="I77" s="111">
        <f t="shared" si="96"/>
        <v>0</v>
      </c>
      <c r="J77" s="111">
        <f t="shared" si="96"/>
        <v>0</v>
      </c>
      <c r="K77" s="111">
        <f t="shared" si="96"/>
        <v>0</v>
      </c>
      <c r="L77" s="292"/>
      <c r="M77" s="111">
        <f t="shared" ref="M77:AF77" si="97">SUM(M78,M81)</f>
        <v>0</v>
      </c>
      <c r="N77" s="111">
        <f t="shared" si="97"/>
        <v>0</v>
      </c>
      <c r="O77" s="111">
        <f t="shared" si="97"/>
        <v>0</v>
      </c>
      <c r="P77" s="111">
        <f t="shared" si="97"/>
        <v>0</v>
      </c>
      <c r="Q77" s="111">
        <f t="shared" si="97"/>
        <v>0</v>
      </c>
      <c r="R77" s="111">
        <f t="shared" si="97"/>
        <v>0</v>
      </c>
      <c r="S77" s="111">
        <f t="shared" si="97"/>
        <v>0</v>
      </c>
      <c r="T77" s="111">
        <f t="shared" si="97"/>
        <v>0</v>
      </c>
      <c r="U77" s="111">
        <f t="shared" si="97"/>
        <v>0</v>
      </c>
      <c r="V77" s="111">
        <f t="shared" si="97"/>
        <v>0</v>
      </c>
      <c r="W77" s="111">
        <f t="shared" si="97"/>
        <v>0</v>
      </c>
      <c r="X77" s="111">
        <f t="shared" si="97"/>
        <v>0</v>
      </c>
      <c r="Y77" s="111">
        <f t="shared" si="97"/>
        <v>0</v>
      </c>
      <c r="Z77" s="111">
        <f t="shared" si="97"/>
        <v>0</v>
      </c>
      <c r="AA77" s="111">
        <f t="shared" si="97"/>
        <v>0</v>
      </c>
      <c r="AB77" s="111">
        <f t="shared" si="97"/>
        <v>0</v>
      </c>
      <c r="AC77" s="111">
        <f t="shared" si="97"/>
        <v>0</v>
      </c>
      <c r="AD77" s="111">
        <f t="shared" si="97"/>
        <v>0</v>
      </c>
      <c r="AE77" s="111">
        <f t="shared" si="97"/>
        <v>0</v>
      </c>
      <c r="AF77" s="111">
        <f t="shared" si="97"/>
        <v>0</v>
      </c>
      <c r="AG77" s="297"/>
      <c r="AH77" s="111">
        <f t="shared" ref="AH77:BA77" si="98">SUM(AH78,AH81)</f>
        <v>0</v>
      </c>
      <c r="AI77" s="111">
        <f t="shared" si="98"/>
        <v>0</v>
      </c>
      <c r="AJ77" s="111">
        <f t="shared" si="98"/>
        <v>0</v>
      </c>
      <c r="AK77" s="111">
        <f t="shared" si="98"/>
        <v>0</v>
      </c>
      <c r="AL77" s="111">
        <f t="shared" si="98"/>
        <v>0</v>
      </c>
      <c r="AM77" s="111">
        <f t="shared" si="98"/>
        <v>0</v>
      </c>
      <c r="AN77" s="111">
        <f t="shared" si="98"/>
        <v>0</v>
      </c>
      <c r="AO77" s="111">
        <f t="shared" si="98"/>
        <v>0</v>
      </c>
      <c r="AP77" s="111">
        <f t="shared" si="98"/>
        <v>0</v>
      </c>
      <c r="AQ77" s="111">
        <f t="shared" si="98"/>
        <v>0</v>
      </c>
      <c r="AR77" s="111">
        <f t="shared" si="98"/>
        <v>0</v>
      </c>
      <c r="AS77" s="111">
        <f t="shared" si="98"/>
        <v>0</v>
      </c>
      <c r="AT77" s="111">
        <f t="shared" si="98"/>
        <v>0</v>
      </c>
      <c r="AU77" s="111">
        <f t="shared" si="98"/>
        <v>0</v>
      </c>
      <c r="AV77" s="111">
        <f t="shared" si="98"/>
        <v>0</v>
      </c>
      <c r="AW77" s="111">
        <f t="shared" si="98"/>
        <v>0</v>
      </c>
      <c r="AX77" s="111">
        <f t="shared" si="98"/>
        <v>0</v>
      </c>
      <c r="AY77" s="111">
        <f t="shared" si="98"/>
        <v>0</v>
      </c>
      <c r="AZ77" s="111">
        <f t="shared" si="98"/>
        <v>0</v>
      </c>
      <c r="BA77" s="111">
        <f t="shared" si="98"/>
        <v>0</v>
      </c>
      <c r="BB77" s="105" t="s">
        <v>212</v>
      </c>
      <c r="BC77" s="110"/>
      <c r="BD77" s="110"/>
      <c r="BE77" s="132">
        <v>2016</v>
      </c>
      <c r="BF77" s="110"/>
      <c r="BG77" s="110"/>
    </row>
    <row r="78" spans="1:59" s="145" customFormat="1" ht="22.2" customHeight="1">
      <c r="A78" s="418" t="s">
        <v>40</v>
      </c>
      <c r="B78" s="112" t="s">
        <v>281</v>
      </c>
      <c r="C78" s="111"/>
      <c r="D78" s="111">
        <f t="shared" ref="D78:D83" si="99">SUM(E78:BA78)</f>
        <v>0</v>
      </c>
      <c r="E78" s="111">
        <f t="shared" ref="E78:K78" si="100">SUM(E79:E80)</f>
        <v>0</v>
      </c>
      <c r="F78" s="111">
        <f t="shared" si="100"/>
        <v>0</v>
      </c>
      <c r="G78" s="111">
        <f t="shared" si="100"/>
        <v>0</v>
      </c>
      <c r="H78" s="111">
        <f t="shared" si="100"/>
        <v>0</v>
      </c>
      <c r="I78" s="111">
        <f t="shared" si="100"/>
        <v>0</v>
      </c>
      <c r="J78" s="111">
        <f t="shared" si="100"/>
        <v>0</v>
      </c>
      <c r="K78" s="111">
        <f t="shared" si="100"/>
        <v>0</v>
      </c>
      <c r="L78" s="292"/>
      <c r="M78" s="111">
        <f t="shared" ref="M78:AF78" si="101">SUM(M79:M80)</f>
        <v>0</v>
      </c>
      <c r="N78" s="111">
        <f t="shared" si="101"/>
        <v>0</v>
      </c>
      <c r="O78" s="111">
        <f t="shared" si="101"/>
        <v>0</v>
      </c>
      <c r="P78" s="111">
        <f t="shared" si="101"/>
        <v>0</v>
      </c>
      <c r="Q78" s="111">
        <f t="shared" si="101"/>
        <v>0</v>
      </c>
      <c r="R78" s="111">
        <f t="shared" si="101"/>
        <v>0</v>
      </c>
      <c r="S78" s="111">
        <f t="shared" si="101"/>
        <v>0</v>
      </c>
      <c r="T78" s="111">
        <f t="shared" si="101"/>
        <v>0</v>
      </c>
      <c r="U78" s="111">
        <f t="shared" si="101"/>
        <v>0</v>
      </c>
      <c r="V78" s="111">
        <f t="shared" si="101"/>
        <v>0</v>
      </c>
      <c r="W78" s="111">
        <f t="shared" si="101"/>
        <v>0</v>
      </c>
      <c r="X78" s="111">
        <f t="shared" si="101"/>
        <v>0</v>
      </c>
      <c r="Y78" s="111">
        <f t="shared" si="101"/>
        <v>0</v>
      </c>
      <c r="Z78" s="111">
        <f t="shared" si="101"/>
        <v>0</v>
      </c>
      <c r="AA78" s="111">
        <f t="shared" si="101"/>
        <v>0</v>
      </c>
      <c r="AB78" s="111">
        <f t="shared" si="101"/>
        <v>0</v>
      </c>
      <c r="AC78" s="111">
        <f t="shared" si="101"/>
        <v>0</v>
      </c>
      <c r="AD78" s="111">
        <f t="shared" si="101"/>
        <v>0</v>
      </c>
      <c r="AE78" s="111">
        <f t="shared" si="101"/>
        <v>0</v>
      </c>
      <c r="AF78" s="111">
        <f t="shared" si="101"/>
        <v>0</v>
      </c>
      <c r="AG78" s="297"/>
      <c r="AH78" s="111">
        <f t="shared" ref="AH78:BA78" si="102">SUM(AH79:AH80)</f>
        <v>0</v>
      </c>
      <c r="AI78" s="111">
        <f t="shared" si="102"/>
        <v>0</v>
      </c>
      <c r="AJ78" s="111">
        <f t="shared" si="102"/>
        <v>0</v>
      </c>
      <c r="AK78" s="111">
        <f t="shared" si="102"/>
        <v>0</v>
      </c>
      <c r="AL78" s="111">
        <f t="shared" si="102"/>
        <v>0</v>
      </c>
      <c r="AM78" s="111">
        <f t="shared" si="102"/>
        <v>0</v>
      </c>
      <c r="AN78" s="111">
        <f t="shared" si="102"/>
        <v>0</v>
      </c>
      <c r="AO78" s="111">
        <f t="shared" si="102"/>
        <v>0</v>
      </c>
      <c r="AP78" s="111">
        <f t="shared" si="102"/>
        <v>0</v>
      </c>
      <c r="AQ78" s="111">
        <f t="shared" si="102"/>
        <v>0</v>
      </c>
      <c r="AR78" s="111">
        <f t="shared" si="102"/>
        <v>0</v>
      </c>
      <c r="AS78" s="111">
        <f t="shared" si="102"/>
        <v>0</v>
      </c>
      <c r="AT78" s="111">
        <f t="shared" si="102"/>
        <v>0</v>
      </c>
      <c r="AU78" s="111">
        <f t="shared" si="102"/>
        <v>0</v>
      </c>
      <c r="AV78" s="111">
        <f t="shared" si="102"/>
        <v>0</v>
      </c>
      <c r="AW78" s="111">
        <f t="shared" si="102"/>
        <v>0</v>
      </c>
      <c r="AX78" s="111">
        <f t="shared" si="102"/>
        <v>0</v>
      </c>
      <c r="AY78" s="111">
        <f t="shared" si="102"/>
        <v>0</v>
      </c>
      <c r="AZ78" s="111">
        <f t="shared" si="102"/>
        <v>0</v>
      </c>
      <c r="BA78" s="111">
        <f t="shared" si="102"/>
        <v>0</v>
      </c>
      <c r="BB78" s="105" t="s">
        <v>212</v>
      </c>
      <c r="BC78" s="110"/>
      <c r="BD78" s="110"/>
      <c r="BE78" s="132">
        <v>2016</v>
      </c>
      <c r="BF78" s="110"/>
      <c r="BG78" s="110"/>
    </row>
    <row r="79" spans="1:59" s="124" customFormat="1" ht="50.25" customHeight="1">
      <c r="A79" s="419" t="s">
        <v>40</v>
      </c>
      <c r="B79" s="154"/>
      <c r="C79" s="106"/>
      <c r="D79" s="106">
        <f t="shared" si="99"/>
        <v>0</v>
      </c>
      <c r="E79" s="106"/>
      <c r="F79" s="106"/>
      <c r="G79" s="106"/>
      <c r="H79" s="106"/>
      <c r="I79" s="106"/>
      <c r="J79" s="106"/>
      <c r="K79" s="106"/>
      <c r="L79" s="292"/>
      <c r="M79" s="106"/>
      <c r="N79" s="106"/>
      <c r="O79" s="106"/>
      <c r="P79" s="106"/>
      <c r="Q79" s="106"/>
      <c r="R79" s="106"/>
      <c r="S79" s="106"/>
      <c r="T79" s="106"/>
      <c r="U79" s="106"/>
      <c r="V79" s="106"/>
      <c r="W79" s="106"/>
      <c r="X79" s="106"/>
      <c r="Y79" s="106"/>
      <c r="Z79" s="106"/>
      <c r="AA79" s="106"/>
      <c r="AB79" s="106"/>
      <c r="AC79" s="106"/>
      <c r="AD79" s="106"/>
      <c r="AE79" s="106"/>
      <c r="AF79" s="106"/>
      <c r="AG79" s="297"/>
      <c r="AH79" s="106"/>
      <c r="AI79" s="106"/>
      <c r="AJ79" s="106"/>
      <c r="AK79" s="106"/>
      <c r="AL79" s="106"/>
      <c r="AM79" s="106"/>
      <c r="AN79" s="106"/>
      <c r="AO79" s="106"/>
      <c r="AP79" s="106"/>
      <c r="AQ79" s="106"/>
      <c r="AR79" s="106"/>
      <c r="AS79" s="106"/>
      <c r="AT79" s="106"/>
      <c r="AU79" s="106"/>
      <c r="AV79" s="106"/>
      <c r="AW79" s="106"/>
      <c r="AX79" s="106"/>
      <c r="AY79" s="106"/>
      <c r="AZ79" s="106"/>
      <c r="BA79" s="106"/>
      <c r="BB79" s="105" t="s">
        <v>212</v>
      </c>
      <c r="BC79" s="104"/>
      <c r="BD79" s="104"/>
      <c r="BE79" s="132">
        <v>2016</v>
      </c>
      <c r="BF79" s="104"/>
      <c r="BG79" s="104"/>
    </row>
    <row r="80" spans="1:59" s="124" customFormat="1" ht="22.2" customHeight="1">
      <c r="A80" s="419" t="s">
        <v>40</v>
      </c>
      <c r="B80" s="107"/>
      <c r="C80" s="106"/>
      <c r="D80" s="106">
        <f t="shared" si="99"/>
        <v>0</v>
      </c>
      <c r="E80" s="106"/>
      <c r="F80" s="106"/>
      <c r="G80" s="106"/>
      <c r="H80" s="106"/>
      <c r="I80" s="106"/>
      <c r="J80" s="106"/>
      <c r="K80" s="106"/>
      <c r="L80" s="292"/>
      <c r="M80" s="106"/>
      <c r="N80" s="106"/>
      <c r="O80" s="106"/>
      <c r="P80" s="106"/>
      <c r="Q80" s="106"/>
      <c r="R80" s="106"/>
      <c r="S80" s="106"/>
      <c r="T80" s="106"/>
      <c r="U80" s="106"/>
      <c r="V80" s="106"/>
      <c r="W80" s="106"/>
      <c r="X80" s="106"/>
      <c r="Y80" s="106"/>
      <c r="Z80" s="106"/>
      <c r="AA80" s="106"/>
      <c r="AB80" s="106"/>
      <c r="AC80" s="106"/>
      <c r="AD80" s="106"/>
      <c r="AE80" s="106"/>
      <c r="AF80" s="106"/>
      <c r="AG80" s="297"/>
      <c r="AH80" s="106"/>
      <c r="AI80" s="106"/>
      <c r="AJ80" s="106"/>
      <c r="AK80" s="106"/>
      <c r="AL80" s="106"/>
      <c r="AM80" s="106"/>
      <c r="AN80" s="106"/>
      <c r="AO80" s="106"/>
      <c r="AP80" s="106"/>
      <c r="AQ80" s="106"/>
      <c r="AR80" s="106"/>
      <c r="AS80" s="106"/>
      <c r="AT80" s="106"/>
      <c r="AU80" s="106"/>
      <c r="AV80" s="106"/>
      <c r="AW80" s="106"/>
      <c r="AX80" s="106"/>
      <c r="AY80" s="106"/>
      <c r="AZ80" s="106"/>
      <c r="BA80" s="106"/>
      <c r="BB80" s="105" t="s">
        <v>212</v>
      </c>
      <c r="BC80" s="104"/>
      <c r="BD80" s="104"/>
      <c r="BE80" s="132">
        <v>2016</v>
      </c>
      <c r="BF80" s="104"/>
      <c r="BG80" s="104"/>
    </row>
    <row r="81" spans="1:59" s="145" customFormat="1" ht="22.2" customHeight="1">
      <c r="A81" s="418" t="s">
        <v>40</v>
      </c>
      <c r="B81" s="112" t="s">
        <v>282</v>
      </c>
      <c r="C81" s="111"/>
      <c r="D81" s="111">
        <f t="shared" si="99"/>
        <v>0</v>
      </c>
      <c r="E81" s="111">
        <f t="shared" ref="E81:K81" si="103">SUM(E82:E83)</f>
        <v>0</v>
      </c>
      <c r="F81" s="111">
        <f t="shared" si="103"/>
        <v>0</v>
      </c>
      <c r="G81" s="111">
        <f t="shared" si="103"/>
        <v>0</v>
      </c>
      <c r="H81" s="111">
        <f t="shared" si="103"/>
        <v>0</v>
      </c>
      <c r="I81" s="111">
        <f t="shared" si="103"/>
        <v>0</v>
      </c>
      <c r="J81" s="111">
        <f t="shared" si="103"/>
        <v>0</v>
      </c>
      <c r="K81" s="111">
        <f t="shared" si="103"/>
        <v>0</v>
      </c>
      <c r="L81" s="292"/>
      <c r="M81" s="111">
        <f t="shared" ref="M81:AF81" si="104">SUM(M82:M83)</f>
        <v>0</v>
      </c>
      <c r="N81" s="111">
        <f t="shared" si="104"/>
        <v>0</v>
      </c>
      <c r="O81" s="111">
        <f t="shared" si="104"/>
        <v>0</v>
      </c>
      <c r="P81" s="111">
        <f t="shared" si="104"/>
        <v>0</v>
      </c>
      <c r="Q81" s="111">
        <f t="shared" si="104"/>
        <v>0</v>
      </c>
      <c r="R81" s="111">
        <f t="shared" si="104"/>
        <v>0</v>
      </c>
      <c r="S81" s="111">
        <f t="shared" si="104"/>
        <v>0</v>
      </c>
      <c r="T81" s="111">
        <f t="shared" si="104"/>
        <v>0</v>
      </c>
      <c r="U81" s="111">
        <f t="shared" si="104"/>
        <v>0</v>
      </c>
      <c r="V81" s="111">
        <f t="shared" si="104"/>
        <v>0</v>
      </c>
      <c r="W81" s="111">
        <f t="shared" si="104"/>
        <v>0</v>
      </c>
      <c r="X81" s="111">
        <f t="shared" si="104"/>
        <v>0</v>
      </c>
      <c r="Y81" s="111">
        <f t="shared" si="104"/>
        <v>0</v>
      </c>
      <c r="Z81" s="111">
        <f t="shared" si="104"/>
        <v>0</v>
      </c>
      <c r="AA81" s="111">
        <f t="shared" si="104"/>
        <v>0</v>
      </c>
      <c r="AB81" s="111">
        <f t="shared" si="104"/>
        <v>0</v>
      </c>
      <c r="AC81" s="111">
        <f t="shared" si="104"/>
        <v>0</v>
      </c>
      <c r="AD81" s="111">
        <f t="shared" si="104"/>
        <v>0</v>
      </c>
      <c r="AE81" s="111">
        <f t="shared" si="104"/>
        <v>0</v>
      </c>
      <c r="AF81" s="111">
        <f t="shared" si="104"/>
        <v>0</v>
      </c>
      <c r="AG81" s="297"/>
      <c r="AH81" s="111">
        <f t="shared" ref="AH81:BA81" si="105">SUM(AH82:AH83)</f>
        <v>0</v>
      </c>
      <c r="AI81" s="111">
        <f t="shared" si="105"/>
        <v>0</v>
      </c>
      <c r="AJ81" s="111">
        <f t="shared" si="105"/>
        <v>0</v>
      </c>
      <c r="AK81" s="111">
        <f t="shared" si="105"/>
        <v>0</v>
      </c>
      <c r="AL81" s="111">
        <f t="shared" si="105"/>
        <v>0</v>
      </c>
      <c r="AM81" s="111">
        <f t="shared" si="105"/>
        <v>0</v>
      </c>
      <c r="AN81" s="111">
        <f t="shared" si="105"/>
        <v>0</v>
      </c>
      <c r="AO81" s="111">
        <f t="shared" si="105"/>
        <v>0</v>
      </c>
      <c r="AP81" s="111">
        <f t="shared" si="105"/>
        <v>0</v>
      </c>
      <c r="AQ81" s="111">
        <f t="shared" si="105"/>
        <v>0</v>
      </c>
      <c r="AR81" s="111">
        <f t="shared" si="105"/>
        <v>0</v>
      </c>
      <c r="AS81" s="111">
        <f t="shared" si="105"/>
        <v>0</v>
      </c>
      <c r="AT81" s="111">
        <f t="shared" si="105"/>
        <v>0</v>
      </c>
      <c r="AU81" s="111">
        <f t="shared" si="105"/>
        <v>0</v>
      </c>
      <c r="AV81" s="111">
        <f t="shared" si="105"/>
        <v>0</v>
      </c>
      <c r="AW81" s="111">
        <f t="shared" si="105"/>
        <v>0</v>
      </c>
      <c r="AX81" s="111">
        <f t="shared" si="105"/>
        <v>0</v>
      </c>
      <c r="AY81" s="111">
        <f t="shared" si="105"/>
        <v>0</v>
      </c>
      <c r="AZ81" s="111">
        <f t="shared" si="105"/>
        <v>0</v>
      </c>
      <c r="BA81" s="111">
        <f t="shared" si="105"/>
        <v>0</v>
      </c>
      <c r="BB81" s="105" t="s">
        <v>212</v>
      </c>
      <c r="BC81" s="110"/>
      <c r="BD81" s="110"/>
      <c r="BE81" s="132">
        <v>2016</v>
      </c>
      <c r="BF81" s="110"/>
      <c r="BG81" s="110"/>
    </row>
    <row r="82" spans="1:59" s="124" customFormat="1" ht="22.2" customHeight="1">
      <c r="A82" s="419" t="s">
        <v>40</v>
      </c>
      <c r="B82" s="107"/>
      <c r="C82" s="106"/>
      <c r="D82" s="106">
        <f t="shared" si="99"/>
        <v>0</v>
      </c>
      <c r="E82" s="106"/>
      <c r="F82" s="106"/>
      <c r="G82" s="106"/>
      <c r="H82" s="106"/>
      <c r="I82" s="106"/>
      <c r="J82" s="106"/>
      <c r="K82" s="106"/>
      <c r="L82" s="292"/>
      <c r="M82" s="106"/>
      <c r="N82" s="106"/>
      <c r="O82" s="106"/>
      <c r="P82" s="106"/>
      <c r="Q82" s="106"/>
      <c r="R82" s="106"/>
      <c r="S82" s="106"/>
      <c r="T82" s="106"/>
      <c r="U82" s="106"/>
      <c r="V82" s="106"/>
      <c r="W82" s="106"/>
      <c r="X82" s="106"/>
      <c r="Y82" s="106"/>
      <c r="Z82" s="106"/>
      <c r="AA82" s="106"/>
      <c r="AB82" s="106"/>
      <c r="AC82" s="106"/>
      <c r="AD82" s="106"/>
      <c r="AE82" s="106"/>
      <c r="AF82" s="106"/>
      <c r="AG82" s="297"/>
      <c r="AH82" s="106"/>
      <c r="AI82" s="106"/>
      <c r="AJ82" s="106"/>
      <c r="AK82" s="106"/>
      <c r="AL82" s="106"/>
      <c r="AM82" s="106"/>
      <c r="AN82" s="106"/>
      <c r="AO82" s="106"/>
      <c r="AP82" s="106"/>
      <c r="AQ82" s="106"/>
      <c r="AR82" s="106"/>
      <c r="AS82" s="106"/>
      <c r="AT82" s="106"/>
      <c r="AU82" s="106"/>
      <c r="AV82" s="106"/>
      <c r="AW82" s="106"/>
      <c r="AX82" s="106"/>
      <c r="AY82" s="106"/>
      <c r="AZ82" s="106"/>
      <c r="BA82" s="106"/>
      <c r="BB82" s="105" t="s">
        <v>212</v>
      </c>
      <c r="BC82" s="104"/>
      <c r="BD82" s="104"/>
      <c r="BE82" s="132">
        <v>2016</v>
      </c>
      <c r="BF82" s="104"/>
      <c r="BG82" s="104"/>
    </row>
    <row r="83" spans="1:59" s="124" customFormat="1" ht="22.2" customHeight="1">
      <c r="A83" s="419" t="s">
        <v>40</v>
      </c>
      <c r="B83" s="107"/>
      <c r="C83" s="106"/>
      <c r="D83" s="106">
        <f t="shared" si="99"/>
        <v>0</v>
      </c>
      <c r="E83" s="106"/>
      <c r="F83" s="106"/>
      <c r="G83" s="106"/>
      <c r="H83" s="106"/>
      <c r="I83" s="106"/>
      <c r="J83" s="106"/>
      <c r="K83" s="106"/>
      <c r="L83" s="292"/>
      <c r="M83" s="106"/>
      <c r="N83" s="106"/>
      <c r="O83" s="106"/>
      <c r="P83" s="106"/>
      <c r="Q83" s="106"/>
      <c r="R83" s="106"/>
      <c r="S83" s="106"/>
      <c r="T83" s="106"/>
      <c r="U83" s="106"/>
      <c r="V83" s="106"/>
      <c r="W83" s="106"/>
      <c r="X83" s="106"/>
      <c r="Y83" s="106"/>
      <c r="Z83" s="106"/>
      <c r="AA83" s="106"/>
      <c r="AB83" s="106"/>
      <c r="AC83" s="106"/>
      <c r="AD83" s="106"/>
      <c r="AE83" s="106"/>
      <c r="AF83" s="106"/>
      <c r="AG83" s="297"/>
      <c r="AH83" s="106"/>
      <c r="AI83" s="106"/>
      <c r="AJ83" s="106"/>
      <c r="AK83" s="106"/>
      <c r="AL83" s="106"/>
      <c r="AM83" s="106"/>
      <c r="AN83" s="106"/>
      <c r="AO83" s="106"/>
      <c r="AP83" s="106"/>
      <c r="AQ83" s="106"/>
      <c r="AR83" s="106"/>
      <c r="AS83" s="106"/>
      <c r="AT83" s="106"/>
      <c r="AU83" s="106"/>
      <c r="AV83" s="106"/>
      <c r="AW83" s="106"/>
      <c r="AX83" s="106"/>
      <c r="AY83" s="106"/>
      <c r="AZ83" s="106"/>
      <c r="BA83" s="106"/>
      <c r="BB83" s="105" t="s">
        <v>212</v>
      </c>
      <c r="BC83" s="104"/>
      <c r="BD83" s="104"/>
      <c r="BE83" s="132">
        <v>2016</v>
      </c>
      <c r="BF83" s="104"/>
      <c r="BG83" s="104"/>
    </row>
    <row r="84" spans="1:59" s="131" customFormat="1" ht="22.2" customHeight="1">
      <c r="A84" s="418" t="s">
        <v>45</v>
      </c>
      <c r="B84" s="262" t="s">
        <v>203</v>
      </c>
      <c r="C84" s="111">
        <f>SUM(C85,C88)</f>
        <v>0</v>
      </c>
      <c r="D84" s="111">
        <f>SUM(D85+D88)</f>
        <v>0</v>
      </c>
      <c r="E84" s="111">
        <f t="shared" ref="E84:K84" si="106">SUM(E85,E88)</f>
        <v>0</v>
      </c>
      <c r="F84" s="111">
        <f t="shared" si="106"/>
        <v>0</v>
      </c>
      <c r="G84" s="111">
        <f t="shared" si="106"/>
        <v>0</v>
      </c>
      <c r="H84" s="111">
        <f t="shared" si="106"/>
        <v>0</v>
      </c>
      <c r="I84" s="111">
        <f t="shared" si="106"/>
        <v>0</v>
      </c>
      <c r="J84" s="111">
        <f t="shared" si="106"/>
        <v>0</v>
      </c>
      <c r="K84" s="111">
        <f t="shared" si="106"/>
        <v>0</v>
      </c>
      <c r="L84" s="292"/>
      <c r="M84" s="111">
        <f t="shared" ref="M84:AF84" si="107">SUM(M85,M88)</f>
        <v>0</v>
      </c>
      <c r="N84" s="111">
        <f t="shared" si="107"/>
        <v>0</v>
      </c>
      <c r="O84" s="111">
        <f t="shared" si="107"/>
        <v>0</v>
      </c>
      <c r="P84" s="111">
        <f t="shared" si="107"/>
        <v>0</v>
      </c>
      <c r="Q84" s="111">
        <f t="shared" si="107"/>
        <v>0</v>
      </c>
      <c r="R84" s="111">
        <f t="shared" si="107"/>
        <v>0</v>
      </c>
      <c r="S84" s="111">
        <f t="shared" si="107"/>
        <v>0</v>
      </c>
      <c r="T84" s="111">
        <f t="shared" si="107"/>
        <v>0</v>
      </c>
      <c r="U84" s="111">
        <f t="shared" si="107"/>
        <v>0</v>
      </c>
      <c r="V84" s="111">
        <f t="shared" si="107"/>
        <v>0</v>
      </c>
      <c r="W84" s="111">
        <f t="shared" si="107"/>
        <v>0</v>
      </c>
      <c r="X84" s="111">
        <f t="shared" si="107"/>
        <v>0</v>
      </c>
      <c r="Y84" s="111">
        <f t="shared" si="107"/>
        <v>0</v>
      </c>
      <c r="Z84" s="111">
        <f t="shared" si="107"/>
        <v>0</v>
      </c>
      <c r="AA84" s="111">
        <f t="shared" si="107"/>
        <v>0</v>
      </c>
      <c r="AB84" s="111">
        <f t="shared" si="107"/>
        <v>0</v>
      </c>
      <c r="AC84" s="111">
        <f t="shared" si="107"/>
        <v>0</v>
      </c>
      <c r="AD84" s="111">
        <f t="shared" si="107"/>
        <v>0</v>
      </c>
      <c r="AE84" s="111">
        <f t="shared" si="107"/>
        <v>0</v>
      </c>
      <c r="AF84" s="111">
        <f t="shared" si="107"/>
        <v>0</v>
      </c>
      <c r="AG84" s="297"/>
      <c r="AH84" s="111">
        <f t="shared" ref="AH84:BA84" si="108">SUM(AH85,AH88)</f>
        <v>0</v>
      </c>
      <c r="AI84" s="111">
        <f t="shared" si="108"/>
        <v>0</v>
      </c>
      <c r="AJ84" s="111">
        <f t="shared" si="108"/>
        <v>0</v>
      </c>
      <c r="AK84" s="111">
        <f t="shared" si="108"/>
        <v>0</v>
      </c>
      <c r="AL84" s="111">
        <f t="shared" si="108"/>
        <v>0</v>
      </c>
      <c r="AM84" s="111">
        <f t="shared" si="108"/>
        <v>0</v>
      </c>
      <c r="AN84" s="111">
        <f t="shared" si="108"/>
        <v>0</v>
      </c>
      <c r="AO84" s="111">
        <f t="shared" si="108"/>
        <v>0</v>
      </c>
      <c r="AP84" s="111">
        <f t="shared" si="108"/>
        <v>0</v>
      </c>
      <c r="AQ84" s="111">
        <f t="shared" si="108"/>
        <v>0</v>
      </c>
      <c r="AR84" s="111">
        <f t="shared" si="108"/>
        <v>0</v>
      </c>
      <c r="AS84" s="111">
        <f t="shared" si="108"/>
        <v>0</v>
      </c>
      <c r="AT84" s="111">
        <f t="shared" si="108"/>
        <v>0</v>
      </c>
      <c r="AU84" s="111">
        <f t="shared" si="108"/>
        <v>0</v>
      </c>
      <c r="AV84" s="111">
        <f t="shared" si="108"/>
        <v>0</v>
      </c>
      <c r="AW84" s="111">
        <f t="shared" si="108"/>
        <v>0</v>
      </c>
      <c r="AX84" s="111">
        <f t="shared" si="108"/>
        <v>0</v>
      </c>
      <c r="AY84" s="111">
        <f t="shared" si="108"/>
        <v>0</v>
      </c>
      <c r="AZ84" s="111">
        <f t="shared" si="108"/>
        <v>0</v>
      </c>
      <c r="BA84" s="111">
        <f t="shared" si="108"/>
        <v>0</v>
      </c>
      <c r="BB84" s="105" t="s">
        <v>212</v>
      </c>
      <c r="BC84" s="110"/>
      <c r="BD84" s="110"/>
      <c r="BE84" s="132">
        <v>2016</v>
      </c>
      <c r="BF84" s="110"/>
      <c r="BG84" s="110"/>
    </row>
    <row r="85" spans="1:59" s="145" customFormat="1" ht="22.2" customHeight="1">
      <c r="A85" s="418" t="s">
        <v>45</v>
      </c>
      <c r="B85" s="112" t="s">
        <v>281</v>
      </c>
      <c r="C85" s="111"/>
      <c r="D85" s="111">
        <f t="shared" ref="D85:D90" si="109">SUM(E85:BA85)</f>
        <v>0</v>
      </c>
      <c r="E85" s="111">
        <f t="shared" ref="E85:K85" si="110">SUM(E86:E87)</f>
        <v>0</v>
      </c>
      <c r="F85" s="111">
        <f t="shared" si="110"/>
        <v>0</v>
      </c>
      <c r="G85" s="111">
        <f t="shared" si="110"/>
        <v>0</v>
      </c>
      <c r="H85" s="111">
        <f t="shared" si="110"/>
        <v>0</v>
      </c>
      <c r="I85" s="111">
        <f t="shared" si="110"/>
        <v>0</v>
      </c>
      <c r="J85" s="111">
        <f t="shared" si="110"/>
        <v>0</v>
      </c>
      <c r="K85" s="111">
        <f t="shared" si="110"/>
        <v>0</v>
      </c>
      <c r="L85" s="292"/>
      <c r="M85" s="111">
        <f t="shared" ref="M85:AF85" si="111">SUM(M86:M87)</f>
        <v>0</v>
      </c>
      <c r="N85" s="111">
        <f t="shared" si="111"/>
        <v>0</v>
      </c>
      <c r="O85" s="111">
        <f t="shared" si="111"/>
        <v>0</v>
      </c>
      <c r="P85" s="111">
        <f t="shared" si="111"/>
        <v>0</v>
      </c>
      <c r="Q85" s="111">
        <f t="shared" si="111"/>
        <v>0</v>
      </c>
      <c r="R85" s="111">
        <f t="shared" si="111"/>
        <v>0</v>
      </c>
      <c r="S85" s="111">
        <f t="shared" si="111"/>
        <v>0</v>
      </c>
      <c r="T85" s="111">
        <f t="shared" si="111"/>
        <v>0</v>
      </c>
      <c r="U85" s="111">
        <f t="shared" si="111"/>
        <v>0</v>
      </c>
      <c r="V85" s="111">
        <f t="shared" si="111"/>
        <v>0</v>
      </c>
      <c r="W85" s="111">
        <f t="shared" si="111"/>
        <v>0</v>
      </c>
      <c r="X85" s="111">
        <f t="shared" si="111"/>
        <v>0</v>
      </c>
      <c r="Y85" s="111">
        <f t="shared" si="111"/>
        <v>0</v>
      </c>
      <c r="Z85" s="111">
        <f t="shared" si="111"/>
        <v>0</v>
      </c>
      <c r="AA85" s="111">
        <f t="shared" si="111"/>
        <v>0</v>
      </c>
      <c r="AB85" s="111">
        <f t="shared" si="111"/>
        <v>0</v>
      </c>
      <c r="AC85" s="111">
        <f t="shared" si="111"/>
        <v>0</v>
      </c>
      <c r="AD85" s="111">
        <f t="shared" si="111"/>
        <v>0</v>
      </c>
      <c r="AE85" s="111">
        <f t="shared" si="111"/>
        <v>0</v>
      </c>
      <c r="AF85" s="111">
        <f t="shared" si="111"/>
        <v>0</v>
      </c>
      <c r="AG85" s="297"/>
      <c r="AH85" s="111">
        <f t="shared" ref="AH85:BA85" si="112">SUM(AH86:AH87)</f>
        <v>0</v>
      </c>
      <c r="AI85" s="111">
        <f t="shared" si="112"/>
        <v>0</v>
      </c>
      <c r="AJ85" s="111">
        <f t="shared" si="112"/>
        <v>0</v>
      </c>
      <c r="AK85" s="111">
        <f t="shared" si="112"/>
        <v>0</v>
      </c>
      <c r="AL85" s="111">
        <f t="shared" si="112"/>
        <v>0</v>
      </c>
      <c r="AM85" s="111">
        <f t="shared" si="112"/>
        <v>0</v>
      </c>
      <c r="AN85" s="111">
        <f t="shared" si="112"/>
        <v>0</v>
      </c>
      <c r="AO85" s="111">
        <f t="shared" si="112"/>
        <v>0</v>
      </c>
      <c r="AP85" s="111">
        <f t="shared" si="112"/>
        <v>0</v>
      </c>
      <c r="AQ85" s="111">
        <f t="shared" si="112"/>
        <v>0</v>
      </c>
      <c r="AR85" s="111">
        <f t="shared" si="112"/>
        <v>0</v>
      </c>
      <c r="AS85" s="111">
        <f t="shared" si="112"/>
        <v>0</v>
      </c>
      <c r="AT85" s="111">
        <f t="shared" si="112"/>
        <v>0</v>
      </c>
      <c r="AU85" s="111">
        <f t="shared" si="112"/>
        <v>0</v>
      </c>
      <c r="AV85" s="111">
        <f t="shared" si="112"/>
        <v>0</v>
      </c>
      <c r="AW85" s="111">
        <f t="shared" si="112"/>
        <v>0</v>
      </c>
      <c r="AX85" s="111">
        <f t="shared" si="112"/>
        <v>0</v>
      </c>
      <c r="AY85" s="111">
        <f t="shared" si="112"/>
        <v>0</v>
      </c>
      <c r="AZ85" s="111">
        <f t="shared" si="112"/>
        <v>0</v>
      </c>
      <c r="BA85" s="111">
        <f t="shared" si="112"/>
        <v>0</v>
      </c>
      <c r="BB85" s="105" t="s">
        <v>212</v>
      </c>
      <c r="BC85" s="110"/>
      <c r="BD85" s="110"/>
      <c r="BE85" s="132">
        <v>2016</v>
      </c>
      <c r="BF85" s="110"/>
      <c r="BG85" s="110"/>
    </row>
    <row r="86" spans="1:59" s="124" customFormat="1" ht="22.2" customHeight="1">
      <c r="A86" s="419" t="s">
        <v>45</v>
      </c>
      <c r="B86" s="107"/>
      <c r="C86" s="106"/>
      <c r="D86" s="106">
        <f t="shared" si="109"/>
        <v>0</v>
      </c>
      <c r="E86" s="106"/>
      <c r="F86" s="106"/>
      <c r="G86" s="106"/>
      <c r="H86" s="106"/>
      <c r="I86" s="106"/>
      <c r="J86" s="106"/>
      <c r="K86" s="106"/>
      <c r="L86" s="292"/>
      <c r="M86" s="106"/>
      <c r="N86" s="106"/>
      <c r="O86" s="106"/>
      <c r="P86" s="106"/>
      <c r="Q86" s="106"/>
      <c r="R86" s="106"/>
      <c r="S86" s="106"/>
      <c r="T86" s="106"/>
      <c r="U86" s="106"/>
      <c r="V86" s="106"/>
      <c r="W86" s="106"/>
      <c r="X86" s="106"/>
      <c r="Y86" s="106"/>
      <c r="Z86" s="106"/>
      <c r="AA86" s="106"/>
      <c r="AB86" s="106"/>
      <c r="AC86" s="106"/>
      <c r="AD86" s="106"/>
      <c r="AE86" s="106"/>
      <c r="AF86" s="106"/>
      <c r="AG86" s="297"/>
      <c r="AH86" s="106"/>
      <c r="AI86" s="106"/>
      <c r="AJ86" s="106"/>
      <c r="AK86" s="106"/>
      <c r="AL86" s="106"/>
      <c r="AM86" s="106"/>
      <c r="AN86" s="106"/>
      <c r="AO86" s="106"/>
      <c r="AP86" s="106"/>
      <c r="AQ86" s="106"/>
      <c r="AR86" s="106"/>
      <c r="AS86" s="106"/>
      <c r="AT86" s="106"/>
      <c r="AU86" s="106"/>
      <c r="AV86" s="106"/>
      <c r="AW86" s="106"/>
      <c r="AX86" s="106"/>
      <c r="AY86" s="106"/>
      <c r="AZ86" s="106"/>
      <c r="BA86" s="106"/>
      <c r="BB86" s="105" t="s">
        <v>212</v>
      </c>
      <c r="BC86" s="104"/>
      <c r="BD86" s="104"/>
      <c r="BE86" s="132">
        <v>2016</v>
      </c>
      <c r="BF86" s="104"/>
      <c r="BG86" s="104"/>
    </row>
    <row r="87" spans="1:59" s="124" customFormat="1" ht="22.2" customHeight="1">
      <c r="A87" s="419" t="s">
        <v>45</v>
      </c>
      <c r="B87" s="107"/>
      <c r="C87" s="106"/>
      <c r="D87" s="106">
        <f t="shared" si="109"/>
        <v>0</v>
      </c>
      <c r="E87" s="106"/>
      <c r="F87" s="106"/>
      <c r="G87" s="106"/>
      <c r="H87" s="106"/>
      <c r="I87" s="106"/>
      <c r="J87" s="106"/>
      <c r="K87" s="106"/>
      <c r="L87" s="292"/>
      <c r="M87" s="106"/>
      <c r="N87" s="106"/>
      <c r="O87" s="106"/>
      <c r="P87" s="106"/>
      <c r="Q87" s="106"/>
      <c r="R87" s="106"/>
      <c r="S87" s="106"/>
      <c r="T87" s="106"/>
      <c r="U87" s="106"/>
      <c r="V87" s="106"/>
      <c r="W87" s="106"/>
      <c r="X87" s="106"/>
      <c r="Y87" s="106"/>
      <c r="Z87" s="106"/>
      <c r="AA87" s="106"/>
      <c r="AB87" s="106"/>
      <c r="AC87" s="106"/>
      <c r="AD87" s="106"/>
      <c r="AE87" s="106"/>
      <c r="AF87" s="106"/>
      <c r="AG87" s="297"/>
      <c r="AH87" s="106"/>
      <c r="AI87" s="106"/>
      <c r="AJ87" s="106"/>
      <c r="AK87" s="106"/>
      <c r="AL87" s="106"/>
      <c r="AM87" s="106"/>
      <c r="AN87" s="106"/>
      <c r="AO87" s="106"/>
      <c r="AP87" s="106"/>
      <c r="AQ87" s="106"/>
      <c r="AR87" s="106"/>
      <c r="AS87" s="106"/>
      <c r="AT87" s="106"/>
      <c r="AU87" s="106"/>
      <c r="AV87" s="106"/>
      <c r="AW87" s="106"/>
      <c r="AX87" s="106"/>
      <c r="AY87" s="106"/>
      <c r="AZ87" s="106"/>
      <c r="BA87" s="106"/>
      <c r="BB87" s="105" t="s">
        <v>212</v>
      </c>
      <c r="BC87" s="104"/>
      <c r="BD87" s="104"/>
      <c r="BE87" s="132">
        <v>2016</v>
      </c>
      <c r="BF87" s="104"/>
      <c r="BG87" s="104"/>
    </row>
    <row r="88" spans="1:59" s="145" customFormat="1" ht="22.2" customHeight="1">
      <c r="A88" s="418" t="s">
        <v>45</v>
      </c>
      <c r="B88" s="112" t="s">
        <v>282</v>
      </c>
      <c r="C88" s="111"/>
      <c r="D88" s="111">
        <f t="shared" si="109"/>
        <v>0</v>
      </c>
      <c r="E88" s="111">
        <f t="shared" ref="E88:K88" si="113">SUM(E89:E90)</f>
        <v>0</v>
      </c>
      <c r="F88" s="111">
        <f t="shared" si="113"/>
        <v>0</v>
      </c>
      <c r="G88" s="111">
        <f t="shared" si="113"/>
        <v>0</v>
      </c>
      <c r="H88" s="111">
        <f t="shared" si="113"/>
        <v>0</v>
      </c>
      <c r="I88" s="111">
        <f t="shared" si="113"/>
        <v>0</v>
      </c>
      <c r="J88" s="111">
        <f t="shared" si="113"/>
        <v>0</v>
      </c>
      <c r="K88" s="111">
        <f t="shared" si="113"/>
        <v>0</v>
      </c>
      <c r="L88" s="292"/>
      <c r="M88" s="111">
        <f t="shared" ref="M88:AF88" si="114">SUM(M89:M90)</f>
        <v>0</v>
      </c>
      <c r="N88" s="111">
        <f t="shared" si="114"/>
        <v>0</v>
      </c>
      <c r="O88" s="111">
        <f t="shared" si="114"/>
        <v>0</v>
      </c>
      <c r="P88" s="111">
        <f t="shared" si="114"/>
        <v>0</v>
      </c>
      <c r="Q88" s="111">
        <f t="shared" si="114"/>
        <v>0</v>
      </c>
      <c r="R88" s="111">
        <f t="shared" si="114"/>
        <v>0</v>
      </c>
      <c r="S88" s="111">
        <f t="shared" si="114"/>
        <v>0</v>
      </c>
      <c r="T88" s="111">
        <f t="shared" si="114"/>
        <v>0</v>
      </c>
      <c r="U88" s="111">
        <f t="shared" si="114"/>
        <v>0</v>
      </c>
      <c r="V88" s="111">
        <f t="shared" si="114"/>
        <v>0</v>
      </c>
      <c r="W88" s="111">
        <f t="shared" si="114"/>
        <v>0</v>
      </c>
      <c r="X88" s="111">
        <f t="shared" si="114"/>
        <v>0</v>
      </c>
      <c r="Y88" s="111">
        <f t="shared" si="114"/>
        <v>0</v>
      </c>
      <c r="Z88" s="111">
        <f t="shared" si="114"/>
        <v>0</v>
      </c>
      <c r="AA88" s="111">
        <f t="shared" si="114"/>
        <v>0</v>
      </c>
      <c r="AB88" s="111">
        <f t="shared" si="114"/>
        <v>0</v>
      </c>
      <c r="AC88" s="111">
        <f t="shared" si="114"/>
        <v>0</v>
      </c>
      <c r="AD88" s="111">
        <f t="shared" si="114"/>
        <v>0</v>
      </c>
      <c r="AE88" s="111">
        <f t="shared" si="114"/>
        <v>0</v>
      </c>
      <c r="AF88" s="111">
        <f t="shared" si="114"/>
        <v>0</v>
      </c>
      <c r="AG88" s="297"/>
      <c r="AH88" s="111">
        <f t="shared" ref="AH88:BA88" si="115">SUM(AH89:AH90)</f>
        <v>0</v>
      </c>
      <c r="AI88" s="111">
        <f t="shared" si="115"/>
        <v>0</v>
      </c>
      <c r="AJ88" s="111">
        <f t="shared" si="115"/>
        <v>0</v>
      </c>
      <c r="AK88" s="111">
        <f t="shared" si="115"/>
        <v>0</v>
      </c>
      <c r="AL88" s="111">
        <f t="shared" si="115"/>
        <v>0</v>
      </c>
      <c r="AM88" s="111">
        <f t="shared" si="115"/>
        <v>0</v>
      </c>
      <c r="AN88" s="111">
        <f t="shared" si="115"/>
        <v>0</v>
      </c>
      <c r="AO88" s="111">
        <f t="shared" si="115"/>
        <v>0</v>
      </c>
      <c r="AP88" s="111">
        <f t="shared" si="115"/>
        <v>0</v>
      </c>
      <c r="AQ88" s="111">
        <f t="shared" si="115"/>
        <v>0</v>
      </c>
      <c r="AR88" s="111">
        <f t="shared" si="115"/>
        <v>0</v>
      </c>
      <c r="AS88" s="111">
        <f t="shared" si="115"/>
        <v>0</v>
      </c>
      <c r="AT88" s="111">
        <f t="shared" si="115"/>
        <v>0</v>
      </c>
      <c r="AU88" s="111">
        <f t="shared" si="115"/>
        <v>0</v>
      </c>
      <c r="AV88" s="111">
        <f t="shared" si="115"/>
        <v>0</v>
      </c>
      <c r="AW88" s="111">
        <f t="shared" si="115"/>
        <v>0</v>
      </c>
      <c r="AX88" s="111">
        <f t="shared" si="115"/>
        <v>0</v>
      </c>
      <c r="AY88" s="111">
        <f t="shared" si="115"/>
        <v>0</v>
      </c>
      <c r="AZ88" s="111">
        <f t="shared" si="115"/>
        <v>0</v>
      </c>
      <c r="BA88" s="111">
        <f t="shared" si="115"/>
        <v>0</v>
      </c>
      <c r="BB88" s="105" t="s">
        <v>212</v>
      </c>
      <c r="BC88" s="110"/>
      <c r="BD88" s="110"/>
      <c r="BE88" s="132">
        <v>2016</v>
      </c>
      <c r="BF88" s="110"/>
      <c r="BG88" s="110"/>
    </row>
    <row r="89" spans="1:59" s="124" customFormat="1" ht="22.2" customHeight="1">
      <c r="A89" s="419" t="s">
        <v>45</v>
      </c>
      <c r="B89" s="107"/>
      <c r="C89" s="106"/>
      <c r="D89" s="106">
        <f t="shared" si="109"/>
        <v>0</v>
      </c>
      <c r="E89" s="106"/>
      <c r="F89" s="106"/>
      <c r="G89" s="106"/>
      <c r="H89" s="106"/>
      <c r="I89" s="106"/>
      <c r="J89" s="106"/>
      <c r="K89" s="106"/>
      <c r="L89" s="292"/>
      <c r="M89" s="106"/>
      <c r="N89" s="106"/>
      <c r="O89" s="106"/>
      <c r="P89" s="106"/>
      <c r="Q89" s="106"/>
      <c r="R89" s="106"/>
      <c r="S89" s="106"/>
      <c r="T89" s="106"/>
      <c r="U89" s="106"/>
      <c r="V89" s="106"/>
      <c r="W89" s="106"/>
      <c r="X89" s="106"/>
      <c r="Y89" s="106"/>
      <c r="Z89" s="106"/>
      <c r="AA89" s="106"/>
      <c r="AB89" s="106"/>
      <c r="AC89" s="106"/>
      <c r="AD89" s="106"/>
      <c r="AE89" s="106"/>
      <c r="AF89" s="106"/>
      <c r="AG89" s="297"/>
      <c r="AH89" s="106"/>
      <c r="AI89" s="106"/>
      <c r="AJ89" s="106"/>
      <c r="AK89" s="106"/>
      <c r="AL89" s="106"/>
      <c r="AM89" s="106"/>
      <c r="AN89" s="106"/>
      <c r="AO89" s="106"/>
      <c r="AP89" s="106"/>
      <c r="AQ89" s="106"/>
      <c r="AR89" s="106"/>
      <c r="AS89" s="106"/>
      <c r="AT89" s="106"/>
      <c r="AU89" s="106"/>
      <c r="AV89" s="106"/>
      <c r="AW89" s="106"/>
      <c r="AX89" s="106"/>
      <c r="AY89" s="106"/>
      <c r="AZ89" s="106"/>
      <c r="BA89" s="106"/>
      <c r="BB89" s="105" t="s">
        <v>212</v>
      </c>
      <c r="BC89" s="104"/>
      <c r="BD89" s="104"/>
      <c r="BE89" s="132">
        <v>2016</v>
      </c>
      <c r="BF89" s="104"/>
      <c r="BG89" s="104"/>
    </row>
    <row r="90" spans="1:59" s="124" customFormat="1" ht="22.2" customHeight="1">
      <c r="A90" s="419" t="s">
        <v>45</v>
      </c>
      <c r="B90" s="107"/>
      <c r="C90" s="106"/>
      <c r="D90" s="106">
        <f t="shared" si="109"/>
        <v>0</v>
      </c>
      <c r="E90" s="106"/>
      <c r="F90" s="106"/>
      <c r="G90" s="106"/>
      <c r="H90" s="106"/>
      <c r="I90" s="106"/>
      <c r="J90" s="106"/>
      <c r="K90" s="106"/>
      <c r="L90" s="292"/>
      <c r="M90" s="106"/>
      <c r="N90" s="106"/>
      <c r="O90" s="106"/>
      <c r="P90" s="106"/>
      <c r="Q90" s="106"/>
      <c r="R90" s="106"/>
      <c r="S90" s="106"/>
      <c r="T90" s="106"/>
      <c r="U90" s="106"/>
      <c r="V90" s="106"/>
      <c r="W90" s="106"/>
      <c r="X90" s="106"/>
      <c r="Y90" s="106"/>
      <c r="Z90" s="106"/>
      <c r="AA90" s="106"/>
      <c r="AB90" s="106"/>
      <c r="AC90" s="106"/>
      <c r="AD90" s="106"/>
      <c r="AE90" s="106"/>
      <c r="AF90" s="106"/>
      <c r="AG90" s="297"/>
      <c r="AH90" s="106"/>
      <c r="AI90" s="106"/>
      <c r="AJ90" s="106"/>
      <c r="AK90" s="106"/>
      <c r="AL90" s="106"/>
      <c r="AM90" s="106"/>
      <c r="AN90" s="106"/>
      <c r="AO90" s="106"/>
      <c r="AP90" s="106"/>
      <c r="AQ90" s="106"/>
      <c r="AR90" s="106"/>
      <c r="AS90" s="106"/>
      <c r="AT90" s="106"/>
      <c r="AU90" s="106"/>
      <c r="AV90" s="106"/>
      <c r="AW90" s="106"/>
      <c r="AX90" s="106"/>
      <c r="AY90" s="106"/>
      <c r="AZ90" s="106"/>
      <c r="BA90" s="106"/>
      <c r="BB90" s="105" t="s">
        <v>212</v>
      </c>
      <c r="BC90" s="104"/>
      <c r="BD90" s="104"/>
      <c r="BE90" s="132">
        <v>2016</v>
      </c>
      <c r="BF90" s="104"/>
      <c r="BG90" s="104"/>
    </row>
    <row r="91" spans="1:59" s="148" customFormat="1" ht="22.2" customHeight="1">
      <c r="A91" s="422">
        <v>1</v>
      </c>
      <c r="B91" s="307" t="s">
        <v>205</v>
      </c>
      <c r="C91" s="140">
        <f>SUM(C92,C95)</f>
        <v>0</v>
      </c>
      <c r="D91" s="140">
        <f>SUM(D92+D95)</f>
        <v>0</v>
      </c>
      <c r="E91" s="140">
        <f t="shared" ref="E91:K91" si="116">SUM(E92,E95)</f>
        <v>0</v>
      </c>
      <c r="F91" s="140">
        <f t="shared" si="116"/>
        <v>0</v>
      </c>
      <c r="G91" s="140">
        <f t="shared" si="116"/>
        <v>0</v>
      </c>
      <c r="H91" s="140">
        <f t="shared" si="116"/>
        <v>0</v>
      </c>
      <c r="I91" s="111">
        <f t="shared" si="116"/>
        <v>0</v>
      </c>
      <c r="J91" s="111">
        <f t="shared" si="116"/>
        <v>0</v>
      </c>
      <c r="K91" s="111">
        <f t="shared" si="116"/>
        <v>0</v>
      </c>
      <c r="L91" s="292"/>
      <c r="M91" s="111">
        <f t="shared" ref="M91:AF91" si="117">SUM(M92,M95)</f>
        <v>0</v>
      </c>
      <c r="N91" s="111">
        <f t="shared" si="117"/>
        <v>0</v>
      </c>
      <c r="O91" s="111">
        <f t="shared" si="117"/>
        <v>0</v>
      </c>
      <c r="P91" s="140">
        <f t="shared" si="117"/>
        <v>0</v>
      </c>
      <c r="Q91" s="111">
        <f t="shared" si="117"/>
        <v>0</v>
      </c>
      <c r="R91" s="111">
        <f t="shared" si="117"/>
        <v>0</v>
      </c>
      <c r="S91" s="111">
        <f t="shared" si="117"/>
        <v>0</v>
      </c>
      <c r="T91" s="111">
        <f t="shared" si="117"/>
        <v>0</v>
      </c>
      <c r="U91" s="140">
        <f t="shared" si="117"/>
        <v>0</v>
      </c>
      <c r="V91" s="111">
        <f t="shared" si="117"/>
        <v>0</v>
      </c>
      <c r="W91" s="111">
        <f t="shared" si="117"/>
        <v>0</v>
      </c>
      <c r="X91" s="111">
        <f t="shared" si="117"/>
        <v>0</v>
      </c>
      <c r="Y91" s="140">
        <f t="shared" si="117"/>
        <v>0</v>
      </c>
      <c r="Z91" s="111">
        <f t="shared" si="117"/>
        <v>0</v>
      </c>
      <c r="AA91" s="111">
        <f t="shared" si="117"/>
        <v>0</v>
      </c>
      <c r="AB91" s="111">
        <f t="shared" si="117"/>
        <v>0</v>
      </c>
      <c r="AC91" s="111">
        <f t="shared" si="117"/>
        <v>0</v>
      </c>
      <c r="AD91" s="111">
        <f t="shared" si="117"/>
        <v>0</v>
      </c>
      <c r="AE91" s="111">
        <f t="shared" si="117"/>
        <v>0</v>
      </c>
      <c r="AF91" s="111">
        <f t="shared" si="117"/>
        <v>0</v>
      </c>
      <c r="AG91" s="297"/>
      <c r="AH91" s="111">
        <f t="shared" ref="AH91:BA91" si="118">SUM(AH92,AH95)</f>
        <v>0</v>
      </c>
      <c r="AI91" s="111">
        <f t="shared" si="118"/>
        <v>0</v>
      </c>
      <c r="AJ91" s="111">
        <f t="shared" si="118"/>
        <v>0</v>
      </c>
      <c r="AK91" s="111">
        <f t="shared" si="118"/>
        <v>0</v>
      </c>
      <c r="AL91" s="111">
        <f t="shared" si="118"/>
        <v>0</v>
      </c>
      <c r="AM91" s="111">
        <f t="shared" si="118"/>
        <v>0</v>
      </c>
      <c r="AN91" s="111">
        <f t="shared" si="118"/>
        <v>0</v>
      </c>
      <c r="AO91" s="111">
        <f t="shared" si="118"/>
        <v>0</v>
      </c>
      <c r="AP91" s="111">
        <f t="shared" si="118"/>
        <v>0</v>
      </c>
      <c r="AQ91" s="111">
        <f t="shared" si="118"/>
        <v>0</v>
      </c>
      <c r="AR91" s="111">
        <f t="shared" si="118"/>
        <v>0</v>
      </c>
      <c r="AS91" s="140">
        <f t="shared" si="118"/>
        <v>0</v>
      </c>
      <c r="AT91" s="140">
        <f t="shared" si="118"/>
        <v>0</v>
      </c>
      <c r="AU91" s="111">
        <f t="shared" si="118"/>
        <v>0</v>
      </c>
      <c r="AV91" s="111">
        <f t="shared" si="118"/>
        <v>0</v>
      </c>
      <c r="AW91" s="111">
        <f t="shared" si="118"/>
        <v>0</v>
      </c>
      <c r="AX91" s="111">
        <f t="shared" si="118"/>
        <v>0</v>
      </c>
      <c r="AY91" s="111">
        <f t="shared" si="118"/>
        <v>0</v>
      </c>
      <c r="AZ91" s="111">
        <f t="shared" si="118"/>
        <v>0</v>
      </c>
      <c r="BA91" s="111">
        <f t="shared" si="118"/>
        <v>0</v>
      </c>
      <c r="BB91" s="105" t="s">
        <v>212</v>
      </c>
      <c r="BC91" s="110"/>
      <c r="BD91" s="139"/>
      <c r="BE91" s="132">
        <v>2016</v>
      </c>
      <c r="BF91" s="138"/>
      <c r="BG91" s="138"/>
    </row>
    <row r="92" spans="1:59" s="145" customFormat="1" ht="22.2" customHeight="1">
      <c r="A92" s="418" t="s">
        <v>48</v>
      </c>
      <c r="B92" s="112" t="s">
        <v>281</v>
      </c>
      <c r="C92" s="111"/>
      <c r="D92" s="111">
        <f t="shared" ref="D92:D97" si="119">SUM(E92:BA92)</f>
        <v>0</v>
      </c>
      <c r="E92" s="111">
        <f t="shared" ref="E92:K92" si="120">SUM(E93:E94)</f>
        <v>0</v>
      </c>
      <c r="F92" s="111">
        <f t="shared" si="120"/>
        <v>0</v>
      </c>
      <c r="G92" s="111">
        <f t="shared" si="120"/>
        <v>0</v>
      </c>
      <c r="H92" s="111">
        <f t="shared" si="120"/>
        <v>0</v>
      </c>
      <c r="I92" s="111">
        <f t="shared" si="120"/>
        <v>0</v>
      </c>
      <c r="J92" s="111">
        <f t="shared" si="120"/>
        <v>0</v>
      </c>
      <c r="K92" s="111">
        <f t="shared" si="120"/>
        <v>0</v>
      </c>
      <c r="L92" s="292"/>
      <c r="M92" s="111">
        <f t="shared" ref="M92:AF92" si="121">SUM(M93:M94)</f>
        <v>0</v>
      </c>
      <c r="N92" s="111">
        <f t="shared" si="121"/>
        <v>0</v>
      </c>
      <c r="O92" s="111">
        <f t="shared" si="121"/>
        <v>0</v>
      </c>
      <c r="P92" s="111">
        <f t="shared" si="121"/>
        <v>0</v>
      </c>
      <c r="Q92" s="111">
        <f t="shared" si="121"/>
        <v>0</v>
      </c>
      <c r="R92" s="111">
        <f t="shared" si="121"/>
        <v>0</v>
      </c>
      <c r="S92" s="111">
        <f t="shared" si="121"/>
        <v>0</v>
      </c>
      <c r="T92" s="111">
        <f t="shared" si="121"/>
        <v>0</v>
      </c>
      <c r="U92" s="111">
        <f t="shared" si="121"/>
        <v>0</v>
      </c>
      <c r="V92" s="111">
        <f t="shared" si="121"/>
        <v>0</v>
      </c>
      <c r="W92" s="111">
        <f t="shared" si="121"/>
        <v>0</v>
      </c>
      <c r="X92" s="111">
        <f t="shared" si="121"/>
        <v>0</v>
      </c>
      <c r="Y92" s="111">
        <f t="shared" si="121"/>
        <v>0</v>
      </c>
      <c r="Z92" s="111">
        <f t="shared" si="121"/>
        <v>0</v>
      </c>
      <c r="AA92" s="111">
        <f t="shared" si="121"/>
        <v>0</v>
      </c>
      <c r="AB92" s="111">
        <f t="shared" si="121"/>
        <v>0</v>
      </c>
      <c r="AC92" s="111">
        <f t="shared" si="121"/>
        <v>0</v>
      </c>
      <c r="AD92" s="111">
        <f t="shared" si="121"/>
        <v>0</v>
      </c>
      <c r="AE92" s="111">
        <f t="shared" si="121"/>
        <v>0</v>
      </c>
      <c r="AF92" s="111">
        <f t="shared" si="121"/>
        <v>0</v>
      </c>
      <c r="AG92" s="297"/>
      <c r="AH92" s="111">
        <f t="shared" ref="AH92:BA92" si="122">SUM(AH93:AH94)</f>
        <v>0</v>
      </c>
      <c r="AI92" s="111">
        <f t="shared" si="122"/>
        <v>0</v>
      </c>
      <c r="AJ92" s="111">
        <f t="shared" si="122"/>
        <v>0</v>
      </c>
      <c r="AK92" s="111">
        <f t="shared" si="122"/>
        <v>0</v>
      </c>
      <c r="AL92" s="111">
        <f t="shared" si="122"/>
        <v>0</v>
      </c>
      <c r="AM92" s="111">
        <f t="shared" si="122"/>
        <v>0</v>
      </c>
      <c r="AN92" s="111">
        <f t="shared" si="122"/>
        <v>0</v>
      </c>
      <c r="AO92" s="111">
        <f t="shared" si="122"/>
        <v>0</v>
      </c>
      <c r="AP92" s="111">
        <f t="shared" si="122"/>
        <v>0</v>
      </c>
      <c r="AQ92" s="111">
        <f t="shared" si="122"/>
        <v>0</v>
      </c>
      <c r="AR92" s="111">
        <f t="shared" si="122"/>
        <v>0</v>
      </c>
      <c r="AS92" s="111">
        <f t="shared" si="122"/>
        <v>0</v>
      </c>
      <c r="AT92" s="111">
        <f t="shared" si="122"/>
        <v>0</v>
      </c>
      <c r="AU92" s="111">
        <f t="shared" si="122"/>
        <v>0</v>
      </c>
      <c r="AV92" s="111">
        <f t="shared" si="122"/>
        <v>0</v>
      </c>
      <c r="AW92" s="111">
        <f t="shared" si="122"/>
        <v>0</v>
      </c>
      <c r="AX92" s="111">
        <f t="shared" si="122"/>
        <v>0</v>
      </c>
      <c r="AY92" s="111">
        <f t="shared" si="122"/>
        <v>0</v>
      </c>
      <c r="AZ92" s="111">
        <f t="shared" si="122"/>
        <v>0</v>
      </c>
      <c r="BA92" s="111">
        <f t="shared" si="122"/>
        <v>0</v>
      </c>
      <c r="BB92" s="105" t="s">
        <v>212</v>
      </c>
      <c r="BC92" s="110"/>
      <c r="BD92" s="110"/>
      <c r="BE92" s="132">
        <v>2016</v>
      </c>
      <c r="BF92" s="110"/>
      <c r="BG92" s="110"/>
    </row>
    <row r="93" spans="1:59" s="133" customFormat="1" ht="22.2" customHeight="1">
      <c r="A93" s="418" t="s">
        <v>48</v>
      </c>
      <c r="B93" s="114"/>
      <c r="C93" s="136"/>
      <c r="D93" s="136">
        <f t="shared" si="119"/>
        <v>0</v>
      </c>
      <c r="E93" s="136"/>
      <c r="F93" s="136"/>
      <c r="G93" s="136"/>
      <c r="H93" s="136"/>
      <c r="I93" s="106"/>
      <c r="J93" s="106"/>
      <c r="K93" s="106"/>
      <c r="L93" s="292"/>
      <c r="M93" s="106"/>
      <c r="N93" s="106"/>
      <c r="O93" s="106"/>
      <c r="P93" s="136"/>
      <c r="Q93" s="106"/>
      <c r="R93" s="106"/>
      <c r="S93" s="106"/>
      <c r="T93" s="106"/>
      <c r="U93" s="136"/>
      <c r="V93" s="106"/>
      <c r="W93" s="106"/>
      <c r="X93" s="106"/>
      <c r="Y93" s="136"/>
      <c r="Z93" s="106"/>
      <c r="AA93" s="106"/>
      <c r="AB93" s="106"/>
      <c r="AC93" s="106"/>
      <c r="AD93" s="106"/>
      <c r="AE93" s="106"/>
      <c r="AF93" s="106"/>
      <c r="AG93" s="297"/>
      <c r="AH93" s="106"/>
      <c r="AI93" s="106"/>
      <c r="AJ93" s="106"/>
      <c r="AK93" s="106"/>
      <c r="AL93" s="106"/>
      <c r="AM93" s="106"/>
      <c r="AN93" s="106"/>
      <c r="AO93" s="106"/>
      <c r="AP93" s="106"/>
      <c r="AQ93" s="106"/>
      <c r="AR93" s="106"/>
      <c r="AS93" s="136"/>
      <c r="AT93" s="136"/>
      <c r="AU93" s="106"/>
      <c r="AV93" s="106"/>
      <c r="AW93" s="106"/>
      <c r="AX93" s="106"/>
      <c r="AY93" s="106"/>
      <c r="AZ93" s="106"/>
      <c r="BA93" s="106"/>
      <c r="BB93" s="105" t="s">
        <v>212</v>
      </c>
      <c r="BC93" s="104"/>
      <c r="BD93" s="143"/>
      <c r="BE93" s="132">
        <v>2016</v>
      </c>
      <c r="BF93" s="134"/>
      <c r="BG93" s="134"/>
    </row>
    <row r="94" spans="1:59" s="133" customFormat="1" ht="22.2" customHeight="1">
      <c r="A94" s="418" t="s">
        <v>48</v>
      </c>
      <c r="B94" s="114"/>
      <c r="C94" s="136"/>
      <c r="D94" s="136">
        <f t="shared" si="119"/>
        <v>0</v>
      </c>
      <c r="E94" s="136"/>
      <c r="F94" s="136"/>
      <c r="G94" s="136"/>
      <c r="H94" s="136"/>
      <c r="I94" s="106"/>
      <c r="J94" s="106"/>
      <c r="K94" s="106"/>
      <c r="L94" s="292"/>
      <c r="M94" s="106"/>
      <c r="N94" s="106"/>
      <c r="O94" s="106"/>
      <c r="P94" s="136"/>
      <c r="Q94" s="106"/>
      <c r="R94" s="106"/>
      <c r="S94" s="106"/>
      <c r="T94" s="106"/>
      <c r="U94" s="136"/>
      <c r="V94" s="106"/>
      <c r="W94" s="106"/>
      <c r="X94" s="106"/>
      <c r="Y94" s="136"/>
      <c r="Z94" s="106"/>
      <c r="AA94" s="106"/>
      <c r="AB94" s="106"/>
      <c r="AC94" s="106"/>
      <c r="AD94" s="106"/>
      <c r="AE94" s="106"/>
      <c r="AF94" s="106"/>
      <c r="AG94" s="297"/>
      <c r="AH94" s="106"/>
      <c r="AI94" s="106"/>
      <c r="AJ94" s="106"/>
      <c r="AK94" s="106"/>
      <c r="AL94" s="106"/>
      <c r="AM94" s="106"/>
      <c r="AN94" s="106"/>
      <c r="AO94" s="106"/>
      <c r="AP94" s="106"/>
      <c r="AQ94" s="106"/>
      <c r="AR94" s="106"/>
      <c r="AS94" s="136"/>
      <c r="AT94" s="136"/>
      <c r="AU94" s="106"/>
      <c r="AV94" s="106"/>
      <c r="AW94" s="106"/>
      <c r="AX94" s="106"/>
      <c r="AY94" s="106"/>
      <c r="AZ94" s="106"/>
      <c r="BA94" s="106"/>
      <c r="BB94" s="105" t="s">
        <v>212</v>
      </c>
      <c r="BC94" s="104"/>
      <c r="BD94" s="143"/>
      <c r="BE94" s="132">
        <v>2016</v>
      </c>
      <c r="BF94" s="134"/>
      <c r="BG94" s="134"/>
    </row>
    <row r="95" spans="1:59" s="145" customFormat="1" ht="22.2" customHeight="1">
      <c r="A95" s="418" t="s">
        <v>48</v>
      </c>
      <c r="B95" s="112" t="s">
        <v>282</v>
      </c>
      <c r="C95" s="111"/>
      <c r="D95" s="111">
        <f t="shared" si="119"/>
        <v>0</v>
      </c>
      <c r="E95" s="111">
        <f t="shared" ref="E95:K95" si="123">SUM(E96:E97)</f>
        <v>0</v>
      </c>
      <c r="F95" s="111">
        <f t="shared" si="123"/>
        <v>0</v>
      </c>
      <c r="G95" s="111">
        <f t="shared" si="123"/>
        <v>0</v>
      </c>
      <c r="H95" s="111">
        <f t="shared" si="123"/>
        <v>0</v>
      </c>
      <c r="I95" s="111">
        <f t="shared" si="123"/>
        <v>0</v>
      </c>
      <c r="J95" s="111">
        <f t="shared" si="123"/>
        <v>0</v>
      </c>
      <c r="K95" s="111">
        <f t="shared" si="123"/>
        <v>0</v>
      </c>
      <c r="L95" s="292"/>
      <c r="M95" s="111">
        <f t="shared" ref="M95:AF95" si="124">SUM(M96:M97)</f>
        <v>0</v>
      </c>
      <c r="N95" s="111">
        <f t="shared" si="124"/>
        <v>0</v>
      </c>
      <c r="O95" s="111">
        <f t="shared" si="124"/>
        <v>0</v>
      </c>
      <c r="P95" s="111">
        <f t="shared" si="124"/>
        <v>0</v>
      </c>
      <c r="Q95" s="111">
        <f t="shared" si="124"/>
        <v>0</v>
      </c>
      <c r="R95" s="111">
        <f t="shared" si="124"/>
        <v>0</v>
      </c>
      <c r="S95" s="111">
        <f t="shared" si="124"/>
        <v>0</v>
      </c>
      <c r="T95" s="111">
        <f t="shared" si="124"/>
        <v>0</v>
      </c>
      <c r="U95" s="111">
        <f t="shared" si="124"/>
        <v>0</v>
      </c>
      <c r="V95" s="111">
        <f t="shared" si="124"/>
        <v>0</v>
      </c>
      <c r="W95" s="111">
        <f t="shared" si="124"/>
        <v>0</v>
      </c>
      <c r="X95" s="111">
        <f t="shared" si="124"/>
        <v>0</v>
      </c>
      <c r="Y95" s="111">
        <f t="shared" si="124"/>
        <v>0</v>
      </c>
      <c r="Z95" s="111">
        <f t="shared" si="124"/>
        <v>0</v>
      </c>
      <c r="AA95" s="111">
        <f t="shared" si="124"/>
        <v>0</v>
      </c>
      <c r="AB95" s="111">
        <f t="shared" si="124"/>
        <v>0</v>
      </c>
      <c r="AC95" s="111">
        <f t="shared" si="124"/>
        <v>0</v>
      </c>
      <c r="AD95" s="111">
        <f t="shared" si="124"/>
        <v>0</v>
      </c>
      <c r="AE95" s="111">
        <f t="shared" si="124"/>
        <v>0</v>
      </c>
      <c r="AF95" s="111">
        <f t="shared" si="124"/>
        <v>0</v>
      </c>
      <c r="AG95" s="297"/>
      <c r="AH95" s="111">
        <f t="shared" ref="AH95:BA95" si="125">SUM(AH96:AH97)</f>
        <v>0</v>
      </c>
      <c r="AI95" s="111">
        <f t="shared" si="125"/>
        <v>0</v>
      </c>
      <c r="AJ95" s="111">
        <f t="shared" si="125"/>
        <v>0</v>
      </c>
      <c r="AK95" s="111">
        <f t="shared" si="125"/>
        <v>0</v>
      </c>
      <c r="AL95" s="111">
        <f t="shared" si="125"/>
        <v>0</v>
      </c>
      <c r="AM95" s="111">
        <f t="shared" si="125"/>
        <v>0</v>
      </c>
      <c r="AN95" s="111">
        <f t="shared" si="125"/>
        <v>0</v>
      </c>
      <c r="AO95" s="111">
        <f t="shared" si="125"/>
        <v>0</v>
      </c>
      <c r="AP95" s="111">
        <f t="shared" si="125"/>
        <v>0</v>
      </c>
      <c r="AQ95" s="111">
        <f t="shared" si="125"/>
        <v>0</v>
      </c>
      <c r="AR95" s="111">
        <f t="shared" si="125"/>
        <v>0</v>
      </c>
      <c r="AS95" s="111">
        <f t="shared" si="125"/>
        <v>0</v>
      </c>
      <c r="AT95" s="111">
        <f t="shared" si="125"/>
        <v>0</v>
      </c>
      <c r="AU95" s="111">
        <f t="shared" si="125"/>
        <v>0</v>
      </c>
      <c r="AV95" s="111">
        <f t="shared" si="125"/>
        <v>0</v>
      </c>
      <c r="AW95" s="111">
        <f t="shared" si="125"/>
        <v>0</v>
      </c>
      <c r="AX95" s="111">
        <f t="shared" si="125"/>
        <v>0</v>
      </c>
      <c r="AY95" s="111">
        <f t="shared" si="125"/>
        <v>0</v>
      </c>
      <c r="AZ95" s="111">
        <f t="shared" si="125"/>
        <v>0</v>
      </c>
      <c r="BA95" s="111">
        <f t="shared" si="125"/>
        <v>0</v>
      </c>
      <c r="BB95" s="105" t="s">
        <v>212</v>
      </c>
      <c r="BC95" s="110"/>
      <c r="BD95" s="110"/>
      <c r="BE95" s="132">
        <v>2016</v>
      </c>
      <c r="BF95" s="110"/>
      <c r="BG95" s="110"/>
    </row>
    <row r="96" spans="1:59" s="124" customFormat="1" ht="22.2" customHeight="1">
      <c r="A96" s="419" t="s">
        <v>48</v>
      </c>
      <c r="B96" s="68" t="s">
        <v>475</v>
      </c>
      <c r="C96" s="106"/>
      <c r="D96" s="106">
        <f t="shared" si="119"/>
        <v>0</v>
      </c>
      <c r="E96" s="106"/>
      <c r="F96" s="106"/>
      <c r="G96" s="106"/>
      <c r="H96" s="106"/>
      <c r="I96" s="106"/>
      <c r="J96" s="106"/>
      <c r="K96" s="106"/>
      <c r="L96" s="292"/>
      <c r="M96" s="106"/>
      <c r="N96" s="106"/>
      <c r="O96" s="106"/>
      <c r="P96" s="106"/>
      <c r="Q96" s="106"/>
      <c r="R96" s="106"/>
      <c r="S96" s="106"/>
      <c r="T96" s="106"/>
      <c r="U96" s="106"/>
      <c r="V96" s="106"/>
      <c r="W96" s="106"/>
      <c r="X96" s="106"/>
      <c r="Y96" s="106"/>
      <c r="Z96" s="106"/>
      <c r="AA96" s="106"/>
      <c r="AB96" s="106"/>
      <c r="AC96" s="106"/>
      <c r="AD96" s="106"/>
      <c r="AE96" s="106"/>
      <c r="AF96" s="106"/>
      <c r="AG96" s="297"/>
      <c r="AH96" s="106"/>
      <c r="AI96" s="106"/>
      <c r="AJ96" s="106"/>
      <c r="AK96" s="106"/>
      <c r="AL96" s="106"/>
      <c r="AM96" s="106"/>
      <c r="AN96" s="106"/>
      <c r="AO96" s="106"/>
      <c r="AP96" s="106"/>
      <c r="AQ96" s="106"/>
      <c r="AR96" s="106"/>
      <c r="AS96" s="106"/>
      <c r="AT96" s="106"/>
      <c r="AU96" s="106"/>
      <c r="AV96" s="106"/>
      <c r="AW96" s="106"/>
      <c r="AX96" s="106"/>
      <c r="AY96" s="106"/>
      <c r="AZ96" s="106"/>
      <c r="BA96" s="106"/>
      <c r="BB96" s="105" t="s">
        <v>212</v>
      </c>
      <c r="BC96" s="104"/>
      <c r="BD96" s="104"/>
      <c r="BE96" s="132">
        <v>2016</v>
      </c>
      <c r="BF96" s="104"/>
      <c r="BG96" s="104"/>
    </row>
    <row r="97" spans="1:59" s="124" customFormat="1" ht="22.2" customHeight="1">
      <c r="A97" s="419" t="s">
        <v>48</v>
      </c>
      <c r="B97" s="107"/>
      <c r="C97" s="106"/>
      <c r="D97" s="106">
        <f t="shared" si="119"/>
        <v>0</v>
      </c>
      <c r="E97" s="106"/>
      <c r="F97" s="106"/>
      <c r="G97" s="106"/>
      <c r="H97" s="106"/>
      <c r="I97" s="106"/>
      <c r="J97" s="106"/>
      <c r="K97" s="106"/>
      <c r="L97" s="292"/>
      <c r="M97" s="106"/>
      <c r="N97" s="106"/>
      <c r="O97" s="106"/>
      <c r="P97" s="106"/>
      <c r="Q97" s="106"/>
      <c r="R97" s="106"/>
      <c r="S97" s="106"/>
      <c r="T97" s="106"/>
      <c r="U97" s="106"/>
      <c r="V97" s="106"/>
      <c r="W97" s="106"/>
      <c r="X97" s="106"/>
      <c r="Y97" s="106"/>
      <c r="Z97" s="106"/>
      <c r="AA97" s="106"/>
      <c r="AB97" s="106"/>
      <c r="AC97" s="106"/>
      <c r="AD97" s="106"/>
      <c r="AE97" s="106"/>
      <c r="AF97" s="106"/>
      <c r="AG97" s="297"/>
      <c r="AH97" s="106"/>
      <c r="AI97" s="106"/>
      <c r="AJ97" s="106"/>
      <c r="AK97" s="106"/>
      <c r="AL97" s="106"/>
      <c r="AM97" s="106"/>
      <c r="AN97" s="106"/>
      <c r="AO97" s="106"/>
      <c r="AP97" s="106"/>
      <c r="AQ97" s="106"/>
      <c r="AR97" s="106"/>
      <c r="AS97" s="106"/>
      <c r="AT97" s="106"/>
      <c r="AU97" s="106"/>
      <c r="AV97" s="106"/>
      <c r="AW97" s="106"/>
      <c r="AX97" s="106"/>
      <c r="AY97" s="106"/>
      <c r="AZ97" s="106"/>
      <c r="BA97" s="106"/>
      <c r="BB97" s="105" t="s">
        <v>212</v>
      </c>
      <c r="BC97" s="104"/>
      <c r="BD97" s="104"/>
      <c r="BE97" s="132">
        <v>2016</v>
      </c>
      <c r="BF97" s="104"/>
      <c r="BG97" s="104"/>
    </row>
    <row r="98" spans="1:59" s="131" customFormat="1" ht="22.2" customHeight="1">
      <c r="A98" s="418" t="s">
        <v>51</v>
      </c>
      <c r="B98" s="261" t="s">
        <v>291</v>
      </c>
      <c r="C98" s="111">
        <f>SUM(C99,C102)</f>
        <v>0</v>
      </c>
      <c r="D98" s="111">
        <f>SUM(D99+D102)</f>
        <v>0</v>
      </c>
      <c r="E98" s="111">
        <f t="shared" ref="E98:K98" si="126">SUM(E99,E102)</f>
        <v>0</v>
      </c>
      <c r="F98" s="111">
        <f t="shared" si="126"/>
        <v>0</v>
      </c>
      <c r="G98" s="111">
        <f t="shared" si="126"/>
        <v>0</v>
      </c>
      <c r="H98" s="111">
        <f t="shared" si="126"/>
        <v>0</v>
      </c>
      <c r="I98" s="111">
        <f t="shared" si="126"/>
        <v>0</v>
      </c>
      <c r="J98" s="111">
        <f t="shared" si="126"/>
        <v>0</v>
      </c>
      <c r="K98" s="111">
        <f t="shared" si="126"/>
        <v>0</v>
      </c>
      <c r="L98" s="292"/>
      <c r="M98" s="111">
        <f t="shared" ref="M98:AF98" si="127">SUM(M99,M102)</f>
        <v>0</v>
      </c>
      <c r="N98" s="111">
        <f t="shared" si="127"/>
        <v>0</v>
      </c>
      <c r="O98" s="111">
        <f t="shared" si="127"/>
        <v>0</v>
      </c>
      <c r="P98" s="111">
        <f t="shared" si="127"/>
        <v>0</v>
      </c>
      <c r="Q98" s="111">
        <f t="shared" si="127"/>
        <v>0</v>
      </c>
      <c r="R98" s="111">
        <f t="shared" si="127"/>
        <v>0</v>
      </c>
      <c r="S98" s="111">
        <f t="shared" si="127"/>
        <v>0</v>
      </c>
      <c r="T98" s="111">
        <f t="shared" si="127"/>
        <v>0</v>
      </c>
      <c r="U98" s="111">
        <f t="shared" si="127"/>
        <v>0</v>
      </c>
      <c r="V98" s="111">
        <f t="shared" si="127"/>
        <v>0</v>
      </c>
      <c r="W98" s="111">
        <f t="shared" si="127"/>
        <v>0</v>
      </c>
      <c r="X98" s="111">
        <f t="shared" si="127"/>
        <v>0</v>
      </c>
      <c r="Y98" s="111">
        <f t="shared" si="127"/>
        <v>0</v>
      </c>
      <c r="Z98" s="111">
        <f t="shared" si="127"/>
        <v>0</v>
      </c>
      <c r="AA98" s="111">
        <f t="shared" si="127"/>
        <v>0</v>
      </c>
      <c r="AB98" s="111">
        <f t="shared" si="127"/>
        <v>0</v>
      </c>
      <c r="AC98" s="111">
        <f t="shared" si="127"/>
        <v>0</v>
      </c>
      <c r="AD98" s="111">
        <f t="shared" si="127"/>
        <v>0</v>
      </c>
      <c r="AE98" s="111">
        <f t="shared" si="127"/>
        <v>0</v>
      </c>
      <c r="AF98" s="111">
        <f t="shared" si="127"/>
        <v>0</v>
      </c>
      <c r="AG98" s="297"/>
      <c r="AH98" s="111">
        <f t="shared" ref="AH98:BA98" si="128">SUM(AH99,AH102)</f>
        <v>0</v>
      </c>
      <c r="AI98" s="111">
        <f t="shared" si="128"/>
        <v>0</v>
      </c>
      <c r="AJ98" s="111">
        <f t="shared" si="128"/>
        <v>0</v>
      </c>
      <c r="AK98" s="111">
        <f t="shared" si="128"/>
        <v>0</v>
      </c>
      <c r="AL98" s="111">
        <f t="shared" si="128"/>
        <v>0</v>
      </c>
      <c r="AM98" s="111">
        <f t="shared" si="128"/>
        <v>0</v>
      </c>
      <c r="AN98" s="111">
        <f t="shared" si="128"/>
        <v>0</v>
      </c>
      <c r="AO98" s="111">
        <f t="shared" si="128"/>
        <v>0</v>
      </c>
      <c r="AP98" s="111">
        <f t="shared" si="128"/>
        <v>0</v>
      </c>
      <c r="AQ98" s="111">
        <f t="shared" si="128"/>
        <v>0</v>
      </c>
      <c r="AR98" s="111">
        <f t="shared" si="128"/>
        <v>0</v>
      </c>
      <c r="AS98" s="111">
        <f t="shared" si="128"/>
        <v>0</v>
      </c>
      <c r="AT98" s="111">
        <f t="shared" si="128"/>
        <v>0</v>
      </c>
      <c r="AU98" s="111">
        <f t="shared" si="128"/>
        <v>0</v>
      </c>
      <c r="AV98" s="111">
        <f t="shared" si="128"/>
        <v>0</v>
      </c>
      <c r="AW98" s="111">
        <f t="shared" si="128"/>
        <v>0</v>
      </c>
      <c r="AX98" s="111">
        <f t="shared" si="128"/>
        <v>0</v>
      </c>
      <c r="AY98" s="111">
        <f t="shared" si="128"/>
        <v>0</v>
      </c>
      <c r="AZ98" s="111">
        <f t="shared" si="128"/>
        <v>0</v>
      </c>
      <c r="BA98" s="111">
        <f t="shared" si="128"/>
        <v>0</v>
      </c>
      <c r="BB98" s="105" t="s">
        <v>212</v>
      </c>
      <c r="BC98" s="110"/>
      <c r="BD98" s="110"/>
      <c r="BE98" s="132">
        <v>2016</v>
      </c>
      <c r="BF98" s="110"/>
      <c r="BG98" s="110"/>
    </row>
    <row r="99" spans="1:59" s="145" customFormat="1" ht="22.2" customHeight="1">
      <c r="A99" s="418" t="s">
        <v>51</v>
      </c>
      <c r="B99" s="112" t="s">
        <v>281</v>
      </c>
      <c r="C99" s="111"/>
      <c r="D99" s="111">
        <f t="shared" ref="D99:D104" si="129">SUM(E99:BA99)</f>
        <v>0</v>
      </c>
      <c r="E99" s="111">
        <f t="shared" ref="E99:K99" si="130">SUM(E100:E101)</f>
        <v>0</v>
      </c>
      <c r="F99" s="111">
        <f t="shared" si="130"/>
        <v>0</v>
      </c>
      <c r="G99" s="111">
        <f t="shared" si="130"/>
        <v>0</v>
      </c>
      <c r="H99" s="111">
        <f t="shared" si="130"/>
        <v>0</v>
      </c>
      <c r="I99" s="111">
        <f t="shared" si="130"/>
        <v>0</v>
      </c>
      <c r="J99" s="111">
        <f t="shared" si="130"/>
        <v>0</v>
      </c>
      <c r="K99" s="111">
        <f t="shared" si="130"/>
        <v>0</v>
      </c>
      <c r="L99" s="292"/>
      <c r="M99" s="111">
        <f t="shared" ref="M99:AF99" si="131">SUM(M100:M101)</f>
        <v>0</v>
      </c>
      <c r="N99" s="111">
        <f t="shared" si="131"/>
        <v>0</v>
      </c>
      <c r="O99" s="111">
        <f t="shared" si="131"/>
        <v>0</v>
      </c>
      <c r="P99" s="111">
        <f t="shared" si="131"/>
        <v>0</v>
      </c>
      <c r="Q99" s="111">
        <f t="shared" si="131"/>
        <v>0</v>
      </c>
      <c r="R99" s="111">
        <f t="shared" si="131"/>
        <v>0</v>
      </c>
      <c r="S99" s="111">
        <f t="shared" si="131"/>
        <v>0</v>
      </c>
      <c r="T99" s="111">
        <f t="shared" si="131"/>
        <v>0</v>
      </c>
      <c r="U99" s="111">
        <f t="shared" si="131"/>
        <v>0</v>
      </c>
      <c r="V99" s="111">
        <f t="shared" si="131"/>
        <v>0</v>
      </c>
      <c r="W99" s="111">
        <f t="shared" si="131"/>
        <v>0</v>
      </c>
      <c r="X99" s="111">
        <f t="shared" si="131"/>
        <v>0</v>
      </c>
      <c r="Y99" s="111">
        <f t="shared" si="131"/>
        <v>0</v>
      </c>
      <c r="Z99" s="111">
        <f t="shared" si="131"/>
        <v>0</v>
      </c>
      <c r="AA99" s="111">
        <f t="shared" si="131"/>
        <v>0</v>
      </c>
      <c r="AB99" s="111">
        <f t="shared" si="131"/>
        <v>0</v>
      </c>
      <c r="AC99" s="111">
        <f t="shared" si="131"/>
        <v>0</v>
      </c>
      <c r="AD99" s="111">
        <f t="shared" si="131"/>
        <v>0</v>
      </c>
      <c r="AE99" s="111">
        <f t="shared" si="131"/>
        <v>0</v>
      </c>
      <c r="AF99" s="111">
        <f t="shared" si="131"/>
        <v>0</v>
      </c>
      <c r="AG99" s="297"/>
      <c r="AH99" s="111">
        <f t="shared" ref="AH99:BA99" si="132">SUM(AH100:AH101)</f>
        <v>0</v>
      </c>
      <c r="AI99" s="111">
        <f t="shared" si="132"/>
        <v>0</v>
      </c>
      <c r="AJ99" s="111">
        <f t="shared" si="132"/>
        <v>0</v>
      </c>
      <c r="AK99" s="111">
        <f t="shared" si="132"/>
        <v>0</v>
      </c>
      <c r="AL99" s="111">
        <f t="shared" si="132"/>
        <v>0</v>
      </c>
      <c r="AM99" s="111">
        <f t="shared" si="132"/>
        <v>0</v>
      </c>
      <c r="AN99" s="111">
        <f t="shared" si="132"/>
        <v>0</v>
      </c>
      <c r="AO99" s="111">
        <f t="shared" si="132"/>
        <v>0</v>
      </c>
      <c r="AP99" s="111">
        <f t="shared" si="132"/>
        <v>0</v>
      </c>
      <c r="AQ99" s="111">
        <f t="shared" si="132"/>
        <v>0</v>
      </c>
      <c r="AR99" s="111">
        <f t="shared" si="132"/>
        <v>0</v>
      </c>
      <c r="AS99" s="111">
        <f t="shared" si="132"/>
        <v>0</v>
      </c>
      <c r="AT99" s="111">
        <f t="shared" si="132"/>
        <v>0</v>
      </c>
      <c r="AU99" s="111">
        <f t="shared" si="132"/>
        <v>0</v>
      </c>
      <c r="AV99" s="111">
        <f t="shared" si="132"/>
        <v>0</v>
      </c>
      <c r="AW99" s="111">
        <f t="shared" si="132"/>
        <v>0</v>
      </c>
      <c r="AX99" s="111">
        <f t="shared" si="132"/>
        <v>0</v>
      </c>
      <c r="AY99" s="111">
        <f t="shared" si="132"/>
        <v>0</v>
      </c>
      <c r="AZ99" s="111">
        <f t="shared" si="132"/>
        <v>0</v>
      </c>
      <c r="BA99" s="111">
        <f t="shared" si="132"/>
        <v>0</v>
      </c>
      <c r="BB99" s="105" t="s">
        <v>212</v>
      </c>
      <c r="BC99" s="110"/>
      <c r="BD99" s="110"/>
      <c r="BE99" s="132">
        <v>2016</v>
      </c>
      <c r="BF99" s="110"/>
      <c r="BG99" s="110"/>
    </row>
    <row r="100" spans="1:59" s="124" customFormat="1" ht="22.2" customHeight="1">
      <c r="A100" s="419" t="s">
        <v>51</v>
      </c>
      <c r="B100" s="107"/>
      <c r="C100" s="106"/>
      <c r="D100" s="106">
        <f t="shared" si="129"/>
        <v>0</v>
      </c>
      <c r="E100" s="106"/>
      <c r="F100" s="106"/>
      <c r="G100" s="106"/>
      <c r="H100" s="106"/>
      <c r="I100" s="106"/>
      <c r="J100" s="106"/>
      <c r="K100" s="106"/>
      <c r="L100" s="292"/>
      <c r="M100" s="106"/>
      <c r="N100" s="106"/>
      <c r="O100" s="106"/>
      <c r="P100" s="106"/>
      <c r="Q100" s="106"/>
      <c r="R100" s="106"/>
      <c r="S100" s="106"/>
      <c r="T100" s="106"/>
      <c r="U100" s="106"/>
      <c r="V100" s="106"/>
      <c r="W100" s="106"/>
      <c r="X100" s="106"/>
      <c r="Y100" s="106"/>
      <c r="Z100" s="106"/>
      <c r="AA100" s="106"/>
      <c r="AB100" s="106"/>
      <c r="AC100" s="106"/>
      <c r="AD100" s="106"/>
      <c r="AE100" s="106"/>
      <c r="AF100" s="106"/>
      <c r="AG100" s="297"/>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5" t="s">
        <v>212</v>
      </c>
      <c r="BC100" s="104"/>
      <c r="BD100" s="104"/>
      <c r="BE100" s="132">
        <v>2016</v>
      </c>
      <c r="BF100" s="104"/>
      <c r="BG100" s="104"/>
    </row>
    <row r="101" spans="1:59" s="124" customFormat="1" ht="22.2" customHeight="1">
      <c r="A101" s="419" t="s">
        <v>51</v>
      </c>
      <c r="B101" s="107"/>
      <c r="C101" s="106"/>
      <c r="D101" s="106">
        <f t="shared" si="129"/>
        <v>0</v>
      </c>
      <c r="E101" s="106"/>
      <c r="F101" s="106"/>
      <c r="G101" s="106"/>
      <c r="H101" s="106"/>
      <c r="I101" s="106"/>
      <c r="J101" s="106"/>
      <c r="K101" s="106"/>
      <c r="L101" s="292"/>
      <c r="M101" s="106"/>
      <c r="N101" s="106"/>
      <c r="O101" s="106"/>
      <c r="P101" s="106"/>
      <c r="Q101" s="106"/>
      <c r="R101" s="106"/>
      <c r="S101" s="106"/>
      <c r="T101" s="106"/>
      <c r="U101" s="106"/>
      <c r="V101" s="106"/>
      <c r="W101" s="106"/>
      <c r="X101" s="106"/>
      <c r="Y101" s="106"/>
      <c r="Z101" s="106"/>
      <c r="AA101" s="106"/>
      <c r="AB101" s="106"/>
      <c r="AC101" s="106"/>
      <c r="AD101" s="106"/>
      <c r="AE101" s="106"/>
      <c r="AF101" s="106"/>
      <c r="AG101" s="297"/>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5" t="s">
        <v>212</v>
      </c>
      <c r="BC101" s="104"/>
      <c r="BD101" s="104"/>
      <c r="BE101" s="132">
        <v>2016</v>
      </c>
      <c r="BF101" s="104"/>
      <c r="BG101" s="104"/>
    </row>
    <row r="102" spans="1:59" s="145" customFormat="1" ht="22.2" customHeight="1">
      <c r="A102" s="418" t="s">
        <v>51</v>
      </c>
      <c r="B102" s="112" t="s">
        <v>282</v>
      </c>
      <c r="C102" s="111"/>
      <c r="D102" s="111">
        <f t="shared" si="129"/>
        <v>0</v>
      </c>
      <c r="E102" s="111">
        <f t="shared" ref="E102:K102" si="133">SUM(E103:E104)</f>
        <v>0</v>
      </c>
      <c r="F102" s="111">
        <f t="shared" si="133"/>
        <v>0</v>
      </c>
      <c r="G102" s="111">
        <f t="shared" si="133"/>
        <v>0</v>
      </c>
      <c r="H102" s="111">
        <f t="shared" si="133"/>
        <v>0</v>
      </c>
      <c r="I102" s="111">
        <f t="shared" si="133"/>
        <v>0</v>
      </c>
      <c r="J102" s="111">
        <f t="shared" si="133"/>
        <v>0</v>
      </c>
      <c r="K102" s="111">
        <f t="shared" si="133"/>
        <v>0</v>
      </c>
      <c r="L102" s="292"/>
      <c r="M102" s="111">
        <f t="shared" ref="M102:AF102" si="134">SUM(M103:M104)</f>
        <v>0</v>
      </c>
      <c r="N102" s="111">
        <f t="shared" si="134"/>
        <v>0</v>
      </c>
      <c r="O102" s="111">
        <f t="shared" si="134"/>
        <v>0</v>
      </c>
      <c r="P102" s="111">
        <f t="shared" si="134"/>
        <v>0</v>
      </c>
      <c r="Q102" s="111">
        <f t="shared" si="134"/>
        <v>0</v>
      </c>
      <c r="R102" s="111">
        <f t="shared" si="134"/>
        <v>0</v>
      </c>
      <c r="S102" s="111">
        <f t="shared" si="134"/>
        <v>0</v>
      </c>
      <c r="T102" s="111">
        <f t="shared" si="134"/>
        <v>0</v>
      </c>
      <c r="U102" s="111">
        <f t="shared" si="134"/>
        <v>0</v>
      </c>
      <c r="V102" s="111">
        <f t="shared" si="134"/>
        <v>0</v>
      </c>
      <c r="W102" s="111">
        <f t="shared" si="134"/>
        <v>0</v>
      </c>
      <c r="X102" s="111">
        <f t="shared" si="134"/>
        <v>0</v>
      </c>
      <c r="Y102" s="111">
        <f t="shared" si="134"/>
        <v>0</v>
      </c>
      <c r="Z102" s="111">
        <f t="shared" si="134"/>
        <v>0</v>
      </c>
      <c r="AA102" s="111">
        <f t="shared" si="134"/>
        <v>0</v>
      </c>
      <c r="AB102" s="111">
        <f t="shared" si="134"/>
        <v>0</v>
      </c>
      <c r="AC102" s="111">
        <f t="shared" si="134"/>
        <v>0</v>
      </c>
      <c r="AD102" s="111">
        <f t="shared" si="134"/>
        <v>0</v>
      </c>
      <c r="AE102" s="111">
        <f t="shared" si="134"/>
        <v>0</v>
      </c>
      <c r="AF102" s="111">
        <f t="shared" si="134"/>
        <v>0</v>
      </c>
      <c r="AG102" s="297"/>
      <c r="AH102" s="111">
        <f t="shared" ref="AH102:BA102" si="135">SUM(AH103:AH104)</f>
        <v>0</v>
      </c>
      <c r="AI102" s="111">
        <f t="shared" si="135"/>
        <v>0</v>
      </c>
      <c r="AJ102" s="111">
        <f t="shared" si="135"/>
        <v>0</v>
      </c>
      <c r="AK102" s="111">
        <f t="shared" si="135"/>
        <v>0</v>
      </c>
      <c r="AL102" s="111">
        <f t="shared" si="135"/>
        <v>0</v>
      </c>
      <c r="AM102" s="111">
        <f t="shared" si="135"/>
        <v>0</v>
      </c>
      <c r="AN102" s="111">
        <f t="shared" si="135"/>
        <v>0</v>
      </c>
      <c r="AO102" s="111">
        <f t="shared" si="135"/>
        <v>0</v>
      </c>
      <c r="AP102" s="111">
        <f t="shared" si="135"/>
        <v>0</v>
      </c>
      <c r="AQ102" s="111">
        <f t="shared" si="135"/>
        <v>0</v>
      </c>
      <c r="AR102" s="111">
        <f t="shared" si="135"/>
        <v>0</v>
      </c>
      <c r="AS102" s="111">
        <f t="shared" si="135"/>
        <v>0</v>
      </c>
      <c r="AT102" s="111">
        <f t="shared" si="135"/>
        <v>0</v>
      </c>
      <c r="AU102" s="111">
        <f t="shared" si="135"/>
        <v>0</v>
      </c>
      <c r="AV102" s="111">
        <f t="shared" si="135"/>
        <v>0</v>
      </c>
      <c r="AW102" s="111">
        <f t="shared" si="135"/>
        <v>0</v>
      </c>
      <c r="AX102" s="111">
        <f t="shared" si="135"/>
        <v>0</v>
      </c>
      <c r="AY102" s="111">
        <f t="shared" si="135"/>
        <v>0</v>
      </c>
      <c r="AZ102" s="111">
        <f t="shared" si="135"/>
        <v>0</v>
      </c>
      <c r="BA102" s="111">
        <f t="shared" si="135"/>
        <v>0</v>
      </c>
      <c r="BB102" s="105" t="s">
        <v>212</v>
      </c>
      <c r="BC102" s="110"/>
      <c r="BD102" s="110"/>
      <c r="BE102" s="132">
        <v>2016</v>
      </c>
      <c r="BF102" s="110"/>
      <c r="BG102" s="110"/>
    </row>
    <row r="103" spans="1:59" s="124" customFormat="1" ht="22.2" customHeight="1">
      <c r="A103" s="419" t="s">
        <v>51</v>
      </c>
      <c r="B103" s="107"/>
      <c r="C103" s="106"/>
      <c r="D103" s="106">
        <f t="shared" si="129"/>
        <v>0</v>
      </c>
      <c r="E103" s="106"/>
      <c r="F103" s="106"/>
      <c r="G103" s="106"/>
      <c r="H103" s="106"/>
      <c r="I103" s="106"/>
      <c r="J103" s="106"/>
      <c r="K103" s="106"/>
      <c r="L103" s="292"/>
      <c r="M103" s="106"/>
      <c r="N103" s="106"/>
      <c r="O103" s="106"/>
      <c r="P103" s="106"/>
      <c r="Q103" s="106"/>
      <c r="R103" s="106"/>
      <c r="S103" s="106"/>
      <c r="T103" s="106"/>
      <c r="U103" s="106"/>
      <c r="V103" s="106"/>
      <c r="W103" s="106"/>
      <c r="X103" s="106"/>
      <c r="Y103" s="106"/>
      <c r="Z103" s="106"/>
      <c r="AA103" s="106"/>
      <c r="AB103" s="106"/>
      <c r="AC103" s="106"/>
      <c r="AD103" s="106"/>
      <c r="AE103" s="106"/>
      <c r="AF103" s="106"/>
      <c r="AG103" s="297"/>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5" t="s">
        <v>212</v>
      </c>
      <c r="BC103" s="104"/>
      <c r="BD103" s="104"/>
      <c r="BE103" s="132">
        <v>2016</v>
      </c>
      <c r="BF103" s="104"/>
      <c r="BG103" s="104"/>
    </row>
    <row r="104" spans="1:59" s="124" customFormat="1" ht="22.2" customHeight="1">
      <c r="A104" s="419" t="s">
        <v>51</v>
      </c>
      <c r="B104" s="107"/>
      <c r="C104" s="106"/>
      <c r="D104" s="106">
        <f t="shared" si="129"/>
        <v>0</v>
      </c>
      <c r="E104" s="106"/>
      <c r="F104" s="106"/>
      <c r="G104" s="106"/>
      <c r="H104" s="106"/>
      <c r="I104" s="106"/>
      <c r="J104" s="106"/>
      <c r="K104" s="106"/>
      <c r="L104" s="292"/>
      <c r="M104" s="106"/>
      <c r="N104" s="106"/>
      <c r="O104" s="106"/>
      <c r="P104" s="106"/>
      <c r="Q104" s="106"/>
      <c r="R104" s="106"/>
      <c r="S104" s="106"/>
      <c r="T104" s="106"/>
      <c r="U104" s="106"/>
      <c r="V104" s="106"/>
      <c r="W104" s="106"/>
      <c r="X104" s="106"/>
      <c r="Y104" s="106"/>
      <c r="Z104" s="106"/>
      <c r="AA104" s="106"/>
      <c r="AB104" s="106"/>
      <c r="AC104" s="106"/>
      <c r="AD104" s="106"/>
      <c r="AE104" s="106"/>
      <c r="AF104" s="106"/>
      <c r="AG104" s="297"/>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5" t="s">
        <v>212</v>
      </c>
      <c r="BC104" s="104"/>
      <c r="BD104" s="104"/>
      <c r="BE104" s="132">
        <v>2016</v>
      </c>
      <c r="BF104" s="104"/>
      <c r="BG104" s="104"/>
    </row>
    <row r="105" spans="1:59" s="131" customFormat="1" ht="22.2" customHeight="1">
      <c r="A105" s="418" t="s">
        <v>55</v>
      </c>
      <c r="B105" s="305" t="s">
        <v>292</v>
      </c>
      <c r="C105" s="111">
        <f>SUM(C106,C109)</f>
        <v>0</v>
      </c>
      <c r="D105" s="111">
        <f>SUM(D106+D109)</f>
        <v>0</v>
      </c>
      <c r="E105" s="111">
        <f t="shared" ref="E105:K105" si="136">SUM(E106,E109)</f>
        <v>0</v>
      </c>
      <c r="F105" s="111">
        <f t="shared" si="136"/>
        <v>0</v>
      </c>
      <c r="G105" s="111">
        <f t="shared" si="136"/>
        <v>0</v>
      </c>
      <c r="H105" s="111">
        <f t="shared" si="136"/>
        <v>0</v>
      </c>
      <c r="I105" s="111">
        <f t="shared" si="136"/>
        <v>0</v>
      </c>
      <c r="J105" s="111">
        <f t="shared" si="136"/>
        <v>0</v>
      </c>
      <c r="K105" s="111">
        <f t="shared" si="136"/>
        <v>0</v>
      </c>
      <c r="L105" s="292"/>
      <c r="M105" s="111">
        <f t="shared" ref="M105:AF105" si="137">SUM(M106,M109)</f>
        <v>0</v>
      </c>
      <c r="N105" s="111">
        <f t="shared" si="137"/>
        <v>0</v>
      </c>
      <c r="O105" s="111">
        <f t="shared" si="137"/>
        <v>0</v>
      </c>
      <c r="P105" s="111">
        <f t="shared" si="137"/>
        <v>0</v>
      </c>
      <c r="Q105" s="111">
        <f t="shared" si="137"/>
        <v>0</v>
      </c>
      <c r="R105" s="111">
        <f t="shared" si="137"/>
        <v>0</v>
      </c>
      <c r="S105" s="111">
        <f t="shared" si="137"/>
        <v>0</v>
      </c>
      <c r="T105" s="111">
        <f t="shared" si="137"/>
        <v>0</v>
      </c>
      <c r="U105" s="111">
        <f t="shared" si="137"/>
        <v>0</v>
      </c>
      <c r="V105" s="111">
        <f t="shared" si="137"/>
        <v>0</v>
      </c>
      <c r="W105" s="111">
        <f t="shared" si="137"/>
        <v>0</v>
      </c>
      <c r="X105" s="111">
        <f t="shared" si="137"/>
        <v>0</v>
      </c>
      <c r="Y105" s="111">
        <f t="shared" si="137"/>
        <v>0</v>
      </c>
      <c r="Z105" s="111">
        <f t="shared" si="137"/>
        <v>0</v>
      </c>
      <c r="AA105" s="111">
        <f t="shared" si="137"/>
        <v>0</v>
      </c>
      <c r="AB105" s="111">
        <f t="shared" si="137"/>
        <v>0</v>
      </c>
      <c r="AC105" s="111">
        <f t="shared" si="137"/>
        <v>0</v>
      </c>
      <c r="AD105" s="111">
        <f t="shared" si="137"/>
        <v>0</v>
      </c>
      <c r="AE105" s="111">
        <f t="shared" si="137"/>
        <v>0</v>
      </c>
      <c r="AF105" s="111">
        <f t="shared" si="137"/>
        <v>0</v>
      </c>
      <c r="AG105" s="297"/>
      <c r="AH105" s="111">
        <f t="shared" ref="AH105:BA105" si="138">SUM(AH106,AH109)</f>
        <v>0</v>
      </c>
      <c r="AI105" s="111">
        <f t="shared" si="138"/>
        <v>0</v>
      </c>
      <c r="AJ105" s="111">
        <f t="shared" si="138"/>
        <v>0</v>
      </c>
      <c r="AK105" s="111">
        <f t="shared" si="138"/>
        <v>0</v>
      </c>
      <c r="AL105" s="111">
        <f t="shared" si="138"/>
        <v>0</v>
      </c>
      <c r="AM105" s="111">
        <f t="shared" si="138"/>
        <v>0</v>
      </c>
      <c r="AN105" s="111">
        <f t="shared" si="138"/>
        <v>0</v>
      </c>
      <c r="AO105" s="111">
        <f t="shared" si="138"/>
        <v>0</v>
      </c>
      <c r="AP105" s="111">
        <f t="shared" si="138"/>
        <v>0</v>
      </c>
      <c r="AQ105" s="111">
        <f t="shared" si="138"/>
        <v>0</v>
      </c>
      <c r="AR105" s="111">
        <f t="shared" si="138"/>
        <v>0</v>
      </c>
      <c r="AS105" s="111">
        <f t="shared" si="138"/>
        <v>0</v>
      </c>
      <c r="AT105" s="111">
        <f t="shared" si="138"/>
        <v>0</v>
      </c>
      <c r="AU105" s="111">
        <f t="shared" si="138"/>
        <v>0</v>
      </c>
      <c r="AV105" s="111">
        <f t="shared" si="138"/>
        <v>0</v>
      </c>
      <c r="AW105" s="111">
        <f t="shared" si="138"/>
        <v>0</v>
      </c>
      <c r="AX105" s="111">
        <f t="shared" si="138"/>
        <v>0</v>
      </c>
      <c r="AY105" s="111">
        <f t="shared" si="138"/>
        <v>0</v>
      </c>
      <c r="AZ105" s="111">
        <f t="shared" si="138"/>
        <v>0</v>
      </c>
      <c r="BA105" s="111">
        <f t="shared" si="138"/>
        <v>0</v>
      </c>
      <c r="BB105" s="105" t="s">
        <v>212</v>
      </c>
      <c r="BC105" s="110"/>
      <c r="BD105" s="110"/>
      <c r="BE105" s="132">
        <v>2016</v>
      </c>
      <c r="BF105" s="110"/>
      <c r="BG105" s="110"/>
    </row>
    <row r="106" spans="1:59" s="145" customFormat="1" ht="22.2" customHeight="1">
      <c r="A106" s="418" t="s">
        <v>55</v>
      </c>
      <c r="B106" s="112" t="s">
        <v>281</v>
      </c>
      <c r="C106" s="111"/>
      <c r="D106" s="111">
        <f t="shared" ref="D106:D111" si="139">SUM(E106:BA106)</f>
        <v>0</v>
      </c>
      <c r="E106" s="111">
        <f t="shared" ref="E106:K106" si="140">SUM(E107:E108)</f>
        <v>0</v>
      </c>
      <c r="F106" s="111">
        <f t="shared" si="140"/>
        <v>0</v>
      </c>
      <c r="G106" s="111">
        <f t="shared" si="140"/>
        <v>0</v>
      </c>
      <c r="H106" s="111">
        <f t="shared" si="140"/>
        <v>0</v>
      </c>
      <c r="I106" s="111">
        <f t="shared" si="140"/>
        <v>0</v>
      </c>
      <c r="J106" s="111">
        <f t="shared" si="140"/>
        <v>0</v>
      </c>
      <c r="K106" s="111">
        <f t="shared" si="140"/>
        <v>0</v>
      </c>
      <c r="L106" s="292"/>
      <c r="M106" s="111">
        <f t="shared" ref="M106:AF106" si="141">SUM(M107:M108)</f>
        <v>0</v>
      </c>
      <c r="N106" s="111">
        <f t="shared" si="141"/>
        <v>0</v>
      </c>
      <c r="O106" s="111">
        <f t="shared" si="141"/>
        <v>0</v>
      </c>
      <c r="P106" s="111">
        <f t="shared" si="141"/>
        <v>0</v>
      </c>
      <c r="Q106" s="111">
        <f t="shared" si="141"/>
        <v>0</v>
      </c>
      <c r="R106" s="111">
        <f t="shared" si="141"/>
        <v>0</v>
      </c>
      <c r="S106" s="111">
        <f t="shared" si="141"/>
        <v>0</v>
      </c>
      <c r="T106" s="111">
        <f t="shared" si="141"/>
        <v>0</v>
      </c>
      <c r="U106" s="111">
        <f t="shared" si="141"/>
        <v>0</v>
      </c>
      <c r="V106" s="111">
        <f t="shared" si="141"/>
        <v>0</v>
      </c>
      <c r="W106" s="111">
        <f t="shared" si="141"/>
        <v>0</v>
      </c>
      <c r="X106" s="111">
        <f t="shared" si="141"/>
        <v>0</v>
      </c>
      <c r="Y106" s="111">
        <f t="shared" si="141"/>
        <v>0</v>
      </c>
      <c r="Z106" s="111">
        <f t="shared" si="141"/>
        <v>0</v>
      </c>
      <c r="AA106" s="111">
        <f t="shared" si="141"/>
        <v>0</v>
      </c>
      <c r="AB106" s="111">
        <f t="shared" si="141"/>
        <v>0</v>
      </c>
      <c r="AC106" s="111">
        <f t="shared" si="141"/>
        <v>0</v>
      </c>
      <c r="AD106" s="111">
        <f t="shared" si="141"/>
        <v>0</v>
      </c>
      <c r="AE106" s="111">
        <f t="shared" si="141"/>
        <v>0</v>
      </c>
      <c r="AF106" s="111">
        <f t="shared" si="141"/>
        <v>0</v>
      </c>
      <c r="AG106" s="297"/>
      <c r="AH106" s="111">
        <f t="shared" ref="AH106:BA106" si="142">SUM(AH107:AH108)</f>
        <v>0</v>
      </c>
      <c r="AI106" s="111">
        <f t="shared" si="142"/>
        <v>0</v>
      </c>
      <c r="AJ106" s="111">
        <f t="shared" si="142"/>
        <v>0</v>
      </c>
      <c r="AK106" s="111">
        <f t="shared" si="142"/>
        <v>0</v>
      </c>
      <c r="AL106" s="111">
        <f t="shared" si="142"/>
        <v>0</v>
      </c>
      <c r="AM106" s="111">
        <f t="shared" si="142"/>
        <v>0</v>
      </c>
      <c r="AN106" s="111">
        <f t="shared" si="142"/>
        <v>0</v>
      </c>
      <c r="AO106" s="111">
        <f t="shared" si="142"/>
        <v>0</v>
      </c>
      <c r="AP106" s="111">
        <f t="shared" si="142"/>
        <v>0</v>
      </c>
      <c r="AQ106" s="111">
        <f t="shared" si="142"/>
        <v>0</v>
      </c>
      <c r="AR106" s="111">
        <f t="shared" si="142"/>
        <v>0</v>
      </c>
      <c r="AS106" s="111">
        <f t="shared" si="142"/>
        <v>0</v>
      </c>
      <c r="AT106" s="111">
        <f t="shared" si="142"/>
        <v>0</v>
      </c>
      <c r="AU106" s="111">
        <f t="shared" si="142"/>
        <v>0</v>
      </c>
      <c r="AV106" s="111">
        <f t="shared" si="142"/>
        <v>0</v>
      </c>
      <c r="AW106" s="111">
        <f t="shared" si="142"/>
        <v>0</v>
      </c>
      <c r="AX106" s="111">
        <f t="shared" si="142"/>
        <v>0</v>
      </c>
      <c r="AY106" s="111">
        <f t="shared" si="142"/>
        <v>0</v>
      </c>
      <c r="AZ106" s="111">
        <f t="shared" si="142"/>
        <v>0</v>
      </c>
      <c r="BA106" s="111">
        <f t="shared" si="142"/>
        <v>0</v>
      </c>
      <c r="BB106" s="105" t="s">
        <v>212</v>
      </c>
      <c r="BC106" s="110"/>
      <c r="BD106" s="110"/>
      <c r="BE106" s="132">
        <v>2016</v>
      </c>
      <c r="BF106" s="110"/>
      <c r="BG106" s="110"/>
    </row>
    <row r="107" spans="1:59" s="124" customFormat="1" ht="22.2" customHeight="1">
      <c r="A107" s="419" t="s">
        <v>55</v>
      </c>
      <c r="B107" s="107"/>
      <c r="C107" s="106"/>
      <c r="D107" s="106">
        <f t="shared" si="139"/>
        <v>0</v>
      </c>
      <c r="E107" s="106"/>
      <c r="F107" s="106"/>
      <c r="G107" s="106"/>
      <c r="H107" s="106"/>
      <c r="I107" s="106"/>
      <c r="J107" s="106"/>
      <c r="K107" s="106"/>
      <c r="L107" s="292"/>
      <c r="M107" s="106"/>
      <c r="N107" s="106"/>
      <c r="O107" s="106"/>
      <c r="P107" s="106"/>
      <c r="Q107" s="106"/>
      <c r="R107" s="106"/>
      <c r="S107" s="106"/>
      <c r="T107" s="106"/>
      <c r="U107" s="106"/>
      <c r="V107" s="106"/>
      <c r="W107" s="106"/>
      <c r="X107" s="106"/>
      <c r="Y107" s="106"/>
      <c r="Z107" s="106"/>
      <c r="AA107" s="106"/>
      <c r="AB107" s="106"/>
      <c r="AC107" s="106"/>
      <c r="AD107" s="106"/>
      <c r="AE107" s="106"/>
      <c r="AF107" s="106"/>
      <c r="AG107" s="297"/>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5" t="s">
        <v>212</v>
      </c>
      <c r="BC107" s="104"/>
      <c r="BD107" s="104"/>
      <c r="BE107" s="132">
        <v>2016</v>
      </c>
      <c r="BF107" s="104"/>
      <c r="BG107" s="104"/>
    </row>
    <row r="108" spans="1:59" s="124" customFormat="1" ht="22.2" customHeight="1">
      <c r="A108" s="419" t="s">
        <v>55</v>
      </c>
      <c r="B108" s="107"/>
      <c r="C108" s="106"/>
      <c r="D108" s="106">
        <f t="shared" si="139"/>
        <v>0</v>
      </c>
      <c r="E108" s="106"/>
      <c r="F108" s="106"/>
      <c r="G108" s="106"/>
      <c r="H108" s="106"/>
      <c r="I108" s="106"/>
      <c r="J108" s="106"/>
      <c r="K108" s="106"/>
      <c r="L108" s="292"/>
      <c r="M108" s="106"/>
      <c r="N108" s="106"/>
      <c r="O108" s="106"/>
      <c r="P108" s="106"/>
      <c r="Q108" s="106"/>
      <c r="R108" s="106"/>
      <c r="S108" s="106"/>
      <c r="T108" s="106"/>
      <c r="U108" s="106"/>
      <c r="V108" s="106"/>
      <c r="W108" s="106"/>
      <c r="X108" s="106"/>
      <c r="Y108" s="106"/>
      <c r="Z108" s="106"/>
      <c r="AA108" s="106"/>
      <c r="AB108" s="106"/>
      <c r="AC108" s="106"/>
      <c r="AD108" s="106"/>
      <c r="AE108" s="106"/>
      <c r="AF108" s="106"/>
      <c r="AG108" s="297"/>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5" t="s">
        <v>212</v>
      </c>
      <c r="BC108" s="104"/>
      <c r="BD108" s="104"/>
      <c r="BE108" s="132">
        <v>2016</v>
      </c>
      <c r="BF108" s="104"/>
      <c r="BG108" s="104"/>
    </row>
    <row r="109" spans="1:59" s="145" customFormat="1" ht="22.2" customHeight="1">
      <c r="A109" s="418" t="s">
        <v>55</v>
      </c>
      <c r="B109" s="112" t="s">
        <v>282</v>
      </c>
      <c r="C109" s="111"/>
      <c r="D109" s="111">
        <f t="shared" si="139"/>
        <v>0</v>
      </c>
      <c r="E109" s="111">
        <f t="shared" ref="E109:K109" si="143">SUM(E110:E111)</f>
        <v>0</v>
      </c>
      <c r="F109" s="111">
        <f t="shared" si="143"/>
        <v>0</v>
      </c>
      <c r="G109" s="111">
        <f t="shared" si="143"/>
        <v>0</v>
      </c>
      <c r="H109" s="111">
        <f t="shared" si="143"/>
        <v>0</v>
      </c>
      <c r="I109" s="111">
        <f t="shared" si="143"/>
        <v>0</v>
      </c>
      <c r="J109" s="111">
        <f t="shared" si="143"/>
        <v>0</v>
      </c>
      <c r="K109" s="111">
        <f t="shared" si="143"/>
        <v>0</v>
      </c>
      <c r="L109" s="292"/>
      <c r="M109" s="111">
        <f t="shared" ref="M109:AF109" si="144">SUM(M110:M111)</f>
        <v>0</v>
      </c>
      <c r="N109" s="111">
        <f t="shared" si="144"/>
        <v>0</v>
      </c>
      <c r="O109" s="111">
        <f t="shared" si="144"/>
        <v>0</v>
      </c>
      <c r="P109" s="111">
        <f t="shared" si="144"/>
        <v>0</v>
      </c>
      <c r="Q109" s="111">
        <f t="shared" si="144"/>
        <v>0</v>
      </c>
      <c r="R109" s="111">
        <f t="shared" si="144"/>
        <v>0</v>
      </c>
      <c r="S109" s="111">
        <f t="shared" si="144"/>
        <v>0</v>
      </c>
      <c r="T109" s="111">
        <f t="shared" si="144"/>
        <v>0</v>
      </c>
      <c r="U109" s="111">
        <f t="shared" si="144"/>
        <v>0</v>
      </c>
      <c r="V109" s="111">
        <f t="shared" si="144"/>
        <v>0</v>
      </c>
      <c r="W109" s="111">
        <f t="shared" si="144"/>
        <v>0</v>
      </c>
      <c r="X109" s="111">
        <f t="shared" si="144"/>
        <v>0</v>
      </c>
      <c r="Y109" s="111">
        <f t="shared" si="144"/>
        <v>0</v>
      </c>
      <c r="Z109" s="111">
        <f t="shared" si="144"/>
        <v>0</v>
      </c>
      <c r="AA109" s="111">
        <f t="shared" si="144"/>
        <v>0</v>
      </c>
      <c r="AB109" s="111">
        <f t="shared" si="144"/>
        <v>0</v>
      </c>
      <c r="AC109" s="111">
        <f t="shared" si="144"/>
        <v>0</v>
      </c>
      <c r="AD109" s="111">
        <f t="shared" si="144"/>
        <v>0</v>
      </c>
      <c r="AE109" s="111">
        <f t="shared" si="144"/>
        <v>0</v>
      </c>
      <c r="AF109" s="111">
        <f t="shared" si="144"/>
        <v>0</v>
      </c>
      <c r="AG109" s="297"/>
      <c r="AH109" s="111">
        <f t="shared" ref="AH109:BA109" si="145">SUM(AH110:AH111)</f>
        <v>0</v>
      </c>
      <c r="AI109" s="111">
        <f t="shared" si="145"/>
        <v>0</v>
      </c>
      <c r="AJ109" s="111">
        <f t="shared" si="145"/>
        <v>0</v>
      </c>
      <c r="AK109" s="111">
        <f t="shared" si="145"/>
        <v>0</v>
      </c>
      <c r="AL109" s="111">
        <f t="shared" si="145"/>
        <v>0</v>
      </c>
      <c r="AM109" s="111">
        <f t="shared" si="145"/>
        <v>0</v>
      </c>
      <c r="AN109" s="111">
        <f t="shared" si="145"/>
        <v>0</v>
      </c>
      <c r="AO109" s="111">
        <f t="shared" si="145"/>
        <v>0</v>
      </c>
      <c r="AP109" s="111">
        <f t="shared" si="145"/>
        <v>0</v>
      </c>
      <c r="AQ109" s="111">
        <f t="shared" si="145"/>
        <v>0</v>
      </c>
      <c r="AR109" s="111">
        <f t="shared" si="145"/>
        <v>0</v>
      </c>
      <c r="AS109" s="111">
        <f t="shared" si="145"/>
        <v>0</v>
      </c>
      <c r="AT109" s="111">
        <f t="shared" si="145"/>
        <v>0</v>
      </c>
      <c r="AU109" s="111">
        <f t="shared" si="145"/>
        <v>0</v>
      </c>
      <c r="AV109" s="111">
        <f t="shared" si="145"/>
        <v>0</v>
      </c>
      <c r="AW109" s="111">
        <f t="shared" si="145"/>
        <v>0</v>
      </c>
      <c r="AX109" s="111">
        <f t="shared" si="145"/>
        <v>0</v>
      </c>
      <c r="AY109" s="111">
        <f t="shared" si="145"/>
        <v>0</v>
      </c>
      <c r="AZ109" s="111">
        <f t="shared" si="145"/>
        <v>0</v>
      </c>
      <c r="BA109" s="111">
        <f t="shared" si="145"/>
        <v>0</v>
      </c>
      <c r="BB109" s="105" t="s">
        <v>212</v>
      </c>
      <c r="BC109" s="110"/>
      <c r="BD109" s="110"/>
      <c r="BE109" s="132">
        <v>2016</v>
      </c>
      <c r="BF109" s="110"/>
      <c r="BG109" s="110"/>
    </row>
    <row r="110" spans="1:59" s="124" customFormat="1" ht="22.2" customHeight="1">
      <c r="A110" s="419" t="s">
        <v>55</v>
      </c>
      <c r="B110" s="107"/>
      <c r="C110" s="106"/>
      <c r="D110" s="106">
        <f t="shared" si="139"/>
        <v>0</v>
      </c>
      <c r="E110" s="106"/>
      <c r="F110" s="106"/>
      <c r="G110" s="106"/>
      <c r="H110" s="106"/>
      <c r="I110" s="106"/>
      <c r="J110" s="106"/>
      <c r="K110" s="106"/>
      <c r="L110" s="292"/>
      <c r="M110" s="106"/>
      <c r="N110" s="106"/>
      <c r="O110" s="106"/>
      <c r="P110" s="106"/>
      <c r="Q110" s="106"/>
      <c r="R110" s="106"/>
      <c r="S110" s="106"/>
      <c r="T110" s="106"/>
      <c r="U110" s="106"/>
      <c r="V110" s="106"/>
      <c r="W110" s="106"/>
      <c r="X110" s="106"/>
      <c r="Y110" s="106"/>
      <c r="Z110" s="106"/>
      <c r="AA110" s="106"/>
      <c r="AB110" s="106"/>
      <c r="AC110" s="106"/>
      <c r="AD110" s="106"/>
      <c r="AE110" s="106"/>
      <c r="AF110" s="106"/>
      <c r="AG110" s="297"/>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5" t="s">
        <v>212</v>
      </c>
      <c r="BC110" s="104"/>
      <c r="BD110" s="104"/>
      <c r="BE110" s="132">
        <v>2016</v>
      </c>
      <c r="BF110" s="104"/>
      <c r="BG110" s="104"/>
    </row>
    <row r="111" spans="1:59" s="124" customFormat="1" ht="22.2" customHeight="1">
      <c r="A111" s="419" t="s">
        <v>55</v>
      </c>
      <c r="B111" s="107"/>
      <c r="C111" s="106"/>
      <c r="D111" s="106">
        <f t="shared" si="139"/>
        <v>0</v>
      </c>
      <c r="E111" s="106"/>
      <c r="F111" s="106"/>
      <c r="G111" s="106"/>
      <c r="H111" s="106"/>
      <c r="I111" s="106"/>
      <c r="J111" s="106"/>
      <c r="K111" s="106"/>
      <c r="L111" s="292"/>
      <c r="M111" s="106"/>
      <c r="N111" s="106"/>
      <c r="O111" s="106"/>
      <c r="P111" s="106"/>
      <c r="Q111" s="106"/>
      <c r="R111" s="106"/>
      <c r="S111" s="106"/>
      <c r="T111" s="106"/>
      <c r="U111" s="106"/>
      <c r="V111" s="106"/>
      <c r="W111" s="106"/>
      <c r="X111" s="106"/>
      <c r="Y111" s="106"/>
      <c r="Z111" s="106"/>
      <c r="AA111" s="106"/>
      <c r="AB111" s="106"/>
      <c r="AC111" s="106"/>
      <c r="AD111" s="106"/>
      <c r="AE111" s="106"/>
      <c r="AF111" s="106"/>
      <c r="AG111" s="297"/>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5" t="s">
        <v>212</v>
      </c>
      <c r="BC111" s="104"/>
      <c r="BD111" s="104"/>
      <c r="BE111" s="132">
        <v>2016</v>
      </c>
      <c r="BF111" s="104"/>
      <c r="BG111" s="104"/>
    </row>
    <row r="112" spans="1:59" s="131" customFormat="1" ht="22.2" customHeight="1">
      <c r="A112" s="418" t="s">
        <v>57</v>
      </c>
      <c r="B112" s="308" t="s">
        <v>206</v>
      </c>
      <c r="C112" s="111">
        <f>SUM(C113,C117)</f>
        <v>0</v>
      </c>
      <c r="D112" s="111">
        <f>SUM(D113+D117)</f>
        <v>0</v>
      </c>
      <c r="E112" s="111">
        <f t="shared" ref="E112:K112" si="146">SUM(E113,E117)</f>
        <v>0</v>
      </c>
      <c r="F112" s="111">
        <f t="shared" si="146"/>
        <v>0</v>
      </c>
      <c r="G112" s="111">
        <f t="shared" si="146"/>
        <v>0</v>
      </c>
      <c r="H112" s="111">
        <f t="shared" si="146"/>
        <v>0</v>
      </c>
      <c r="I112" s="111">
        <f t="shared" si="146"/>
        <v>0</v>
      </c>
      <c r="J112" s="111">
        <f t="shared" si="146"/>
        <v>0</v>
      </c>
      <c r="K112" s="111">
        <f t="shared" si="146"/>
        <v>0</v>
      </c>
      <c r="L112" s="292"/>
      <c r="M112" s="111">
        <f t="shared" ref="M112:AF112" si="147">SUM(M113,M117)</f>
        <v>0</v>
      </c>
      <c r="N112" s="111">
        <f t="shared" si="147"/>
        <v>0</v>
      </c>
      <c r="O112" s="111">
        <f t="shared" si="147"/>
        <v>0</v>
      </c>
      <c r="P112" s="111">
        <f t="shared" si="147"/>
        <v>0</v>
      </c>
      <c r="Q112" s="111">
        <f t="shared" si="147"/>
        <v>0</v>
      </c>
      <c r="R112" s="111">
        <f t="shared" si="147"/>
        <v>0</v>
      </c>
      <c r="S112" s="111">
        <f t="shared" si="147"/>
        <v>0</v>
      </c>
      <c r="T112" s="111">
        <f t="shared" si="147"/>
        <v>0</v>
      </c>
      <c r="U112" s="111">
        <f t="shared" si="147"/>
        <v>0</v>
      </c>
      <c r="V112" s="111">
        <f t="shared" si="147"/>
        <v>0</v>
      </c>
      <c r="W112" s="111">
        <f t="shared" si="147"/>
        <v>0</v>
      </c>
      <c r="X112" s="111">
        <f t="shared" si="147"/>
        <v>0</v>
      </c>
      <c r="Y112" s="111">
        <f t="shared" si="147"/>
        <v>0</v>
      </c>
      <c r="Z112" s="111">
        <f t="shared" si="147"/>
        <v>0</v>
      </c>
      <c r="AA112" s="111">
        <f t="shared" si="147"/>
        <v>0</v>
      </c>
      <c r="AB112" s="111">
        <f t="shared" si="147"/>
        <v>0</v>
      </c>
      <c r="AC112" s="111">
        <f t="shared" si="147"/>
        <v>0</v>
      </c>
      <c r="AD112" s="111">
        <f t="shared" si="147"/>
        <v>0</v>
      </c>
      <c r="AE112" s="111">
        <f t="shared" si="147"/>
        <v>0</v>
      </c>
      <c r="AF112" s="111">
        <f t="shared" si="147"/>
        <v>0</v>
      </c>
      <c r="AG112" s="297"/>
      <c r="AH112" s="111">
        <f t="shared" ref="AH112:BA112" si="148">SUM(AH113,AH117)</f>
        <v>0</v>
      </c>
      <c r="AI112" s="111">
        <f t="shared" si="148"/>
        <v>0</v>
      </c>
      <c r="AJ112" s="111">
        <f t="shared" si="148"/>
        <v>0</v>
      </c>
      <c r="AK112" s="111">
        <f t="shared" si="148"/>
        <v>0</v>
      </c>
      <c r="AL112" s="111">
        <f t="shared" si="148"/>
        <v>0</v>
      </c>
      <c r="AM112" s="111">
        <f t="shared" si="148"/>
        <v>0</v>
      </c>
      <c r="AN112" s="111">
        <f t="shared" si="148"/>
        <v>0</v>
      </c>
      <c r="AO112" s="111">
        <f t="shared" si="148"/>
        <v>0</v>
      </c>
      <c r="AP112" s="111">
        <f t="shared" si="148"/>
        <v>0</v>
      </c>
      <c r="AQ112" s="111">
        <f t="shared" si="148"/>
        <v>0</v>
      </c>
      <c r="AR112" s="111">
        <f t="shared" si="148"/>
        <v>0</v>
      </c>
      <c r="AS112" s="111">
        <f t="shared" si="148"/>
        <v>0</v>
      </c>
      <c r="AT112" s="111">
        <f t="shared" si="148"/>
        <v>0</v>
      </c>
      <c r="AU112" s="111">
        <f t="shared" si="148"/>
        <v>0</v>
      </c>
      <c r="AV112" s="111">
        <f t="shared" si="148"/>
        <v>0</v>
      </c>
      <c r="AW112" s="111">
        <f t="shared" si="148"/>
        <v>0</v>
      </c>
      <c r="AX112" s="111">
        <f t="shared" si="148"/>
        <v>0</v>
      </c>
      <c r="AY112" s="111">
        <f t="shared" si="148"/>
        <v>0</v>
      </c>
      <c r="AZ112" s="111">
        <f t="shared" si="148"/>
        <v>0</v>
      </c>
      <c r="BA112" s="111">
        <f t="shared" si="148"/>
        <v>0</v>
      </c>
      <c r="BB112" s="105" t="s">
        <v>212</v>
      </c>
      <c r="BC112" s="110"/>
      <c r="BD112" s="110"/>
      <c r="BE112" s="132">
        <v>2016</v>
      </c>
      <c r="BF112" s="110"/>
      <c r="BG112" s="110"/>
    </row>
    <row r="113" spans="1:59" s="145" customFormat="1" ht="22.2" customHeight="1">
      <c r="A113" s="418" t="s">
        <v>57</v>
      </c>
      <c r="B113" s="112" t="s">
        <v>281</v>
      </c>
      <c r="C113" s="111"/>
      <c r="D113" s="111">
        <f t="shared" ref="D113:D119" si="149">SUM(E113:BA113)</f>
        <v>0</v>
      </c>
      <c r="E113" s="111">
        <f t="shared" ref="E113:K113" si="150">SUM(E114:E116)</f>
        <v>0</v>
      </c>
      <c r="F113" s="111">
        <f t="shared" si="150"/>
        <v>0</v>
      </c>
      <c r="G113" s="111">
        <f t="shared" si="150"/>
        <v>0</v>
      </c>
      <c r="H113" s="111">
        <f t="shared" si="150"/>
        <v>0</v>
      </c>
      <c r="I113" s="111">
        <f t="shared" si="150"/>
        <v>0</v>
      </c>
      <c r="J113" s="111">
        <f t="shared" si="150"/>
        <v>0</v>
      </c>
      <c r="K113" s="111">
        <f t="shared" si="150"/>
        <v>0</v>
      </c>
      <c r="L113" s="292"/>
      <c r="M113" s="111">
        <f t="shared" ref="M113:AF113" si="151">SUM(M114:M116)</f>
        <v>0</v>
      </c>
      <c r="N113" s="111">
        <f t="shared" si="151"/>
        <v>0</v>
      </c>
      <c r="O113" s="111">
        <f t="shared" si="151"/>
        <v>0</v>
      </c>
      <c r="P113" s="111">
        <f t="shared" si="151"/>
        <v>0</v>
      </c>
      <c r="Q113" s="111">
        <f t="shared" si="151"/>
        <v>0</v>
      </c>
      <c r="R113" s="111">
        <f t="shared" si="151"/>
        <v>0</v>
      </c>
      <c r="S113" s="111">
        <f t="shared" si="151"/>
        <v>0</v>
      </c>
      <c r="T113" s="111">
        <f t="shared" si="151"/>
        <v>0</v>
      </c>
      <c r="U113" s="111">
        <f t="shared" si="151"/>
        <v>0</v>
      </c>
      <c r="V113" s="111">
        <f t="shared" si="151"/>
        <v>0</v>
      </c>
      <c r="W113" s="111">
        <f t="shared" si="151"/>
        <v>0</v>
      </c>
      <c r="X113" s="111">
        <f t="shared" si="151"/>
        <v>0</v>
      </c>
      <c r="Y113" s="111">
        <f t="shared" si="151"/>
        <v>0</v>
      </c>
      <c r="Z113" s="111">
        <f t="shared" si="151"/>
        <v>0</v>
      </c>
      <c r="AA113" s="111">
        <f t="shared" si="151"/>
        <v>0</v>
      </c>
      <c r="AB113" s="111">
        <f t="shared" si="151"/>
        <v>0</v>
      </c>
      <c r="AC113" s="111">
        <f t="shared" si="151"/>
        <v>0</v>
      </c>
      <c r="AD113" s="111">
        <f t="shared" si="151"/>
        <v>0</v>
      </c>
      <c r="AE113" s="111">
        <f t="shared" si="151"/>
        <v>0</v>
      </c>
      <c r="AF113" s="111">
        <f t="shared" si="151"/>
        <v>0</v>
      </c>
      <c r="AG113" s="297"/>
      <c r="AH113" s="111">
        <f t="shared" ref="AH113:BA113" si="152">SUM(AH114:AH116)</f>
        <v>0</v>
      </c>
      <c r="AI113" s="111">
        <f t="shared" si="152"/>
        <v>0</v>
      </c>
      <c r="AJ113" s="111">
        <f t="shared" si="152"/>
        <v>0</v>
      </c>
      <c r="AK113" s="111">
        <f t="shared" si="152"/>
        <v>0</v>
      </c>
      <c r="AL113" s="111">
        <f t="shared" si="152"/>
        <v>0</v>
      </c>
      <c r="AM113" s="111">
        <f t="shared" si="152"/>
        <v>0</v>
      </c>
      <c r="AN113" s="111">
        <f t="shared" si="152"/>
        <v>0</v>
      </c>
      <c r="AO113" s="111">
        <f t="shared" si="152"/>
        <v>0</v>
      </c>
      <c r="AP113" s="111">
        <f t="shared" si="152"/>
        <v>0</v>
      </c>
      <c r="AQ113" s="111">
        <f t="shared" si="152"/>
        <v>0</v>
      </c>
      <c r="AR113" s="111">
        <f t="shared" si="152"/>
        <v>0</v>
      </c>
      <c r="AS113" s="111">
        <f t="shared" si="152"/>
        <v>0</v>
      </c>
      <c r="AT113" s="111">
        <f t="shared" si="152"/>
        <v>0</v>
      </c>
      <c r="AU113" s="111">
        <f t="shared" si="152"/>
        <v>0</v>
      </c>
      <c r="AV113" s="111">
        <f t="shared" si="152"/>
        <v>0</v>
      </c>
      <c r="AW113" s="111">
        <f t="shared" si="152"/>
        <v>0</v>
      </c>
      <c r="AX113" s="111">
        <f t="shared" si="152"/>
        <v>0</v>
      </c>
      <c r="AY113" s="111">
        <f t="shared" si="152"/>
        <v>0</v>
      </c>
      <c r="AZ113" s="111">
        <f t="shared" si="152"/>
        <v>0</v>
      </c>
      <c r="BA113" s="111">
        <f t="shared" si="152"/>
        <v>0</v>
      </c>
      <c r="BB113" s="105" t="s">
        <v>212</v>
      </c>
      <c r="BC113" s="110"/>
      <c r="BD113" s="110"/>
      <c r="BE113" s="132">
        <v>2016</v>
      </c>
      <c r="BF113" s="110"/>
      <c r="BG113" s="110"/>
    </row>
    <row r="114" spans="1:59" s="124" customFormat="1" ht="27.75" customHeight="1">
      <c r="A114" s="419" t="s">
        <v>57</v>
      </c>
      <c r="B114" s="436" t="s">
        <v>235</v>
      </c>
      <c r="C114" s="106"/>
      <c r="D114" s="106">
        <f t="shared" si="149"/>
        <v>0</v>
      </c>
      <c r="E114" s="106"/>
      <c r="F114" s="106"/>
      <c r="G114" s="106"/>
      <c r="H114" s="106"/>
      <c r="I114" s="106"/>
      <c r="J114" s="106"/>
      <c r="K114" s="106"/>
      <c r="L114" s="292"/>
      <c r="M114" s="106"/>
      <c r="N114" s="106"/>
      <c r="O114" s="106"/>
      <c r="P114" s="106"/>
      <c r="Q114" s="106"/>
      <c r="R114" s="106"/>
      <c r="S114" s="106"/>
      <c r="T114" s="106"/>
      <c r="U114" s="106"/>
      <c r="V114" s="106"/>
      <c r="W114" s="106"/>
      <c r="X114" s="106"/>
      <c r="Y114" s="106"/>
      <c r="Z114" s="106"/>
      <c r="AA114" s="106"/>
      <c r="AB114" s="106"/>
      <c r="AC114" s="106"/>
      <c r="AD114" s="106"/>
      <c r="AE114" s="106"/>
      <c r="AF114" s="106"/>
      <c r="AG114" s="297"/>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5" t="s">
        <v>212</v>
      </c>
      <c r="BC114" s="104"/>
      <c r="BD114" s="104"/>
      <c r="BE114" s="132">
        <v>2016</v>
      </c>
      <c r="BF114" s="104"/>
      <c r="BG114" s="104"/>
    </row>
    <row r="115" spans="1:59" s="124" customFormat="1" ht="27.75" customHeight="1">
      <c r="A115" s="419"/>
      <c r="B115" s="436"/>
      <c r="C115" s="106"/>
      <c r="D115" s="106">
        <f t="shared" si="149"/>
        <v>0</v>
      </c>
      <c r="E115" s="106"/>
      <c r="F115" s="106"/>
      <c r="G115" s="106"/>
      <c r="H115" s="106"/>
      <c r="I115" s="106"/>
      <c r="J115" s="106"/>
      <c r="K115" s="106"/>
      <c r="L115" s="292"/>
      <c r="M115" s="106"/>
      <c r="N115" s="106"/>
      <c r="O115" s="106"/>
      <c r="P115" s="106"/>
      <c r="Q115" s="106"/>
      <c r="R115" s="106"/>
      <c r="S115" s="106"/>
      <c r="T115" s="106"/>
      <c r="U115" s="106"/>
      <c r="V115" s="106"/>
      <c r="W115" s="106"/>
      <c r="X115" s="106"/>
      <c r="Y115" s="106"/>
      <c r="Z115" s="106"/>
      <c r="AA115" s="106"/>
      <c r="AB115" s="106"/>
      <c r="AC115" s="106"/>
      <c r="AD115" s="106"/>
      <c r="AE115" s="106"/>
      <c r="AF115" s="106"/>
      <c r="AG115" s="297"/>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5"/>
      <c r="BC115" s="104"/>
      <c r="BD115" s="104"/>
      <c r="BE115" s="132"/>
      <c r="BF115" s="104"/>
      <c r="BG115" s="104"/>
    </row>
    <row r="116" spans="1:59" s="124" customFormat="1" ht="24" customHeight="1">
      <c r="A116" s="419" t="s">
        <v>57</v>
      </c>
      <c r="B116" s="107" t="s">
        <v>208</v>
      </c>
      <c r="C116" s="106"/>
      <c r="D116" s="106">
        <f t="shared" si="149"/>
        <v>0</v>
      </c>
      <c r="E116" s="106"/>
      <c r="F116" s="106"/>
      <c r="G116" s="106"/>
      <c r="H116" s="106"/>
      <c r="I116" s="106"/>
      <c r="J116" s="106"/>
      <c r="K116" s="106"/>
      <c r="L116" s="292"/>
      <c r="M116" s="106"/>
      <c r="N116" s="106"/>
      <c r="O116" s="106"/>
      <c r="P116" s="106"/>
      <c r="Q116" s="106"/>
      <c r="R116" s="106"/>
      <c r="S116" s="106"/>
      <c r="T116" s="106"/>
      <c r="U116" s="106"/>
      <c r="V116" s="106"/>
      <c r="W116" s="106"/>
      <c r="X116" s="106"/>
      <c r="Y116" s="106"/>
      <c r="Z116" s="106"/>
      <c r="AA116" s="106"/>
      <c r="AB116" s="106"/>
      <c r="AC116" s="106"/>
      <c r="AD116" s="106"/>
      <c r="AE116" s="106"/>
      <c r="AF116" s="106"/>
      <c r="AG116" s="297"/>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5" t="s">
        <v>212</v>
      </c>
      <c r="BC116" s="104"/>
      <c r="BD116" s="104"/>
      <c r="BE116" s="132">
        <v>2016</v>
      </c>
      <c r="BF116" s="104"/>
      <c r="BG116" s="104"/>
    </row>
    <row r="117" spans="1:59" s="145" customFormat="1" ht="22.2" customHeight="1">
      <c r="A117" s="418" t="s">
        <v>57</v>
      </c>
      <c r="B117" s="112" t="s">
        <v>282</v>
      </c>
      <c r="C117" s="111"/>
      <c r="D117" s="111">
        <f t="shared" si="149"/>
        <v>0</v>
      </c>
      <c r="E117" s="111">
        <f t="shared" ref="E117:K117" si="153">SUM(E118:E119)</f>
        <v>0</v>
      </c>
      <c r="F117" s="111">
        <f t="shared" si="153"/>
        <v>0</v>
      </c>
      <c r="G117" s="111">
        <f t="shared" si="153"/>
        <v>0</v>
      </c>
      <c r="H117" s="111">
        <f t="shared" si="153"/>
        <v>0</v>
      </c>
      <c r="I117" s="111">
        <f t="shared" si="153"/>
        <v>0</v>
      </c>
      <c r="J117" s="111">
        <f t="shared" si="153"/>
        <v>0</v>
      </c>
      <c r="K117" s="111">
        <f t="shared" si="153"/>
        <v>0</v>
      </c>
      <c r="L117" s="292"/>
      <c r="M117" s="111">
        <f t="shared" ref="M117:AF117" si="154">SUM(M118:M119)</f>
        <v>0</v>
      </c>
      <c r="N117" s="111">
        <f t="shared" si="154"/>
        <v>0</v>
      </c>
      <c r="O117" s="111">
        <f t="shared" si="154"/>
        <v>0</v>
      </c>
      <c r="P117" s="111">
        <f t="shared" si="154"/>
        <v>0</v>
      </c>
      <c r="Q117" s="111">
        <f t="shared" si="154"/>
        <v>0</v>
      </c>
      <c r="R117" s="111">
        <f t="shared" si="154"/>
        <v>0</v>
      </c>
      <c r="S117" s="111">
        <f t="shared" si="154"/>
        <v>0</v>
      </c>
      <c r="T117" s="111">
        <f t="shared" si="154"/>
        <v>0</v>
      </c>
      <c r="U117" s="111">
        <f t="shared" si="154"/>
        <v>0</v>
      </c>
      <c r="V117" s="111">
        <f t="shared" si="154"/>
        <v>0</v>
      </c>
      <c r="W117" s="111">
        <f t="shared" si="154"/>
        <v>0</v>
      </c>
      <c r="X117" s="111">
        <f t="shared" si="154"/>
        <v>0</v>
      </c>
      <c r="Y117" s="111">
        <f t="shared" si="154"/>
        <v>0</v>
      </c>
      <c r="Z117" s="111">
        <f t="shared" si="154"/>
        <v>0</v>
      </c>
      <c r="AA117" s="111">
        <f t="shared" si="154"/>
        <v>0</v>
      </c>
      <c r="AB117" s="111">
        <f t="shared" si="154"/>
        <v>0</v>
      </c>
      <c r="AC117" s="111">
        <f t="shared" si="154"/>
        <v>0</v>
      </c>
      <c r="AD117" s="111">
        <f t="shared" si="154"/>
        <v>0</v>
      </c>
      <c r="AE117" s="111">
        <f t="shared" si="154"/>
        <v>0</v>
      </c>
      <c r="AF117" s="111">
        <f t="shared" si="154"/>
        <v>0</v>
      </c>
      <c r="AG117" s="297"/>
      <c r="AH117" s="111">
        <f t="shared" ref="AH117:BA117" si="155">SUM(AH118:AH119)</f>
        <v>0</v>
      </c>
      <c r="AI117" s="111">
        <f t="shared" si="155"/>
        <v>0</v>
      </c>
      <c r="AJ117" s="111">
        <f t="shared" si="155"/>
        <v>0</v>
      </c>
      <c r="AK117" s="111">
        <f t="shared" si="155"/>
        <v>0</v>
      </c>
      <c r="AL117" s="111">
        <f t="shared" si="155"/>
        <v>0</v>
      </c>
      <c r="AM117" s="111">
        <f t="shared" si="155"/>
        <v>0</v>
      </c>
      <c r="AN117" s="111">
        <f t="shared" si="155"/>
        <v>0</v>
      </c>
      <c r="AO117" s="111">
        <f t="shared" si="155"/>
        <v>0</v>
      </c>
      <c r="AP117" s="111">
        <f t="shared" si="155"/>
        <v>0</v>
      </c>
      <c r="AQ117" s="111">
        <f t="shared" si="155"/>
        <v>0</v>
      </c>
      <c r="AR117" s="111">
        <f t="shared" si="155"/>
        <v>0</v>
      </c>
      <c r="AS117" s="111">
        <f t="shared" si="155"/>
        <v>0</v>
      </c>
      <c r="AT117" s="111">
        <f t="shared" si="155"/>
        <v>0</v>
      </c>
      <c r="AU117" s="111">
        <f t="shared" si="155"/>
        <v>0</v>
      </c>
      <c r="AV117" s="111">
        <f t="shared" si="155"/>
        <v>0</v>
      </c>
      <c r="AW117" s="111">
        <f t="shared" si="155"/>
        <v>0</v>
      </c>
      <c r="AX117" s="111">
        <f t="shared" si="155"/>
        <v>0</v>
      </c>
      <c r="AY117" s="111">
        <f t="shared" si="155"/>
        <v>0</v>
      </c>
      <c r="AZ117" s="111">
        <f t="shared" si="155"/>
        <v>0</v>
      </c>
      <c r="BA117" s="111">
        <f t="shared" si="155"/>
        <v>0</v>
      </c>
      <c r="BB117" s="105" t="s">
        <v>212</v>
      </c>
      <c r="BC117" s="110"/>
      <c r="BD117" s="110"/>
      <c r="BE117" s="132">
        <v>2016</v>
      </c>
      <c r="BF117" s="110"/>
      <c r="BG117" s="110"/>
    </row>
    <row r="118" spans="1:59" s="124" customFormat="1" ht="22.2" customHeight="1">
      <c r="A118" s="419" t="s">
        <v>57</v>
      </c>
      <c r="B118" s="107"/>
      <c r="C118" s="106"/>
      <c r="D118" s="106">
        <f t="shared" si="149"/>
        <v>0</v>
      </c>
      <c r="E118" s="106"/>
      <c r="F118" s="106"/>
      <c r="G118" s="106"/>
      <c r="H118" s="106"/>
      <c r="I118" s="106"/>
      <c r="J118" s="106"/>
      <c r="K118" s="106"/>
      <c r="L118" s="292"/>
      <c r="M118" s="106"/>
      <c r="N118" s="106"/>
      <c r="O118" s="106"/>
      <c r="P118" s="106"/>
      <c r="Q118" s="106"/>
      <c r="R118" s="106"/>
      <c r="S118" s="106"/>
      <c r="T118" s="106"/>
      <c r="U118" s="106"/>
      <c r="V118" s="106"/>
      <c r="W118" s="106"/>
      <c r="X118" s="106"/>
      <c r="Y118" s="106"/>
      <c r="Z118" s="106"/>
      <c r="AA118" s="106"/>
      <c r="AB118" s="106"/>
      <c r="AC118" s="106"/>
      <c r="AD118" s="106"/>
      <c r="AE118" s="106"/>
      <c r="AF118" s="106"/>
      <c r="AG118" s="297"/>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5" t="s">
        <v>212</v>
      </c>
      <c r="BC118" s="104"/>
      <c r="BD118" s="104"/>
      <c r="BE118" s="132">
        <v>2016</v>
      </c>
      <c r="BF118" s="104"/>
      <c r="BG118" s="104"/>
    </row>
    <row r="119" spans="1:59" s="124" customFormat="1" ht="22.2" customHeight="1">
      <c r="A119" s="419" t="s">
        <v>57</v>
      </c>
      <c r="B119" s="107"/>
      <c r="C119" s="106"/>
      <c r="D119" s="106">
        <f t="shared" si="149"/>
        <v>0</v>
      </c>
      <c r="E119" s="106"/>
      <c r="F119" s="106"/>
      <c r="G119" s="106"/>
      <c r="H119" s="106"/>
      <c r="I119" s="106"/>
      <c r="J119" s="106"/>
      <c r="K119" s="106"/>
      <c r="L119" s="292"/>
      <c r="M119" s="106"/>
      <c r="N119" s="106"/>
      <c r="O119" s="106"/>
      <c r="P119" s="106"/>
      <c r="Q119" s="106"/>
      <c r="R119" s="106"/>
      <c r="S119" s="106"/>
      <c r="T119" s="106"/>
      <c r="U119" s="106"/>
      <c r="V119" s="106"/>
      <c r="W119" s="106"/>
      <c r="X119" s="106"/>
      <c r="Y119" s="106"/>
      <c r="Z119" s="106"/>
      <c r="AA119" s="106"/>
      <c r="AB119" s="106"/>
      <c r="AC119" s="106"/>
      <c r="AD119" s="106"/>
      <c r="AE119" s="106"/>
      <c r="AF119" s="106"/>
      <c r="AG119" s="297"/>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5" t="s">
        <v>212</v>
      </c>
      <c r="BC119" s="104"/>
      <c r="BD119" s="104"/>
      <c r="BE119" s="132">
        <v>2016</v>
      </c>
      <c r="BF119" s="104"/>
      <c r="BG119" s="104"/>
    </row>
    <row r="120" spans="1:59" s="148" customFormat="1" ht="22.2" customHeight="1">
      <c r="A120" s="422">
        <v>2</v>
      </c>
      <c r="B120" s="309" t="s">
        <v>211</v>
      </c>
      <c r="C120" s="140">
        <f>SUM(C121,C124)</f>
        <v>0</v>
      </c>
      <c r="D120" s="140">
        <f>SUM(D121+D124)</f>
        <v>0</v>
      </c>
      <c r="E120" s="140">
        <f t="shared" ref="E120:K120" si="156">SUM(E121,E124)</f>
        <v>0</v>
      </c>
      <c r="F120" s="140">
        <f t="shared" si="156"/>
        <v>0</v>
      </c>
      <c r="G120" s="140">
        <f t="shared" si="156"/>
        <v>0</v>
      </c>
      <c r="H120" s="140">
        <f t="shared" si="156"/>
        <v>0</v>
      </c>
      <c r="I120" s="111">
        <f t="shared" si="156"/>
        <v>0</v>
      </c>
      <c r="J120" s="111">
        <f t="shared" si="156"/>
        <v>0</v>
      </c>
      <c r="K120" s="111">
        <f t="shared" si="156"/>
        <v>0</v>
      </c>
      <c r="L120" s="292"/>
      <c r="M120" s="111">
        <f t="shared" ref="M120:AF120" si="157">SUM(M121,M124)</f>
        <v>0</v>
      </c>
      <c r="N120" s="111">
        <f t="shared" si="157"/>
        <v>0</v>
      </c>
      <c r="O120" s="111">
        <f t="shared" si="157"/>
        <v>0</v>
      </c>
      <c r="P120" s="140">
        <f t="shared" si="157"/>
        <v>0</v>
      </c>
      <c r="Q120" s="111">
        <f t="shared" si="157"/>
        <v>0</v>
      </c>
      <c r="R120" s="111">
        <f t="shared" si="157"/>
        <v>0</v>
      </c>
      <c r="S120" s="111">
        <f t="shared" si="157"/>
        <v>0</v>
      </c>
      <c r="T120" s="111">
        <f t="shared" si="157"/>
        <v>0</v>
      </c>
      <c r="U120" s="140">
        <f t="shared" si="157"/>
        <v>0</v>
      </c>
      <c r="V120" s="111">
        <f t="shared" si="157"/>
        <v>0</v>
      </c>
      <c r="W120" s="111">
        <f t="shared" si="157"/>
        <v>0</v>
      </c>
      <c r="X120" s="111">
        <f t="shared" si="157"/>
        <v>0</v>
      </c>
      <c r="Y120" s="140">
        <f t="shared" si="157"/>
        <v>0</v>
      </c>
      <c r="Z120" s="111">
        <f t="shared" si="157"/>
        <v>0</v>
      </c>
      <c r="AA120" s="111">
        <f t="shared" si="157"/>
        <v>0</v>
      </c>
      <c r="AB120" s="111">
        <f t="shared" si="157"/>
        <v>0</v>
      </c>
      <c r="AC120" s="111">
        <f t="shared" si="157"/>
        <v>0</v>
      </c>
      <c r="AD120" s="111">
        <f t="shared" si="157"/>
        <v>0</v>
      </c>
      <c r="AE120" s="111">
        <f t="shared" si="157"/>
        <v>0</v>
      </c>
      <c r="AF120" s="111">
        <f t="shared" si="157"/>
        <v>0</v>
      </c>
      <c r="AG120" s="297"/>
      <c r="AH120" s="111">
        <f t="shared" ref="AH120:BA120" si="158">SUM(AH121,AH124)</f>
        <v>0</v>
      </c>
      <c r="AI120" s="111">
        <f t="shared" si="158"/>
        <v>0</v>
      </c>
      <c r="AJ120" s="111">
        <f t="shared" si="158"/>
        <v>0</v>
      </c>
      <c r="AK120" s="111">
        <f t="shared" si="158"/>
        <v>0</v>
      </c>
      <c r="AL120" s="111">
        <f t="shared" si="158"/>
        <v>0</v>
      </c>
      <c r="AM120" s="111">
        <f t="shared" si="158"/>
        <v>0</v>
      </c>
      <c r="AN120" s="111">
        <f t="shared" si="158"/>
        <v>0</v>
      </c>
      <c r="AO120" s="111">
        <f t="shared" si="158"/>
        <v>0</v>
      </c>
      <c r="AP120" s="111">
        <f t="shared" si="158"/>
        <v>0</v>
      </c>
      <c r="AQ120" s="111">
        <f t="shared" si="158"/>
        <v>0</v>
      </c>
      <c r="AR120" s="111">
        <f t="shared" si="158"/>
        <v>0</v>
      </c>
      <c r="AS120" s="140">
        <f t="shared" si="158"/>
        <v>0</v>
      </c>
      <c r="AT120" s="140">
        <f t="shared" si="158"/>
        <v>0</v>
      </c>
      <c r="AU120" s="111">
        <f t="shared" si="158"/>
        <v>0</v>
      </c>
      <c r="AV120" s="111">
        <f t="shared" si="158"/>
        <v>0</v>
      </c>
      <c r="AW120" s="111">
        <f t="shared" si="158"/>
        <v>0</v>
      </c>
      <c r="AX120" s="111">
        <f t="shared" si="158"/>
        <v>0</v>
      </c>
      <c r="AY120" s="111">
        <f t="shared" si="158"/>
        <v>0</v>
      </c>
      <c r="AZ120" s="111">
        <f t="shared" si="158"/>
        <v>0</v>
      </c>
      <c r="BA120" s="111">
        <f t="shared" si="158"/>
        <v>0</v>
      </c>
      <c r="BB120" s="105" t="s">
        <v>212</v>
      </c>
      <c r="BC120" s="110"/>
      <c r="BD120" s="139"/>
      <c r="BE120" s="132">
        <v>2016</v>
      </c>
      <c r="BF120" s="138"/>
      <c r="BG120" s="138"/>
    </row>
    <row r="121" spans="1:59" s="145" customFormat="1" ht="22.2" customHeight="1">
      <c r="A121" s="418" t="s">
        <v>60</v>
      </c>
      <c r="B121" s="112" t="s">
        <v>281</v>
      </c>
      <c r="C121" s="111"/>
      <c r="D121" s="111">
        <f t="shared" ref="D121:D126" si="159">SUM(E121:BA121)</f>
        <v>0</v>
      </c>
      <c r="E121" s="111">
        <f t="shared" ref="E121:K121" si="160">SUM(E122:E123)</f>
        <v>0</v>
      </c>
      <c r="F121" s="111">
        <f t="shared" si="160"/>
        <v>0</v>
      </c>
      <c r="G121" s="111">
        <f t="shared" si="160"/>
        <v>0</v>
      </c>
      <c r="H121" s="111">
        <f t="shared" si="160"/>
        <v>0</v>
      </c>
      <c r="I121" s="111">
        <f t="shared" si="160"/>
        <v>0</v>
      </c>
      <c r="J121" s="111">
        <f t="shared" si="160"/>
        <v>0</v>
      </c>
      <c r="K121" s="111">
        <f t="shared" si="160"/>
        <v>0</v>
      </c>
      <c r="L121" s="292"/>
      <c r="M121" s="111">
        <f t="shared" ref="M121:AF121" si="161">SUM(M122:M123)</f>
        <v>0</v>
      </c>
      <c r="N121" s="111">
        <f t="shared" si="161"/>
        <v>0</v>
      </c>
      <c r="O121" s="111">
        <f t="shared" si="161"/>
        <v>0</v>
      </c>
      <c r="P121" s="111">
        <f t="shared" si="161"/>
        <v>0</v>
      </c>
      <c r="Q121" s="111">
        <f t="shared" si="161"/>
        <v>0</v>
      </c>
      <c r="R121" s="111">
        <f t="shared" si="161"/>
        <v>0</v>
      </c>
      <c r="S121" s="111">
        <f t="shared" si="161"/>
        <v>0</v>
      </c>
      <c r="T121" s="111">
        <f t="shared" si="161"/>
        <v>0</v>
      </c>
      <c r="U121" s="111">
        <f t="shared" si="161"/>
        <v>0</v>
      </c>
      <c r="V121" s="111">
        <f t="shared" si="161"/>
        <v>0</v>
      </c>
      <c r="W121" s="111">
        <f t="shared" si="161"/>
        <v>0</v>
      </c>
      <c r="X121" s="111">
        <f t="shared" si="161"/>
        <v>0</v>
      </c>
      <c r="Y121" s="111">
        <f t="shared" si="161"/>
        <v>0</v>
      </c>
      <c r="Z121" s="111">
        <f t="shared" si="161"/>
        <v>0</v>
      </c>
      <c r="AA121" s="111">
        <f t="shared" si="161"/>
        <v>0</v>
      </c>
      <c r="AB121" s="111">
        <f t="shared" si="161"/>
        <v>0</v>
      </c>
      <c r="AC121" s="111">
        <f t="shared" si="161"/>
        <v>0</v>
      </c>
      <c r="AD121" s="111">
        <f t="shared" si="161"/>
        <v>0</v>
      </c>
      <c r="AE121" s="111">
        <f t="shared" si="161"/>
        <v>0</v>
      </c>
      <c r="AF121" s="111">
        <f t="shared" si="161"/>
        <v>0</v>
      </c>
      <c r="AG121" s="297"/>
      <c r="AH121" s="111">
        <f t="shared" ref="AH121:BA121" si="162">SUM(AH122:AH123)</f>
        <v>0</v>
      </c>
      <c r="AI121" s="111">
        <f t="shared" si="162"/>
        <v>0</v>
      </c>
      <c r="AJ121" s="111">
        <f t="shared" si="162"/>
        <v>0</v>
      </c>
      <c r="AK121" s="111">
        <f t="shared" si="162"/>
        <v>0</v>
      </c>
      <c r="AL121" s="111">
        <f t="shared" si="162"/>
        <v>0</v>
      </c>
      <c r="AM121" s="111">
        <f t="shared" si="162"/>
        <v>0</v>
      </c>
      <c r="AN121" s="111">
        <f t="shared" si="162"/>
        <v>0</v>
      </c>
      <c r="AO121" s="111">
        <f t="shared" si="162"/>
        <v>0</v>
      </c>
      <c r="AP121" s="111">
        <f t="shared" si="162"/>
        <v>0</v>
      </c>
      <c r="AQ121" s="111">
        <f t="shared" si="162"/>
        <v>0</v>
      </c>
      <c r="AR121" s="111">
        <f t="shared" si="162"/>
        <v>0</v>
      </c>
      <c r="AS121" s="111">
        <f t="shared" si="162"/>
        <v>0</v>
      </c>
      <c r="AT121" s="111">
        <f t="shared" si="162"/>
        <v>0</v>
      </c>
      <c r="AU121" s="111">
        <f t="shared" si="162"/>
        <v>0</v>
      </c>
      <c r="AV121" s="111">
        <f t="shared" si="162"/>
        <v>0</v>
      </c>
      <c r="AW121" s="111">
        <f t="shared" si="162"/>
        <v>0</v>
      </c>
      <c r="AX121" s="111">
        <f t="shared" si="162"/>
        <v>0</v>
      </c>
      <c r="AY121" s="111">
        <f t="shared" si="162"/>
        <v>0</v>
      </c>
      <c r="AZ121" s="111">
        <f t="shared" si="162"/>
        <v>0</v>
      </c>
      <c r="BA121" s="111">
        <f t="shared" si="162"/>
        <v>0</v>
      </c>
      <c r="BB121" s="105" t="s">
        <v>212</v>
      </c>
      <c r="BC121" s="110"/>
      <c r="BD121" s="110"/>
      <c r="BE121" s="132">
        <v>2016</v>
      </c>
      <c r="BF121" s="110"/>
      <c r="BG121" s="110"/>
    </row>
    <row r="122" spans="1:59" s="133" customFormat="1" ht="27.75" customHeight="1">
      <c r="A122" s="418" t="s">
        <v>60</v>
      </c>
      <c r="B122" s="114"/>
      <c r="C122" s="136"/>
      <c r="D122" s="136">
        <f t="shared" si="159"/>
        <v>0</v>
      </c>
      <c r="E122" s="136"/>
      <c r="F122" s="136"/>
      <c r="G122" s="136"/>
      <c r="H122" s="136"/>
      <c r="I122" s="106"/>
      <c r="J122" s="106"/>
      <c r="K122" s="106"/>
      <c r="L122" s="292"/>
      <c r="M122" s="106"/>
      <c r="N122" s="106"/>
      <c r="O122" s="106"/>
      <c r="P122" s="136"/>
      <c r="Q122" s="106"/>
      <c r="R122" s="106"/>
      <c r="S122" s="106"/>
      <c r="T122" s="106"/>
      <c r="U122" s="136"/>
      <c r="V122" s="106"/>
      <c r="W122" s="106"/>
      <c r="X122" s="106"/>
      <c r="Y122" s="136"/>
      <c r="Z122" s="106"/>
      <c r="AA122" s="106"/>
      <c r="AB122" s="106"/>
      <c r="AC122" s="106"/>
      <c r="AD122" s="106"/>
      <c r="AE122" s="106"/>
      <c r="AF122" s="106"/>
      <c r="AG122" s="297"/>
      <c r="AH122" s="106"/>
      <c r="AI122" s="106"/>
      <c r="AJ122" s="106"/>
      <c r="AK122" s="106"/>
      <c r="AL122" s="106"/>
      <c r="AM122" s="106"/>
      <c r="AN122" s="106"/>
      <c r="AO122" s="106"/>
      <c r="AP122" s="106"/>
      <c r="AQ122" s="106"/>
      <c r="AR122" s="106"/>
      <c r="AS122" s="136"/>
      <c r="AT122" s="136"/>
      <c r="AU122" s="106"/>
      <c r="AV122" s="106"/>
      <c r="AW122" s="106"/>
      <c r="AX122" s="106"/>
      <c r="AY122" s="106"/>
      <c r="AZ122" s="106"/>
      <c r="BA122" s="106"/>
      <c r="BB122" s="105" t="s">
        <v>212</v>
      </c>
      <c r="BC122" s="104"/>
      <c r="BD122" s="143"/>
      <c r="BE122" s="132">
        <v>2016</v>
      </c>
      <c r="BF122" s="134"/>
      <c r="BG122" s="134"/>
    </row>
    <row r="123" spans="1:59" s="124" customFormat="1" ht="22.2" customHeight="1">
      <c r="A123" s="419" t="s">
        <v>60</v>
      </c>
      <c r="B123" s="107"/>
      <c r="C123" s="106"/>
      <c r="D123" s="106">
        <f t="shared" si="159"/>
        <v>0</v>
      </c>
      <c r="E123" s="106"/>
      <c r="F123" s="106"/>
      <c r="G123" s="106"/>
      <c r="H123" s="106"/>
      <c r="I123" s="106"/>
      <c r="J123" s="106"/>
      <c r="K123" s="106"/>
      <c r="L123" s="292"/>
      <c r="M123" s="106"/>
      <c r="N123" s="106"/>
      <c r="O123" s="106"/>
      <c r="P123" s="106"/>
      <c r="Q123" s="106"/>
      <c r="R123" s="106"/>
      <c r="S123" s="106"/>
      <c r="T123" s="106"/>
      <c r="U123" s="106"/>
      <c r="V123" s="106"/>
      <c r="W123" s="106"/>
      <c r="X123" s="106"/>
      <c r="Y123" s="106"/>
      <c r="Z123" s="106"/>
      <c r="AA123" s="106"/>
      <c r="AB123" s="106"/>
      <c r="AC123" s="106"/>
      <c r="AD123" s="106"/>
      <c r="AE123" s="106"/>
      <c r="AF123" s="106"/>
      <c r="AG123" s="297"/>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5" t="s">
        <v>212</v>
      </c>
      <c r="BC123" s="104"/>
      <c r="BD123" s="104"/>
      <c r="BE123" s="132">
        <v>2016</v>
      </c>
      <c r="BF123" s="104"/>
      <c r="BG123" s="104"/>
    </row>
    <row r="124" spans="1:59" s="145" customFormat="1" ht="22.2" customHeight="1">
      <c r="A124" s="418" t="s">
        <v>60</v>
      </c>
      <c r="B124" s="112" t="s">
        <v>282</v>
      </c>
      <c r="C124" s="111"/>
      <c r="D124" s="111">
        <f t="shared" si="159"/>
        <v>0</v>
      </c>
      <c r="E124" s="111">
        <f t="shared" ref="E124:K124" si="163">SUM(E125:E126)</f>
        <v>0</v>
      </c>
      <c r="F124" s="111">
        <f t="shared" si="163"/>
        <v>0</v>
      </c>
      <c r="G124" s="111">
        <f t="shared" si="163"/>
        <v>0</v>
      </c>
      <c r="H124" s="111">
        <f t="shared" si="163"/>
        <v>0</v>
      </c>
      <c r="I124" s="111">
        <f t="shared" si="163"/>
        <v>0</v>
      </c>
      <c r="J124" s="111">
        <f t="shared" si="163"/>
        <v>0</v>
      </c>
      <c r="K124" s="111">
        <f t="shared" si="163"/>
        <v>0</v>
      </c>
      <c r="L124" s="292"/>
      <c r="M124" s="111">
        <f t="shared" ref="M124:AF124" si="164">SUM(M125:M126)</f>
        <v>0</v>
      </c>
      <c r="N124" s="111">
        <f t="shared" si="164"/>
        <v>0</v>
      </c>
      <c r="O124" s="111">
        <f t="shared" si="164"/>
        <v>0</v>
      </c>
      <c r="P124" s="111">
        <f t="shared" si="164"/>
        <v>0</v>
      </c>
      <c r="Q124" s="111">
        <f t="shared" si="164"/>
        <v>0</v>
      </c>
      <c r="R124" s="111">
        <f t="shared" si="164"/>
        <v>0</v>
      </c>
      <c r="S124" s="111">
        <f t="shared" si="164"/>
        <v>0</v>
      </c>
      <c r="T124" s="111">
        <f t="shared" si="164"/>
        <v>0</v>
      </c>
      <c r="U124" s="111">
        <f t="shared" si="164"/>
        <v>0</v>
      </c>
      <c r="V124" s="111">
        <f t="shared" si="164"/>
        <v>0</v>
      </c>
      <c r="W124" s="111">
        <f t="shared" si="164"/>
        <v>0</v>
      </c>
      <c r="X124" s="111">
        <f t="shared" si="164"/>
        <v>0</v>
      </c>
      <c r="Y124" s="111">
        <f t="shared" si="164"/>
        <v>0</v>
      </c>
      <c r="Z124" s="111">
        <f t="shared" si="164"/>
        <v>0</v>
      </c>
      <c r="AA124" s="111">
        <f t="shared" si="164"/>
        <v>0</v>
      </c>
      <c r="AB124" s="111">
        <f t="shared" si="164"/>
        <v>0</v>
      </c>
      <c r="AC124" s="111">
        <f t="shared" si="164"/>
        <v>0</v>
      </c>
      <c r="AD124" s="111">
        <f t="shared" si="164"/>
        <v>0</v>
      </c>
      <c r="AE124" s="111">
        <f t="shared" si="164"/>
        <v>0</v>
      </c>
      <c r="AF124" s="111">
        <f t="shared" si="164"/>
        <v>0</v>
      </c>
      <c r="AG124" s="297"/>
      <c r="AH124" s="111">
        <f t="shared" ref="AH124:BA124" si="165">SUM(AH125:AH126)</f>
        <v>0</v>
      </c>
      <c r="AI124" s="111">
        <f t="shared" si="165"/>
        <v>0</v>
      </c>
      <c r="AJ124" s="111">
        <f t="shared" si="165"/>
        <v>0</v>
      </c>
      <c r="AK124" s="111">
        <f t="shared" si="165"/>
        <v>0</v>
      </c>
      <c r="AL124" s="111">
        <f t="shared" si="165"/>
        <v>0</v>
      </c>
      <c r="AM124" s="111">
        <f t="shared" si="165"/>
        <v>0</v>
      </c>
      <c r="AN124" s="111">
        <f t="shared" si="165"/>
        <v>0</v>
      </c>
      <c r="AO124" s="111">
        <f t="shared" si="165"/>
        <v>0</v>
      </c>
      <c r="AP124" s="111">
        <f t="shared" si="165"/>
        <v>0</v>
      </c>
      <c r="AQ124" s="111">
        <f t="shared" si="165"/>
        <v>0</v>
      </c>
      <c r="AR124" s="111">
        <f t="shared" si="165"/>
        <v>0</v>
      </c>
      <c r="AS124" s="111">
        <f t="shared" si="165"/>
        <v>0</v>
      </c>
      <c r="AT124" s="111">
        <f t="shared" si="165"/>
        <v>0</v>
      </c>
      <c r="AU124" s="111">
        <f t="shared" si="165"/>
        <v>0</v>
      </c>
      <c r="AV124" s="111">
        <f t="shared" si="165"/>
        <v>0</v>
      </c>
      <c r="AW124" s="111">
        <f t="shared" si="165"/>
        <v>0</v>
      </c>
      <c r="AX124" s="111">
        <f t="shared" si="165"/>
        <v>0</v>
      </c>
      <c r="AY124" s="111">
        <f t="shared" si="165"/>
        <v>0</v>
      </c>
      <c r="AZ124" s="111">
        <f t="shared" si="165"/>
        <v>0</v>
      </c>
      <c r="BA124" s="111">
        <f t="shared" si="165"/>
        <v>0</v>
      </c>
      <c r="BB124" s="105" t="s">
        <v>212</v>
      </c>
      <c r="BC124" s="110"/>
      <c r="BD124" s="110"/>
      <c r="BE124" s="132">
        <v>2016</v>
      </c>
      <c r="BF124" s="110"/>
      <c r="BG124" s="110"/>
    </row>
    <row r="125" spans="1:59" s="124" customFormat="1" ht="22.2" customHeight="1">
      <c r="A125" s="419" t="s">
        <v>60</v>
      </c>
      <c r="B125" s="431" t="s">
        <v>494</v>
      </c>
      <c r="C125" s="106"/>
      <c r="D125" s="106">
        <f t="shared" si="159"/>
        <v>0</v>
      </c>
      <c r="E125" s="106"/>
      <c r="F125" s="106"/>
      <c r="G125" s="106"/>
      <c r="H125" s="106"/>
      <c r="I125" s="106"/>
      <c r="J125" s="106"/>
      <c r="K125" s="106"/>
      <c r="L125" s="292"/>
      <c r="M125" s="106"/>
      <c r="N125" s="106"/>
      <c r="O125" s="106"/>
      <c r="P125" s="106"/>
      <c r="Q125" s="106"/>
      <c r="R125" s="106"/>
      <c r="S125" s="106"/>
      <c r="T125" s="106"/>
      <c r="U125" s="106"/>
      <c r="V125" s="106"/>
      <c r="W125" s="106"/>
      <c r="X125" s="106"/>
      <c r="Y125" s="106"/>
      <c r="Z125" s="106"/>
      <c r="AA125" s="106"/>
      <c r="AB125" s="106"/>
      <c r="AC125" s="106"/>
      <c r="AD125" s="106"/>
      <c r="AE125" s="106"/>
      <c r="AF125" s="106"/>
      <c r="AG125" s="297"/>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5" t="s">
        <v>212</v>
      </c>
      <c r="BC125" s="104"/>
      <c r="BD125" s="104"/>
      <c r="BE125" s="132">
        <v>2016</v>
      </c>
      <c r="BF125" s="104"/>
      <c r="BG125" s="104"/>
    </row>
    <row r="126" spans="1:59" s="124" customFormat="1" ht="22.2" customHeight="1">
      <c r="A126" s="419" t="s">
        <v>60</v>
      </c>
      <c r="B126" s="107"/>
      <c r="C126" s="106"/>
      <c r="D126" s="106">
        <f t="shared" si="159"/>
        <v>0</v>
      </c>
      <c r="E126" s="106"/>
      <c r="F126" s="106"/>
      <c r="G126" s="106"/>
      <c r="H126" s="106"/>
      <c r="I126" s="106"/>
      <c r="J126" s="106"/>
      <c r="K126" s="106"/>
      <c r="L126" s="292"/>
      <c r="M126" s="106"/>
      <c r="N126" s="106"/>
      <c r="O126" s="106"/>
      <c r="P126" s="106"/>
      <c r="Q126" s="106"/>
      <c r="R126" s="106"/>
      <c r="S126" s="106"/>
      <c r="T126" s="106"/>
      <c r="U126" s="106"/>
      <c r="V126" s="106"/>
      <c r="W126" s="106"/>
      <c r="X126" s="106"/>
      <c r="Y126" s="106"/>
      <c r="Z126" s="106"/>
      <c r="AA126" s="106"/>
      <c r="AB126" s="106"/>
      <c r="AC126" s="106"/>
      <c r="AD126" s="106"/>
      <c r="AE126" s="106"/>
      <c r="AF126" s="106"/>
      <c r="AG126" s="297"/>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5" t="s">
        <v>212</v>
      </c>
      <c r="BC126" s="104"/>
      <c r="BD126" s="104"/>
      <c r="BE126" s="132">
        <v>2016</v>
      </c>
      <c r="BF126" s="104"/>
      <c r="BG126" s="104"/>
    </row>
    <row r="127" spans="1:59" s="131" customFormat="1" ht="22.2" customHeight="1">
      <c r="A127" s="418" t="s">
        <v>63</v>
      </c>
      <c r="B127" s="262" t="s">
        <v>293</v>
      </c>
      <c r="C127" s="111">
        <f>SUM(C128,C131)</f>
        <v>0</v>
      </c>
      <c r="D127" s="111">
        <f>SUM(D128+D131)</f>
        <v>0</v>
      </c>
      <c r="E127" s="111">
        <f t="shared" ref="E127:K127" si="166">SUM(E128,E131)</f>
        <v>0</v>
      </c>
      <c r="F127" s="111">
        <f t="shared" si="166"/>
        <v>0</v>
      </c>
      <c r="G127" s="111">
        <f t="shared" si="166"/>
        <v>0</v>
      </c>
      <c r="H127" s="111">
        <f t="shared" si="166"/>
        <v>0</v>
      </c>
      <c r="I127" s="111">
        <f t="shared" si="166"/>
        <v>0</v>
      </c>
      <c r="J127" s="111">
        <f t="shared" si="166"/>
        <v>0</v>
      </c>
      <c r="K127" s="111">
        <f t="shared" si="166"/>
        <v>0</v>
      </c>
      <c r="L127" s="292"/>
      <c r="M127" s="111">
        <f t="shared" ref="M127:AF127" si="167">SUM(M128,M131)</f>
        <v>0</v>
      </c>
      <c r="N127" s="111">
        <f t="shared" si="167"/>
        <v>0</v>
      </c>
      <c r="O127" s="111">
        <f t="shared" si="167"/>
        <v>0</v>
      </c>
      <c r="P127" s="111">
        <f t="shared" si="167"/>
        <v>0</v>
      </c>
      <c r="Q127" s="111">
        <f t="shared" si="167"/>
        <v>0</v>
      </c>
      <c r="R127" s="111">
        <f t="shared" si="167"/>
        <v>0</v>
      </c>
      <c r="S127" s="111">
        <f t="shared" si="167"/>
        <v>0</v>
      </c>
      <c r="T127" s="111">
        <f t="shared" si="167"/>
        <v>0</v>
      </c>
      <c r="U127" s="111">
        <f t="shared" si="167"/>
        <v>0</v>
      </c>
      <c r="V127" s="111">
        <f t="shared" si="167"/>
        <v>0</v>
      </c>
      <c r="W127" s="111">
        <f t="shared" si="167"/>
        <v>0</v>
      </c>
      <c r="X127" s="111">
        <f t="shared" si="167"/>
        <v>0</v>
      </c>
      <c r="Y127" s="111">
        <f t="shared" si="167"/>
        <v>0</v>
      </c>
      <c r="Z127" s="111">
        <f t="shared" si="167"/>
        <v>0</v>
      </c>
      <c r="AA127" s="111">
        <f t="shared" si="167"/>
        <v>0</v>
      </c>
      <c r="AB127" s="111">
        <f t="shared" si="167"/>
        <v>0</v>
      </c>
      <c r="AC127" s="111">
        <f t="shared" si="167"/>
        <v>0</v>
      </c>
      <c r="AD127" s="111">
        <f t="shared" si="167"/>
        <v>0</v>
      </c>
      <c r="AE127" s="111">
        <f t="shared" si="167"/>
        <v>0</v>
      </c>
      <c r="AF127" s="111">
        <f t="shared" si="167"/>
        <v>0</v>
      </c>
      <c r="AG127" s="297"/>
      <c r="AH127" s="111">
        <f t="shared" ref="AH127:BA127" si="168">SUM(AH128,AH131)</f>
        <v>0</v>
      </c>
      <c r="AI127" s="111">
        <f t="shared" si="168"/>
        <v>0</v>
      </c>
      <c r="AJ127" s="111">
        <f t="shared" si="168"/>
        <v>0</v>
      </c>
      <c r="AK127" s="111">
        <f t="shared" si="168"/>
        <v>0</v>
      </c>
      <c r="AL127" s="111">
        <f t="shared" si="168"/>
        <v>0</v>
      </c>
      <c r="AM127" s="111">
        <f t="shared" si="168"/>
        <v>0</v>
      </c>
      <c r="AN127" s="111">
        <f t="shared" si="168"/>
        <v>0</v>
      </c>
      <c r="AO127" s="111">
        <f t="shared" si="168"/>
        <v>0</v>
      </c>
      <c r="AP127" s="111">
        <f t="shared" si="168"/>
        <v>0</v>
      </c>
      <c r="AQ127" s="111">
        <f t="shared" si="168"/>
        <v>0</v>
      </c>
      <c r="AR127" s="111">
        <f t="shared" si="168"/>
        <v>0</v>
      </c>
      <c r="AS127" s="111">
        <f t="shared" si="168"/>
        <v>0</v>
      </c>
      <c r="AT127" s="111">
        <f t="shared" si="168"/>
        <v>0</v>
      </c>
      <c r="AU127" s="111">
        <f t="shared" si="168"/>
        <v>0</v>
      </c>
      <c r="AV127" s="111">
        <f t="shared" si="168"/>
        <v>0</v>
      </c>
      <c r="AW127" s="111">
        <f t="shared" si="168"/>
        <v>0</v>
      </c>
      <c r="AX127" s="111">
        <f t="shared" si="168"/>
        <v>0</v>
      </c>
      <c r="AY127" s="111">
        <f t="shared" si="168"/>
        <v>0</v>
      </c>
      <c r="AZ127" s="111">
        <f t="shared" si="168"/>
        <v>0</v>
      </c>
      <c r="BA127" s="111">
        <f t="shared" si="168"/>
        <v>0</v>
      </c>
      <c r="BB127" s="105" t="s">
        <v>212</v>
      </c>
      <c r="BC127" s="110"/>
      <c r="BD127" s="110"/>
      <c r="BE127" s="132">
        <v>2016</v>
      </c>
      <c r="BF127" s="110"/>
      <c r="BG127" s="110"/>
    </row>
    <row r="128" spans="1:59" s="145" customFormat="1" ht="22.2" customHeight="1">
      <c r="A128" s="418" t="s">
        <v>63</v>
      </c>
      <c r="B128" s="112" t="s">
        <v>281</v>
      </c>
      <c r="C128" s="111"/>
      <c r="D128" s="111">
        <f t="shared" ref="D128:D133" si="169">SUM(E128:BA128)</f>
        <v>0</v>
      </c>
      <c r="E128" s="111">
        <f t="shared" ref="E128:K128" si="170">SUM(E129:E130)</f>
        <v>0</v>
      </c>
      <c r="F128" s="111">
        <f t="shared" si="170"/>
        <v>0</v>
      </c>
      <c r="G128" s="111">
        <f t="shared" si="170"/>
        <v>0</v>
      </c>
      <c r="H128" s="111">
        <f t="shared" si="170"/>
        <v>0</v>
      </c>
      <c r="I128" s="111">
        <f t="shared" si="170"/>
        <v>0</v>
      </c>
      <c r="J128" s="111">
        <f t="shared" si="170"/>
        <v>0</v>
      </c>
      <c r="K128" s="111">
        <f t="shared" si="170"/>
        <v>0</v>
      </c>
      <c r="L128" s="292"/>
      <c r="M128" s="111">
        <f t="shared" ref="M128:AF128" si="171">SUM(M129:M130)</f>
        <v>0</v>
      </c>
      <c r="N128" s="111">
        <f t="shared" si="171"/>
        <v>0</v>
      </c>
      <c r="O128" s="111">
        <f t="shared" si="171"/>
        <v>0</v>
      </c>
      <c r="P128" s="111">
        <f t="shared" si="171"/>
        <v>0</v>
      </c>
      <c r="Q128" s="111">
        <f t="shared" si="171"/>
        <v>0</v>
      </c>
      <c r="R128" s="111">
        <f t="shared" si="171"/>
        <v>0</v>
      </c>
      <c r="S128" s="111">
        <f t="shared" si="171"/>
        <v>0</v>
      </c>
      <c r="T128" s="111">
        <f t="shared" si="171"/>
        <v>0</v>
      </c>
      <c r="U128" s="111">
        <f t="shared" si="171"/>
        <v>0</v>
      </c>
      <c r="V128" s="111">
        <f t="shared" si="171"/>
        <v>0</v>
      </c>
      <c r="W128" s="111">
        <f t="shared" si="171"/>
        <v>0</v>
      </c>
      <c r="X128" s="111">
        <f t="shared" si="171"/>
        <v>0</v>
      </c>
      <c r="Y128" s="111">
        <f t="shared" si="171"/>
        <v>0</v>
      </c>
      <c r="Z128" s="111">
        <f t="shared" si="171"/>
        <v>0</v>
      </c>
      <c r="AA128" s="111">
        <f t="shared" si="171"/>
        <v>0</v>
      </c>
      <c r="AB128" s="111">
        <f t="shared" si="171"/>
        <v>0</v>
      </c>
      <c r="AC128" s="111">
        <f t="shared" si="171"/>
        <v>0</v>
      </c>
      <c r="AD128" s="111">
        <f t="shared" si="171"/>
        <v>0</v>
      </c>
      <c r="AE128" s="111">
        <f t="shared" si="171"/>
        <v>0</v>
      </c>
      <c r="AF128" s="111">
        <f t="shared" si="171"/>
        <v>0</v>
      </c>
      <c r="AG128" s="297"/>
      <c r="AH128" s="111">
        <f t="shared" ref="AH128:BA128" si="172">SUM(AH129:AH130)</f>
        <v>0</v>
      </c>
      <c r="AI128" s="111">
        <f t="shared" si="172"/>
        <v>0</v>
      </c>
      <c r="AJ128" s="111">
        <f t="shared" si="172"/>
        <v>0</v>
      </c>
      <c r="AK128" s="111">
        <f t="shared" si="172"/>
        <v>0</v>
      </c>
      <c r="AL128" s="111">
        <f t="shared" si="172"/>
        <v>0</v>
      </c>
      <c r="AM128" s="111">
        <f t="shared" si="172"/>
        <v>0</v>
      </c>
      <c r="AN128" s="111">
        <f t="shared" si="172"/>
        <v>0</v>
      </c>
      <c r="AO128" s="111">
        <f t="shared" si="172"/>
        <v>0</v>
      </c>
      <c r="AP128" s="111">
        <f t="shared" si="172"/>
        <v>0</v>
      </c>
      <c r="AQ128" s="111">
        <f t="shared" si="172"/>
        <v>0</v>
      </c>
      <c r="AR128" s="111">
        <f t="shared" si="172"/>
        <v>0</v>
      </c>
      <c r="AS128" s="111">
        <f t="shared" si="172"/>
        <v>0</v>
      </c>
      <c r="AT128" s="111">
        <f t="shared" si="172"/>
        <v>0</v>
      </c>
      <c r="AU128" s="111">
        <f t="shared" si="172"/>
        <v>0</v>
      </c>
      <c r="AV128" s="111">
        <f t="shared" si="172"/>
        <v>0</v>
      </c>
      <c r="AW128" s="111">
        <f t="shared" si="172"/>
        <v>0</v>
      </c>
      <c r="AX128" s="111">
        <f t="shared" si="172"/>
        <v>0</v>
      </c>
      <c r="AY128" s="111">
        <f t="shared" si="172"/>
        <v>0</v>
      </c>
      <c r="AZ128" s="111">
        <f t="shared" si="172"/>
        <v>0</v>
      </c>
      <c r="BA128" s="111">
        <f t="shared" si="172"/>
        <v>0</v>
      </c>
      <c r="BB128" s="105" t="s">
        <v>212</v>
      </c>
      <c r="BC128" s="110"/>
      <c r="BD128" s="110"/>
      <c r="BE128" s="132">
        <v>2016</v>
      </c>
      <c r="BF128" s="110"/>
      <c r="BG128" s="110"/>
    </row>
    <row r="129" spans="1:59" s="124" customFormat="1" ht="22.2" customHeight="1">
      <c r="A129" s="419" t="s">
        <v>63</v>
      </c>
      <c r="B129" s="107"/>
      <c r="C129" s="106"/>
      <c r="D129" s="106">
        <f t="shared" si="169"/>
        <v>0</v>
      </c>
      <c r="E129" s="106"/>
      <c r="F129" s="106"/>
      <c r="G129" s="106"/>
      <c r="H129" s="106"/>
      <c r="I129" s="106"/>
      <c r="J129" s="106"/>
      <c r="K129" s="106"/>
      <c r="L129" s="292"/>
      <c r="M129" s="106"/>
      <c r="N129" s="106"/>
      <c r="O129" s="106"/>
      <c r="P129" s="106"/>
      <c r="Q129" s="106"/>
      <c r="R129" s="106"/>
      <c r="S129" s="106"/>
      <c r="T129" s="106"/>
      <c r="U129" s="106"/>
      <c r="V129" s="106"/>
      <c r="W129" s="106"/>
      <c r="X129" s="106"/>
      <c r="Y129" s="106"/>
      <c r="Z129" s="106"/>
      <c r="AA129" s="106"/>
      <c r="AB129" s="106"/>
      <c r="AC129" s="106"/>
      <c r="AD129" s="106"/>
      <c r="AE129" s="106"/>
      <c r="AF129" s="106"/>
      <c r="AG129" s="297"/>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5" t="s">
        <v>212</v>
      </c>
      <c r="BC129" s="104"/>
      <c r="BD129" s="104"/>
      <c r="BE129" s="132">
        <v>2016</v>
      </c>
      <c r="BF129" s="104"/>
      <c r="BG129" s="104"/>
    </row>
    <row r="130" spans="1:59" s="124" customFormat="1" ht="22.2" customHeight="1">
      <c r="A130" s="419" t="s">
        <v>63</v>
      </c>
      <c r="B130" s="107"/>
      <c r="C130" s="106"/>
      <c r="D130" s="106">
        <f t="shared" si="169"/>
        <v>0</v>
      </c>
      <c r="E130" s="106"/>
      <c r="F130" s="106"/>
      <c r="G130" s="106"/>
      <c r="H130" s="106"/>
      <c r="I130" s="106"/>
      <c r="J130" s="106"/>
      <c r="K130" s="106"/>
      <c r="L130" s="292"/>
      <c r="M130" s="106"/>
      <c r="N130" s="106"/>
      <c r="O130" s="106"/>
      <c r="P130" s="106"/>
      <c r="Q130" s="106"/>
      <c r="R130" s="106"/>
      <c r="S130" s="106"/>
      <c r="T130" s="106"/>
      <c r="U130" s="106"/>
      <c r="V130" s="106"/>
      <c r="W130" s="106"/>
      <c r="X130" s="106"/>
      <c r="Y130" s="106"/>
      <c r="Z130" s="106"/>
      <c r="AA130" s="106"/>
      <c r="AB130" s="106"/>
      <c r="AC130" s="106"/>
      <c r="AD130" s="106"/>
      <c r="AE130" s="106"/>
      <c r="AF130" s="106"/>
      <c r="AG130" s="297"/>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5" t="s">
        <v>212</v>
      </c>
      <c r="BC130" s="104"/>
      <c r="BD130" s="104"/>
      <c r="BE130" s="132">
        <v>2016</v>
      </c>
      <c r="BF130" s="104"/>
      <c r="BG130" s="104"/>
    </row>
    <row r="131" spans="1:59" s="145" customFormat="1" ht="22.2" customHeight="1">
      <c r="A131" s="418" t="s">
        <v>63</v>
      </c>
      <c r="B131" s="112" t="s">
        <v>282</v>
      </c>
      <c r="C131" s="111"/>
      <c r="D131" s="111">
        <f t="shared" si="169"/>
        <v>0</v>
      </c>
      <c r="E131" s="111">
        <f t="shared" ref="E131:K131" si="173">SUM(E132:E133)</f>
        <v>0</v>
      </c>
      <c r="F131" s="111">
        <f t="shared" si="173"/>
        <v>0</v>
      </c>
      <c r="G131" s="111">
        <f t="shared" si="173"/>
        <v>0</v>
      </c>
      <c r="H131" s="111">
        <f t="shared" si="173"/>
        <v>0</v>
      </c>
      <c r="I131" s="111">
        <f t="shared" si="173"/>
        <v>0</v>
      </c>
      <c r="J131" s="111">
        <f t="shared" si="173"/>
        <v>0</v>
      </c>
      <c r="K131" s="111">
        <f t="shared" si="173"/>
        <v>0</v>
      </c>
      <c r="L131" s="292"/>
      <c r="M131" s="111">
        <f t="shared" ref="M131:AF131" si="174">SUM(M132:M133)</f>
        <v>0</v>
      </c>
      <c r="N131" s="111">
        <f t="shared" si="174"/>
        <v>0</v>
      </c>
      <c r="O131" s="111">
        <f t="shared" si="174"/>
        <v>0</v>
      </c>
      <c r="P131" s="111">
        <f t="shared" si="174"/>
        <v>0</v>
      </c>
      <c r="Q131" s="111">
        <f t="shared" si="174"/>
        <v>0</v>
      </c>
      <c r="R131" s="111">
        <f t="shared" si="174"/>
        <v>0</v>
      </c>
      <c r="S131" s="111">
        <f t="shared" si="174"/>
        <v>0</v>
      </c>
      <c r="T131" s="111">
        <f t="shared" si="174"/>
        <v>0</v>
      </c>
      <c r="U131" s="111">
        <f t="shared" si="174"/>
        <v>0</v>
      </c>
      <c r="V131" s="111">
        <f t="shared" si="174"/>
        <v>0</v>
      </c>
      <c r="W131" s="111">
        <f t="shared" si="174"/>
        <v>0</v>
      </c>
      <c r="X131" s="111">
        <f t="shared" si="174"/>
        <v>0</v>
      </c>
      <c r="Y131" s="111">
        <f t="shared" si="174"/>
        <v>0</v>
      </c>
      <c r="Z131" s="111">
        <f t="shared" si="174"/>
        <v>0</v>
      </c>
      <c r="AA131" s="111">
        <f t="shared" si="174"/>
        <v>0</v>
      </c>
      <c r="AB131" s="111">
        <f t="shared" si="174"/>
        <v>0</v>
      </c>
      <c r="AC131" s="111">
        <f t="shared" si="174"/>
        <v>0</v>
      </c>
      <c r="AD131" s="111">
        <f t="shared" si="174"/>
        <v>0</v>
      </c>
      <c r="AE131" s="111">
        <f t="shared" si="174"/>
        <v>0</v>
      </c>
      <c r="AF131" s="111">
        <f t="shared" si="174"/>
        <v>0</v>
      </c>
      <c r="AG131" s="297"/>
      <c r="AH131" s="111">
        <f t="shared" ref="AH131:BA131" si="175">SUM(AH132:AH133)</f>
        <v>0</v>
      </c>
      <c r="AI131" s="111">
        <f t="shared" si="175"/>
        <v>0</v>
      </c>
      <c r="AJ131" s="111">
        <f t="shared" si="175"/>
        <v>0</v>
      </c>
      <c r="AK131" s="111">
        <f t="shared" si="175"/>
        <v>0</v>
      </c>
      <c r="AL131" s="111">
        <f t="shared" si="175"/>
        <v>0</v>
      </c>
      <c r="AM131" s="111">
        <f t="shared" si="175"/>
        <v>0</v>
      </c>
      <c r="AN131" s="111">
        <f t="shared" si="175"/>
        <v>0</v>
      </c>
      <c r="AO131" s="111">
        <f t="shared" si="175"/>
        <v>0</v>
      </c>
      <c r="AP131" s="111">
        <f t="shared" si="175"/>
        <v>0</v>
      </c>
      <c r="AQ131" s="111">
        <f t="shared" si="175"/>
        <v>0</v>
      </c>
      <c r="AR131" s="111">
        <f t="shared" si="175"/>
        <v>0</v>
      </c>
      <c r="AS131" s="111">
        <f t="shared" si="175"/>
        <v>0</v>
      </c>
      <c r="AT131" s="111">
        <f t="shared" si="175"/>
        <v>0</v>
      </c>
      <c r="AU131" s="111">
        <f t="shared" si="175"/>
        <v>0</v>
      </c>
      <c r="AV131" s="111">
        <f t="shared" si="175"/>
        <v>0</v>
      </c>
      <c r="AW131" s="111">
        <f t="shared" si="175"/>
        <v>0</v>
      </c>
      <c r="AX131" s="111">
        <f t="shared" si="175"/>
        <v>0</v>
      </c>
      <c r="AY131" s="111">
        <f t="shared" si="175"/>
        <v>0</v>
      </c>
      <c r="AZ131" s="111">
        <f t="shared" si="175"/>
        <v>0</v>
      </c>
      <c r="BA131" s="111">
        <f t="shared" si="175"/>
        <v>0</v>
      </c>
      <c r="BB131" s="105" t="s">
        <v>212</v>
      </c>
      <c r="BC131" s="110"/>
      <c r="BD131" s="110"/>
      <c r="BE131" s="132">
        <v>2016</v>
      </c>
      <c r="BF131" s="110"/>
      <c r="BG131" s="110"/>
    </row>
    <row r="132" spans="1:59" s="124" customFormat="1" ht="22.2" customHeight="1">
      <c r="A132" s="419" t="s">
        <v>63</v>
      </c>
      <c r="B132" s="107"/>
      <c r="C132" s="106"/>
      <c r="D132" s="106">
        <f t="shared" si="169"/>
        <v>0</v>
      </c>
      <c r="E132" s="106"/>
      <c r="F132" s="106"/>
      <c r="G132" s="106"/>
      <c r="H132" s="106"/>
      <c r="I132" s="106"/>
      <c r="J132" s="106"/>
      <c r="K132" s="106"/>
      <c r="L132" s="292"/>
      <c r="M132" s="106"/>
      <c r="N132" s="106"/>
      <c r="O132" s="106"/>
      <c r="P132" s="106"/>
      <c r="Q132" s="106"/>
      <c r="R132" s="106"/>
      <c r="S132" s="106"/>
      <c r="T132" s="106"/>
      <c r="U132" s="106"/>
      <c r="V132" s="106"/>
      <c r="W132" s="106"/>
      <c r="X132" s="106"/>
      <c r="Y132" s="106"/>
      <c r="Z132" s="106"/>
      <c r="AA132" s="106"/>
      <c r="AB132" s="106"/>
      <c r="AC132" s="106"/>
      <c r="AD132" s="106"/>
      <c r="AE132" s="106"/>
      <c r="AF132" s="106"/>
      <c r="AG132" s="297"/>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5" t="s">
        <v>212</v>
      </c>
      <c r="BC132" s="104"/>
      <c r="BD132" s="104"/>
      <c r="BE132" s="132">
        <v>2016</v>
      </c>
      <c r="BF132" s="104"/>
      <c r="BG132" s="104"/>
    </row>
    <row r="133" spans="1:59" s="124" customFormat="1" ht="22.2" customHeight="1">
      <c r="A133" s="419" t="s">
        <v>63</v>
      </c>
      <c r="B133" s="107"/>
      <c r="C133" s="106"/>
      <c r="D133" s="106">
        <f t="shared" si="169"/>
        <v>0</v>
      </c>
      <c r="E133" s="106"/>
      <c r="F133" s="106"/>
      <c r="G133" s="106"/>
      <c r="H133" s="106"/>
      <c r="I133" s="106"/>
      <c r="J133" s="106"/>
      <c r="K133" s="106"/>
      <c r="L133" s="292"/>
      <c r="M133" s="106"/>
      <c r="N133" s="106"/>
      <c r="O133" s="106"/>
      <c r="P133" s="106"/>
      <c r="Q133" s="106"/>
      <c r="R133" s="106"/>
      <c r="S133" s="106"/>
      <c r="T133" s="106"/>
      <c r="U133" s="106"/>
      <c r="V133" s="106"/>
      <c r="W133" s="106"/>
      <c r="X133" s="106"/>
      <c r="Y133" s="106"/>
      <c r="Z133" s="106"/>
      <c r="AA133" s="106"/>
      <c r="AB133" s="106"/>
      <c r="AC133" s="106"/>
      <c r="AD133" s="106"/>
      <c r="AE133" s="106"/>
      <c r="AF133" s="106"/>
      <c r="AG133" s="297"/>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5" t="s">
        <v>212</v>
      </c>
      <c r="BC133" s="104"/>
      <c r="BD133" s="104"/>
      <c r="BE133" s="132">
        <v>2016</v>
      </c>
      <c r="BF133" s="104"/>
      <c r="BG133" s="104"/>
    </row>
    <row r="134" spans="1:59" s="126" customFormat="1" ht="22.2" customHeight="1">
      <c r="A134" s="418" t="s">
        <v>114</v>
      </c>
      <c r="B134" s="262" t="s">
        <v>308</v>
      </c>
      <c r="C134" s="111">
        <f>SUM(C135,C138)</f>
        <v>0</v>
      </c>
      <c r="D134" s="111">
        <f>SUM(D135+D138)</f>
        <v>0</v>
      </c>
      <c r="E134" s="111">
        <f t="shared" ref="E134:K134" si="176">SUM(E135,E138)</f>
        <v>0</v>
      </c>
      <c r="F134" s="111">
        <f t="shared" si="176"/>
        <v>0</v>
      </c>
      <c r="G134" s="111">
        <f t="shared" si="176"/>
        <v>0</v>
      </c>
      <c r="H134" s="111">
        <f t="shared" si="176"/>
        <v>0</v>
      </c>
      <c r="I134" s="111">
        <f t="shared" si="176"/>
        <v>0</v>
      </c>
      <c r="J134" s="111">
        <f t="shared" si="176"/>
        <v>0</v>
      </c>
      <c r="K134" s="111">
        <f t="shared" si="176"/>
        <v>0</v>
      </c>
      <c r="L134" s="292"/>
      <c r="M134" s="111">
        <f t="shared" ref="M134:AF134" si="177">SUM(M135,M138)</f>
        <v>0</v>
      </c>
      <c r="N134" s="111">
        <f t="shared" si="177"/>
        <v>0</v>
      </c>
      <c r="O134" s="111">
        <f t="shared" si="177"/>
        <v>0</v>
      </c>
      <c r="P134" s="111">
        <f t="shared" si="177"/>
        <v>0</v>
      </c>
      <c r="Q134" s="111">
        <f t="shared" si="177"/>
        <v>0</v>
      </c>
      <c r="R134" s="111">
        <f t="shared" si="177"/>
        <v>0</v>
      </c>
      <c r="S134" s="111">
        <f t="shared" si="177"/>
        <v>0</v>
      </c>
      <c r="T134" s="111">
        <f t="shared" si="177"/>
        <v>0</v>
      </c>
      <c r="U134" s="111">
        <f t="shared" si="177"/>
        <v>0</v>
      </c>
      <c r="V134" s="111">
        <f t="shared" si="177"/>
        <v>0</v>
      </c>
      <c r="W134" s="111">
        <f t="shared" si="177"/>
        <v>0</v>
      </c>
      <c r="X134" s="111">
        <f t="shared" si="177"/>
        <v>0</v>
      </c>
      <c r="Y134" s="111">
        <f t="shared" si="177"/>
        <v>0</v>
      </c>
      <c r="Z134" s="111">
        <f t="shared" si="177"/>
        <v>0</v>
      </c>
      <c r="AA134" s="111">
        <f t="shared" si="177"/>
        <v>0</v>
      </c>
      <c r="AB134" s="111">
        <f t="shared" si="177"/>
        <v>0</v>
      </c>
      <c r="AC134" s="111">
        <f t="shared" si="177"/>
        <v>0</v>
      </c>
      <c r="AD134" s="111">
        <f t="shared" si="177"/>
        <v>0</v>
      </c>
      <c r="AE134" s="111">
        <f t="shared" si="177"/>
        <v>0</v>
      </c>
      <c r="AF134" s="111">
        <f t="shared" si="177"/>
        <v>0</v>
      </c>
      <c r="AG134" s="297"/>
      <c r="AH134" s="111">
        <f t="shared" ref="AH134:BA134" si="178">SUM(AH135,AH138)</f>
        <v>0</v>
      </c>
      <c r="AI134" s="111">
        <f t="shared" si="178"/>
        <v>0</v>
      </c>
      <c r="AJ134" s="111">
        <f t="shared" si="178"/>
        <v>0</v>
      </c>
      <c r="AK134" s="111">
        <f t="shared" si="178"/>
        <v>0</v>
      </c>
      <c r="AL134" s="111">
        <f t="shared" si="178"/>
        <v>0</v>
      </c>
      <c r="AM134" s="111">
        <f t="shared" si="178"/>
        <v>0</v>
      </c>
      <c r="AN134" s="111">
        <f t="shared" si="178"/>
        <v>0</v>
      </c>
      <c r="AO134" s="111">
        <f t="shared" si="178"/>
        <v>0</v>
      </c>
      <c r="AP134" s="111">
        <f t="shared" si="178"/>
        <v>0</v>
      </c>
      <c r="AQ134" s="111">
        <f t="shared" si="178"/>
        <v>0</v>
      </c>
      <c r="AR134" s="111">
        <f t="shared" si="178"/>
        <v>0</v>
      </c>
      <c r="AS134" s="111">
        <f t="shared" si="178"/>
        <v>0</v>
      </c>
      <c r="AT134" s="111">
        <f t="shared" si="178"/>
        <v>0</v>
      </c>
      <c r="AU134" s="111">
        <f t="shared" si="178"/>
        <v>0</v>
      </c>
      <c r="AV134" s="111">
        <f t="shared" si="178"/>
        <v>0</v>
      </c>
      <c r="AW134" s="111">
        <f t="shared" si="178"/>
        <v>0</v>
      </c>
      <c r="AX134" s="111">
        <f t="shared" si="178"/>
        <v>0</v>
      </c>
      <c r="AY134" s="111">
        <f t="shared" si="178"/>
        <v>0</v>
      </c>
      <c r="AZ134" s="111">
        <f t="shared" si="178"/>
        <v>0</v>
      </c>
      <c r="BA134" s="111">
        <f t="shared" si="178"/>
        <v>0</v>
      </c>
      <c r="BB134" s="105" t="s">
        <v>212</v>
      </c>
      <c r="BC134" s="110"/>
      <c r="BD134" s="110"/>
      <c r="BE134" s="90">
        <v>2016</v>
      </c>
      <c r="BF134" s="109"/>
      <c r="BG134" s="109"/>
    </row>
    <row r="135" spans="1:59" s="103" customFormat="1" ht="22.2" customHeight="1">
      <c r="A135" s="419" t="s">
        <v>114</v>
      </c>
      <c r="B135" s="107" t="s">
        <v>281</v>
      </c>
      <c r="C135" s="106"/>
      <c r="D135" s="106">
        <f t="shared" ref="D135:D140" si="179">SUM(E135:BA135)</f>
        <v>0</v>
      </c>
      <c r="E135" s="106">
        <f t="shared" ref="E135:K135" si="180">SUM(E136:E137)</f>
        <v>0</v>
      </c>
      <c r="F135" s="106">
        <f t="shared" si="180"/>
        <v>0</v>
      </c>
      <c r="G135" s="106">
        <f t="shared" si="180"/>
        <v>0</v>
      </c>
      <c r="H135" s="106">
        <f t="shared" si="180"/>
        <v>0</v>
      </c>
      <c r="I135" s="106">
        <f t="shared" si="180"/>
        <v>0</v>
      </c>
      <c r="J135" s="106">
        <f t="shared" si="180"/>
        <v>0</v>
      </c>
      <c r="K135" s="106">
        <f t="shared" si="180"/>
        <v>0</v>
      </c>
      <c r="L135" s="292"/>
      <c r="M135" s="106">
        <f t="shared" ref="M135:AF135" si="181">SUM(M136:M137)</f>
        <v>0</v>
      </c>
      <c r="N135" s="106">
        <f t="shared" si="181"/>
        <v>0</v>
      </c>
      <c r="O135" s="106">
        <f t="shared" si="181"/>
        <v>0</v>
      </c>
      <c r="P135" s="106">
        <f t="shared" si="181"/>
        <v>0</v>
      </c>
      <c r="Q135" s="106">
        <f t="shared" si="181"/>
        <v>0</v>
      </c>
      <c r="R135" s="106">
        <f t="shared" si="181"/>
        <v>0</v>
      </c>
      <c r="S135" s="106">
        <f t="shared" si="181"/>
        <v>0</v>
      </c>
      <c r="T135" s="106">
        <f t="shared" si="181"/>
        <v>0</v>
      </c>
      <c r="U135" s="106">
        <f t="shared" si="181"/>
        <v>0</v>
      </c>
      <c r="V135" s="106">
        <f t="shared" si="181"/>
        <v>0</v>
      </c>
      <c r="W135" s="106">
        <f t="shared" si="181"/>
        <v>0</v>
      </c>
      <c r="X135" s="106">
        <f t="shared" si="181"/>
        <v>0</v>
      </c>
      <c r="Y135" s="106">
        <f t="shared" si="181"/>
        <v>0</v>
      </c>
      <c r="Z135" s="106">
        <f t="shared" si="181"/>
        <v>0</v>
      </c>
      <c r="AA135" s="106">
        <f t="shared" si="181"/>
        <v>0</v>
      </c>
      <c r="AB135" s="106">
        <f t="shared" si="181"/>
        <v>0</v>
      </c>
      <c r="AC135" s="106">
        <f t="shared" si="181"/>
        <v>0</v>
      </c>
      <c r="AD135" s="106">
        <f t="shared" si="181"/>
        <v>0</v>
      </c>
      <c r="AE135" s="106">
        <f t="shared" si="181"/>
        <v>0</v>
      </c>
      <c r="AF135" s="106">
        <f t="shared" si="181"/>
        <v>0</v>
      </c>
      <c r="AG135" s="297"/>
      <c r="AH135" s="106">
        <f t="shared" ref="AH135:BA135" si="182">SUM(AH136:AH137)</f>
        <v>0</v>
      </c>
      <c r="AI135" s="106">
        <f t="shared" si="182"/>
        <v>0</v>
      </c>
      <c r="AJ135" s="106">
        <f t="shared" si="182"/>
        <v>0</v>
      </c>
      <c r="AK135" s="106">
        <f t="shared" si="182"/>
        <v>0</v>
      </c>
      <c r="AL135" s="106">
        <f t="shared" si="182"/>
        <v>0</v>
      </c>
      <c r="AM135" s="106">
        <f t="shared" si="182"/>
        <v>0</v>
      </c>
      <c r="AN135" s="106">
        <f t="shared" si="182"/>
        <v>0</v>
      </c>
      <c r="AO135" s="106">
        <f t="shared" si="182"/>
        <v>0</v>
      </c>
      <c r="AP135" s="106">
        <f t="shared" si="182"/>
        <v>0</v>
      </c>
      <c r="AQ135" s="106">
        <f t="shared" si="182"/>
        <v>0</v>
      </c>
      <c r="AR135" s="106">
        <f t="shared" si="182"/>
        <v>0</v>
      </c>
      <c r="AS135" s="106">
        <f t="shared" si="182"/>
        <v>0</v>
      </c>
      <c r="AT135" s="106">
        <f t="shared" si="182"/>
        <v>0</v>
      </c>
      <c r="AU135" s="106">
        <f t="shared" si="182"/>
        <v>0</v>
      </c>
      <c r="AV135" s="106">
        <f t="shared" si="182"/>
        <v>0</v>
      </c>
      <c r="AW135" s="106">
        <f t="shared" si="182"/>
        <v>0</v>
      </c>
      <c r="AX135" s="106">
        <f t="shared" si="182"/>
        <v>0</v>
      </c>
      <c r="AY135" s="106">
        <f t="shared" si="182"/>
        <v>0</v>
      </c>
      <c r="AZ135" s="106">
        <f t="shared" si="182"/>
        <v>0</v>
      </c>
      <c r="BA135" s="106">
        <f t="shared" si="182"/>
        <v>0</v>
      </c>
      <c r="BB135" s="105" t="s">
        <v>212</v>
      </c>
      <c r="BC135" s="104"/>
      <c r="BD135" s="104"/>
      <c r="BE135" s="90">
        <v>2016</v>
      </c>
      <c r="BF135" s="101"/>
      <c r="BG135" s="101"/>
    </row>
    <row r="136" spans="1:59" s="103" customFormat="1" ht="22.2" customHeight="1">
      <c r="A136" s="419" t="s">
        <v>114</v>
      </c>
      <c r="B136" s="107"/>
      <c r="C136" s="106"/>
      <c r="D136" s="106">
        <f t="shared" si="179"/>
        <v>0</v>
      </c>
      <c r="E136" s="106"/>
      <c r="F136" s="106"/>
      <c r="G136" s="106"/>
      <c r="H136" s="106"/>
      <c r="I136" s="106"/>
      <c r="J136" s="106"/>
      <c r="K136" s="106"/>
      <c r="L136" s="292"/>
      <c r="M136" s="106"/>
      <c r="N136" s="106"/>
      <c r="O136" s="106"/>
      <c r="P136" s="106"/>
      <c r="Q136" s="106"/>
      <c r="R136" s="106"/>
      <c r="S136" s="106"/>
      <c r="T136" s="106"/>
      <c r="U136" s="106"/>
      <c r="V136" s="106"/>
      <c r="W136" s="106"/>
      <c r="X136" s="106"/>
      <c r="Y136" s="106"/>
      <c r="Z136" s="106"/>
      <c r="AA136" s="106"/>
      <c r="AB136" s="106"/>
      <c r="AC136" s="106"/>
      <c r="AD136" s="106"/>
      <c r="AE136" s="106"/>
      <c r="AF136" s="106"/>
      <c r="AG136" s="297"/>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5" t="s">
        <v>212</v>
      </c>
      <c r="BC136" s="104"/>
      <c r="BD136" s="104"/>
      <c r="BE136" s="90">
        <v>2016</v>
      </c>
      <c r="BF136" s="101"/>
      <c r="BG136" s="101"/>
    </row>
    <row r="137" spans="1:59" s="108" customFormat="1" ht="22.2" customHeight="1">
      <c r="A137" s="418" t="s">
        <v>114</v>
      </c>
      <c r="B137" s="112"/>
      <c r="C137" s="111"/>
      <c r="D137" s="111">
        <f t="shared" si="179"/>
        <v>0</v>
      </c>
      <c r="E137" s="111"/>
      <c r="F137" s="111"/>
      <c r="G137" s="111"/>
      <c r="H137" s="111"/>
      <c r="I137" s="111"/>
      <c r="J137" s="111"/>
      <c r="K137" s="111"/>
      <c r="L137" s="292"/>
      <c r="M137" s="111"/>
      <c r="N137" s="111"/>
      <c r="O137" s="111"/>
      <c r="P137" s="111"/>
      <c r="Q137" s="111"/>
      <c r="R137" s="111"/>
      <c r="S137" s="111"/>
      <c r="T137" s="111"/>
      <c r="U137" s="111"/>
      <c r="V137" s="111"/>
      <c r="W137" s="111"/>
      <c r="X137" s="111"/>
      <c r="Y137" s="111"/>
      <c r="Z137" s="111"/>
      <c r="AA137" s="111"/>
      <c r="AB137" s="111"/>
      <c r="AC137" s="111"/>
      <c r="AD137" s="111"/>
      <c r="AE137" s="111"/>
      <c r="AF137" s="111"/>
      <c r="AG137" s="297"/>
      <c r="AH137" s="111"/>
      <c r="AI137" s="111"/>
      <c r="AJ137" s="111"/>
      <c r="AK137" s="111"/>
      <c r="AL137" s="111"/>
      <c r="AM137" s="111"/>
      <c r="AN137" s="111"/>
      <c r="AO137" s="111"/>
      <c r="AP137" s="111"/>
      <c r="AQ137" s="111"/>
      <c r="AR137" s="111"/>
      <c r="AS137" s="111"/>
      <c r="AT137" s="111"/>
      <c r="AU137" s="111"/>
      <c r="AV137" s="111"/>
      <c r="AW137" s="111"/>
      <c r="AX137" s="111"/>
      <c r="AY137" s="111"/>
      <c r="AZ137" s="111"/>
      <c r="BA137" s="111"/>
      <c r="BB137" s="105" t="s">
        <v>212</v>
      </c>
      <c r="BC137" s="110"/>
      <c r="BD137" s="110"/>
      <c r="BE137" s="90">
        <v>2016</v>
      </c>
      <c r="BF137" s="109"/>
      <c r="BG137" s="109"/>
    </row>
    <row r="138" spans="1:59" s="103" customFormat="1" ht="22.2" customHeight="1">
      <c r="A138" s="419" t="s">
        <v>114</v>
      </c>
      <c r="B138" s="107" t="s">
        <v>282</v>
      </c>
      <c r="C138" s="106"/>
      <c r="D138" s="106">
        <f t="shared" si="179"/>
        <v>0</v>
      </c>
      <c r="E138" s="106">
        <f t="shared" ref="E138:K138" si="183">SUM(E139:E140)</f>
        <v>0</v>
      </c>
      <c r="F138" s="106">
        <f t="shared" si="183"/>
        <v>0</v>
      </c>
      <c r="G138" s="106">
        <f t="shared" si="183"/>
        <v>0</v>
      </c>
      <c r="H138" s="106">
        <f t="shared" si="183"/>
        <v>0</v>
      </c>
      <c r="I138" s="106">
        <f t="shared" si="183"/>
        <v>0</v>
      </c>
      <c r="J138" s="106">
        <f t="shared" si="183"/>
        <v>0</v>
      </c>
      <c r="K138" s="106">
        <f t="shared" si="183"/>
        <v>0</v>
      </c>
      <c r="L138" s="292"/>
      <c r="M138" s="106">
        <f t="shared" ref="M138:AF138" si="184">SUM(M139:M140)</f>
        <v>0</v>
      </c>
      <c r="N138" s="106">
        <f t="shared" si="184"/>
        <v>0</v>
      </c>
      <c r="O138" s="106">
        <f t="shared" si="184"/>
        <v>0</v>
      </c>
      <c r="P138" s="106">
        <f t="shared" si="184"/>
        <v>0</v>
      </c>
      <c r="Q138" s="106">
        <f t="shared" si="184"/>
        <v>0</v>
      </c>
      <c r="R138" s="106">
        <f t="shared" si="184"/>
        <v>0</v>
      </c>
      <c r="S138" s="106">
        <f t="shared" si="184"/>
        <v>0</v>
      </c>
      <c r="T138" s="106">
        <f t="shared" si="184"/>
        <v>0</v>
      </c>
      <c r="U138" s="106">
        <f t="shared" si="184"/>
        <v>0</v>
      </c>
      <c r="V138" s="106">
        <f t="shared" si="184"/>
        <v>0</v>
      </c>
      <c r="W138" s="106">
        <f t="shared" si="184"/>
        <v>0</v>
      </c>
      <c r="X138" s="106">
        <f t="shared" si="184"/>
        <v>0</v>
      </c>
      <c r="Y138" s="106">
        <f t="shared" si="184"/>
        <v>0</v>
      </c>
      <c r="Z138" s="106">
        <f t="shared" si="184"/>
        <v>0</v>
      </c>
      <c r="AA138" s="106">
        <f t="shared" si="184"/>
        <v>0</v>
      </c>
      <c r="AB138" s="106">
        <f t="shared" si="184"/>
        <v>0</v>
      </c>
      <c r="AC138" s="106">
        <f t="shared" si="184"/>
        <v>0</v>
      </c>
      <c r="AD138" s="106">
        <f t="shared" si="184"/>
        <v>0</v>
      </c>
      <c r="AE138" s="106">
        <f t="shared" si="184"/>
        <v>0</v>
      </c>
      <c r="AF138" s="106">
        <f t="shared" si="184"/>
        <v>0</v>
      </c>
      <c r="AG138" s="297"/>
      <c r="AH138" s="106">
        <f t="shared" ref="AH138:BA138" si="185">SUM(AH139:AH140)</f>
        <v>0</v>
      </c>
      <c r="AI138" s="106">
        <f t="shared" si="185"/>
        <v>0</v>
      </c>
      <c r="AJ138" s="106">
        <f t="shared" si="185"/>
        <v>0</v>
      </c>
      <c r="AK138" s="106">
        <f t="shared" si="185"/>
        <v>0</v>
      </c>
      <c r="AL138" s="106">
        <f t="shared" si="185"/>
        <v>0</v>
      </c>
      <c r="AM138" s="106">
        <f t="shared" si="185"/>
        <v>0</v>
      </c>
      <c r="AN138" s="106">
        <f t="shared" si="185"/>
        <v>0</v>
      </c>
      <c r="AO138" s="106">
        <f t="shared" si="185"/>
        <v>0</v>
      </c>
      <c r="AP138" s="106">
        <f t="shared" si="185"/>
        <v>0</v>
      </c>
      <c r="AQ138" s="106">
        <f t="shared" si="185"/>
        <v>0</v>
      </c>
      <c r="AR138" s="106">
        <f t="shared" si="185"/>
        <v>0</v>
      </c>
      <c r="AS138" s="106">
        <f t="shared" si="185"/>
        <v>0</v>
      </c>
      <c r="AT138" s="106">
        <f t="shared" si="185"/>
        <v>0</v>
      </c>
      <c r="AU138" s="106">
        <f t="shared" si="185"/>
        <v>0</v>
      </c>
      <c r="AV138" s="106">
        <f t="shared" si="185"/>
        <v>0</v>
      </c>
      <c r="AW138" s="106">
        <f t="shared" si="185"/>
        <v>0</v>
      </c>
      <c r="AX138" s="106">
        <f t="shared" si="185"/>
        <v>0</v>
      </c>
      <c r="AY138" s="106">
        <f t="shared" si="185"/>
        <v>0</v>
      </c>
      <c r="AZ138" s="106">
        <f t="shared" si="185"/>
        <v>0</v>
      </c>
      <c r="BA138" s="106">
        <f t="shared" si="185"/>
        <v>0</v>
      </c>
      <c r="BB138" s="105" t="s">
        <v>212</v>
      </c>
      <c r="BC138" s="104"/>
      <c r="BD138" s="104"/>
      <c r="BE138" s="90">
        <v>2016</v>
      </c>
      <c r="BF138" s="101"/>
      <c r="BG138" s="101"/>
    </row>
    <row r="139" spans="1:59" s="103" customFormat="1" ht="22.2" customHeight="1">
      <c r="A139" s="419" t="s">
        <v>114</v>
      </c>
      <c r="B139" s="107"/>
      <c r="C139" s="106"/>
      <c r="D139" s="106">
        <f t="shared" si="179"/>
        <v>0</v>
      </c>
      <c r="E139" s="106"/>
      <c r="F139" s="106"/>
      <c r="G139" s="106"/>
      <c r="H139" s="106"/>
      <c r="I139" s="106"/>
      <c r="J139" s="106"/>
      <c r="K139" s="106"/>
      <c r="L139" s="292"/>
      <c r="M139" s="106"/>
      <c r="N139" s="106"/>
      <c r="O139" s="106"/>
      <c r="P139" s="106"/>
      <c r="Q139" s="106"/>
      <c r="R139" s="106"/>
      <c r="S139" s="106"/>
      <c r="T139" s="106"/>
      <c r="U139" s="106"/>
      <c r="V139" s="106"/>
      <c r="W139" s="106"/>
      <c r="X139" s="106"/>
      <c r="Y139" s="106"/>
      <c r="Z139" s="106"/>
      <c r="AA139" s="106"/>
      <c r="AB139" s="106"/>
      <c r="AC139" s="106"/>
      <c r="AD139" s="106"/>
      <c r="AE139" s="106"/>
      <c r="AF139" s="106"/>
      <c r="AG139" s="297"/>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5" t="s">
        <v>212</v>
      </c>
      <c r="BC139" s="104"/>
      <c r="BD139" s="104"/>
      <c r="BE139" s="90">
        <v>2016</v>
      </c>
      <c r="BF139" s="101"/>
      <c r="BG139" s="101"/>
    </row>
    <row r="140" spans="1:59" s="108" customFormat="1" ht="22.2" customHeight="1">
      <c r="A140" s="418" t="s">
        <v>114</v>
      </c>
      <c r="B140" s="112"/>
      <c r="C140" s="111"/>
      <c r="D140" s="111">
        <f t="shared" si="179"/>
        <v>0</v>
      </c>
      <c r="E140" s="111"/>
      <c r="F140" s="111"/>
      <c r="G140" s="111"/>
      <c r="H140" s="111"/>
      <c r="I140" s="111"/>
      <c r="J140" s="111"/>
      <c r="K140" s="111"/>
      <c r="L140" s="292"/>
      <c r="M140" s="111"/>
      <c r="N140" s="111"/>
      <c r="O140" s="111"/>
      <c r="P140" s="111"/>
      <c r="Q140" s="111"/>
      <c r="R140" s="111"/>
      <c r="S140" s="111"/>
      <c r="T140" s="111"/>
      <c r="U140" s="111"/>
      <c r="V140" s="111"/>
      <c r="W140" s="111"/>
      <c r="X140" s="111"/>
      <c r="Y140" s="111"/>
      <c r="Z140" s="111"/>
      <c r="AA140" s="111"/>
      <c r="AB140" s="111"/>
      <c r="AC140" s="111"/>
      <c r="AD140" s="111"/>
      <c r="AE140" s="111"/>
      <c r="AF140" s="111"/>
      <c r="AG140" s="297"/>
      <c r="AH140" s="111"/>
      <c r="AI140" s="111"/>
      <c r="AJ140" s="111"/>
      <c r="AK140" s="111"/>
      <c r="AL140" s="111"/>
      <c r="AM140" s="111"/>
      <c r="AN140" s="111"/>
      <c r="AO140" s="111"/>
      <c r="AP140" s="111"/>
      <c r="AQ140" s="111"/>
      <c r="AR140" s="111"/>
      <c r="AS140" s="111"/>
      <c r="AT140" s="111"/>
      <c r="AU140" s="111"/>
      <c r="AV140" s="111"/>
      <c r="AW140" s="111"/>
      <c r="AX140" s="111"/>
      <c r="AY140" s="111"/>
      <c r="AZ140" s="111"/>
      <c r="BA140" s="111"/>
      <c r="BB140" s="105" t="s">
        <v>212</v>
      </c>
      <c r="BC140" s="110"/>
      <c r="BD140" s="110"/>
      <c r="BE140" s="90">
        <v>2016</v>
      </c>
      <c r="BF140" s="109"/>
      <c r="BG140" s="109"/>
    </row>
    <row r="141" spans="1:59" s="148" customFormat="1" ht="22.2" customHeight="1">
      <c r="A141" s="422">
        <v>3</v>
      </c>
      <c r="B141" s="141" t="s">
        <v>294</v>
      </c>
      <c r="C141" s="140">
        <f>SUM(C167,C171,C175,C179,C226,C230,C142,C163,C183,C187,C234)</f>
        <v>0</v>
      </c>
      <c r="D141" s="140">
        <f>SUM(D167+D171+D175+D179+D226+D230+D142+D163+D183+D187+D234+D191+D198+D205+D212+D219)</f>
        <v>0</v>
      </c>
      <c r="E141" s="140">
        <f t="shared" ref="E141:BA141" si="186">SUM(E167+E171+E175+E179+E226+E230+E142+E163+E183+E187+E234+E191+E198+E205+E212+E219)</f>
        <v>0</v>
      </c>
      <c r="F141" s="140">
        <f t="shared" si="186"/>
        <v>0</v>
      </c>
      <c r="G141" s="140">
        <f t="shared" si="186"/>
        <v>0</v>
      </c>
      <c r="H141" s="140">
        <f t="shared" si="186"/>
        <v>0</v>
      </c>
      <c r="I141" s="140">
        <f t="shared" si="186"/>
        <v>0</v>
      </c>
      <c r="J141" s="140">
        <f t="shared" si="186"/>
        <v>0</v>
      </c>
      <c r="K141" s="140">
        <f t="shared" si="186"/>
        <v>0</v>
      </c>
      <c r="L141" s="140">
        <f t="shared" si="186"/>
        <v>0</v>
      </c>
      <c r="M141" s="140">
        <f t="shared" si="186"/>
        <v>0</v>
      </c>
      <c r="N141" s="140">
        <f t="shared" si="186"/>
        <v>0</v>
      </c>
      <c r="O141" s="140">
        <f t="shared" si="186"/>
        <v>0</v>
      </c>
      <c r="P141" s="140">
        <f t="shared" si="186"/>
        <v>0</v>
      </c>
      <c r="Q141" s="140">
        <f t="shared" si="186"/>
        <v>0</v>
      </c>
      <c r="R141" s="140">
        <f t="shared" si="186"/>
        <v>0</v>
      </c>
      <c r="S141" s="140">
        <f t="shared" si="186"/>
        <v>0</v>
      </c>
      <c r="T141" s="140">
        <f t="shared" si="186"/>
        <v>0</v>
      </c>
      <c r="U141" s="140">
        <f t="shared" si="186"/>
        <v>0</v>
      </c>
      <c r="V141" s="140">
        <f t="shared" si="186"/>
        <v>0</v>
      </c>
      <c r="W141" s="140">
        <f t="shared" si="186"/>
        <v>0</v>
      </c>
      <c r="X141" s="140">
        <f t="shared" si="186"/>
        <v>0</v>
      </c>
      <c r="Y141" s="140">
        <f t="shared" si="186"/>
        <v>0</v>
      </c>
      <c r="Z141" s="140">
        <f t="shared" si="186"/>
        <v>0</v>
      </c>
      <c r="AA141" s="140">
        <f t="shared" si="186"/>
        <v>0</v>
      </c>
      <c r="AB141" s="140">
        <f t="shared" si="186"/>
        <v>0</v>
      </c>
      <c r="AC141" s="140">
        <f t="shared" si="186"/>
        <v>0</v>
      </c>
      <c r="AD141" s="140">
        <f t="shared" si="186"/>
        <v>0</v>
      </c>
      <c r="AE141" s="140">
        <f t="shared" si="186"/>
        <v>0</v>
      </c>
      <c r="AF141" s="140">
        <f t="shared" si="186"/>
        <v>0</v>
      </c>
      <c r="AG141" s="140">
        <f t="shared" si="186"/>
        <v>0</v>
      </c>
      <c r="AH141" s="140">
        <f t="shared" si="186"/>
        <v>0</v>
      </c>
      <c r="AI141" s="140">
        <f t="shared" si="186"/>
        <v>0</v>
      </c>
      <c r="AJ141" s="140">
        <f t="shared" si="186"/>
        <v>0</v>
      </c>
      <c r="AK141" s="140">
        <f t="shared" si="186"/>
        <v>0</v>
      </c>
      <c r="AL141" s="140">
        <f t="shared" si="186"/>
        <v>0</v>
      </c>
      <c r="AM141" s="140">
        <f t="shared" si="186"/>
        <v>0</v>
      </c>
      <c r="AN141" s="140">
        <f t="shared" si="186"/>
        <v>0</v>
      </c>
      <c r="AO141" s="140">
        <f t="shared" si="186"/>
        <v>0</v>
      </c>
      <c r="AP141" s="140">
        <f t="shared" si="186"/>
        <v>0</v>
      </c>
      <c r="AQ141" s="140">
        <f t="shared" si="186"/>
        <v>0</v>
      </c>
      <c r="AR141" s="140">
        <f t="shared" si="186"/>
        <v>0</v>
      </c>
      <c r="AS141" s="140">
        <f t="shared" si="186"/>
        <v>0</v>
      </c>
      <c r="AT141" s="140">
        <f t="shared" si="186"/>
        <v>0</v>
      </c>
      <c r="AU141" s="140">
        <f t="shared" si="186"/>
        <v>0</v>
      </c>
      <c r="AV141" s="140">
        <f t="shared" si="186"/>
        <v>0</v>
      </c>
      <c r="AW141" s="140">
        <f t="shared" si="186"/>
        <v>0</v>
      </c>
      <c r="AX141" s="140">
        <f t="shared" si="186"/>
        <v>0</v>
      </c>
      <c r="AY141" s="140">
        <f t="shared" si="186"/>
        <v>0</v>
      </c>
      <c r="AZ141" s="140">
        <f t="shared" si="186"/>
        <v>0</v>
      </c>
      <c r="BA141" s="140">
        <f t="shared" si="186"/>
        <v>0</v>
      </c>
      <c r="BB141" s="105" t="s">
        <v>212</v>
      </c>
      <c r="BC141" s="110"/>
      <c r="BD141" s="139"/>
      <c r="BE141" s="132">
        <v>2016</v>
      </c>
      <c r="BF141" s="138"/>
      <c r="BG141" s="138"/>
    </row>
    <row r="142" spans="1:59" s="148" customFormat="1" ht="22.2" customHeight="1">
      <c r="A142" s="423" t="s">
        <v>298</v>
      </c>
      <c r="B142" s="311" t="s">
        <v>299</v>
      </c>
      <c r="C142" s="140">
        <f>SUM(C143:C161)</f>
        <v>0</v>
      </c>
      <c r="D142" s="140">
        <f>D143</f>
        <v>0</v>
      </c>
      <c r="E142" s="140">
        <f>E143</f>
        <v>0</v>
      </c>
      <c r="F142" s="140">
        <f t="shared" ref="F142:BA142" si="187">F143</f>
        <v>0</v>
      </c>
      <c r="G142" s="140">
        <f t="shared" si="187"/>
        <v>0</v>
      </c>
      <c r="H142" s="140">
        <f t="shared" si="187"/>
        <v>0</v>
      </c>
      <c r="I142" s="140">
        <f t="shared" si="187"/>
        <v>0</v>
      </c>
      <c r="J142" s="140">
        <f t="shared" si="187"/>
        <v>0</v>
      </c>
      <c r="K142" s="140">
        <f t="shared" si="187"/>
        <v>0</v>
      </c>
      <c r="L142" s="140">
        <f t="shared" si="187"/>
        <v>0</v>
      </c>
      <c r="M142" s="140">
        <f t="shared" si="187"/>
        <v>0</v>
      </c>
      <c r="N142" s="140">
        <f t="shared" si="187"/>
        <v>0</v>
      </c>
      <c r="O142" s="140">
        <f t="shared" si="187"/>
        <v>0</v>
      </c>
      <c r="P142" s="140">
        <f t="shared" si="187"/>
        <v>0</v>
      </c>
      <c r="Q142" s="140">
        <f t="shared" si="187"/>
        <v>0</v>
      </c>
      <c r="R142" s="140">
        <f t="shared" si="187"/>
        <v>0</v>
      </c>
      <c r="S142" s="140">
        <f t="shared" si="187"/>
        <v>0</v>
      </c>
      <c r="T142" s="140">
        <f t="shared" si="187"/>
        <v>0</v>
      </c>
      <c r="U142" s="140">
        <f t="shared" si="187"/>
        <v>0</v>
      </c>
      <c r="V142" s="140">
        <f t="shared" si="187"/>
        <v>0</v>
      </c>
      <c r="W142" s="140">
        <f t="shared" si="187"/>
        <v>0</v>
      </c>
      <c r="X142" s="140">
        <f t="shared" si="187"/>
        <v>0</v>
      </c>
      <c r="Y142" s="140">
        <f t="shared" si="187"/>
        <v>0</v>
      </c>
      <c r="Z142" s="140">
        <f t="shared" si="187"/>
        <v>0</v>
      </c>
      <c r="AA142" s="140">
        <f t="shared" si="187"/>
        <v>0</v>
      </c>
      <c r="AB142" s="140">
        <f t="shared" si="187"/>
        <v>0</v>
      </c>
      <c r="AC142" s="140">
        <f t="shared" si="187"/>
        <v>0</v>
      </c>
      <c r="AD142" s="140">
        <f t="shared" si="187"/>
        <v>0</v>
      </c>
      <c r="AE142" s="140">
        <f t="shared" si="187"/>
        <v>0</v>
      </c>
      <c r="AF142" s="140">
        <f t="shared" si="187"/>
        <v>0</v>
      </c>
      <c r="AG142" s="140">
        <f t="shared" si="187"/>
        <v>0</v>
      </c>
      <c r="AH142" s="140">
        <f t="shared" si="187"/>
        <v>0</v>
      </c>
      <c r="AI142" s="140">
        <f t="shared" si="187"/>
        <v>0</v>
      </c>
      <c r="AJ142" s="140">
        <f t="shared" si="187"/>
        <v>0</v>
      </c>
      <c r="AK142" s="140">
        <f t="shared" si="187"/>
        <v>0</v>
      </c>
      <c r="AL142" s="140">
        <f t="shared" si="187"/>
        <v>0</v>
      </c>
      <c r="AM142" s="140">
        <f t="shared" si="187"/>
        <v>0</v>
      </c>
      <c r="AN142" s="140">
        <f t="shared" si="187"/>
        <v>0</v>
      </c>
      <c r="AO142" s="140">
        <f t="shared" si="187"/>
        <v>0</v>
      </c>
      <c r="AP142" s="140">
        <f t="shared" si="187"/>
        <v>0</v>
      </c>
      <c r="AQ142" s="140">
        <f t="shared" si="187"/>
        <v>0</v>
      </c>
      <c r="AR142" s="140">
        <f t="shared" si="187"/>
        <v>0</v>
      </c>
      <c r="AS142" s="140">
        <f t="shared" si="187"/>
        <v>0</v>
      </c>
      <c r="AT142" s="140">
        <f t="shared" si="187"/>
        <v>0</v>
      </c>
      <c r="AU142" s="140">
        <f t="shared" si="187"/>
        <v>0</v>
      </c>
      <c r="AV142" s="140">
        <f t="shared" si="187"/>
        <v>0</v>
      </c>
      <c r="AW142" s="140">
        <f t="shared" si="187"/>
        <v>0</v>
      </c>
      <c r="AX142" s="140">
        <f t="shared" si="187"/>
        <v>0</v>
      </c>
      <c r="AY142" s="140">
        <f t="shared" si="187"/>
        <v>0</v>
      </c>
      <c r="AZ142" s="140">
        <f t="shared" si="187"/>
        <v>0</v>
      </c>
      <c r="BA142" s="140">
        <f t="shared" si="187"/>
        <v>0</v>
      </c>
      <c r="BB142" s="105" t="s">
        <v>212</v>
      </c>
      <c r="BC142" s="140">
        <f>SUM(BC143:BC162)</f>
        <v>0</v>
      </c>
      <c r="BD142" s="140">
        <f>SUM(BD143:BD162)</f>
        <v>0</v>
      </c>
      <c r="BE142" s="132">
        <v>2016</v>
      </c>
      <c r="BF142" s="138"/>
      <c r="BG142" s="138"/>
    </row>
    <row r="143" spans="1:59" s="142" customFormat="1" ht="22.2" customHeight="1">
      <c r="A143" s="419" t="s">
        <v>80</v>
      </c>
      <c r="B143" s="107" t="s">
        <v>282</v>
      </c>
      <c r="C143" s="136"/>
      <c r="D143" s="136">
        <f>SUM(E143:BA143)</f>
        <v>0</v>
      </c>
      <c r="E143" s="136">
        <f>SUM(E144:E162)</f>
        <v>0</v>
      </c>
      <c r="F143" s="136">
        <f t="shared" ref="F143:BA143" si="188">SUM(F144:F162)</f>
        <v>0</v>
      </c>
      <c r="G143" s="136">
        <f t="shared" si="188"/>
        <v>0</v>
      </c>
      <c r="H143" s="136">
        <f t="shared" si="188"/>
        <v>0</v>
      </c>
      <c r="I143" s="136">
        <f t="shared" si="188"/>
        <v>0</v>
      </c>
      <c r="J143" s="136">
        <f t="shared" si="188"/>
        <v>0</v>
      </c>
      <c r="K143" s="136">
        <f t="shared" si="188"/>
        <v>0</v>
      </c>
      <c r="L143" s="136">
        <f t="shared" si="188"/>
        <v>0</v>
      </c>
      <c r="M143" s="136">
        <f t="shared" si="188"/>
        <v>0</v>
      </c>
      <c r="N143" s="136">
        <f t="shared" si="188"/>
        <v>0</v>
      </c>
      <c r="O143" s="136">
        <f t="shared" si="188"/>
        <v>0</v>
      </c>
      <c r="P143" s="136">
        <f t="shared" si="188"/>
        <v>0</v>
      </c>
      <c r="Q143" s="136">
        <f t="shared" si="188"/>
        <v>0</v>
      </c>
      <c r="R143" s="136">
        <f t="shared" si="188"/>
        <v>0</v>
      </c>
      <c r="S143" s="136">
        <f t="shared" si="188"/>
        <v>0</v>
      </c>
      <c r="T143" s="136">
        <f t="shared" si="188"/>
        <v>0</v>
      </c>
      <c r="U143" s="136">
        <f t="shared" si="188"/>
        <v>0</v>
      </c>
      <c r="V143" s="136">
        <f t="shared" si="188"/>
        <v>0</v>
      </c>
      <c r="W143" s="136">
        <f t="shared" si="188"/>
        <v>0</v>
      </c>
      <c r="X143" s="136">
        <f t="shared" si="188"/>
        <v>0</v>
      </c>
      <c r="Y143" s="136">
        <f t="shared" si="188"/>
        <v>0</v>
      </c>
      <c r="Z143" s="136">
        <f t="shared" si="188"/>
        <v>0</v>
      </c>
      <c r="AA143" s="136">
        <f t="shared" si="188"/>
        <v>0</v>
      </c>
      <c r="AB143" s="136">
        <f t="shared" si="188"/>
        <v>0</v>
      </c>
      <c r="AC143" s="136">
        <f t="shared" si="188"/>
        <v>0</v>
      </c>
      <c r="AD143" s="136">
        <f t="shared" si="188"/>
        <v>0</v>
      </c>
      <c r="AE143" s="136">
        <f t="shared" si="188"/>
        <v>0</v>
      </c>
      <c r="AF143" s="136">
        <f t="shared" si="188"/>
        <v>0</v>
      </c>
      <c r="AG143" s="136">
        <f t="shared" si="188"/>
        <v>0</v>
      </c>
      <c r="AH143" s="136">
        <f t="shared" si="188"/>
        <v>0</v>
      </c>
      <c r="AI143" s="136">
        <f t="shared" si="188"/>
        <v>0</v>
      </c>
      <c r="AJ143" s="136">
        <f t="shared" si="188"/>
        <v>0</v>
      </c>
      <c r="AK143" s="136">
        <f t="shared" si="188"/>
        <v>0</v>
      </c>
      <c r="AL143" s="136">
        <f t="shared" si="188"/>
        <v>0</v>
      </c>
      <c r="AM143" s="136">
        <f t="shared" si="188"/>
        <v>0</v>
      </c>
      <c r="AN143" s="136">
        <f t="shared" si="188"/>
        <v>0</v>
      </c>
      <c r="AO143" s="136">
        <f t="shared" si="188"/>
        <v>0</v>
      </c>
      <c r="AP143" s="136">
        <f t="shared" si="188"/>
        <v>0</v>
      </c>
      <c r="AQ143" s="136">
        <f t="shared" si="188"/>
        <v>0</v>
      </c>
      <c r="AR143" s="136">
        <f t="shared" si="188"/>
        <v>0</v>
      </c>
      <c r="AS143" s="136">
        <f t="shared" si="188"/>
        <v>0</v>
      </c>
      <c r="AT143" s="136">
        <f t="shared" si="188"/>
        <v>0</v>
      </c>
      <c r="AU143" s="136">
        <f t="shared" si="188"/>
        <v>0</v>
      </c>
      <c r="AV143" s="136">
        <f t="shared" si="188"/>
        <v>0</v>
      </c>
      <c r="AW143" s="136">
        <f t="shared" si="188"/>
        <v>0</v>
      </c>
      <c r="AX143" s="136">
        <f t="shared" si="188"/>
        <v>0</v>
      </c>
      <c r="AY143" s="136">
        <f t="shared" si="188"/>
        <v>0</v>
      </c>
      <c r="AZ143" s="136">
        <f t="shared" si="188"/>
        <v>0</v>
      </c>
      <c r="BA143" s="136">
        <f t="shared" si="188"/>
        <v>0</v>
      </c>
      <c r="BB143" s="105" t="s">
        <v>212</v>
      </c>
      <c r="BC143" s="104"/>
      <c r="BD143" s="135"/>
      <c r="BE143" s="132">
        <v>2016</v>
      </c>
      <c r="BF143" s="134"/>
      <c r="BG143" s="134"/>
    </row>
    <row r="144" spans="1:59" s="103" customFormat="1" ht="22.2" customHeight="1">
      <c r="A144" s="419" t="s">
        <v>80</v>
      </c>
      <c r="B144" s="499" t="s">
        <v>420</v>
      </c>
      <c r="C144" s="106"/>
      <c r="D144" s="106">
        <f>SUM(E144:BA144)</f>
        <v>0</v>
      </c>
      <c r="E144" s="146"/>
      <c r="F144" s="146"/>
      <c r="G144" s="146"/>
      <c r="H144" s="106"/>
      <c r="I144" s="106"/>
      <c r="J144" s="106"/>
      <c r="K144" s="106"/>
      <c r="L144" s="292"/>
      <c r="M144" s="106"/>
      <c r="N144" s="106"/>
      <c r="O144" s="106"/>
      <c r="P144" s="106"/>
      <c r="Q144" s="106"/>
      <c r="R144" s="106"/>
      <c r="S144" s="106"/>
      <c r="T144" s="106"/>
      <c r="U144" s="106"/>
      <c r="V144" s="106"/>
      <c r="W144" s="106"/>
      <c r="X144" s="106"/>
      <c r="Y144" s="106"/>
      <c r="Z144" s="106"/>
      <c r="AA144" s="106"/>
      <c r="AB144" s="106"/>
      <c r="AC144" s="106"/>
      <c r="AD144" s="106"/>
      <c r="AE144" s="106"/>
      <c r="AF144" s="106"/>
      <c r="AG144" s="297"/>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5" t="s">
        <v>212</v>
      </c>
      <c r="BC144" s="104"/>
      <c r="BD144" s="104"/>
      <c r="BE144" s="132">
        <v>2016</v>
      </c>
      <c r="BF144" s="104"/>
      <c r="BG144" s="104"/>
    </row>
    <row r="145" spans="1:59" s="103" customFormat="1" ht="22.2" customHeight="1">
      <c r="A145" s="419" t="s">
        <v>80</v>
      </c>
      <c r="B145" s="497" t="s">
        <v>476</v>
      </c>
      <c r="C145" s="106"/>
      <c r="D145" s="106">
        <f t="shared" ref="D145:D160" si="189">SUM(E145:BA145)</f>
        <v>0</v>
      </c>
      <c r="E145" s="146"/>
      <c r="F145" s="146"/>
      <c r="G145" s="146"/>
      <c r="H145" s="106"/>
      <c r="I145" s="106"/>
      <c r="J145" s="106"/>
      <c r="K145" s="106"/>
      <c r="L145" s="292"/>
      <c r="M145" s="106"/>
      <c r="N145" s="106"/>
      <c r="O145" s="106"/>
      <c r="P145" s="106"/>
      <c r="Q145" s="106"/>
      <c r="R145" s="106"/>
      <c r="S145" s="106"/>
      <c r="T145" s="106"/>
      <c r="U145" s="106"/>
      <c r="V145" s="106"/>
      <c r="W145" s="106"/>
      <c r="X145" s="106"/>
      <c r="Y145" s="106"/>
      <c r="Z145" s="106"/>
      <c r="AA145" s="106"/>
      <c r="AB145" s="106"/>
      <c r="AC145" s="106"/>
      <c r="AD145" s="106"/>
      <c r="AE145" s="106"/>
      <c r="AF145" s="106"/>
      <c r="AG145" s="297"/>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5"/>
      <c r="BC145" s="104"/>
      <c r="BD145" s="104"/>
      <c r="BE145" s="132"/>
      <c r="BF145" s="104"/>
      <c r="BG145" s="104"/>
    </row>
    <row r="146" spans="1:59" s="103" customFormat="1" ht="22.2" customHeight="1">
      <c r="A146" s="419" t="s">
        <v>80</v>
      </c>
      <c r="B146" s="497" t="s">
        <v>477</v>
      </c>
      <c r="C146" s="106"/>
      <c r="D146" s="106">
        <f t="shared" si="189"/>
        <v>0</v>
      </c>
      <c r="E146" s="146"/>
      <c r="F146" s="146"/>
      <c r="G146" s="146"/>
      <c r="H146" s="106"/>
      <c r="I146" s="106"/>
      <c r="J146" s="106"/>
      <c r="K146" s="106"/>
      <c r="L146" s="292"/>
      <c r="M146" s="106"/>
      <c r="N146" s="106"/>
      <c r="O146" s="106"/>
      <c r="P146" s="106"/>
      <c r="Q146" s="106"/>
      <c r="R146" s="106"/>
      <c r="S146" s="106"/>
      <c r="T146" s="106"/>
      <c r="U146" s="106"/>
      <c r="V146" s="106"/>
      <c r="W146" s="106"/>
      <c r="X146" s="106"/>
      <c r="Y146" s="106"/>
      <c r="Z146" s="106"/>
      <c r="AA146" s="106"/>
      <c r="AB146" s="106"/>
      <c r="AC146" s="106"/>
      <c r="AD146" s="106"/>
      <c r="AE146" s="106"/>
      <c r="AF146" s="106"/>
      <c r="AG146" s="297"/>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5"/>
      <c r="BC146" s="104"/>
      <c r="BD146" s="104"/>
      <c r="BE146" s="132"/>
      <c r="BF146" s="104"/>
      <c r="BG146" s="104"/>
    </row>
    <row r="147" spans="1:59" s="103" customFormat="1" ht="22.2" customHeight="1">
      <c r="A147" s="419" t="s">
        <v>80</v>
      </c>
      <c r="B147" s="497" t="s">
        <v>478</v>
      </c>
      <c r="C147" s="106"/>
      <c r="D147" s="106">
        <f t="shared" si="189"/>
        <v>0</v>
      </c>
      <c r="E147" s="146"/>
      <c r="F147" s="146"/>
      <c r="G147" s="435"/>
      <c r="H147" s="106"/>
      <c r="I147" s="106"/>
      <c r="J147" s="106"/>
      <c r="K147" s="106"/>
      <c r="L147" s="292"/>
      <c r="M147" s="106"/>
      <c r="N147" s="106"/>
      <c r="O147" s="106"/>
      <c r="P147" s="106"/>
      <c r="Q147" s="106"/>
      <c r="R147" s="106"/>
      <c r="S147" s="106"/>
      <c r="T147" s="106"/>
      <c r="U147" s="106"/>
      <c r="V147" s="106"/>
      <c r="W147" s="106"/>
      <c r="X147" s="106"/>
      <c r="Y147" s="106"/>
      <c r="Z147" s="106"/>
      <c r="AA147" s="106"/>
      <c r="AB147" s="106"/>
      <c r="AC147" s="106"/>
      <c r="AD147" s="106"/>
      <c r="AE147" s="106"/>
      <c r="AF147" s="106"/>
      <c r="AG147" s="297"/>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5"/>
      <c r="BC147" s="104"/>
      <c r="BD147" s="104"/>
      <c r="BE147" s="132"/>
      <c r="BF147" s="104"/>
      <c r="BG147" s="104"/>
    </row>
    <row r="148" spans="1:59" s="103" customFormat="1" ht="22.2" customHeight="1">
      <c r="A148" s="419" t="s">
        <v>80</v>
      </c>
      <c r="B148" s="497" t="s">
        <v>479</v>
      </c>
      <c r="C148" s="106"/>
      <c r="D148" s="106">
        <f t="shared" si="189"/>
        <v>0</v>
      </c>
      <c r="E148" s="146"/>
      <c r="F148" s="146"/>
      <c r="G148" s="435"/>
      <c r="H148" s="106"/>
      <c r="I148" s="106"/>
      <c r="J148" s="106"/>
      <c r="K148" s="106"/>
      <c r="L148" s="292"/>
      <c r="M148" s="106"/>
      <c r="N148" s="106"/>
      <c r="O148" s="106"/>
      <c r="P148" s="106"/>
      <c r="Q148" s="106"/>
      <c r="R148" s="106"/>
      <c r="S148" s="106"/>
      <c r="T148" s="106"/>
      <c r="U148" s="106"/>
      <c r="V148" s="106"/>
      <c r="W148" s="106"/>
      <c r="X148" s="106"/>
      <c r="Y148" s="106"/>
      <c r="Z148" s="106"/>
      <c r="AA148" s="106"/>
      <c r="AB148" s="106"/>
      <c r="AC148" s="106"/>
      <c r="AD148" s="106"/>
      <c r="AE148" s="106"/>
      <c r="AF148" s="106"/>
      <c r="AG148" s="297"/>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5"/>
      <c r="BC148" s="104"/>
      <c r="BD148" s="104"/>
      <c r="BE148" s="132"/>
      <c r="BF148" s="104"/>
      <c r="BG148" s="104"/>
    </row>
    <row r="149" spans="1:59" s="103" customFormat="1" ht="22.2" customHeight="1">
      <c r="A149" s="419" t="s">
        <v>80</v>
      </c>
      <c r="B149" s="497" t="s">
        <v>480</v>
      </c>
      <c r="C149" s="106"/>
      <c r="D149" s="106">
        <f t="shared" si="189"/>
        <v>0</v>
      </c>
      <c r="E149" s="146"/>
      <c r="F149" s="146"/>
      <c r="G149" s="435"/>
      <c r="H149" s="106"/>
      <c r="I149" s="106"/>
      <c r="J149" s="106"/>
      <c r="K149" s="106"/>
      <c r="L149" s="292"/>
      <c r="M149" s="106"/>
      <c r="N149" s="106"/>
      <c r="O149" s="106"/>
      <c r="P149" s="106"/>
      <c r="Q149" s="106"/>
      <c r="R149" s="106"/>
      <c r="S149" s="106"/>
      <c r="T149" s="106"/>
      <c r="U149" s="106"/>
      <c r="V149" s="106"/>
      <c r="W149" s="106"/>
      <c r="X149" s="106"/>
      <c r="Y149" s="106"/>
      <c r="Z149" s="106"/>
      <c r="AA149" s="106"/>
      <c r="AB149" s="106"/>
      <c r="AC149" s="106"/>
      <c r="AD149" s="106"/>
      <c r="AE149" s="106"/>
      <c r="AF149" s="106"/>
      <c r="AG149" s="297"/>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5"/>
      <c r="BC149" s="104"/>
      <c r="BD149" s="104"/>
      <c r="BE149" s="132"/>
      <c r="BF149" s="104"/>
      <c r="BG149" s="104"/>
    </row>
    <row r="150" spans="1:59" s="103" customFormat="1" ht="22.2" customHeight="1">
      <c r="A150" s="419" t="s">
        <v>80</v>
      </c>
      <c r="B150" s="497" t="s">
        <v>481</v>
      </c>
      <c r="C150" s="106"/>
      <c r="D150" s="106">
        <f t="shared" si="189"/>
        <v>0</v>
      </c>
      <c r="E150" s="146"/>
      <c r="F150" s="146"/>
      <c r="G150" s="435"/>
      <c r="H150" s="106"/>
      <c r="I150" s="106"/>
      <c r="J150" s="106"/>
      <c r="K150" s="106"/>
      <c r="L150" s="292"/>
      <c r="M150" s="106"/>
      <c r="N150" s="106"/>
      <c r="O150" s="106"/>
      <c r="P150" s="106"/>
      <c r="Q150" s="106"/>
      <c r="R150" s="106"/>
      <c r="S150" s="106"/>
      <c r="T150" s="106"/>
      <c r="U150" s="106"/>
      <c r="V150" s="106"/>
      <c r="W150" s="106"/>
      <c r="X150" s="106"/>
      <c r="Y150" s="106"/>
      <c r="Z150" s="106"/>
      <c r="AA150" s="106"/>
      <c r="AB150" s="106"/>
      <c r="AC150" s="106"/>
      <c r="AD150" s="106"/>
      <c r="AE150" s="106"/>
      <c r="AF150" s="106"/>
      <c r="AG150" s="297"/>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5"/>
      <c r="BC150" s="104"/>
      <c r="BD150" s="104"/>
      <c r="BE150" s="132"/>
      <c r="BF150" s="104"/>
      <c r="BG150" s="104"/>
    </row>
    <row r="151" spans="1:59" s="103" customFormat="1" ht="22.2" customHeight="1">
      <c r="A151" s="419" t="s">
        <v>80</v>
      </c>
      <c r="B151" s="497" t="s">
        <v>482</v>
      </c>
      <c r="C151" s="106"/>
      <c r="D151" s="106">
        <f t="shared" si="189"/>
        <v>0</v>
      </c>
      <c r="E151" s="146"/>
      <c r="F151" s="146"/>
      <c r="G151" s="435"/>
      <c r="H151" s="106"/>
      <c r="I151" s="106"/>
      <c r="J151" s="106"/>
      <c r="K151" s="106"/>
      <c r="L151" s="292"/>
      <c r="M151" s="106"/>
      <c r="N151" s="106"/>
      <c r="O151" s="106"/>
      <c r="P151" s="106"/>
      <c r="Q151" s="106"/>
      <c r="R151" s="106"/>
      <c r="S151" s="106"/>
      <c r="T151" s="106"/>
      <c r="U151" s="106"/>
      <c r="V151" s="106"/>
      <c r="W151" s="106"/>
      <c r="X151" s="106"/>
      <c r="Y151" s="106"/>
      <c r="Z151" s="106"/>
      <c r="AA151" s="106"/>
      <c r="AB151" s="106"/>
      <c r="AC151" s="106"/>
      <c r="AD151" s="106"/>
      <c r="AE151" s="106"/>
      <c r="AF151" s="106"/>
      <c r="AG151" s="297"/>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5"/>
      <c r="BC151" s="104"/>
      <c r="BD151" s="104"/>
      <c r="BE151" s="132"/>
      <c r="BF151" s="104"/>
      <c r="BG151" s="104"/>
    </row>
    <row r="152" spans="1:59" s="103" customFormat="1" ht="22.2" customHeight="1">
      <c r="A152" s="419" t="s">
        <v>80</v>
      </c>
      <c r="B152" s="497" t="s">
        <v>483</v>
      </c>
      <c r="C152" s="106"/>
      <c r="D152" s="106">
        <f t="shared" si="189"/>
        <v>0</v>
      </c>
      <c r="E152" s="146"/>
      <c r="F152" s="146"/>
      <c r="G152" s="435"/>
      <c r="H152" s="106"/>
      <c r="I152" s="106"/>
      <c r="J152" s="106"/>
      <c r="K152" s="106"/>
      <c r="L152" s="292"/>
      <c r="M152" s="106"/>
      <c r="N152" s="106"/>
      <c r="O152" s="106"/>
      <c r="P152" s="106"/>
      <c r="Q152" s="106"/>
      <c r="R152" s="106"/>
      <c r="S152" s="106"/>
      <c r="T152" s="106"/>
      <c r="U152" s="106"/>
      <c r="V152" s="106"/>
      <c r="W152" s="106"/>
      <c r="X152" s="106"/>
      <c r="Y152" s="106"/>
      <c r="Z152" s="106"/>
      <c r="AA152" s="106"/>
      <c r="AB152" s="106"/>
      <c r="AC152" s="106"/>
      <c r="AD152" s="106"/>
      <c r="AE152" s="106"/>
      <c r="AF152" s="106"/>
      <c r="AG152" s="297"/>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5"/>
      <c r="BC152" s="104"/>
      <c r="BD152" s="104"/>
      <c r="BE152" s="132"/>
      <c r="BF152" s="104"/>
      <c r="BG152" s="104"/>
    </row>
    <row r="153" spans="1:59" s="103" customFormat="1" ht="22.2" customHeight="1">
      <c r="A153" s="419" t="s">
        <v>80</v>
      </c>
      <c r="B153" s="497" t="s">
        <v>484</v>
      </c>
      <c r="C153" s="106"/>
      <c r="D153" s="106">
        <f t="shared" si="189"/>
        <v>0</v>
      </c>
      <c r="E153" s="146"/>
      <c r="F153" s="146"/>
      <c r="G153" s="435"/>
      <c r="H153" s="106"/>
      <c r="I153" s="106"/>
      <c r="J153" s="106"/>
      <c r="K153" s="106"/>
      <c r="L153" s="292"/>
      <c r="M153" s="106"/>
      <c r="N153" s="106"/>
      <c r="O153" s="106"/>
      <c r="P153" s="106"/>
      <c r="Q153" s="106"/>
      <c r="R153" s="106"/>
      <c r="S153" s="106"/>
      <c r="T153" s="106"/>
      <c r="U153" s="106"/>
      <c r="V153" s="106"/>
      <c r="W153" s="106"/>
      <c r="X153" s="106"/>
      <c r="Y153" s="106"/>
      <c r="Z153" s="106"/>
      <c r="AA153" s="106"/>
      <c r="AB153" s="106"/>
      <c r="AC153" s="106"/>
      <c r="AD153" s="106"/>
      <c r="AE153" s="106"/>
      <c r="AF153" s="106"/>
      <c r="AG153" s="297"/>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5"/>
      <c r="BC153" s="104"/>
      <c r="BD153" s="104"/>
      <c r="BE153" s="132"/>
      <c r="BF153" s="104"/>
      <c r="BG153" s="104"/>
    </row>
    <row r="154" spans="1:59" s="103" customFormat="1" ht="22.2" customHeight="1">
      <c r="A154" s="419" t="s">
        <v>80</v>
      </c>
      <c r="B154" s="497" t="s">
        <v>485</v>
      </c>
      <c r="C154" s="106"/>
      <c r="D154" s="106">
        <f t="shared" si="189"/>
        <v>0</v>
      </c>
      <c r="E154" s="146"/>
      <c r="F154" s="146"/>
      <c r="G154" s="435"/>
      <c r="H154" s="106"/>
      <c r="I154" s="106"/>
      <c r="J154" s="106"/>
      <c r="K154" s="106"/>
      <c r="L154" s="292"/>
      <c r="M154" s="106"/>
      <c r="N154" s="106"/>
      <c r="O154" s="106"/>
      <c r="P154" s="106"/>
      <c r="Q154" s="106"/>
      <c r="R154" s="106"/>
      <c r="S154" s="106"/>
      <c r="T154" s="106"/>
      <c r="U154" s="106"/>
      <c r="V154" s="106"/>
      <c r="W154" s="106"/>
      <c r="X154" s="106"/>
      <c r="Y154" s="106"/>
      <c r="Z154" s="106"/>
      <c r="AA154" s="106"/>
      <c r="AB154" s="106"/>
      <c r="AC154" s="106"/>
      <c r="AD154" s="106"/>
      <c r="AE154" s="106"/>
      <c r="AF154" s="106"/>
      <c r="AG154" s="297"/>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5"/>
      <c r="BC154" s="104"/>
      <c r="BD154" s="104"/>
      <c r="BE154" s="132"/>
      <c r="BF154" s="104"/>
      <c r="BG154" s="104"/>
    </row>
    <row r="155" spans="1:59" s="103" customFormat="1" ht="22.2" customHeight="1">
      <c r="A155" s="419" t="s">
        <v>80</v>
      </c>
      <c r="B155" s="497" t="s">
        <v>486</v>
      </c>
      <c r="C155" s="106"/>
      <c r="D155" s="106">
        <f t="shared" si="189"/>
        <v>0</v>
      </c>
      <c r="E155" s="146"/>
      <c r="F155" s="146"/>
      <c r="G155" s="435"/>
      <c r="H155" s="106"/>
      <c r="I155" s="106"/>
      <c r="J155" s="106"/>
      <c r="K155" s="106"/>
      <c r="L155" s="292"/>
      <c r="M155" s="106"/>
      <c r="N155" s="106"/>
      <c r="O155" s="106"/>
      <c r="P155" s="106"/>
      <c r="Q155" s="106"/>
      <c r="R155" s="106"/>
      <c r="S155" s="106"/>
      <c r="T155" s="106"/>
      <c r="U155" s="106"/>
      <c r="V155" s="106"/>
      <c r="W155" s="106"/>
      <c r="X155" s="106"/>
      <c r="Y155" s="106"/>
      <c r="Z155" s="106"/>
      <c r="AA155" s="106"/>
      <c r="AB155" s="106"/>
      <c r="AC155" s="106"/>
      <c r="AD155" s="106"/>
      <c r="AE155" s="106"/>
      <c r="AF155" s="106"/>
      <c r="AG155" s="297"/>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5"/>
      <c r="BC155" s="104"/>
      <c r="BD155" s="104"/>
      <c r="BE155" s="132"/>
      <c r="BF155" s="104"/>
      <c r="BG155" s="104"/>
    </row>
    <row r="156" spans="1:59" s="103" customFormat="1" ht="22.2" customHeight="1">
      <c r="A156" s="419" t="s">
        <v>80</v>
      </c>
      <c r="B156" s="497" t="s">
        <v>487</v>
      </c>
      <c r="C156" s="106"/>
      <c r="D156" s="106">
        <f t="shared" si="189"/>
        <v>0</v>
      </c>
      <c r="E156" s="146"/>
      <c r="F156" s="146"/>
      <c r="G156" s="435"/>
      <c r="H156" s="106"/>
      <c r="I156" s="106"/>
      <c r="J156" s="106"/>
      <c r="K156" s="106"/>
      <c r="L156" s="292"/>
      <c r="M156" s="106"/>
      <c r="N156" s="106"/>
      <c r="O156" s="106"/>
      <c r="P156" s="106"/>
      <c r="Q156" s="106"/>
      <c r="R156" s="106"/>
      <c r="S156" s="106"/>
      <c r="T156" s="106"/>
      <c r="U156" s="106"/>
      <c r="V156" s="106"/>
      <c r="W156" s="106"/>
      <c r="X156" s="106"/>
      <c r="Y156" s="106"/>
      <c r="Z156" s="106"/>
      <c r="AA156" s="106"/>
      <c r="AB156" s="106"/>
      <c r="AC156" s="106"/>
      <c r="AD156" s="106"/>
      <c r="AE156" s="106"/>
      <c r="AF156" s="106"/>
      <c r="AG156" s="297"/>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5"/>
      <c r="BC156" s="104"/>
      <c r="BD156" s="104"/>
      <c r="BE156" s="132"/>
      <c r="BF156" s="104"/>
      <c r="BG156" s="104"/>
    </row>
    <row r="157" spans="1:59" s="103" customFormat="1" ht="22.2" customHeight="1">
      <c r="A157" s="419" t="s">
        <v>80</v>
      </c>
      <c r="B157" s="497" t="s">
        <v>488</v>
      </c>
      <c r="C157" s="106"/>
      <c r="D157" s="106">
        <f t="shared" si="189"/>
        <v>0</v>
      </c>
      <c r="E157" s="146"/>
      <c r="F157" s="146"/>
      <c r="G157" s="146"/>
      <c r="H157" s="106"/>
      <c r="I157" s="106"/>
      <c r="J157" s="106"/>
      <c r="K157" s="106"/>
      <c r="L157" s="292"/>
      <c r="M157" s="106"/>
      <c r="N157" s="106"/>
      <c r="O157" s="106"/>
      <c r="P157" s="106"/>
      <c r="Q157" s="106"/>
      <c r="R157" s="106"/>
      <c r="S157" s="106"/>
      <c r="T157" s="106"/>
      <c r="U157" s="106"/>
      <c r="V157" s="106"/>
      <c r="W157" s="106"/>
      <c r="X157" s="106"/>
      <c r="Y157" s="106"/>
      <c r="Z157" s="106"/>
      <c r="AA157" s="106"/>
      <c r="AB157" s="106"/>
      <c r="AC157" s="106"/>
      <c r="AD157" s="106"/>
      <c r="AE157" s="106"/>
      <c r="AF157" s="106"/>
      <c r="AG157" s="297"/>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5"/>
      <c r="BC157" s="104"/>
      <c r="BD157" s="104"/>
      <c r="BE157" s="132"/>
      <c r="BF157" s="104"/>
      <c r="BG157" s="104"/>
    </row>
    <row r="158" spans="1:59" s="103" customFormat="1" ht="22.2" customHeight="1">
      <c r="A158" s="419" t="s">
        <v>80</v>
      </c>
      <c r="B158" s="502" t="s">
        <v>232</v>
      </c>
      <c r="C158" s="106"/>
      <c r="D158" s="106">
        <f t="shared" si="189"/>
        <v>0</v>
      </c>
      <c r="E158" s="146"/>
      <c r="F158" s="146"/>
      <c r="G158" s="146"/>
      <c r="H158" s="106"/>
      <c r="I158" s="106"/>
      <c r="J158" s="106"/>
      <c r="K158" s="106"/>
      <c r="L158" s="292"/>
      <c r="M158" s="106"/>
      <c r="N158" s="106"/>
      <c r="O158" s="106"/>
      <c r="P158" s="106"/>
      <c r="Q158" s="106"/>
      <c r="R158" s="106"/>
      <c r="S158" s="106"/>
      <c r="T158" s="106"/>
      <c r="U158" s="106"/>
      <c r="V158" s="106"/>
      <c r="W158" s="106"/>
      <c r="X158" s="106"/>
      <c r="Y158" s="106"/>
      <c r="Z158" s="106"/>
      <c r="AA158" s="106"/>
      <c r="AB158" s="106"/>
      <c r="AC158" s="106"/>
      <c r="AD158" s="106"/>
      <c r="AE158" s="106"/>
      <c r="AF158" s="106"/>
      <c r="AG158" s="297"/>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5"/>
      <c r="BC158" s="104"/>
      <c r="BD158" s="104"/>
      <c r="BE158" s="132"/>
      <c r="BF158" s="104"/>
      <c r="BG158" s="104"/>
    </row>
    <row r="159" spans="1:59" s="103" customFormat="1" ht="22.2" customHeight="1">
      <c r="A159" s="419" t="s">
        <v>80</v>
      </c>
      <c r="B159" s="502" t="s">
        <v>235</v>
      </c>
      <c r="C159" s="106"/>
      <c r="D159" s="106">
        <f t="shared" si="189"/>
        <v>0</v>
      </c>
      <c r="E159" s="146"/>
      <c r="F159" s="146"/>
      <c r="G159" s="146"/>
      <c r="H159" s="106"/>
      <c r="I159" s="106"/>
      <c r="J159" s="106"/>
      <c r="K159" s="106"/>
      <c r="L159" s="292"/>
      <c r="M159" s="106"/>
      <c r="N159" s="106"/>
      <c r="O159" s="106"/>
      <c r="P159" s="106"/>
      <c r="Q159" s="106"/>
      <c r="R159" s="106"/>
      <c r="S159" s="106"/>
      <c r="T159" s="106"/>
      <c r="U159" s="106"/>
      <c r="V159" s="106"/>
      <c r="W159" s="106"/>
      <c r="X159" s="106"/>
      <c r="Y159" s="106"/>
      <c r="Z159" s="106"/>
      <c r="AA159" s="106"/>
      <c r="AB159" s="106"/>
      <c r="AC159" s="106"/>
      <c r="AD159" s="106"/>
      <c r="AE159" s="106"/>
      <c r="AF159" s="106"/>
      <c r="AG159" s="297"/>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5"/>
      <c r="BC159" s="104"/>
      <c r="BD159" s="104"/>
      <c r="BE159" s="132"/>
      <c r="BF159" s="104"/>
      <c r="BG159" s="104"/>
    </row>
    <row r="160" spans="1:59" s="103" customFormat="1" ht="22.2" customHeight="1">
      <c r="A160" s="419" t="s">
        <v>80</v>
      </c>
      <c r="B160" s="497" t="s">
        <v>228</v>
      </c>
      <c r="C160" s="106"/>
      <c r="D160" s="106">
        <f t="shared" si="189"/>
        <v>0</v>
      </c>
      <c r="E160" s="146"/>
      <c r="F160" s="146"/>
      <c r="G160" s="146"/>
      <c r="H160" s="106"/>
      <c r="I160" s="106"/>
      <c r="J160" s="106"/>
      <c r="K160" s="106"/>
      <c r="L160" s="292"/>
      <c r="M160" s="106"/>
      <c r="N160" s="106"/>
      <c r="O160" s="106"/>
      <c r="P160" s="106"/>
      <c r="Q160" s="106"/>
      <c r="R160" s="106"/>
      <c r="S160" s="106"/>
      <c r="T160" s="106"/>
      <c r="U160" s="106"/>
      <c r="V160" s="106"/>
      <c r="W160" s="106"/>
      <c r="X160" s="106"/>
      <c r="Y160" s="106"/>
      <c r="Z160" s="106"/>
      <c r="AA160" s="106"/>
      <c r="AB160" s="106"/>
      <c r="AC160" s="106"/>
      <c r="AD160" s="106"/>
      <c r="AE160" s="106"/>
      <c r="AF160" s="106"/>
      <c r="AG160" s="297"/>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5"/>
      <c r="BC160" s="104"/>
      <c r="BD160" s="104"/>
      <c r="BE160" s="132"/>
      <c r="BF160" s="104"/>
      <c r="BG160" s="104"/>
    </row>
    <row r="161" spans="1:59" s="103" customFormat="1" ht="22.2" customHeight="1">
      <c r="A161" s="419" t="s">
        <v>80</v>
      </c>
      <c r="B161" s="107"/>
      <c r="C161" s="106"/>
      <c r="D161" s="106">
        <f>SUM(E161:BA161)</f>
        <v>0</v>
      </c>
      <c r="E161" s="106"/>
      <c r="F161" s="106"/>
      <c r="G161" s="106"/>
      <c r="H161" s="106"/>
      <c r="I161" s="106"/>
      <c r="J161" s="106"/>
      <c r="K161" s="106"/>
      <c r="L161" s="292"/>
      <c r="M161" s="106"/>
      <c r="N161" s="106"/>
      <c r="O161" s="106"/>
      <c r="P161" s="106"/>
      <c r="Q161" s="106"/>
      <c r="R161" s="106"/>
      <c r="S161" s="106"/>
      <c r="T161" s="106"/>
      <c r="U161" s="106"/>
      <c r="V161" s="106"/>
      <c r="W161" s="106"/>
      <c r="X161" s="106"/>
      <c r="Y161" s="106"/>
      <c r="Z161" s="106"/>
      <c r="AA161" s="106"/>
      <c r="AB161" s="106"/>
      <c r="AC161" s="106"/>
      <c r="AD161" s="106"/>
      <c r="AE161" s="106"/>
      <c r="AF161" s="106"/>
      <c r="AG161" s="297"/>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5" t="s">
        <v>212</v>
      </c>
      <c r="BC161" s="104"/>
      <c r="BD161" s="104"/>
      <c r="BE161" s="132">
        <v>2016</v>
      </c>
      <c r="BF161" s="104"/>
      <c r="BG161" s="104"/>
    </row>
    <row r="162" spans="1:59" s="103" customFormat="1" ht="22.2" customHeight="1">
      <c r="A162" s="419" t="s">
        <v>80</v>
      </c>
      <c r="B162" s="107"/>
      <c r="C162" s="106"/>
      <c r="D162" s="106">
        <f>SUM(E162:BA162)</f>
        <v>0</v>
      </c>
      <c r="E162" s="106"/>
      <c r="F162" s="106"/>
      <c r="G162" s="106"/>
      <c r="H162" s="106"/>
      <c r="I162" s="106"/>
      <c r="J162" s="106"/>
      <c r="K162" s="106"/>
      <c r="L162" s="292"/>
      <c r="M162" s="106"/>
      <c r="N162" s="106"/>
      <c r="O162" s="106"/>
      <c r="P162" s="106"/>
      <c r="Q162" s="106"/>
      <c r="R162" s="106"/>
      <c r="S162" s="106"/>
      <c r="T162" s="106"/>
      <c r="U162" s="106"/>
      <c r="V162" s="106"/>
      <c r="W162" s="106"/>
      <c r="X162" s="106"/>
      <c r="Y162" s="106"/>
      <c r="Z162" s="106"/>
      <c r="AA162" s="106"/>
      <c r="AB162" s="106"/>
      <c r="AC162" s="106"/>
      <c r="AD162" s="106"/>
      <c r="AE162" s="106"/>
      <c r="AF162" s="106"/>
      <c r="AG162" s="297"/>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5" t="s">
        <v>212</v>
      </c>
      <c r="BC162" s="104"/>
      <c r="BD162" s="104"/>
      <c r="BE162" s="132">
        <v>2016</v>
      </c>
      <c r="BF162" s="104"/>
      <c r="BG162" s="104"/>
    </row>
    <row r="163" spans="1:59" s="137" customFormat="1" ht="22.2" customHeight="1">
      <c r="A163" s="423" t="s">
        <v>300</v>
      </c>
      <c r="B163" s="311" t="s">
        <v>239</v>
      </c>
      <c r="C163" s="140">
        <f>SUM(C164:C166)</f>
        <v>0</v>
      </c>
      <c r="D163" s="140">
        <f>D164</f>
        <v>0</v>
      </c>
      <c r="E163" s="140">
        <f>E164</f>
        <v>0</v>
      </c>
      <c r="F163" s="140">
        <f t="shared" ref="F163:BA163" si="190">F164</f>
        <v>0</v>
      </c>
      <c r="G163" s="140">
        <f t="shared" si="190"/>
        <v>0</v>
      </c>
      <c r="H163" s="140">
        <f t="shared" si="190"/>
        <v>0</v>
      </c>
      <c r="I163" s="140">
        <f t="shared" si="190"/>
        <v>0</v>
      </c>
      <c r="J163" s="140">
        <f t="shared" si="190"/>
        <v>0</v>
      </c>
      <c r="K163" s="140">
        <f t="shared" si="190"/>
        <v>0</v>
      </c>
      <c r="L163" s="140">
        <f t="shared" si="190"/>
        <v>0</v>
      </c>
      <c r="M163" s="140">
        <f t="shared" si="190"/>
        <v>0</v>
      </c>
      <c r="N163" s="140">
        <f t="shared" si="190"/>
        <v>0</v>
      </c>
      <c r="O163" s="140">
        <f t="shared" si="190"/>
        <v>0</v>
      </c>
      <c r="P163" s="140">
        <f t="shared" si="190"/>
        <v>0</v>
      </c>
      <c r="Q163" s="140">
        <f t="shared" si="190"/>
        <v>0</v>
      </c>
      <c r="R163" s="140">
        <f t="shared" si="190"/>
        <v>0</v>
      </c>
      <c r="S163" s="140">
        <f t="shared" si="190"/>
        <v>0</v>
      </c>
      <c r="T163" s="140">
        <f t="shared" si="190"/>
        <v>0</v>
      </c>
      <c r="U163" s="140">
        <f t="shared" si="190"/>
        <v>0</v>
      </c>
      <c r="V163" s="140">
        <f t="shared" si="190"/>
        <v>0</v>
      </c>
      <c r="W163" s="140">
        <f t="shared" si="190"/>
        <v>0</v>
      </c>
      <c r="X163" s="140">
        <f t="shared" si="190"/>
        <v>0</v>
      </c>
      <c r="Y163" s="140">
        <f t="shared" si="190"/>
        <v>0</v>
      </c>
      <c r="Z163" s="140">
        <f t="shared" si="190"/>
        <v>0</v>
      </c>
      <c r="AA163" s="140">
        <f t="shared" si="190"/>
        <v>0</v>
      </c>
      <c r="AB163" s="140">
        <f t="shared" si="190"/>
        <v>0</v>
      </c>
      <c r="AC163" s="140">
        <f t="shared" si="190"/>
        <v>0</v>
      </c>
      <c r="AD163" s="140">
        <f t="shared" si="190"/>
        <v>0</v>
      </c>
      <c r="AE163" s="140">
        <f t="shared" si="190"/>
        <v>0</v>
      </c>
      <c r="AF163" s="140">
        <f t="shared" si="190"/>
        <v>0</v>
      </c>
      <c r="AG163" s="140">
        <f t="shared" si="190"/>
        <v>0</v>
      </c>
      <c r="AH163" s="140">
        <f t="shared" si="190"/>
        <v>0</v>
      </c>
      <c r="AI163" s="140">
        <f t="shared" si="190"/>
        <v>0</v>
      </c>
      <c r="AJ163" s="140">
        <f t="shared" si="190"/>
        <v>0</v>
      </c>
      <c r="AK163" s="140">
        <f t="shared" si="190"/>
        <v>0</v>
      </c>
      <c r="AL163" s="140">
        <f t="shared" si="190"/>
        <v>0</v>
      </c>
      <c r="AM163" s="140">
        <f t="shared" si="190"/>
        <v>0</v>
      </c>
      <c r="AN163" s="140">
        <f t="shared" si="190"/>
        <v>0</v>
      </c>
      <c r="AO163" s="140">
        <f t="shared" si="190"/>
        <v>0</v>
      </c>
      <c r="AP163" s="140">
        <f t="shared" si="190"/>
        <v>0</v>
      </c>
      <c r="AQ163" s="140">
        <f t="shared" si="190"/>
        <v>0</v>
      </c>
      <c r="AR163" s="140">
        <f t="shared" si="190"/>
        <v>0</v>
      </c>
      <c r="AS163" s="140">
        <f t="shared" si="190"/>
        <v>0</v>
      </c>
      <c r="AT163" s="140">
        <f t="shared" si="190"/>
        <v>0</v>
      </c>
      <c r="AU163" s="140">
        <f t="shared" si="190"/>
        <v>0</v>
      </c>
      <c r="AV163" s="140">
        <f t="shared" si="190"/>
        <v>0</v>
      </c>
      <c r="AW163" s="140">
        <f t="shared" si="190"/>
        <v>0</v>
      </c>
      <c r="AX163" s="140">
        <f t="shared" si="190"/>
        <v>0</v>
      </c>
      <c r="AY163" s="140">
        <f t="shared" si="190"/>
        <v>0</v>
      </c>
      <c r="AZ163" s="140">
        <f t="shared" si="190"/>
        <v>0</v>
      </c>
      <c r="BA163" s="140">
        <f t="shared" si="190"/>
        <v>0</v>
      </c>
      <c r="BB163" s="105" t="s">
        <v>212</v>
      </c>
      <c r="BC163" s="110"/>
      <c r="BD163" s="139"/>
      <c r="BE163" s="132">
        <v>2016</v>
      </c>
      <c r="BF163" s="138"/>
      <c r="BG163" s="138"/>
    </row>
    <row r="164" spans="1:59" s="142" customFormat="1" ht="22.2" customHeight="1">
      <c r="A164" s="419" t="s">
        <v>82</v>
      </c>
      <c r="B164" s="107" t="s">
        <v>282</v>
      </c>
      <c r="C164" s="136"/>
      <c r="D164" s="136">
        <f>SUM(E164:BA164)</f>
        <v>0</v>
      </c>
      <c r="E164" s="136">
        <f>SUM(E165:E166)</f>
        <v>0</v>
      </c>
      <c r="F164" s="136">
        <f t="shared" ref="F164:BA164" si="191">SUM(F165:F166)</f>
        <v>0</v>
      </c>
      <c r="G164" s="136">
        <f t="shared" si="191"/>
        <v>0</v>
      </c>
      <c r="H164" s="136">
        <f t="shared" si="191"/>
        <v>0</v>
      </c>
      <c r="I164" s="136">
        <f t="shared" si="191"/>
        <v>0</v>
      </c>
      <c r="J164" s="136">
        <f t="shared" si="191"/>
        <v>0</v>
      </c>
      <c r="K164" s="136">
        <f t="shared" si="191"/>
        <v>0</v>
      </c>
      <c r="L164" s="136">
        <f t="shared" si="191"/>
        <v>0</v>
      </c>
      <c r="M164" s="136">
        <f t="shared" si="191"/>
        <v>0</v>
      </c>
      <c r="N164" s="136">
        <f t="shared" si="191"/>
        <v>0</v>
      </c>
      <c r="O164" s="136">
        <f t="shared" si="191"/>
        <v>0</v>
      </c>
      <c r="P164" s="136">
        <f t="shared" si="191"/>
        <v>0</v>
      </c>
      <c r="Q164" s="136">
        <f t="shared" si="191"/>
        <v>0</v>
      </c>
      <c r="R164" s="136">
        <f t="shared" si="191"/>
        <v>0</v>
      </c>
      <c r="S164" s="136">
        <f t="shared" si="191"/>
        <v>0</v>
      </c>
      <c r="T164" s="136">
        <f t="shared" si="191"/>
        <v>0</v>
      </c>
      <c r="U164" s="136">
        <f t="shared" si="191"/>
        <v>0</v>
      </c>
      <c r="V164" s="136">
        <f t="shared" si="191"/>
        <v>0</v>
      </c>
      <c r="W164" s="136">
        <f t="shared" si="191"/>
        <v>0</v>
      </c>
      <c r="X164" s="136">
        <f t="shared" si="191"/>
        <v>0</v>
      </c>
      <c r="Y164" s="136">
        <f t="shared" si="191"/>
        <v>0</v>
      </c>
      <c r="Z164" s="136">
        <f t="shared" si="191"/>
        <v>0</v>
      </c>
      <c r="AA164" s="136">
        <f t="shared" si="191"/>
        <v>0</v>
      </c>
      <c r="AB164" s="136">
        <f t="shared" si="191"/>
        <v>0</v>
      </c>
      <c r="AC164" s="136">
        <f t="shared" si="191"/>
        <v>0</v>
      </c>
      <c r="AD164" s="136">
        <f t="shared" si="191"/>
        <v>0</v>
      </c>
      <c r="AE164" s="136">
        <f t="shared" si="191"/>
        <v>0</v>
      </c>
      <c r="AF164" s="136">
        <f t="shared" si="191"/>
        <v>0</v>
      </c>
      <c r="AG164" s="136">
        <f t="shared" si="191"/>
        <v>0</v>
      </c>
      <c r="AH164" s="136">
        <f t="shared" si="191"/>
        <v>0</v>
      </c>
      <c r="AI164" s="136">
        <f t="shared" si="191"/>
        <v>0</v>
      </c>
      <c r="AJ164" s="136">
        <f t="shared" si="191"/>
        <v>0</v>
      </c>
      <c r="AK164" s="136">
        <f t="shared" si="191"/>
        <v>0</v>
      </c>
      <c r="AL164" s="136">
        <f t="shared" si="191"/>
        <v>0</v>
      </c>
      <c r="AM164" s="136">
        <f t="shared" si="191"/>
        <v>0</v>
      </c>
      <c r="AN164" s="136">
        <f t="shared" si="191"/>
        <v>0</v>
      </c>
      <c r="AO164" s="136">
        <f t="shared" si="191"/>
        <v>0</v>
      </c>
      <c r="AP164" s="136">
        <f t="shared" si="191"/>
        <v>0</v>
      </c>
      <c r="AQ164" s="136">
        <f t="shared" si="191"/>
        <v>0</v>
      </c>
      <c r="AR164" s="136">
        <f t="shared" si="191"/>
        <v>0</v>
      </c>
      <c r="AS164" s="136">
        <f t="shared" si="191"/>
        <v>0</v>
      </c>
      <c r="AT164" s="136">
        <f t="shared" si="191"/>
        <v>0</v>
      </c>
      <c r="AU164" s="136">
        <f t="shared" si="191"/>
        <v>0</v>
      </c>
      <c r="AV164" s="136">
        <f t="shared" si="191"/>
        <v>0</v>
      </c>
      <c r="AW164" s="136">
        <f t="shared" si="191"/>
        <v>0</v>
      </c>
      <c r="AX164" s="136">
        <f t="shared" si="191"/>
        <v>0</v>
      </c>
      <c r="AY164" s="136">
        <f t="shared" si="191"/>
        <v>0</v>
      </c>
      <c r="AZ164" s="136">
        <f t="shared" si="191"/>
        <v>0</v>
      </c>
      <c r="BA164" s="136">
        <f t="shared" si="191"/>
        <v>0</v>
      </c>
      <c r="BB164" s="105" t="s">
        <v>212</v>
      </c>
      <c r="BC164" s="104"/>
      <c r="BD164" s="135"/>
      <c r="BE164" s="132">
        <v>2016</v>
      </c>
      <c r="BF164" s="134"/>
      <c r="BG164" s="134"/>
    </row>
    <row r="165" spans="1:59" s="133" customFormat="1" ht="22.2" customHeight="1">
      <c r="A165" s="419" t="s">
        <v>82</v>
      </c>
      <c r="B165" s="431" t="s">
        <v>421</v>
      </c>
      <c r="C165" s="136"/>
      <c r="D165" s="136">
        <f>SUM(E165:BA165)</f>
        <v>0</v>
      </c>
      <c r="E165" s="136"/>
      <c r="F165" s="136"/>
      <c r="G165" s="136"/>
      <c r="H165" s="136"/>
      <c r="I165" s="106"/>
      <c r="J165" s="106"/>
      <c r="K165" s="106"/>
      <c r="L165" s="292"/>
      <c r="M165" s="106"/>
      <c r="N165" s="106"/>
      <c r="O165" s="106"/>
      <c r="P165" s="136"/>
      <c r="Q165" s="106"/>
      <c r="R165" s="106"/>
      <c r="S165" s="106"/>
      <c r="T165" s="106"/>
      <c r="U165" s="136"/>
      <c r="V165" s="106"/>
      <c r="W165" s="106"/>
      <c r="X165" s="106"/>
      <c r="Y165" s="136"/>
      <c r="Z165" s="106"/>
      <c r="AA165" s="106"/>
      <c r="AB165" s="106"/>
      <c r="AC165" s="106"/>
      <c r="AD165" s="106"/>
      <c r="AE165" s="106"/>
      <c r="AF165" s="106"/>
      <c r="AG165" s="297"/>
      <c r="AH165" s="106"/>
      <c r="AI165" s="106"/>
      <c r="AJ165" s="106"/>
      <c r="AK165" s="106"/>
      <c r="AL165" s="106"/>
      <c r="AM165" s="106"/>
      <c r="AN165" s="106"/>
      <c r="AO165" s="106"/>
      <c r="AP165" s="106"/>
      <c r="AQ165" s="106"/>
      <c r="AR165" s="106"/>
      <c r="AS165" s="136"/>
      <c r="AT165" s="136"/>
      <c r="AU165" s="106"/>
      <c r="AV165" s="106"/>
      <c r="AW165" s="106"/>
      <c r="AX165" s="106"/>
      <c r="AY165" s="106"/>
      <c r="AZ165" s="106"/>
      <c r="BA165" s="106"/>
      <c r="BB165" s="105" t="s">
        <v>212</v>
      </c>
      <c r="BC165" s="104"/>
      <c r="BD165" s="135"/>
      <c r="BE165" s="132">
        <v>2016</v>
      </c>
      <c r="BF165" s="134"/>
      <c r="BG165" s="134"/>
    </row>
    <row r="166" spans="1:59" s="124" customFormat="1" ht="22.2" customHeight="1">
      <c r="A166" s="419" t="s">
        <v>82</v>
      </c>
      <c r="B166" s="431" t="s">
        <v>242</v>
      </c>
      <c r="C166" s="106"/>
      <c r="D166" s="106">
        <f>SUM(E166:BA166)</f>
        <v>0</v>
      </c>
      <c r="E166" s="106"/>
      <c r="F166" s="106"/>
      <c r="G166" s="106"/>
      <c r="H166" s="106"/>
      <c r="I166" s="106"/>
      <c r="J166" s="106"/>
      <c r="K166" s="106"/>
      <c r="L166" s="292"/>
      <c r="M166" s="106"/>
      <c r="N166" s="106"/>
      <c r="O166" s="106"/>
      <c r="P166" s="106"/>
      <c r="Q166" s="106"/>
      <c r="R166" s="106"/>
      <c r="S166" s="106"/>
      <c r="T166" s="106"/>
      <c r="U166" s="106"/>
      <c r="V166" s="106"/>
      <c r="W166" s="106"/>
      <c r="X166" s="106"/>
      <c r="Y166" s="106"/>
      <c r="Z166" s="106"/>
      <c r="AA166" s="106"/>
      <c r="AB166" s="106"/>
      <c r="AC166" s="106"/>
      <c r="AD166" s="106"/>
      <c r="AE166" s="106"/>
      <c r="AF166" s="106"/>
      <c r="AG166" s="297"/>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5" t="s">
        <v>212</v>
      </c>
      <c r="BC166" s="104"/>
      <c r="BD166" s="104"/>
      <c r="BE166" s="132">
        <v>2016</v>
      </c>
      <c r="BF166" s="104"/>
      <c r="BG166" s="104"/>
    </row>
    <row r="167" spans="1:59" s="148" customFormat="1" ht="22.2" customHeight="1">
      <c r="A167" s="423" t="s">
        <v>295</v>
      </c>
      <c r="B167" s="311" t="s">
        <v>386</v>
      </c>
      <c r="C167" s="140">
        <f>SUM(C168:C170)</f>
        <v>0</v>
      </c>
      <c r="D167" s="140">
        <f>D168</f>
        <v>0</v>
      </c>
      <c r="E167" s="140">
        <f>E168</f>
        <v>0</v>
      </c>
      <c r="F167" s="140">
        <f>F168</f>
        <v>0</v>
      </c>
      <c r="G167" s="140">
        <f t="shared" ref="G167:BA167" si="192">G168</f>
        <v>0</v>
      </c>
      <c r="H167" s="140">
        <f t="shared" si="192"/>
        <v>0</v>
      </c>
      <c r="I167" s="140">
        <f t="shared" si="192"/>
        <v>0</v>
      </c>
      <c r="J167" s="140">
        <f t="shared" si="192"/>
        <v>0</v>
      </c>
      <c r="K167" s="140">
        <f t="shared" si="192"/>
        <v>0</v>
      </c>
      <c r="L167" s="140">
        <f t="shared" si="192"/>
        <v>0</v>
      </c>
      <c r="M167" s="140">
        <f t="shared" si="192"/>
        <v>0</v>
      </c>
      <c r="N167" s="140">
        <f t="shared" si="192"/>
        <v>0</v>
      </c>
      <c r="O167" s="140">
        <f t="shared" si="192"/>
        <v>0</v>
      </c>
      <c r="P167" s="140">
        <f t="shared" si="192"/>
        <v>0</v>
      </c>
      <c r="Q167" s="140">
        <f t="shared" si="192"/>
        <v>0</v>
      </c>
      <c r="R167" s="140">
        <f t="shared" si="192"/>
        <v>0</v>
      </c>
      <c r="S167" s="140">
        <f t="shared" si="192"/>
        <v>0</v>
      </c>
      <c r="T167" s="140">
        <f t="shared" si="192"/>
        <v>0</v>
      </c>
      <c r="U167" s="140">
        <f t="shared" si="192"/>
        <v>0</v>
      </c>
      <c r="V167" s="140">
        <f t="shared" si="192"/>
        <v>0</v>
      </c>
      <c r="W167" s="140">
        <f t="shared" si="192"/>
        <v>0</v>
      </c>
      <c r="X167" s="140">
        <f t="shared" si="192"/>
        <v>0</v>
      </c>
      <c r="Y167" s="140">
        <f t="shared" si="192"/>
        <v>0</v>
      </c>
      <c r="Z167" s="140">
        <f t="shared" si="192"/>
        <v>0</v>
      </c>
      <c r="AA167" s="140">
        <f t="shared" si="192"/>
        <v>0</v>
      </c>
      <c r="AB167" s="140">
        <f t="shared" si="192"/>
        <v>0</v>
      </c>
      <c r="AC167" s="140">
        <f t="shared" si="192"/>
        <v>0</v>
      </c>
      <c r="AD167" s="140">
        <f t="shared" si="192"/>
        <v>0</v>
      </c>
      <c r="AE167" s="140">
        <f t="shared" si="192"/>
        <v>0</v>
      </c>
      <c r="AF167" s="140">
        <f t="shared" si="192"/>
        <v>0</v>
      </c>
      <c r="AG167" s="140">
        <f t="shared" si="192"/>
        <v>0</v>
      </c>
      <c r="AH167" s="140">
        <f t="shared" si="192"/>
        <v>0</v>
      </c>
      <c r="AI167" s="140">
        <f t="shared" si="192"/>
        <v>0</v>
      </c>
      <c r="AJ167" s="140">
        <f t="shared" si="192"/>
        <v>0</v>
      </c>
      <c r="AK167" s="140">
        <f t="shared" si="192"/>
        <v>0</v>
      </c>
      <c r="AL167" s="140">
        <f t="shared" si="192"/>
        <v>0</v>
      </c>
      <c r="AM167" s="140">
        <f t="shared" si="192"/>
        <v>0</v>
      </c>
      <c r="AN167" s="140">
        <f t="shared" si="192"/>
        <v>0</v>
      </c>
      <c r="AO167" s="140">
        <f t="shared" si="192"/>
        <v>0</v>
      </c>
      <c r="AP167" s="140">
        <f t="shared" si="192"/>
        <v>0</v>
      </c>
      <c r="AQ167" s="140">
        <f t="shared" si="192"/>
        <v>0</v>
      </c>
      <c r="AR167" s="140">
        <f t="shared" si="192"/>
        <v>0</v>
      </c>
      <c r="AS167" s="140">
        <f t="shared" si="192"/>
        <v>0</v>
      </c>
      <c r="AT167" s="140">
        <f t="shared" si="192"/>
        <v>0</v>
      </c>
      <c r="AU167" s="140">
        <f t="shared" si="192"/>
        <v>0</v>
      </c>
      <c r="AV167" s="140">
        <f t="shared" si="192"/>
        <v>0</v>
      </c>
      <c r="AW167" s="140">
        <f t="shared" si="192"/>
        <v>0</v>
      </c>
      <c r="AX167" s="140">
        <f t="shared" si="192"/>
        <v>0</v>
      </c>
      <c r="AY167" s="140">
        <f t="shared" si="192"/>
        <v>0</v>
      </c>
      <c r="AZ167" s="140">
        <f t="shared" si="192"/>
        <v>0</v>
      </c>
      <c r="BA167" s="140">
        <f t="shared" si="192"/>
        <v>0</v>
      </c>
      <c r="BB167" s="105" t="s">
        <v>212</v>
      </c>
      <c r="BC167" s="110"/>
      <c r="BD167" s="139"/>
      <c r="BE167" s="132">
        <v>2016</v>
      </c>
      <c r="BF167" s="138"/>
      <c r="BG167" s="138"/>
    </row>
    <row r="168" spans="1:59" s="142" customFormat="1" ht="22.2" customHeight="1">
      <c r="A168" s="419" t="s">
        <v>68</v>
      </c>
      <c r="B168" s="107" t="s">
        <v>282</v>
      </c>
      <c r="C168" s="136"/>
      <c r="D168" s="136">
        <f>SUM(E168:BA168)</f>
        <v>0</v>
      </c>
      <c r="E168" s="136">
        <f>SUM(E169:E170)</f>
        <v>0</v>
      </c>
      <c r="F168" s="136">
        <f t="shared" ref="F168:BA168" si="193">SUM(F169:F170)</f>
        <v>0</v>
      </c>
      <c r="G168" s="136">
        <f t="shared" si="193"/>
        <v>0</v>
      </c>
      <c r="H168" s="136">
        <f t="shared" si="193"/>
        <v>0</v>
      </c>
      <c r="I168" s="136">
        <f t="shared" si="193"/>
        <v>0</v>
      </c>
      <c r="J168" s="136">
        <f t="shared" si="193"/>
        <v>0</v>
      </c>
      <c r="K168" s="136">
        <f t="shared" si="193"/>
        <v>0</v>
      </c>
      <c r="L168" s="136">
        <f t="shared" si="193"/>
        <v>0</v>
      </c>
      <c r="M168" s="136">
        <f t="shared" si="193"/>
        <v>0</v>
      </c>
      <c r="N168" s="136">
        <f t="shared" si="193"/>
        <v>0</v>
      </c>
      <c r="O168" s="136">
        <f t="shared" si="193"/>
        <v>0</v>
      </c>
      <c r="P168" s="136">
        <f t="shared" si="193"/>
        <v>0</v>
      </c>
      <c r="Q168" s="136">
        <f t="shared" si="193"/>
        <v>0</v>
      </c>
      <c r="R168" s="136">
        <f t="shared" si="193"/>
        <v>0</v>
      </c>
      <c r="S168" s="136">
        <f t="shared" si="193"/>
        <v>0</v>
      </c>
      <c r="T168" s="136">
        <f t="shared" si="193"/>
        <v>0</v>
      </c>
      <c r="U168" s="136">
        <f t="shared" si="193"/>
        <v>0</v>
      </c>
      <c r="V168" s="136">
        <f t="shared" si="193"/>
        <v>0</v>
      </c>
      <c r="W168" s="136">
        <f t="shared" si="193"/>
        <v>0</v>
      </c>
      <c r="X168" s="136">
        <f t="shared" si="193"/>
        <v>0</v>
      </c>
      <c r="Y168" s="136">
        <f t="shared" si="193"/>
        <v>0</v>
      </c>
      <c r="Z168" s="136">
        <f t="shared" si="193"/>
        <v>0</v>
      </c>
      <c r="AA168" s="136">
        <f t="shared" si="193"/>
        <v>0</v>
      </c>
      <c r="AB168" s="136">
        <f t="shared" si="193"/>
        <v>0</v>
      </c>
      <c r="AC168" s="136">
        <f t="shared" si="193"/>
        <v>0</v>
      </c>
      <c r="AD168" s="136">
        <f t="shared" si="193"/>
        <v>0</v>
      </c>
      <c r="AE168" s="136">
        <f t="shared" si="193"/>
        <v>0</v>
      </c>
      <c r="AF168" s="136">
        <f t="shared" si="193"/>
        <v>0</v>
      </c>
      <c r="AG168" s="136">
        <f t="shared" si="193"/>
        <v>0</v>
      </c>
      <c r="AH168" s="136">
        <f t="shared" si="193"/>
        <v>0</v>
      </c>
      <c r="AI168" s="136">
        <f t="shared" si="193"/>
        <v>0</v>
      </c>
      <c r="AJ168" s="136">
        <f t="shared" si="193"/>
        <v>0</v>
      </c>
      <c r="AK168" s="136">
        <f t="shared" si="193"/>
        <v>0</v>
      </c>
      <c r="AL168" s="136">
        <f t="shared" si="193"/>
        <v>0</v>
      </c>
      <c r="AM168" s="136">
        <f t="shared" si="193"/>
        <v>0</v>
      </c>
      <c r="AN168" s="136">
        <f t="shared" si="193"/>
        <v>0</v>
      </c>
      <c r="AO168" s="136">
        <f t="shared" si="193"/>
        <v>0</v>
      </c>
      <c r="AP168" s="136">
        <f t="shared" si="193"/>
        <v>0</v>
      </c>
      <c r="AQ168" s="136">
        <f t="shared" si="193"/>
        <v>0</v>
      </c>
      <c r="AR168" s="136">
        <f t="shared" si="193"/>
        <v>0</v>
      </c>
      <c r="AS168" s="136">
        <f t="shared" si="193"/>
        <v>0</v>
      </c>
      <c r="AT168" s="136">
        <f t="shared" si="193"/>
        <v>0</v>
      </c>
      <c r="AU168" s="136">
        <f t="shared" si="193"/>
        <v>0</v>
      </c>
      <c r="AV168" s="136">
        <f t="shared" si="193"/>
        <v>0</v>
      </c>
      <c r="AW168" s="136">
        <f t="shared" si="193"/>
        <v>0</v>
      </c>
      <c r="AX168" s="136">
        <f t="shared" si="193"/>
        <v>0</v>
      </c>
      <c r="AY168" s="136">
        <f t="shared" si="193"/>
        <v>0</v>
      </c>
      <c r="AZ168" s="136">
        <f t="shared" si="193"/>
        <v>0</v>
      </c>
      <c r="BA168" s="136">
        <f t="shared" si="193"/>
        <v>0</v>
      </c>
      <c r="BB168" s="105" t="s">
        <v>212</v>
      </c>
      <c r="BC168" s="104"/>
      <c r="BD168" s="143"/>
      <c r="BE168" s="132">
        <v>2016</v>
      </c>
      <c r="BF168" s="134"/>
      <c r="BG168" s="134"/>
    </row>
    <row r="169" spans="1:59" s="103" customFormat="1" ht="22.2" customHeight="1">
      <c r="A169" s="419" t="s">
        <v>68</v>
      </c>
      <c r="B169" s="68" t="s">
        <v>493</v>
      </c>
      <c r="C169" s="106"/>
      <c r="D169" s="106">
        <f>SUM(E169:BA169)</f>
        <v>0</v>
      </c>
      <c r="E169" s="106"/>
      <c r="F169" s="106"/>
      <c r="G169" s="106"/>
      <c r="H169" s="106"/>
      <c r="I169" s="106"/>
      <c r="J169" s="106"/>
      <c r="K169" s="106"/>
      <c r="L169" s="292"/>
      <c r="M169" s="106"/>
      <c r="N169" s="106"/>
      <c r="O169" s="106"/>
      <c r="P169" s="106"/>
      <c r="Q169" s="106"/>
      <c r="R169" s="106"/>
      <c r="S169" s="106"/>
      <c r="T169" s="106"/>
      <c r="U169" s="106"/>
      <c r="V169" s="106"/>
      <c r="W169" s="106"/>
      <c r="X169" s="106"/>
      <c r="Y169" s="106"/>
      <c r="Z169" s="106"/>
      <c r="AA169" s="106"/>
      <c r="AB169" s="106"/>
      <c r="AC169" s="106"/>
      <c r="AD169" s="106"/>
      <c r="AE169" s="106"/>
      <c r="AF169" s="106"/>
      <c r="AG169" s="297"/>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51" t="s">
        <v>212</v>
      </c>
      <c r="BC169" s="104"/>
      <c r="BD169" s="104"/>
      <c r="BE169" s="150">
        <v>2016</v>
      </c>
      <c r="BF169" s="104"/>
      <c r="BG169" s="104"/>
    </row>
    <row r="170" spans="1:59" s="103" customFormat="1" ht="22.2" customHeight="1">
      <c r="A170" s="419" t="s">
        <v>68</v>
      </c>
      <c r="B170" s="432" t="s">
        <v>331</v>
      </c>
      <c r="C170" s="106"/>
      <c r="D170" s="106">
        <f>SUM(E170:BA170)</f>
        <v>0</v>
      </c>
      <c r="E170" s="106"/>
      <c r="F170" s="106"/>
      <c r="G170" s="106"/>
      <c r="H170" s="106"/>
      <c r="I170" s="106"/>
      <c r="J170" s="106"/>
      <c r="K170" s="106"/>
      <c r="L170" s="292"/>
      <c r="M170" s="106"/>
      <c r="N170" s="106"/>
      <c r="O170" s="106"/>
      <c r="P170" s="106"/>
      <c r="Q170" s="106"/>
      <c r="R170" s="106"/>
      <c r="S170" s="106"/>
      <c r="T170" s="106"/>
      <c r="U170" s="106"/>
      <c r="V170" s="106"/>
      <c r="W170" s="106"/>
      <c r="X170" s="106"/>
      <c r="Y170" s="106"/>
      <c r="Z170" s="106"/>
      <c r="AA170" s="106"/>
      <c r="AB170" s="106"/>
      <c r="AC170" s="106"/>
      <c r="AD170" s="106"/>
      <c r="AE170" s="106"/>
      <c r="AF170" s="106"/>
      <c r="AG170" s="297"/>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5" t="s">
        <v>212</v>
      </c>
      <c r="BC170" s="104"/>
      <c r="BD170" s="104"/>
      <c r="BE170" s="132">
        <v>2016</v>
      </c>
      <c r="BF170" s="104"/>
      <c r="BG170" s="104"/>
    </row>
    <row r="171" spans="1:59" s="126" customFormat="1" ht="22.2" customHeight="1">
      <c r="A171" s="418" t="s">
        <v>70</v>
      </c>
      <c r="B171" s="310" t="s">
        <v>387</v>
      </c>
      <c r="C171" s="111">
        <f>SUM(C172:C174)</f>
        <v>0</v>
      </c>
      <c r="D171" s="111">
        <f>D172</f>
        <v>0</v>
      </c>
      <c r="E171" s="111">
        <f>E172</f>
        <v>0</v>
      </c>
      <c r="F171" s="111">
        <f t="shared" ref="F171:BA171" si="194">F172</f>
        <v>0</v>
      </c>
      <c r="G171" s="111">
        <f t="shared" si="194"/>
        <v>0</v>
      </c>
      <c r="H171" s="111">
        <f t="shared" si="194"/>
        <v>0</v>
      </c>
      <c r="I171" s="111">
        <f t="shared" si="194"/>
        <v>0</v>
      </c>
      <c r="J171" s="111">
        <f t="shared" si="194"/>
        <v>0</v>
      </c>
      <c r="K171" s="111">
        <f t="shared" si="194"/>
        <v>0</v>
      </c>
      <c r="L171" s="111">
        <f t="shared" si="194"/>
        <v>0</v>
      </c>
      <c r="M171" s="111">
        <f t="shared" si="194"/>
        <v>0</v>
      </c>
      <c r="N171" s="111">
        <f t="shared" si="194"/>
        <v>0</v>
      </c>
      <c r="O171" s="111">
        <f t="shared" si="194"/>
        <v>0</v>
      </c>
      <c r="P171" s="111">
        <f t="shared" si="194"/>
        <v>0</v>
      </c>
      <c r="Q171" s="111">
        <f t="shared" si="194"/>
        <v>0</v>
      </c>
      <c r="R171" s="111">
        <f t="shared" si="194"/>
        <v>0</v>
      </c>
      <c r="S171" s="111">
        <f t="shared" si="194"/>
        <v>0</v>
      </c>
      <c r="T171" s="111">
        <f t="shared" si="194"/>
        <v>0</v>
      </c>
      <c r="U171" s="111">
        <f t="shared" si="194"/>
        <v>0</v>
      </c>
      <c r="V171" s="111">
        <f t="shared" si="194"/>
        <v>0</v>
      </c>
      <c r="W171" s="111">
        <f t="shared" si="194"/>
        <v>0</v>
      </c>
      <c r="X171" s="111">
        <f t="shared" si="194"/>
        <v>0</v>
      </c>
      <c r="Y171" s="111">
        <f t="shared" si="194"/>
        <v>0</v>
      </c>
      <c r="Z171" s="111">
        <f t="shared" si="194"/>
        <v>0</v>
      </c>
      <c r="AA171" s="111">
        <f t="shared" si="194"/>
        <v>0</v>
      </c>
      <c r="AB171" s="111">
        <f t="shared" si="194"/>
        <v>0</v>
      </c>
      <c r="AC171" s="111">
        <f t="shared" si="194"/>
        <v>0</v>
      </c>
      <c r="AD171" s="111">
        <f t="shared" si="194"/>
        <v>0</v>
      </c>
      <c r="AE171" s="111">
        <f t="shared" si="194"/>
        <v>0</v>
      </c>
      <c r="AF171" s="111">
        <f t="shared" si="194"/>
        <v>0</v>
      </c>
      <c r="AG171" s="111">
        <f t="shared" si="194"/>
        <v>0</v>
      </c>
      <c r="AH171" s="111">
        <f t="shared" si="194"/>
        <v>0</v>
      </c>
      <c r="AI171" s="111">
        <f t="shared" si="194"/>
        <v>0</v>
      </c>
      <c r="AJ171" s="111">
        <f t="shared" si="194"/>
        <v>0</v>
      </c>
      <c r="AK171" s="111">
        <f t="shared" si="194"/>
        <v>0</v>
      </c>
      <c r="AL171" s="111">
        <f t="shared" si="194"/>
        <v>0</v>
      </c>
      <c r="AM171" s="111">
        <f t="shared" si="194"/>
        <v>0</v>
      </c>
      <c r="AN171" s="111">
        <f t="shared" si="194"/>
        <v>0</v>
      </c>
      <c r="AO171" s="111">
        <f t="shared" si="194"/>
        <v>0</v>
      </c>
      <c r="AP171" s="111">
        <f t="shared" si="194"/>
        <v>0</v>
      </c>
      <c r="AQ171" s="111">
        <f t="shared" si="194"/>
        <v>0</v>
      </c>
      <c r="AR171" s="111">
        <f t="shared" si="194"/>
        <v>0</v>
      </c>
      <c r="AS171" s="111">
        <f t="shared" si="194"/>
        <v>0</v>
      </c>
      <c r="AT171" s="111">
        <f t="shared" si="194"/>
        <v>0</v>
      </c>
      <c r="AU171" s="111">
        <f t="shared" si="194"/>
        <v>0</v>
      </c>
      <c r="AV171" s="111">
        <f t="shared" si="194"/>
        <v>0</v>
      </c>
      <c r="AW171" s="111">
        <f t="shared" si="194"/>
        <v>0</v>
      </c>
      <c r="AX171" s="111">
        <f t="shared" si="194"/>
        <v>0</v>
      </c>
      <c r="AY171" s="111">
        <f t="shared" si="194"/>
        <v>0</v>
      </c>
      <c r="AZ171" s="111">
        <f t="shared" si="194"/>
        <v>0</v>
      </c>
      <c r="BA171" s="111">
        <f t="shared" si="194"/>
        <v>0</v>
      </c>
      <c r="BB171" s="105" t="s">
        <v>212</v>
      </c>
      <c r="BC171" s="110"/>
      <c r="BD171" s="110"/>
      <c r="BE171" s="132">
        <v>2016</v>
      </c>
      <c r="BF171" s="110"/>
      <c r="BG171" s="110"/>
    </row>
    <row r="172" spans="1:59" s="124" customFormat="1" ht="22.2" customHeight="1">
      <c r="A172" s="424" t="s">
        <v>70</v>
      </c>
      <c r="B172" s="107" t="s">
        <v>282</v>
      </c>
      <c r="C172" s="152"/>
      <c r="D172" s="152">
        <f>SUM(E172:BA172)</f>
        <v>0</v>
      </c>
      <c r="E172" s="152">
        <f>SUM(E173:E174)</f>
        <v>0</v>
      </c>
      <c r="F172" s="152">
        <f t="shared" ref="F172:BA172" si="195">SUM(F173:F174)</f>
        <v>0</v>
      </c>
      <c r="G172" s="152">
        <f t="shared" si="195"/>
        <v>0</v>
      </c>
      <c r="H172" s="152">
        <f t="shared" si="195"/>
        <v>0</v>
      </c>
      <c r="I172" s="152">
        <f t="shared" si="195"/>
        <v>0</v>
      </c>
      <c r="J172" s="152">
        <f t="shared" si="195"/>
        <v>0</v>
      </c>
      <c r="K172" s="152">
        <f t="shared" si="195"/>
        <v>0</v>
      </c>
      <c r="L172" s="152">
        <f t="shared" si="195"/>
        <v>0</v>
      </c>
      <c r="M172" s="152">
        <f t="shared" si="195"/>
        <v>0</v>
      </c>
      <c r="N172" s="152">
        <f t="shared" si="195"/>
        <v>0</v>
      </c>
      <c r="O172" s="152">
        <f t="shared" si="195"/>
        <v>0</v>
      </c>
      <c r="P172" s="152">
        <f t="shared" si="195"/>
        <v>0</v>
      </c>
      <c r="Q172" s="152">
        <f t="shared" si="195"/>
        <v>0</v>
      </c>
      <c r="R172" s="152">
        <f t="shared" si="195"/>
        <v>0</v>
      </c>
      <c r="S172" s="152">
        <f t="shared" si="195"/>
        <v>0</v>
      </c>
      <c r="T172" s="152">
        <f t="shared" si="195"/>
        <v>0</v>
      </c>
      <c r="U172" s="152">
        <f t="shared" si="195"/>
        <v>0</v>
      </c>
      <c r="V172" s="152">
        <f t="shared" si="195"/>
        <v>0</v>
      </c>
      <c r="W172" s="152">
        <f t="shared" si="195"/>
        <v>0</v>
      </c>
      <c r="X172" s="152">
        <f t="shared" si="195"/>
        <v>0</v>
      </c>
      <c r="Y172" s="152">
        <f t="shared" si="195"/>
        <v>0</v>
      </c>
      <c r="Z172" s="152">
        <f t="shared" si="195"/>
        <v>0</v>
      </c>
      <c r="AA172" s="152">
        <f t="shared" si="195"/>
        <v>0</v>
      </c>
      <c r="AB172" s="152">
        <f t="shared" si="195"/>
        <v>0</v>
      </c>
      <c r="AC172" s="152">
        <f t="shared" si="195"/>
        <v>0</v>
      </c>
      <c r="AD172" s="152">
        <f t="shared" si="195"/>
        <v>0</v>
      </c>
      <c r="AE172" s="152">
        <f t="shared" si="195"/>
        <v>0</v>
      </c>
      <c r="AF172" s="152">
        <f t="shared" si="195"/>
        <v>0</v>
      </c>
      <c r="AG172" s="152">
        <f t="shared" si="195"/>
        <v>0</v>
      </c>
      <c r="AH172" s="152">
        <f t="shared" si="195"/>
        <v>0</v>
      </c>
      <c r="AI172" s="152">
        <f t="shared" si="195"/>
        <v>0</v>
      </c>
      <c r="AJ172" s="152">
        <f t="shared" si="195"/>
        <v>0</v>
      </c>
      <c r="AK172" s="152">
        <f t="shared" si="195"/>
        <v>0</v>
      </c>
      <c r="AL172" s="152">
        <f t="shared" si="195"/>
        <v>0</v>
      </c>
      <c r="AM172" s="152">
        <f t="shared" si="195"/>
        <v>0</v>
      </c>
      <c r="AN172" s="152">
        <f t="shared" si="195"/>
        <v>0</v>
      </c>
      <c r="AO172" s="152">
        <f t="shared" si="195"/>
        <v>0</v>
      </c>
      <c r="AP172" s="152">
        <f t="shared" si="195"/>
        <v>0</v>
      </c>
      <c r="AQ172" s="152">
        <f t="shared" si="195"/>
        <v>0</v>
      </c>
      <c r="AR172" s="152">
        <f t="shared" si="195"/>
        <v>0</v>
      </c>
      <c r="AS172" s="152">
        <f t="shared" si="195"/>
        <v>0</v>
      </c>
      <c r="AT172" s="152">
        <f t="shared" si="195"/>
        <v>0</v>
      </c>
      <c r="AU172" s="152">
        <f t="shared" si="195"/>
        <v>0</v>
      </c>
      <c r="AV172" s="152">
        <f t="shared" si="195"/>
        <v>0</v>
      </c>
      <c r="AW172" s="152">
        <f t="shared" si="195"/>
        <v>0</v>
      </c>
      <c r="AX172" s="152">
        <f t="shared" si="195"/>
        <v>0</v>
      </c>
      <c r="AY172" s="152">
        <f t="shared" si="195"/>
        <v>0</v>
      </c>
      <c r="AZ172" s="152">
        <f t="shared" si="195"/>
        <v>0</v>
      </c>
      <c r="BA172" s="152">
        <f t="shared" si="195"/>
        <v>0</v>
      </c>
      <c r="BB172" s="151" t="s">
        <v>212</v>
      </c>
      <c r="BC172" s="149"/>
      <c r="BD172" s="149"/>
      <c r="BE172" s="150">
        <v>2016</v>
      </c>
      <c r="BF172" s="149"/>
      <c r="BG172" s="149"/>
    </row>
    <row r="173" spans="1:59" s="124" customFormat="1" ht="22.2" customHeight="1">
      <c r="A173" s="419" t="s">
        <v>70</v>
      </c>
      <c r="B173" s="107"/>
      <c r="C173" s="106"/>
      <c r="D173" s="106">
        <f>SUM(E173:BA173)</f>
        <v>0</v>
      </c>
      <c r="E173" s="106"/>
      <c r="F173" s="106"/>
      <c r="G173" s="106"/>
      <c r="H173" s="106"/>
      <c r="I173" s="106"/>
      <c r="J173" s="106"/>
      <c r="K173" s="106"/>
      <c r="L173" s="292"/>
      <c r="M173" s="106"/>
      <c r="N173" s="106"/>
      <c r="O173" s="106"/>
      <c r="P173" s="106"/>
      <c r="Q173" s="106"/>
      <c r="R173" s="106"/>
      <c r="S173" s="106"/>
      <c r="T173" s="106"/>
      <c r="U173" s="106"/>
      <c r="V173" s="106"/>
      <c r="W173" s="106"/>
      <c r="X173" s="106"/>
      <c r="Y173" s="106"/>
      <c r="Z173" s="106"/>
      <c r="AA173" s="106"/>
      <c r="AB173" s="106"/>
      <c r="AC173" s="106"/>
      <c r="AD173" s="106"/>
      <c r="AE173" s="106"/>
      <c r="AF173" s="106"/>
      <c r="AG173" s="297"/>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5" t="s">
        <v>212</v>
      </c>
      <c r="BC173" s="104"/>
      <c r="BD173" s="104"/>
      <c r="BE173" s="132">
        <v>2016</v>
      </c>
      <c r="BF173" s="104"/>
      <c r="BG173" s="104"/>
    </row>
    <row r="174" spans="1:59" s="124" customFormat="1" ht="22.2" customHeight="1">
      <c r="A174" s="419" t="s">
        <v>70</v>
      </c>
      <c r="B174" s="107"/>
      <c r="C174" s="106"/>
      <c r="D174" s="106">
        <f>SUM(E174:BA174)</f>
        <v>0</v>
      </c>
      <c r="E174" s="106"/>
      <c r="F174" s="106"/>
      <c r="G174" s="106"/>
      <c r="H174" s="106"/>
      <c r="I174" s="106"/>
      <c r="J174" s="106"/>
      <c r="K174" s="106"/>
      <c r="L174" s="292"/>
      <c r="M174" s="106"/>
      <c r="N174" s="106"/>
      <c r="O174" s="106"/>
      <c r="P174" s="106"/>
      <c r="Q174" s="106"/>
      <c r="R174" s="106"/>
      <c r="S174" s="106"/>
      <c r="T174" s="106"/>
      <c r="U174" s="106"/>
      <c r="V174" s="106"/>
      <c r="W174" s="106"/>
      <c r="X174" s="106"/>
      <c r="Y174" s="106"/>
      <c r="Z174" s="106"/>
      <c r="AA174" s="106"/>
      <c r="AB174" s="106"/>
      <c r="AC174" s="106"/>
      <c r="AD174" s="106"/>
      <c r="AE174" s="106"/>
      <c r="AF174" s="106"/>
      <c r="AG174" s="297"/>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5" t="s">
        <v>212</v>
      </c>
      <c r="BC174" s="104"/>
      <c r="BD174" s="104"/>
      <c r="BE174" s="132">
        <v>2016</v>
      </c>
      <c r="BF174" s="104"/>
      <c r="BG174" s="104"/>
    </row>
    <row r="175" spans="1:59" s="126" customFormat="1" ht="22.2" customHeight="1">
      <c r="A175" s="418" t="s">
        <v>72</v>
      </c>
      <c r="B175" s="310" t="s">
        <v>389</v>
      </c>
      <c r="C175" s="111">
        <f>SUM(C176:C178)</f>
        <v>0</v>
      </c>
      <c r="D175" s="111">
        <f>D176</f>
        <v>0</v>
      </c>
      <c r="E175" s="111">
        <f>E176</f>
        <v>0</v>
      </c>
      <c r="F175" s="111">
        <f t="shared" ref="F175:BA175" si="196">F176</f>
        <v>0</v>
      </c>
      <c r="G175" s="111">
        <f t="shared" si="196"/>
        <v>0</v>
      </c>
      <c r="H175" s="111">
        <f t="shared" si="196"/>
        <v>0</v>
      </c>
      <c r="I175" s="111">
        <f t="shared" si="196"/>
        <v>0</v>
      </c>
      <c r="J175" s="111">
        <f t="shared" si="196"/>
        <v>0</v>
      </c>
      <c r="K175" s="111">
        <f t="shared" si="196"/>
        <v>0</v>
      </c>
      <c r="L175" s="111">
        <f t="shared" si="196"/>
        <v>0</v>
      </c>
      <c r="M175" s="111">
        <f t="shared" si="196"/>
        <v>0</v>
      </c>
      <c r="N175" s="111">
        <f t="shared" si="196"/>
        <v>0</v>
      </c>
      <c r="O175" s="111">
        <f t="shared" si="196"/>
        <v>0</v>
      </c>
      <c r="P175" s="111">
        <f t="shared" si="196"/>
        <v>0</v>
      </c>
      <c r="Q175" s="111">
        <f t="shared" si="196"/>
        <v>0</v>
      </c>
      <c r="R175" s="111">
        <f t="shared" si="196"/>
        <v>0</v>
      </c>
      <c r="S175" s="111">
        <f t="shared" si="196"/>
        <v>0</v>
      </c>
      <c r="T175" s="111">
        <f t="shared" si="196"/>
        <v>0</v>
      </c>
      <c r="U175" s="111">
        <f t="shared" si="196"/>
        <v>0</v>
      </c>
      <c r="V175" s="111">
        <f t="shared" si="196"/>
        <v>0</v>
      </c>
      <c r="W175" s="111">
        <f t="shared" si="196"/>
        <v>0</v>
      </c>
      <c r="X175" s="111">
        <f t="shared" si="196"/>
        <v>0</v>
      </c>
      <c r="Y175" s="111">
        <f t="shared" si="196"/>
        <v>0</v>
      </c>
      <c r="Z175" s="111">
        <f t="shared" si="196"/>
        <v>0</v>
      </c>
      <c r="AA175" s="111">
        <f t="shared" si="196"/>
        <v>0</v>
      </c>
      <c r="AB175" s="111">
        <f t="shared" si="196"/>
        <v>0</v>
      </c>
      <c r="AC175" s="111">
        <f t="shared" si="196"/>
        <v>0</v>
      </c>
      <c r="AD175" s="111">
        <f t="shared" si="196"/>
        <v>0</v>
      </c>
      <c r="AE175" s="111">
        <f t="shared" si="196"/>
        <v>0</v>
      </c>
      <c r="AF175" s="111">
        <f t="shared" si="196"/>
        <v>0</v>
      </c>
      <c r="AG175" s="111">
        <f t="shared" si="196"/>
        <v>0</v>
      </c>
      <c r="AH175" s="111">
        <f t="shared" si="196"/>
        <v>0</v>
      </c>
      <c r="AI175" s="111">
        <f t="shared" si="196"/>
        <v>0</v>
      </c>
      <c r="AJ175" s="111">
        <f t="shared" si="196"/>
        <v>0</v>
      </c>
      <c r="AK175" s="111">
        <f t="shared" si="196"/>
        <v>0</v>
      </c>
      <c r="AL175" s="111">
        <f t="shared" si="196"/>
        <v>0</v>
      </c>
      <c r="AM175" s="111">
        <f t="shared" si="196"/>
        <v>0</v>
      </c>
      <c r="AN175" s="111">
        <f t="shared" si="196"/>
        <v>0</v>
      </c>
      <c r="AO175" s="111">
        <f t="shared" si="196"/>
        <v>0</v>
      </c>
      <c r="AP175" s="111">
        <f t="shared" si="196"/>
        <v>0</v>
      </c>
      <c r="AQ175" s="111">
        <f t="shared" si="196"/>
        <v>0</v>
      </c>
      <c r="AR175" s="111">
        <f t="shared" si="196"/>
        <v>0</v>
      </c>
      <c r="AS175" s="111">
        <f t="shared" si="196"/>
        <v>0</v>
      </c>
      <c r="AT175" s="111">
        <f t="shared" si="196"/>
        <v>0</v>
      </c>
      <c r="AU175" s="111">
        <f t="shared" si="196"/>
        <v>0</v>
      </c>
      <c r="AV175" s="111">
        <f t="shared" si="196"/>
        <v>0</v>
      </c>
      <c r="AW175" s="111">
        <f t="shared" si="196"/>
        <v>0</v>
      </c>
      <c r="AX175" s="111">
        <f t="shared" si="196"/>
        <v>0</v>
      </c>
      <c r="AY175" s="111">
        <f t="shared" si="196"/>
        <v>0</v>
      </c>
      <c r="AZ175" s="111">
        <f t="shared" si="196"/>
        <v>0</v>
      </c>
      <c r="BA175" s="111">
        <f t="shared" si="196"/>
        <v>0</v>
      </c>
      <c r="BB175" s="105" t="s">
        <v>212</v>
      </c>
      <c r="BC175" s="110"/>
      <c r="BD175" s="110"/>
      <c r="BE175" s="132">
        <v>2016</v>
      </c>
      <c r="BF175" s="110"/>
      <c r="BG175" s="110"/>
    </row>
    <row r="176" spans="1:59" s="124" customFormat="1" ht="22.2" customHeight="1">
      <c r="A176" s="419" t="s">
        <v>72</v>
      </c>
      <c r="B176" s="107" t="s">
        <v>282</v>
      </c>
      <c r="C176" s="106"/>
      <c r="D176" s="106">
        <f>SUM(D177:D178)</f>
        <v>0</v>
      </c>
      <c r="E176" s="106">
        <f>SUM(E177:E178)</f>
        <v>0</v>
      </c>
      <c r="F176" s="106">
        <f t="shared" ref="F176:AZ176" si="197">SUM(F177:F178)</f>
        <v>0</v>
      </c>
      <c r="G176" s="106">
        <f t="shared" si="197"/>
        <v>0</v>
      </c>
      <c r="H176" s="106">
        <f t="shared" si="197"/>
        <v>0</v>
      </c>
      <c r="I176" s="106">
        <f t="shared" si="197"/>
        <v>0</v>
      </c>
      <c r="J176" s="106">
        <f t="shared" si="197"/>
        <v>0</v>
      </c>
      <c r="K176" s="106">
        <f t="shared" si="197"/>
        <v>0</v>
      </c>
      <c r="L176" s="106">
        <f t="shared" si="197"/>
        <v>0</v>
      </c>
      <c r="M176" s="106">
        <f t="shared" si="197"/>
        <v>0</v>
      </c>
      <c r="N176" s="106">
        <f t="shared" si="197"/>
        <v>0</v>
      </c>
      <c r="O176" s="106">
        <f t="shared" si="197"/>
        <v>0</v>
      </c>
      <c r="P176" s="106">
        <f t="shared" si="197"/>
        <v>0</v>
      </c>
      <c r="Q176" s="106">
        <f t="shared" si="197"/>
        <v>0</v>
      </c>
      <c r="R176" s="106">
        <f t="shared" si="197"/>
        <v>0</v>
      </c>
      <c r="S176" s="106">
        <f t="shared" si="197"/>
        <v>0</v>
      </c>
      <c r="T176" s="106">
        <f t="shared" si="197"/>
        <v>0</v>
      </c>
      <c r="U176" s="106">
        <f t="shared" si="197"/>
        <v>0</v>
      </c>
      <c r="V176" s="106">
        <f t="shared" si="197"/>
        <v>0</v>
      </c>
      <c r="W176" s="106">
        <f t="shared" si="197"/>
        <v>0</v>
      </c>
      <c r="X176" s="106">
        <f t="shared" si="197"/>
        <v>0</v>
      </c>
      <c r="Y176" s="106">
        <f t="shared" si="197"/>
        <v>0</v>
      </c>
      <c r="Z176" s="106">
        <f t="shared" si="197"/>
        <v>0</v>
      </c>
      <c r="AA176" s="106">
        <f t="shared" si="197"/>
        <v>0</v>
      </c>
      <c r="AB176" s="106">
        <f t="shared" si="197"/>
        <v>0</v>
      </c>
      <c r="AC176" s="106">
        <f t="shared" si="197"/>
        <v>0</v>
      </c>
      <c r="AD176" s="106">
        <f t="shared" si="197"/>
        <v>0</v>
      </c>
      <c r="AE176" s="106">
        <f t="shared" si="197"/>
        <v>0</v>
      </c>
      <c r="AF176" s="106">
        <f t="shared" si="197"/>
        <v>0</v>
      </c>
      <c r="AG176" s="106">
        <f t="shared" si="197"/>
        <v>0</v>
      </c>
      <c r="AH176" s="106">
        <f t="shared" si="197"/>
        <v>0</v>
      </c>
      <c r="AI176" s="106">
        <f t="shared" si="197"/>
        <v>0</v>
      </c>
      <c r="AJ176" s="106">
        <f t="shared" si="197"/>
        <v>0</v>
      </c>
      <c r="AK176" s="106">
        <f t="shared" si="197"/>
        <v>0</v>
      </c>
      <c r="AL176" s="106">
        <f t="shared" si="197"/>
        <v>0</v>
      </c>
      <c r="AM176" s="106">
        <f t="shared" si="197"/>
        <v>0</v>
      </c>
      <c r="AN176" s="106">
        <f t="shared" si="197"/>
        <v>0</v>
      </c>
      <c r="AO176" s="106">
        <f t="shared" si="197"/>
        <v>0</v>
      </c>
      <c r="AP176" s="106">
        <f t="shared" si="197"/>
        <v>0</v>
      </c>
      <c r="AQ176" s="106">
        <f t="shared" si="197"/>
        <v>0</v>
      </c>
      <c r="AR176" s="106">
        <f t="shared" si="197"/>
        <v>0</v>
      </c>
      <c r="AS176" s="106">
        <f t="shared" si="197"/>
        <v>0</v>
      </c>
      <c r="AT176" s="106">
        <f t="shared" si="197"/>
        <v>0</v>
      </c>
      <c r="AU176" s="106">
        <f t="shared" si="197"/>
        <v>0</v>
      </c>
      <c r="AV176" s="106">
        <f t="shared" si="197"/>
        <v>0</v>
      </c>
      <c r="AW176" s="106">
        <f t="shared" si="197"/>
        <v>0</v>
      </c>
      <c r="AX176" s="106">
        <f t="shared" si="197"/>
        <v>0</v>
      </c>
      <c r="AY176" s="106">
        <f t="shared" si="197"/>
        <v>0</v>
      </c>
      <c r="AZ176" s="106">
        <f t="shared" si="197"/>
        <v>0</v>
      </c>
      <c r="BA176" s="106">
        <f>SUM(BA177:BA178)</f>
        <v>0</v>
      </c>
      <c r="BB176" s="105" t="s">
        <v>212</v>
      </c>
      <c r="BC176" s="104"/>
      <c r="BD176" s="104"/>
      <c r="BE176" s="132">
        <v>2016</v>
      </c>
      <c r="BF176" s="104"/>
      <c r="BG176" s="104"/>
    </row>
    <row r="177" spans="1:59" s="124" customFormat="1" ht="22.2" customHeight="1">
      <c r="A177" s="419" t="s">
        <v>72</v>
      </c>
      <c r="B177" s="107"/>
      <c r="C177" s="106"/>
      <c r="D177" s="106">
        <f>SUM(E177:BA177)</f>
        <v>0</v>
      </c>
      <c r="E177" s="106"/>
      <c r="F177" s="106"/>
      <c r="G177" s="106"/>
      <c r="H177" s="106"/>
      <c r="I177" s="106"/>
      <c r="J177" s="106"/>
      <c r="K177" s="106"/>
      <c r="L177" s="292"/>
      <c r="M177" s="106"/>
      <c r="N177" s="106"/>
      <c r="O177" s="106"/>
      <c r="P177" s="106"/>
      <c r="Q177" s="106"/>
      <c r="R177" s="106"/>
      <c r="S177" s="106"/>
      <c r="T177" s="106"/>
      <c r="U177" s="106"/>
      <c r="V177" s="106"/>
      <c r="W177" s="106"/>
      <c r="X177" s="106"/>
      <c r="Y177" s="106"/>
      <c r="Z177" s="106"/>
      <c r="AA177" s="106"/>
      <c r="AB177" s="106"/>
      <c r="AC177" s="106"/>
      <c r="AD177" s="106"/>
      <c r="AE177" s="106"/>
      <c r="AF177" s="106"/>
      <c r="AG177" s="297"/>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5" t="s">
        <v>212</v>
      </c>
      <c r="BC177" s="104"/>
      <c r="BD177" s="104"/>
      <c r="BE177" s="132">
        <v>2016</v>
      </c>
      <c r="BF177" s="104"/>
      <c r="BG177" s="104"/>
    </row>
    <row r="178" spans="1:59" s="124" customFormat="1" ht="22.2" customHeight="1">
      <c r="A178" s="419" t="s">
        <v>72</v>
      </c>
      <c r="B178" s="107"/>
      <c r="C178" s="106"/>
      <c r="D178" s="106">
        <f>SUM(E178:BA178)</f>
        <v>0</v>
      </c>
      <c r="E178" s="106"/>
      <c r="F178" s="106"/>
      <c r="G178" s="106"/>
      <c r="H178" s="106"/>
      <c r="I178" s="106"/>
      <c r="J178" s="106"/>
      <c r="K178" s="106"/>
      <c r="L178" s="292"/>
      <c r="M178" s="106"/>
      <c r="N178" s="106"/>
      <c r="O178" s="106"/>
      <c r="P178" s="106"/>
      <c r="Q178" s="106"/>
      <c r="R178" s="106"/>
      <c r="S178" s="106"/>
      <c r="T178" s="106"/>
      <c r="U178" s="106"/>
      <c r="V178" s="106"/>
      <c r="W178" s="106"/>
      <c r="X178" s="106"/>
      <c r="Y178" s="106"/>
      <c r="Z178" s="106"/>
      <c r="AA178" s="106"/>
      <c r="AB178" s="106"/>
      <c r="AC178" s="106"/>
      <c r="AD178" s="106"/>
      <c r="AE178" s="106"/>
      <c r="AF178" s="106"/>
      <c r="AG178" s="297"/>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5" t="s">
        <v>212</v>
      </c>
      <c r="BC178" s="104"/>
      <c r="BD178" s="104"/>
      <c r="BE178" s="132">
        <v>2016</v>
      </c>
      <c r="BF178" s="104"/>
      <c r="BG178" s="104"/>
    </row>
    <row r="179" spans="1:59" s="126" customFormat="1" ht="22.2" customHeight="1">
      <c r="A179" s="418" t="s">
        <v>74</v>
      </c>
      <c r="B179" s="310" t="s">
        <v>388</v>
      </c>
      <c r="C179" s="111">
        <f>SUM(C180:C182)</f>
        <v>0</v>
      </c>
      <c r="D179" s="111">
        <f>D180</f>
        <v>0</v>
      </c>
      <c r="E179" s="111">
        <f>E180</f>
        <v>0</v>
      </c>
      <c r="F179" s="111">
        <f t="shared" ref="F179:BA179" si="198">F180</f>
        <v>0</v>
      </c>
      <c r="G179" s="111">
        <f t="shared" si="198"/>
        <v>0</v>
      </c>
      <c r="H179" s="111">
        <f t="shared" si="198"/>
        <v>0</v>
      </c>
      <c r="I179" s="111">
        <f t="shared" si="198"/>
        <v>0</v>
      </c>
      <c r="J179" s="111">
        <f t="shared" si="198"/>
        <v>0</v>
      </c>
      <c r="K179" s="111">
        <f t="shared" si="198"/>
        <v>0</v>
      </c>
      <c r="L179" s="111">
        <f t="shared" si="198"/>
        <v>0</v>
      </c>
      <c r="M179" s="111">
        <f t="shared" si="198"/>
        <v>0</v>
      </c>
      <c r="N179" s="111">
        <f t="shared" si="198"/>
        <v>0</v>
      </c>
      <c r="O179" s="111">
        <f t="shared" si="198"/>
        <v>0</v>
      </c>
      <c r="P179" s="111">
        <f t="shared" si="198"/>
        <v>0</v>
      </c>
      <c r="Q179" s="111">
        <f t="shared" si="198"/>
        <v>0</v>
      </c>
      <c r="R179" s="111">
        <f t="shared" si="198"/>
        <v>0</v>
      </c>
      <c r="S179" s="111">
        <f t="shared" si="198"/>
        <v>0</v>
      </c>
      <c r="T179" s="111">
        <f t="shared" si="198"/>
        <v>0</v>
      </c>
      <c r="U179" s="111">
        <f t="shared" si="198"/>
        <v>0</v>
      </c>
      <c r="V179" s="111">
        <f t="shared" si="198"/>
        <v>0</v>
      </c>
      <c r="W179" s="111">
        <f t="shared" si="198"/>
        <v>0</v>
      </c>
      <c r="X179" s="111">
        <f t="shared" si="198"/>
        <v>0</v>
      </c>
      <c r="Y179" s="111">
        <f t="shared" si="198"/>
        <v>0</v>
      </c>
      <c r="Z179" s="111">
        <f t="shared" si="198"/>
        <v>0</v>
      </c>
      <c r="AA179" s="111">
        <f t="shared" si="198"/>
        <v>0</v>
      </c>
      <c r="AB179" s="111">
        <f t="shared" si="198"/>
        <v>0</v>
      </c>
      <c r="AC179" s="111">
        <f t="shared" si="198"/>
        <v>0</v>
      </c>
      <c r="AD179" s="111">
        <f t="shared" si="198"/>
        <v>0</v>
      </c>
      <c r="AE179" s="111">
        <f t="shared" si="198"/>
        <v>0</v>
      </c>
      <c r="AF179" s="111">
        <f t="shared" si="198"/>
        <v>0</v>
      </c>
      <c r="AG179" s="111">
        <f t="shared" si="198"/>
        <v>0</v>
      </c>
      <c r="AH179" s="111">
        <f t="shared" si="198"/>
        <v>0</v>
      </c>
      <c r="AI179" s="111">
        <f t="shared" si="198"/>
        <v>0</v>
      </c>
      <c r="AJ179" s="111">
        <f t="shared" si="198"/>
        <v>0</v>
      </c>
      <c r="AK179" s="111">
        <f t="shared" si="198"/>
        <v>0</v>
      </c>
      <c r="AL179" s="111">
        <f t="shared" si="198"/>
        <v>0</v>
      </c>
      <c r="AM179" s="111">
        <f t="shared" si="198"/>
        <v>0</v>
      </c>
      <c r="AN179" s="111">
        <f t="shared" si="198"/>
        <v>0</v>
      </c>
      <c r="AO179" s="111">
        <f t="shared" si="198"/>
        <v>0</v>
      </c>
      <c r="AP179" s="111">
        <f t="shared" si="198"/>
        <v>0</v>
      </c>
      <c r="AQ179" s="111">
        <f t="shared" si="198"/>
        <v>0</v>
      </c>
      <c r="AR179" s="111">
        <f t="shared" si="198"/>
        <v>0</v>
      </c>
      <c r="AS179" s="111">
        <f t="shared" si="198"/>
        <v>0</v>
      </c>
      <c r="AT179" s="111">
        <f t="shared" si="198"/>
        <v>0</v>
      </c>
      <c r="AU179" s="111">
        <f t="shared" si="198"/>
        <v>0</v>
      </c>
      <c r="AV179" s="111">
        <f t="shared" si="198"/>
        <v>0</v>
      </c>
      <c r="AW179" s="111">
        <f t="shared" si="198"/>
        <v>0</v>
      </c>
      <c r="AX179" s="111">
        <f t="shared" si="198"/>
        <v>0</v>
      </c>
      <c r="AY179" s="111">
        <f t="shared" si="198"/>
        <v>0</v>
      </c>
      <c r="AZ179" s="111">
        <f t="shared" si="198"/>
        <v>0</v>
      </c>
      <c r="BA179" s="111">
        <f t="shared" si="198"/>
        <v>0</v>
      </c>
      <c r="BB179" s="105" t="s">
        <v>212</v>
      </c>
      <c r="BC179" s="110"/>
      <c r="BD179" s="110"/>
      <c r="BE179" s="132">
        <v>2016</v>
      </c>
      <c r="BF179" s="110"/>
      <c r="BG179" s="110"/>
    </row>
    <row r="180" spans="1:59" s="124" customFormat="1" ht="22.2" customHeight="1">
      <c r="A180" s="419" t="s">
        <v>74</v>
      </c>
      <c r="B180" s="107" t="s">
        <v>282</v>
      </c>
      <c r="C180" s="106"/>
      <c r="D180" s="106">
        <f>SUM(E180:BA180)</f>
        <v>0</v>
      </c>
      <c r="E180" s="106">
        <f>SUM(E181:E182)</f>
        <v>0</v>
      </c>
      <c r="F180" s="106">
        <f t="shared" ref="F180:BA180" si="199">SUM(F181:F182)</f>
        <v>0</v>
      </c>
      <c r="G180" s="106">
        <f t="shared" si="199"/>
        <v>0</v>
      </c>
      <c r="H180" s="106">
        <f t="shared" si="199"/>
        <v>0</v>
      </c>
      <c r="I180" s="106">
        <f t="shared" si="199"/>
        <v>0</v>
      </c>
      <c r="J180" s="106">
        <f t="shared" si="199"/>
        <v>0</v>
      </c>
      <c r="K180" s="106">
        <f t="shared" si="199"/>
        <v>0</v>
      </c>
      <c r="L180" s="106">
        <f t="shared" si="199"/>
        <v>0</v>
      </c>
      <c r="M180" s="106">
        <f t="shared" si="199"/>
        <v>0</v>
      </c>
      <c r="N180" s="106">
        <f t="shared" si="199"/>
        <v>0</v>
      </c>
      <c r="O180" s="106">
        <f t="shared" si="199"/>
        <v>0</v>
      </c>
      <c r="P180" s="106">
        <f t="shared" si="199"/>
        <v>0</v>
      </c>
      <c r="Q180" s="106">
        <f t="shared" si="199"/>
        <v>0</v>
      </c>
      <c r="R180" s="106">
        <f t="shared" si="199"/>
        <v>0</v>
      </c>
      <c r="S180" s="106">
        <f t="shared" si="199"/>
        <v>0</v>
      </c>
      <c r="T180" s="106">
        <f t="shared" si="199"/>
        <v>0</v>
      </c>
      <c r="U180" s="106">
        <f t="shared" si="199"/>
        <v>0</v>
      </c>
      <c r="V180" s="106">
        <f t="shared" si="199"/>
        <v>0</v>
      </c>
      <c r="W180" s="106">
        <f t="shared" si="199"/>
        <v>0</v>
      </c>
      <c r="X180" s="106">
        <f t="shared" si="199"/>
        <v>0</v>
      </c>
      <c r="Y180" s="106">
        <f t="shared" si="199"/>
        <v>0</v>
      </c>
      <c r="Z180" s="106">
        <f t="shared" si="199"/>
        <v>0</v>
      </c>
      <c r="AA180" s="106">
        <f t="shared" si="199"/>
        <v>0</v>
      </c>
      <c r="AB180" s="106">
        <f t="shared" si="199"/>
        <v>0</v>
      </c>
      <c r="AC180" s="106">
        <f t="shared" si="199"/>
        <v>0</v>
      </c>
      <c r="AD180" s="106">
        <f t="shared" si="199"/>
        <v>0</v>
      </c>
      <c r="AE180" s="106">
        <f t="shared" si="199"/>
        <v>0</v>
      </c>
      <c r="AF180" s="106">
        <f t="shared" si="199"/>
        <v>0</v>
      </c>
      <c r="AG180" s="106">
        <f t="shared" si="199"/>
        <v>0</v>
      </c>
      <c r="AH180" s="106">
        <f t="shared" si="199"/>
        <v>0</v>
      </c>
      <c r="AI180" s="106">
        <f t="shared" si="199"/>
        <v>0</v>
      </c>
      <c r="AJ180" s="106">
        <f t="shared" si="199"/>
        <v>0</v>
      </c>
      <c r="AK180" s="106">
        <f t="shared" si="199"/>
        <v>0</v>
      </c>
      <c r="AL180" s="106">
        <f t="shared" si="199"/>
        <v>0</v>
      </c>
      <c r="AM180" s="106">
        <f t="shared" si="199"/>
        <v>0</v>
      </c>
      <c r="AN180" s="106">
        <f t="shared" si="199"/>
        <v>0</v>
      </c>
      <c r="AO180" s="106">
        <f t="shared" si="199"/>
        <v>0</v>
      </c>
      <c r="AP180" s="106">
        <f t="shared" si="199"/>
        <v>0</v>
      </c>
      <c r="AQ180" s="106">
        <f t="shared" si="199"/>
        <v>0</v>
      </c>
      <c r="AR180" s="106">
        <f t="shared" si="199"/>
        <v>0</v>
      </c>
      <c r="AS180" s="106">
        <f t="shared" si="199"/>
        <v>0</v>
      </c>
      <c r="AT180" s="106">
        <f t="shared" si="199"/>
        <v>0</v>
      </c>
      <c r="AU180" s="106">
        <f t="shared" si="199"/>
        <v>0</v>
      </c>
      <c r="AV180" s="106">
        <f t="shared" si="199"/>
        <v>0</v>
      </c>
      <c r="AW180" s="106">
        <f t="shared" si="199"/>
        <v>0</v>
      </c>
      <c r="AX180" s="106">
        <f t="shared" si="199"/>
        <v>0</v>
      </c>
      <c r="AY180" s="106">
        <f t="shared" si="199"/>
        <v>0</v>
      </c>
      <c r="AZ180" s="106">
        <f t="shared" si="199"/>
        <v>0</v>
      </c>
      <c r="BA180" s="106">
        <f t="shared" si="199"/>
        <v>0</v>
      </c>
      <c r="BB180" s="105" t="s">
        <v>212</v>
      </c>
      <c r="BC180" s="104"/>
      <c r="BD180" s="104"/>
      <c r="BE180" s="132">
        <v>2016</v>
      </c>
      <c r="BF180" s="104"/>
      <c r="BG180" s="104"/>
    </row>
    <row r="181" spans="1:59" s="124" customFormat="1" ht="22.2" customHeight="1">
      <c r="A181" s="419" t="s">
        <v>74</v>
      </c>
      <c r="B181" s="432" t="s">
        <v>226</v>
      </c>
      <c r="C181" s="106"/>
      <c r="D181" s="106">
        <f>SUM(E181:BA181)</f>
        <v>0</v>
      </c>
      <c r="E181" s="106"/>
      <c r="F181" s="106"/>
      <c r="G181" s="106"/>
      <c r="H181" s="106"/>
      <c r="I181" s="106"/>
      <c r="J181" s="106"/>
      <c r="K181" s="106"/>
      <c r="L181" s="292"/>
      <c r="M181" s="106"/>
      <c r="N181" s="106"/>
      <c r="O181" s="106"/>
      <c r="P181" s="106"/>
      <c r="Q181" s="106"/>
      <c r="R181" s="106"/>
      <c r="S181" s="106"/>
      <c r="T181" s="106"/>
      <c r="U181" s="106"/>
      <c r="V181" s="106"/>
      <c r="W181" s="106"/>
      <c r="X181" s="106"/>
      <c r="Y181" s="106"/>
      <c r="Z181" s="106"/>
      <c r="AA181" s="106"/>
      <c r="AB181" s="106"/>
      <c r="AC181" s="106"/>
      <c r="AD181" s="106"/>
      <c r="AE181" s="106"/>
      <c r="AF181" s="106"/>
      <c r="AG181" s="297"/>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5" t="s">
        <v>212</v>
      </c>
      <c r="BC181" s="104"/>
      <c r="BD181" s="104"/>
      <c r="BE181" s="132">
        <v>2016</v>
      </c>
      <c r="BF181" s="104"/>
      <c r="BG181" s="104"/>
    </row>
    <row r="182" spans="1:59" s="124" customFormat="1" ht="22.2" customHeight="1">
      <c r="A182" s="419" t="s">
        <v>74</v>
      </c>
      <c r="B182" s="107"/>
      <c r="C182" s="106"/>
      <c r="D182" s="106">
        <f>SUM(E182:BA182)</f>
        <v>0</v>
      </c>
      <c r="E182" s="106"/>
      <c r="F182" s="106"/>
      <c r="G182" s="106"/>
      <c r="H182" s="106"/>
      <c r="I182" s="106"/>
      <c r="J182" s="106"/>
      <c r="K182" s="106"/>
      <c r="L182" s="292"/>
      <c r="M182" s="106"/>
      <c r="N182" s="106"/>
      <c r="O182" s="106"/>
      <c r="P182" s="106"/>
      <c r="Q182" s="106"/>
      <c r="R182" s="106"/>
      <c r="S182" s="106"/>
      <c r="T182" s="106"/>
      <c r="U182" s="106"/>
      <c r="V182" s="106"/>
      <c r="W182" s="106"/>
      <c r="X182" s="106"/>
      <c r="Y182" s="106"/>
      <c r="Z182" s="106"/>
      <c r="AA182" s="106"/>
      <c r="AB182" s="106"/>
      <c r="AC182" s="106"/>
      <c r="AD182" s="106"/>
      <c r="AE182" s="106"/>
      <c r="AF182" s="106"/>
      <c r="AG182" s="297"/>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5" t="s">
        <v>212</v>
      </c>
      <c r="BC182" s="104"/>
      <c r="BD182" s="104"/>
      <c r="BE182" s="132">
        <v>2016</v>
      </c>
      <c r="BF182" s="104"/>
      <c r="BG182" s="104"/>
    </row>
    <row r="183" spans="1:59" s="137" customFormat="1" ht="22.2" customHeight="1">
      <c r="A183" s="423" t="s">
        <v>301</v>
      </c>
      <c r="B183" s="307" t="s">
        <v>302</v>
      </c>
      <c r="C183" s="140">
        <f>SUM(C184:C186)</f>
        <v>0</v>
      </c>
      <c r="D183" s="140">
        <f>D184</f>
        <v>0</v>
      </c>
      <c r="E183" s="140">
        <f>E184</f>
        <v>0</v>
      </c>
      <c r="F183" s="140">
        <f t="shared" ref="F183:BA183" si="200">F184</f>
        <v>0</v>
      </c>
      <c r="G183" s="140">
        <f t="shared" si="200"/>
        <v>0</v>
      </c>
      <c r="H183" s="140">
        <f t="shared" si="200"/>
        <v>0</v>
      </c>
      <c r="I183" s="140">
        <f t="shared" si="200"/>
        <v>0</v>
      </c>
      <c r="J183" s="140">
        <f t="shared" si="200"/>
        <v>0</v>
      </c>
      <c r="K183" s="140">
        <f t="shared" si="200"/>
        <v>0</v>
      </c>
      <c r="L183" s="140">
        <f t="shared" si="200"/>
        <v>0</v>
      </c>
      <c r="M183" s="140">
        <f t="shared" si="200"/>
        <v>0</v>
      </c>
      <c r="N183" s="140">
        <f t="shared" si="200"/>
        <v>0</v>
      </c>
      <c r="O183" s="140">
        <f t="shared" si="200"/>
        <v>0</v>
      </c>
      <c r="P183" s="140">
        <f t="shared" si="200"/>
        <v>0</v>
      </c>
      <c r="Q183" s="140">
        <f t="shared" si="200"/>
        <v>0</v>
      </c>
      <c r="R183" s="140">
        <f t="shared" si="200"/>
        <v>0</v>
      </c>
      <c r="S183" s="140">
        <f t="shared" si="200"/>
        <v>0</v>
      </c>
      <c r="T183" s="140">
        <f t="shared" si="200"/>
        <v>0</v>
      </c>
      <c r="U183" s="140">
        <f t="shared" si="200"/>
        <v>0</v>
      </c>
      <c r="V183" s="140">
        <f t="shared" si="200"/>
        <v>0</v>
      </c>
      <c r="W183" s="140">
        <f t="shared" si="200"/>
        <v>0</v>
      </c>
      <c r="X183" s="140">
        <f t="shared" si="200"/>
        <v>0</v>
      </c>
      <c r="Y183" s="140">
        <f t="shared" si="200"/>
        <v>0</v>
      </c>
      <c r="Z183" s="140">
        <f t="shared" si="200"/>
        <v>0</v>
      </c>
      <c r="AA183" s="140">
        <f t="shared" si="200"/>
        <v>0</v>
      </c>
      <c r="AB183" s="140">
        <f t="shared" si="200"/>
        <v>0</v>
      </c>
      <c r="AC183" s="140">
        <f t="shared" si="200"/>
        <v>0</v>
      </c>
      <c r="AD183" s="140">
        <f t="shared" si="200"/>
        <v>0</v>
      </c>
      <c r="AE183" s="140">
        <f t="shared" si="200"/>
        <v>0</v>
      </c>
      <c r="AF183" s="140">
        <f t="shared" si="200"/>
        <v>0</v>
      </c>
      <c r="AG183" s="140">
        <f t="shared" si="200"/>
        <v>0</v>
      </c>
      <c r="AH183" s="140">
        <f t="shared" si="200"/>
        <v>0</v>
      </c>
      <c r="AI183" s="140">
        <f t="shared" si="200"/>
        <v>0</v>
      </c>
      <c r="AJ183" s="140">
        <f t="shared" si="200"/>
        <v>0</v>
      </c>
      <c r="AK183" s="140">
        <f t="shared" si="200"/>
        <v>0</v>
      </c>
      <c r="AL183" s="140">
        <f t="shared" si="200"/>
        <v>0</v>
      </c>
      <c r="AM183" s="140">
        <f t="shared" si="200"/>
        <v>0</v>
      </c>
      <c r="AN183" s="140">
        <f t="shared" si="200"/>
        <v>0</v>
      </c>
      <c r="AO183" s="140">
        <f t="shared" si="200"/>
        <v>0</v>
      </c>
      <c r="AP183" s="140">
        <f t="shared" si="200"/>
        <v>0</v>
      </c>
      <c r="AQ183" s="140">
        <f t="shared" si="200"/>
        <v>0</v>
      </c>
      <c r="AR183" s="140">
        <f t="shared" si="200"/>
        <v>0</v>
      </c>
      <c r="AS183" s="140">
        <f t="shared" si="200"/>
        <v>0</v>
      </c>
      <c r="AT183" s="140">
        <f t="shared" si="200"/>
        <v>0</v>
      </c>
      <c r="AU183" s="140">
        <f t="shared" si="200"/>
        <v>0</v>
      </c>
      <c r="AV183" s="140">
        <f t="shared" si="200"/>
        <v>0</v>
      </c>
      <c r="AW183" s="140">
        <f t="shared" si="200"/>
        <v>0</v>
      </c>
      <c r="AX183" s="140">
        <f t="shared" si="200"/>
        <v>0</v>
      </c>
      <c r="AY183" s="140">
        <f t="shared" si="200"/>
        <v>0</v>
      </c>
      <c r="AZ183" s="140">
        <f t="shared" si="200"/>
        <v>0</v>
      </c>
      <c r="BA183" s="140">
        <f t="shared" si="200"/>
        <v>0</v>
      </c>
      <c r="BB183" s="105" t="s">
        <v>212</v>
      </c>
      <c r="BC183" s="110"/>
      <c r="BD183" s="139"/>
      <c r="BE183" s="132">
        <v>2016</v>
      </c>
      <c r="BF183" s="138"/>
      <c r="BG183" s="138"/>
    </row>
    <row r="184" spans="1:59" s="133" customFormat="1" ht="22.2" customHeight="1">
      <c r="A184" s="419" t="s">
        <v>84</v>
      </c>
      <c r="B184" s="107" t="s">
        <v>282</v>
      </c>
      <c r="C184" s="136"/>
      <c r="D184" s="136">
        <f>SUM(E184:BA184)</f>
        <v>0</v>
      </c>
      <c r="E184" s="136">
        <f>SUM(E185:E186)</f>
        <v>0</v>
      </c>
      <c r="F184" s="136">
        <f t="shared" ref="F184:BA184" si="201">SUM(F185:F186)</f>
        <v>0</v>
      </c>
      <c r="G184" s="136">
        <f t="shared" si="201"/>
        <v>0</v>
      </c>
      <c r="H184" s="136">
        <f t="shared" si="201"/>
        <v>0</v>
      </c>
      <c r="I184" s="136">
        <f t="shared" si="201"/>
        <v>0</v>
      </c>
      <c r="J184" s="136">
        <f t="shared" si="201"/>
        <v>0</v>
      </c>
      <c r="K184" s="136">
        <f t="shared" si="201"/>
        <v>0</v>
      </c>
      <c r="L184" s="136">
        <f t="shared" si="201"/>
        <v>0</v>
      </c>
      <c r="M184" s="136">
        <f t="shared" si="201"/>
        <v>0</v>
      </c>
      <c r="N184" s="136">
        <f t="shared" si="201"/>
        <v>0</v>
      </c>
      <c r="O184" s="136">
        <f t="shared" si="201"/>
        <v>0</v>
      </c>
      <c r="P184" s="136">
        <f t="shared" si="201"/>
        <v>0</v>
      </c>
      <c r="Q184" s="136">
        <f t="shared" si="201"/>
        <v>0</v>
      </c>
      <c r="R184" s="136">
        <f t="shared" si="201"/>
        <v>0</v>
      </c>
      <c r="S184" s="136">
        <f t="shared" si="201"/>
        <v>0</v>
      </c>
      <c r="T184" s="136">
        <f t="shared" si="201"/>
        <v>0</v>
      </c>
      <c r="U184" s="136">
        <f t="shared" si="201"/>
        <v>0</v>
      </c>
      <c r="V184" s="136">
        <f t="shared" si="201"/>
        <v>0</v>
      </c>
      <c r="W184" s="136">
        <f t="shared" si="201"/>
        <v>0</v>
      </c>
      <c r="X184" s="136">
        <f t="shared" si="201"/>
        <v>0</v>
      </c>
      <c r="Y184" s="136">
        <f t="shared" si="201"/>
        <v>0</v>
      </c>
      <c r="Z184" s="136">
        <f t="shared" si="201"/>
        <v>0</v>
      </c>
      <c r="AA184" s="136">
        <f t="shared" si="201"/>
        <v>0</v>
      </c>
      <c r="AB184" s="136">
        <f t="shared" si="201"/>
        <v>0</v>
      </c>
      <c r="AC184" s="136">
        <f t="shared" si="201"/>
        <v>0</v>
      </c>
      <c r="AD184" s="136">
        <f t="shared" si="201"/>
        <v>0</v>
      </c>
      <c r="AE184" s="136">
        <f t="shared" si="201"/>
        <v>0</v>
      </c>
      <c r="AF184" s="136">
        <f t="shared" si="201"/>
        <v>0</v>
      </c>
      <c r="AG184" s="136">
        <f t="shared" si="201"/>
        <v>0</v>
      </c>
      <c r="AH184" s="136">
        <f t="shared" si="201"/>
        <v>0</v>
      </c>
      <c r="AI184" s="136">
        <f t="shared" si="201"/>
        <v>0</v>
      </c>
      <c r="AJ184" s="136">
        <f t="shared" si="201"/>
        <v>0</v>
      </c>
      <c r="AK184" s="136">
        <f t="shared" si="201"/>
        <v>0</v>
      </c>
      <c r="AL184" s="136">
        <f t="shared" si="201"/>
        <v>0</v>
      </c>
      <c r="AM184" s="136">
        <f t="shared" si="201"/>
        <v>0</v>
      </c>
      <c r="AN184" s="136">
        <f t="shared" si="201"/>
        <v>0</v>
      </c>
      <c r="AO184" s="136">
        <f t="shared" si="201"/>
        <v>0</v>
      </c>
      <c r="AP184" s="136">
        <f t="shared" si="201"/>
        <v>0</v>
      </c>
      <c r="AQ184" s="136">
        <f t="shared" si="201"/>
        <v>0</v>
      </c>
      <c r="AR184" s="136">
        <f t="shared" si="201"/>
        <v>0</v>
      </c>
      <c r="AS184" s="136">
        <f t="shared" si="201"/>
        <v>0</v>
      </c>
      <c r="AT184" s="136">
        <f t="shared" si="201"/>
        <v>0</v>
      </c>
      <c r="AU184" s="136">
        <f t="shared" si="201"/>
        <v>0</v>
      </c>
      <c r="AV184" s="136">
        <f t="shared" si="201"/>
        <v>0</v>
      </c>
      <c r="AW184" s="136">
        <f t="shared" si="201"/>
        <v>0</v>
      </c>
      <c r="AX184" s="136">
        <f t="shared" si="201"/>
        <v>0</v>
      </c>
      <c r="AY184" s="136">
        <f t="shared" si="201"/>
        <v>0</v>
      </c>
      <c r="AZ184" s="136">
        <f t="shared" si="201"/>
        <v>0</v>
      </c>
      <c r="BA184" s="136">
        <f t="shared" si="201"/>
        <v>0</v>
      </c>
      <c r="BB184" s="105" t="s">
        <v>212</v>
      </c>
      <c r="BC184" s="104"/>
      <c r="BD184" s="143"/>
      <c r="BE184" s="132">
        <v>2016</v>
      </c>
      <c r="BF184" s="134"/>
      <c r="BG184" s="134"/>
    </row>
    <row r="185" spans="1:59" s="124" customFormat="1" ht="22.2" customHeight="1">
      <c r="A185" s="419" t="s">
        <v>84</v>
      </c>
      <c r="B185" s="107"/>
      <c r="C185" s="106"/>
      <c r="D185" s="106">
        <f>SUM(E185:BA185)</f>
        <v>0</v>
      </c>
      <c r="E185" s="106"/>
      <c r="F185" s="106"/>
      <c r="G185" s="106"/>
      <c r="H185" s="106"/>
      <c r="I185" s="106"/>
      <c r="J185" s="106"/>
      <c r="K185" s="106"/>
      <c r="L185" s="292"/>
      <c r="M185" s="106"/>
      <c r="N185" s="106"/>
      <c r="O185" s="106"/>
      <c r="P185" s="106"/>
      <c r="Q185" s="106"/>
      <c r="R185" s="106"/>
      <c r="S185" s="106"/>
      <c r="T185" s="106"/>
      <c r="U185" s="106"/>
      <c r="V185" s="106"/>
      <c r="W185" s="106"/>
      <c r="X185" s="106"/>
      <c r="Y185" s="106"/>
      <c r="Z185" s="106"/>
      <c r="AA185" s="106"/>
      <c r="AB185" s="106"/>
      <c r="AC185" s="106"/>
      <c r="AD185" s="106"/>
      <c r="AE185" s="106"/>
      <c r="AF185" s="106"/>
      <c r="AG185" s="297"/>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5" t="s">
        <v>212</v>
      </c>
      <c r="BC185" s="104"/>
      <c r="BD185" s="104"/>
      <c r="BE185" s="132">
        <v>2016</v>
      </c>
      <c r="BF185" s="104"/>
      <c r="BG185" s="104"/>
    </row>
    <row r="186" spans="1:59" s="124" customFormat="1" ht="22.2" customHeight="1">
      <c r="A186" s="419" t="s">
        <v>84</v>
      </c>
      <c r="B186" s="107"/>
      <c r="C186" s="106"/>
      <c r="D186" s="106">
        <f>SUM(E186:BA186)</f>
        <v>0</v>
      </c>
      <c r="E186" s="106"/>
      <c r="F186" s="106"/>
      <c r="G186" s="106"/>
      <c r="H186" s="106"/>
      <c r="I186" s="106"/>
      <c r="J186" s="106"/>
      <c r="K186" s="106"/>
      <c r="L186" s="292"/>
      <c r="M186" s="106"/>
      <c r="N186" s="106"/>
      <c r="O186" s="106"/>
      <c r="P186" s="106"/>
      <c r="Q186" s="106"/>
      <c r="R186" s="106"/>
      <c r="S186" s="106"/>
      <c r="T186" s="106"/>
      <c r="U186" s="106"/>
      <c r="V186" s="106"/>
      <c r="W186" s="106"/>
      <c r="X186" s="106"/>
      <c r="Y186" s="106"/>
      <c r="Z186" s="106"/>
      <c r="AA186" s="106"/>
      <c r="AB186" s="106"/>
      <c r="AC186" s="106"/>
      <c r="AD186" s="106"/>
      <c r="AE186" s="106"/>
      <c r="AF186" s="106"/>
      <c r="AG186" s="297"/>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5" t="s">
        <v>212</v>
      </c>
      <c r="BC186" s="104"/>
      <c r="BD186" s="104"/>
      <c r="BE186" s="132">
        <v>2016</v>
      </c>
      <c r="BF186" s="104"/>
      <c r="BG186" s="104"/>
    </row>
    <row r="187" spans="1:59" s="126" customFormat="1" ht="22.2" customHeight="1">
      <c r="A187" s="418" t="s">
        <v>86</v>
      </c>
      <c r="B187" s="262" t="s">
        <v>245</v>
      </c>
      <c r="C187" s="111">
        <f>SUM(C188:C190)</f>
        <v>0</v>
      </c>
      <c r="D187" s="111">
        <f>SUM(D188)</f>
        <v>0</v>
      </c>
      <c r="E187" s="111">
        <f>SUM(E188)</f>
        <v>0</v>
      </c>
      <c r="F187" s="111">
        <f t="shared" ref="F187:BA187" si="202">SUM(F188)</f>
        <v>0</v>
      </c>
      <c r="G187" s="111">
        <f t="shared" si="202"/>
        <v>0</v>
      </c>
      <c r="H187" s="111">
        <f t="shared" si="202"/>
        <v>0</v>
      </c>
      <c r="I187" s="111">
        <f t="shared" si="202"/>
        <v>0</v>
      </c>
      <c r="J187" s="111">
        <f t="shared" si="202"/>
        <v>0</v>
      </c>
      <c r="K187" s="111">
        <f t="shared" si="202"/>
        <v>0</v>
      </c>
      <c r="L187" s="111">
        <f t="shared" si="202"/>
        <v>0</v>
      </c>
      <c r="M187" s="111">
        <f t="shared" si="202"/>
        <v>0</v>
      </c>
      <c r="N187" s="111">
        <f t="shared" si="202"/>
        <v>0</v>
      </c>
      <c r="O187" s="111">
        <f t="shared" si="202"/>
        <v>0</v>
      </c>
      <c r="P187" s="111">
        <f t="shared" si="202"/>
        <v>0</v>
      </c>
      <c r="Q187" s="111">
        <f t="shared" si="202"/>
        <v>0</v>
      </c>
      <c r="R187" s="111">
        <f t="shared" si="202"/>
        <v>0</v>
      </c>
      <c r="S187" s="111">
        <f t="shared" si="202"/>
        <v>0</v>
      </c>
      <c r="T187" s="111">
        <f t="shared" si="202"/>
        <v>0</v>
      </c>
      <c r="U187" s="111">
        <f t="shared" si="202"/>
        <v>0</v>
      </c>
      <c r="V187" s="111">
        <f t="shared" si="202"/>
        <v>0</v>
      </c>
      <c r="W187" s="111">
        <f t="shared" si="202"/>
        <v>0</v>
      </c>
      <c r="X187" s="111">
        <f t="shared" si="202"/>
        <v>0</v>
      </c>
      <c r="Y187" s="111">
        <f t="shared" si="202"/>
        <v>0</v>
      </c>
      <c r="Z187" s="111">
        <f t="shared" si="202"/>
        <v>0</v>
      </c>
      <c r="AA187" s="111">
        <f t="shared" si="202"/>
        <v>0</v>
      </c>
      <c r="AB187" s="111">
        <f t="shared" si="202"/>
        <v>0</v>
      </c>
      <c r="AC187" s="111">
        <f t="shared" si="202"/>
        <v>0</v>
      </c>
      <c r="AD187" s="111">
        <f t="shared" si="202"/>
        <v>0</v>
      </c>
      <c r="AE187" s="111">
        <f t="shared" si="202"/>
        <v>0</v>
      </c>
      <c r="AF187" s="111">
        <f t="shared" si="202"/>
        <v>0</v>
      </c>
      <c r="AG187" s="111">
        <f t="shared" si="202"/>
        <v>0</v>
      </c>
      <c r="AH187" s="111">
        <f t="shared" si="202"/>
        <v>0</v>
      </c>
      <c r="AI187" s="111">
        <f t="shared" si="202"/>
        <v>0</v>
      </c>
      <c r="AJ187" s="111">
        <f t="shared" si="202"/>
        <v>0</v>
      </c>
      <c r="AK187" s="111">
        <f t="shared" si="202"/>
        <v>0</v>
      </c>
      <c r="AL187" s="111">
        <f t="shared" si="202"/>
        <v>0</v>
      </c>
      <c r="AM187" s="111">
        <f t="shared" si="202"/>
        <v>0</v>
      </c>
      <c r="AN187" s="111">
        <f t="shared" si="202"/>
        <v>0</v>
      </c>
      <c r="AO187" s="111">
        <f t="shared" si="202"/>
        <v>0</v>
      </c>
      <c r="AP187" s="111">
        <f t="shared" si="202"/>
        <v>0</v>
      </c>
      <c r="AQ187" s="111">
        <f t="shared" si="202"/>
        <v>0</v>
      </c>
      <c r="AR187" s="111">
        <f t="shared" si="202"/>
        <v>0</v>
      </c>
      <c r="AS187" s="111">
        <f t="shared" si="202"/>
        <v>0</v>
      </c>
      <c r="AT187" s="111">
        <f t="shared" si="202"/>
        <v>0</v>
      </c>
      <c r="AU187" s="111">
        <f t="shared" si="202"/>
        <v>0</v>
      </c>
      <c r="AV187" s="111">
        <f t="shared" si="202"/>
        <v>0</v>
      </c>
      <c r="AW187" s="111">
        <f t="shared" si="202"/>
        <v>0</v>
      </c>
      <c r="AX187" s="111">
        <f t="shared" si="202"/>
        <v>0</v>
      </c>
      <c r="AY187" s="111">
        <f t="shared" si="202"/>
        <v>0</v>
      </c>
      <c r="AZ187" s="111">
        <f t="shared" si="202"/>
        <v>0</v>
      </c>
      <c r="BA187" s="111">
        <f t="shared" si="202"/>
        <v>0</v>
      </c>
      <c r="BB187" s="105" t="s">
        <v>212</v>
      </c>
      <c r="BC187" s="110"/>
      <c r="BD187" s="110"/>
      <c r="BE187" s="132">
        <v>2016</v>
      </c>
      <c r="BF187" s="110"/>
      <c r="BG187" s="110"/>
    </row>
    <row r="188" spans="1:59" s="124" customFormat="1" ht="22.2" customHeight="1">
      <c r="A188" s="419" t="s">
        <v>86</v>
      </c>
      <c r="B188" s="107" t="s">
        <v>282</v>
      </c>
      <c r="C188" s="106"/>
      <c r="D188" s="106">
        <f>SUM(E188:BA188)</f>
        <v>0</v>
      </c>
      <c r="E188" s="106">
        <f>SUM(E189:E190)</f>
        <v>0</v>
      </c>
      <c r="F188" s="106">
        <f t="shared" ref="F188:BA188" si="203">SUM(F189:F190)</f>
        <v>0</v>
      </c>
      <c r="G188" s="106">
        <f t="shared" si="203"/>
        <v>0</v>
      </c>
      <c r="H188" s="106">
        <f t="shared" si="203"/>
        <v>0</v>
      </c>
      <c r="I188" s="106">
        <f t="shared" si="203"/>
        <v>0</v>
      </c>
      <c r="J188" s="106">
        <f t="shared" si="203"/>
        <v>0</v>
      </c>
      <c r="K188" s="106">
        <f t="shared" si="203"/>
        <v>0</v>
      </c>
      <c r="L188" s="106">
        <f t="shared" si="203"/>
        <v>0</v>
      </c>
      <c r="M188" s="106">
        <f t="shared" si="203"/>
        <v>0</v>
      </c>
      <c r="N188" s="106">
        <f t="shared" si="203"/>
        <v>0</v>
      </c>
      <c r="O188" s="106">
        <f t="shared" si="203"/>
        <v>0</v>
      </c>
      <c r="P188" s="106">
        <f t="shared" si="203"/>
        <v>0</v>
      </c>
      <c r="Q188" s="106">
        <f t="shared" si="203"/>
        <v>0</v>
      </c>
      <c r="R188" s="106">
        <f t="shared" si="203"/>
        <v>0</v>
      </c>
      <c r="S188" s="106">
        <f t="shared" si="203"/>
        <v>0</v>
      </c>
      <c r="T188" s="106">
        <f t="shared" si="203"/>
        <v>0</v>
      </c>
      <c r="U188" s="106">
        <f t="shared" si="203"/>
        <v>0</v>
      </c>
      <c r="V188" s="106">
        <f t="shared" si="203"/>
        <v>0</v>
      </c>
      <c r="W188" s="106">
        <f t="shared" si="203"/>
        <v>0</v>
      </c>
      <c r="X188" s="106">
        <f t="shared" si="203"/>
        <v>0</v>
      </c>
      <c r="Y188" s="106">
        <f t="shared" si="203"/>
        <v>0</v>
      </c>
      <c r="Z188" s="106">
        <f t="shared" si="203"/>
        <v>0</v>
      </c>
      <c r="AA188" s="106">
        <f t="shared" si="203"/>
        <v>0</v>
      </c>
      <c r="AB188" s="106">
        <f t="shared" si="203"/>
        <v>0</v>
      </c>
      <c r="AC188" s="106">
        <f t="shared" si="203"/>
        <v>0</v>
      </c>
      <c r="AD188" s="106">
        <f t="shared" si="203"/>
        <v>0</v>
      </c>
      <c r="AE188" s="106">
        <f t="shared" si="203"/>
        <v>0</v>
      </c>
      <c r="AF188" s="106">
        <f t="shared" si="203"/>
        <v>0</v>
      </c>
      <c r="AG188" s="106">
        <f t="shared" si="203"/>
        <v>0</v>
      </c>
      <c r="AH188" s="106">
        <f t="shared" si="203"/>
        <v>0</v>
      </c>
      <c r="AI188" s="106">
        <f t="shared" si="203"/>
        <v>0</v>
      </c>
      <c r="AJ188" s="106">
        <f t="shared" si="203"/>
        <v>0</v>
      </c>
      <c r="AK188" s="106">
        <f t="shared" si="203"/>
        <v>0</v>
      </c>
      <c r="AL188" s="106">
        <f t="shared" si="203"/>
        <v>0</v>
      </c>
      <c r="AM188" s="106">
        <f t="shared" si="203"/>
        <v>0</v>
      </c>
      <c r="AN188" s="106">
        <f t="shared" si="203"/>
        <v>0</v>
      </c>
      <c r="AO188" s="106">
        <f t="shared" si="203"/>
        <v>0</v>
      </c>
      <c r="AP188" s="106">
        <f t="shared" si="203"/>
        <v>0</v>
      </c>
      <c r="AQ188" s="106">
        <f t="shared" si="203"/>
        <v>0</v>
      </c>
      <c r="AR188" s="106">
        <f t="shared" si="203"/>
        <v>0</v>
      </c>
      <c r="AS188" s="106">
        <f t="shared" si="203"/>
        <v>0</v>
      </c>
      <c r="AT188" s="106">
        <f t="shared" si="203"/>
        <v>0</v>
      </c>
      <c r="AU188" s="106">
        <f t="shared" si="203"/>
        <v>0</v>
      </c>
      <c r="AV188" s="106">
        <f t="shared" si="203"/>
        <v>0</v>
      </c>
      <c r="AW188" s="106">
        <f t="shared" si="203"/>
        <v>0</v>
      </c>
      <c r="AX188" s="106">
        <f t="shared" si="203"/>
        <v>0</v>
      </c>
      <c r="AY188" s="106">
        <f t="shared" si="203"/>
        <v>0</v>
      </c>
      <c r="AZ188" s="106">
        <f t="shared" si="203"/>
        <v>0</v>
      </c>
      <c r="BA188" s="106">
        <f t="shared" si="203"/>
        <v>0</v>
      </c>
      <c r="BB188" s="105" t="s">
        <v>212</v>
      </c>
      <c r="BC188" s="104"/>
      <c r="BD188" s="104"/>
      <c r="BE188" s="132">
        <v>2016</v>
      </c>
      <c r="BF188" s="104"/>
      <c r="BG188" s="104"/>
    </row>
    <row r="189" spans="1:59" s="124" customFormat="1" ht="22.2" customHeight="1">
      <c r="A189" s="419" t="s">
        <v>86</v>
      </c>
      <c r="B189" s="68" t="s">
        <v>246</v>
      </c>
      <c r="C189" s="106"/>
      <c r="D189" s="106">
        <f>SUM(E189:BA189)</f>
        <v>0</v>
      </c>
      <c r="E189" s="106"/>
      <c r="F189" s="106"/>
      <c r="G189" s="106"/>
      <c r="H189" s="106"/>
      <c r="I189" s="106"/>
      <c r="J189" s="106"/>
      <c r="K189" s="106"/>
      <c r="L189" s="292"/>
      <c r="M189" s="106"/>
      <c r="N189" s="106"/>
      <c r="O189" s="106"/>
      <c r="P189" s="106"/>
      <c r="Q189" s="106"/>
      <c r="R189" s="106"/>
      <c r="S189" s="106"/>
      <c r="T189" s="106"/>
      <c r="U189" s="106"/>
      <c r="V189" s="106"/>
      <c r="W189" s="106"/>
      <c r="X189" s="106"/>
      <c r="Y189" s="106"/>
      <c r="Z189" s="106"/>
      <c r="AA189" s="106"/>
      <c r="AB189" s="106"/>
      <c r="AC189" s="106"/>
      <c r="AD189" s="106"/>
      <c r="AE189" s="106"/>
      <c r="AF189" s="106"/>
      <c r="AG189" s="297"/>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5" t="s">
        <v>212</v>
      </c>
      <c r="BC189" s="104"/>
      <c r="BD189" s="104"/>
      <c r="BE189" s="132">
        <v>2016</v>
      </c>
      <c r="BF189" s="104"/>
      <c r="BG189" s="104"/>
    </row>
    <row r="190" spans="1:59" s="124" customFormat="1" ht="22.2" customHeight="1">
      <c r="A190" s="419" t="s">
        <v>86</v>
      </c>
      <c r="B190" s="107"/>
      <c r="C190" s="106"/>
      <c r="D190" s="106">
        <f>SUM(E190:BA190)</f>
        <v>0</v>
      </c>
      <c r="E190" s="106"/>
      <c r="F190" s="106"/>
      <c r="G190" s="106"/>
      <c r="H190" s="106"/>
      <c r="I190" s="106"/>
      <c r="J190" s="106"/>
      <c r="K190" s="106"/>
      <c r="L190" s="292"/>
      <c r="M190" s="106"/>
      <c r="N190" s="106"/>
      <c r="O190" s="106"/>
      <c r="P190" s="106"/>
      <c r="Q190" s="106"/>
      <c r="R190" s="106"/>
      <c r="S190" s="106"/>
      <c r="T190" s="106"/>
      <c r="U190" s="106"/>
      <c r="V190" s="106"/>
      <c r="W190" s="106"/>
      <c r="X190" s="106"/>
      <c r="Y190" s="106"/>
      <c r="Z190" s="106"/>
      <c r="AA190" s="106"/>
      <c r="AB190" s="106"/>
      <c r="AC190" s="106"/>
      <c r="AD190" s="106"/>
      <c r="AE190" s="106"/>
      <c r="AF190" s="106"/>
      <c r="AG190" s="297"/>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5" t="s">
        <v>212</v>
      </c>
      <c r="BC190" s="104"/>
      <c r="BD190" s="104"/>
      <c r="BE190" s="132">
        <v>2016</v>
      </c>
      <c r="BF190" s="104"/>
      <c r="BG190" s="104"/>
    </row>
    <row r="191" spans="1:59" s="126" customFormat="1" ht="22.2" customHeight="1">
      <c r="A191" s="418" t="s">
        <v>351</v>
      </c>
      <c r="B191" s="262" t="s">
        <v>390</v>
      </c>
      <c r="C191" s="111">
        <f>SUM(C192:C197)</f>
        <v>0</v>
      </c>
      <c r="D191" s="111">
        <f>SUM(D192,D195)</f>
        <v>0</v>
      </c>
      <c r="E191" s="111">
        <f>SUM(E192,E195)</f>
        <v>0</v>
      </c>
      <c r="F191" s="111">
        <f t="shared" ref="F191:BA191" si="204">SUM(F192,F195)</f>
        <v>0</v>
      </c>
      <c r="G191" s="111">
        <f t="shared" si="204"/>
        <v>0</v>
      </c>
      <c r="H191" s="111">
        <f t="shared" si="204"/>
        <v>0</v>
      </c>
      <c r="I191" s="111">
        <f t="shared" si="204"/>
        <v>0</v>
      </c>
      <c r="J191" s="111">
        <f t="shared" si="204"/>
        <v>0</v>
      </c>
      <c r="K191" s="111">
        <f t="shared" si="204"/>
        <v>0</v>
      </c>
      <c r="L191" s="111">
        <f t="shared" si="204"/>
        <v>0</v>
      </c>
      <c r="M191" s="111">
        <f t="shared" si="204"/>
        <v>0</v>
      </c>
      <c r="N191" s="111">
        <f t="shared" si="204"/>
        <v>0</v>
      </c>
      <c r="O191" s="111">
        <f t="shared" si="204"/>
        <v>0</v>
      </c>
      <c r="P191" s="111">
        <f t="shared" si="204"/>
        <v>0</v>
      </c>
      <c r="Q191" s="111">
        <f t="shared" si="204"/>
        <v>0</v>
      </c>
      <c r="R191" s="111">
        <f t="shared" si="204"/>
        <v>0</v>
      </c>
      <c r="S191" s="111">
        <f t="shared" si="204"/>
        <v>0</v>
      </c>
      <c r="T191" s="111">
        <f t="shared" si="204"/>
        <v>0</v>
      </c>
      <c r="U191" s="111">
        <f t="shared" si="204"/>
        <v>0</v>
      </c>
      <c r="V191" s="111">
        <f t="shared" si="204"/>
        <v>0</v>
      </c>
      <c r="W191" s="111">
        <f t="shared" si="204"/>
        <v>0</v>
      </c>
      <c r="X191" s="111">
        <f t="shared" si="204"/>
        <v>0</v>
      </c>
      <c r="Y191" s="111">
        <f t="shared" si="204"/>
        <v>0</v>
      </c>
      <c r="Z191" s="111">
        <f t="shared" si="204"/>
        <v>0</v>
      </c>
      <c r="AA191" s="111">
        <f t="shared" si="204"/>
        <v>0</v>
      </c>
      <c r="AB191" s="111">
        <f t="shared" si="204"/>
        <v>0</v>
      </c>
      <c r="AC191" s="111">
        <f t="shared" si="204"/>
        <v>0</v>
      </c>
      <c r="AD191" s="111">
        <f t="shared" si="204"/>
        <v>0</v>
      </c>
      <c r="AE191" s="111">
        <f t="shared" si="204"/>
        <v>0</v>
      </c>
      <c r="AF191" s="111">
        <f t="shared" si="204"/>
        <v>0</v>
      </c>
      <c r="AG191" s="111">
        <f t="shared" si="204"/>
        <v>0</v>
      </c>
      <c r="AH191" s="111">
        <f t="shared" si="204"/>
        <v>0</v>
      </c>
      <c r="AI191" s="111">
        <f t="shared" si="204"/>
        <v>0</v>
      </c>
      <c r="AJ191" s="111">
        <f t="shared" si="204"/>
        <v>0</v>
      </c>
      <c r="AK191" s="111">
        <f t="shared" si="204"/>
        <v>0</v>
      </c>
      <c r="AL191" s="111">
        <f t="shared" si="204"/>
        <v>0</v>
      </c>
      <c r="AM191" s="111">
        <f t="shared" si="204"/>
        <v>0</v>
      </c>
      <c r="AN191" s="111">
        <f t="shared" si="204"/>
        <v>0</v>
      </c>
      <c r="AO191" s="111">
        <f t="shared" si="204"/>
        <v>0</v>
      </c>
      <c r="AP191" s="111">
        <f t="shared" si="204"/>
        <v>0</v>
      </c>
      <c r="AQ191" s="111">
        <f t="shared" si="204"/>
        <v>0</v>
      </c>
      <c r="AR191" s="111">
        <f t="shared" si="204"/>
        <v>0</v>
      </c>
      <c r="AS191" s="111">
        <f t="shared" si="204"/>
        <v>0</v>
      </c>
      <c r="AT191" s="111">
        <f t="shared" si="204"/>
        <v>0</v>
      </c>
      <c r="AU191" s="111">
        <f t="shared" si="204"/>
        <v>0</v>
      </c>
      <c r="AV191" s="111">
        <f t="shared" si="204"/>
        <v>0</v>
      </c>
      <c r="AW191" s="111">
        <f t="shared" si="204"/>
        <v>0</v>
      </c>
      <c r="AX191" s="111">
        <f t="shared" si="204"/>
        <v>0</v>
      </c>
      <c r="AY191" s="111">
        <f t="shared" si="204"/>
        <v>0</v>
      </c>
      <c r="AZ191" s="111">
        <f t="shared" si="204"/>
        <v>0</v>
      </c>
      <c r="BA191" s="111">
        <f t="shared" si="204"/>
        <v>0</v>
      </c>
      <c r="BB191" s="105" t="s">
        <v>212</v>
      </c>
      <c r="BC191" s="110"/>
      <c r="BD191" s="110"/>
      <c r="BE191" s="132">
        <v>2016</v>
      </c>
      <c r="BF191" s="110"/>
      <c r="BG191" s="110"/>
    </row>
    <row r="192" spans="1:59" s="124" customFormat="1" ht="22.2" customHeight="1">
      <c r="A192" s="418" t="s">
        <v>351</v>
      </c>
      <c r="B192" s="112" t="s">
        <v>281</v>
      </c>
      <c r="C192" s="106"/>
      <c r="D192" s="106">
        <f t="shared" ref="D192:D197" si="205">SUM(E192:BA192)</f>
        <v>0</v>
      </c>
      <c r="E192" s="106">
        <f>SUM(E193:E194)</f>
        <v>0</v>
      </c>
      <c r="F192" s="106">
        <f t="shared" ref="F192:BA192" si="206">SUM(F193:F194)</f>
        <v>0</v>
      </c>
      <c r="G192" s="106">
        <f t="shared" si="206"/>
        <v>0</v>
      </c>
      <c r="H192" s="106">
        <f t="shared" si="206"/>
        <v>0</v>
      </c>
      <c r="I192" s="106">
        <f t="shared" si="206"/>
        <v>0</v>
      </c>
      <c r="J192" s="106">
        <f t="shared" si="206"/>
        <v>0</v>
      </c>
      <c r="K192" s="106">
        <f t="shared" si="206"/>
        <v>0</v>
      </c>
      <c r="L192" s="106">
        <f t="shared" si="206"/>
        <v>0</v>
      </c>
      <c r="M192" s="106">
        <f t="shared" si="206"/>
        <v>0</v>
      </c>
      <c r="N192" s="106">
        <f t="shared" si="206"/>
        <v>0</v>
      </c>
      <c r="O192" s="106">
        <f t="shared" si="206"/>
        <v>0</v>
      </c>
      <c r="P192" s="106">
        <f t="shared" si="206"/>
        <v>0</v>
      </c>
      <c r="Q192" s="106">
        <f t="shared" si="206"/>
        <v>0</v>
      </c>
      <c r="R192" s="106">
        <f t="shared" si="206"/>
        <v>0</v>
      </c>
      <c r="S192" s="106">
        <f t="shared" si="206"/>
        <v>0</v>
      </c>
      <c r="T192" s="106">
        <f t="shared" si="206"/>
        <v>0</v>
      </c>
      <c r="U192" s="106">
        <f t="shared" si="206"/>
        <v>0</v>
      </c>
      <c r="V192" s="106">
        <f t="shared" si="206"/>
        <v>0</v>
      </c>
      <c r="W192" s="106">
        <f t="shared" si="206"/>
        <v>0</v>
      </c>
      <c r="X192" s="106">
        <f t="shared" si="206"/>
        <v>0</v>
      </c>
      <c r="Y192" s="106">
        <f t="shared" si="206"/>
        <v>0</v>
      </c>
      <c r="Z192" s="106">
        <f t="shared" si="206"/>
        <v>0</v>
      </c>
      <c r="AA192" s="106">
        <f t="shared" si="206"/>
        <v>0</v>
      </c>
      <c r="AB192" s="106">
        <f t="shared" si="206"/>
        <v>0</v>
      </c>
      <c r="AC192" s="106">
        <f t="shared" si="206"/>
        <v>0</v>
      </c>
      <c r="AD192" s="106">
        <f t="shared" si="206"/>
        <v>0</v>
      </c>
      <c r="AE192" s="106">
        <f t="shared" si="206"/>
        <v>0</v>
      </c>
      <c r="AF192" s="106">
        <f t="shared" si="206"/>
        <v>0</v>
      </c>
      <c r="AG192" s="106">
        <f t="shared" si="206"/>
        <v>0</v>
      </c>
      <c r="AH192" s="106">
        <f t="shared" si="206"/>
        <v>0</v>
      </c>
      <c r="AI192" s="106">
        <f t="shared" si="206"/>
        <v>0</v>
      </c>
      <c r="AJ192" s="106">
        <f t="shared" si="206"/>
        <v>0</v>
      </c>
      <c r="AK192" s="106">
        <f t="shared" si="206"/>
        <v>0</v>
      </c>
      <c r="AL192" s="106">
        <f t="shared" si="206"/>
        <v>0</v>
      </c>
      <c r="AM192" s="106">
        <f t="shared" si="206"/>
        <v>0</v>
      </c>
      <c r="AN192" s="106">
        <f t="shared" si="206"/>
        <v>0</v>
      </c>
      <c r="AO192" s="106">
        <f t="shared" si="206"/>
        <v>0</v>
      </c>
      <c r="AP192" s="106">
        <f t="shared" si="206"/>
        <v>0</v>
      </c>
      <c r="AQ192" s="106">
        <f t="shared" si="206"/>
        <v>0</v>
      </c>
      <c r="AR192" s="106">
        <f t="shared" si="206"/>
        <v>0</v>
      </c>
      <c r="AS192" s="106">
        <f t="shared" si="206"/>
        <v>0</v>
      </c>
      <c r="AT192" s="106">
        <f t="shared" si="206"/>
        <v>0</v>
      </c>
      <c r="AU192" s="106">
        <f t="shared" si="206"/>
        <v>0</v>
      </c>
      <c r="AV192" s="106">
        <f t="shared" si="206"/>
        <v>0</v>
      </c>
      <c r="AW192" s="106">
        <f t="shared" si="206"/>
        <v>0</v>
      </c>
      <c r="AX192" s="106">
        <f t="shared" si="206"/>
        <v>0</v>
      </c>
      <c r="AY192" s="106">
        <f t="shared" si="206"/>
        <v>0</v>
      </c>
      <c r="AZ192" s="106">
        <f t="shared" si="206"/>
        <v>0</v>
      </c>
      <c r="BA192" s="106">
        <f t="shared" si="206"/>
        <v>0</v>
      </c>
      <c r="BB192" s="105" t="s">
        <v>212</v>
      </c>
      <c r="BC192" s="104"/>
      <c r="BD192" s="104"/>
      <c r="BE192" s="132">
        <v>2016</v>
      </c>
      <c r="BF192" s="104"/>
      <c r="BG192" s="104"/>
    </row>
    <row r="193" spans="1:59" s="124" customFormat="1" ht="22.2" customHeight="1">
      <c r="A193" s="418" t="s">
        <v>351</v>
      </c>
      <c r="B193" s="107"/>
      <c r="C193" s="106"/>
      <c r="D193" s="106">
        <f t="shared" si="205"/>
        <v>0</v>
      </c>
      <c r="E193" s="106"/>
      <c r="F193" s="106"/>
      <c r="G193" s="106"/>
      <c r="H193" s="106"/>
      <c r="I193" s="106"/>
      <c r="J193" s="106"/>
      <c r="K193" s="106"/>
      <c r="L193" s="292"/>
      <c r="M193" s="106"/>
      <c r="N193" s="106"/>
      <c r="O193" s="106"/>
      <c r="P193" s="106"/>
      <c r="Q193" s="106"/>
      <c r="R193" s="106"/>
      <c r="S193" s="106"/>
      <c r="T193" s="106"/>
      <c r="U193" s="106"/>
      <c r="V193" s="106"/>
      <c r="W193" s="106"/>
      <c r="X193" s="106"/>
      <c r="Y193" s="106"/>
      <c r="Z193" s="106"/>
      <c r="AA193" s="106"/>
      <c r="AB193" s="106"/>
      <c r="AC193" s="106"/>
      <c r="AD193" s="106"/>
      <c r="AE193" s="106"/>
      <c r="AF193" s="106"/>
      <c r="AG193" s="297"/>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5" t="s">
        <v>212</v>
      </c>
      <c r="BC193" s="104"/>
      <c r="BD193" s="104"/>
      <c r="BE193" s="132">
        <v>2016</v>
      </c>
      <c r="BF193" s="104"/>
      <c r="BG193" s="104"/>
    </row>
    <row r="194" spans="1:59" s="124" customFormat="1" ht="22.2" customHeight="1">
      <c r="A194" s="418" t="s">
        <v>351</v>
      </c>
      <c r="B194" s="107"/>
      <c r="C194" s="106"/>
      <c r="D194" s="106">
        <f t="shared" si="205"/>
        <v>0</v>
      </c>
      <c r="E194" s="106"/>
      <c r="F194" s="106"/>
      <c r="G194" s="106"/>
      <c r="H194" s="106"/>
      <c r="I194" s="106"/>
      <c r="J194" s="106"/>
      <c r="K194" s="106"/>
      <c r="L194" s="292"/>
      <c r="M194" s="106"/>
      <c r="N194" s="106"/>
      <c r="O194" s="106"/>
      <c r="P194" s="106"/>
      <c r="Q194" s="106"/>
      <c r="R194" s="106"/>
      <c r="S194" s="106"/>
      <c r="T194" s="106"/>
      <c r="U194" s="106"/>
      <c r="V194" s="106"/>
      <c r="W194" s="106"/>
      <c r="X194" s="106"/>
      <c r="Y194" s="106"/>
      <c r="Z194" s="106"/>
      <c r="AA194" s="106"/>
      <c r="AB194" s="106"/>
      <c r="AC194" s="106"/>
      <c r="AD194" s="106"/>
      <c r="AE194" s="106"/>
      <c r="AF194" s="106"/>
      <c r="AG194" s="297"/>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5"/>
      <c r="BC194" s="104"/>
      <c r="BD194" s="104"/>
      <c r="BE194" s="132"/>
      <c r="BF194" s="104"/>
      <c r="BG194" s="104"/>
    </row>
    <row r="195" spans="1:59" s="124" customFormat="1" ht="22.2" customHeight="1">
      <c r="A195" s="418" t="s">
        <v>351</v>
      </c>
      <c r="B195" s="112" t="s">
        <v>282</v>
      </c>
      <c r="C195" s="106"/>
      <c r="D195" s="106">
        <f t="shared" si="205"/>
        <v>0</v>
      </c>
      <c r="E195" s="106">
        <f>SUM(E196:E197)</f>
        <v>0</v>
      </c>
      <c r="F195" s="106">
        <f t="shared" ref="F195:BA195" si="207">SUM(F196:F197)</f>
        <v>0</v>
      </c>
      <c r="G195" s="106">
        <f t="shared" si="207"/>
        <v>0</v>
      </c>
      <c r="H195" s="106">
        <f t="shared" si="207"/>
        <v>0</v>
      </c>
      <c r="I195" s="106">
        <f t="shared" si="207"/>
        <v>0</v>
      </c>
      <c r="J195" s="106">
        <f t="shared" si="207"/>
        <v>0</v>
      </c>
      <c r="K195" s="106">
        <f t="shared" si="207"/>
        <v>0</v>
      </c>
      <c r="L195" s="106">
        <f t="shared" si="207"/>
        <v>0</v>
      </c>
      <c r="M195" s="106">
        <f t="shared" si="207"/>
        <v>0</v>
      </c>
      <c r="N195" s="106">
        <f t="shared" si="207"/>
        <v>0</v>
      </c>
      <c r="O195" s="106">
        <f t="shared" si="207"/>
        <v>0</v>
      </c>
      <c r="P195" s="106">
        <f t="shared" si="207"/>
        <v>0</v>
      </c>
      <c r="Q195" s="106">
        <f t="shared" si="207"/>
        <v>0</v>
      </c>
      <c r="R195" s="106">
        <f t="shared" si="207"/>
        <v>0</v>
      </c>
      <c r="S195" s="106">
        <f t="shared" si="207"/>
        <v>0</v>
      </c>
      <c r="T195" s="106">
        <f t="shared" si="207"/>
        <v>0</v>
      </c>
      <c r="U195" s="106">
        <f t="shared" si="207"/>
        <v>0</v>
      </c>
      <c r="V195" s="106">
        <f t="shared" si="207"/>
        <v>0</v>
      </c>
      <c r="W195" s="106">
        <f t="shared" si="207"/>
        <v>0</v>
      </c>
      <c r="X195" s="106">
        <f t="shared" si="207"/>
        <v>0</v>
      </c>
      <c r="Y195" s="106">
        <f t="shared" si="207"/>
        <v>0</v>
      </c>
      <c r="Z195" s="106">
        <f t="shared" si="207"/>
        <v>0</v>
      </c>
      <c r="AA195" s="106">
        <f t="shared" si="207"/>
        <v>0</v>
      </c>
      <c r="AB195" s="106">
        <f t="shared" si="207"/>
        <v>0</v>
      </c>
      <c r="AC195" s="106">
        <f t="shared" si="207"/>
        <v>0</v>
      </c>
      <c r="AD195" s="106">
        <f t="shared" si="207"/>
        <v>0</v>
      </c>
      <c r="AE195" s="106">
        <f t="shared" si="207"/>
        <v>0</v>
      </c>
      <c r="AF195" s="106">
        <f t="shared" si="207"/>
        <v>0</v>
      </c>
      <c r="AG195" s="106">
        <f t="shared" si="207"/>
        <v>0</v>
      </c>
      <c r="AH195" s="106">
        <f t="shared" si="207"/>
        <v>0</v>
      </c>
      <c r="AI195" s="106">
        <f t="shared" si="207"/>
        <v>0</v>
      </c>
      <c r="AJ195" s="106">
        <f t="shared" si="207"/>
        <v>0</v>
      </c>
      <c r="AK195" s="106">
        <f t="shared" si="207"/>
        <v>0</v>
      </c>
      <c r="AL195" s="106">
        <f t="shared" si="207"/>
        <v>0</v>
      </c>
      <c r="AM195" s="106">
        <f t="shared" si="207"/>
        <v>0</v>
      </c>
      <c r="AN195" s="106">
        <f t="shared" si="207"/>
        <v>0</v>
      </c>
      <c r="AO195" s="106">
        <f t="shared" si="207"/>
        <v>0</v>
      </c>
      <c r="AP195" s="106">
        <f t="shared" si="207"/>
        <v>0</v>
      </c>
      <c r="AQ195" s="106">
        <f t="shared" si="207"/>
        <v>0</v>
      </c>
      <c r="AR195" s="106">
        <f t="shared" si="207"/>
        <v>0</v>
      </c>
      <c r="AS195" s="106">
        <f t="shared" si="207"/>
        <v>0</v>
      </c>
      <c r="AT195" s="106">
        <f t="shared" si="207"/>
        <v>0</v>
      </c>
      <c r="AU195" s="106">
        <f t="shared" si="207"/>
        <v>0</v>
      </c>
      <c r="AV195" s="106">
        <f t="shared" si="207"/>
        <v>0</v>
      </c>
      <c r="AW195" s="106">
        <f t="shared" si="207"/>
        <v>0</v>
      </c>
      <c r="AX195" s="106">
        <f t="shared" si="207"/>
        <v>0</v>
      </c>
      <c r="AY195" s="106">
        <f t="shared" si="207"/>
        <v>0</v>
      </c>
      <c r="AZ195" s="106">
        <f t="shared" si="207"/>
        <v>0</v>
      </c>
      <c r="BA195" s="106">
        <f t="shared" si="207"/>
        <v>0</v>
      </c>
      <c r="BB195" s="105"/>
      <c r="BC195" s="104"/>
      <c r="BD195" s="104"/>
      <c r="BE195" s="132"/>
      <c r="BF195" s="104"/>
      <c r="BG195" s="104"/>
    </row>
    <row r="196" spans="1:59" s="124" customFormat="1" ht="22.2" customHeight="1">
      <c r="A196" s="418" t="s">
        <v>351</v>
      </c>
      <c r="B196" s="107"/>
      <c r="C196" s="106"/>
      <c r="D196" s="106">
        <f t="shared" si="205"/>
        <v>0</v>
      </c>
      <c r="E196" s="106"/>
      <c r="F196" s="106"/>
      <c r="G196" s="106"/>
      <c r="H196" s="106"/>
      <c r="I196" s="106"/>
      <c r="J196" s="106"/>
      <c r="K196" s="106"/>
      <c r="L196" s="292"/>
      <c r="M196" s="106"/>
      <c r="N196" s="106"/>
      <c r="O196" s="106"/>
      <c r="P196" s="106"/>
      <c r="Q196" s="106"/>
      <c r="R196" s="106"/>
      <c r="S196" s="106"/>
      <c r="T196" s="106"/>
      <c r="U196" s="106"/>
      <c r="V196" s="106"/>
      <c r="W196" s="106"/>
      <c r="X196" s="106"/>
      <c r="Y196" s="106"/>
      <c r="Z196" s="106"/>
      <c r="AA196" s="106"/>
      <c r="AB196" s="106"/>
      <c r="AC196" s="106"/>
      <c r="AD196" s="106"/>
      <c r="AE196" s="106"/>
      <c r="AF196" s="106"/>
      <c r="AG196" s="297"/>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5"/>
      <c r="BC196" s="104"/>
      <c r="BD196" s="104"/>
      <c r="BE196" s="132"/>
      <c r="BF196" s="104"/>
      <c r="BG196" s="104"/>
    </row>
    <row r="197" spans="1:59" s="124" customFormat="1" ht="22.2" customHeight="1">
      <c r="A197" s="418" t="s">
        <v>351</v>
      </c>
      <c r="B197" s="107"/>
      <c r="C197" s="106"/>
      <c r="D197" s="106">
        <f t="shared" si="205"/>
        <v>0</v>
      </c>
      <c r="E197" s="106"/>
      <c r="F197" s="106"/>
      <c r="G197" s="106"/>
      <c r="H197" s="106"/>
      <c r="I197" s="106"/>
      <c r="J197" s="106"/>
      <c r="K197" s="106"/>
      <c r="L197" s="292"/>
      <c r="M197" s="106"/>
      <c r="N197" s="106"/>
      <c r="O197" s="106"/>
      <c r="P197" s="106"/>
      <c r="Q197" s="106"/>
      <c r="R197" s="106"/>
      <c r="S197" s="106"/>
      <c r="T197" s="106"/>
      <c r="U197" s="106"/>
      <c r="V197" s="106"/>
      <c r="W197" s="106"/>
      <c r="X197" s="106"/>
      <c r="Y197" s="106"/>
      <c r="Z197" s="106"/>
      <c r="AA197" s="106"/>
      <c r="AB197" s="106"/>
      <c r="AC197" s="106"/>
      <c r="AD197" s="106"/>
      <c r="AE197" s="106"/>
      <c r="AF197" s="106"/>
      <c r="AG197" s="297"/>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5" t="s">
        <v>212</v>
      </c>
      <c r="BC197" s="104"/>
      <c r="BD197" s="104"/>
      <c r="BE197" s="132">
        <v>2016</v>
      </c>
      <c r="BF197" s="104"/>
      <c r="BG197" s="104"/>
    </row>
    <row r="198" spans="1:59" s="126" customFormat="1" ht="22.2" customHeight="1">
      <c r="A198" s="418" t="s">
        <v>89</v>
      </c>
      <c r="B198" s="262" t="s">
        <v>304</v>
      </c>
      <c r="C198" s="111">
        <f>SUM(C199,C202)</f>
        <v>0</v>
      </c>
      <c r="D198" s="111">
        <f t="shared" ref="D198:K198" si="208">SUM(D199,D202)</f>
        <v>0</v>
      </c>
      <c r="E198" s="111">
        <f t="shared" si="208"/>
        <v>0</v>
      </c>
      <c r="F198" s="111">
        <f t="shared" si="208"/>
        <v>0</v>
      </c>
      <c r="G198" s="111">
        <f t="shared" si="208"/>
        <v>0</v>
      </c>
      <c r="H198" s="111">
        <f t="shared" si="208"/>
        <v>0</v>
      </c>
      <c r="I198" s="111">
        <f t="shared" si="208"/>
        <v>0</v>
      </c>
      <c r="J198" s="111">
        <f t="shared" si="208"/>
        <v>0</v>
      </c>
      <c r="K198" s="111">
        <f t="shared" si="208"/>
        <v>0</v>
      </c>
      <c r="L198" s="292"/>
      <c r="M198" s="111">
        <f t="shared" ref="M198:AF198" si="209">SUM(M199,M202)</f>
        <v>0</v>
      </c>
      <c r="N198" s="111">
        <f t="shared" si="209"/>
        <v>0</v>
      </c>
      <c r="O198" s="111">
        <f t="shared" si="209"/>
        <v>0</v>
      </c>
      <c r="P198" s="111">
        <f t="shared" si="209"/>
        <v>0</v>
      </c>
      <c r="Q198" s="111">
        <f t="shared" si="209"/>
        <v>0</v>
      </c>
      <c r="R198" s="111">
        <f t="shared" si="209"/>
        <v>0</v>
      </c>
      <c r="S198" s="111">
        <f t="shared" si="209"/>
        <v>0</v>
      </c>
      <c r="T198" s="111">
        <f t="shared" si="209"/>
        <v>0</v>
      </c>
      <c r="U198" s="111">
        <f t="shared" si="209"/>
        <v>0</v>
      </c>
      <c r="V198" s="111">
        <f t="shared" si="209"/>
        <v>0</v>
      </c>
      <c r="W198" s="111">
        <f t="shared" si="209"/>
        <v>0</v>
      </c>
      <c r="X198" s="111">
        <f t="shared" si="209"/>
        <v>0</v>
      </c>
      <c r="Y198" s="111">
        <f t="shared" si="209"/>
        <v>0</v>
      </c>
      <c r="Z198" s="111">
        <f t="shared" si="209"/>
        <v>0</v>
      </c>
      <c r="AA198" s="111">
        <f t="shared" si="209"/>
        <v>0</v>
      </c>
      <c r="AB198" s="111">
        <f t="shared" si="209"/>
        <v>0</v>
      </c>
      <c r="AC198" s="111">
        <f t="shared" si="209"/>
        <v>0</v>
      </c>
      <c r="AD198" s="111">
        <f t="shared" si="209"/>
        <v>0</v>
      </c>
      <c r="AE198" s="111">
        <f t="shared" si="209"/>
        <v>0</v>
      </c>
      <c r="AF198" s="111">
        <f t="shared" si="209"/>
        <v>0</v>
      </c>
      <c r="AG198" s="297"/>
      <c r="AH198" s="111">
        <f t="shared" ref="AH198:BA198" si="210">SUM(AH199,AH202)</f>
        <v>0</v>
      </c>
      <c r="AI198" s="111">
        <f t="shared" si="210"/>
        <v>0</v>
      </c>
      <c r="AJ198" s="111">
        <f t="shared" si="210"/>
        <v>0</v>
      </c>
      <c r="AK198" s="111">
        <f t="shared" si="210"/>
        <v>0</v>
      </c>
      <c r="AL198" s="111">
        <f t="shared" si="210"/>
        <v>0</v>
      </c>
      <c r="AM198" s="111">
        <f t="shared" si="210"/>
        <v>0</v>
      </c>
      <c r="AN198" s="111">
        <f t="shared" si="210"/>
        <v>0</v>
      </c>
      <c r="AO198" s="111">
        <f t="shared" si="210"/>
        <v>0</v>
      </c>
      <c r="AP198" s="111">
        <f t="shared" si="210"/>
        <v>0</v>
      </c>
      <c r="AQ198" s="111">
        <f t="shared" si="210"/>
        <v>0</v>
      </c>
      <c r="AR198" s="111">
        <f t="shared" si="210"/>
        <v>0</v>
      </c>
      <c r="AS198" s="111">
        <f t="shared" si="210"/>
        <v>0</v>
      </c>
      <c r="AT198" s="111">
        <f t="shared" si="210"/>
        <v>0</v>
      </c>
      <c r="AU198" s="111">
        <f t="shared" si="210"/>
        <v>0</v>
      </c>
      <c r="AV198" s="111">
        <f t="shared" si="210"/>
        <v>0</v>
      </c>
      <c r="AW198" s="111">
        <f t="shared" si="210"/>
        <v>0</v>
      </c>
      <c r="AX198" s="111">
        <f t="shared" si="210"/>
        <v>0</v>
      </c>
      <c r="AY198" s="111">
        <f t="shared" si="210"/>
        <v>0</v>
      </c>
      <c r="AZ198" s="111">
        <f t="shared" si="210"/>
        <v>0</v>
      </c>
      <c r="BA198" s="111">
        <f t="shared" si="210"/>
        <v>0</v>
      </c>
      <c r="BB198" s="105" t="s">
        <v>212</v>
      </c>
      <c r="BC198" s="110"/>
      <c r="BD198" s="110"/>
      <c r="BE198" s="132">
        <v>2016</v>
      </c>
      <c r="BF198" s="110"/>
      <c r="BG198" s="110"/>
    </row>
    <row r="199" spans="1:59" s="145" customFormat="1" ht="22.2" customHeight="1">
      <c r="A199" s="418" t="s">
        <v>89</v>
      </c>
      <c r="B199" s="112" t="s">
        <v>281</v>
      </c>
      <c r="C199" s="111"/>
      <c r="D199" s="111">
        <f t="shared" ref="D199:D204" si="211">SUM(E199:BA199)</f>
        <v>0</v>
      </c>
      <c r="E199" s="111">
        <f t="shared" ref="E199:K199" si="212">SUM(E200:E201)</f>
        <v>0</v>
      </c>
      <c r="F199" s="111">
        <f t="shared" si="212"/>
        <v>0</v>
      </c>
      <c r="G199" s="111">
        <f t="shared" si="212"/>
        <v>0</v>
      </c>
      <c r="H199" s="111">
        <f t="shared" si="212"/>
        <v>0</v>
      </c>
      <c r="I199" s="111">
        <f t="shared" si="212"/>
        <v>0</v>
      </c>
      <c r="J199" s="111">
        <f t="shared" si="212"/>
        <v>0</v>
      </c>
      <c r="K199" s="111">
        <f t="shared" si="212"/>
        <v>0</v>
      </c>
      <c r="L199" s="292"/>
      <c r="M199" s="111">
        <f t="shared" ref="M199:AF199" si="213">SUM(M200:M201)</f>
        <v>0</v>
      </c>
      <c r="N199" s="111">
        <f t="shared" si="213"/>
        <v>0</v>
      </c>
      <c r="O199" s="111">
        <f t="shared" si="213"/>
        <v>0</v>
      </c>
      <c r="P199" s="111">
        <f t="shared" si="213"/>
        <v>0</v>
      </c>
      <c r="Q199" s="111">
        <f t="shared" si="213"/>
        <v>0</v>
      </c>
      <c r="R199" s="111">
        <f t="shared" si="213"/>
        <v>0</v>
      </c>
      <c r="S199" s="111">
        <f t="shared" si="213"/>
        <v>0</v>
      </c>
      <c r="T199" s="111">
        <f t="shared" si="213"/>
        <v>0</v>
      </c>
      <c r="U199" s="111">
        <f t="shared" si="213"/>
        <v>0</v>
      </c>
      <c r="V199" s="111">
        <f t="shared" si="213"/>
        <v>0</v>
      </c>
      <c r="W199" s="111">
        <f t="shared" si="213"/>
        <v>0</v>
      </c>
      <c r="X199" s="111">
        <f t="shared" si="213"/>
        <v>0</v>
      </c>
      <c r="Y199" s="111">
        <f t="shared" si="213"/>
        <v>0</v>
      </c>
      <c r="Z199" s="111">
        <f t="shared" si="213"/>
        <v>0</v>
      </c>
      <c r="AA199" s="111">
        <f t="shared" si="213"/>
        <v>0</v>
      </c>
      <c r="AB199" s="111">
        <f t="shared" si="213"/>
        <v>0</v>
      </c>
      <c r="AC199" s="111">
        <f t="shared" si="213"/>
        <v>0</v>
      </c>
      <c r="AD199" s="111">
        <f t="shared" si="213"/>
        <v>0</v>
      </c>
      <c r="AE199" s="111">
        <f t="shared" si="213"/>
        <v>0</v>
      </c>
      <c r="AF199" s="111">
        <f t="shared" si="213"/>
        <v>0</v>
      </c>
      <c r="AG199" s="297"/>
      <c r="AH199" s="111">
        <f t="shared" ref="AH199:BA199" si="214">SUM(AH200:AH201)</f>
        <v>0</v>
      </c>
      <c r="AI199" s="111">
        <f t="shared" si="214"/>
        <v>0</v>
      </c>
      <c r="AJ199" s="111">
        <f t="shared" si="214"/>
        <v>0</v>
      </c>
      <c r="AK199" s="111">
        <f t="shared" si="214"/>
        <v>0</v>
      </c>
      <c r="AL199" s="111">
        <f t="shared" si="214"/>
        <v>0</v>
      </c>
      <c r="AM199" s="111">
        <f t="shared" si="214"/>
        <v>0</v>
      </c>
      <c r="AN199" s="111">
        <f t="shared" si="214"/>
        <v>0</v>
      </c>
      <c r="AO199" s="111">
        <f t="shared" si="214"/>
        <v>0</v>
      </c>
      <c r="AP199" s="111">
        <f t="shared" si="214"/>
        <v>0</v>
      </c>
      <c r="AQ199" s="111">
        <f t="shared" si="214"/>
        <v>0</v>
      </c>
      <c r="AR199" s="111">
        <f t="shared" si="214"/>
        <v>0</v>
      </c>
      <c r="AS199" s="111">
        <f t="shared" si="214"/>
        <v>0</v>
      </c>
      <c r="AT199" s="111">
        <f t="shared" si="214"/>
        <v>0</v>
      </c>
      <c r="AU199" s="111">
        <f t="shared" si="214"/>
        <v>0</v>
      </c>
      <c r="AV199" s="111">
        <f t="shared" si="214"/>
        <v>0</v>
      </c>
      <c r="AW199" s="111">
        <f t="shared" si="214"/>
        <v>0</v>
      </c>
      <c r="AX199" s="111">
        <f t="shared" si="214"/>
        <v>0</v>
      </c>
      <c r="AY199" s="111">
        <f t="shared" si="214"/>
        <v>0</v>
      </c>
      <c r="AZ199" s="111">
        <f t="shared" si="214"/>
        <v>0</v>
      </c>
      <c r="BA199" s="111">
        <f t="shared" si="214"/>
        <v>0</v>
      </c>
      <c r="BB199" s="105" t="s">
        <v>212</v>
      </c>
      <c r="BC199" s="110"/>
      <c r="BD199" s="110"/>
      <c r="BE199" s="132">
        <v>2016</v>
      </c>
      <c r="BF199" s="110"/>
      <c r="BG199" s="110"/>
    </row>
    <row r="200" spans="1:59" s="124" customFormat="1" ht="22.2" customHeight="1">
      <c r="A200" s="419" t="s">
        <v>89</v>
      </c>
      <c r="B200" s="107"/>
      <c r="C200" s="106"/>
      <c r="D200" s="106">
        <f t="shared" si="211"/>
        <v>0</v>
      </c>
      <c r="E200" s="106"/>
      <c r="F200" s="106"/>
      <c r="G200" s="106"/>
      <c r="H200" s="106"/>
      <c r="I200" s="106"/>
      <c r="J200" s="106"/>
      <c r="K200" s="106"/>
      <c r="L200" s="292"/>
      <c r="M200" s="106"/>
      <c r="N200" s="106"/>
      <c r="O200" s="106"/>
      <c r="P200" s="106"/>
      <c r="Q200" s="106"/>
      <c r="R200" s="106"/>
      <c r="S200" s="106"/>
      <c r="T200" s="106"/>
      <c r="U200" s="106"/>
      <c r="V200" s="106"/>
      <c r="W200" s="106"/>
      <c r="X200" s="106"/>
      <c r="Y200" s="106"/>
      <c r="Z200" s="106"/>
      <c r="AA200" s="106"/>
      <c r="AB200" s="106"/>
      <c r="AC200" s="106"/>
      <c r="AD200" s="106"/>
      <c r="AE200" s="106"/>
      <c r="AF200" s="106"/>
      <c r="AG200" s="297"/>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5" t="s">
        <v>212</v>
      </c>
      <c r="BC200" s="104"/>
      <c r="BD200" s="104"/>
      <c r="BE200" s="132">
        <v>2016</v>
      </c>
      <c r="BF200" s="104"/>
      <c r="BG200" s="104"/>
    </row>
    <row r="201" spans="1:59" s="124" customFormat="1" ht="22.2" customHeight="1">
      <c r="A201" s="419" t="s">
        <v>89</v>
      </c>
      <c r="B201" s="107"/>
      <c r="C201" s="106"/>
      <c r="D201" s="106">
        <f t="shared" si="211"/>
        <v>0</v>
      </c>
      <c r="E201" s="106"/>
      <c r="F201" s="106"/>
      <c r="G201" s="106"/>
      <c r="H201" s="106"/>
      <c r="I201" s="106"/>
      <c r="J201" s="106"/>
      <c r="K201" s="106"/>
      <c r="L201" s="292"/>
      <c r="M201" s="106"/>
      <c r="N201" s="106"/>
      <c r="O201" s="106"/>
      <c r="P201" s="106"/>
      <c r="Q201" s="106"/>
      <c r="R201" s="106"/>
      <c r="S201" s="106"/>
      <c r="T201" s="106"/>
      <c r="U201" s="106"/>
      <c r="V201" s="106"/>
      <c r="W201" s="106"/>
      <c r="X201" s="106"/>
      <c r="Y201" s="106"/>
      <c r="Z201" s="106"/>
      <c r="AA201" s="106"/>
      <c r="AB201" s="106"/>
      <c r="AC201" s="106"/>
      <c r="AD201" s="106"/>
      <c r="AE201" s="106"/>
      <c r="AF201" s="106"/>
      <c r="AG201" s="297"/>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5" t="s">
        <v>212</v>
      </c>
      <c r="BC201" s="104"/>
      <c r="BD201" s="104"/>
      <c r="BE201" s="132">
        <v>2016</v>
      </c>
      <c r="BF201" s="104"/>
      <c r="BG201" s="104"/>
    </row>
    <row r="202" spans="1:59" s="145" customFormat="1" ht="22.2" customHeight="1">
      <c r="A202" s="418" t="s">
        <v>89</v>
      </c>
      <c r="B202" s="112" t="s">
        <v>282</v>
      </c>
      <c r="C202" s="111"/>
      <c r="D202" s="111">
        <f t="shared" si="211"/>
        <v>0</v>
      </c>
      <c r="E202" s="111">
        <f t="shared" ref="E202:K202" si="215">SUM(E203:E204)</f>
        <v>0</v>
      </c>
      <c r="F202" s="111">
        <f t="shared" si="215"/>
        <v>0</v>
      </c>
      <c r="G202" s="111">
        <f t="shared" si="215"/>
        <v>0</v>
      </c>
      <c r="H202" s="111">
        <f t="shared" si="215"/>
        <v>0</v>
      </c>
      <c r="I202" s="111">
        <f t="shared" si="215"/>
        <v>0</v>
      </c>
      <c r="J202" s="111">
        <f t="shared" si="215"/>
        <v>0</v>
      </c>
      <c r="K202" s="111">
        <f t="shared" si="215"/>
        <v>0</v>
      </c>
      <c r="L202" s="292"/>
      <c r="M202" s="111">
        <f t="shared" ref="M202:AF202" si="216">SUM(M203:M204)</f>
        <v>0</v>
      </c>
      <c r="N202" s="111">
        <f t="shared" si="216"/>
        <v>0</v>
      </c>
      <c r="O202" s="111">
        <f t="shared" si="216"/>
        <v>0</v>
      </c>
      <c r="P202" s="111">
        <f t="shared" si="216"/>
        <v>0</v>
      </c>
      <c r="Q202" s="111">
        <f t="shared" si="216"/>
        <v>0</v>
      </c>
      <c r="R202" s="111">
        <f t="shared" si="216"/>
        <v>0</v>
      </c>
      <c r="S202" s="111">
        <f t="shared" si="216"/>
        <v>0</v>
      </c>
      <c r="T202" s="111">
        <f t="shared" si="216"/>
        <v>0</v>
      </c>
      <c r="U202" s="111">
        <f t="shared" si="216"/>
        <v>0</v>
      </c>
      <c r="V202" s="111">
        <f t="shared" si="216"/>
        <v>0</v>
      </c>
      <c r="W202" s="111">
        <f t="shared" si="216"/>
        <v>0</v>
      </c>
      <c r="X202" s="111">
        <f t="shared" si="216"/>
        <v>0</v>
      </c>
      <c r="Y202" s="111">
        <f t="shared" si="216"/>
        <v>0</v>
      </c>
      <c r="Z202" s="111">
        <f t="shared" si="216"/>
        <v>0</v>
      </c>
      <c r="AA202" s="111">
        <f t="shared" si="216"/>
        <v>0</v>
      </c>
      <c r="AB202" s="111">
        <f t="shared" si="216"/>
        <v>0</v>
      </c>
      <c r="AC202" s="111">
        <f t="shared" si="216"/>
        <v>0</v>
      </c>
      <c r="AD202" s="111">
        <f t="shared" si="216"/>
        <v>0</v>
      </c>
      <c r="AE202" s="111">
        <f t="shared" si="216"/>
        <v>0</v>
      </c>
      <c r="AF202" s="111">
        <f t="shared" si="216"/>
        <v>0</v>
      </c>
      <c r="AG202" s="297"/>
      <c r="AH202" s="111">
        <f t="shared" ref="AH202:BA202" si="217">SUM(AH203:AH204)</f>
        <v>0</v>
      </c>
      <c r="AI202" s="111">
        <f t="shared" si="217"/>
        <v>0</v>
      </c>
      <c r="AJ202" s="111">
        <f t="shared" si="217"/>
        <v>0</v>
      </c>
      <c r="AK202" s="111">
        <f t="shared" si="217"/>
        <v>0</v>
      </c>
      <c r="AL202" s="111">
        <f t="shared" si="217"/>
        <v>0</v>
      </c>
      <c r="AM202" s="111">
        <f t="shared" si="217"/>
        <v>0</v>
      </c>
      <c r="AN202" s="111">
        <f t="shared" si="217"/>
        <v>0</v>
      </c>
      <c r="AO202" s="111">
        <f t="shared" si="217"/>
        <v>0</v>
      </c>
      <c r="AP202" s="111">
        <f t="shared" si="217"/>
        <v>0</v>
      </c>
      <c r="AQ202" s="111">
        <f t="shared" si="217"/>
        <v>0</v>
      </c>
      <c r="AR202" s="111">
        <f t="shared" si="217"/>
        <v>0</v>
      </c>
      <c r="AS202" s="111">
        <f t="shared" si="217"/>
        <v>0</v>
      </c>
      <c r="AT202" s="111">
        <f t="shared" si="217"/>
        <v>0</v>
      </c>
      <c r="AU202" s="111">
        <f t="shared" si="217"/>
        <v>0</v>
      </c>
      <c r="AV202" s="111">
        <f t="shared" si="217"/>
        <v>0</v>
      </c>
      <c r="AW202" s="111">
        <f t="shared" si="217"/>
        <v>0</v>
      </c>
      <c r="AX202" s="111">
        <f t="shared" si="217"/>
        <v>0</v>
      </c>
      <c r="AY202" s="111">
        <f t="shared" si="217"/>
        <v>0</v>
      </c>
      <c r="AZ202" s="111">
        <f t="shared" si="217"/>
        <v>0</v>
      </c>
      <c r="BA202" s="111">
        <f t="shared" si="217"/>
        <v>0</v>
      </c>
      <c r="BB202" s="105" t="s">
        <v>212</v>
      </c>
      <c r="BC202" s="110"/>
      <c r="BD202" s="110"/>
      <c r="BE202" s="132">
        <v>2016</v>
      </c>
      <c r="BF202" s="110"/>
      <c r="BG202" s="110"/>
    </row>
    <row r="203" spans="1:59" s="124" customFormat="1" ht="22.2" customHeight="1">
      <c r="A203" s="419" t="s">
        <v>89</v>
      </c>
      <c r="B203" s="107"/>
      <c r="C203" s="106"/>
      <c r="D203" s="106">
        <f t="shared" si="211"/>
        <v>0</v>
      </c>
      <c r="E203" s="106"/>
      <c r="F203" s="106"/>
      <c r="G203" s="106"/>
      <c r="H203" s="106"/>
      <c r="I203" s="106"/>
      <c r="J203" s="106"/>
      <c r="K203" s="106"/>
      <c r="L203" s="292"/>
      <c r="M203" s="106"/>
      <c r="N203" s="106"/>
      <c r="O203" s="106"/>
      <c r="P203" s="106"/>
      <c r="Q203" s="106"/>
      <c r="R203" s="106"/>
      <c r="S203" s="106"/>
      <c r="T203" s="106"/>
      <c r="U203" s="106"/>
      <c r="V203" s="106"/>
      <c r="W203" s="106"/>
      <c r="X203" s="106"/>
      <c r="Y203" s="106"/>
      <c r="Z203" s="106"/>
      <c r="AA203" s="106"/>
      <c r="AB203" s="106"/>
      <c r="AC203" s="106"/>
      <c r="AD203" s="106"/>
      <c r="AE203" s="106"/>
      <c r="AF203" s="106"/>
      <c r="AG203" s="297"/>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5" t="s">
        <v>212</v>
      </c>
      <c r="BC203" s="104"/>
      <c r="BD203" s="104"/>
      <c r="BE203" s="132">
        <v>2016</v>
      </c>
      <c r="BF203" s="104"/>
      <c r="BG203" s="104"/>
    </row>
    <row r="204" spans="1:59" s="124" customFormat="1" ht="22.2" customHeight="1">
      <c r="A204" s="419" t="s">
        <v>89</v>
      </c>
      <c r="B204" s="107"/>
      <c r="C204" s="106"/>
      <c r="D204" s="106">
        <f t="shared" si="211"/>
        <v>0</v>
      </c>
      <c r="E204" s="106"/>
      <c r="F204" s="106"/>
      <c r="G204" s="106"/>
      <c r="H204" s="106"/>
      <c r="I204" s="106"/>
      <c r="J204" s="106"/>
      <c r="K204" s="106"/>
      <c r="L204" s="292"/>
      <c r="M204" s="106"/>
      <c r="N204" s="106"/>
      <c r="O204" s="106"/>
      <c r="P204" s="106"/>
      <c r="Q204" s="106"/>
      <c r="R204" s="106"/>
      <c r="S204" s="106"/>
      <c r="T204" s="106"/>
      <c r="U204" s="106"/>
      <c r="V204" s="106"/>
      <c r="W204" s="106"/>
      <c r="X204" s="106"/>
      <c r="Y204" s="106"/>
      <c r="Z204" s="106"/>
      <c r="AA204" s="106"/>
      <c r="AB204" s="106"/>
      <c r="AC204" s="106"/>
      <c r="AD204" s="106"/>
      <c r="AE204" s="106"/>
      <c r="AF204" s="106"/>
      <c r="AG204" s="297"/>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5" t="s">
        <v>212</v>
      </c>
      <c r="BC204" s="104"/>
      <c r="BD204" s="104"/>
      <c r="BE204" s="132">
        <v>2016</v>
      </c>
      <c r="BF204" s="104"/>
      <c r="BG204" s="104"/>
    </row>
    <row r="205" spans="1:59" s="126" customFormat="1" ht="22.2" customHeight="1">
      <c r="A205" s="418" t="s">
        <v>94</v>
      </c>
      <c r="B205" s="262" t="s">
        <v>252</v>
      </c>
      <c r="C205" s="111">
        <f>SUM(C206,C209)</f>
        <v>0</v>
      </c>
      <c r="D205" s="111">
        <f>SUM(D206+D209)</f>
        <v>0</v>
      </c>
      <c r="E205" s="111">
        <f t="shared" ref="E205:K205" si="218">SUM(E206,E209)</f>
        <v>0</v>
      </c>
      <c r="F205" s="111">
        <f t="shared" si="218"/>
        <v>0</v>
      </c>
      <c r="G205" s="111">
        <f t="shared" si="218"/>
        <v>0</v>
      </c>
      <c r="H205" s="111">
        <f t="shared" si="218"/>
        <v>0</v>
      </c>
      <c r="I205" s="111">
        <f t="shared" si="218"/>
        <v>0</v>
      </c>
      <c r="J205" s="111">
        <f t="shared" si="218"/>
        <v>0</v>
      </c>
      <c r="K205" s="111">
        <f t="shared" si="218"/>
        <v>0</v>
      </c>
      <c r="L205" s="292"/>
      <c r="M205" s="111">
        <f t="shared" ref="M205:AF205" si="219">SUM(M206,M209)</f>
        <v>0</v>
      </c>
      <c r="N205" s="111">
        <f t="shared" si="219"/>
        <v>0</v>
      </c>
      <c r="O205" s="111">
        <f t="shared" si="219"/>
        <v>0</v>
      </c>
      <c r="P205" s="111">
        <f t="shared" si="219"/>
        <v>0</v>
      </c>
      <c r="Q205" s="111">
        <f t="shared" si="219"/>
        <v>0</v>
      </c>
      <c r="R205" s="111">
        <f t="shared" si="219"/>
        <v>0</v>
      </c>
      <c r="S205" s="111">
        <f t="shared" si="219"/>
        <v>0</v>
      </c>
      <c r="T205" s="111">
        <f t="shared" si="219"/>
        <v>0</v>
      </c>
      <c r="U205" s="111">
        <f t="shared" si="219"/>
        <v>0</v>
      </c>
      <c r="V205" s="111">
        <f t="shared" si="219"/>
        <v>0</v>
      </c>
      <c r="W205" s="111">
        <f t="shared" si="219"/>
        <v>0</v>
      </c>
      <c r="X205" s="111">
        <f t="shared" si="219"/>
        <v>0</v>
      </c>
      <c r="Y205" s="111">
        <f t="shared" si="219"/>
        <v>0</v>
      </c>
      <c r="Z205" s="111">
        <f t="shared" si="219"/>
        <v>0</v>
      </c>
      <c r="AA205" s="111">
        <f t="shared" si="219"/>
        <v>0</v>
      </c>
      <c r="AB205" s="111">
        <f t="shared" si="219"/>
        <v>0</v>
      </c>
      <c r="AC205" s="111">
        <f t="shared" si="219"/>
        <v>0</v>
      </c>
      <c r="AD205" s="111">
        <f t="shared" si="219"/>
        <v>0</v>
      </c>
      <c r="AE205" s="111">
        <f t="shared" si="219"/>
        <v>0</v>
      </c>
      <c r="AF205" s="111">
        <f t="shared" si="219"/>
        <v>0</v>
      </c>
      <c r="AG205" s="297"/>
      <c r="AH205" s="111">
        <f t="shared" ref="AH205:BA205" si="220">SUM(AH206,AH209)</f>
        <v>0</v>
      </c>
      <c r="AI205" s="111">
        <f t="shared" si="220"/>
        <v>0</v>
      </c>
      <c r="AJ205" s="111">
        <f t="shared" si="220"/>
        <v>0</v>
      </c>
      <c r="AK205" s="111">
        <f t="shared" si="220"/>
        <v>0</v>
      </c>
      <c r="AL205" s="111">
        <f t="shared" si="220"/>
        <v>0</v>
      </c>
      <c r="AM205" s="111">
        <f t="shared" si="220"/>
        <v>0</v>
      </c>
      <c r="AN205" s="111">
        <f t="shared" si="220"/>
        <v>0</v>
      </c>
      <c r="AO205" s="111">
        <f t="shared" si="220"/>
        <v>0</v>
      </c>
      <c r="AP205" s="111">
        <f t="shared" si="220"/>
        <v>0</v>
      </c>
      <c r="AQ205" s="111">
        <f t="shared" si="220"/>
        <v>0</v>
      </c>
      <c r="AR205" s="111">
        <f t="shared" si="220"/>
        <v>0</v>
      </c>
      <c r="AS205" s="111">
        <f t="shared" si="220"/>
        <v>0</v>
      </c>
      <c r="AT205" s="111">
        <f t="shared" si="220"/>
        <v>0</v>
      </c>
      <c r="AU205" s="111">
        <f t="shared" si="220"/>
        <v>0</v>
      </c>
      <c r="AV205" s="111">
        <f t="shared" si="220"/>
        <v>0</v>
      </c>
      <c r="AW205" s="111">
        <f t="shared" si="220"/>
        <v>0</v>
      </c>
      <c r="AX205" s="111">
        <f t="shared" si="220"/>
        <v>0</v>
      </c>
      <c r="AY205" s="111">
        <f t="shared" si="220"/>
        <v>0</v>
      </c>
      <c r="AZ205" s="111">
        <f t="shared" si="220"/>
        <v>0</v>
      </c>
      <c r="BA205" s="111">
        <f t="shared" si="220"/>
        <v>0</v>
      </c>
      <c r="BB205" s="105" t="s">
        <v>212</v>
      </c>
      <c r="BC205" s="110"/>
      <c r="BD205" s="110"/>
      <c r="BE205" s="132">
        <v>2016</v>
      </c>
      <c r="BF205" s="110"/>
      <c r="BG205" s="110"/>
    </row>
    <row r="206" spans="1:59" s="108" customFormat="1" ht="22.2" customHeight="1">
      <c r="A206" s="418" t="s">
        <v>94</v>
      </c>
      <c r="B206" s="112" t="s">
        <v>281</v>
      </c>
      <c r="C206" s="111"/>
      <c r="D206" s="111">
        <f>SUM(E206:BA206)</f>
        <v>0</v>
      </c>
      <c r="E206" s="111">
        <f t="shared" ref="E206:K206" si="221">SUM(E207:E208)</f>
        <v>0</v>
      </c>
      <c r="F206" s="111">
        <f t="shared" si="221"/>
        <v>0</v>
      </c>
      <c r="G206" s="111">
        <f t="shared" si="221"/>
        <v>0</v>
      </c>
      <c r="H206" s="111">
        <f t="shared" si="221"/>
        <v>0</v>
      </c>
      <c r="I206" s="111">
        <f t="shared" si="221"/>
        <v>0</v>
      </c>
      <c r="J206" s="111">
        <f t="shared" si="221"/>
        <v>0</v>
      </c>
      <c r="K206" s="111">
        <f t="shared" si="221"/>
        <v>0</v>
      </c>
      <c r="L206" s="292"/>
      <c r="M206" s="111">
        <f t="shared" ref="M206:AF206" si="222">SUM(M207:M208)</f>
        <v>0</v>
      </c>
      <c r="N206" s="111">
        <f t="shared" si="222"/>
        <v>0</v>
      </c>
      <c r="O206" s="111">
        <f t="shared" si="222"/>
        <v>0</v>
      </c>
      <c r="P206" s="111">
        <f t="shared" si="222"/>
        <v>0</v>
      </c>
      <c r="Q206" s="111">
        <f t="shared" si="222"/>
        <v>0</v>
      </c>
      <c r="R206" s="111">
        <f t="shared" si="222"/>
        <v>0</v>
      </c>
      <c r="S206" s="111">
        <f t="shared" si="222"/>
        <v>0</v>
      </c>
      <c r="T206" s="111">
        <f t="shared" si="222"/>
        <v>0</v>
      </c>
      <c r="U206" s="111">
        <f t="shared" si="222"/>
        <v>0</v>
      </c>
      <c r="V206" s="111">
        <f t="shared" si="222"/>
        <v>0</v>
      </c>
      <c r="W206" s="111">
        <f t="shared" si="222"/>
        <v>0</v>
      </c>
      <c r="X206" s="111">
        <f t="shared" si="222"/>
        <v>0</v>
      </c>
      <c r="Y206" s="111">
        <f t="shared" si="222"/>
        <v>0</v>
      </c>
      <c r="Z206" s="111">
        <f t="shared" si="222"/>
        <v>0</v>
      </c>
      <c r="AA206" s="111">
        <f t="shared" si="222"/>
        <v>0</v>
      </c>
      <c r="AB206" s="111">
        <f t="shared" si="222"/>
        <v>0</v>
      </c>
      <c r="AC206" s="111">
        <f t="shared" si="222"/>
        <v>0</v>
      </c>
      <c r="AD206" s="111">
        <f t="shared" si="222"/>
        <v>0</v>
      </c>
      <c r="AE206" s="111">
        <f t="shared" si="222"/>
        <v>0</v>
      </c>
      <c r="AF206" s="111">
        <f t="shared" si="222"/>
        <v>0</v>
      </c>
      <c r="AG206" s="297"/>
      <c r="AH206" s="111">
        <f t="shared" ref="AH206:BA206" si="223">SUM(AH207:AH208)</f>
        <v>0</v>
      </c>
      <c r="AI206" s="111">
        <f t="shared" si="223"/>
        <v>0</v>
      </c>
      <c r="AJ206" s="111">
        <f t="shared" si="223"/>
        <v>0</v>
      </c>
      <c r="AK206" s="111">
        <f t="shared" si="223"/>
        <v>0</v>
      </c>
      <c r="AL206" s="111">
        <f t="shared" si="223"/>
        <v>0</v>
      </c>
      <c r="AM206" s="111">
        <f t="shared" si="223"/>
        <v>0</v>
      </c>
      <c r="AN206" s="111">
        <f t="shared" si="223"/>
        <v>0</v>
      </c>
      <c r="AO206" s="111">
        <f t="shared" si="223"/>
        <v>0</v>
      </c>
      <c r="AP206" s="111">
        <f t="shared" si="223"/>
        <v>0</v>
      </c>
      <c r="AQ206" s="111">
        <f t="shared" si="223"/>
        <v>0</v>
      </c>
      <c r="AR206" s="111">
        <f t="shared" si="223"/>
        <v>0</v>
      </c>
      <c r="AS206" s="111">
        <f t="shared" si="223"/>
        <v>0</v>
      </c>
      <c r="AT206" s="111">
        <f t="shared" si="223"/>
        <v>0</v>
      </c>
      <c r="AU206" s="111">
        <f t="shared" si="223"/>
        <v>0</v>
      </c>
      <c r="AV206" s="111">
        <f t="shared" si="223"/>
        <v>0</v>
      </c>
      <c r="AW206" s="111">
        <f t="shared" si="223"/>
        <v>0</v>
      </c>
      <c r="AX206" s="111">
        <f t="shared" si="223"/>
        <v>0</v>
      </c>
      <c r="AY206" s="111">
        <f t="shared" si="223"/>
        <v>0</v>
      </c>
      <c r="AZ206" s="111">
        <f t="shared" si="223"/>
        <v>0</v>
      </c>
      <c r="BA206" s="111">
        <f t="shared" si="223"/>
        <v>0</v>
      </c>
      <c r="BB206" s="105" t="s">
        <v>212</v>
      </c>
      <c r="BC206" s="110"/>
      <c r="BD206" s="110"/>
      <c r="BE206" s="132">
        <v>2016</v>
      </c>
      <c r="BF206" s="110"/>
      <c r="BG206" s="110"/>
    </row>
    <row r="207" spans="1:59" s="124" customFormat="1" ht="22.2" customHeight="1">
      <c r="A207" s="419" t="s">
        <v>94</v>
      </c>
      <c r="B207" s="107"/>
      <c r="C207" s="106"/>
      <c r="D207" s="106"/>
      <c r="E207" s="106"/>
      <c r="F207" s="106"/>
      <c r="G207" s="106"/>
      <c r="H207" s="106"/>
      <c r="I207" s="106"/>
      <c r="J207" s="106"/>
      <c r="K207" s="106"/>
      <c r="L207" s="292"/>
      <c r="M207" s="106"/>
      <c r="N207" s="106"/>
      <c r="O207" s="106"/>
      <c r="P207" s="106"/>
      <c r="Q207" s="106"/>
      <c r="R207" s="106"/>
      <c r="S207" s="106"/>
      <c r="T207" s="106"/>
      <c r="U207" s="106"/>
      <c r="V207" s="106"/>
      <c r="W207" s="106"/>
      <c r="X207" s="106"/>
      <c r="Y207" s="106"/>
      <c r="Z207" s="106"/>
      <c r="AA207" s="106"/>
      <c r="AB207" s="106"/>
      <c r="AC207" s="106"/>
      <c r="AD207" s="106"/>
      <c r="AE207" s="106"/>
      <c r="AF207" s="106"/>
      <c r="AG207" s="297"/>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5" t="s">
        <v>212</v>
      </c>
      <c r="BC207" s="104"/>
      <c r="BD207" s="104"/>
      <c r="BE207" s="132">
        <v>2016</v>
      </c>
      <c r="BF207" s="104"/>
      <c r="BG207" s="104"/>
    </row>
    <row r="208" spans="1:59" s="103" customFormat="1" ht="22.2" customHeight="1">
      <c r="A208" s="419" t="s">
        <v>94</v>
      </c>
      <c r="B208" s="107"/>
      <c r="C208" s="106"/>
      <c r="D208" s="106">
        <f>SUM(E208:BA208)</f>
        <v>0</v>
      </c>
      <c r="E208" s="106"/>
      <c r="F208" s="106"/>
      <c r="G208" s="106"/>
      <c r="H208" s="106"/>
      <c r="I208" s="106"/>
      <c r="J208" s="106"/>
      <c r="K208" s="106"/>
      <c r="L208" s="292"/>
      <c r="M208" s="106"/>
      <c r="N208" s="106"/>
      <c r="O208" s="106"/>
      <c r="P208" s="106"/>
      <c r="Q208" s="106"/>
      <c r="R208" s="106"/>
      <c r="S208" s="106"/>
      <c r="T208" s="106"/>
      <c r="U208" s="106"/>
      <c r="V208" s="106"/>
      <c r="W208" s="106"/>
      <c r="X208" s="106"/>
      <c r="Y208" s="106"/>
      <c r="Z208" s="106"/>
      <c r="AA208" s="106"/>
      <c r="AB208" s="106"/>
      <c r="AC208" s="106"/>
      <c r="AD208" s="106"/>
      <c r="AE208" s="106"/>
      <c r="AF208" s="106"/>
      <c r="AG208" s="297"/>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5" t="s">
        <v>212</v>
      </c>
      <c r="BC208" s="104"/>
      <c r="BD208" s="104"/>
      <c r="BE208" s="132">
        <v>2016</v>
      </c>
      <c r="BF208" s="104"/>
      <c r="BG208" s="104"/>
    </row>
    <row r="209" spans="1:59" s="108" customFormat="1" ht="22.2" customHeight="1">
      <c r="A209" s="418" t="s">
        <v>94</v>
      </c>
      <c r="B209" s="112" t="s">
        <v>282</v>
      </c>
      <c r="C209" s="111"/>
      <c r="D209" s="111">
        <f>SUM(E209:BA209)</f>
        <v>0</v>
      </c>
      <c r="E209" s="111">
        <f t="shared" ref="E209:K209" si="224">SUM(E210:E211)</f>
        <v>0</v>
      </c>
      <c r="F209" s="111">
        <f t="shared" si="224"/>
        <v>0</v>
      </c>
      <c r="G209" s="111">
        <f t="shared" si="224"/>
        <v>0</v>
      </c>
      <c r="H209" s="111">
        <f t="shared" si="224"/>
        <v>0</v>
      </c>
      <c r="I209" s="111">
        <f t="shared" si="224"/>
        <v>0</v>
      </c>
      <c r="J209" s="111">
        <f t="shared" si="224"/>
        <v>0</v>
      </c>
      <c r="K209" s="111">
        <f t="shared" si="224"/>
        <v>0</v>
      </c>
      <c r="L209" s="292"/>
      <c r="M209" s="111">
        <f t="shared" ref="M209:AF209" si="225">SUM(M210:M211)</f>
        <v>0</v>
      </c>
      <c r="N209" s="111">
        <f t="shared" si="225"/>
        <v>0</v>
      </c>
      <c r="O209" s="111">
        <f t="shared" si="225"/>
        <v>0</v>
      </c>
      <c r="P209" s="111">
        <f t="shared" si="225"/>
        <v>0</v>
      </c>
      <c r="Q209" s="111">
        <f t="shared" si="225"/>
        <v>0</v>
      </c>
      <c r="R209" s="111">
        <f t="shared" si="225"/>
        <v>0</v>
      </c>
      <c r="S209" s="111">
        <f t="shared" si="225"/>
        <v>0</v>
      </c>
      <c r="T209" s="111">
        <f t="shared" si="225"/>
        <v>0</v>
      </c>
      <c r="U209" s="111">
        <f t="shared" si="225"/>
        <v>0</v>
      </c>
      <c r="V209" s="111">
        <f t="shared" si="225"/>
        <v>0</v>
      </c>
      <c r="W209" s="111">
        <f t="shared" si="225"/>
        <v>0</v>
      </c>
      <c r="X209" s="111">
        <f t="shared" si="225"/>
        <v>0</v>
      </c>
      <c r="Y209" s="111">
        <f t="shared" si="225"/>
        <v>0</v>
      </c>
      <c r="Z209" s="111">
        <f t="shared" si="225"/>
        <v>0</v>
      </c>
      <c r="AA209" s="111">
        <f t="shared" si="225"/>
        <v>0</v>
      </c>
      <c r="AB209" s="111">
        <f t="shared" si="225"/>
        <v>0</v>
      </c>
      <c r="AC209" s="111">
        <f t="shared" si="225"/>
        <v>0</v>
      </c>
      <c r="AD209" s="111">
        <f t="shared" si="225"/>
        <v>0</v>
      </c>
      <c r="AE209" s="111">
        <f t="shared" si="225"/>
        <v>0</v>
      </c>
      <c r="AF209" s="111">
        <f t="shared" si="225"/>
        <v>0</v>
      </c>
      <c r="AG209" s="297"/>
      <c r="AH209" s="111">
        <f t="shared" ref="AH209:BA209" si="226">SUM(AH210:AH211)</f>
        <v>0</v>
      </c>
      <c r="AI209" s="111">
        <f t="shared" si="226"/>
        <v>0</v>
      </c>
      <c r="AJ209" s="111">
        <f t="shared" si="226"/>
        <v>0</v>
      </c>
      <c r="AK209" s="111">
        <f t="shared" si="226"/>
        <v>0</v>
      </c>
      <c r="AL209" s="111">
        <f t="shared" si="226"/>
        <v>0</v>
      </c>
      <c r="AM209" s="111">
        <f t="shared" si="226"/>
        <v>0</v>
      </c>
      <c r="AN209" s="111">
        <f t="shared" si="226"/>
        <v>0</v>
      </c>
      <c r="AO209" s="111">
        <f t="shared" si="226"/>
        <v>0</v>
      </c>
      <c r="AP209" s="111">
        <f t="shared" si="226"/>
        <v>0</v>
      </c>
      <c r="AQ209" s="111">
        <f t="shared" si="226"/>
        <v>0</v>
      </c>
      <c r="AR209" s="111">
        <f t="shared" si="226"/>
        <v>0</v>
      </c>
      <c r="AS209" s="111">
        <f t="shared" si="226"/>
        <v>0</v>
      </c>
      <c r="AT209" s="111">
        <f t="shared" si="226"/>
        <v>0</v>
      </c>
      <c r="AU209" s="111">
        <f t="shared" si="226"/>
        <v>0</v>
      </c>
      <c r="AV209" s="111">
        <f t="shared" si="226"/>
        <v>0</v>
      </c>
      <c r="AW209" s="111">
        <f t="shared" si="226"/>
        <v>0</v>
      </c>
      <c r="AX209" s="111">
        <f t="shared" si="226"/>
        <v>0</v>
      </c>
      <c r="AY209" s="111">
        <f t="shared" si="226"/>
        <v>0</v>
      </c>
      <c r="AZ209" s="111">
        <f t="shared" si="226"/>
        <v>0</v>
      </c>
      <c r="BA209" s="111">
        <f t="shared" si="226"/>
        <v>0</v>
      </c>
      <c r="BB209" s="105" t="s">
        <v>212</v>
      </c>
      <c r="BC209" s="110"/>
      <c r="BD209" s="110"/>
      <c r="BE209" s="132">
        <v>2016</v>
      </c>
      <c r="BF209" s="110"/>
      <c r="BG209" s="110"/>
    </row>
    <row r="210" spans="1:59" s="103" customFormat="1" ht="22.2" customHeight="1">
      <c r="A210" s="419" t="s">
        <v>94</v>
      </c>
      <c r="B210" s="107"/>
      <c r="C210" s="106"/>
      <c r="D210" s="106">
        <f>SUM(E210:BA210)</f>
        <v>0</v>
      </c>
      <c r="E210" s="106"/>
      <c r="F210" s="106"/>
      <c r="G210" s="106"/>
      <c r="H210" s="106"/>
      <c r="I210" s="106"/>
      <c r="J210" s="106"/>
      <c r="K210" s="106"/>
      <c r="L210" s="292"/>
      <c r="M210" s="106"/>
      <c r="N210" s="106"/>
      <c r="O210" s="106"/>
      <c r="P210" s="106"/>
      <c r="Q210" s="106"/>
      <c r="R210" s="106"/>
      <c r="S210" s="106"/>
      <c r="T210" s="106"/>
      <c r="U210" s="106"/>
      <c r="V210" s="106"/>
      <c r="W210" s="106"/>
      <c r="X210" s="106"/>
      <c r="Y210" s="106"/>
      <c r="Z210" s="106"/>
      <c r="AA210" s="106"/>
      <c r="AB210" s="106"/>
      <c r="AC210" s="106"/>
      <c r="AD210" s="106"/>
      <c r="AE210" s="106"/>
      <c r="AF210" s="106"/>
      <c r="AG210" s="297"/>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5" t="s">
        <v>212</v>
      </c>
      <c r="BC210" s="104"/>
      <c r="BD210" s="104"/>
      <c r="BE210" s="132">
        <v>2016</v>
      </c>
      <c r="BF210" s="104"/>
      <c r="BG210" s="104"/>
    </row>
    <row r="211" spans="1:59" s="103" customFormat="1" ht="22.2" customHeight="1">
      <c r="A211" s="419" t="s">
        <v>94</v>
      </c>
      <c r="B211" s="107"/>
      <c r="C211" s="106"/>
      <c r="D211" s="106">
        <f>SUM(E211:BA211)</f>
        <v>0</v>
      </c>
      <c r="E211" s="106"/>
      <c r="F211" s="106"/>
      <c r="G211" s="106"/>
      <c r="H211" s="106"/>
      <c r="I211" s="106"/>
      <c r="J211" s="106"/>
      <c r="K211" s="106"/>
      <c r="L211" s="292"/>
      <c r="M211" s="106"/>
      <c r="N211" s="106"/>
      <c r="O211" s="106"/>
      <c r="P211" s="106"/>
      <c r="Q211" s="106"/>
      <c r="R211" s="106"/>
      <c r="S211" s="106"/>
      <c r="T211" s="106"/>
      <c r="U211" s="106"/>
      <c r="V211" s="106"/>
      <c r="W211" s="106"/>
      <c r="X211" s="106"/>
      <c r="Y211" s="106"/>
      <c r="Z211" s="106"/>
      <c r="AA211" s="106"/>
      <c r="AB211" s="106"/>
      <c r="AC211" s="106"/>
      <c r="AD211" s="106"/>
      <c r="AE211" s="106"/>
      <c r="AF211" s="106"/>
      <c r="AG211" s="297"/>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5" t="s">
        <v>212</v>
      </c>
      <c r="BC211" s="104"/>
      <c r="BD211" s="104"/>
      <c r="BE211" s="132">
        <v>2016</v>
      </c>
      <c r="BF211" s="104"/>
      <c r="BG211" s="104"/>
    </row>
    <row r="212" spans="1:59" s="126" customFormat="1" ht="22.2" customHeight="1">
      <c r="A212" s="418" t="s">
        <v>111</v>
      </c>
      <c r="B212" s="262" t="s">
        <v>385</v>
      </c>
      <c r="C212" s="111">
        <f>SUM(C213,C216)</f>
        <v>0</v>
      </c>
      <c r="D212" s="111">
        <f>SUM(D213+D216)</f>
        <v>0</v>
      </c>
      <c r="E212" s="111">
        <f t="shared" ref="E212:K212" si="227">SUM(E213,E216)</f>
        <v>0</v>
      </c>
      <c r="F212" s="111">
        <f t="shared" si="227"/>
        <v>0</v>
      </c>
      <c r="G212" s="111">
        <f t="shared" si="227"/>
        <v>0</v>
      </c>
      <c r="H212" s="111">
        <f t="shared" si="227"/>
        <v>0</v>
      </c>
      <c r="I212" s="111">
        <f t="shared" si="227"/>
        <v>0</v>
      </c>
      <c r="J212" s="111">
        <f t="shared" si="227"/>
        <v>0</v>
      </c>
      <c r="K212" s="111">
        <f t="shared" si="227"/>
        <v>0</v>
      </c>
      <c r="L212" s="292"/>
      <c r="M212" s="111">
        <f t="shared" ref="M212:AF212" si="228">SUM(M213,M216)</f>
        <v>0</v>
      </c>
      <c r="N212" s="111">
        <f t="shared" si="228"/>
        <v>0</v>
      </c>
      <c r="O212" s="111">
        <f t="shared" si="228"/>
        <v>0</v>
      </c>
      <c r="P212" s="111">
        <f t="shared" si="228"/>
        <v>0</v>
      </c>
      <c r="Q212" s="111">
        <f t="shared" si="228"/>
        <v>0</v>
      </c>
      <c r="R212" s="111">
        <f t="shared" si="228"/>
        <v>0</v>
      </c>
      <c r="S212" s="111">
        <f t="shared" si="228"/>
        <v>0</v>
      </c>
      <c r="T212" s="111">
        <f t="shared" si="228"/>
        <v>0</v>
      </c>
      <c r="U212" s="111">
        <f t="shared" si="228"/>
        <v>0</v>
      </c>
      <c r="V212" s="111">
        <f t="shared" si="228"/>
        <v>0</v>
      </c>
      <c r="W212" s="111">
        <f t="shared" si="228"/>
        <v>0</v>
      </c>
      <c r="X212" s="111">
        <f t="shared" si="228"/>
        <v>0</v>
      </c>
      <c r="Y212" s="111">
        <f t="shared" si="228"/>
        <v>0</v>
      </c>
      <c r="Z212" s="111">
        <f t="shared" si="228"/>
        <v>0</v>
      </c>
      <c r="AA212" s="111">
        <f t="shared" si="228"/>
        <v>0</v>
      </c>
      <c r="AB212" s="111">
        <f t="shared" si="228"/>
        <v>0</v>
      </c>
      <c r="AC212" s="111">
        <f t="shared" si="228"/>
        <v>0</v>
      </c>
      <c r="AD212" s="111">
        <f t="shared" si="228"/>
        <v>0</v>
      </c>
      <c r="AE212" s="111">
        <f t="shared" si="228"/>
        <v>0</v>
      </c>
      <c r="AF212" s="111">
        <f t="shared" si="228"/>
        <v>0</v>
      </c>
      <c r="AG212" s="297"/>
      <c r="AH212" s="111">
        <f t="shared" ref="AH212:BA212" si="229">SUM(AH213,AH216)</f>
        <v>0</v>
      </c>
      <c r="AI212" s="111">
        <f t="shared" si="229"/>
        <v>0</v>
      </c>
      <c r="AJ212" s="111">
        <f t="shared" si="229"/>
        <v>0</v>
      </c>
      <c r="AK212" s="111">
        <f t="shared" si="229"/>
        <v>0</v>
      </c>
      <c r="AL212" s="111">
        <f t="shared" si="229"/>
        <v>0</v>
      </c>
      <c r="AM212" s="111">
        <f t="shared" si="229"/>
        <v>0</v>
      </c>
      <c r="AN212" s="111">
        <f t="shared" si="229"/>
        <v>0</v>
      </c>
      <c r="AO212" s="111">
        <f t="shared" si="229"/>
        <v>0</v>
      </c>
      <c r="AP212" s="111">
        <f t="shared" si="229"/>
        <v>0</v>
      </c>
      <c r="AQ212" s="111">
        <f t="shared" si="229"/>
        <v>0</v>
      </c>
      <c r="AR212" s="111">
        <f t="shared" si="229"/>
        <v>0</v>
      </c>
      <c r="AS212" s="111">
        <f t="shared" si="229"/>
        <v>0</v>
      </c>
      <c r="AT212" s="111">
        <f t="shared" si="229"/>
        <v>0</v>
      </c>
      <c r="AU212" s="111">
        <f t="shared" si="229"/>
        <v>0</v>
      </c>
      <c r="AV212" s="111">
        <f t="shared" si="229"/>
        <v>0</v>
      </c>
      <c r="AW212" s="111">
        <f t="shared" si="229"/>
        <v>0</v>
      </c>
      <c r="AX212" s="111">
        <f t="shared" si="229"/>
        <v>0</v>
      </c>
      <c r="AY212" s="111">
        <f t="shared" si="229"/>
        <v>0</v>
      </c>
      <c r="AZ212" s="111">
        <f t="shared" si="229"/>
        <v>0</v>
      </c>
      <c r="BA212" s="111">
        <f t="shared" si="229"/>
        <v>0</v>
      </c>
      <c r="BB212" s="105" t="s">
        <v>212</v>
      </c>
      <c r="BC212" s="110"/>
      <c r="BD212" s="110"/>
      <c r="BE212" s="90">
        <v>2016</v>
      </c>
      <c r="BF212" s="109"/>
      <c r="BG212" s="109"/>
    </row>
    <row r="213" spans="1:59" s="103" customFormat="1" ht="22.2" customHeight="1">
      <c r="A213" s="419" t="s">
        <v>111</v>
      </c>
      <c r="B213" s="107" t="s">
        <v>281</v>
      </c>
      <c r="C213" s="106"/>
      <c r="D213" s="106">
        <f t="shared" ref="D213:D218" si="230">SUM(E213:BA213)</f>
        <v>0</v>
      </c>
      <c r="E213" s="106">
        <f t="shared" ref="E213:K213" si="231">SUM(E214:E215)</f>
        <v>0</v>
      </c>
      <c r="F213" s="106">
        <f t="shared" si="231"/>
        <v>0</v>
      </c>
      <c r="G213" s="106">
        <f t="shared" si="231"/>
        <v>0</v>
      </c>
      <c r="H213" s="106">
        <f t="shared" si="231"/>
        <v>0</v>
      </c>
      <c r="I213" s="106">
        <f t="shared" si="231"/>
        <v>0</v>
      </c>
      <c r="J213" s="106">
        <f t="shared" si="231"/>
        <v>0</v>
      </c>
      <c r="K213" s="106">
        <f t="shared" si="231"/>
        <v>0</v>
      </c>
      <c r="L213" s="292"/>
      <c r="M213" s="106">
        <f t="shared" ref="M213:AF213" si="232">SUM(M214:M215)</f>
        <v>0</v>
      </c>
      <c r="N213" s="106">
        <f t="shared" si="232"/>
        <v>0</v>
      </c>
      <c r="O213" s="106">
        <f t="shared" si="232"/>
        <v>0</v>
      </c>
      <c r="P213" s="106">
        <f t="shared" si="232"/>
        <v>0</v>
      </c>
      <c r="Q213" s="106">
        <f t="shared" si="232"/>
        <v>0</v>
      </c>
      <c r="R213" s="106">
        <f t="shared" si="232"/>
        <v>0</v>
      </c>
      <c r="S213" s="106">
        <f t="shared" si="232"/>
        <v>0</v>
      </c>
      <c r="T213" s="106">
        <f t="shared" si="232"/>
        <v>0</v>
      </c>
      <c r="U213" s="106">
        <f t="shared" si="232"/>
        <v>0</v>
      </c>
      <c r="V213" s="106">
        <f t="shared" si="232"/>
        <v>0</v>
      </c>
      <c r="W213" s="106">
        <f t="shared" si="232"/>
        <v>0</v>
      </c>
      <c r="X213" s="106">
        <f t="shared" si="232"/>
        <v>0</v>
      </c>
      <c r="Y213" s="106">
        <f t="shared" si="232"/>
        <v>0</v>
      </c>
      <c r="Z213" s="106">
        <f t="shared" si="232"/>
        <v>0</v>
      </c>
      <c r="AA213" s="106">
        <f t="shared" si="232"/>
        <v>0</v>
      </c>
      <c r="AB213" s="106">
        <f t="shared" si="232"/>
        <v>0</v>
      </c>
      <c r="AC213" s="106">
        <f t="shared" si="232"/>
        <v>0</v>
      </c>
      <c r="AD213" s="106">
        <f t="shared" si="232"/>
        <v>0</v>
      </c>
      <c r="AE213" s="106">
        <f t="shared" si="232"/>
        <v>0</v>
      </c>
      <c r="AF213" s="106">
        <f t="shared" si="232"/>
        <v>0</v>
      </c>
      <c r="AG213" s="297"/>
      <c r="AH213" s="106">
        <f t="shared" ref="AH213:BA213" si="233">SUM(AH214:AH215)</f>
        <v>0</v>
      </c>
      <c r="AI213" s="106">
        <f t="shared" si="233"/>
        <v>0</v>
      </c>
      <c r="AJ213" s="106">
        <f t="shared" si="233"/>
        <v>0</v>
      </c>
      <c r="AK213" s="106">
        <f t="shared" si="233"/>
        <v>0</v>
      </c>
      <c r="AL213" s="106">
        <f t="shared" si="233"/>
        <v>0</v>
      </c>
      <c r="AM213" s="106">
        <f t="shared" si="233"/>
        <v>0</v>
      </c>
      <c r="AN213" s="106">
        <f t="shared" si="233"/>
        <v>0</v>
      </c>
      <c r="AO213" s="106">
        <f t="shared" si="233"/>
        <v>0</v>
      </c>
      <c r="AP213" s="106">
        <f t="shared" si="233"/>
        <v>0</v>
      </c>
      <c r="AQ213" s="106">
        <f t="shared" si="233"/>
        <v>0</v>
      </c>
      <c r="AR213" s="106">
        <f t="shared" si="233"/>
        <v>0</v>
      </c>
      <c r="AS213" s="106">
        <f t="shared" si="233"/>
        <v>0</v>
      </c>
      <c r="AT213" s="106">
        <f t="shared" si="233"/>
        <v>0</v>
      </c>
      <c r="AU213" s="106">
        <f t="shared" si="233"/>
        <v>0</v>
      </c>
      <c r="AV213" s="106">
        <f t="shared" si="233"/>
        <v>0</v>
      </c>
      <c r="AW213" s="106">
        <f t="shared" si="233"/>
        <v>0</v>
      </c>
      <c r="AX213" s="106">
        <f t="shared" si="233"/>
        <v>0</v>
      </c>
      <c r="AY213" s="106">
        <f t="shared" si="233"/>
        <v>0</v>
      </c>
      <c r="AZ213" s="106">
        <f t="shared" si="233"/>
        <v>0</v>
      </c>
      <c r="BA213" s="106">
        <f t="shared" si="233"/>
        <v>0</v>
      </c>
      <c r="BB213" s="105" t="s">
        <v>212</v>
      </c>
      <c r="BC213" s="104"/>
      <c r="BD213" s="104"/>
      <c r="BE213" s="90">
        <v>2016</v>
      </c>
      <c r="BF213" s="101"/>
      <c r="BG213" s="101"/>
    </row>
    <row r="214" spans="1:59" s="103" customFormat="1" ht="22.2" customHeight="1">
      <c r="A214" s="419" t="s">
        <v>111</v>
      </c>
      <c r="B214" s="107"/>
      <c r="C214" s="106"/>
      <c r="D214" s="106">
        <f t="shared" si="230"/>
        <v>0</v>
      </c>
      <c r="E214" s="106"/>
      <c r="F214" s="106"/>
      <c r="G214" s="106"/>
      <c r="H214" s="106"/>
      <c r="I214" s="106"/>
      <c r="J214" s="106"/>
      <c r="K214" s="106"/>
      <c r="L214" s="292"/>
      <c r="M214" s="106"/>
      <c r="N214" s="106"/>
      <c r="O214" s="106"/>
      <c r="P214" s="106"/>
      <c r="Q214" s="106"/>
      <c r="R214" s="106"/>
      <c r="S214" s="106"/>
      <c r="T214" s="106"/>
      <c r="U214" s="106"/>
      <c r="V214" s="106"/>
      <c r="W214" s="106"/>
      <c r="X214" s="106"/>
      <c r="Y214" s="106"/>
      <c r="Z214" s="106"/>
      <c r="AA214" s="106"/>
      <c r="AB214" s="106"/>
      <c r="AC214" s="106"/>
      <c r="AD214" s="106"/>
      <c r="AE214" s="106"/>
      <c r="AF214" s="106"/>
      <c r="AG214" s="297"/>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5" t="s">
        <v>212</v>
      </c>
      <c r="BC214" s="104"/>
      <c r="BD214" s="104"/>
      <c r="BE214" s="90">
        <v>2016</v>
      </c>
      <c r="BF214" s="101"/>
      <c r="BG214" s="101"/>
    </row>
    <row r="215" spans="1:59" s="108" customFormat="1" ht="22.2" customHeight="1">
      <c r="A215" s="418" t="s">
        <v>111</v>
      </c>
      <c r="B215" s="112"/>
      <c r="C215" s="111"/>
      <c r="D215" s="111">
        <f t="shared" si="230"/>
        <v>0</v>
      </c>
      <c r="E215" s="111"/>
      <c r="F215" s="111"/>
      <c r="G215" s="111"/>
      <c r="H215" s="111"/>
      <c r="I215" s="111"/>
      <c r="J215" s="111"/>
      <c r="K215" s="111"/>
      <c r="L215" s="292"/>
      <c r="M215" s="111"/>
      <c r="N215" s="111"/>
      <c r="O215" s="111"/>
      <c r="P215" s="111"/>
      <c r="Q215" s="111"/>
      <c r="R215" s="111"/>
      <c r="S215" s="111"/>
      <c r="T215" s="111"/>
      <c r="U215" s="111"/>
      <c r="V215" s="111"/>
      <c r="W215" s="111"/>
      <c r="X215" s="111"/>
      <c r="Y215" s="111"/>
      <c r="Z215" s="111"/>
      <c r="AA215" s="111"/>
      <c r="AB215" s="111"/>
      <c r="AC215" s="111"/>
      <c r="AD215" s="111"/>
      <c r="AE215" s="111"/>
      <c r="AF215" s="111"/>
      <c r="AG215" s="297"/>
      <c r="AH215" s="111"/>
      <c r="AI215" s="111"/>
      <c r="AJ215" s="111"/>
      <c r="AK215" s="111"/>
      <c r="AL215" s="111"/>
      <c r="AM215" s="111"/>
      <c r="AN215" s="111"/>
      <c r="AO215" s="111"/>
      <c r="AP215" s="111"/>
      <c r="AQ215" s="111"/>
      <c r="AR215" s="111"/>
      <c r="AS215" s="111"/>
      <c r="AT215" s="111"/>
      <c r="AU215" s="111"/>
      <c r="AV215" s="111"/>
      <c r="AW215" s="111"/>
      <c r="AX215" s="111"/>
      <c r="AY215" s="111"/>
      <c r="AZ215" s="111"/>
      <c r="BA215" s="111"/>
      <c r="BB215" s="105" t="s">
        <v>212</v>
      </c>
      <c r="BC215" s="110"/>
      <c r="BD215" s="110"/>
      <c r="BE215" s="90">
        <v>2016</v>
      </c>
      <c r="BF215" s="109"/>
      <c r="BG215" s="109"/>
    </row>
    <row r="216" spans="1:59" s="103" customFormat="1" ht="22.2" customHeight="1">
      <c r="A216" s="419" t="s">
        <v>111</v>
      </c>
      <c r="B216" s="107" t="s">
        <v>282</v>
      </c>
      <c r="C216" s="106"/>
      <c r="D216" s="106">
        <f t="shared" si="230"/>
        <v>0</v>
      </c>
      <c r="E216" s="106">
        <f t="shared" ref="E216:K216" si="234">SUM(E217:E218)</f>
        <v>0</v>
      </c>
      <c r="F216" s="106">
        <f t="shared" si="234"/>
        <v>0</v>
      </c>
      <c r="G216" s="106">
        <f t="shared" si="234"/>
        <v>0</v>
      </c>
      <c r="H216" s="106">
        <f t="shared" si="234"/>
        <v>0</v>
      </c>
      <c r="I216" s="106">
        <f t="shared" si="234"/>
        <v>0</v>
      </c>
      <c r="J216" s="106">
        <f t="shared" si="234"/>
        <v>0</v>
      </c>
      <c r="K216" s="106">
        <f t="shared" si="234"/>
        <v>0</v>
      </c>
      <c r="L216" s="292"/>
      <c r="M216" s="106">
        <f t="shared" ref="M216:AF216" si="235">SUM(M217:M218)</f>
        <v>0</v>
      </c>
      <c r="N216" s="106">
        <f t="shared" si="235"/>
        <v>0</v>
      </c>
      <c r="O216" s="106">
        <f t="shared" si="235"/>
        <v>0</v>
      </c>
      <c r="P216" s="106">
        <f t="shared" si="235"/>
        <v>0</v>
      </c>
      <c r="Q216" s="106">
        <f t="shared" si="235"/>
        <v>0</v>
      </c>
      <c r="R216" s="106">
        <f t="shared" si="235"/>
        <v>0</v>
      </c>
      <c r="S216" s="106">
        <f t="shared" si="235"/>
        <v>0</v>
      </c>
      <c r="T216" s="106">
        <f t="shared" si="235"/>
        <v>0</v>
      </c>
      <c r="U216" s="106">
        <f t="shared" si="235"/>
        <v>0</v>
      </c>
      <c r="V216" s="106">
        <f t="shared" si="235"/>
        <v>0</v>
      </c>
      <c r="W216" s="106">
        <f t="shared" si="235"/>
        <v>0</v>
      </c>
      <c r="X216" s="106">
        <f t="shared" si="235"/>
        <v>0</v>
      </c>
      <c r="Y216" s="106">
        <f t="shared" si="235"/>
        <v>0</v>
      </c>
      <c r="Z216" s="106">
        <f t="shared" si="235"/>
        <v>0</v>
      </c>
      <c r="AA216" s="106">
        <f t="shared" si="235"/>
        <v>0</v>
      </c>
      <c r="AB216" s="106">
        <f t="shared" si="235"/>
        <v>0</v>
      </c>
      <c r="AC216" s="106">
        <f t="shared" si="235"/>
        <v>0</v>
      </c>
      <c r="AD216" s="106">
        <f t="shared" si="235"/>
        <v>0</v>
      </c>
      <c r="AE216" s="106">
        <f t="shared" si="235"/>
        <v>0</v>
      </c>
      <c r="AF216" s="106">
        <f t="shared" si="235"/>
        <v>0</v>
      </c>
      <c r="AG216" s="297"/>
      <c r="AH216" s="106">
        <f t="shared" ref="AH216:BA216" si="236">SUM(AH217:AH218)</f>
        <v>0</v>
      </c>
      <c r="AI216" s="106">
        <f t="shared" si="236"/>
        <v>0</v>
      </c>
      <c r="AJ216" s="106">
        <f t="shared" si="236"/>
        <v>0</v>
      </c>
      <c r="AK216" s="106">
        <f t="shared" si="236"/>
        <v>0</v>
      </c>
      <c r="AL216" s="106">
        <f t="shared" si="236"/>
        <v>0</v>
      </c>
      <c r="AM216" s="106">
        <f t="shared" si="236"/>
        <v>0</v>
      </c>
      <c r="AN216" s="106">
        <f t="shared" si="236"/>
        <v>0</v>
      </c>
      <c r="AO216" s="106">
        <f t="shared" si="236"/>
        <v>0</v>
      </c>
      <c r="AP216" s="106">
        <f t="shared" si="236"/>
        <v>0</v>
      </c>
      <c r="AQ216" s="106">
        <f t="shared" si="236"/>
        <v>0</v>
      </c>
      <c r="AR216" s="106">
        <f t="shared" si="236"/>
        <v>0</v>
      </c>
      <c r="AS216" s="106">
        <f t="shared" si="236"/>
        <v>0</v>
      </c>
      <c r="AT216" s="106">
        <f t="shared" si="236"/>
        <v>0</v>
      </c>
      <c r="AU216" s="106">
        <f t="shared" si="236"/>
        <v>0</v>
      </c>
      <c r="AV216" s="106">
        <f t="shared" si="236"/>
        <v>0</v>
      </c>
      <c r="AW216" s="106">
        <f t="shared" si="236"/>
        <v>0</v>
      </c>
      <c r="AX216" s="106">
        <f t="shared" si="236"/>
        <v>0</v>
      </c>
      <c r="AY216" s="106">
        <f t="shared" si="236"/>
        <v>0</v>
      </c>
      <c r="AZ216" s="106">
        <f t="shared" si="236"/>
        <v>0</v>
      </c>
      <c r="BA216" s="106">
        <f t="shared" si="236"/>
        <v>0</v>
      </c>
      <c r="BB216" s="105" t="s">
        <v>212</v>
      </c>
      <c r="BC216" s="104"/>
      <c r="BD216" s="104"/>
      <c r="BE216" s="90">
        <v>2016</v>
      </c>
      <c r="BF216" s="101"/>
      <c r="BG216" s="101"/>
    </row>
    <row r="217" spans="1:59" s="103" customFormat="1" ht="22.2" customHeight="1">
      <c r="A217" s="419" t="s">
        <v>111</v>
      </c>
      <c r="B217" s="107"/>
      <c r="C217" s="106"/>
      <c r="D217" s="106">
        <f t="shared" si="230"/>
        <v>0</v>
      </c>
      <c r="E217" s="106"/>
      <c r="F217" s="106"/>
      <c r="G217" s="106"/>
      <c r="H217" s="106"/>
      <c r="I217" s="106"/>
      <c r="J217" s="106"/>
      <c r="K217" s="106"/>
      <c r="L217" s="292"/>
      <c r="M217" s="106"/>
      <c r="N217" s="106"/>
      <c r="O217" s="106"/>
      <c r="P217" s="106"/>
      <c r="Q217" s="106"/>
      <c r="R217" s="106"/>
      <c r="S217" s="106"/>
      <c r="T217" s="106"/>
      <c r="U217" s="106"/>
      <c r="V217" s="106"/>
      <c r="W217" s="106"/>
      <c r="X217" s="106"/>
      <c r="Y217" s="106"/>
      <c r="Z217" s="106"/>
      <c r="AA217" s="106"/>
      <c r="AB217" s="106"/>
      <c r="AC217" s="106"/>
      <c r="AD217" s="106"/>
      <c r="AE217" s="106"/>
      <c r="AF217" s="106"/>
      <c r="AG217" s="297"/>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5" t="s">
        <v>212</v>
      </c>
      <c r="BC217" s="104"/>
      <c r="BD217" s="104"/>
      <c r="BE217" s="90">
        <v>2016</v>
      </c>
      <c r="BF217" s="101"/>
      <c r="BG217" s="101"/>
    </row>
    <row r="218" spans="1:59" s="108" customFormat="1" ht="22.2" customHeight="1">
      <c r="A218" s="418" t="s">
        <v>111</v>
      </c>
      <c r="B218" s="112"/>
      <c r="C218" s="111"/>
      <c r="D218" s="111">
        <f t="shared" si="230"/>
        <v>0</v>
      </c>
      <c r="E218" s="111"/>
      <c r="F218" s="111"/>
      <c r="G218" s="111"/>
      <c r="H218" s="111"/>
      <c r="I218" s="111"/>
      <c r="J218" s="111"/>
      <c r="K218" s="111"/>
      <c r="L218" s="292"/>
      <c r="M218" s="111"/>
      <c r="N218" s="111"/>
      <c r="O218" s="111"/>
      <c r="P218" s="111"/>
      <c r="Q218" s="111"/>
      <c r="R218" s="111"/>
      <c r="S218" s="111"/>
      <c r="T218" s="111"/>
      <c r="U218" s="111"/>
      <c r="V218" s="111"/>
      <c r="W218" s="111"/>
      <c r="X218" s="111"/>
      <c r="Y218" s="111"/>
      <c r="Z218" s="111"/>
      <c r="AA218" s="111"/>
      <c r="AB218" s="111"/>
      <c r="AC218" s="111"/>
      <c r="AD218" s="111"/>
      <c r="AE218" s="111"/>
      <c r="AF218" s="111"/>
      <c r="AG218" s="297"/>
      <c r="AH218" s="111"/>
      <c r="AI218" s="111"/>
      <c r="AJ218" s="111"/>
      <c r="AK218" s="111"/>
      <c r="AL218" s="111"/>
      <c r="AM218" s="111"/>
      <c r="AN218" s="111"/>
      <c r="AO218" s="111"/>
      <c r="AP218" s="111"/>
      <c r="AQ218" s="111"/>
      <c r="AR218" s="111"/>
      <c r="AS218" s="111"/>
      <c r="AT218" s="111"/>
      <c r="AU218" s="111"/>
      <c r="AV218" s="111"/>
      <c r="AW218" s="111"/>
      <c r="AX218" s="111"/>
      <c r="AY218" s="111"/>
      <c r="AZ218" s="111"/>
      <c r="BA218" s="111"/>
      <c r="BB218" s="105" t="s">
        <v>212</v>
      </c>
      <c r="BC218" s="110"/>
      <c r="BD218" s="110"/>
      <c r="BE218" s="90">
        <v>2016</v>
      </c>
      <c r="BF218" s="109"/>
      <c r="BG218" s="109"/>
    </row>
    <row r="219" spans="1:59" s="126" customFormat="1" ht="22.2" customHeight="1">
      <c r="A219" s="418" t="s">
        <v>113</v>
      </c>
      <c r="B219" s="262" t="s">
        <v>258</v>
      </c>
      <c r="C219" s="111">
        <f>SUM(C220,C223)</f>
        <v>0</v>
      </c>
      <c r="D219" s="111">
        <f>SUM(D220+D223)</f>
        <v>0</v>
      </c>
      <c r="E219" s="111">
        <f t="shared" ref="E219:K219" si="237">SUM(E220,E223)</f>
        <v>0</v>
      </c>
      <c r="F219" s="111">
        <f t="shared" si="237"/>
        <v>0</v>
      </c>
      <c r="G219" s="111">
        <f t="shared" si="237"/>
        <v>0</v>
      </c>
      <c r="H219" s="111">
        <f t="shared" si="237"/>
        <v>0</v>
      </c>
      <c r="I219" s="111">
        <f t="shared" si="237"/>
        <v>0</v>
      </c>
      <c r="J219" s="111">
        <f t="shared" si="237"/>
        <v>0</v>
      </c>
      <c r="K219" s="111">
        <f t="shared" si="237"/>
        <v>0</v>
      </c>
      <c r="L219" s="292"/>
      <c r="M219" s="111">
        <f t="shared" ref="M219:AF219" si="238">SUM(M220,M223)</f>
        <v>0</v>
      </c>
      <c r="N219" s="111">
        <f t="shared" si="238"/>
        <v>0</v>
      </c>
      <c r="O219" s="111">
        <f t="shared" si="238"/>
        <v>0</v>
      </c>
      <c r="P219" s="111">
        <f t="shared" si="238"/>
        <v>0</v>
      </c>
      <c r="Q219" s="111">
        <f t="shared" si="238"/>
        <v>0</v>
      </c>
      <c r="R219" s="111">
        <f t="shared" si="238"/>
        <v>0</v>
      </c>
      <c r="S219" s="111">
        <f t="shared" si="238"/>
        <v>0</v>
      </c>
      <c r="T219" s="111">
        <f t="shared" si="238"/>
        <v>0</v>
      </c>
      <c r="U219" s="111">
        <f t="shared" si="238"/>
        <v>0</v>
      </c>
      <c r="V219" s="111">
        <f t="shared" si="238"/>
        <v>0</v>
      </c>
      <c r="W219" s="111">
        <f t="shared" si="238"/>
        <v>0</v>
      </c>
      <c r="X219" s="111">
        <f t="shared" si="238"/>
        <v>0</v>
      </c>
      <c r="Y219" s="111">
        <f t="shared" si="238"/>
        <v>0</v>
      </c>
      <c r="Z219" s="111">
        <f t="shared" si="238"/>
        <v>0</v>
      </c>
      <c r="AA219" s="111">
        <f t="shared" si="238"/>
        <v>0</v>
      </c>
      <c r="AB219" s="111">
        <f t="shared" si="238"/>
        <v>0</v>
      </c>
      <c r="AC219" s="111">
        <f t="shared" si="238"/>
        <v>0</v>
      </c>
      <c r="AD219" s="111">
        <f t="shared" si="238"/>
        <v>0</v>
      </c>
      <c r="AE219" s="111">
        <f t="shared" si="238"/>
        <v>0</v>
      </c>
      <c r="AF219" s="111">
        <f t="shared" si="238"/>
        <v>0</v>
      </c>
      <c r="AG219" s="297"/>
      <c r="AH219" s="111">
        <f t="shared" ref="AH219:BA219" si="239">SUM(AH220,AH223)</f>
        <v>0</v>
      </c>
      <c r="AI219" s="111">
        <f t="shared" si="239"/>
        <v>0</v>
      </c>
      <c r="AJ219" s="111">
        <f t="shared" si="239"/>
        <v>0</v>
      </c>
      <c r="AK219" s="111">
        <f t="shared" si="239"/>
        <v>0</v>
      </c>
      <c r="AL219" s="111">
        <f t="shared" si="239"/>
        <v>0</v>
      </c>
      <c r="AM219" s="111">
        <f t="shared" si="239"/>
        <v>0</v>
      </c>
      <c r="AN219" s="111">
        <f t="shared" si="239"/>
        <v>0</v>
      </c>
      <c r="AO219" s="111">
        <f t="shared" si="239"/>
        <v>0</v>
      </c>
      <c r="AP219" s="111">
        <f t="shared" si="239"/>
        <v>0</v>
      </c>
      <c r="AQ219" s="111">
        <f t="shared" si="239"/>
        <v>0</v>
      </c>
      <c r="AR219" s="111">
        <f t="shared" si="239"/>
        <v>0</v>
      </c>
      <c r="AS219" s="111">
        <f t="shared" si="239"/>
        <v>0</v>
      </c>
      <c r="AT219" s="111">
        <f t="shared" si="239"/>
        <v>0</v>
      </c>
      <c r="AU219" s="111">
        <f t="shared" si="239"/>
        <v>0</v>
      </c>
      <c r="AV219" s="111">
        <f t="shared" si="239"/>
        <v>0</v>
      </c>
      <c r="AW219" s="111">
        <f t="shared" si="239"/>
        <v>0</v>
      </c>
      <c r="AX219" s="111">
        <f t="shared" si="239"/>
        <v>0</v>
      </c>
      <c r="AY219" s="111">
        <f t="shared" si="239"/>
        <v>0</v>
      </c>
      <c r="AZ219" s="111">
        <f t="shared" si="239"/>
        <v>0</v>
      </c>
      <c r="BA219" s="111">
        <f t="shared" si="239"/>
        <v>0</v>
      </c>
      <c r="BB219" s="105" t="s">
        <v>212</v>
      </c>
      <c r="BC219" s="110"/>
      <c r="BD219" s="110"/>
      <c r="BE219" s="90">
        <v>2016</v>
      </c>
      <c r="BF219" s="109"/>
      <c r="BG219" s="109"/>
    </row>
    <row r="220" spans="1:59" s="103" customFormat="1" ht="22.2" customHeight="1">
      <c r="A220" s="419" t="s">
        <v>113</v>
      </c>
      <c r="B220" s="107" t="s">
        <v>281</v>
      </c>
      <c r="C220" s="106"/>
      <c r="D220" s="106">
        <f t="shared" ref="D220:D225" si="240">SUM(E220:BA220)</f>
        <v>0</v>
      </c>
      <c r="E220" s="106">
        <f t="shared" ref="E220:K220" si="241">SUM(E221:E222)</f>
        <v>0</v>
      </c>
      <c r="F220" s="106">
        <f t="shared" si="241"/>
        <v>0</v>
      </c>
      <c r="G220" s="106">
        <f t="shared" si="241"/>
        <v>0</v>
      </c>
      <c r="H220" s="106">
        <f t="shared" si="241"/>
        <v>0</v>
      </c>
      <c r="I220" s="106">
        <f t="shared" si="241"/>
        <v>0</v>
      </c>
      <c r="J220" s="106">
        <f t="shared" si="241"/>
        <v>0</v>
      </c>
      <c r="K220" s="106">
        <f t="shared" si="241"/>
        <v>0</v>
      </c>
      <c r="L220" s="292"/>
      <c r="M220" s="106">
        <f t="shared" ref="M220:AF220" si="242">SUM(M221:M222)</f>
        <v>0</v>
      </c>
      <c r="N220" s="106">
        <f t="shared" si="242"/>
        <v>0</v>
      </c>
      <c r="O220" s="106">
        <f t="shared" si="242"/>
        <v>0</v>
      </c>
      <c r="P220" s="106">
        <f t="shared" si="242"/>
        <v>0</v>
      </c>
      <c r="Q220" s="106">
        <f t="shared" si="242"/>
        <v>0</v>
      </c>
      <c r="R220" s="106">
        <f t="shared" si="242"/>
        <v>0</v>
      </c>
      <c r="S220" s="106">
        <f t="shared" si="242"/>
        <v>0</v>
      </c>
      <c r="T220" s="106">
        <f t="shared" si="242"/>
        <v>0</v>
      </c>
      <c r="U220" s="106">
        <f t="shared" si="242"/>
        <v>0</v>
      </c>
      <c r="V220" s="106">
        <f t="shared" si="242"/>
        <v>0</v>
      </c>
      <c r="W220" s="106">
        <f t="shared" si="242"/>
        <v>0</v>
      </c>
      <c r="X220" s="106">
        <f t="shared" si="242"/>
        <v>0</v>
      </c>
      <c r="Y220" s="106">
        <f t="shared" si="242"/>
        <v>0</v>
      </c>
      <c r="Z220" s="106">
        <f t="shared" si="242"/>
        <v>0</v>
      </c>
      <c r="AA220" s="106">
        <f t="shared" si="242"/>
        <v>0</v>
      </c>
      <c r="AB220" s="106">
        <f t="shared" si="242"/>
        <v>0</v>
      </c>
      <c r="AC220" s="106">
        <f t="shared" si="242"/>
        <v>0</v>
      </c>
      <c r="AD220" s="106">
        <f t="shared" si="242"/>
        <v>0</v>
      </c>
      <c r="AE220" s="106">
        <f t="shared" si="242"/>
        <v>0</v>
      </c>
      <c r="AF220" s="106">
        <f t="shared" si="242"/>
        <v>0</v>
      </c>
      <c r="AG220" s="297"/>
      <c r="AH220" s="106">
        <f t="shared" ref="AH220:BA220" si="243">SUM(AH221:AH222)</f>
        <v>0</v>
      </c>
      <c r="AI220" s="106">
        <f t="shared" si="243"/>
        <v>0</v>
      </c>
      <c r="AJ220" s="106">
        <f t="shared" si="243"/>
        <v>0</v>
      </c>
      <c r="AK220" s="106">
        <f t="shared" si="243"/>
        <v>0</v>
      </c>
      <c r="AL220" s="106">
        <f t="shared" si="243"/>
        <v>0</v>
      </c>
      <c r="AM220" s="106">
        <f t="shared" si="243"/>
        <v>0</v>
      </c>
      <c r="AN220" s="106">
        <f t="shared" si="243"/>
        <v>0</v>
      </c>
      <c r="AO220" s="106">
        <f t="shared" si="243"/>
        <v>0</v>
      </c>
      <c r="AP220" s="106">
        <f t="shared" si="243"/>
        <v>0</v>
      </c>
      <c r="AQ220" s="106">
        <f t="shared" si="243"/>
        <v>0</v>
      </c>
      <c r="AR220" s="106">
        <f t="shared" si="243"/>
        <v>0</v>
      </c>
      <c r="AS220" s="106">
        <f t="shared" si="243"/>
        <v>0</v>
      </c>
      <c r="AT220" s="106">
        <f t="shared" si="243"/>
        <v>0</v>
      </c>
      <c r="AU220" s="106">
        <f t="shared" si="243"/>
        <v>0</v>
      </c>
      <c r="AV220" s="106">
        <f t="shared" si="243"/>
        <v>0</v>
      </c>
      <c r="AW220" s="106">
        <f t="shared" si="243"/>
        <v>0</v>
      </c>
      <c r="AX220" s="106">
        <f t="shared" si="243"/>
        <v>0</v>
      </c>
      <c r="AY220" s="106">
        <f t="shared" si="243"/>
        <v>0</v>
      </c>
      <c r="AZ220" s="106">
        <f t="shared" si="243"/>
        <v>0</v>
      </c>
      <c r="BA220" s="106">
        <f t="shared" si="243"/>
        <v>0</v>
      </c>
      <c r="BB220" s="105" t="s">
        <v>212</v>
      </c>
      <c r="BC220" s="104"/>
      <c r="BD220" s="104"/>
      <c r="BE220" s="90">
        <v>2016</v>
      </c>
      <c r="BF220" s="101"/>
      <c r="BG220" s="101"/>
    </row>
    <row r="221" spans="1:59" s="103" customFormat="1" ht="22.2" customHeight="1">
      <c r="A221" s="419" t="s">
        <v>113</v>
      </c>
      <c r="B221" s="107"/>
      <c r="C221" s="106"/>
      <c r="D221" s="106">
        <f t="shared" si="240"/>
        <v>0</v>
      </c>
      <c r="E221" s="106"/>
      <c r="F221" s="106"/>
      <c r="G221" s="106"/>
      <c r="H221" s="106"/>
      <c r="I221" s="106"/>
      <c r="J221" s="106"/>
      <c r="K221" s="106"/>
      <c r="L221" s="292"/>
      <c r="M221" s="106"/>
      <c r="N221" s="106"/>
      <c r="O221" s="106"/>
      <c r="P221" s="106"/>
      <c r="Q221" s="106"/>
      <c r="R221" s="106"/>
      <c r="S221" s="106"/>
      <c r="T221" s="106"/>
      <c r="U221" s="106"/>
      <c r="V221" s="106"/>
      <c r="W221" s="106"/>
      <c r="X221" s="106"/>
      <c r="Y221" s="106"/>
      <c r="Z221" s="106"/>
      <c r="AA221" s="106"/>
      <c r="AB221" s="106"/>
      <c r="AC221" s="106"/>
      <c r="AD221" s="106"/>
      <c r="AE221" s="106"/>
      <c r="AF221" s="106"/>
      <c r="AG221" s="297"/>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5" t="s">
        <v>212</v>
      </c>
      <c r="BC221" s="104"/>
      <c r="BD221" s="104"/>
      <c r="BE221" s="90">
        <v>2016</v>
      </c>
      <c r="BF221" s="101"/>
      <c r="BG221" s="101"/>
    </row>
    <row r="222" spans="1:59" s="108" customFormat="1" ht="22.2" customHeight="1">
      <c r="A222" s="418" t="s">
        <v>113</v>
      </c>
      <c r="B222" s="112"/>
      <c r="C222" s="111"/>
      <c r="D222" s="111">
        <f t="shared" si="240"/>
        <v>0</v>
      </c>
      <c r="E222" s="111"/>
      <c r="F222" s="111"/>
      <c r="G222" s="111"/>
      <c r="H222" s="111"/>
      <c r="I222" s="111"/>
      <c r="J222" s="111"/>
      <c r="K222" s="111"/>
      <c r="L222" s="292"/>
      <c r="M222" s="111"/>
      <c r="N222" s="111"/>
      <c r="O222" s="111"/>
      <c r="P222" s="111"/>
      <c r="Q222" s="111"/>
      <c r="R222" s="111"/>
      <c r="S222" s="111"/>
      <c r="T222" s="111"/>
      <c r="U222" s="111"/>
      <c r="V222" s="111"/>
      <c r="W222" s="111"/>
      <c r="X222" s="111"/>
      <c r="Y222" s="111"/>
      <c r="Z222" s="111"/>
      <c r="AA222" s="111"/>
      <c r="AB222" s="111"/>
      <c r="AC222" s="111"/>
      <c r="AD222" s="111"/>
      <c r="AE222" s="111"/>
      <c r="AF222" s="111"/>
      <c r="AG222" s="297"/>
      <c r="AH222" s="111"/>
      <c r="AI222" s="111"/>
      <c r="AJ222" s="111"/>
      <c r="AK222" s="111"/>
      <c r="AL222" s="111"/>
      <c r="AM222" s="111"/>
      <c r="AN222" s="111"/>
      <c r="AO222" s="111"/>
      <c r="AP222" s="111"/>
      <c r="AQ222" s="111"/>
      <c r="AR222" s="111"/>
      <c r="AS222" s="111"/>
      <c r="AT222" s="111"/>
      <c r="AU222" s="111"/>
      <c r="AV222" s="111"/>
      <c r="AW222" s="111"/>
      <c r="AX222" s="111"/>
      <c r="AY222" s="111"/>
      <c r="AZ222" s="111"/>
      <c r="BA222" s="111"/>
      <c r="BB222" s="105" t="s">
        <v>212</v>
      </c>
      <c r="BC222" s="110"/>
      <c r="BD222" s="110"/>
      <c r="BE222" s="90">
        <v>2016</v>
      </c>
      <c r="BF222" s="109"/>
      <c r="BG222" s="109"/>
    </row>
    <row r="223" spans="1:59" s="103" customFormat="1" ht="22.2" customHeight="1">
      <c r="A223" s="419" t="s">
        <v>113</v>
      </c>
      <c r="B223" s="107" t="s">
        <v>282</v>
      </c>
      <c r="C223" s="106"/>
      <c r="D223" s="106">
        <f t="shared" si="240"/>
        <v>0</v>
      </c>
      <c r="E223" s="106">
        <f t="shared" ref="E223:K223" si="244">SUM(E224:E225)</f>
        <v>0</v>
      </c>
      <c r="F223" s="106">
        <f t="shared" si="244"/>
        <v>0</v>
      </c>
      <c r="G223" s="106">
        <f t="shared" si="244"/>
        <v>0</v>
      </c>
      <c r="H223" s="106">
        <f t="shared" si="244"/>
        <v>0</v>
      </c>
      <c r="I223" s="106">
        <f t="shared" si="244"/>
        <v>0</v>
      </c>
      <c r="J223" s="106">
        <f t="shared" si="244"/>
        <v>0</v>
      </c>
      <c r="K223" s="106">
        <f t="shared" si="244"/>
        <v>0</v>
      </c>
      <c r="L223" s="292"/>
      <c r="M223" s="106">
        <f t="shared" ref="M223:AF223" si="245">SUM(M224:M225)</f>
        <v>0</v>
      </c>
      <c r="N223" s="106">
        <f t="shared" si="245"/>
        <v>0</v>
      </c>
      <c r="O223" s="106">
        <f t="shared" si="245"/>
        <v>0</v>
      </c>
      <c r="P223" s="106">
        <f t="shared" si="245"/>
        <v>0</v>
      </c>
      <c r="Q223" s="106">
        <f t="shared" si="245"/>
        <v>0</v>
      </c>
      <c r="R223" s="106">
        <f t="shared" si="245"/>
        <v>0</v>
      </c>
      <c r="S223" s="106">
        <f t="shared" si="245"/>
        <v>0</v>
      </c>
      <c r="T223" s="106">
        <f t="shared" si="245"/>
        <v>0</v>
      </c>
      <c r="U223" s="106">
        <f t="shared" si="245"/>
        <v>0</v>
      </c>
      <c r="V223" s="106">
        <f t="shared" si="245"/>
        <v>0</v>
      </c>
      <c r="W223" s="106">
        <f t="shared" si="245"/>
        <v>0</v>
      </c>
      <c r="X223" s="106">
        <f t="shared" si="245"/>
        <v>0</v>
      </c>
      <c r="Y223" s="106">
        <f t="shared" si="245"/>
        <v>0</v>
      </c>
      <c r="Z223" s="106">
        <f t="shared" si="245"/>
        <v>0</v>
      </c>
      <c r="AA223" s="106">
        <f t="shared" si="245"/>
        <v>0</v>
      </c>
      <c r="AB223" s="106">
        <f t="shared" si="245"/>
        <v>0</v>
      </c>
      <c r="AC223" s="106">
        <f t="shared" si="245"/>
        <v>0</v>
      </c>
      <c r="AD223" s="106">
        <f t="shared" si="245"/>
        <v>0</v>
      </c>
      <c r="AE223" s="106">
        <f t="shared" si="245"/>
        <v>0</v>
      </c>
      <c r="AF223" s="106">
        <f t="shared" si="245"/>
        <v>0</v>
      </c>
      <c r="AG223" s="297"/>
      <c r="AH223" s="106">
        <f t="shared" ref="AH223:BA223" si="246">SUM(AH224:AH225)</f>
        <v>0</v>
      </c>
      <c r="AI223" s="106">
        <f t="shared" si="246"/>
        <v>0</v>
      </c>
      <c r="AJ223" s="106">
        <f t="shared" si="246"/>
        <v>0</v>
      </c>
      <c r="AK223" s="106">
        <f t="shared" si="246"/>
        <v>0</v>
      </c>
      <c r="AL223" s="106">
        <f t="shared" si="246"/>
        <v>0</v>
      </c>
      <c r="AM223" s="106">
        <f t="shared" si="246"/>
        <v>0</v>
      </c>
      <c r="AN223" s="106">
        <f t="shared" si="246"/>
        <v>0</v>
      </c>
      <c r="AO223" s="106">
        <f t="shared" si="246"/>
        <v>0</v>
      </c>
      <c r="AP223" s="106">
        <f t="shared" si="246"/>
        <v>0</v>
      </c>
      <c r="AQ223" s="106">
        <f t="shared" si="246"/>
        <v>0</v>
      </c>
      <c r="AR223" s="106">
        <f t="shared" si="246"/>
        <v>0</v>
      </c>
      <c r="AS223" s="106">
        <f t="shared" si="246"/>
        <v>0</v>
      </c>
      <c r="AT223" s="106">
        <f t="shared" si="246"/>
        <v>0</v>
      </c>
      <c r="AU223" s="106">
        <f t="shared" si="246"/>
        <v>0</v>
      </c>
      <c r="AV223" s="106">
        <f t="shared" si="246"/>
        <v>0</v>
      </c>
      <c r="AW223" s="106">
        <f t="shared" si="246"/>
        <v>0</v>
      </c>
      <c r="AX223" s="106">
        <f t="shared" si="246"/>
        <v>0</v>
      </c>
      <c r="AY223" s="106">
        <f t="shared" si="246"/>
        <v>0</v>
      </c>
      <c r="AZ223" s="106">
        <f t="shared" si="246"/>
        <v>0</v>
      </c>
      <c r="BA223" s="106">
        <f t="shared" si="246"/>
        <v>0</v>
      </c>
      <c r="BB223" s="105" t="s">
        <v>212</v>
      </c>
      <c r="BC223" s="104"/>
      <c r="BD223" s="104"/>
      <c r="BE223" s="90">
        <v>2016</v>
      </c>
      <c r="BF223" s="101"/>
      <c r="BG223" s="101"/>
    </row>
    <row r="224" spans="1:59" s="103" customFormat="1" ht="22.2" customHeight="1">
      <c r="A224" s="419" t="s">
        <v>113</v>
      </c>
      <c r="B224" s="107"/>
      <c r="C224" s="106"/>
      <c r="D224" s="106">
        <f t="shared" si="240"/>
        <v>0</v>
      </c>
      <c r="E224" s="106"/>
      <c r="F224" s="106"/>
      <c r="G224" s="106"/>
      <c r="H224" s="106"/>
      <c r="I224" s="106"/>
      <c r="J224" s="106"/>
      <c r="K224" s="106"/>
      <c r="L224" s="292"/>
      <c r="M224" s="106"/>
      <c r="N224" s="106"/>
      <c r="O224" s="106"/>
      <c r="P224" s="106"/>
      <c r="Q224" s="106"/>
      <c r="R224" s="106"/>
      <c r="S224" s="106"/>
      <c r="T224" s="106"/>
      <c r="U224" s="106"/>
      <c r="V224" s="106"/>
      <c r="W224" s="106"/>
      <c r="X224" s="106"/>
      <c r="Y224" s="106"/>
      <c r="Z224" s="106"/>
      <c r="AA224" s="106"/>
      <c r="AB224" s="106"/>
      <c r="AC224" s="106"/>
      <c r="AD224" s="106"/>
      <c r="AE224" s="106"/>
      <c r="AF224" s="106"/>
      <c r="AG224" s="297"/>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5" t="s">
        <v>212</v>
      </c>
      <c r="BC224" s="104"/>
      <c r="BD224" s="104"/>
      <c r="BE224" s="90">
        <v>2016</v>
      </c>
      <c r="BF224" s="101"/>
      <c r="BG224" s="101"/>
    </row>
    <row r="225" spans="1:59" s="108" customFormat="1" ht="22.2" customHeight="1">
      <c r="A225" s="418" t="s">
        <v>113</v>
      </c>
      <c r="B225" s="112"/>
      <c r="C225" s="111"/>
      <c r="D225" s="111">
        <f t="shared" si="240"/>
        <v>0</v>
      </c>
      <c r="E225" s="111"/>
      <c r="F225" s="111"/>
      <c r="G225" s="111"/>
      <c r="H225" s="111"/>
      <c r="I225" s="111"/>
      <c r="J225" s="111"/>
      <c r="K225" s="111"/>
      <c r="L225" s="292"/>
      <c r="M225" s="111"/>
      <c r="N225" s="111"/>
      <c r="O225" s="111"/>
      <c r="P225" s="111"/>
      <c r="Q225" s="111"/>
      <c r="R225" s="111"/>
      <c r="S225" s="111"/>
      <c r="T225" s="111"/>
      <c r="U225" s="111"/>
      <c r="V225" s="111"/>
      <c r="W225" s="111"/>
      <c r="X225" s="111"/>
      <c r="Y225" s="111"/>
      <c r="Z225" s="111"/>
      <c r="AA225" s="111"/>
      <c r="AB225" s="111"/>
      <c r="AC225" s="111"/>
      <c r="AD225" s="111"/>
      <c r="AE225" s="111"/>
      <c r="AF225" s="111"/>
      <c r="AG225" s="297"/>
      <c r="AH225" s="111"/>
      <c r="AI225" s="111"/>
      <c r="AJ225" s="111"/>
      <c r="AK225" s="111"/>
      <c r="AL225" s="111"/>
      <c r="AM225" s="111"/>
      <c r="AN225" s="111"/>
      <c r="AO225" s="111"/>
      <c r="AP225" s="111"/>
      <c r="AQ225" s="111"/>
      <c r="AR225" s="111"/>
      <c r="AS225" s="111"/>
      <c r="AT225" s="111"/>
      <c r="AU225" s="111"/>
      <c r="AV225" s="111"/>
      <c r="AW225" s="111"/>
      <c r="AX225" s="111"/>
      <c r="AY225" s="111"/>
      <c r="AZ225" s="111"/>
      <c r="BA225" s="111"/>
      <c r="BB225" s="105" t="s">
        <v>212</v>
      </c>
      <c r="BC225" s="110"/>
      <c r="BD225" s="110"/>
      <c r="BE225" s="90">
        <v>2016</v>
      </c>
      <c r="BF225" s="109"/>
      <c r="BG225" s="109"/>
    </row>
    <row r="226" spans="1:59" s="126" customFormat="1" ht="22.2" customHeight="1">
      <c r="A226" s="418" t="s">
        <v>76</v>
      </c>
      <c r="B226" s="262" t="s">
        <v>296</v>
      </c>
      <c r="C226" s="111">
        <f>SUM(C227:C229)</f>
        <v>0</v>
      </c>
      <c r="D226" s="111">
        <f>D227</f>
        <v>0</v>
      </c>
      <c r="E226" s="111">
        <f t="shared" ref="E226:BA226" si="247">E227</f>
        <v>0</v>
      </c>
      <c r="F226" s="111">
        <f t="shared" si="247"/>
        <v>0</v>
      </c>
      <c r="G226" s="111">
        <f t="shared" si="247"/>
        <v>0</v>
      </c>
      <c r="H226" s="111">
        <f t="shared" si="247"/>
        <v>0</v>
      </c>
      <c r="I226" s="111">
        <f t="shared" si="247"/>
        <v>0</v>
      </c>
      <c r="J226" s="111">
        <f t="shared" si="247"/>
        <v>0</v>
      </c>
      <c r="K226" s="111">
        <f t="shared" si="247"/>
        <v>0</v>
      </c>
      <c r="L226" s="111">
        <f t="shared" si="247"/>
        <v>0</v>
      </c>
      <c r="M226" s="111">
        <f t="shared" si="247"/>
        <v>0</v>
      </c>
      <c r="N226" s="111">
        <f t="shared" si="247"/>
        <v>0</v>
      </c>
      <c r="O226" s="111">
        <f t="shared" si="247"/>
        <v>0</v>
      </c>
      <c r="P226" s="111">
        <f t="shared" si="247"/>
        <v>0</v>
      </c>
      <c r="Q226" s="111">
        <f t="shared" si="247"/>
        <v>0</v>
      </c>
      <c r="R226" s="111">
        <f t="shared" si="247"/>
        <v>0</v>
      </c>
      <c r="S226" s="111">
        <f t="shared" si="247"/>
        <v>0</v>
      </c>
      <c r="T226" s="111">
        <f t="shared" si="247"/>
        <v>0</v>
      </c>
      <c r="U226" s="111">
        <f t="shared" si="247"/>
        <v>0</v>
      </c>
      <c r="V226" s="111">
        <f t="shared" si="247"/>
        <v>0</v>
      </c>
      <c r="W226" s="111">
        <f t="shared" si="247"/>
        <v>0</v>
      </c>
      <c r="X226" s="111">
        <f t="shared" si="247"/>
        <v>0</v>
      </c>
      <c r="Y226" s="111">
        <f t="shared" si="247"/>
        <v>0</v>
      </c>
      <c r="Z226" s="111">
        <f t="shared" si="247"/>
        <v>0</v>
      </c>
      <c r="AA226" s="111">
        <f t="shared" si="247"/>
        <v>0</v>
      </c>
      <c r="AB226" s="111">
        <f t="shared" si="247"/>
        <v>0</v>
      </c>
      <c r="AC226" s="111">
        <f t="shared" si="247"/>
        <v>0</v>
      </c>
      <c r="AD226" s="111">
        <f t="shared" si="247"/>
        <v>0</v>
      </c>
      <c r="AE226" s="111">
        <f t="shared" si="247"/>
        <v>0</v>
      </c>
      <c r="AF226" s="111">
        <f t="shared" si="247"/>
        <v>0</v>
      </c>
      <c r="AG226" s="111">
        <f t="shared" si="247"/>
        <v>0</v>
      </c>
      <c r="AH226" s="111">
        <f t="shared" si="247"/>
        <v>0</v>
      </c>
      <c r="AI226" s="111">
        <f t="shared" si="247"/>
        <v>0</v>
      </c>
      <c r="AJ226" s="111">
        <f t="shared" si="247"/>
        <v>0</v>
      </c>
      <c r="AK226" s="111">
        <f t="shared" si="247"/>
        <v>0</v>
      </c>
      <c r="AL226" s="111">
        <f t="shared" si="247"/>
        <v>0</v>
      </c>
      <c r="AM226" s="111">
        <f t="shared" si="247"/>
        <v>0</v>
      </c>
      <c r="AN226" s="111">
        <f t="shared" si="247"/>
        <v>0</v>
      </c>
      <c r="AO226" s="111">
        <f t="shared" si="247"/>
        <v>0</v>
      </c>
      <c r="AP226" s="111">
        <f t="shared" si="247"/>
        <v>0</v>
      </c>
      <c r="AQ226" s="111">
        <f t="shared" si="247"/>
        <v>0</v>
      </c>
      <c r="AR226" s="111">
        <f t="shared" si="247"/>
        <v>0</v>
      </c>
      <c r="AS226" s="111">
        <f t="shared" si="247"/>
        <v>0</v>
      </c>
      <c r="AT226" s="111">
        <f t="shared" si="247"/>
        <v>0</v>
      </c>
      <c r="AU226" s="111">
        <f t="shared" si="247"/>
        <v>0</v>
      </c>
      <c r="AV226" s="111">
        <f t="shared" si="247"/>
        <v>0</v>
      </c>
      <c r="AW226" s="111">
        <f t="shared" si="247"/>
        <v>0</v>
      </c>
      <c r="AX226" s="111">
        <f t="shared" si="247"/>
        <v>0</v>
      </c>
      <c r="AY226" s="111">
        <f t="shared" si="247"/>
        <v>0</v>
      </c>
      <c r="AZ226" s="111">
        <f t="shared" si="247"/>
        <v>0</v>
      </c>
      <c r="BA226" s="111">
        <f t="shared" si="247"/>
        <v>0</v>
      </c>
      <c r="BB226" s="105" t="s">
        <v>212</v>
      </c>
      <c r="BC226" s="110"/>
      <c r="BD226" s="110"/>
      <c r="BE226" s="132">
        <v>2016</v>
      </c>
      <c r="BF226" s="110"/>
      <c r="BG226" s="110"/>
    </row>
    <row r="227" spans="1:59" s="124" customFormat="1" ht="22.2" customHeight="1">
      <c r="A227" s="419" t="s">
        <v>76</v>
      </c>
      <c r="B227" s="112" t="s">
        <v>282</v>
      </c>
      <c r="C227" s="106"/>
      <c r="D227" s="106">
        <f>SUM(E227:BA227)</f>
        <v>0</v>
      </c>
      <c r="E227" s="106">
        <f>SUM(E228:E229)</f>
        <v>0</v>
      </c>
      <c r="F227" s="106">
        <f t="shared" ref="F227:BA227" si="248">SUM(F228:F229)</f>
        <v>0</v>
      </c>
      <c r="G227" s="106">
        <f t="shared" si="248"/>
        <v>0</v>
      </c>
      <c r="H227" s="106">
        <f t="shared" si="248"/>
        <v>0</v>
      </c>
      <c r="I227" s="106">
        <f t="shared" si="248"/>
        <v>0</v>
      </c>
      <c r="J227" s="106">
        <f t="shared" si="248"/>
        <v>0</v>
      </c>
      <c r="K227" s="106">
        <f t="shared" si="248"/>
        <v>0</v>
      </c>
      <c r="L227" s="106">
        <f t="shared" si="248"/>
        <v>0</v>
      </c>
      <c r="M227" s="106">
        <f t="shared" si="248"/>
        <v>0</v>
      </c>
      <c r="N227" s="106">
        <f t="shared" si="248"/>
        <v>0</v>
      </c>
      <c r="O227" s="106">
        <f t="shared" si="248"/>
        <v>0</v>
      </c>
      <c r="P227" s="106">
        <f t="shared" si="248"/>
        <v>0</v>
      </c>
      <c r="Q227" s="106">
        <f t="shared" si="248"/>
        <v>0</v>
      </c>
      <c r="R227" s="106">
        <f t="shared" si="248"/>
        <v>0</v>
      </c>
      <c r="S227" s="106">
        <f t="shared" si="248"/>
        <v>0</v>
      </c>
      <c r="T227" s="106">
        <f t="shared" si="248"/>
        <v>0</v>
      </c>
      <c r="U227" s="106">
        <f t="shared" si="248"/>
        <v>0</v>
      </c>
      <c r="V227" s="106">
        <f t="shared" si="248"/>
        <v>0</v>
      </c>
      <c r="W227" s="106">
        <f t="shared" si="248"/>
        <v>0</v>
      </c>
      <c r="X227" s="106">
        <f t="shared" si="248"/>
        <v>0</v>
      </c>
      <c r="Y227" s="106">
        <f t="shared" si="248"/>
        <v>0</v>
      </c>
      <c r="Z227" s="106">
        <f t="shared" si="248"/>
        <v>0</v>
      </c>
      <c r="AA227" s="106">
        <f t="shared" si="248"/>
        <v>0</v>
      </c>
      <c r="AB227" s="106">
        <f t="shared" si="248"/>
        <v>0</v>
      </c>
      <c r="AC227" s="106">
        <f t="shared" si="248"/>
        <v>0</v>
      </c>
      <c r="AD227" s="106">
        <f t="shared" si="248"/>
        <v>0</v>
      </c>
      <c r="AE227" s="106">
        <f t="shared" si="248"/>
        <v>0</v>
      </c>
      <c r="AF227" s="106">
        <f t="shared" si="248"/>
        <v>0</v>
      </c>
      <c r="AG227" s="106">
        <f t="shared" si="248"/>
        <v>0</v>
      </c>
      <c r="AH227" s="106">
        <f t="shared" si="248"/>
        <v>0</v>
      </c>
      <c r="AI227" s="106">
        <f t="shared" si="248"/>
        <v>0</v>
      </c>
      <c r="AJ227" s="106">
        <f t="shared" si="248"/>
        <v>0</v>
      </c>
      <c r="AK227" s="106">
        <f t="shared" si="248"/>
        <v>0</v>
      </c>
      <c r="AL227" s="106">
        <f t="shared" si="248"/>
        <v>0</v>
      </c>
      <c r="AM227" s="106">
        <f t="shared" si="248"/>
        <v>0</v>
      </c>
      <c r="AN227" s="106">
        <f t="shared" si="248"/>
        <v>0</v>
      </c>
      <c r="AO227" s="106">
        <f t="shared" si="248"/>
        <v>0</v>
      </c>
      <c r="AP227" s="106">
        <f t="shared" si="248"/>
        <v>0</v>
      </c>
      <c r="AQ227" s="106">
        <f t="shared" si="248"/>
        <v>0</v>
      </c>
      <c r="AR227" s="106">
        <f t="shared" si="248"/>
        <v>0</v>
      </c>
      <c r="AS227" s="106">
        <f t="shared" si="248"/>
        <v>0</v>
      </c>
      <c r="AT227" s="106">
        <f t="shared" si="248"/>
        <v>0</v>
      </c>
      <c r="AU227" s="106">
        <f t="shared" si="248"/>
        <v>0</v>
      </c>
      <c r="AV227" s="106">
        <f t="shared" si="248"/>
        <v>0</v>
      </c>
      <c r="AW227" s="106">
        <f t="shared" si="248"/>
        <v>0</v>
      </c>
      <c r="AX227" s="106">
        <f t="shared" si="248"/>
        <v>0</v>
      </c>
      <c r="AY227" s="106">
        <f t="shared" si="248"/>
        <v>0</v>
      </c>
      <c r="AZ227" s="106">
        <f t="shared" si="248"/>
        <v>0</v>
      </c>
      <c r="BA227" s="106">
        <f t="shared" si="248"/>
        <v>0</v>
      </c>
      <c r="BB227" s="105" t="s">
        <v>212</v>
      </c>
      <c r="BC227" s="104"/>
      <c r="BD227" s="104"/>
      <c r="BE227" s="132">
        <v>2016</v>
      </c>
      <c r="BF227" s="104"/>
      <c r="BG227" s="104"/>
    </row>
    <row r="228" spans="1:59" s="124" customFormat="1" ht="22.2" customHeight="1">
      <c r="A228" s="419" t="s">
        <v>76</v>
      </c>
      <c r="B228" s="107"/>
      <c r="C228" s="106"/>
      <c r="D228" s="106">
        <f>SUM(E228:BA228)</f>
        <v>0</v>
      </c>
      <c r="E228" s="106"/>
      <c r="F228" s="106"/>
      <c r="G228" s="106"/>
      <c r="H228" s="106"/>
      <c r="I228" s="106"/>
      <c r="J228" s="106"/>
      <c r="K228" s="106"/>
      <c r="L228" s="292"/>
      <c r="M228" s="106"/>
      <c r="N228" s="106"/>
      <c r="O228" s="106"/>
      <c r="P228" s="106"/>
      <c r="Q228" s="106"/>
      <c r="R228" s="106"/>
      <c r="S228" s="106"/>
      <c r="T228" s="106"/>
      <c r="U228" s="106"/>
      <c r="V228" s="106"/>
      <c r="W228" s="106"/>
      <c r="X228" s="106"/>
      <c r="Y228" s="106"/>
      <c r="Z228" s="106"/>
      <c r="AA228" s="106"/>
      <c r="AB228" s="106"/>
      <c r="AC228" s="106"/>
      <c r="AD228" s="106"/>
      <c r="AE228" s="106"/>
      <c r="AF228" s="106"/>
      <c r="AG228" s="297"/>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5" t="s">
        <v>212</v>
      </c>
      <c r="BC228" s="104"/>
      <c r="BD228" s="104"/>
      <c r="BE228" s="132">
        <v>2016</v>
      </c>
      <c r="BF228" s="104"/>
      <c r="BG228" s="104"/>
    </row>
    <row r="229" spans="1:59" s="124" customFormat="1" ht="22.2" customHeight="1">
      <c r="A229" s="419" t="s">
        <v>76</v>
      </c>
      <c r="B229" s="107"/>
      <c r="C229" s="106"/>
      <c r="D229" s="106">
        <f>SUM(E229:BA229)</f>
        <v>0</v>
      </c>
      <c r="E229" s="106"/>
      <c r="F229" s="106"/>
      <c r="G229" s="106"/>
      <c r="H229" s="106"/>
      <c r="I229" s="106"/>
      <c r="J229" s="106"/>
      <c r="K229" s="106"/>
      <c r="L229" s="292"/>
      <c r="M229" s="106"/>
      <c r="N229" s="106"/>
      <c r="O229" s="106"/>
      <c r="P229" s="106"/>
      <c r="Q229" s="106"/>
      <c r="R229" s="106"/>
      <c r="S229" s="106"/>
      <c r="T229" s="106"/>
      <c r="U229" s="106"/>
      <c r="V229" s="106"/>
      <c r="W229" s="106"/>
      <c r="X229" s="106"/>
      <c r="Y229" s="106"/>
      <c r="Z229" s="106"/>
      <c r="AA229" s="106"/>
      <c r="AB229" s="106"/>
      <c r="AC229" s="106"/>
      <c r="AD229" s="106"/>
      <c r="AE229" s="106"/>
      <c r="AF229" s="106"/>
      <c r="AG229" s="297"/>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5" t="s">
        <v>212</v>
      </c>
      <c r="BC229" s="104"/>
      <c r="BD229" s="104"/>
      <c r="BE229" s="132">
        <v>2016</v>
      </c>
      <c r="BF229" s="104"/>
      <c r="BG229" s="104"/>
    </row>
    <row r="230" spans="1:59" s="126" customFormat="1" ht="22.2" customHeight="1">
      <c r="A230" s="418" t="s">
        <v>78</v>
      </c>
      <c r="B230" s="262" t="s">
        <v>297</v>
      </c>
      <c r="C230" s="111">
        <f>SUM(C231:C233)</f>
        <v>0</v>
      </c>
      <c r="D230" s="111">
        <f>D231</f>
        <v>0</v>
      </c>
      <c r="E230" s="111">
        <f t="shared" ref="E230:BA230" si="249">E231</f>
        <v>0</v>
      </c>
      <c r="F230" s="111">
        <f t="shared" si="249"/>
        <v>0</v>
      </c>
      <c r="G230" s="111">
        <f t="shared" si="249"/>
        <v>0</v>
      </c>
      <c r="H230" s="111">
        <f t="shared" si="249"/>
        <v>0</v>
      </c>
      <c r="I230" s="111">
        <f t="shared" si="249"/>
        <v>0</v>
      </c>
      <c r="J230" s="111">
        <f t="shared" si="249"/>
        <v>0</v>
      </c>
      <c r="K230" s="111">
        <f t="shared" si="249"/>
        <v>0</v>
      </c>
      <c r="L230" s="111">
        <f t="shared" si="249"/>
        <v>0</v>
      </c>
      <c r="M230" s="111">
        <f t="shared" si="249"/>
        <v>0</v>
      </c>
      <c r="N230" s="111">
        <f t="shared" si="249"/>
        <v>0</v>
      </c>
      <c r="O230" s="111">
        <f t="shared" si="249"/>
        <v>0</v>
      </c>
      <c r="P230" s="111">
        <f t="shared" si="249"/>
        <v>0</v>
      </c>
      <c r="Q230" s="111">
        <f t="shared" si="249"/>
        <v>0</v>
      </c>
      <c r="R230" s="111">
        <f t="shared" si="249"/>
        <v>0</v>
      </c>
      <c r="S230" s="111">
        <f t="shared" si="249"/>
        <v>0</v>
      </c>
      <c r="T230" s="111">
        <f t="shared" si="249"/>
        <v>0</v>
      </c>
      <c r="U230" s="111">
        <f t="shared" si="249"/>
        <v>0</v>
      </c>
      <c r="V230" s="111">
        <f t="shared" si="249"/>
        <v>0</v>
      </c>
      <c r="W230" s="111">
        <f t="shared" si="249"/>
        <v>0</v>
      </c>
      <c r="X230" s="111">
        <f t="shared" si="249"/>
        <v>0</v>
      </c>
      <c r="Y230" s="111">
        <f t="shared" si="249"/>
        <v>0</v>
      </c>
      <c r="Z230" s="111">
        <f t="shared" si="249"/>
        <v>0</v>
      </c>
      <c r="AA230" s="111">
        <f t="shared" si="249"/>
        <v>0</v>
      </c>
      <c r="AB230" s="111">
        <f t="shared" si="249"/>
        <v>0</v>
      </c>
      <c r="AC230" s="111">
        <f t="shared" si="249"/>
        <v>0</v>
      </c>
      <c r="AD230" s="111">
        <f t="shared" si="249"/>
        <v>0</v>
      </c>
      <c r="AE230" s="111">
        <f t="shared" si="249"/>
        <v>0</v>
      </c>
      <c r="AF230" s="111">
        <f t="shared" si="249"/>
        <v>0</v>
      </c>
      <c r="AG230" s="111">
        <f t="shared" si="249"/>
        <v>0</v>
      </c>
      <c r="AH230" s="111">
        <f t="shared" si="249"/>
        <v>0</v>
      </c>
      <c r="AI230" s="111">
        <f t="shared" si="249"/>
        <v>0</v>
      </c>
      <c r="AJ230" s="111">
        <f t="shared" si="249"/>
        <v>0</v>
      </c>
      <c r="AK230" s="111">
        <f t="shared" si="249"/>
        <v>0</v>
      </c>
      <c r="AL230" s="111">
        <f t="shared" si="249"/>
        <v>0</v>
      </c>
      <c r="AM230" s="111">
        <f t="shared" si="249"/>
        <v>0</v>
      </c>
      <c r="AN230" s="111">
        <f t="shared" si="249"/>
        <v>0</v>
      </c>
      <c r="AO230" s="111">
        <f t="shared" si="249"/>
        <v>0</v>
      </c>
      <c r="AP230" s="111">
        <f t="shared" si="249"/>
        <v>0</v>
      </c>
      <c r="AQ230" s="111">
        <f t="shared" si="249"/>
        <v>0</v>
      </c>
      <c r="AR230" s="111">
        <f t="shared" si="249"/>
        <v>0</v>
      </c>
      <c r="AS230" s="111">
        <f t="shared" si="249"/>
        <v>0</v>
      </c>
      <c r="AT230" s="111">
        <f t="shared" si="249"/>
        <v>0</v>
      </c>
      <c r="AU230" s="111">
        <f t="shared" si="249"/>
        <v>0</v>
      </c>
      <c r="AV230" s="111">
        <f t="shared" si="249"/>
        <v>0</v>
      </c>
      <c r="AW230" s="111">
        <f t="shared" si="249"/>
        <v>0</v>
      </c>
      <c r="AX230" s="111">
        <f t="shared" si="249"/>
        <v>0</v>
      </c>
      <c r="AY230" s="111">
        <f t="shared" si="249"/>
        <v>0</v>
      </c>
      <c r="AZ230" s="111">
        <f t="shared" si="249"/>
        <v>0</v>
      </c>
      <c r="BA230" s="111">
        <f t="shared" si="249"/>
        <v>0</v>
      </c>
      <c r="BB230" s="105" t="s">
        <v>212</v>
      </c>
      <c r="BC230" s="110"/>
      <c r="BD230" s="110"/>
      <c r="BE230" s="132">
        <v>2016</v>
      </c>
      <c r="BF230" s="110"/>
      <c r="BG230" s="110"/>
    </row>
    <row r="231" spans="1:59" s="124" customFormat="1" ht="22.2" customHeight="1">
      <c r="A231" s="419" t="s">
        <v>78</v>
      </c>
      <c r="B231" s="112" t="s">
        <v>282</v>
      </c>
      <c r="C231" s="106"/>
      <c r="D231" s="106">
        <f>SUM(E231:BA231)</f>
        <v>0</v>
      </c>
      <c r="E231" s="106">
        <f>SUM(E232:E233)</f>
        <v>0</v>
      </c>
      <c r="F231" s="106">
        <f t="shared" ref="F231:BA231" si="250">SUM(F232:F233)</f>
        <v>0</v>
      </c>
      <c r="G231" s="106">
        <f t="shared" si="250"/>
        <v>0</v>
      </c>
      <c r="H231" s="106">
        <f t="shared" si="250"/>
        <v>0</v>
      </c>
      <c r="I231" s="106">
        <f t="shared" si="250"/>
        <v>0</v>
      </c>
      <c r="J231" s="106">
        <f t="shared" si="250"/>
        <v>0</v>
      </c>
      <c r="K231" s="106">
        <f t="shared" si="250"/>
        <v>0</v>
      </c>
      <c r="L231" s="106">
        <f t="shared" si="250"/>
        <v>0</v>
      </c>
      <c r="M231" s="106">
        <f t="shared" si="250"/>
        <v>0</v>
      </c>
      <c r="N231" s="106">
        <f t="shared" si="250"/>
        <v>0</v>
      </c>
      <c r="O231" s="106">
        <f t="shared" si="250"/>
        <v>0</v>
      </c>
      <c r="P231" s="106">
        <f t="shared" si="250"/>
        <v>0</v>
      </c>
      <c r="Q231" s="106">
        <f t="shared" si="250"/>
        <v>0</v>
      </c>
      <c r="R231" s="106">
        <f t="shared" si="250"/>
        <v>0</v>
      </c>
      <c r="S231" s="106">
        <f t="shared" si="250"/>
        <v>0</v>
      </c>
      <c r="T231" s="106">
        <f t="shared" si="250"/>
        <v>0</v>
      </c>
      <c r="U231" s="106">
        <f t="shared" si="250"/>
        <v>0</v>
      </c>
      <c r="V231" s="106">
        <f t="shared" si="250"/>
        <v>0</v>
      </c>
      <c r="W231" s="106">
        <f t="shared" si="250"/>
        <v>0</v>
      </c>
      <c r="X231" s="106">
        <f t="shared" si="250"/>
        <v>0</v>
      </c>
      <c r="Y231" s="106">
        <f t="shared" si="250"/>
        <v>0</v>
      </c>
      <c r="Z231" s="106">
        <f t="shared" si="250"/>
        <v>0</v>
      </c>
      <c r="AA231" s="106">
        <f t="shared" si="250"/>
        <v>0</v>
      </c>
      <c r="AB231" s="106">
        <f t="shared" si="250"/>
        <v>0</v>
      </c>
      <c r="AC231" s="106">
        <f t="shared" si="250"/>
        <v>0</v>
      </c>
      <c r="AD231" s="106">
        <f t="shared" si="250"/>
        <v>0</v>
      </c>
      <c r="AE231" s="106">
        <f t="shared" si="250"/>
        <v>0</v>
      </c>
      <c r="AF231" s="106">
        <f t="shared" si="250"/>
        <v>0</v>
      </c>
      <c r="AG231" s="106">
        <f t="shared" si="250"/>
        <v>0</v>
      </c>
      <c r="AH231" s="106">
        <f t="shared" si="250"/>
        <v>0</v>
      </c>
      <c r="AI231" s="106">
        <f t="shared" si="250"/>
        <v>0</v>
      </c>
      <c r="AJ231" s="106">
        <f t="shared" si="250"/>
        <v>0</v>
      </c>
      <c r="AK231" s="106">
        <f t="shared" si="250"/>
        <v>0</v>
      </c>
      <c r="AL231" s="106">
        <f t="shared" si="250"/>
        <v>0</v>
      </c>
      <c r="AM231" s="106">
        <f t="shared" si="250"/>
        <v>0</v>
      </c>
      <c r="AN231" s="106">
        <f t="shared" si="250"/>
        <v>0</v>
      </c>
      <c r="AO231" s="106">
        <f t="shared" si="250"/>
        <v>0</v>
      </c>
      <c r="AP231" s="106">
        <f t="shared" si="250"/>
        <v>0</v>
      </c>
      <c r="AQ231" s="106">
        <f t="shared" si="250"/>
        <v>0</v>
      </c>
      <c r="AR231" s="106">
        <f t="shared" si="250"/>
        <v>0</v>
      </c>
      <c r="AS231" s="106">
        <f t="shared" si="250"/>
        <v>0</v>
      </c>
      <c r="AT231" s="106">
        <f t="shared" si="250"/>
        <v>0</v>
      </c>
      <c r="AU231" s="106">
        <f t="shared" si="250"/>
        <v>0</v>
      </c>
      <c r="AV231" s="106">
        <f t="shared" si="250"/>
        <v>0</v>
      </c>
      <c r="AW231" s="106">
        <f t="shared" si="250"/>
        <v>0</v>
      </c>
      <c r="AX231" s="106">
        <f t="shared" si="250"/>
        <v>0</v>
      </c>
      <c r="AY231" s="106">
        <f t="shared" si="250"/>
        <v>0</v>
      </c>
      <c r="AZ231" s="106">
        <f t="shared" si="250"/>
        <v>0</v>
      </c>
      <c r="BA231" s="106">
        <f t="shared" si="250"/>
        <v>0</v>
      </c>
      <c r="BB231" s="105" t="s">
        <v>212</v>
      </c>
      <c r="BC231" s="104"/>
      <c r="BD231" s="104"/>
      <c r="BE231" s="132">
        <v>2016</v>
      </c>
      <c r="BF231" s="104"/>
      <c r="BG231" s="104"/>
    </row>
    <row r="232" spans="1:59" s="124" customFormat="1" ht="22.2" customHeight="1">
      <c r="A232" s="419" t="s">
        <v>78</v>
      </c>
      <c r="B232" s="107"/>
      <c r="C232" s="106"/>
      <c r="D232" s="106">
        <f>SUM(E232:BA232)</f>
        <v>0</v>
      </c>
      <c r="E232" s="106"/>
      <c r="F232" s="106"/>
      <c r="G232" s="106"/>
      <c r="H232" s="106"/>
      <c r="I232" s="106"/>
      <c r="J232" s="106"/>
      <c r="K232" s="106"/>
      <c r="L232" s="292"/>
      <c r="M232" s="106"/>
      <c r="N232" s="106"/>
      <c r="O232" s="106"/>
      <c r="P232" s="106"/>
      <c r="Q232" s="106"/>
      <c r="R232" s="106"/>
      <c r="S232" s="106"/>
      <c r="T232" s="106"/>
      <c r="U232" s="106"/>
      <c r="V232" s="106"/>
      <c r="W232" s="106"/>
      <c r="X232" s="106"/>
      <c r="Y232" s="106"/>
      <c r="Z232" s="106"/>
      <c r="AA232" s="106"/>
      <c r="AB232" s="106"/>
      <c r="AC232" s="106"/>
      <c r="AD232" s="106"/>
      <c r="AE232" s="106"/>
      <c r="AF232" s="106"/>
      <c r="AG232" s="297"/>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5" t="s">
        <v>212</v>
      </c>
      <c r="BC232" s="104"/>
      <c r="BD232" s="104"/>
      <c r="BE232" s="132">
        <v>2016</v>
      </c>
      <c r="BF232" s="104"/>
      <c r="BG232" s="104"/>
    </row>
    <row r="233" spans="1:59" s="124" customFormat="1" ht="22.2" customHeight="1">
      <c r="A233" s="419" t="s">
        <v>78</v>
      </c>
      <c r="B233" s="107"/>
      <c r="C233" s="106"/>
      <c r="D233" s="106">
        <f>SUM(E233:BA233)</f>
        <v>0</v>
      </c>
      <c r="E233" s="106"/>
      <c r="F233" s="106"/>
      <c r="G233" s="106"/>
      <c r="H233" s="106"/>
      <c r="I233" s="106"/>
      <c r="J233" s="106"/>
      <c r="K233" s="106"/>
      <c r="L233" s="292"/>
      <c r="M233" s="106"/>
      <c r="N233" s="106"/>
      <c r="O233" s="106"/>
      <c r="P233" s="106"/>
      <c r="Q233" s="106"/>
      <c r="R233" s="106"/>
      <c r="S233" s="106"/>
      <c r="T233" s="106"/>
      <c r="U233" s="106"/>
      <c r="V233" s="106"/>
      <c r="W233" s="106"/>
      <c r="X233" s="106"/>
      <c r="Y233" s="106"/>
      <c r="Z233" s="106"/>
      <c r="AA233" s="106"/>
      <c r="AB233" s="106"/>
      <c r="AC233" s="106"/>
      <c r="AD233" s="106"/>
      <c r="AE233" s="106"/>
      <c r="AF233" s="106"/>
      <c r="AG233" s="297"/>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5" t="s">
        <v>212</v>
      </c>
      <c r="BC233" s="104"/>
      <c r="BD233" s="104"/>
      <c r="BE233" s="132">
        <v>2016</v>
      </c>
      <c r="BF233" s="104"/>
      <c r="BG233" s="104"/>
    </row>
    <row r="234" spans="1:59" s="137" customFormat="1" ht="22.2" customHeight="1">
      <c r="A234" s="423" t="s">
        <v>303</v>
      </c>
      <c r="B234" s="307" t="s">
        <v>247</v>
      </c>
      <c r="C234" s="140">
        <f>SUM(C235:C237)</f>
        <v>0</v>
      </c>
      <c r="D234" s="140">
        <f>D235</f>
        <v>0</v>
      </c>
      <c r="E234" s="140">
        <f t="shared" ref="E234:BA234" si="251">E235</f>
        <v>0</v>
      </c>
      <c r="F234" s="140">
        <f t="shared" si="251"/>
        <v>0</v>
      </c>
      <c r="G234" s="140">
        <f t="shared" si="251"/>
        <v>0</v>
      </c>
      <c r="H234" s="140">
        <f t="shared" si="251"/>
        <v>0</v>
      </c>
      <c r="I234" s="140">
        <f t="shared" si="251"/>
        <v>0</v>
      </c>
      <c r="J234" s="140">
        <f t="shared" si="251"/>
        <v>0</v>
      </c>
      <c r="K234" s="140">
        <f t="shared" si="251"/>
        <v>0</v>
      </c>
      <c r="L234" s="140">
        <f t="shared" si="251"/>
        <v>0</v>
      </c>
      <c r="M234" s="140">
        <f t="shared" si="251"/>
        <v>0</v>
      </c>
      <c r="N234" s="140">
        <f t="shared" si="251"/>
        <v>0</v>
      </c>
      <c r="O234" s="140">
        <f t="shared" si="251"/>
        <v>0</v>
      </c>
      <c r="P234" s="140">
        <f t="shared" si="251"/>
        <v>0</v>
      </c>
      <c r="Q234" s="140">
        <f t="shared" si="251"/>
        <v>0</v>
      </c>
      <c r="R234" s="140">
        <f t="shared" si="251"/>
        <v>0</v>
      </c>
      <c r="S234" s="140">
        <f t="shared" si="251"/>
        <v>0</v>
      </c>
      <c r="T234" s="140">
        <f t="shared" si="251"/>
        <v>0</v>
      </c>
      <c r="U234" s="140">
        <f t="shared" si="251"/>
        <v>0</v>
      </c>
      <c r="V234" s="140">
        <f t="shared" si="251"/>
        <v>0</v>
      </c>
      <c r="W234" s="140">
        <f t="shared" si="251"/>
        <v>0</v>
      </c>
      <c r="X234" s="140">
        <f t="shared" si="251"/>
        <v>0</v>
      </c>
      <c r="Y234" s="140">
        <f t="shared" si="251"/>
        <v>0</v>
      </c>
      <c r="Z234" s="140">
        <f t="shared" si="251"/>
        <v>0</v>
      </c>
      <c r="AA234" s="140">
        <f t="shared" si="251"/>
        <v>0</v>
      </c>
      <c r="AB234" s="140">
        <f t="shared" si="251"/>
        <v>0</v>
      </c>
      <c r="AC234" s="140">
        <f t="shared" si="251"/>
        <v>0</v>
      </c>
      <c r="AD234" s="140">
        <f t="shared" si="251"/>
        <v>0</v>
      </c>
      <c r="AE234" s="140">
        <f t="shared" si="251"/>
        <v>0</v>
      </c>
      <c r="AF234" s="140">
        <f t="shared" si="251"/>
        <v>0</v>
      </c>
      <c r="AG234" s="140">
        <f t="shared" si="251"/>
        <v>0</v>
      </c>
      <c r="AH234" s="140">
        <f t="shared" si="251"/>
        <v>0</v>
      </c>
      <c r="AI234" s="140">
        <f t="shared" si="251"/>
        <v>0</v>
      </c>
      <c r="AJ234" s="140">
        <f t="shared" si="251"/>
        <v>0</v>
      </c>
      <c r="AK234" s="140">
        <f t="shared" si="251"/>
        <v>0</v>
      </c>
      <c r="AL234" s="140">
        <f t="shared" si="251"/>
        <v>0</v>
      </c>
      <c r="AM234" s="140">
        <f t="shared" si="251"/>
        <v>0</v>
      </c>
      <c r="AN234" s="140">
        <f t="shared" si="251"/>
        <v>0</v>
      </c>
      <c r="AO234" s="140">
        <f t="shared" si="251"/>
        <v>0</v>
      </c>
      <c r="AP234" s="140">
        <f t="shared" si="251"/>
        <v>0</v>
      </c>
      <c r="AQ234" s="140">
        <f t="shared" si="251"/>
        <v>0</v>
      </c>
      <c r="AR234" s="140">
        <f t="shared" si="251"/>
        <v>0</v>
      </c>
      <c r="AS234" s="140">
        <f t="shared" si="251"/>
        <v>0</v>
      </c>
      <c r="AT234" s="140">
        <f t="shared" si="251"/>
        <v>0</v>
      </c>
      <c r="AU234" s="140">
        <f t="shared" si="251"/>
        <v>0</v>
      </c>
      <c r="AV234" s="140">
        <f t="shared" si="251"/>
        <v>0</v>
      </c>
      <c r="AW234" s="140">
        <f t="shared" si="251"/>
        <v>0</v>
      </c>
      <c r="AX234" s="140">
        <f t="shared" si="251"/>
        <v>0</v>
      </c>
      <c r="AY234" s="140">
        <f t="shared" si="251"/>
        <v>0</v>
      </c>
      <c r="AZ234" s="140">
        <f t="shared" si="251"/>
        <v>0</v>
      </c>
      <c r="BA234" s="140">
        <f t="shared" si="251"/>
        <v>0</v>
      </c>
      <c r="BB234" s="105" t="s">
        <v>212</v>
      </c>
      <c r="BC234" s="110"/>
      <c r="BD234" s="139"/>
      <c r="BE234" s="132">
        <v>2016</v>
      </c>
      <c r="BF234" s="138"/>
      <c r="BG234" s="138"/>
    </row>
    <row r="235" spans="1:59" s="133" customFormat="1" ht="22.2" customHeight="1">
      <c r="A235" s="419" t="s">
        <v>88</v>
      </c>
      <c r="B235" s="112" t="s">
        <v>282</v>
      </c>
      <c r="C235" s="136"/>
      <c r="D235" s="136">
        <f>SUM(E235:BA235)</f>
        <v>0</v>
      </c>
      <c r="E235" s="136">
        <f>SUM(E236:E237)</f>
        <v>0</v>
      </c>
      <c r="F235" s="136">
        <f t="shared" ref="F235:BA235" si="252">SUM(F236:F237)</f>
        <v>0</v>
      </c>
      <c r="G235" s="136">
        <f t="shared" si="252"/>
        <v>0</v>
      </c>
      <c r="H235" s="136">
        <f t="shared" si="252"/>
        <v>0</v>
      </c>
      <c r="I235" s="136">
        <f t="shared" si="252"/>
        <v>0</v>
      </c>
      <c r="J235" s="136">
        <f t="shared" si="252"/>
        <v>0</v>
      </c>
      <c r="K235" s="136">
        <f t="shared" si="252"/>
        <v>0</v>
      </c>
      <c r="L235" s="136">
        <f t="shared" si="252"/>
        <v>0</v>
      </c>
      <c r="M235" s="136">
        <f t="shared" si="252"/>
        <v>0</v>
      </c>
      <c r="N235" s="136">
        <f t="shared" si="252"/>
        <v>0</v>
      </c>
      <c r="O235" s="136">
        <f t="shared" si="252"/>
        <v>0</v>
      </c>
      <c r="P235" s="136">
        <f t="shared" si="252"/>
        <v>0</v>
      </c>
      <c r="Q235" s="136">
        <f t="shared" si="252"/>
        <v>0</v>
      </c>
      <c r="R235" s="136">
        <f t="shared" si="252"/>
        <v>0</v>
      </c>
      <c r="S235" s="136">
        <f t="shared" si="252"/>
        <v>0</v>
      </c>
      <c r="T235" s="136">
        <f t="shared" si="252"/>
        <v>0</v>
      </c>
      <c r="U235" s="136">
        <f t="shared" si="252"/>
        <v>0</v>
      </c>
      <c r="V235" s="136">
        <f t="shared" si="252"/>
        <v>0</v>
      </c>
      <c r="W235" s="136">
        <f t="shared" si="252"/>
        <v>0</v>
      </c>
      <c r="X235" s="136">
        <f t="shared" si="252"/>
        <v>0</v>
      </c>
      <c r="Y235" s="136">
        <f t="shared" si="252"/>
        <v>0</v>
      </c>
      <c r="Z235" s="136">
        <f t="shared" si="252"/>
        <v>0</v>
      </c>
      <c r="AA235" s="136">
        <f t="shared" si="252"/>
        <v>0</v>
      </c>
      <c r="AB235" s="136">
        <f t="shared" si="252"/>
        <v>0</v>
      </c>
      <c r="AC235" s="136">
        <f t="shared" si="252"/>
        <v>0</v>
      </c>
      <c r="AD235" s="136">
        <f t="shared" si="252"/>
        <v>0</v>
      </c>
      <c r="AE235" s="136">
        <f t="shared" si="252"/>
        <v>0</v>
      </c>
      <c r="AF235" s="136">
        <f t="shared" si="252"/>
        <v>0</v>
      </c>
      <c r="AG235" s="136">
        <f t="shared" si="252"/>
        <v>0</v>
      </c>
      <c r="AH235" s="136">
        <f t="shared" si="252"/>
        <v>0</v>
      </c>
      <c r="AI235" s="136">
        <f t="shared" si="252"/>
        <v>0</v>
      </c>
      <c r="AJ235" s="136">
        <f t="shared" si="252"/>
        <v>0</v>
      </c>
      <c r="AK235" s="136">
        <f t="shared" si="252"/>
        <v>0</v>
      </c>
      <c r="AL235" s="136">
        <f t="shared" si="252"/>
        <v>0</v>
      </c>
      <c r="AM235" s="136">
        <f t="shared" si="252"/>
        <v>0</v>
      </c>
      <c r="AN235" s="136">
        <f t="shared" si="252"/>
        <v>0</v>
      </c>
      <c r="AO235" s="136">
        <f t="shared" si="252"/>
        <v>0</v>
      </c>
      <c r="AP235" s="136">
        <f t="shared" si="252"/>
        <v>0</v>
      </c>
      <c r="AQ235" s="136">
        <f t="shared" si="252"/>
        <v>0</v>
      </c>
      <c r="AR235" s="136">
        <f t="shared" si="252"/>
        <v>0</v>
      </c>
      <c r="AS235" s="136">
        <f t="shared" si="252"/>
        <v>0</v>
      </c>
      <c r="AT235" s="136">
        <f t="shared" si="252"/>
        <v>0</v>
      </c>
      <c r="AU235" s="136">
        <f t="shared" si="252"/>
        <v>0</v>
      </c>
      <c r="AV235" s="136">
        <f t="shared" si="252"/>
        <v>0</v>
      </c>
      <c r="AW235" s="136">
        <f t="shared" si="252"/>
        <v>0</v>
      </c>
      <c r="AX235" s="136">
        <f t="shared" si="252"/>
        <v>0</v>
      </c>
      <c r="AY235" s="136">
        <f t="shared" si="252"/>
        <v>0</v>
      </c>
      <c r="AZ235" s="136">
        <f t="shared" si="252"/>
        <v>0</v>
      </c>
      <c r="BA235" s="136">
        <f t="shared" si="252"/>
        <v>0</v>
      </c>
      <c r="BB235" s="105" t="s">
        <v>212</v>
      </c>
      <c r="BC235" s="104"/>
      <c r="BD235" s="143"/>
      <c r="BE235" s="132">
        <v>2016</v>
      </c>
      <c r="BF235" s="134"/>
      <c r="BG235" s="134"/>
    </row>
    <row r="236" spans="1:59" s="124" customFormat="1" ht="22.2" customHeight="1">
      <c r="A236" s="419" t="s">
        <v>88</v>
      </c>
      <c r="B236" s="432" t="s">
        <v>250</v>
      </c>
      <c r="C236" s="106"/>
      <c r="D236" s="106">
        <f>SUM(E236:BA236)</f>
        <v>0</v>
      </c>
      <c r="E236" s="106"/>
      <c r="F236" s="106"/>
      <c r="G236" s="106"/>
      <c r="H236" s="106"/>
      <c r="I236" s="106"/>
      <c r="J236" s="106"/>
      <c r="K236" s="106"/>
      <c r="L236" s="292"/>
      <c r="M236" s="106"/>
      <c r="N236" s="106"/>
      <c r="O236" s="106"/>
      <c r="P236" s="106"/>
      <c r="Q236" s="106"/>
      <c r="R236" s="106"/>
      <c r="S236" s="106"/>
      <c r="T236" s="106"/>
      <c r="U236" s="106"/>
      <c r="V236" s="106"/>
      <c r="W236" s="106"/>
      <c r="X236" s="106"/>
      <c r="Y236" s="106"/>
      <c r="Z236" s="106"/>
      <c r="AA236" s="106"/>
      <c r="AB236" s="106"/>
      <c r="AC236" s="106"/>
      <c r="AD236" s="106"/>
      <c r="AE236" s="106"/>
      <c r="AF236" s="106"/>
      <c r="AG236" s="297"/>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5" t="s">
        <v>212</v>
      </c>
      <c r="BC236" s="104"/>
      <c r="BD236" s="104"/>
      <c r="BE236" s="132">
        <v>2016</v>
      </c>
      <c r="BF236" s="104"/>
      <c r="BG236" s="104"/>
    </row>
    <row r="237" spans="1:59" s="124" customFormat="1" ht="22.2" customHeight="1">
      <c r="A237" s="419" t="s">
        <v>88</v>
      </c>
      <c r="B237" s="432" t="s">
        <v>249</v>
      </c>
      <c r="C237" s="106"/>
      <c r="D237" s="106">
        <f>SUM(E237:BA237)</f>
        <v>0</v>
      </c>
      <c r="E237" s="106"/>
      <c r="F237" s="106"/>
      <c r="G237" s="106"/>
      <c r="H237" s="106"/>
      <c r="I237" s="106"/>
      <c r="J237" s="106"/>
      <c r="K237" s="106"/>
      <c r="L237" s="292"/>
      <c r="M237" s="106"/>
      <c r="N237" s="106"/>
      <c r="O237" s="106"/>
      <c r="P237" s="106"/>
      <c r="Q237" s="106"/>
      <c r="R237" s="106"/>
      <c r="S237" s="106"/>
      <c r="T237" s="106"/>
      <c r="U237" s="106"/>
      <c r="V237" s="106"/>
      <c r="W237" s="106"/>
      <c r="X237" s="106"/>
      <c r="Y237" s="106"/>
      <c r="Z237" s="106"/>
      <c r="AA237" s="106"/>
      <c r="AB237" s="106"/>
      <c r="AC237" s="106"/>
      <c r="AD237" s="106"/>
      <c r="AE237" s="106"/>
      <c r="AF237" s="106"/>
      <c r="AG237" s="297"/>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5" t="s">
        <v>212</v>
      </c>
      <c r="BC237" s="104"/>
      <c r="BD237" s="104"/>
      <c r="BE237" s="132">
        <v>2016</v>
      </c>
      <c r="BF237" s="104"/>
      <c r="BG237" s="104"/>
    </row>
    <row r="238" spans="1:59" s="131" customFormat="1" ht="22.2" customHeight="1">
      <c r="A238" s="418" t="s">
        <v>92</v>
      </c>
      <c r="B238" s="262" t="s">
        <v>305</v>
      </c>
      <c r="C238" s="111">
        <f>SUM(C239,C242)</f>
        <v>0</v>
      </c>
      <c r="D238" s="111">
        <f>SUM(D239+D242)</f>
        <v>0</v>
      </c>
      <c r="E238" s="111">
        <f t="shared" ref="E238:K238" si="253">SUM(E239,E242)</f>
        <v>0</v>
      </c>
      <c r="F238" s="111">
        <f t="shared" si="253"/>
        <v>0</v>
      </c>
      <c r="G238" s="111">
        <f t="shared" si="253"/>
        <v>0</v>
      </c>
      <c r="H238" s="111">
        <f t="shared" si="253"/>
        <v>0</v>
      </c>
      <c r="I238" s="111">
        <f t="shared" si="253"/>
        <v>0</v>
      </c>
      <c r="J238" s="111">
        <f t="shared" si="253"/>
        <v>0</v>
      </c>
      <c r="K238" s="111">
        <f t="shared" si="253"/>
        <v>0</v>
      </c>
      <c r="L238" s="292"/>
      <c r="M238" s="111">
        <f t="shared" ref="M238:AF238" si="254">SUM(M239,M242)</f>
        <v>0</v>
      </c>
      <c r="N238" s="111">
        <f t="shared" si="254"/>
        <v>0</v>
      </c>
      <c r="O238" s="111">
        <f t="shared" si="254"/>
        <v>0</v>
      </c>
      <c r="P238" s="111">
        <f t="shared" si="254"/>
        <v>0</v>
      </c>
      <c r="Q238" s="111">
        <f t="shared" si="254"/>
        <v>0</v>
      </c>
      <c r="R238" s="111">
        <f t="shared" si="254"/>
        <v>0</v>
      </c>
      <c r="S238" s="111">
        <f t="shared" si="254"/>
        <v>0</v>
      </c>
      <c r="T238" s="111">
        <f t="shared" si="254"/>
        <v>0</v>
      </c>
      <c r="U238" s="111">
        <f t="shared" si="254"/>
        <v>0</v>
      </c>
      <c r="V238" s="111">
        <f t="shared" si="254"/>
        <v>0</v>
      </c>
      <c r="W238" s="111">
        <f t="shared" si="254"/>
        <v>0</v>
      </c>
      <c r="X238" s="111">
        <f t="shared" si="254"/>
        <v>0</v>
      </c>
      <c r="Y238" s="111">
        <f t="shared" si="254"/>
        <v>0</v>
      </c>
      <c r="Z238" s="111">
        <f t="shared" si="254"/>
        <v>0</v>
      </c>
      <c r="AA238" s="111">
        <f t="shared" si="254"/>
        <v>0</v>
      </c>
      <c r="AB238" s="111">
        <f t="shared" si="254"/>
        <v>0</v>
      </c>
      <c r="AC238" s="111">
        <f t="shared" si="254"/>
        <v>0</v>
      </c>
      <c r="AD238" s="111">
        <f t="shared" si="254"/>
        <v>0</v>
      </c>
      <c r="AE238" s="111">
        <f t="shared" si="254"/>
        <v>0</v>
      </c>
      <c r="AF238" s="111">
        <f t="shared" si="254"/>
        <v>0</v>
      </c>
      <c r="AG238" s="297"/>
      <c r="AH238" s="111">
        <f t="shared" ref="AH238:BA238" si="255">SUM(AH239,AH242)</f>
        <v>0</v>
      </c>
      <c r="AI238" s="111">
        <f t="shared" si="255"/>
        <v>0</v>
      </c>
      <c r="AJ238" s="111">
        <f t="shared" si="255"/>
        <v>0</v>
      </c>
      <c r="AK238" s="111">
        <f t="shared" si="255"/>
        <v>0</v>
      </c>
      <c r="AL238" s="111">
        <f t="shared" si="255"/>
        <v>0</v>
      </c>
      <c r="AM238" s="111">
        <f t="shared" si="255"/>
        <v>0</v>
      </c>
      <c r="AN238" s="111">
        <f t="shared" si="255"/>
        <v>0</v>
      </c>
      <c r="AO238" s="111">
        <f t="shared" si="255"/>
        <v>0</v>
      </c>
      <c r="AP238" s="111">
        <f t="shared" si="255"/>
        <v>0</v>
      </c>
      <c r="AQ238" s="111">
        <f t="shared" si="255"/>
        <v>0</v>
      </c>
      <c r="AR238" s="111">
        <f t="shared" si="255"/>
        <v>0</v>
      </c>
      <c r="AS238" s="111">
        <f t="shared" si="255"/>
        <v>0</v>
      </c>
      <c r="AT238" s="111">
        <f t="shared" si="255"/>
        <v>0</v>
      </c>
      <c r="AU238" s="111">
        <f t="shared" si="255"/>
        <v>0</v>
      </c>
      <c r="AV238" s="111">
        <f t="shared" si="255"/>
        <v>0</v>
      </c>
      <c r="AW238" s="111">
        <f t="shared" si="255"/>
        <v>0</v>
      </c>
      <c r="AX238" s="111">
        <f t="shared" si="255"/>
        <v>0</v>
      </c>
      <c r="AY238" s="111">
        <f t="shared" si="255"/>
        <v>0</v>
      </c>
      <c r="AZ238" s="111">
        <f t="shared" si="255"/>
        <v>0</v>
      </c>
      <c r="BA238" s="111">
        <f t="shared" si="255"/>
        <v>0</v>
      </c>
      <c r="BB238" s="105" t="s">
        <v>212</v>
      </c>
      <c r="BC238" s="110"/>
      <c r="BD238" s="110"/>
      <c r="BE238" s="132">
        <v>2016</v>
      </c>
      <c r="BF238" s="110"/>
      <c r="BG238" s="110"/>
    </row>
    <row r="239" spans="1:59" s="108" customFormat="1" ht="22.2" customHeight="1">
      <c r="A239" s="418" t="s">
        <v>92</v>
      </c>
      <c r="B239" s="112" t="s">
        <v>281</v>
      </c>
      <c r="C239" s="111"/>
      <c r="D239" s="111">
        <f t="shared" ref="D239:D244" si="256">SUM(E239:BA239)</f>
        <v>0</v>
      </c>
      <c r="E239" s="111">
        <f t="shared" ref="E239:K239" si="257">SUM(E240:E241)</f>
        <v>0</v>
      </c>
      <c r="F239" s="111">
        <f t="shared" si="257"/>
        <v>0</v>
      </c>
      <c r="G239" s="111">
        <f t="shared" si="257"/>
        <v>0</v>
      </c>
      <c r="H239" s="111">
        <f t="shared" si="257"/>
        <v>0</v>
      </c>
      <c r="I239" s="111">
        <f t="shared" si="257"/>
        <v>0</v>
      </c>
      <c r="J239" s="111">
        <f t="shared" si="257"/>
        <v>0</v>
      </c>
      <c r="K239" s="111">
        <f t="shared" si="257"/>
        <v>0</v>
      </c>
      <c r="L239" s="292"/>
      <c r="M239" s="111">
        <f t="shared" ref="M239:AF239" si="258">SUM(M240:M241)</f>
        <v>0</v>
      </c>
      <c r="N239" s="111">
        <f t="shared" si="258"/>
        <v>0</v>
      </c>
      <c r="O239" s="111">
        <f t="shared" si="258"/>
        <v>0</v>
      </c>
      <c r="P239" s="111">
        <f t="shared" si="258"/>
        <v>0</v>
      </c>
      <c r="Q239" s="111">
        <f t="shared" si="258"/>
        <v>0</v>
      </c>
      <c r="R239" s="111">
        <f t="shared" si="258"/>
        <v>0</v>
      </c>
      <c r="S239" s="111">
        <f t="shared" si="258"/>
        <v>0</v>
      </c>
      <c r="T239" s="111">
        <f t="shared" si="258"/>
        <v>0</v>
      </c>
      <c r="U239" s="111">
        <f t="shared" si="258"/>
        <v>0</v>
      </c>
      <c r="V239" s="111">
        <f t="shared" si="258"/>
        <v>0</v>
      </c>
      <c r="W239" s="111">
        <f t="shared" si="258"/>
        <v>0</v>
      </c>
      <c r="X239" s="111">
        <f t="shared" si="258"/>
        <v>0</v>
      </c>
      <c r="Y239" s="111">
        <f t="shared" si="258"/>
        <v>0</v>
      </c>
      <c r="Z239" s="111">
        <f t="shared" si="258"/>
        <v>0</v>
      </c>
      <c r="AA239" s="111">
        <f t="shared" si="258"/>
        <v>0</v>
      </c>
      <c r="AB239" s="111">
        <f t="shared" si="258"/>
        <v>0</v>
      </c>
      <c r="AC239" s="111">
        <f t="shared" si="258"/>
        <v>0</v>
      </c>
      <c r="AD239" s="111">
        <f t="shared" si="258"/>
        <v>0</v>
      </c>
      <c r="AE239" s="111">
        <f t="shared" si="258"/>
        <v>0</v>
      </c>
      <c r="AF239" s="111">
        <f t="shared" si="258"/>
        <v>0</v>
      </c>
      <c r="AG239" s="297"/>
      <c r="AH239" s="111">
        <f t="shared" ref="AH239:BA239" si="259">SUM(AH240:AH241)</f>
        <v>0</v>
      </c>
      <c r="AI239" s="111">
        <f t="shared" si="259"/>
        <v>0</v>
      </c>
      <c r="AJ239" s="111">
        <f t="shared" si="259"/>
        <v>0</v>
      </c>
      <c r="AK239" s="111">
        <f t="shared" si="259"/>
        <v>0</v>
      </c>
      <c r="AL239" s="111">
        <f t="shared" si="259"/>
        <v>0</v>
      </c>
      <c r="AM239" s="111">
        <f t="shared" si="259"/>
        <v>0</v>
      </c>
      <c r="AN239" s="111">
        <f t="shared" si="259"/>
        <v>0</v>
      </c>
      <c r="AO239" s="111">
        <f t="shared" si="259"/>
        <v>0</v>
      </c>
      <c r="AP239" s="111">
        <f t="shared" si="259"/>
        <v>0</v>
      </c>
      <c r="AQ239" s="111">
        <f t="shared" si="259"/>
        <v>0</v>
      </c>
      <c r="AR239" s="111">
        <f t="shared" si="259"/>
        <v>0</v>
      </c>
      <c r="AS239" s="111">
        <f t="shared" si="259"/>
        <v>0</v>
      </c>
      <c r="AT239" s="111">
        <f t="shared" si="259"/>
        <v>0</v>
      </c>
      <c r="AU239" s="111">
        <f t="shared" si="259"/>
        <v>0</v>
      </c>
      <c r="AV239" s="111">
        <f t="shared" si="259"/>
        <v>0</v>
      </c>
      <c r="AW239" s="111">
        <f t="shared" si="259"/>
        <v>0</v>
      </c>
      <c r="AX239" s="111">
        <f t="shared" si="259"/>
        <v>0</v>
      </c>
      <c r="AY239" s="111">
        <f t="shared" si="259"/>
        <v>0</v>
      </c>
      <c r="AZ239" s="111">
        <f t="shared" si="259"/>
        <v>0</v>
      </c>
      <c r="BA239" s="111">
        <f t="shared" si="259"/>
        <v>0</v>
      </c>
      <c r="BB239" s="105" t="s">
        <v>212</v>
      </c>
      <c r="BC239" s="110"/>
      <c r="BD239" s="110"/>
      <c r="BE239" s="132">
        <v>2016</v>
      </c>
      <c r="BF239" s="110"/>
      <c r="BG239" s="110"/>
    </row>
    <row r="240" spans="1:59" s="103" customFormat="1" ht="22.2" customHeight="1">
      <c r="A240" s="419" t="s">
        <v>92</v>
      </c>
      <c r="B240" s="107"/>
      <c r="C240" s="106"/>
      <c r="D240" s="106">
        <f t="shared" si="256"/>
        <v>0</v>
      </c>
      <c r="E240" s="106"/>
      <c r="F240" s="106"/>
      <c r="G240" s="106"/>
      <c r="H240" s="106"/>
      <c r="I240" s="106"/>
      <c r="J240" s="106"/>
      <c r="K240" s="106"/>
      <c r="L240" s="292"/>
      <c r="M240" s="106"/>
      <c r="N240" s="106"/>
      <c r="O240" s="106"/>
      <c r="P240" s="106"/>
      <c r="Q240" s="106"/>
      <c r="R240" s="106"/>
      <c r="S240" s="106"/>
      <c r="T240" s="106"/>
      <c r="U240" s="106"/>
      <c r="V240" s="106"/>
      <c r="W240" s="106"/>
      <c r="X240" s="106"/>
      <c r="Y240" s="106"/>
      <c r="Z240" s="106"/>
      <c r="AA240" s="106"/>
      <c r="AB240" s="106"/>
      <c r="AC240" s="106"/>
      <c r="AD240" s="106"/>
      <c r="AE240" s="106"/>
      <c r="AF240" s="106"/>
      <c r="AG240" s="297"/>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5" t="s">
        <v>212</v>
      </c>
      <c r="BC240" s="104"/>
      <c r="BD240" s="104"/>
      <c r="BE240" s="132">
        <v>2016</v>
      </c>
      <c r="BF240" s="104"/>
      <c r="BG240" s="104"/>
    </row>
    <row r="241" spans="1:59" s="103" customFormat="1" ht="22.2" customHeight="1">
      <c r="A241" s="419" t="s">
        <v>92</v>
      </c>
      <c r="B241" s="107"/>
      <c r="C241" s="106"/>
      <c r="D241" s="106">
        <f t="shared" si="256"/>
        <v>0</v>
      </c>
      <c r="E241" s="106"/>
      <c r="F241" s="106"/>
      <c r="G241" s="106"/>
      <c r="H241" s="106"/>
      <c r="I241" s="106"/>
      <c r="J241" s="106"/>
      <c r="K241" s="106"/>
      <c r="L241" s="292"/>
      <c r="M241" s="106"/>
      <c r="N241" s="106"/>
      <c r="O241" s="106"/>
      <c r="P241" s="106"/>
      <c r="Q241" s="106"/>
      <c r="R241" s="106"/>
      <c r="S241" s="106"/>
      <c r="T241" s="106"/>
      <c r="U241" s="106"/>
      <c r="V241" s="106"/>
      <c r="W241" s="106"/>
      <c r="X241" s="106"/>
      <c r="Y241" s="106"/>
      <c r="Z241" s="106"/>
      <c r="AA241" s="106"/>
      <c r="AB241" s="106"/>
      <c r="AC241" s="106"/>
      <c r="AD241" s="106"/>
      <c r="AE241" s="106"/>
      <c r="AF241" s="106"/>
      <c r="AG241" s="297"/>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5" t="s">
        <v>212</v>
      </c>
      <c r="BC241" s="104"/>
      <c r="BD241" s="104"/>
      <c r="BE241" s="132">
        <v>2016</v>
      </c>
      <c r="BF241" s="104"/>
      <c r="BG241" s="104"/>
    </row>
    <row r="242" spans="1:59" s="108" customFormat="1" ht="22.2" customHeight="1">
      <c r="A242" s="418" t="s">
        <v>92</v>
      </c>
      <c r="B242" s="112" t="s">
        <v>282</v>
      </c>
      <c r="C242" s="111"/>
      <c r="D242" s="111">
        <f t="shared" si="256"/>
        <v>0</v>
      </c>
      <c r="E242" s="111">
        <f t="shared" ref="E242:K242" si="260">SUM(E243:E244)</f>
        <v>0</v>
      </c>
      <c r="F242" s="111">
        <f t="shared" si="260"/>
        <v>0</v>
      </c>
      <c r="G242" s="111">
        <f t="shared" si="260"/>
        <v>0</v>
      </c>
      <c r="H242" s="111">
        <f t="shared" si="260"/>
        <v>0</v>
      </c>
      <c r="I242" s="111">
        <f t="shared" si="260"/>
        <v>0</v>
      </c>
      <c r="J242" s="111">
        <f t="shared" si="260"/>
        <v>0</v>
      </c>
      <c r="K242" s="111">
        <f t="shared" si="260"/>
        <v>0</v>
      </c>
      <c r="L242" s="292"/>
      <c r="M242" s="111">
        <f t="shared" ref="M242:AF242" si="261">SUM(M243:M244)</f>
        <v>0</v>
      </c>
      <c r="N242" s="111">
        <f t="shared" si="261"/>
        <v>0</v>
      </c>
      <c r="O242" s="111">
        <f t="shared" si="261"/>
        <v>0</v>
      </c>
      <c r="P242" s="111">
        <f t="shared" si="261"/>
        <v>0</v>
      </c>
      <c r="Q242" s="111">
        <f t="shared" si="261"/>
        <v>0</v>
      </c>
      <c r="R242" s="111">
        <f t="shared" si="261"/>
        <v>0</v>
      </c>
      <c r="S242" s="111">
        <f t="shared" si="261"/>
        <v>0</v>
      </c>
      <c r="T242" s="111">
        <f t="shared" si="261"/>
        <v>0</v>
      </c>
      <c r="U242" s="111">
        <f t="shared" si="261"/>
        <v>0</v>
      </c>
      <c r="V242" s="111">
        <f t="shared" si="261"/>
        <v>0</v>
      </c>
      <c r="W242" s="111">
        <f t="shared" si="261"/>
        <v>0</v>
      </c>
      <c r="X242" s="111">
        <f t="shared" si="261"/>
        <v>0</v>
      </c>
      <c r="Y242" s="111">
        <f t="shared" si="261"/>
        <v>0</v>
      </c>
      <c r="Z242" s="111">
        <f t="shared" si="261"/>
        <v>0</v>
      </c>
      <c r="AA242" s="111">
        <f t="shared" si="261"/>
        <v>0</v>
      </c>
      <c r="AB242" s="111">
        <f t="shared" si="261"/>
        <v>0</v>
      </c>
      <c r="AC242" s="111">
        <f t="shared" si="261"/>
        <v>0</v>
      </c>
      <c r="AD242" s="111">
        <f t="shared" si="261"/>
        <v>0</v>
      </c>
      <c r="AE242" s="111">
        <f t="shared" si="261"/>
        <v>0</v>
      </c>
      <c r="AF242" s="111">
        <f t="shared" si="261"/>
        <v>0</v>
      </c>
      <c r="AG242" s="297"/>
      <c r="AH242" s="111">
        <f t="shared" ref="AH242:BA242" si="262">SUM(AH243:AH244)</f>
        <v>0</v>
      </c>
      <c r="AI242" s="111">
        <f t="shared" si="262"/>
        <v>0</v>
      </c>
      <c r="AJ242" s="111">
        <f t="shared" si="262"/>
        <v>0</v>
      </c>
      <c r="AK242" s="111">
        <f t="shared" si="262"/>
        <v>0</v>
      </c>
      <c r="AL242" s="111">
        <f t="shared" si="262"/>
        <v>0</v>
      </c>
      <c r="AM242" s="111">
        <f t="shared" si="262"/>
        <v>0</v>
      </c>
      <c r="AN242" s="111">
        <f t="shared" si="262"/>
        <v>0</v>
      </c>
      <c r="AO242" s="111">
        <f t="shared" si="262"/>
        <v>0</v>
      </c>
      <c r="AP242" s="111">
        <f t="shared" si="262"/>
        <v>0</v>
      </c>
      <c r="AQ242" s="111">
        <f t="shared" si="262"/>
        <v>0</v>
      </c>
      <c r="AR242" s="111">
        <f t="shared" si="262"/>
        <v>0</v>
      </c>
      <c r="AS242" s="111">
        <f t="shared" si="262"/>
        <v>0</v>
      </c>
      <c r="AT242" s="111">
        <f t="shared" si="262"/>
        <v>0</v>
      </c>
      <c r="AU242" s="111">
        <f t="shared" si="262"/>
        <v>0</v>
      </c>
      <c r="AV242" s="111">
        <f t="shared" si="262"/>
        <v>0</v>
      </c>
      <c r="AW242" s="111">
        <f t="shared" si="262"/>
        <v>0</v>
      </c>
      <c r="AX242" s="111">
        <f t="shared" si="262"/>
        <v>0</v>
      </c>
      <c r="AY242" s="111">
        <f t="shared" si="262"/>
        <v>0</v>
      </c>
      <c r="AZ242" s="111">
        <f t="shared" si="262"/>
        <v>0</v>
      </c>
      <c r="BA242" s="111">
        <f t="shared" si="262"/>
        <v>0</v>
      </c>
      <c r="BB242" s="105" t="s">
        <v>212</v>
      </c>
      <c r="BC242" s="110"/>
      <c r="BD242" s="110"/>
      <c r="BE242" s="132">
        <v>2016</v>
      </c>
      <c r="BF242" s="110"/>
      <c r="BG242" s="110"/>
    </row>
    <row r="243" spans="1:59" s="103" customFormat="1" ht="22.2" customHeight="1">
      <c r="A243" s="419" t="s">
        <v>92</v>
      </c>
      <c r="B243" s="107"/>
      <c r="C243" s="106"/>
      <c r="D243" s="106">
        <f t="shared" si="256"/>
        <v>0</v>
      </c>
      <c r="E243" s="106"/>
      <c r="F243" s="106"/>
      <c r="G243" s="106"/>
      <c r="H243" s="106"/>
      <c r="I243" s="106"/>
      <c r="J243" s="106"/>
      <c r="K243" s="106"/>
      <c r="L243" s="292"/>
      <c r="M243" s="106"/>
      <c r="N243" s="106"/>
      <c r="O243" s="106"/>
      <c r="P243" s="106"/>
      <c r="Q243" s="106"/>
      <c r="R243" s="106"/>
      <c r="S243" s="106"/>
      <c r="T243" s="106"/>
      <c r="U243" s="106"/>
      <c r="V243" s="106"/>
      <c r="W243" s="106"/>
      <c r="X243" s="106"/>
      <c r="Y243" s="106"/>
      <c r="Z243" s="106"/>
      <c r="AA243" s="106"/>
      <c r="AB243" s="106"/>
      <c r="AC243" s="106"/>
      <c r="AD243" s="106"/>
      <c r="AE243" s="106"/>
      <c r="AF243" s="106"/>
      <c r="AG243" s="297"/>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5" t="s">
        <v>212</v>
      </c>
      <c r="BC243" s="104"/>
      <c r="BD243" s="104"/>
      <c r="BE243" s="132">
        <v>2016</v>
      </c>
      <c r="BF243" s="104"/>
      <c r="BG243" s="104"/>
    </row>
    <row r="244" spans="1:59" s="103" customFormat="1" ht="22.2" customHeight="1">
      <c r="A244" s="419" t="s">
        <v>92</v>
      </c>
      <c r="B244" s="107"/>
      <c r="C244" s="106"/>
      <c r="D244" s="106">
        <f t="shared" si="256"/>
        <v>0</v>
      </c>
      <c r="E244" s="106"/>
      <c r="F244" s="106"/>
      <c r="G244" s="106"/>
      <c r="H244" s="106"/>
      <c r="I244" s="106"/>
      <c r="J244" s="106"/>
      <c r="K244" s="106"/>
      <c r="L244" s="292"/>
      <c r="M244" s="106"/>
      <c r="N244" s="106"/>
      <c r="O244" s="106"/>
      <c r="P244" s="106"/>
      <c r="Q244" s="106"/>
      <c r="R244" s="106"/>
      <c r="S244" s="106"/>
      <c r="T244" s="106"/>
      <c r="U244" s="106"/>
      <c r="V244" s="106"/>
      <c r="W244" s="106"/>
      <c r="X244" s="106"/>
      <c r="Y244" s="106"/>
      <c r="Z244" s="106"/>
      <c r="AA244" s="106"/>
      <c r="AB244" s="106"/>
      <c r="AC244" s="106"/>
      <c r="AD244" s="106"/>
      <c r="AE244" s="106"/>
      <c r="AF244" s="106"/>
      <c r="AG244" s="297"/>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5" t="s">
        <v>212</v>
      </c>
      <c r="BC244" s="104"/>
      <c r="BD244" s="104"/>
      <c r="BE244" s="132">
        <v>2016</v>
      </c>
      <c r="BF244" s="104"/>
      <c r="BG244" s="104"/>
    </row>
    <row r="245" spans="1:59" s="126" customFormat="1" ht="22.2" customHeight="1">
      <c r="A245" s="418" t="s">
        <v>117</v>
      </c>
      <c r="B245" s="262" t="s">
        <v>309</v>
      </c>
      <c r="C245" s="111">
        <f>SUM(C246,C249)</f>
        <v>0</v>
      </c>
      <c r="D245" s="111">
        <f>SUM(D246+D249)</f>
        <v>0</v>
      </c>
      <c r="E245" s="111">
        <f t="shared" ref="E245:K245" si="263">SUM(E246,E249)</f>
        <v>0</v>
      </c>
      <c r="F245" s="111">
        <f t="shared" si="263"/>
        <v>0</v>
      </c>
      <c r="G245" s="111">
        <f t="shared" si="263"/>
        <v>0</v>
      </c>
      <c r="H245" s="111">
        <f t="shared" si="263"/>
        <v>0</v>
      </c>
      <c r="I245" s="111">
        <f t="shared" si="263"/>
        <v>0</v>
      </c>
      <c r="J245" s="111">
        <f t="shared" si="263"/>
        <v>0</v>
      </c>
      <c r="K245" s="111">
        <f t="shared" si="263"/>
        <v>0</v>
      </c>
      <c r="L245" s="292"/>
      <c r="M245" s="111">
        <f t="shared" ref="M245:AF245" si="264">SUM(M246,M249)</f>
        <v>0</v>
      </c>
      <c r="N245" s="111">
        <f t="shared" si="264"/>
        <v>0</v>
      </c>
      <c r="O245" s="111">
        <f t="shared" si="264"/>
        <v>0</v>
      </c>
      <c r="P245" s="111">
        <f t="shared" si="264"/>
        <v>0</v>
      </c>
      <c r="Q245" s="111">
        <f t="shared" si="264"/>
        <v>0</v>
      </c>
      <c r="R245" s="111">
        <f t="shared" si="264"/>
        <v>0</v>
      </c>
      <c r="S245" s="111">
        <f t="shared" si="264"/>
        <v>0</v>
      </c>
      <c r="T245" s="111">
        <f t="shared" si="264"/>
        <v>0</v>
      </c>
      <c r="U245" s="111">
        <f t="shared" si="264"/>
        <v>0</v>
      </c>
      <c r="V245" s="111">
        <f t="shared" si="264"/>
        <v>0</v>
      </c>
      <c r="W245" s="111">
        <f t="shared" si="264"/>
        <v>0</v>
      </c>
      <c r="X245" s="111">
        <f t="shared" si="264"/>
        <v>0</v>
      </c>
      <c r="Y245" s="111">
        <f t="shared" si="264"/>
        <v>0</v>
      </c>
      <c r="Z245" s="111">
        <f t="shared" si="264"/>
        <v>0</v>
      </c>
      <c r="AA245" s="111">
        <f t="shared" si="264"/>
        <v>0</v>
      </c>
      <c r="AB245" s="111">
        <f t="shared" si="264"/>
        <v>0</v>
      </c>
      <c r="AC245" s="111">
        <f t="shared" si="264"/>
        <v>0</v>
      </c>
      <c r="AD245" s="111">
        <f t="shared" si="264"/>
        <v>0</v>
      </c>
      <c r="AE245" s="111">
        <f t="shared" si="264"/>
        <v>0</v>
      </c>
      <c r="AF245" s="111">
        <f t="shared" si="264"/>
        <v>0</v>
      </c>
      <c r="AG245" s="297"/>
      <c r="AH245" s="111">
        <f t="shared" ref="AH245:BA245" si="265">SUM(AH246,AH249)</f>
        <v>0</v>
      </c>
      <c r="AI245" s="111">
        <f t="shared" si="265"/>
        <v>0</v>
      </c>
      <c r="AJ245" s="111">
        <f t="shared" si="265"/>
        <v>0</v>
      </c>
      <c r="AK245" s="111">
        <f t="shared" si="265"/>
        <v>0</v>
      </c>
      <c r="AL245" s="111">
        <f t="shared" si="265"/>
        <v>0</v>
      </c>
      <c r="AM245" s="111">
        <f t="shared" si="265"/>
        <v>0</v>
      </c>
      <c r="AN245" s="111">
        <f t="shared" si="265"/>
        <v>0</v>
      </c>
      <c r="AO245" s="111">
        <f t="shared" si="265"/>
        <v>0</v>
      </c>
      <c r="AP245" s="111">
        <f t="shared" si="265"/>
        <v>0</v>
      </c>
      <c r="AQ245" s="111">
        <f t="shared" si="265"/>
        <v>0</v>
      </c>
      <c r="AR245" s="111">
        <f t="shared" si="265"/>
        <v>0</v>
      </c>
      <c r="AS245" s="111">
        <f t="shared" si="265"/>
        <v>0</v>
      </c>
      <c r="AT245" s="111">
        <f t="shared" si="265"/>
        <v>0</v>
      </c>
      <c r="AU245" s="111">
        <f t="shared" si="265"/>
        <v>0</v>
      </c>
      <c r="AV245" s="111">
        <f t="shared" si="265"/>
        <v>0</v>
      </c>
      <c r="AW245" s="111">
        <f t="shared" si="265"/>
        <v>0</v>
      </c>
      <c r="AX245" s="111">
        <f t="shared" si="265"/>
        <v>0</v>
      </c>
      <c r="AY245" s="111">
        <f t="shared" si="265"/>
        <v>0</v>
      </c>
      <c r="AZ245" s="111">
        <f t="shared" si="265"/>
        <v>0</v>
      </c>
      <c r="BA245" s="111">
        <f t="shared" si="265"/>
        <v>0</v>
      </c>
      <c r="BB245" s="105" t="s">
        <v>212</v>
      </c>
      <c r="BC245" s="110"/>
      <c r="BD245" s="110"/>
      <c r="BE245" s="90">
        <v>2016</v>
      </c>
      <c r="BF245" s="109"/>
      <c r="BG245" s="109"/>
    </row>
    <row r="246" spans="1:59" s="103" customFormat="1" ht="22.2" customHeight="1">
      <c r="A246" s="419" t="s">
        <v>117</v>
      </c>
      <c r="B246" s="107" t="s">
        <v>281</v>
      </c>
      <c r="C246" s="106"/>
      <c r="D246" s="106">
        <f t="shared" ref="D246:D252" si="266">SUM(E246:BA246)</f>
        <v>0</v>
      </c>
      <c r="E246" s="106">
        <f t="shared" ref="E246:K246" si="267">SUM(E247:E248)</f>
        <v>0</v>
      </c>
      <c r="F246" s="106">
        <f t="shared" si="267"/>
        <v>0</v>
      </c>
      <c r="G246" s="106">
        <f t="shared" si="267"/>
        <v>0</v>
      </c>
      <c r="H246" s="106">
        <f t="shared" si="267"/>
        <v>0</v>
      </c>
      <c r="I246" s="106">
        <f t="shared" si="267"/>
        <v>0</v>
      </c>
      <c r="J246" s="106">
        <f t="shared" si="267"/>
        <v>0</v>
      </c>
      <c r="K246" s="106">
        <f t="shared" si="267"/>
        <v>0</v>
      </c>
      <c r="L246" s="292"/>
      <c r="M246" s="106">
        <f t="shared" ref="M246:AF246" si="268">SUM(M247:M248)</f>
        <v>0</v>
      </c>
      <c r="N246" s="106">
        <f t="shared" si="268"/>
        <v>0</v>
      </c>
      <c r="O246" s="106">
        <f t="shared" si="268"/>
        <v>0</v>
      </c>
      <c r="P246" s="106">
        <f t="shared" si="268"/>
        <v>0</v>
      </c>
      <c r="Q246" s="106">
        <f t="shared" si="268"/>
        <v>0</v>
      </c>
      <c r="R246" s="106">
        <f t="shared" si="268"/>
        <v>0</v>
      </c>
      <c r="S246" s="106">
        <f t="shared" si="268"/>
        <v>0</v>
      </c>
      <c r="T246" s="106">
        <f t="shared" si="268"/>
        <v>0</v>
      </c>
      <c r="U246" s="106">
        <f t="shared" si="268"/>
        <v>0</v>
      </c>
      <c r="V246" s="106">
        <f t="shared" si="268"/>
        <v>0</v>
      </c>
      <c r="W246" s="106">
        <f t="shared" si="268"/>
        <v>0</v>
      </c>
      <c r="X246" s="106">
        <f t="shared" si="268"/>
        <v>0</v>
      </c>
      <c r="Y246" s="106">
        <f t="shared" si="268"/>
        <v>0</v>
      </c>
      <c r="Z246" s="106">
        <f t="shared" si="268"/>
        <v>0</v>
      </c>
      <c r="AA246" s="106">
        <f t="shared" si="268"/>
        <v>0</v>
      </c>
      <c r="AB246" s="106">
        <f t="shared" si="268"/>
        <v>0</v>
      </c>
      <c r="AC246" s="106">
        <f t="shared" si="268"/>
        <v>0</v>
      </c>
      <c r="AD246" s="106">
        <f t="shared" si="268"/>
        <v>0</v>
      </c>
      <c r="AE246" s="106">
        <f t="shared" si="268"/>
        <v>0</v>
      </c>
      <c r="AF246" s="106">
        <f t="shared" si="268"/>
        <v>0</v>
      </c>
      <c r="AG246" s="297"/>
      <c r="AH246" s="106">
        <f t="shared" ref="AH246:BA246" si="269">SUM(AH247:AH248)</f>
        <v>0</v>
      </c>
      <c r="AI246" s="106">
        <f t="shared" si="269"/>
        <v>0</v>
      </c>
      <c r="AJ246" s="106">
        <f t="shared" si="269"/>
        <v>0</v>
      </c>
      <c r="AK246" s="106">
        <f t="shared" si="269"/>
        <v>0</v>
      </c>
      <c r="AL246" s="106">
        <f t="shared" si="269"/>
        <v>0</v>
      </c>
      <c r="AM246" s="106">
        <f t="shared" si="269"/>
        <v>0</v>
      </c>
      <c r="AN246" s="106">
        <f t="shared" si="269"/>
        <v>0</v>
      </c>
      <c r="AO246" s="106">
        <f t="shared" si="269"/>
        <v>0</v>
      </c>
      <c r="AP246" s="106">
        <f t="shared" si="269"/>
        <v>0</v>
      </c>
      <c r="AQ246" s="106">
        <f t="shared" si="269"/>
        <v>0</v>
      </c>
      <c r="AR246" s="106">
        <f t="shared" si="269"/>
        <v>0</v>
      </c>
      <c r="AS246" s="106">
        <f t="shared" si="269"/>
        <v>0</v>
      </c>
      <c r="AT246" s="106">
        <f t="shared" si="269"/>
        <v>0</v>
      </c>
      <c r="AU246" s="106">
        <f t="shared" si="269"/>
        <v>0</v>
      </c>
      <c r="AV246" s="106">
        <f t="shared" si="269"/>
        <v>0</v>
      </c>
      <c r="AW246" s="106">
        <f t="shared" si="269"/>
        <v>0</v>
      </c>
      <c r="AX246" s="106">
        <f t="shared" si="269"/>
        <v>0</v>
      </c>
      <c r="AY246" s="106">
        <f t="shared" si="269"/>
        <v>0</v>
      </c>
      <c r="AZ246" s="106">
        <f t="shared" si="269"/>
        <v>0</v>
      </c>
      <c r="BA246" s="106">
        <f t="shared" si="269"/>
        <v>0</v>
      </c>
      <c r="BB246" s="105" t="s">
        <v>212</v>
      </c>
      <c r="BC246" s="104"/>
      <c r="BD246" s="104"/>
      <c r="BE246" s="90">
        <v>2016</v>
      </c>
      <c r="BF246" s="101"/>
      <c r="BG246" s="101"/>
    </row>
    <row r="247" spans="1:59" s="103" customFormat="1" ht="22.2" customHeight="1">
      <c r="A247" s="419" t="s">
        <v>117</v>
      </c>
      <c r="B247" s="107"/>
      <c r="C247" s="106"/>
      <c r="D247" s="106">
        <f t="shared" si="266"/>
        <v>0</v>
      </c>
      <c r="E247" s="106"/>
      <c r="F247" s="106"/>
      <c r="G247" s="106"/>
      <c r="H247" s="106"/>
      <c r="I247" s="106"/>
      <c r="J247" s="106"/>
      <c r="K247" s="106"/>
      <c r="L247" s="292"/>
      <c r="M247" s="106"/>
      <c r="N247" s="106"/>
      <c r="O247" s="106"/>
      <c r="P247" s="106"/>
      <c r="Q247" s="106"/>
      <c r="R247" s="106"/>
      <c r="S247" s="106"/>
      <c r="T247" s="106"/>
      <c r="U247" s="106"/>
      <c r="V247" s="106"/>
      <c r="W247" s="106"/>
      <c r="X247" s="106"/>
      <c r="Y247" s="106"/>
      <c r="Z247" s="106"/>
      <c r="AA247" s="106"/>
      <c r="AB247" s="106"/>
      <c r="AC247" s="106"/>
      <c r="AD247" s="106"/>
      <c r="AE247" s="106"/>
      <c r="AF247" s="106"/>
      <c r="AG247" s="297"/>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5" t="s">
        <v>212</v>
      </c>
      <c r="BC247" s="104"/>
      <c r="BD247" s="104"/>
      <c r="BE247" s="90">
        <v>2016</v>
      </c>
      <c r="BF247" s="101"/>
      <c r="BG247" s="101"/>
    </row>
    <row r="248" spans="1:59" s="108" customFormat="1" ht="22.2" customHeight="1">
      <c r="A248" s="418" t="s">
        <v>117</v>
      </c>
      <c r="B248" s="112"/>
      <c r="C248" s="111"/>
      <c r="D248" s="111">
        <f t="shared" si="266"/>
        <v>0</v>
      </c>
      <c r="E248" s="111"/>
      <c r="F248" s="111"/>
      <c r="G248" s="111"/>
      <c r="H248" s="111"/>
      <c r="I248" s="111"/>
      <c r="J248" s="111"/>
      <c r="K248" s="111"/>
      <c r="L248" s="292"/>
      <c r="M248" s="111"/>
      <c r="N248" s="111"/>
      <c r="O248" s="111"/>
      <c r="P248" s="111"/>
      <c r="Q248" s="111"/>
      <c r="R248" s="111"/>
      <c r="S248" s="111"/>
      <c r="T248" s="111"/>
      <c r="U248" s="111"/>
      <c r="V248" s="111"/>
      <c r="W248" s="111"/>
      <c r="X248" s="111"/>
      <c r="Y248" s="111"/>
      <c r="Z248" s="111"/>
      <c r="AA248" s="111"/>
      <c r="AB248" s="111"/>
      <c r="AC248" s="111"/>
      <c r="AD248" s="111"/>
      <c r="AE248" s="111"/>
      <c r="AF248" s="111"/>
      <c r="AG248" s="297"/>
      <c r="AH248" s="111"/>
      <c r="AI248" s="111"/>
      <c r="AJ248" s="111"/>
      <c r="AK248" s="111"/>
      <c r="AL248" s="111"/>
      <c r="AM248" s="111"/>
      <c r="AN248" s="111"/>
      <c r="AO248" s="111"/>
      <c r="AP248" s="111"/>
      <c r="AQ248" s="111"/>
      <c r="AR248" s="111"/>
      <c r="AS248" s="111"/>
      <c r="AT248" s="111"/>
      <c r="AU248" s="111"/>
      <c r="AV248" s="111"/>
      <c r="AW248" s="111"/>
      <c r="AX248" s="111"/>
      <c r="AY248" s="111"/>
      <c r="AZ248" s="111"/>
      <c r="BA248" s="111"/>
      <c r="BB248" s="105" t="s">
        <v>212</v>
      </c>
      <c r="BC248" s="110"/>
      <c r="BD248" s="110"/>
      <c r="BE248" s="90">
        <v>2016</v>
      </c>
      <c r="BF248" s="109"/>
      <c r="BG248" s="109"/>
    </row>
    <row r="249" spans="1:59" s="103" customFormat="1" ht="22.2" customHeight="1">
      <c r="A249" s="419" t="s">
        <v>117</v>
      </c>
      <c r="B249" s="107" t="s">
        <v>282</v>
      </c>
      <c r="C249" s="106"/>
      <c r="D249" s="106">
        <f t="shared" si="266"/>
        <v>0</v>
      </c>
      <c r="E249" s="106">
        <f t="shared" ref="E249:K249" si="270">SUM(E250:E252)</f>
        <v>0</v>
      </c>
      <c r="F249" s="106">
        <f t="shared" si="270"/>
        <v>0</v>
      </c>
      <c r="G249" s="106">
        <f t="shared" si="270"/>
        <v>0</v>
      </c>
      <c r="H249" s="106">
        <f t="shared" si="270"/>
        <v>0</v>
      </c>
      <c r="I249" s="106">
        <f t="shared" si="270"/>
        <v>0</v>
      </c>
      <c r="J249" s="106">
        <f t="shared" si="270"/>
        <v>0</v>
      </c>
      <c r="K249" s="106">
        <f t="shared" si="270"/>
        <v>0</v>
      </c>
      <c r="L249" s="292"/>
      <c r="M249" s="106">
        <f t="shared" ref="M249:AF249" si="271">SUM(M250:M252)</f>
        <v>0</v>
      </c>
      <c r="N249" s="106">
        <f t="shared" si="271"/>
        <v>0</v>
      </c>
      <c r="O249" s="106">
        <f t="shared" si="271"/>
        <v>0</v>
      </c>
      <c r="P249" s="106">
        <f t="shared" si="271"/>
        <v>0</v>
      </c>
      <c r="Q249" s="106">
        <f t="shared" si="271"/>
        <v>0</v>
      </c>
      <c r="R249" s="106">
        <f t="shared" si="271"/>
        <v>0</v>
      </c>
      <c r="S249" s="106">
        <f t="shared" si="271"/>
        <v>0</v>
      </c>
      <c r="T249" s="106">
        <f t="shared" si="271"/>
        <v>0</v>
      </c>
      <c r="U249" s="106">
        <f t="shared" si="271"/>
        <v>0</v>
      </c>
      <c r="V249" s="106">
        <f t="shared" si="271"/>
        <v>0</v>
      </c>
      <c r="W249" s="106">
        <f t="shared" si="271"/>
        <v>0</v>
      </c>
      <c r="X249" s="106">
        <f t="shared" si="271"/>
        <v>0</v>
      </c>
      <c r="Y249" s="106">
        <f t="shared" si="271"/>
        <v>0</v>
      </c>
      <c r="Z249" s="106">
        <f t="shared" si="271"/>
        <v>0</v>
      </c>
      <c r="AA249" s="106">
        <f t="shared" si="271"/>
        <v>0</v>
      </c>
      <c r="AB249" s="106">
        <f t="shared" si="271"/>
        <v>0</v>
      </c>
      <c r="AC249" s="106">
        <f t="shared" si="271"/>
        <v>0</v>
      </c>
      <c r="AD249" s="106">
        <f t="shared" si="271"/>
        <v>0</v>
      </c>
      <c r="AE249" s="106">
        <f t="shared" si="271"/>
        <v>0</v>
      </c>
      <c r="AF249" s="106">
        <f t="shared" si="271"/>
        <v>0</v>
      </c>
      <c r="AG249" s="297"/>
      <c r="AH249" s="106">
        <f t="shared" ref="AH249:BA249" si="272">SUM(AH250:AH252)</f>
        <v>0</v>
      </c>
      <c r="AI249" s="106">
        <f t="shared" si="272"/>
        <v>0</v>
      </c>
      <c r="AJ249" s="106">
        <f t="shared" si="272"/>
        <v>0</v>
      </c>
      <c r="AK249" s="106">
        <f t="shared" si="272"/>
        <v>0</v>
      </c>
      <c r="AL249" s="106">
        <f t="shared" si="272"/>
        <v>0</v>
      </c>
      <c r="AM249" s="106">
        <f t="shared" si="272"/>
        <v>0</v>
      </c>
      <c r="AN249" s="106">
        <f t="shared" si="272"/>
        <v>0</v>
      </c>
      <c r="AO249" s="106">
        <f t="shared" si="272"/>
        <v>0</v>
      </c>
      <c r="AP249" s="106">
        <f t="shared" si="272"/>
        <v>0</v>
      </c>
      <c r="AQ249" s="106">
        <f t="shared" si="272"/>
        <v>0</v>
      </c>
      <c r="AR249" s="106">
        <f t="shared" si="272"/>
        <v>0</v>
      </c>
      <c r="AS249" s="106">
        <f t="shared" si="272"/>
        <v>0</v>
      </c>
      <c r="AT249" s="106">
        <f t="shared" si="272"/>
        <v>0</v>
      </c>
      <c r="AU249" s="106">
        <f t="shared" si="272"/>
        <v>0</v>
      </c>
      <c r="AV249" s="106">
        <f t="shared" si="272"/>
        <v>0</v>
      </c>
      <c r="AW249" s="106">
        <f t="shared" si="272"/>
        <v>0</v>
      </c>
      <c r="AX249" s="106">
        <f t="shared" si="272"/>
        <v>0</v>
      </c>
      <c r="AY249" s="106">
        <f t="shared" si="272"/>
        <v>0</v>
      </c>
      <c r="AZ249" s="106">
        <f t="shared" si="272"/>
        <v>0</v>
      </c>
      <c r="BA249" s="106">
        <f t="shared" si="272"/>
        <v>0</v>
      </c>
      <c r="BB249" s="105" t="s">
        <v>212</v>
      </c>
      <c r="BC249" s="106">
        <f>SUM(BC250:BC252)</f>
        <v>0</v>
      </c>
      <c r="BD249" s="106">
        <f>SUM(BD250:BD252)</f>
        <v>0</v>
      </c>
      <c r="BE249" s="90">
        <v>2016</v>
      </c>
      <c r="BF249" s="101"/>
      <c r="BG249" s="101"/>
    </row>
    <row r="250" spans="1:59" s="124" customFormat="1" ht="22.2" customHeight="1">
      <c r="A250" s="419" t="s">
        <v>117</v>
      </c>
      <c r="B250" s="68" t="s">
        <v>490</v>
      </c>
      <c r="C250" s="106"/>
      <c r="D250" s="106">
        <f t="shared" si="266"/>
        <v>0</v>
      </c>
      <c r="E250" s="106"/>
      <c r="F250" s="106"/>
      <c r="G250" s="106"/>
      <c r="H250" s="106"/>
      <c r="I250" s="106"/>
      <c r="J250" s="106"/>
      <c r="K250" s="106"/>
      <c r="L250" s="292"/>
      <c r="M250" s="106"/>
      <c r="N250" s="106"/>
      <c r="O250" s="106"/>
      <c r="P250" s="106"/>
      <c r="Q250" s="106"/>
      <c r="R250" s="106"/>
      <c r="S250" s="106"/>
      <c r="T250" s="106"/>
      <c r="U250" s="106"/>
      <c r="V250" s="106"/>
      <c r="W250" s="106"/>
      <c r="X250" s="106"/>
      <c r="Y250" s="106"/>
      <c r="Z250" s="106"/>
      <c r="AA250" s="106"/>
      <c r="AB250" s="106"/>
      <c r="AC250" s="106"/>
      <c r="AD250" s="106"/>
      <c r="AE250" s="106"/>
      <c r="AF250" s="106"/>
      <c r="AG250" s="297"/>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5" t="s">
        <v>212</v>
      </c>
      <c r="BC250" s="104"/>
      <c r="BD250" s="104"/>
      <c r="BE250" s="90">
        <v>2016</v>
      </c>
      <c r="BF250" s="101"/>
      <c r="BG250" s="101"/>
    </row>
    <row r="251" spans="1:59" s="124" customFormat="1" ht="22.2" customHeight="1">
      <c r="A251" s="419"/>
      <c r="B251" s="68" t="s">
        <v>491</v>
      </c>
      <c r="C251" s="106"/>
      <c r="D251" s="106">
        <f t="shared" si="266"/>
        <v>0</v>
      </c>
      <c r="E251" s="106"/>
      <c r="F251" s="106"/>
      <c r="G251" s="106"/>
      <c r="H251" s="106"/>
      <c r="I251" s="106"/>
      <c r="J251" s="106"/>
      <c r="K251" s="106"/>
      <c r="L251" s="292"/>
      <c r="M251" s="106"/>
      <c r="N251" s="106"/>
      <c r="O251" s="106"/>
      <c r="P251" s="106"/>
      <c r="Q251" s="106"/>
      <c r="R251" s="106"/>
      <c r="S251" s="106"/>
      <c r="T251" s="106"/>
      <c r="U251" s="106"/>
      <c r="V251" s="106"/>
      <c r="W251" s="106"/>
      <c r="X251" s="106"/>
      <c r="Y251" s="106"/>
      <c r="Z251" s="106"/>
      <c r="AA251" s="106"/>
      <c r="AB251" s="106"/>
      <c r="AC251" s="106"/>
      <c r="AD251" s="106"/>
      <c r="AE251" s="106"/>
      <c r="AF251" s="106"/>
      <c r="AG251" s="297"/>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5"/>
      <c r="BC251" s="104"/>
      <c r="BD251" s="104"/>
      <c r="BE251" s="90"/>
      <c r="BF251" s="101"/>
      <c r="BG251" s="101"/>
    </row>
    <row r="252" spans="1:59" s="103" customFormat="1" ht="22.2" customHeight="1">
      <c r="A252" s="419" t="s">
        <v>117</v>
      </c>
      <c r="B252" s="68" t="s">
        <v>492</v>
      </c>
      <c r="C252" s="106"/>
      <c r="D252" s="106">
        <f t="shared" si="266"/>
        <v>0</v>
      </c>
      <c r="E252" s="106"/>
      <c r="F252" s="106"/>
      <c r="G252" s="106"/>
      <c r="H252" s="106"/>
      <c r="I252" s="106"/>
      <c r="J252" s="106"/>
      <c r="K252" s="106"/>
      <c r="L252" s="292"/>
      <c r="M252" s="106"/>
      <c r="N252" s="106"/>
      <c r="O252" s="106"/>
      <c r="P252" s="106"/>
      <c r="Q252" s="106"/>
      <c r="R252" s="106"/>
      <c r="S252" s="106"/>
      <c r="T252" s="106"/>
      <c r="U252" s="106"/>
      <c r="V252" s="106"/>
      <c r="W252" s="106"/>
      <c r="X252" s="106"/>
      <c r="Y252" s="106"/>
      <c r="Z252" s="106"/>
      <c r="AA252" s="106"/>
      <c r="AB252" s="106"/>
      <c r="AC252" s="106"/>
      <c r="AD252" s="106"/>
      <c r="AE252" s="106"/>
      <c r="AF252" s="106"/>
      <c r="AG252" s="297"/>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5" t="s">
        <v>212</v>
      </c>
      <c r="BC252" s="104"/>
      <c r="BD252" s="104"/>
      <c r="BE252" s="90">
        <v>2016</v>
      </c>
      <c r="BF252" s="101"/>
      <c r="BG252" s="101"/>
    </row>
    <row r="253" spans="1:59" s="120" customFormat="1" ht="22.2" customHeight="1">
      <c r="A253" s="425">
        <v>6</v>
      </c>
      <c r="B253" s="307" t="s">
        <v>260</v>
      </c>
      <c r="C253" s="123">
        <f>SUM(C254,C257)</f>
        <v>0</v>
      </c>
      <c r="D253" s="123">
        <f>SUM(D254+D257)</f>
        <v>0</v>
      </c>
      <c r="E253" s="123">
        <f t="shared" ref="E253:K253" si="273">SUM(E254,E257)</f>
        <v>0</v>
      </c>
      <c r="F253" s="123">
        <f t="shared" si="273"/>
        <v>0</v>
      </c>
      <c r="G253" s="123">
        <f t="shared" si="273"/>
        <v>0</v>
      </c>
      <c r="H253" s="123">
        <f t="shared" si="273"/>
        <v>0</v>
      </c>
      <c r="I253" s="106">
        <f t="shared" si="273"/>
        <v>0</v>
      </c>
      <c r="J253" s="106">
        <f t="shared" si="273"/>
        <v>0</v>
      </c>
      <c r="K253" s="106">
        <f t="shared" si="273"/>
        <v>0</v>
      </c>
      <c r="L253" s="292"/>
      <c r="M253" s="106">
        <f t="shared" ref="M253:AF253" si="274">SUM(M254,M257)</f>
        <v>0</v>
      </c>
      <c r="N253" s="106">
        <f t="shared" si="274"/>
        <v>0</v>
      </c>
      <c r="O253" s="106">
        <f t="shared" si="274"/>
        <v>0</v>
      </c>
      <c r="P253" s="123">
        <f t="shared" si="274"/>
        <v>0</v>
      </c>
      <c r="Q253" s="106">
        <f t="shared" si="274"/>
        <v>0</v>
      </c>
      <c r="R253" s="106">
        <f t="shared" si="274"/>
        <v>0</v>
      </c>
      <c r="S253" s="106">
        <f t="shared" si="274"/>
        <v>0</v>
      </c>
      <c r="T253" s="106">
        <f t="shared" si="274"/>
        <v>0</v>
      </c>
      <c r="U253" s="123">
        <f t="shared" si="274"/>
        <v>0</v>
      </c>
      <c r="V253" s="106">
        <f t="shared" si="274"/>
        <v>0</v>
      </c>
      <c r="W253" s="106">
        <f t="shared" si="274"/>
        <v>0</v>
      </c>
      <c r="X253" s="106">
        <f t="shared" si="274"/>
        <v>0</v>
      </c>
      <c r="Y253" s="123">
        <f t="shared" si="274"/>
        <v>0</v>
      </c>
      <c r="Z253" s="106">
        <f t="shared" si="274"/>
        <v>0</v>
      </c>
      <c r="AA253" s="106">
        <f t="shared" si="274"/>
        <v>0</v>
      </c>
      <c r="AB253" s="106">
        <f t="shared" si="274"/>
        <v>0</v>
      </c>
      <c r="AC253" s="106">
        <f t="shared" si="274"/>
        <v>0</v>
      </c>
      <c r="AD253" s="106">
        <f t="shared" si="274"/>
        <v>0</v>
      </c>
      <c r="AE253" s="106">
        <f t="shared" si="274"/>
        <v>0</v>
      </c>
      <c r="AF253" s="106">
        <f t="shared" si="274"/>
        <v>0</v>
      </c>
      <c r="AG253" s="297"/>
      <c r="AH253" s="106">
        <f t="shared" ref="AH253:BA253" si="275">SUM(AH254,AH257)</f>
        <v>0</v>
      </c>
      <c r="AI253" s="106">
        <f t="shared" si="275"/>
        <v>0</v>
      </c>
      <c r="AJ253" s="106">
        <f t="shared" si="275"/>
        <v>0</v>
      </c>
      <c r="AK253" s="106">
        <f t="shared" si="275"/>
        <v>0</v>
      </c>
      <c r="AL253" s="106">
        <f t="shared" si="275"/>
        <v>0</v>
      </c>
      <c r="AM253" s="106">
        <f t="shared" si="275"/>
        <v>0</v>
      </c>
      <c r="AN253" s="106">
        <f t="shared" si="275"/>
        <v>0</v>
      </c>
      <c r="AO253" s="106">
        <f t="shared" si="275"/>
        <v>0</v>
      </c>
      <c r="AP253" s="106">
        <f t="shared" si="275"/>
        <v>0</v>
      </c>
      <c r="AQ253" s="106">
        <f t="shared" si="275"/>
        <v>0</v>
      </c>
      <c r="AR253" s="106">
        <f t="shared" si="275"/>
        <v>0</v>
      </c>
      <c r="AS253" s="123">
        <f t="shared" si="275"/>
        <v>0</v>
      </c>
      <c r="AT253" s="123">
        <f t="shared" si="275"/>
        <v>0</v>
      </c>
      <c r="AU253" s="106">
        <f t="shared" si="275"/>
        <v>0</v>
      </c>
      <c r="AV253" s="106">
        <f t="shared" si="275"/>
        <v>0</v>
      </c>
      <c r="AW253" s="106">
        <f t="shared" si="275"/>
        <v>0</v>
      </c>
      <c r="AX253" s="106">
        <f t="shared" si="275"/>
        <v>0</v>
      </c>
      <c r="AY253" s="106">
        <f t="shared" si="275"/>
        <v>0</v>
      </c>
      <c r="AZ253" s="106">
        <f t="shared" si="275"/>
        <v>0</v>
      </c>
      <c r="BA253" s="106">
        <f t="shared" si="275"/>
        <v>0</v>
      </c>
      <c r="BB253" s="105" t="s">
        <v>212</v>
      </c>
      <c r="BC253" s="104"/>
      <c r="BD253" s="122"/>
      <c r="BE253" s="90">
        <v>2016</v>
      </c>
      <c r="BF253" s="121"/>
      <c r="BG253" s="121"/>
    </row>
    <row r="254" spans="1:59" s="108" customFormat="1" ht="22.2" customHeight="1">
      <c r="A254" s="418" t="s">
        <v>119</v>
      </c>
      <c r="B254" s="112" t="s">
        <v>281</v>
      </c>
      <c r="C254" s="111"/>
      <c r="D254" s="111">
        <f t="shared" ref="D254:D259" si="276">SUM(E254:BA254)</f>
        <v>0</v>
      </c>
      <c r="E254" s="111">
        <f t="shared" ref="E254:K254" si="277">SUM(E255:E256)</f>
        <v>0</v>
      </c>
      <c r="F254" s="111">
        <f>SUM(F255:F256)</f>
        <v>0</v>
      </c>
      <c r="G254" s="111">
        <f t="shared" si="277"/>
        <v>0</v>
      </c>
      <c r="H254" s="111">
        <f t="shared" si="277"/>
        <v>0</v>
      </c>
      <c r="I254" s="111">
        <f t="shared" si="277"/>
        <v>0</v>
      </c>
      <c r="J254" s="111">
        <f t="shared" si="277"/>
        <v>0</v>
      </c>
      <c r="K254" s="111">
        <f t="shared" si="277"/>
        <v>0</v>
      </c>
      <c r="L254" s="292"/>
      <c r="M254" s="111">
        <f t="shared" ref="M254:AF254" si="278">SUM(M255:M256)</f>
        <v>0</v>
      </c>
      <c r="N254" s="111">
        <f t="shared" si="278"/>
        <v>0</v>
      </c>
      <c r="O254" s="111">
        <f t="shared" si="278"/>
        <v>0</v>
      </c>
      <c r="P254" s="111">
        <f t="shared" si="278"/>
        <v>0</v>
      </c>
      <c r="Q254" s="111">
        <f t="shared" si="278"/>
        <v>0</v>
      </c>
      <c r="R254" s="111">
        <f t="shared" si="278"/>
        <v>0</v>
      </c>
      <c r="S254" s="111">
        <f t="shared" si="278"/>
        <v>0</v>
      </c>
      <c r="T254" s="111">
        <f t="shared" si="278"/>
        <v>0</v>
      </c>
      <c r="U254" s="111">
        <f t="shared" si="278"/>
        <v>0</v>
      </c>
      <c r="V254" s="111">
        <f t="shared" si="278"/>
        <v>0</v>
      </c>
      <c r="W254" s="111">
        <f t="shared" si="278"/>
        <v>0</v>
      </c>
      <c r="X254" s="111">
        <f t="shared" si="278"/>
        <v>0</v>
      </c>
      <c r="Y254" s="111">
        <f t="shared" si="278"/>
        <v>0</v>
      </c>
      <c r="Z254" s="111">
        <f t="shared" si="278"/>
        <v>0</v>
      </c>
      <c r="AA254" s="111">
        <f t="shared" si="278"/>
        <v>0</v>
      </c>
      <c r="AB254" s="111">
        <f t="shared" si="278"/>
        <v>0</v>
      </c>
      <c r="AC254" s="111">
        <f t="shared" si="278"/>
        <v>0</v>
      </c>
      <c r="AD254" s="111">
        <f t="shared" si="278"/>
        <v>0</v>
      </c>
      <c r="AE254" s="111">
        <f t="shared" si="278"/>
        <v>0</v>
      </c>
      <c r="AF254" s="111">
        <f t="shared" si="278"/>
        <v>0</v>
      </c>
      <c r="AG254" s="297"/>
      <c r="AH254" s="111">
        <f t="shared" ref="AH254:BA254" si="279">SUM(AH255:AH256)</f>
        <v>0</v>
      </c>
      <c r="AI254" s="111">
        <f t="shared" si="279"/>
        <v>0</v>
      </c>
      <c r="AJ254" s="111">
        <f t="shared" si="279"/>
        <v>0</v>
      </c>
      <c r="AK254" s="111">
        <f t="shared" si="279"/>
        <v>0</v>
      </c>
      <c r="AL254" s="111">
        <f t="shared" si="279"/>
        <v>0</v>
      </c>
      <c r="AM254" s="111">
        <f t="shared" si="279"/>
        <v>0</v>
      </c>
      <c r="AN254" s="111">
        <f t="shared" si="279"/>
        <v>0</v>
      </c>
      <c r="AO254" s="111">
        <f t="shared" si="279"/>
        <v>0</v>
      </c>
      <c r="AP254" s="111">
        <f t="shared" si="279"/>
        <v>0</v>
      </c>
      <c r="AQ254" s="111">
        <f t="shared" si="279"/>
        <v>0</v>
      </c>
      <c r="AR254" s="111">
        <f t="shared" si="279"/>
        <v>0</v>
      </c>
      <c r="AS254" s="111">
        <f t="shared" si="279"/>
        <v>0</v>
      </c>
      <c r="AT254" s="111">
        <f t="shared" si="279"/>
        <v>0</v>
      </c>
      <c r="AU254" s="111">
        <f t="shared" si="279"/>
        <v>0</v>
      </c>
      <c r="AV254" s="111">
        <f t="shared" si="279"/>
        <v>0</v>
      </c>
      <c r="AW254" s="111">
        <f t="shared" si="279"/>
        <v>0</v>
      </c>
      <c r="AX254" s="111">
        <f t="shared" si="279"/>
        <v>0</v>
      </c>
      <c r="AY254" s="111">
        <f t="shared" si="279"/>
        <v>0</v>
      </c>
      <c r="AZ254" s="111">
        <f t="shared" si="279"/>
        <v>0</v>
      </c>
      <c r="BA254" s="111">
        <f t="shared" si="279"/>
        <v>0</v>
      </c>
      <c r="BB254" s="105" t="s">
        <v>212</v>
      </c>
      <c r="BC254" s="110"/>
      <c r="BD254" s="110"/>
      <c r="BE254" s="90">
        <v>2016</v>
      </c>
      <c r="BF254" s="109"/>
      <c r="BG254" s="109"/>
    </row>
    <row r="255" spans="1:59" s="115" customFormat="1" ht="22.2" customHeight="1">
      <c r="A255" s="419" t="s">
        <v>119</v>
      </c>
      <c r="B255" s="119"/>
      <c r="C255" s="118"/>
      <c r="D255" s="118">
        <f t="shared" si="276"/>
        <v>0</v>
      </c>
      <c r="E255" s="118"/>
      <c r="F255" s="118"/>
      <c r="G255" s="118"/>
      <c r="H255" s="118"/>
      <c r="I255" s="111"/>
      <c r="J255" s="111"/>
      <c r="K255" s="111"/>
      <c r="L255" s="292"/>
      <c r="M255" s="111"/>
      <c r="N255" s="111"/>
      <c r="O255" s="111"/>
      <c r="P255" s="118"/>
      <c r="Q255" s="111"/>
      <c r="R255" s="111"/>
      <c r="S255" s="111"/>
      <c r="T255" s="111"/>
      <c r="U255" s="118"/>
      <c r="V255" s="111"/>
      <c r="W255" s="111"/>
      <c r="X255" s="111"/>
      <c r="Y255" s="118"/>
      <c r="Z255" s="111"/>
      <c r="AA255" s="111"/>
      <c r="AB255" s="111"/>
      <c r="AC255" s="111"/>
      <c r="AD255" s="111"/>
      <c r="AE255" s="111"/>
      <c r="AF255" s="111"/>
      <c r="AG255" s="297"/>
      <c r="AH255" s="111"/>
      <c r="AI255" s="111"/>
      <c r="AJ255" s="111"/>
      <c r="AK255" s="111"/>
      <c r="AL255" s="111"/>
      <c r="AM255" s="111"/>
      <c r="AN255" s="111"/>
      <c r="AO255" s="111"/>
      <c r="AP255" s="111"/>
      <c r="AQ255" s="111"/>
      <c r="AR255" s="111"/>
      <c r="AS255" s="118"/>
      <c r="AT255" s="118"/>
      <c r="AU255" s="111"/>
      <c r="AV255" s="111"/>
      <c r="AW255" s="111"/>
      <c r="AX255" s="111"/>
      <c r="AY255" s="111"/>
      <c r="AZ255" s="111"/>
      <c r="BA255" s="111"/>
      <c r="BB255" s="105" t="s">
        <v>212</v>
      </c>
      <c r="BC255" s="110"/>
      <c r="BD255" s="117"/>
      <c r="BE255" s="90">
        <v>2016</v>
      </c>
      <c r="BF255" s="116"/>
      <c r="BG255" s="116"/>
    </row>
    <row r="256" spans="1:59" s="103" customFormat="1" ht="22.2" customHeight="1">
      <c r="A256" s="419" t="s">
        <v>119</v>
      </c>
      <c r="B256" s="107"/>
      <c r="C256" s="106"/>
      <c r="D256" s="106">
        <f t="shared" si="276"/>
        <v>0</v>
      </c>
      <c r="E256" s="106"/>
      <c r="F256" s="106"/>
      <c r="G256" s="106"/>
      <c r="H256" s="106"/>
      <c r="I256" s="106"/>
      <c r="J256" s="106"/>
      <c r="K256" s="106"/>
      <c r="L256" s="292"/>
      <c r="M256" s="106"/>
      <c r="N256" s="106"/>
      <c r="O256" s="106"/>
      <c r="P256" s="106"/>
      <c r="Q256" s="106"/>
      <c r="R256" s="106"/>
      <c r="S256" s="106"/>
      <c r="T256" s="106"/>
      <c r="U256" s="106"/>
      <c r="V256" s="106"/>
      <c r="W256" s="106"/>
      <c r="X256" s="106"/>
      <c r="Y256" s="106"/>
      <c r="Z256" s="106"/>
      <c r="AA256" s="106"/>
      <c r="AB256" s="106"/>
      <c r="AC256" s="106"/>
      <c r="AD256" s="106"/>
      <c r="AE256" s="106"/>
      <c r="AF256" s="106"/>
      <c r="AG256" s="297"/>
      <c r="AH256" s="106"/>
      <c r="AI256" s="106"/>
      <c r="AJ256" s="106"/>
      <c r="AK256" s="106"/>
      <c r="AL256" s="106"/>
      <c r="AM256" s="106"/>
      <c r="AN256" s="106"/>
      <c r="AO256" s="106"/>
      <c r="AP256" s="106"/>
      <c r="AQ256" s="106"/>
      <c r="AR256" s="106"/>
      <c r="AS256" s="106"/>
      <c r="AT256" s="106"/>
      <c r="AU256" s="106"/>
      <c r="AV256" s="106"/>
      <c r="AW256" s="106"/>
      <c r="AX256" s="106"/>
      <c r="AY256" s="106"/>
      <c r="AZ256" s="106"/>
      <c r="BA256" s="106"/>
      <c r="BB256" s="105" t="s">
        <v>212</v>
      </c>
      <c r="BC256" s="104"/>
      <c r="BD256" s="104"/>
      <c r="BE256" s="90">
        <v>2016</v>
      </c>
      <c r="BF256" s="101"/>
      <c r="BG256" s="101"/>
    </row>
    <row r="257" spans="1:59" s="103" customFormat="1" ht="22.2" customHeight="1">
      <c r="A257" s="419" t="s">
        <v>119</v>
      </c>
      <c r="B257" s="107" t="s">
        <v>282</v>
      </c>
      <c r="C257" s="106"/>
      <c r="D257" s="106">
        <f t="shared" si="276"/>
        <v>0</v>
      </c>
      <c r="E257" s="106">
        <f t="shared" ref="E257:K257" si="280">SUM(E258:E259)</f>
        <v>0</v>
      </c>
      <c r="F257" s="106">
        <f t="shared" si="280"/>
        <v>0</v>
      </c>
      <c r="G257" s="106">
        <f t="shared" si="280"/>
        <v>0</v>
      </c>
      <c r="H257" s="106">
        <f t="shared" si="280"/>
        <v>0</v>
      </c>
      <c r="I257" s="106">
        <f t="shared" si="280"/>
        <v>0</v>
      </c>
      <c r="J257" s="106">
        <f t="shared" si="280"/>
        <v>0</v>
      </c>
      <c r="K257" s="106">
        <f t="shared" si="280"/>
        <v>0</v>
      </c>
      <c r="L257" s="292"/>
      <c r="M257" s="106">
        <f t="shared" ref="M257:AF257" si="281">SUM(M258:M259)</f>
        <v>0</v>
      </c>
      <c r="N257" s="106">
        <f t="shared" si="281"/>
        <v>0</v>
      </c>
      <c r="O257" s="106">
        <f t="shared" si="281"/>
        <v>0</v>
      </c>
      <c r="P257" s="106">
        <f t="shared" si="281"/>
        <v>0</v>
      </c>
      <c r="Q257" s="106">
        <f t="shared" si="281"/>
        <v>0</v>
      </c>
      <c r="R257" s="106">
        <f t="shared" si="281"/>
        <v>0</v>
      </c>
      <c r="S257" s="106">
        <f t="shared" si="281"/>
        <v>0</v>
      </c>
      <c r="T257" s="106">
        <f t="shared" si="281"/>
        <v>0</v>
      </c>
      <c r="U257" s="106">
        <f t="shared" si="281"/>
        <v>0</v>
      </c>
      <c r="V257" s="106">
        <f t="shared" si="281"/>
        <v>0</v>
      </c>
      <c r="W257" s="106">
        <f t="shared" si="281"/>
        <v>0</v>
      </c>
      <c r="X257" s="106">
        <f t="shared" si="281"/>
        <v>0</v>
      </c>
      <c r="Y257" s="106">
        <f t="shared" si="281"/>
        <v>0</v>
      </c>
      <c r="Z257" s="106">
        <f t="shared" si="281"/>
        <v>0</v>
      </c>
      <c r="AA257" s="106">
        <f t="shared" si="281"/>
        <v>0</v>
      </c>
      <c r="AB257" s="106">
        <f t="shared" si="281"/>
        <v>0</v>
      </c>
      <c r="AC257" s="106">
        <f t="shared" si="281"/>
        <v>0</v>
      </c>
      <c r="AD257" s="106">
        <f t="shared" si="281"/>
        <v>0</v>
      </c>
      <c r="AE257" s="106">
        <f t="shared" si="281"/>
        <v>0</v>
      </c>
      <c r="AF257" s="106">
        <f t="shared" si="281"/>
        <v>0</v>
      </c>
      <c r="AG257" s="297"/>
      <c r="AH257" s="106">
        <f t="shared" ref="AH257:BA257" si="282">SUM(AH258:AH259)</f>
        <v>0</v>
      </c>
      <c r="AI257" s="106">
        <f t="shared" si="282"/>
        <v>0</v>
      </c>
      <c r="AJ257" s="106">
        <f t="shared" si="282"/>
        <v>0</v>
      </c>
      <c r="AK257" s="106">
        <f t="shared" si="282"/>
        <v>0</v>
      </c>
      <c r="AL257" s="106">
        <f t="shared" si="282"/>
        <v>0</v>
      </c>
      <c r="AM257" s="106">
        <f t="shared" si="282"/>
        <v>0</v>
      </c>
      <c r="AN257" s="106">
        <f t="shared" si="282"/>
        <v>0</v>
      </c>
      <c r="AO257" s="106">
        <f t="shared" si="282"/>
        <v>0</v>
      </c>
      <c r="AP257" s="106">
        <f t="shared" si="282"/>
        <v>0</v>
      </c>
      <c r="AQ257" s="106">
        <f t="shared" si="282"/>
        <v>0</v>
      </c>
      <c r="AR257" s="106">
        <f t="shared" si="282"/>
        <v>0</v>
      </c>
      <c r="AS257" s="106">
        <f t="shared" si="282"/>
        <v>0</v>
      </c>
      <c r="AT257" s="106">
        <f t="shared" si="282"/>
        <v>0</v>
      </c>
      <c r="AU257" s="106">
        <f t="shared" si="282"/>
        <v>0</v>
      </c>
      <c r="AV257" s="106">
        <f t="shared" si="282"/>
        <v>0</v>
      </c>
      <c r="AW257" s="106">
        <f t="shared" si="282"/>
        <v>0</v>
      </c>
      <c r="AX257" s="106">
        <f t="shared" si="282"/>
        <v>0</v>
      </c>
      <c r="AY257" s="106">
        <f t="shared" si="282"/>
        <v>0</v>
      </c>
      <c r="AZ257" s="106">
        <f t="shared" si="282"/>
        <v>0</v>
      </c>
      <c r="BA257" s="106">
        <f t="shared" si="282"/>
        <v>0</v>
      </c>
      <c r="BB257" s="105" t="s">
        <v>212</v>
      </c>
      <c r="BC257" s="104"/>
      <c r="BD257" s="104"/>
      <c r="BE257" s="90">
        <v>2016</v>
      </c>
      <c r="BF257" s="101"/>
      <c r="BG257" s="101"/>
    </row>
    <row r="258" spans="1:59" s="108" customFormat="1" ht="22.2" customHeight="1">
      <c r="A258" s="418" t="s">
        <v>119</v>
      </c>
      <c r="B258" s="434" t="s">
        <v>489</v>
      </c>
      <c r="C258" s="111"/>
      <c r="D258" s="111">
        <f t="shared" si="276"/>
        <v>0</v>
      </c>
      <c r="E258" s="111"/>
      <c r="F258" s="111"/>
      <c r="G258" s="111"/>
      <c r="H258" s="111"/>
      <c r="I258" s="111"/>
      <c r="J258" s="111"/>
      <c r="K258" s="111"/>
      <c r="L258" s="292"/>
      <c r="M258" s="111"/>
      <c r="N258" s="111"/>
      <c r="O258" s="111"/>
      <c r="P258" s="111"/>
      <c r="Q258" s="111"/>
      <c r="R258" s="111"/>
      <c r="S258" s="111"/>
      <c r="T258" s="111"/>
      <c r="U258" s="111"/>
      <c r="V258" s="111"/>
      <c r="W258" s="111"/>
      <c r="X258" s="111"/>
      <c r="Y258" s="111"/>
      <c r="Z258" s="111"/>
      <c r="AA258" s="111"/>
      <c r="AB258" s="111"/>
      <c r="AC258" s="111"/>
      <c r="AD258" s="111"/>
      <c r="AE258" s="111"/>
      <c r="AF258" s="111"/>
      <c r="AG258" s="297"/>
      <c r="AH258" s="111"/>
      <c r="AI258" s="111"/>
      <c r="AJ258" s="111"/>
      <c r="AK258" s="111"/>
      <c r="AL258" s="111"/>
      <c r="AM258" s="111"/>
      <c r="AN258" s="111"/>
      <c r="AO258" s="111"/>
      <c r="AP258" s="111"/>
      <c r="AQ258" s="111"/>
      <c r="AR258" s="111"/>
      <c r="AS258" s="111"/>
      <c r="AT258" s="111"/>
      <c r="AU258" s="111"/>
      <c r="AV258" s="111"/>
      <c r="AW258" s="111"/>
      <c r="AX258" s="111"/>
      <c r="AY258" s="111"/>
      <c r="AZ258" s="111"/>
      <c r="BA258" s="111"/>
      <c r="BB258" s="105" t="s">
        <v>212</v>
      </c>
      <c r="BC258" s="110"/>
      <c r="BD258" s="110"/>
      <c r="BE258" s="90">
        <v>2016</v>
      </c>
      <c r="BF258" s="109"/>
      <c r="BG258" s="109"/>
    </row>
    <row r="259" spans="1:59" s="103" customFormat="1" ht="22.2" customHeight="1">
      <c r="A259" s="419" t="s">
        <v>119</v>
      </c>
      <c r="B259" s="107"/>
      <c r="C259" s="106"/>
      <c r="D259" s="106">
        <f t="shared" si="276"/>
        <v>0</v>
      </c>
      <c r="E259" s="106"/>
      <c r="F259" s="106"/>
      <c r="G259" s="106"/>
      <c r="H259" s="106"/>
      <c r="I259" s="106"/>
      <c r="J259" s="106"/>
      <c r="K259" s="106"/>
      <c r="L259" s="292"/>
      <c r="M259" s="106"/>
      <c r="N259" s="106"/>
      <c r="O259" s="106"/>
      <c r="P259" s="106"/>
      <c r="Q259" s="106"/>
      <c r="R259" s="106"/>
      <c r="S259" s="106"/>
      <c r="T259" s="106"/>
      <c r="U259" s="106"/>
      <c r="V259" s="106"/>
      <c r="W259" s="106"/>
      <c r="X259" s="106"/>
      <c r="Y259" s="106"/>
      <c r="Z259" s="106"/>
      <c r="AA259" s="106"/>
      <c r="AB259" s="106"/>
      <c r="AC259" s="106"/>
      <c r="AD259" s="106"/>
      <c r="AE259" s="106"/>
      <c r="AF259" s="106"/>
      <c r="AG259" s="297"/>
      <c r="AH259" s="106"/>
      <c r="AI259" s="106"/>
      <c r="AJ259" s="106"/>
      <c r="AK259" s="106"/>
      <c r="AL259" s="106"/>
      <c r="AM259" s="106"/>
      <c r="AN259" s="106"/>
      <c r="AO259" s="106"/>
      <c r="AP259" s="106"/>
      <c r="AQ259" s="106"/>
      <c r="AR259" s="106"/>
      <c r="AS259" s="106"/>
      <c r="AT259" s="106"/>
      <c r="AU259" s="106"/>
      <c r="AV259" s="106"/>
      <c r="AW259" s="106"/>
      <c r="AX259" s="106"/>
      <c r="AY259" s="106"/>
      <c r="AZ259" s="106"/>
      <c r="BA259" s="106"/>
      <c r="BB259" s="105" t="s">
        <v>212</v>
      </c>
      <c r="BC259" s="104"/>
      <c r="BD259" s="104"/>
      <c r="BE259" s="90">
        <v>2016</v>
      </c>
      <c r="BF259" s="101"/>
      <c r="BG259" s="101"/>
    </row>
    <row r="260" spans="1:59" s="126" customFormat="1" ht="22.2" customHeight="1">
      <c r="A260" s="418" t="s">
        <v>97</v>
      </c>
      <c r="B260" s="308" t="s">
        <v>254</v>
      </c>
      <c r="C260" s="111">
        <f>SUM(C261,C264)</f>
        <v>0</v>
      </c>
      <c r="D260" s="111">
        <f>SUM(D261+D264)</f>
        <v>0</v>
      </c>
      <c r="E260" s="111">
        <f t="shared" ref="E260:K260" si="283">SUM(E261,E264)</f>
        <v>0</v>
      </c>
      <c r="F260" s="111">
        <f t="shared" si="283"/>
        <v>0</v>
      </c>
      <c r="G260" s="111">
        <f t="shared" si="283"/>
        <v>0</v>
      </c>
      <c r="H260" s="111">
        <f t="shared" si="283"/>
        <v>0</v>
      </c>
      <c r="I260" s="111">
        <f t="shared" si="283"/>
        <v>0</v>
      </c>
      <c r="J260" s="111">
        <f t="shared" si="283"/>
        <v>0</v>
      </c>
      <c r="K260" s="111">
        <f t="shared" si="283"/>
        <v>0</v>
      </c>
      <c r="L260" s="292"/>
      <c r="M260" s="111">
        <f t="shared" ref="M260:AF260" si="284">SUM(M261,M264)</f>
        <v>0</v>
      </c>
      <c r="N260" s="111">
        <f t="shared" si="284"/>
        <v>0</v>
      </c>
      <c r="O260" s="111">
        <f t="shared" si="284"/>
        <v>0</v>
      </c>
      <c r="P260" s="111">
        <f t="shared" si="284"/>
        <v>0</v>
      </c>
      <c r="Q260" s="111">
        <f t="shared" si="284"/>
        <v>0</v>
      </c>
      <c r="R260" s="111">
        <f t="shared" si="284"/>
        <v>0</v>
      </c>
      <c r="S260" s="111">
        <f t="shared" si="284"/>
        <v>0</v>
      </c>
      <c r="T260" s="111">
        <f t="shared" si="284"/>
        <v>0</v>
      </c>
      <c r="U260" s="111">
        <f t="shared" si="284"/>
        <v>0</v>
      </c>
      <c r="V260" s="111">
        <f t="shared" si="284"/>
        <v>0</v>
      </c>
      <c r="W260" s="111">
        <f t="shared" si="284"/>
        <v>0</v>
      </c>
      <c r="X260" s="111">
        <f t="shared" si="284"/>
        <v>0</v>
      </c>
      <c r="Y260" s="111">
        <f t="shared" si="284"/>
        <v>0</v>
      </c>
      <c r="Z260" s="111">
        <f t="shared" si="284"/>
        <v>0</v>
      </c>
      <c r="AA260" s="111">
        <f t="shared" si="284"/>
        <v>0</v>
      </c>
      <c r="AB260" s="111">
        <f t="shared" si="284"/>
        <v>0</v>
      </c>
      <c r="AC260" s="111">
        <f t="shared" si="284"/>
        <v>0</v>
      </c>
      <c r="AD260" s="111">
        <f t="shared" si="284"/>
        <v>0</v>
      </c>
      <c r="AE260" s="111">
        <f t="shared" si="284"/>
        <v>0</v>
      </c>
      <c r="AF260" s="111">
        <f t="shared" si="284"/>
        <v>0</v>
      </c>
      <c r="AG260" s="297"/>
      <c r="AH260" s="111">
        <f t="shared" ref="AH260:BA260" si="285">SUM(AH261,AH264)</f>
        <v>0</v>
      </c>
      <c r="AI260" s="111">
        <f t="shared" si="285"/>
        <v>0</v>
      </c>
      <c r="AJ260" s="111">
        <f t="shared" si="285"/>
        <v>0</v>
      </c>
      <c r="AK260" s="111">
        <f t="shared" si="285"/>
        <v>0</v>
      </c>
      <c r="AL260" s="111">
        <f t="shared" si="285"/>
        <v>0</v>
      </c>
      <c r="AM260" s="111">
        <f t="shared" si="285"/>
        <v>0</v>
      </c>
      <c r="AN260" s="111">
        <f t="shared" si="285"/>
        <v>0</v>
      </c>
      <c r="AO260" s="111">
        <f t="shared" si="285"/>
        <v>0</v>
      </c>
      <c r="AP260" s="111">
        <f t="shared" si="285"/>
        <v>0</v>
      </c>
      <c r="AQ260" s="111">
        <f t="shared" si="285"/>
        <v>0</v>
      </c>
      <c r="AR260" s="111">
        <f t="shared" si="285"/>
        <v>0</v>
      </c>
      <c r="AS260" s="111">
        <f t="shared" si="285"/>
        <v>0</v>
      </c>
      <c r="AT260" s="111">
        <f t="shared" si="285"/>
        <v>0</v>
      </c>
      <c r="AU260" s="111">
        <f t="shared" si="285"/>
        <v>0</v>
      </c>
      <c r="AV260" s="111">
        <f t="shared" si="285"/>
        <v>0</v>
      </c>
      <c r="AW260" s="111">
        <f t="shared" si="285"/>
        <v>0</v>
      </c>
      <c r="AX260" s="111">
        <f t="shared" si="285"/>
        <v>0</v>
      </c>
      <c r="AY260" s="111">
        <f t="shared" si="285"/>
        <v>0</v>
      </c>
      <c r="AZ260" s="111">
        <f t="shared" si="285"/>
        <v>0</v>
      </c>
      <c r="BA260" s="111">
        <f t="shared" si="285"/>
        <v>0</v>
      </c>
      <c r="BB260" s="105" t="s">
        <v>212</v>
      </c>
      <c r="BC260" s="110"/>
      <c r="BD260" s="110"/>
      <c r="BE260" s="132">
        <v>2016</v>
      </c>
      <c r="BF260" s="110"/>
      <c r="BG260" s="110"/>
    </row>
    <row r="261" spans="1:59" s="108" customFormat="1" ht="22.2" customHeight="1">
      <c r="A261" s="418" t="s">
        <v>97</v>
      </c>
      <c r="B261" s="112" t="s">
        <v>281</v>
      </c>
      <c r="C261" s="111"/>
      <c r="D261" s="111">
        <f t="shared" ref="D261:D266" si="286">SUM(E261:BA261)</f>
        <v>0</v>
      </c>
      <c r="E261" s="111">
        <f t="shared" ref="E261:K261" si="287">SUM(E262:E263)</f>
        <v>0</v>
      </c>
      <c r="F261" s="111">
        <f t="shared" si="287"/>
        <v>0</v>
      </c>
      <c r="G261" s="111">
        <f t="shared" si="287"/>
        <v>0</v>
      </c>
      <c r="H261" s="111">
        <f t="shared" si="287"/>
        <v>0</v>
      </c>
      <c r="I261" s="111">
        <f t="shared" si="287"/>
        <v>0</v>
      </c>
      <c r="J261" s="111">
        <f t="shared" si="287"/>
        <v>0</v>
      </c>
      <c r="K261" s="111">
        <f t="shared" si="287"/>
        <v>0</v>
      </c>
      <c r="L261" s="292"/>
      <c r="M261" s="111">
        <f t="shared" ref="M261:AF261" si="288">SUM(M262:M263)</f>
        <v>0</v>
      </c>
      <c r="N261" s="111">
        <f t="shared" si="288"/>
        <v>0</v>
      </c>
      <c r="O261" s="111">
        <f t="shared" si="288"/>
        <v>0</v>
      </c>
      <c r="P261" s="111">
        <f t="shared" si="288"/>
        <v>0</v>
      </c>
      <c r="Q261" s="111">
        <f t="shared" si="288"/>
        <v>0</v>
      </c>
      <c r="R261" s="111">
        <f t="shared" si="288"/>
        <v>0</v>
      </c>
      <c r="S261" s="111">
        <f t="shared" si="288"/>
        <v>0</v>
      </c>
      <c r="T261" s="111">
        <f t="shared" si="288"/>
        <v>0</v>
      </c>
      <c r="U261" s="111">
        <f t="shared" si="288"/>
        <v>0</v>
      </c>
      <c r="V261" s="111">
        <f t="shared" si="288"/>
        <v>0</v>
      </c>
      <c r="W261" s="111">
        <f t="shared" si="288"/>
        <v>0</v>
      </c>
      <c r="X261" s="111">
        <f t="shared" si="288"/>
        <v>0</v>
      </c>
      <c r="Y261" s="111">
        <f t="shared" si="288"/>
        <v>0</v>
      </c>
      <c r="Z261" s="111">
        <f t="shared" si="288"/>
        <v>0</v>
      </c>
      <c r="AA261" s="111">
        <f t="shared" si="288"/>
        <v>0</v>
      </c>
      <c r="AB261" s="111">
        <f t="shared" si="288"/>
        <v>0</v>
      </c>
      <c r="AC261" s="111">
        <f t="shared" si="288"/>
        <v>0</v>
      </c>
      <c r="AD261" s="111">
        <f t="shared" si="288"/>
        <v>0</v>
      </c>
      <c r="AE261" s="111">
        <f t="shared" si="288"/>
        <v>0</v>
      </c>
      <c r="AF261" s="111">
        <f t="shared" si="288"/>
        <v>0</v>
      </c>
      <c r="AG261" s="297"/>
      <c r="AH261" s="111">
        <f t="shared" ref="AH261:BA261" si="289">SUM(AH262:AH263)</f>
        <v>0</v>
      </c>
      <c r="AI261" s="111">
        <f t="shared" si="289"/>
        <v>0</v>
      </c>
      <c r="AJ261" s="111">
        <f t="shared" si="289"/>
        <v>0</v>
      </c>
      <c r="AK261" s="111">
        <f t="shared" si="289"/>
        <v>0</v>
      </c>
      <c r="AL261" s="111">
        <f t="shared" si="289"/>
        <v>0</v>
      </c>
      <c r="AM261" s="111">
        <f t="shared" si="289"/>
        <v>0</v>
      </c>
      <c r="AN261" s="111">
        <f t="shared" si="289"/>
        <v>0</v>
      </c>
      <c r="AO261" s="111">
        <f t="shared" si="289"/>
        <v>0</v>
      </c>
      <c r="AP261" s="111">
        <f t="shared" si="289"/>
        <v>0</v>
      </c>
      <c r="AQ261" s="111">
        <f t="shared" si="289"/>
        <v>0</v>
      </c>
      <c r="AR261" s="111">
        <f t="shared" si="289"/>
        <v>0</v>
      </c>
      <c r="AS261" s="111">
        <f t="shared" si="289"/>
        <v>0</v>
      </c>
      <c r="AT261" s="111">
        <f t="shared" si="289"/>
        <v>0</v>
      </c>
      <c r="AU261" s="111">
        <f t="shared" si="289"/>
        <v>0</v>
      </c>
      <c r="AV261" s="111">
        <f t="shared" si="289"/>
        <v>0</v>
      </c>
      <c r="AW261" s="111">
        <f t="shared" si="289"/>
        <v>0</v>
      </c>
      <c r="AX261" s="111">
        <f t="shared" si="289"/>
        <v>0</v>
      </c>
      <c r="AY261" s="111">
        <f t="shared" si="289"/>
        <v>0</v>
      </c>
      <c r="AZ261" s="111">
        <f t="shared" si="289"/>
        <v>0</v>
      </c>
      <c r="BA261" s="111">
        <f t="shared" si="289"/>
        <v>0</v>
      </c>
      <c r="BB261" s="105" t="s">
        <v>212</v>
      </c>
      <c r="BC261" s="110"/>
      <c r="BD261" s="110"/>
      <c r="BE261" s="132">
        <v>2016</v>
      </c>
      <c r="BF261" s="110"/>
      <c r="BG261" s="110"/>
    </row>
    <row r="262" spans="1:59" s="124" customFormat="1" ht="22.2" customHeight="1">
      <c r="A262" s="419" t="s">
        <v>97</v>
      </c>
      <c r="B262" s="107"/>
      <c r="C262" s="106"/>
      <c r="D262" s="106">
        <f t="shared" si="286"/>
        <v>0</v>
      </c>
      <c r="E262" s="106"/>
      <c r="F262" s="106"/>
      <c r="G262" s="106"/>
      <c r="H262" s="106"/>
      <c r="I262" s="106"/>
      <c r="J262" s="106"/>
      <c r="K262" s="106"/>
      <c r="L262" s="292"/>
      <c r="M262" s="106"/>
      <c r="N262" s="106"/>
      <c r="O262" s="106"/>
      <c r="P262" s="106"/>
      <c r="Q262" s="106"/>
      <c r="R262" s="106"/>
      <c r="S262" s="106"/>
      <c r="T262" s="106"/>
      <c r="U262" s="106"/>
      <c r="V262" s="106"/>
      <c r="W262" s="106"/>
      <c r="X262" s="106"/>
      <c r="Y262" s="106"/>
      <c r="Z262" s="106"/>
      <c r="AA262" s="106"/>
      <c r="AB262" s="106"/>
      <c r="AC262" s="106"/>
      <c r="AD262" s="106"/>
      <c r="AE262" s="106"/>
      <c r="AF262" s="106"/>
      <c r="AG262" s="297"/>
      <c r="AH262" s="106"/>
      <c r="AI262" s="106"/>
      <c r="AJ262" s="106"/>
      <c r="AK262" s="106"/>
      <c r="AL262" s="106"/>
      <c r="AM262" s="106"/>
      <c r="AN262" s="106"/>
      <c r="AO262" s="106"/>
      <c r="AP262" s="106"/>
      <c r="AQ262" s="106"/>
      <c r="AR262" s="106"/>
      <c r="AS262" s="106"/>
      <c r="AT262" s="106"/>
      <c r="AU262" s="106"/>
      <c r="AV262" s="106"/>
      <c r="AW262" s="106"/>
      <c r="AX262" s="106"/>
      <c r="AY262" s="106"/>
      <c r="AZ262" s="106"/>
      <c r="BA262" s="106"/>
      <c r="BB262" s="105" t="s">
        <v>212</v>
      </c>
      <c r="BC262" s="104"/>
      <c r="BD262" s="104"/>
      <c r="BE262" s="132">
        <v>2016</v>
      </c>
      <c r="BF262" s="104"/>
      <c r="BG262" s="104"/>
    </row>
    <row r="263" spans="1:59" s="103" customFormat="1" ht="22.2" customHeight="1">
      <c r="A263" s="419" t="s">
        <v>97</v>
      </c>
      <c r="B263" s="107"/>
      <c r="C263" s="106"/>
      <c r="D263" s="106">
        <f t="shared" si="286"/>
        <v>0</v>
      </c>
      <c r="E263" s="106"/>
      <c r="F263" s="106"/>
      <c r="G263" s="106"/>
      <c r="H263" s="106"/>
      <c r="I263" s="106"/>
      <c r="J263" s="106"/>
      <c r="K263" s="106"/>
      <c r="L263" s="292"/>
      <c r="M263" s="106"/>
      <c r="N263" s="106"/>
      <c r="O263" s="106"/>
      <c r="P263" s="106"/>
      <c r="Q263" s="106"/>
      <c r="R263" s="106"/>
      <c r="S263" s="106"/>
      <c r="T263" s="106"/>
      <c r="U263" s="106"/>
      <c r="V263" s="106"/>
      <c r="W263" s="106"/>
      <c r="X263" s="106"/>
      <c r="Y263" s="106"/>
      <c r="Z263" s="106"/>
      <c r="AA263" s="106"/>
      <c r="AB263" s="106"/>
      <c r="AC263" s="106"/>
      <c r="AD263" s="106"/>
      <c r="AE263" s="106"/>
      <c r="AF263" s="106"/>
      <c r="AG263" s="297"/>
      <c r="AH263" s="106"/>
      <c r="AI263" s="106"/>
      <c r="AJ263" s="106"/>
      <c r="AK263" s="106"/>
      <c r="AL263" s="106"/>
      <c r="AM263" s="106"/>
      <c r="AN263" s="106"/>
      <c r="AO263" s="106"/>
      <c r="AP263" s="106"/>
      <c r="AQ263" s="106"/>
      <c r="AR263" s="106"/>
      <c r="AS263" s="106"/>
      <c r="AT263" s="106"/>
      <c r="AU263" s="106"/>
      <c r="AV263" s="106"/>
      <c r="AW263" s="106"/>
      <c r="AX263" s="106"/>
      <c r="AY263" s="106"/>
      <c r="AZ263" s="106"/>
      <c r="BA263" s="106"/>
      <c r="BB263" s="105" t="s">
        <v>212</v>
      </c>
      <c r="BC263" s="104"/>
      <c r="BD263" s="104"/>
      <c r="BE263" s="132">
        <v>2016</v>
      </c>
      <c r="BF263" s="104"/>
      <c r="BG263" s="104"/>
    </row>
    <row r="264" spans="1:59" s="108" customFormat="1" ht="22.2" customHeight="1">
      <c r="A264" s="418" t="s">
        <v>97</v>
      </c>
      <c r="B264" s="112" t="s">
        <v>282</v>
      </c>
      <c r="C264" s="111"/>
      <c r="D264" s="111">
        <f t="shared" si="286"/>
        <v>0</v>
      </c>
      <c r="E264" s="111">
        <f t="shared" ref="E264:K264" si="290">SUM(E265:E266)</f>
        <v>0</v>
      </c>
      <c r="F264" s="111">
        <f t="shared" si="290"/>
        <v>0</v>
      </c>
      <c r="G264" s="111">
        <f t="shared" si="290"/>
        <v>0</v>
      </c>
      <c r="H264" s="111">
        <f t="shared" si="290"/>
        <v>0</v>
      </c>
      <c r="I264" s="111">
        <f t="shared" si="290"/>
        <v>0</v>
      </c>
      <c r="J264" s="111">
        <f t="shared" si="290"/>
        <v>0</v>
      </c>
      <c r="K264" s="111">
        <f t="shared" si="290"/>
        <v>0</v>
      </c>
      <c r="L264" s="292"/>
      <c r="M264" s="111">
        <f t="shared" ref="M264:AF264" si="291">SUM(M265:M266)</f>
        <v>0</v>
      </c>
      <c r="N264" s="111">
        <f t="shared" si="291"/>
        <v>0</v>
      </c>
      <c r="O264" s="111">
        <f t="shared" si="291"/>
        <v>0</v>
      </c>
      <c r="P264" s="111">
        <f t="shared" si="291"/>
        <v>0</v>
      </c>
      <c r="Q264" s="111">
        <f t="shared" si="291"/>
        <v>0</v>
      </c>
      <c r="R264" s="111">
        <f t="shared" si="291"/>
        <v>0</v>
      </c>
      <c r="S264" s="111">
        <f t="shared" si="291"/>
        <v>0</v>
      </c>
      <c r="T264" s="111">
        <f t="shared" si="291"/>
        <v>0</v>
      </c>
      <c r="U264" s="111">
        <f t="shared" si="291"/>
        <v>0</v>
      </c>
      <c r="V264" s="111">
        <f t="shared" si="291"/>
        <v>0</v>
      </c>
      <c r="W264" s="111">
        <f t="shared" si="291"/>
        <v>0</v>
      </c>
      <c r="X264" s="111">
        <f t="shared" si="291"/>
        <v>0</v>
      </c>
      <c r="Y264" s="111">
        <f t="shared" si="291"/>
        <v>0</v>
      </c>
      <c r="Z264" s="111">
        <f t="shared" si="291"/>
        <v>0</v>
      </c>
      <c r="AA264" s="111">
        <f t="shared" si="291"/>
        <v>0</v>
      </c>
      <c r="AB264" s="111">
        <f t="shared" si="291"/>
        <v>0</v>
      </c>
      <c r="AC264" s="111">
        <f t="shared" si="291"/>
        <v>0</v>
      </c>
      <c r="AD264" s="111">
        <f t="shared" si="291"/>
        <v>0</v>
      </c>
      <c r="AE264" s="111">
        <f t="shared" si="291"/>
        <v>0</v>
      </c>
      <c r="AF264" s="111">
        <f t="shared" si="291"/>
        <v>0</v>
      </c>
      <c r="AG264" s="297"/>
      <c r="AH264" s="111">
        <f t="shared" ref="AH264:BA264" si="292">SUM(AH265:AH266)</f>
        <v>0</v>
      </c>
      <c r="AI264" s="111">
        <f t="shared" si="292"/>
        <v>0</v>
      </c>
      <c r="AJ264" s="111">
        <f t="shared" si="292"/>
        <v>0</v>
      </c>
      <c r="AK264" s="111">
        <f t="shared" si="292"/>
        <v>0</v>
      </c>
      <c r="AL264" s="111">
        <f t="shared" si="292"/>
        <v>0</v>
      </c>
      <c r="AM264" s="111">
        <f t="shared" si="292"/>
        <v>0</v>
      </c>
      <c r="AN264" s="111">
        <f t="shared" si="292"/>
        <v>0</v>
      </c>
      <c r="AO264" s="111">
        <f t="shared" si="292"/>
        <v>0</v>
      </c>
      <c r="AP264" s="111">
        <f t="shared" si="292"/>
        <v>0</v>
      </c>
      <c r="AQ264" s="111">
        <f t="shared" si="292"/>
        <v>0</v>
      </c>
      <c r="AR264" s="111">
        <f t="shared" si="292"/>
        <v>0</v>
      </c>
      <c r="AS264" s="111">
        <f t="shared" si="292"/>
        <v>0</v>
      </c>
      <c r="AT264" s="111">
        <f t="shared" si="292"/>
        <v>0</v>
      </c>
      <c r="AU264" s="111">
        <f t="shared" si="292"/>
        <v>0</v>
      </c>
      <c r="AV264" s="111">
        <f t="shared" si="292"/>
        <v>0</v>
      </c>
      <c r="AW264" s="111">
        <f t="shared" si="292"/>
        <v>0</v>
      </c>
      <c r="AX264" s="111">
        <f t="shared" si="292"/>
        <v>0</v>
      </c>
      <c r="AY264" s="111">
        <f t="shared" si="292"/>
        <v>0</v>
      </c>
      <c r="AZ264" s="111">
        <f t="shared" si="292"/>
        <v>0</v>
      </c>
      <c r="BA264" s="111">
        <f t="shared" si="292"/>
        <v>0</v>
      </c>
      <c r="BB264" s="105" t="s">
        <v>212</v>
      </c>
      <c r="BC264" s="110"/>
      <c r="BD264" s="110"/>
      <c r="BE264" s="132">
        <v>2016</v>
      </c>
      <c r="BF264" s="110"/>
      <c r="BG264" s="110"/>
    </row>
    <row r="265" spans="1:59" s="103" customFormat="1" ht="22.2" customHeight="1">
      <c r="A265" s="419" t="s">
        <v>97</v>
      </c>
      <c r="B265" s="107"/>
      <c r="C265" s="106"/>
      <c r="D265" s="106">
        <f t="shared" si="286"/>
        <v>0</v>
      </c>
      <c r="E265" s="106"/>
      <c r="F265" s="106"/>
      <c r="G265" s="106"/>
      <c r="H265" s="106"/>
      <c r="I265" s="106"/>
      <c r="J265" s="106"/>
      <c r="K265" s="106"/>
      <c r="L265" s="292"/>
      <c r="M265" s="106"/>
      <c r="N265" s="106"/>
      <c r="O265" s="106"/>
      <c r="P265" s="106"/>
      <c r="Q265" s="106"/>
      <c r="R265" s="106"/>
      <c r="S265" s="106"/>
      <c r="T265" s="106"/>
      <c r="U265" s="106"/>
      <c r="V265" s="106"/>
      <c r="W265" s="106"/>
      <c r="X265" s="106"/>
      <c r="Y265" s="106"/>
      <c r="Z265" s="106"/>
      <c r="AA265" s="106"/>
      <c r="AB265" s="106"/>
      <c r="AC265" s="106"/>
      <c r="AD265" s="106"/>
      <c r="AE265" s="106"/>
      <c r="AF265" s="106"/>
      <c r="AG265" s="297"/>
      <c r="AH265" s="106"/>
      <c r="AI265" s="106"/>
      <c r="AJ265" s="106"/>
      <c r="AK265" s="106"/>
      <c r="AL265" s="106"/>
      <c r="AM265" s="106"/>
      <c r="AN265" s="106"/>
      <c r="AO265" s="106"/>
      <c r="AP265" s="106"/>
      <c r="AQ265" s="106"/>
      <c r="AR265" s="106"/>
      <c r="AS265" s="106"/>
      <c r="AT265" s="106"/>
      <c r="AU265" s="106"/>
      <c r="AV265" s="106"/>
      <c r="AW265" s="106"/>
      <c r="AX265" s="106"/>
      <c r="AY265" s="106"/>
      <c r="AZ265" s="106"/>
      <c r="BA265" s="106"/>
      <c r="BB265" s="105" t="s">
        <v>212</v>
      </c>
      <c r="BC265" s="104"/>
      <c r="BD265" s="104"/>
      <c r="BE265" s="132">
        <v>2016</v>
      </c>
      <c r="BF265" s="104"/>
      <c r="BG265" s="104"/>
    </row>
    <row r="266" spans="1:59" s="103" customFormat="1" ht="22.2" customHeight="1">
      <c r="A266" s="419" t="s">
        <v>97</v>
      </c>
      <c r="B266" s="107"/>
      <c r="C266" s="106"/>
      <c r="D266" s="106">
        <f t="shared" si="286"/>
        <v>0</v>
      </c>
      <c r="E266" s="106"/>
      <c r="F266" s="106"/>
      <c r="G266" s="106"/>
      <c r="H266" s="106"/>
      <c r="I266" s="106"/>
      <c r="J266" s="106"/>
      <c r="K266" s="106"/>
      <c r="L266" s="292"/>
      <c r="M266" s="106"/>
      <c r="N266" s="106"/>
      <c r="O266" s="106"/>
      <c r="P266" s="106"/>
      <c r="Q266" s="106"/>
      <c r="R266" s="106"/>
      <c r="S266" s="106"/>
      <c r="T266" s="106"/>
      <c r="U266" s="106"/>
      <c r="V266" s="106"/>
      <c r="W266" s="106"/>
      <c r="X266" s="106"/>
      <c r="Y266" s="106"/>
      <c r="Z266" s="106"/>
      <c r="AA266" s="106"/>
      <c r="AB266" s="106"/>
      <c r="AC266" s="106"/>
      <c r="AD266" s="106"/>
      <c r="AE266" s="106"/>
      <c r="AF266" s="106"/>
      <c r="AG266" s="297"/>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5" t="s">
        <v>212</v>
      </c>
      <c r="BC266" s="104"/>
      <c r="BD266" s="104"/>
      <c r="BE266" s="132">
        <v>2016</v>
      </c>
      <c r="BF266" s="104"/>
      <c r="BG266" s="104"/>
    </row>
    <row r="267" spans="1:59" s="137" customFormat="1" ht="22.2" customHeight="1">
      <c r="A267" s="422">
        <v>4</v>
      </c>
      <c r="B267" s="309" t="s">
        <v>256</v>
      </c>
      <c r="C267" s="140">
        <f>SUM(C268,C271)</f>
        <v>0</v>
      </c>
      <c r="D267" s="140">
        <f>SUM(D268+D271)</f>
        <v>0</v>
      </c>
      <c r="E267" s="140">
        <f t="shared" ref="E267:K267" si="293">SUM(E268,E271)</f>
        <v>0</v>
      </c>
      <c r="F267" s="140">
        <f t="shared" si="293"/>
        <v>0</v>
      </c>
      <c r="G267" s="140">
        <f t="shared" si="293"/>
        <v>0</v>
      </c>
      <c r="H267" s="140">
        <f t="shared" si="293"/>
        <v>0</v>
      </c>
      <c r="I267" s="111">
        <f t="shared" si="293"/>
        <v>0</v>
      </c>
      <c r="J267" s="111">
        <f t="shared" si="293"/>
        <v>0</v>
      </c>
      <c r="K267" s="111">
        <f t="shared" si="293"/>
        <v>0</v>
      </c>
      <c r="L267" s="292"/>
      <c r="M267" s="111">
        <f t="shared" ref="M267:AF267" si="294">SUM(M268,M271)</f>
        <v>0</v>
      </c>
      <c r="N267" s="111">
        <f t="shared" si="294"/>
        <v>0</v>
      </c>
      <c r="O267" s="111">
        <f t="shared" si="294"/>
        <v>0</v>
      </c>
      <c r="P267" s="140">
        <f t="shared" si="294"/>
        <v>0</v>
      </c>
      <c r="Q267" s="111">
        <f t="shared" si="294"/>
        <v>0</v>
      </c>
      <c r="R267" s="111">
        <f t="shared" si="294"/>
        <v>0</v>
      </c>
      <c r="S267" s="111">
        <f t="shared" si="294"/>
        <v>0</v>
      </c>
      <c r="T267" s="111">
        <f t="shared" si="294"/>
        <v>0</v>
      </c>
      <c r="U267" s="140">
        <f t="shared" si="294"/>
        <v>0</v>
      </c>
      <c r="V267" s="111">
        <f t="shared" si="294"/>
        <v>0</v>
      </c>
      <c r="W267" s="111">
        <f t="shared" si="294"/>
        <v>0</v>
      </c>
      <c r="X267" s="111">
        <f t="shared" si="294"/>
        <v>0</v>
      </c>
      <c r="Y267" s="140">
        <f t="shared" si="294"/>
        <v>0</v>
      </c>
      <c r="Z267" s="111">
        <f t="shared" si="294"/>
        <v>0</v>
      </c>
      <c r="AA267" s="111">
        <f t="shared" si="294"/>
        <v>0</v>
      </c>
      <c r="AB267" s="111">
        <f t="shared" si="294"/>
        <v>0</v>
      </c>
      <c r="AC267" s="111">
        <f t="shared" si="294"/>
        <v>0</v>
      </c>
      <c r="AD267" s="111">
        <f t="shared" si="294"/>
        <v>0</v>
      </c>
      <c r="AE267" s="111">
        <f t="shared" si="294"/>
        <v>0</v>
      </c>
      <c r="AF267" s="111">
        <f t="shared" si="294"/>
        <v>0</v>
      </c>
      <c r="AG267" s="297"/>
      <c r="AH267" s="111">
        <f t="shared" ref="AH267:BA267" si="295">SUM(AH268,AH271)</f>
        <v>0</v>
      </c>
      <c r="AI267" s="111">
        <f t="shared" si="295"/>
        <v>0</v>
      </c>
      <c r="AJ267" s="111">
        <f t="shared" si="295"/>
        <v>0</v>
      </c>
      <c r="AK267" s="111">
        <f t="shared" si="295"/>
        <v>0</v>
      </c>
      <c r="AL267" s="111">
        <f t="shared" si="295"/>
        <v>0</v>
      </c>
      <c r="AM267" s="111">
        <f t="shared" si="295"/>
        <v>0</v>
      </c>
      <c r="AN267" s="111">
        <f t="shared" si="295"/>
        <v>0</v>
      </c>
      <c r="AO267" s="111">
        <f t="shared" si="295"/>
        <v>0</v>
      </c>
      <c r="AP267" s="111">
        <f t="shared" si="295"/>
        <v>0</v>
      </c>
      <c r="AQ267" s="111">
        <f t="shared" si="295"/>
        <v>0</v>
      </c>
      <c r="AR267" s="111">
        <f t="shared" si="295"/>
        <v>0</v>
      </c>
      <c r="AS267" s="140">
        <f t="shared" si="295"/>
        <v>0</v>
      </c>
      <c r="AT267" s="140">
        <f t="shared" si="295"/>
        <v>0</v>
      </c>
      <c r="AU267" s="111">
        <f t="shared" si="295"/>
        <v>0</v>
      </c>
      <c r="AV267" s="111">
        <f t="shared" si="295"/>
        <v>0</v>
      </c>
      <c r="AW267" s="111">
        <f t="shared" si="295"/>
        <v>0</v>
      </c>
      <c r="AX267" s="111">
        <f t="shared" si="295"/>
        <v>0</v>
      </c>
      <c r="AY267" s="111">
        <f t="shared" si="295"/>
        <v>0</v>
      </c>
      <c r="AZ267" s="111">
        <f t="shared" si="295"/>
        <v>0</v>
      </c>
      <c r="BA267" s="111">
        <f t="shared" si="295"/>
        <v>0</v>
      </c>
      <c r="BB267" s="105" t="s">
        <v>212</v>
      </c>
      <c r="BC267" s="110"/>
      <c r="BD267" s="139"/>
      <c r="BE267" s="132">
        <v>2016</v>
      </c>
      <c r="BF267" s="138"/>
      <c r="BG267" s="138"/>
    </row>
    <row r="268" spans="1:59" s="108" customFormat="1" ht="24.75" customHeight="1">
      <c r="A268" s="418" t="s">
        <v>100</v>
      </c>
      <c r="B268" s="112" t="s">
        <v>281</v>
      </c>
      <c r="C268" s="111"/>
      <c r="D268" s="111">
        <f t="shared" ref="D268:D273" si="296">SUM(E268:BA268)</f>
        <v>0</v>
      </c>
      <c r="E268" s="111">
        <f t="shared" ref="E268:K268" si="297">SUM(E269:E270)</f>
        <v>0</v>
      </c>
      <c r="F268" s="111">
        <f t="shared" si="297"/>
        <v>0</v>
      </c>
      <c r="G268" s="111">
        <f t="shared" si="297"/>
        <v>0</v>
      </c>
      <c r="H268" s="111">
        <f t="shared" si="297"/>
        <v>0</v>
      </c>
      <c r="I268" s="111">
        <f t="shared" si="297"/>
        <v>0</v>
      </c>
      <c r="J268" s="111">
        <f t="shared" si="297"/>
        <v>0</v>
      </c>
      <c r="K268" s="111">
        <f t="shared" si="297"/>
        <v>0</v>
      </c>
      <c r="L268" s="292"/>
      <c r="M268" s="111">
        <f t="shared" ref="M268:AF268" si="298">SUM(M269:M270)</f>
        <v>0</v>
      </c>
      <c r="N268" s="111">
        <f t="shared" si="298"/>
        <v>0</v>
      </c>
      <c r="O268" s="111">
        <f t="shared" si="298"/>
        <v>0</v>
      </c>
      <c r="P268" s="111">
        <f t="shared" si="298"/>
        <v>0</v>
      </c>
      <c r="Q268" s="111">
        <f t="shared" si="298"/>
        <v>0</v>
      </c>
      <c r="R268" s="111">
        <f t="shared" si="298"/>
        <v>0</v>
      </c>
      <c r="S268" s="111">
        <f t="shared" si="298"/>
        <v>0</v>
      </c>
      <c r="T268" s="111">
        <f t="shared" si="298"/>
        <v>0</v>
      </c>
      <c r="U268" s="111">
        <f t="shared" si="298"/>
        <v>0</v>
      </c>
      <c r="V268" s="111">
        <f t="shared" si="298"/>
        <v>0</v>
      </c>
      <c r="W268" s="111">
        <f t="shared" si="298"/>
        <v>0</v>
      </c>
      <c r="X268" s="111">
        <f t="shared" si="298"/>
        <v>0</v>
      </c>
      <c r="Y268" s="111">
        <f t="shared" si="298"/>
        <v>0</v>
      </c>
      <c r="Z268" s="111">
        <f t="shared" si="298"/>
        <v>0</v>
      </c>
      <c r="AA268" s="111">
        <f t="shared" si="298"/>
        <v>0</v>
      </c>
      <c r="AB268" s="111">
        <f t="shared" si="298"/>
        <v>0</v>
      </c>
      <c r="AC268" s="111">
        <f t="shared" si="298"/>
        <v>0</v>
      </c>
      <c r="AD268" s="111">
        <f t="shared" si="298"/>
        <v>0</v>
      </c>
      <c r="AE268" s="111">
        <f t="shared" si="298"/>
        <v>0</v>
      </c>
      <c r="AF268" s="111">
        <f t="shared" si="298"/>
        <v>0</v>
      </c>
      <c r="AG268" s="297"/>
      <c r="AH268" s="111">
        <f t="shared" ref="AH268:BA268" si="299">SUM(AH269:AH270)</f>
        <v>0</v>
      </c>
      <c r="AI268" s="111">
        <f t="shared" si="299"/>
        <v>0</v>
      </c>
      <c r="AJ268" s="111">
        <f t="shared" si="299"/>
        <v>0</v>
      </c>
      <c r="AK268" s="111">
        <f t="shared" si="299"/>
        <v>0</v>
      </c>
      <c r="AL268" s="111">
        <f t="shared" si="299"/>
        <v>0</v>
      </c>
      <c r="AM268" s="111">
        <f t="shared" si="299"/>
        <v>0</v>
      </c>
      <c r="AN268" s="111">
        <f t="shared" si="299"/>
        <v>0</v>
      </c>
      <c r="AO268" s="111">
        <f t="shared" si="299"/>
        <v>0</v>
      </c>
      <c r="AP268" s="111">
        <f t="shared" si="299"/>
        <v>0</v>
      </c>
      <c r="AQ268" s="111">
        <f t="shared" si="299"/>
        <v>0</v>
      </c>
      <c r="AR268" s="111">
        <f t="shared" si="299"/>
        <v>0</v>
      </c>
      <c r="AS268" s="111">
        <f t="shared" si="299"/>
        <v>0</v>
      </c>
      <c r="AT268" s="111">
        <f t="shared" si="299"/>
        <v>0</v>
      </c>
      <c r="AU268" s="111">
        <f t="shared" si="299"/>
        <v>0</v>
      </c>
      <c r="AV268" s="111">
        <f t="shared" si="299"/>
        <v>0</v>
      </c>
      <c r="AW268" s="111">
        <f t="shared" si="299"/>
        <v>0</v>
      </c>
      <c r="AX268" s="111">
        <f t="shared" si="299"/>
        <v>0</v>
      </c>
      <c r="AY268" s="111">
        <f t="shared" si="299"/>
        <v>0</v>
      </c>
      <c r="AZ268" s="111">
        <f t="shared" si="299"/>
        <v>0</v>
      </c>
      <c r="BA268" s="111">
        <f t="shared" si="299"/>
        <v>0</v>
      </c>
      <c r="BB268" s="105" t="s">
        <v>212</v>
      </c>
      <c r="BC268" s="110"/>
      <c r="BD268" s="110"/>
      <c r="BE268" s="132">
        <v>2016</v>
      </c>
      <c r="BF268" s="110"/>
      <c r="BG268" s="110"/>
    </row>
    <row r="269" spans="1:59" s="133" customFormat="1" ht="24.75" customHeight="1">
      <c r="A269" s="418" t="s">
        <v>100</v>
      </c>
      <c r="B269" s="144"/>
      <c r="C269" s="136"/>
      <c r="D269" s="136">
        <f t="shared" si="296"/>
        <v>0</v>
      </c>
      <c r="E269" s="136"/>
      <c r="F269" s="136"/>
      <c r="G269" s="136"/>
      <c r="H269" s="136"/>
      <c r="I269" s="106"/>
      <c r="J269" s="106"/>
      <c r="K269" s="106"/>
      <c r="L269" s="292"/>
      <c r="M269" s="106"/>
      <c r="N269" s="106"/>
      <c r="O269" s="106"/>
      <c r="P269" s="136"/>
      <c r="Q269" s="106"/>
      <c r="R269" s="106"/>
      <c r="S269" s="106"/>
      <c r="T269" s="106"/>
      <c r="U269" s="136"/>
      <c r="V269" s="106"/>
      <c r="W269" s="106"/>
      <c r="X269" s="106"/>
      <c r="Y269" s="136"/>
      <c r="Z269" s="106"/>
      <c r="AA269" s="106"/>
      <c r="AB269" s="106"/>
      <c r="AC269" s="106"/>
      <c r="AD269" s="106"/>
      <c r="AE269" s="106"/>
      <c r="AF269" s="106"/>
      <c r="AG269" s="297"/>
      <c r="AH269" s="106"/>
      <c r="AI269" s="106"/>
      <c r="AJ269" s="106"/>
      <c r="AK269" s="106"/>
      <c r="AL269" s="106"/>
      <c r="AM269" s="106"/>
      <c r="AN269" s="106"/>
      <c r="AO269" s="106"/>
      <c r="AP269" s="106"/>
      <c r="AQ269" s="106"/>
      <c r="AR269" s="106"/>
      <c r="AS269" s="136"/>
      <c r="AT269" s="136"/>
      <c r="AU269" s="106"/>
      <c r="AV269" s="106"/>
      <c r="AW269" s="106"/>
      <c r="AX269" s="106"/>
      <c r="AY269" s="106"/>
      <c r="AZ269" s="106"/>
      <c r="BA269" s="106"/>
      <c r="BB269" s="105" t="s">
        <v>212</v>
      </c>
      <c r="BC269" s="104"/>
      <c r="BD269" s="143"/>
      <c r="BE269" s="132">
        <v>2016</v>
      </c>
      <c r="BF269" s="134"/>
      <c r="BG269" s="134"/>
    </row>
    <row r="270" spans="1:59" s="133" customFormat="1" ht="24.75" customHeight="1">
      <c r="A270" s="418" t="s">
        <v>100</v>
      </c>
      <c r="B270" s="114"/>
      <c r="C270" s="136"/>
      <c r="D270" s="136">
        <f t="shared" si="296"/>
        <v>0</v>
      </c>
      <c r="E270" s="136"/>
      <c r="F270" s="136"/>
      <c r="G270" s="136"/>
      <c r="H270" s="136"/>
      <c r="I270" s="106"/>
      <c r="J270" s="106"/>
      <c r="K270" s="106"/>
      <c r="L270" s="292"/>
      <c r="M270" s="106"/>
      <c r="N270" s="106"/>
      <c r="O270" s="106"/>
      <c r="P270" s="136"/>
      <c r="Q270" s="106"/>
      <c r="R270" s="106"/>
      <c r="S270" s="106"/>
      <c r="T270" s="106"/>
      <c r="U270" s="136"/>
      <c r="V270" s="106"/>
      <c r="W270" s="106"/>
      <c r="X270" s="106"/>
      <c r="Y270" s="136"/>
      <c r="Z270" s="106"/>
      <c r="AA270" s="106"/>
      <c r="AB270" s="106"/>
      <c r="AC270" s="106"/>
      <c r="AD270" s="106"/>
      <c r="AE270" s="106"/>
      <c r="AF270" s="106"/>
      <c r="AG270" s="297"/>
      <c r="AH270" s="106"/>
      <c r="AI270" s="106"/>
      <c r="AJ270" s="106"/>
      <c r="AK270" s="106"/>
      <c r="AL270" s="106"/>
      <c r="AM270" s="106"/>
      <c r="AN270" s="106"/>
      <c r="AO270" s="106"/>
      <c r="AP270" s="106"/>
      <c r="AQ270" s="106"/>
      <c r="AR270" s="106"/>
      <c r="AS270" s="136"/>
      <c r="AT270" s="136"/>
      <c r="AU270" s="106"/>
      <c r="AV270" s="106"/>
      <c r="AW270" s="106"/>
      <c r="AX270" s="106"/>
      <c r="AY270" s="106"/>
      <c r="AZ270" s="106"/>
      <c r="BA270" s="106"/>
      <c r="BB270" s="105" t="s">
        <v>212</v>
      </c>
      <c r="BC270" s="104"/>
      <c r="BD270" s="135"/>
      <c r="BE270" s="132">
        <v>2016</v>
      </c>
      <c r="BF270" s="134">
        <v>71</v>
      </c>
      <c r="BG270" s="134"/>
    </row>
    <row r="271" spans="1:59" s="103" customFormat="1" ht="22.2" customHeight="1">
      <c r="A271" s="419" t="s">
        <v>100</v>
      </c>
      <c r="B271" s="107" t="s">
        <v>282</v>
      </c>
      <c r="C271" s="106"/>
      <c r="D271" s="106">
        <f t="shared" si="296"/>
        <v>0</v>
      </c>
      <c r="E271" s="106">
        <f t="shared" ref="E271:K271" si="300">SUM(E272:E273)</f>
        <v>0</v>
      </c>
      <c r="F271" s="106">
        <f t="shared" si="300"/>
        <v>0</v>
      </c>
      <c r="G271" s="106">
        <f t="shared" si="300"/>
        <v>0</v>
      </c>
      <c r="H271" s="106">
        <f t="shared" si="300"/>
        <v>0</v>
      </c>
      <c r="I271" s="106">
        <f t="shared" si="300"/>
        <v>0</v>
      </c>
      <c r="J271" s="106">
        <f t="shared" si="300"/>
        <v>0</v>
      </c>
      <c r="K271" s="106">
        <f t="shared" si="300"/>
        <v>0</v>
      </c>
      <c r="L271" s="292"/>
      <c r="M271" s="106">
        <f t="shared" ref="M271:AF271" si="301">SUM(M272:M273)</f>
        <v>0</v>
      </c>
      <c r="N271" s="106">
        <f t="shared" si="301"/>
        <v>0</v>
      </c>
      <c r="O271" s="106">
        <f t="shared" si="301"/>
        <v>0</v>
      </c>
      <c r="P271" s="106">
        <f t="shared" si="301"/>
        <v>0</v>
      </c>
      <c r="Q271" s="106">
        <f t="shared" si="301"/>
        <v>0</v>
      </c>
      <c r="R271" s="106">
        <f t="shared" si="301"/>
        <v>0</v>
      </c>
      <c r="S271" s="106">
        <f t="shared" si="301"/>
        <v>0</v>
      </c>
      <c r="T271" s="106">
        <f t="shared" si="301"/>
        <v>0</v>
      </c>
      <c r="U271" s="106">
        <f t="shared" si="301"/>
        <v>0</v>
      </c>
      <c r="V271" s="106">
        <f t="shared" si="301"/>
        <v>0</v>
      </c>
      <c r="W271" s="106">
        <f t="shared" si="301"/>
        <v>0</v>
      </c>
      <c r="X271" s="106">
        <f t="shared" si="301"/>
        <v>0</v>
      </c>
      <c r="Y271" s="106">
        <f t="shared" si="301"/>
        <v>0</v>
      </c>
      <c r="Z271" s="106">
        <f t="shared" si="301"/>
        <v>0</v>
      </c>
      <c r="AA271" s="106">
        <f t="shared" si="301"/>
        <v>0</v>
      </c>
      <c r="AB271" s="106">
        <f t="shared" si="301"/>
        <v>0</v>
      </c>
      <c r="AC271" s="106">
        <f t="shared" si="301"/>
        <v>0</v>
      </c>
      <c r="AD271" s="106">
        <f t="shared" si="301"/>
        <v>0</v>
      </c>
      <c r="AE271" s="106">
        <f t="shared" si="301"/>
        <v>0</v>
      </c>
      <c r="AF271" s="106">
        <f t="shared" si="301"/>
        <v>0</v>
      </c>
      <c r="AG271" s="297"/>
      <c r="AH271" s="106">
        <f t="shared" ref="AH271:BA271" si="302">SUM(AH272:AH273)</f>
        <v>0</v>
      </c>
      <c r="AI271" s="106">
        <f t="shared" si="302"/>
        <v>0</v>
      </c>
      <c r="AJ271" s="106">
        <f t="shared" si="302"/>
        <v>0</v>
      </c>
      <c r="AK271" s="106">
        <f t="shared" si="302"/>
        <v>0</v>
      </c>
      <c r="AL271" s="106">
        <f t="shared" si="302"/>
        <v>0</v>
      </c>
      <c r="AM271" s="106">
        <f t="shared" si="302"/>
        <v>0</v>
      </c>
      <c r="AN271" s="106">
        <f t="shared" si="302"/>
        <v>0</v>
      </c>
      <c r="AO271" s="106">
        <f t="shared" si="302"/>
        <v>0</v>
      </c>
      <c r="AP271" s="106">
        <f t="shared" si="302"/>
        <v>0</v>
      </c>
      <c r="AQ271" s="106">
        <f t="shared" si="302"/>
        <v>0</v>
      </c>
      <c r="AR271" s="106">
        <f t="shared" si="302"/>
        <v>0</v>
      </c>
      <c r="AS271" s="106">
        <f t="shared" si="302"/>
        <v>0</v>
      </c>
      <c r="AT271" s="106">
        <f t="shared" si="302"/>
        <v>0</v>
      </c>
      <c r="AU271" s="106">
        <f t="shared" si="302"/>
        <v>0</v>
      </c>
      <c r="AV271" s="106">
        <f t="shared" si="302"/>
        <v>0</v>
      </c>
      <c r="AW271" s="106">
        <f t="shared" si="302"/>
        <v>0</v>
      </c>
      <c r="AX271" s="106">
        <f t="shared" si="302"/>
        <v>0</v>
      </c>
      <c r="AY271" s="106">
        <f t="shared" si="302"/>
        <v>0</v>
      </c>
      <c r="AZ271" s="106">
        <f t="shared" si="302"/>
        <v>0</v>
      </c>
      <c r="BA271" s="106">
        <f t="shared" si="302"/>
        <v>0</v>
      </c>
      <c r="BB271" s="105" t="s">
        <v>212</v>
      </c>
      <c r="BC271" s="104"/>
      <c r="BD271" s="104"/>
      <c r="BE271" s="132">
        <v>2016</v>
      </c>
      <c r="BF271" s="104"/>
      <c r="BG271" s="104"/>
    </row>
    <row r="272" spans="1:59" s="142" customFormat="1" ht="22.2" customHeight="1">
      <c r="A272" s="419" t="s">
        <v>100</v>
      </c>
      <c r="B272" s="114"/>
      <c r="C272" s="136"/>
      <c r="D272" s="136">
        <f t="shared" si="296"/>
        <v>0</v>
      </c>
      <c r="E272" s="136"/>
      <c r="F272" s="136"/>
      <c r="G272" s="136"/>
      <c r="H272" s="136"/>
      <c r="I272" s="106"/>
      <c r="J272" s="106"/>
      <c r="K272" s="106"/>
      <c r="L272" s="292"/>
      <c r="M272" s="106"/>
      <c r="N272" s="106"/>
      <c r="O272" s="106"/>
      <c r="P272" s="136"/>
      <c r="Q272" s="106"/>
      <c r="R272" s="106"/>
      <c r="S272" s="106"/>
      <c r="T272" s="106"/>
      <c r="U272" s="136"/>
      <c r="V272" s="106"/>
      <c r="W272" s="106"/>
      <c r="X272" s="106"/>
      <c r="Y272" s="136"/>
      <c r="Z272" s="106"/>
      <c r="AA272" s="106"/>
      <c r="AB272" s="106"/>
      <c r="AC272" s="106"/>
      <c r="AD272" s="106"/>
      <c r="AE272" s="106"/>
      <c r="AF272" s="106"/>
      <c r="AG272" s="297"/>
      <c r="AH272" s="106"/>
      <c r="AI272" s="106"/>
      <c r="AJ272" s="106"/>
      <c r="AK272" s="106"/>
      <c r="AL272" s="106"/>
      <c r="AM272" s="106"/>
      <c r="AN272" s="106"/>
      <c r="AO272" s="106"/>
      <c r="AP272" s="106"/>
      <c r="AQ272" s="106"/>
      <c r="AR272" s="106"/>
      <c r="AS272" s="136"/>
      <c r="AT272" s="136"/>
      <c r="AU272" s="106"/>
      <c r="AV272" s="106"/>
      <c r="AW272" s="106"/>
      <c r="AX272" s="106"/>
      <c r="AY272" s="106"/>
      <c r="AZ272" s="106"/>
      <c r="BA272" s="106"/>
      <c r="BB272" s="105" t="s">
        <v>212</v>
      </c>
      <c r="BC272" s="104"/>
      <c r="BD272" s="143"/>
      <c r="BE272" s="132">
        <v>2016</v>
      </c>
      <c r="BF272" s="134"/>
      <c r="BG272" s="134"/>
    </row>
    <row r="273" spans="1:59" s="108" customFormat="1" ht="22.2" customHeight="1">
      <c r="A273" s="418" t="s">
        <v>100</v>
      </c>
      <c r="B273" s="112"/>
      <c r="C273" s="111"/>
      <c r="D273" s="111">
        <f t="shared" si="296"/>
        <v>0</v>
      </c>
      <c r="E273" s="111"/>
      <c r="F273" s="111"/>
      <c r="G273" s="111"/>
      <c r="H273" s="111"/>
      <c r="I273" s="111"/>
      <c r="J273" s="111"/>
      <c r="K273" s="111"/>
      <c r="L273" s="292"/>
      <c r="M273" s="111"/>
      <c r="N273" s="111"/>
      <c r="O273" s="111"/>
      <c r="P273" s="111"/>
      <c r="Q273" s="111"/>
      <c r="R273" s="111"/>
      <c r="S273" s="111"/>
      <c r="T273" s="111"/>
      <c r="U273" s="111"/>
      <c r="V273" s="111"/>
      <c r="W273" s="111"/>
      <c r="X273" s="111"/>
      <c r="Y273" s="111"/>
      <c r="Z273" s="111"/>
      <c r="AA273" s="111"/>
      <c r="AB273" s="111"/>
      <c r="AC273" s="111"/>
      <c r="AD273" s="111"/>
      <c r="AE273" s="111"/>
      <c r="AF273" s="111"/>
      <c r="AG273" s="297"/>
      <c r="AH273" s="111"/>
      <c r="AI273" s="111"/>
      <c r="AJ273" s="111"/>
      <c r="AK273" s="111"/>
      <c r="AL273" s="111"/>
      <c r="AM273" s="111"/>
      <c r="AN273" s="111"/>
      <c r="AO273" s="111"/>
      <c r="AP273" s="111"/>
      <c r="AQ273" s="111"/>
      <c r="AR273" s="111"/>
      <c r="AS273" s="111"/>
      <c r="AT273" s="111"/>
      <c r="AU273" s="111"/>
      <c r="AV273" s="111"/>
      <c r="AW273" s="111"/>
      <c r="AX273" s="111"/>
      <c r="AY273" s="111"/>
      <c r="AZ273" s="111"/>
      <c r="BA273" s="111"/>
      <c r="BB273" s="105" t="s">
        <v>212</v>
      </c>
      <c r="BC273" s="110"/>
      <c r="BD273" s="110"/>
      <c r="BE273" s="132">
        <v>2016</v>
      </c>
      <c r="BF273" s="110"/>
      <c r="BG273" s="110"/>
    </row>
    <row r="274" spans="1:59" s="137" customFormat="1" ht="22.2" customHeight="1">
      <c r="A274" s="422">
        <v>5</v>
      </c>
      <c r="B274" s="307" t="s">
        <v>257</v>
      </c>
      <c r="C274" s="140">
        <f>SUM(C275,C278)</f>
        <v>0</v>
      </c>
      <c r="D274" s="140">
        <f>SUM(D275+D278)</f>
        <v>0</v>
      </c>
      <c r="E274" s="140">
        <f t="shared" ref="E274:K274" si="303">SUM(E275,E278)</f>
        <v>0</v>
      </c>
      <c r="F274" s="140">
        <f t="shared" si="303"/>
        <v>0</v>
      </c>
      <c r="G274" s="140">
        <f t="shared" si="303"/>
        <v>0</v>
      </c>
      <c r="H274" s="140">
        <f t="shared" si="303"/>
        <v>0</v>
      </c>
      <c r="I274" s="111">
        <f t="shared" si="303"/>
        <v>0</v>
      </c>
      <c r="J274" s="111">
        <f t="shared" si="303"/>
        <v>0</v>
      </c>
      <c r="K274" s="111">
        <f t="shared" si="303"/>
        <v>0</v>
      </c>
      <c r="L274" s="292"/>
      <c r="M274" s="111">
        <f t="shared" ref="M274:AF274" si="304">SUM(M275,M278)</f>
        <v>0</v>
      </c>
      <c r="N274" s="111">
        <f t="shared" si="304"/>
        <v>0</v>
      </c>
      <c r="O274" s="111">
        <f t="shared" si="304"/>
        <v>0</v>
      </c>
      <c r="P274" s="140">
        <f t="shared" si="304"/>
        <v>0</v>
      </c>
      <c r="Q274" s="111">
        <f t="shared" si="304"/>
        <v>0</v>
      </c>
      <c r="R274" s="111">
        <f t="shared" si="304"/>
        <v>0</v>
      </c>
      <c r="S274" s="111">
        <f t="shared" si="304"/>
        <v>0</v>
      </c>
      <c r="T274" s="111">
        <f t="shared" si="304"/>
        <v>0</v>
      </c>
      <c r="U274" s="140">
        <f t="shared" si="304"/>
        <v>0</v>
      </c>
      <c r="V274" s="111">
        <f t="shared" si="304"/>
        <v>0</v>
      </c>
      <c r="W274" s="111">
        <f t="shared" si="304"/>
        <v>0</v>
      </c>
      <c r="X274" s="111">
        <f t="shared" si="304"/>
        <v>0</v>
      </c>
      <c r="Y274" s="140">
        <f t="shared" si="304"/>
        <v>0</v>
      </c>
      <c r="Z274" s="111">
        <f t="shared" si="304"/>
        <v>0</v>
      </c>
      <c r="AA274" s="111">
        <f t="shared" si="304"/>
        <v>0</v>
      </c>
      <c r="AB274" s="111">
        <f t="shared" si="304"/>
        <v>0</v>
      </c>
      <c r="AC274" s="111">
        <f t="shared" si="304"/>
        <v>0</v>
      </c>
      <c r="AD274" s="111">
        <f t="shared" si="304"/>
        <v>0</v>
      </c>
      <c r="AE274" s="111">
        <f t="shared" si="304"/>
        <v>0</v>
      </c>
      <c r="AF274" s="111">
        <f t="shared" si="304"/>
        <v>0</v>
      </c>
      <c r="AG274" s="297"/>
      <c r="AH274" s="111">
        <f t="shared" ref="AH274:BA274" si="305">SUM(AH275,AH278)</f>
        <v>0</v>
      </c>
      <c r="AI274" s="111">
        <f t="shared" si="305"/>
        <v>0</v>
      </c>
      <c r="AJ274" s="111">
        <f t="shared" si="305"/>
        <v>0</v>
      </c>
      <c r="AK274" s="111">
        <f t="shared" si="305"/>
        <v>0</v>
      </c>
      <c r="AL274" s="111">
        <f t="shared" si="305"/>
        <v>0</v>
      </c>
      <c r="AM274" s="111">
        <f t="shared" si="305"/>
        <v>0</v>
      </c>
      <c r="AN274" s="111">
        <f t="shared" si="305"/>
        <v>0</v>
      </c>
      <c r="AO274" s="111">
        <f t="shared" si="305"/>
        <v>0</v>
      </c>
      <c r="AP274" s="111">
        <f t="shared" si="305"/>
        <v>0</v>
      </c>
      <c r="AQ274" s="111">
        <f t="shared" si="305"/>
        <v>0</v>
      </c>
      <c r="AR274" s="111">
        <f t="shared" si="305"/>
        <v>0</v>
      </c>
      <c r="AS274" s="140">
        <f t="shared" si="305"/>
        <v>0</v>
      </c>
      <c r="AT274" s="140">
        <f t="shared" si="305"/>
        <v>0</v>
      </c>
      <c r="AU274" s="111">
        <f t="shared" si="305"/>
        <v>0</v>
      </c>
      <c r="AV274" s="111">
        <f t="shared" si="305"/>
        <v>0</v>
      </c>
      <c r="AW274" s="111">
        <f t="shared" si="305"/>
        <v>0</v>
      </c>
      <c r="AX274" s="111">
        <f t="shared" si="305"/>
        <v>0</v>
      </c>
      <c r="AY274" s="111">
        <f t="shared" si="305"/>
        <v>0</v>
      </c>
      <c r="AZ274" s="111">
        <f t="shared" si="305"/>
        <v>0</v>
      </c>
      <c r="BA274" s="111">
        <f t="shared" si="305"/>
        <v>0</v>
      </c>
      <c r="BB274" s="105" t="s">
        <v>212</v>
      </c>
      <c r="BC274" s="110"/>
      <c r="BD274" s="139"/>
      <c r="BE274" s="132">
        <v>2016</v>
      </c>
      <c r="BF274" s="138"/>
      <c r="BG274" s="138"/>
    </row>
    <row r="275" spans="1:59" s="103" customFormat="1" ht="22.2" customHeight="1">
      <c r="A275" s="419" t="s">
        <v>103</v>
      </c>
      <c r="B275" s="107" t="s">
        <v>281</v>
      </c>
      <c r="C275" s="106"/>
      <c r="D275" s="106">
        <f>SUM(E275:BA275)</f>
        <v>0</v>
      </c>
      <c r="E275" s="106">
        <f t="shared" ref="E275:K275" si="306">SUM(E276:E277)</f>
        <v>0</v>
      </c>
      <c r="F275" s="106">
        <f t="shared" si="306"/>
        <v>0</v>
      </c>
      <c r="G275" s="106">
        <f t="shared" si="306"/>
        <v>0</v>
      </c>
      <c r="H275" s="106">
        <f t="shared" si="306"/>
        <v>0</v>
      </c>
      <c r="I275" s="106">
        <f t="shared" si="306"/>
        <v>0</v>
      </c>
      <c r="J275" s="106">
        <f t="shared" si="306"/>
        <v>0</v>
      </c>
      <c r="K275" s="106">
        <f t="shared" si="306"/>
        <v>0</v>
      </c>
      <c r="L275" s="292"/>
      <c r="M275" s="106">
        <f t="shared" ref="M275:AF275" si="307">SUM(M276:M277)</f>
        <v>0</v>
      </c>
      <c r="N275" s="106">
        <f t="shared" si="307"/>
        <v>0</v>
      </c>
      <c r="O275" s="106">
        <f t="shared" si="307"/>
        <v>0</v>
      </c>
      <c r="P275" s="106">
        <f t="shared" si="307"/>
        <v>0</v>
      </c>
      <c r="Q275" s="106">
        <f t="shared" si="307"/>
        <v>0</v>
      </c>
      <c r="R275" s="106">
        <f t="shared" si="307"/>
        <v>0</v>
      </c>
      <c r="S275" s="106">
        <f t="shared" si="307"/>
        <v>0</v>
      </c>
      <c r="T275" s="106">
        <f t="shared" si="307"/>
        <v>0</v>
      </c>
      <c r="U275" s="106">
        <f t="shared" si="307"/>
        <v>0</v>
      </c>
      <c r="V275" s="106">
        <f t="shared" si="307"/>
        <v>0</v>
      </c>
      <c r="W275" s="106">
        <f t="shared" si="307"/>
        <v>0</v>
      </c>
      <c r="X275" s="106">
        <f t="shared" si="307"/>
        <v>0</v>
      </c>
      <c r="Y275" s="106">
        <f t="shared" si="307"/>
        <v>0</v>
      </c>
      <c r="Z275" s="106">
        <f t="shared" si="307"/>
        <v>0</v>
      </c>
      <c r="AA275" s="106">
        <f t="shared" si="307"/>
        <v>0</v>
      </c>
      <c r="AB275" s="106">
        <f t="shared" si="307"/>
        <v>0</v>
      </c>
      <c r="AC275" s="106">
        <f t="shared" si="307"/>
        <v>0</v>
      </c>
      <c r="AD275" s="106">
        <f t="shared" si="307"/>
        <v>0</v>
      </c>
      <c r="AE275" s="106">
        <f t="shared" si="307"/>
        <v>0</v>
      </c>
      <c r="AF275" s="106">
        <f t="shared" si="307"/>
        <v>0</v>
      </c>
      <c r="AG275" s="297"/>
      <c r="AH275" s="106">
        <f t="shared" ref="AH275:BA275" si="308">SUM(AH276:AH277)</f>
        <v>0</v>
      </c>
      <c r="AI275" s="106">
        <f t="shared" si="308"/>
        <v>0</v>
      </c>
      <c r="AJ275" s="106">
        <f t="shared" si="308"/>
        <v>0</v>
      </c>
      <c r="AK275" s="106">
        <f t="shared" si="308"/>
        <v>0</v>
      </c>
      <c r="AL275" s="106">
        <f t="shared" si="308"/>
        <v>0</v>
      </c>
      <c r="AM275" s="106">
        <f t="shared" si="308"/>
        <v>0</v>
      </c>
      <c r="AN275" s="106">
        <f t="shared" si="308"/>
        <v>0</v>
      </c>
      <c r="AO275" s="106">
        <f t="shared" si="308"/>
        <v>0</v>
      </c>
      <c r="AP275" s="106">
        <f t="shared" si="308"/>
        <v>0</v>
      </c>
      <c r="AQ275" s="106">
        <f t="shared" si="308"/>
        <v>0</v>
      </c>
      <c r="AR275" s="106">
        <f t="shared" si="308"/>
        <v>0</v>
      </c>
      <c r="AS275" s="106">
        <f t="shared" si="308"/>
        <v>0</v>
      </c>
      <c r="AT275" s="106">
        <f t="shared" si="308"/>
        <v>0</v>
      </c>
      <c r="AU275" s="106">
        <f t="shared" si="308"/>
        <v>0</v>
      </c>
      <c r="AV275" s="106">
        <f t="shared" si="308"/>
        <v>0</v>
      </c>
      <c r="AW275" s="106">
        <f t="shared" si="308"/>
        <v>0</v>
      </c>
      <c r="AX275" s="106">
        <f t="shared" si="308"/>
        <v>0</v>
      </c>
      <c r="AY275" s="106">
        <f t="shared" si="308"/>
        <v>0</v>
      </c>
      <c r="AZ275" s="106">
        <f t="shared" si="308"/>
        <v>0</v>
      </c>
      <c r="BA275" s="106">
        <f t="shared" si="308"/>
        <v>0</v>
      </c>
      <c r="BB275" s="105" t="s">
        <v>212</v>
      </c>
      <c r="BC275" s="104"/>
      <c r="BD275" s="104"/>
      <c r="BE275" s="132">
        <v>2016</v>
      </c>
      <c r="BF275" s="104"/>
      <c r="BG275" s="104"/>
    </row>
    <row r="276" spans="1:59" s="133" customFormat="1" ht="22.2" customHeight="1">
      <c r="A276" s="418" t="s">
        <v>103</v>
      </c>
      <c r="B276" s="114"/>
      <c r="C276" s="136"/>
      <c r="D276" s="136">
        <f>SUM(E276:BA276)</f>
        <v>0</v>
      </c>
      <c r="E276" s="136"/>
      <c r="F276" s="136"/>
      <c r="G276" s="136"/>
      <c r="H276" s="136"/>
      <c r="I276" s="106"/>
      <c r="J276" s="106"/>
      <c r="K276" s="106"/>
      <c r="L276" s="292"/>
      <c r="M276" s="106"/>
      <c r="N276" s="106"/>
      <c r="O276" s="106"/>
      <c r="P276" s="136"/>
      <c r="Q276" s="106"/>
      <c r="R276" s="106"/>
      <c r="S276" s="106"/>
      <c r="T276" s="106"/>
      <c r="U276" s="136"/>
      <c r="V276" s="106"/>
      <c r="W276" s="106"/>
      <c r="X276" s="106"/>
      <c r="Y276" s="136"/>
      <c r="Z276" s="106"/>
      <c r="AA276" s="106"/>
      <c r="AB276" s="106"/>
      <c r="AC276" s="106"/>
      <c r="AD276" s="106"/>
      <c r="AE276" s="106"/>
      <c r="AF276" s="106"/>
      <c r="AG276" s="297"/>
      <c r="AH276" s="106"/>
      <c r="AI276" s="106"/>
      <c r="AJ276" s="106"/>
      <c r="AK276" s="106"/>
      <c r="AL276" s="106"/>
      <c r="AM276" s="106"/>
      <c r="AN276" s="106"/>
      <c r="AO276" s="106"/>
      <c r="AP276" s="106"/>
      <c r="AQ276" s="106"/>
      <c r="AR276" s="106"/>
      <c r="AS276" s="136"/>
      <c r="AT276" s="136"/>
      <c r="AU276" s="106"/>
      <c r="AV276" s="106"/>
      <c r="AW276" s="106"/>
      <c r="AX276" s="106"/>
      <c r="AY276" s="106"/>
      <c r="AZ276" s="106"/>
      <c r="BA276" s="106"/>
      <c r="BB276" s="105" t="s">
        <v>212</v>
      </c>
      <c r="BC276" s="104"/>
      <c r="BD276" s="135"/>
      <c r="BE276" s="132">
        <v>2016</v>
      </c>
      <c r="BF276" s="134"/>
      <c r="BG276" s="134"/>
    </row>
    <row r="277" spans="1:59" s="108" customFormat="1" ht="22.2" customHeight="1">
      <c r="A277" s="418" t="s">
        <v>103</v>
      </c>
      <c r="B277" s="112"/>
      <c r="C277" s="111"/>
      <c r="D277" s="111">
        <f>SUM(E277:BA277)</f>
        <v>0</v>
      </c>
      <c r="E277" s="111"/>
      <c r="F277" s="111"/>
      <c r="G277" s="111"/>
      <c r="H277" s="111"/>
      <c r="I277" s="111"/>
      <c r="J277" s="111"/>
      <c r="K277" s="111"/>
      <c r="L277" s="292"/>
      <c r="M277" s="111"/>
      <c r="N277" s="111"/>
      <c r="O277" s="111"/>
      <c r="P277" s="111"/>
      <c r="Q277" s="111"/>
      <c r="R277" s="111"/>
      <c r="S277" s="111"/>
      <c r="T277" s="111"/>
      <c r="U277" s="111"/>
      <c r="V277" s="111"/>
      <c r="W277" s="111"/>
      <c r="X277" s="111"/>
      <c r="Y277" s="111"/>
      <c r="Z277" s="111"/>
      <c r="AA277" s="111"/>
      <c r="AB277" s="111"/>
      <c r="AC277" s="111"/>
      <c r="AD277" s="111"/>
      <c r="AE277" s="111"/>
      <c r="AF277" s="111"/>
      <c r="AG277" s="297"/>
      <c r="AH277" s="111"/>
      <c r="AI277" s="111"/>
      <c r="AJ277" s="111"/>
      <c r="AK277" s="111"/>
      <c r="AL277" s="111"/>
      <c r="AM277" s="111"/>
      <c r="AN277" s="111"/>
      <c r="AO277" s="111"/>
      <c r="AP277" s="111"/>
      <c r="AQ277" s="111"/>
      <c r="AR277" s="111"/>
      <c r="AS277" s="111"/>
      <c r="AT277" s="111"/>
      <c r="AU277" s="111"/>
      <c r="AV277" s="111"/>
      <c r="AW277" s="111"/>
      <c r="AX277" s="111"/>
      <c r="AY277" s="111"/>
      <c r="AZ277" s="111"/>
      <c r="BA277" s="111"/>
      <c r="BB277" s="105" t="s">
        <v>212</v>
      </c>
      <c r="BC277" s="110"/>
      <c r="BD277" s="110"/>
      <c r="BE277" s="132">
        <v>2016</v>
      </c>
      <c r="BF277" s="110"/>
      <c r="BG277" s="110"/>
    </row>
    <row r="278" spans="1:59" s="103" customFormat="1" ht="22.2" customHeight="1">
      <c r="A278" s="419" t="s">
        <v>103</v>
      </c>
      <c r="B278" s="107" t="s">
        <v>282</v>
      </c>
      <c r="C278" s="106"/>
      <c r="D278" s="106">
        <f>SUM(E278:BA278)</f>
        <v>0</v>
      </c>
      <c r="E278" s="106">
        <f t="shared" ref="E278:K278" si="309">SUM(E279:E280)</f>
        <v>0</v>
      </c>
      <c r="F278" s="106">
        <f t="shared" si="309"/>
        <v>0</v>
      </c>
      <c r="G278" s="106">
        <f t="shared" si="309"/>
        <v>0</v>
      </c>
      <c r="H278" s="106">
        <f t="shared" si="309"/>
        <v>0</v>
      </c>
      <c r="I278" s="106">
        <f t="shared" si="309"/>
        <v>0</v>
      </c>
      <c r="J278" s="106">
        <f t="shared" si="309"/>
        <v>0</v>
      </c>
      <c r="K278" s="106">
        <f t="shared" si="309"/>
        <v>0</v>
      </c>
      <c r="L278" s="292"/>
      <c r="M278" s="106">
        <f t="shared" ref="M278:AF278" si="310">SUM(M279:M280)</f>
        <v>0</v>
      </c>
      <c r="N278" s="106">
        <f t="shared" si="310"/>
        <v>0</v>
      </c>
      <c r="O278" s="106">
        <f t="shared" si="310"/>
        <v>0</v>
      </c>
      <c r="P278" s="106">
        <f t="shared" si="310"/>
        <v>0</v>
      </c>
      <c r="Q278" s="106">
        <f t="shared" si="310"/>
        <v>0</v>
      </c>
      <c r="R278" s="106">
        <f t="shared" si="310"/>
        <v>0</v>
      </c>
      <c r="S278" s="106">
        <f t="shared" si="310"/>
        <v>0</v>
      </c>
      <c r="T278" s="106">
        <f t="shared" si="310"/>
        <v>0</v>
      </c>
      <c r="U278" s="106">
        <f t="shared" si="310"/>
        <v>0</v>
      </c>
      <c r="V278" s="106">
        <f t="shared" si="310"/>
        <v>0</v>
      </c>
      <c r="W278" s="106">
        <f t="shared" si="310"/>
        <v>0</v>
      </c>
      <c r="X278" s="106">
        <f t="shared" si="310"/>
        <v>0</v>
      </c>
      <c r="Y278" s="106">
        <f t="shared" si="310"/>
        <v>0</v>
      </c>
      <c r="Z278" s="106">
        <f t="shared" si="310"/>
        <v>0</v>
      </c>
      <c r="AA278" s="106">
        <f t="shared" si="310"/>
        <v>0</v>
      </c>
      <c r="AB278" s="106">
        <f t="shared" si="310"/>
        <v>0</v>
      </c>
      <c r="AC278" s="106">
        <f t="shared" si="310"/>
        <v>0</v>
      </c>
      <c r="AD278" s="106">
        <f t="shared" si="310"/>
        <v>0</v>
      </c>
      <c r="AE278" s="106">
        <f t="shared" si="310"/>
        <v>0</v>
      </c>
      <c r="AF278" s="106">
        <f t="shared" si="310"/>
        <v>0</v>
      </c>
      <c r="AG278" s="297"/>
      <c r="AH278" s="106">
        <f t="shared" ref="AH278:BA278" si="311">SUM(AH279:AH280)</f>
        <v>0</v>
      </c>
      <c r="AI278" s="106">
        <f t="shared" si="311"/>
        <v>0</v>
      </c>
      <c r="AJ278" s="106">
        <f t="shared" si="311"/>
        <v>0</v>
      </c>
      <c r="AK278" s="106">
        <f t="shared" si="311"/>
        <v>0</v>
      </c>
      <c r="AL278" s="106">
        <f t="shared" si="311"/>
        <v>0</v>
      </c>
      <c r="AM278" s="106">
        <f t="shared" si="311"/>
        <v>0</v>
      </c>
      <c r="AN278" s="106">
        <f t="shared" si="311"/>
        <v>0</v>
      </c>
      <c r="AO278" s="106">
        <f t="shared" si="311"/>
        <v>0</v>
      </c>
      <c r="AP278" s="106">
        <f t="shared" si="311"/>
        <v>0</v>
      </c>
      <c r="AQ278" s="106">
        <f t="shared" si="311"/>
        <v>0</v>
      </c>
      <c r="AR278" s="106">
        <f t="shared" si="311"/>
        <v>0</v>
      </c>
      <c r="AS278" s="106">
        <f t="shared" si="311"/>
        <v>0</v>
      </c>
      <c r="AT278" s="106">
        <f t="shared" si="311"/>
        <v>0</v>
      </c>
      <c r="AU278" s="106">
        <f t="shared" si="311"/>
        <v>0</v>
      </c>
      <c r="AV278" s="106">
        <f t="shared" si="311"/>
        <v>0</v>
      </c>
      <c r="AW278" s="106">
        <f t="shared" si="311"/>
        <v>0</v>
      </c>
      <c r="AX278" s="106">
        <f t="shared" si="311"/>
        <v>0</v>
      </c>
      <c r="AY278" s="106">
        <f t="shared" si="311"/>
        <v>0</v>
      </c>
      <c r="AZ278" s="106">
        <f t="shared" si="311"/>
        <v>0</v>
      </c>
      <c r="BA278" s="106">
        <f t="shared" si="311"/>
        <v>0</v>
      </c>
      <c r="BB278" s="105" t="s">
        <v>212</v>
      </c>
      <c r="BC278" s="104"/>
      <c r="BD278" s="104"/>
      <c r="BE278" s="132">
        <v>2016</v>
      </c>
      <c r="BF278" s="104"/>
      <c r="BG278" s="104"/>
    </row>
    <row r="279" spans="1:59" s="124" customFormat="1" ht="22.2" customHeight="1">
      <c r="A279" s="419" t="s">
        <v>103</v>
      </c>
      <c r="B279" s="107"/>
      <c r="C279" s="106"/>
      <c r="D279" s="106"/>
      <c r="E279" s="106"/>
      <c r="F279" s="106"/>
      <c r="G279" s="106"/>
      <c r="H279" s="106"/>
      <c r="I279" s="106"/>
      <c r="J279" s="106"/>
      <c r="K279" s="106"/>
      <c r="L279" s="292"/>
      <c r="M279" s="106"/>
      <c r="N279" s="106"/>
      <c r="O279" s="106"/>
      <c r="P279" s="106"/>
      <c r="Q279" s="106"/>
      <c r="R279" s="106"/>
      <c r="S279" s="106"/>
      <c r="T279" s="106"/>
      <c r="U279" s="106"/>
      <c r="V279" s="106"/>
      <c r="W279" s="106"/>
      <c r="X279" s="106"/>
      <c r="Y279" s="106"/>
      <c r="Z279" s="106"/>
      <c r="AA279" s="106"/>
      <c r="AB279" s="106"/>
      <c r="AC279" s="106"/>
      <c r="AD279" s="106"/>
      <c r="AE279" s="106"/>
      <c r="AF279" s="106"/>
      <c r="AG279" s="297"/>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5" t="s">
        <v>212</v>
      </c>
      <c r="BC279" s="104"/>
      <c r="BD279" s="104"/>
      <c r="BE279" s="132">
        <v>2016</v>
      </c>
      <c r="BF279" s="104"/>
      <c r="BG279" s="104"/>
    </row>
    <row r="280" spans="1:59" s="108" customFormat="1" ht="22.2" customHeight="1">
      <c r="A280" s="418" t="s">
        <v>103</v>
      </c>
      <c r="B280" s="112"/>
      <c r="C280" s="111"/>
      <c r="D280" s="111">
        <f>SUM(E280:BA280)</f>
        <v>0</v>
      </c>
      <c r="E280" s="111"/>
      <c r="F280" s="111"/>
      <c r="G280" s="111"/>
      <c r="H280" s="111"/>
      <c r="I280" s="111"/>
      <c r="J280" s="111"/>
      <c r="K280" s="111"/>
      <c r="L280" s="292"/>
      <c r="M280" s="111"/>
      <c r="N280" s="111"/>
      <c r="O280" s="111"/>
      <c r="P280" s="111"/>
      <c r="Q280" s="111"/>
      <c r="R280" s="111"/>
      <c r="S280" s="111"/>
      <c r="T280" s="111"/>
      <c r="U280" s="111"/>
      <c r="V280" s="111"/>
      <c r="W280" s="111"/>
      <c r="X280" s="111"/>
      <c r="Y280" s="111"/>
      <c r="Z280" s="111"/>
      <c r="AA280" s="111"/>
      <c r="AB280" s="111"/>
      <c r="AC280" s="111"/>
      <c r="AD280" s="111"/>
      <c r="AE280" s="111"/>
      <c r="AF280" s="111"/>
      <c r="AG280" s="297"/>
      <c r="AH280" s="111"/>
      <c r="AI280" s="111"/>
      <c r="AJ280" s="111"/>
      <c r="AK280" s="111"/>
      <c r="AL280" s="111"/>
      <c r="AM280" s="111"/>
      <c r="AN280" s="111"/>
      <c r="AO280" s="111"/>
      <c r="AP280" s="111"/>
      <c r="AQ280" s="111"/>
      <c r="AR280" s="111"/>
      <c r="AS280" s="111"/>
      <c r="AT280" s="111"/>
      <c r="AU280" s="111"/>
      <c r="AV280" s="111"/>
      <c r="AW280" s="111"/>
      <c r="AX280" s="111"/>
      <c r="AY280" s="111"/>
      <c r="AZ280" s="111"/>
      <c r="BA280" s="111"/>
      <c r="BB280" s="105" t="s">
        <v>212</v>
      </c>
      <c r="BC280" s="110"/>
      <c r="BD280" s="110"/>
      <c r="BE280" s="132">
        <v>2016</v>
      </c>
      <c r="BF280" s="110"/>
      <c r="BG280" s="110"/>
    </row>
    <row r="281" spans="1:59" s="126" customFormat="1" ht="22.2" customHeight="1">
      <c r="A281" s="418" t="s">
        <v>106</v>
      </c>
      <c r="B281" s="262" t="s">
        <v>306</v>
      </c>
      <c r="C281" s="111">
        <f>SUM(C282,C285)</f>
        <v>0</v>
      </c>
      <c r="D281" s="111">
        <f>SUM(D282+D285)</f>
        <v>0</v>
      </c>
      <c r="E281" s="111">
        <f t="shared" ref="E281:K281" si="312">SUM(E282,E285)</f>
        <v>0</v>
      </c>
      <c r="F281" s="111">
        <f t="shared" si="312"/>
        <v>0</v>
      </c>
      <c r="G281" s="111">
        <f t="shared" si="312"/>
        <v>0</v>
      </c>
      <c r="H281" s="111">
        <f t="shared" si="312"/>
        <v>0</v>
      </c>
      <c r="I281" s="111">
        <f t="shared" si="312"/>
        <v>0</v>
      </c>
      <c r="J281" s="111">
        <f t="shared" si="312"/>
        <v>0</v>
      </c>
      <c r="K281" s="111">
        <f t="shared" si="312"/>
        <v>0</v>
      </c>
      <c r="L281" s="292"/>
      <c r="M281" s="111">
        <f t="shared" ref="M281:AF281" si="313">SUM(M282,M285)</f>
        <v>0</v>
      </c>
      <c r="N281" s="111">
        <f t="shared" si="313"/>
        <v>0</v>
      </c>
      <c r="O281" s="111">
        <f t="shared" si="313"/>
        <v>0</v>
      </c>
      <c r="P281" s="111">
        <f t="shared" si="313"/>
        <v>0</v>
      </c>
      <c r="Q281" s="111">
        <f t="shared" si="313"/>
        <v>0</v>
      </c>
      <c r="R281" s="111">
        <f t="shared" si="313"/>
        <v>0</v>
      </c>
      <c r="S281" s="111">
        <f t="shared" si="313"/>
        <v>0</v>
      </c>
      <c r="T281" s="111">
        <f t="shared" si="313"/>
        <v>0</v>
      </c>
      <c r="U281" s="111">
        <f t="shared" si="313"/>
        <v>0</v>
      </c>
      <c r="V281" s="111">
        <f t="shared" si="313"/>
        <v>0</v>
      </c>
      <c r="W281" s="111">
        <f t="shared" si="313"/>
        <v>0</v>
      </c>
      <c r="X281" s="111">
        <f t="shared" si="313"/>
        <v>0</v>
      </c>
      <c r="Y281" s="111">
        <f t="shared" si="313"/>
        <v>0</v>
      </c>
      <c r="Z281" s="111">
        <f t="shared" si="313"/>
        <v>0</v>
      </c>
      <c r="AA281" s="111">
        <f t="shared" si="313"/>
        <v>0</v>
      </c>
      <c r="AB281" s="111">
        <f t="shared" si="313"/>
        <v>0</v>
      </c>
      <c r="AC281" s="111">
        <f t="shared" si="313"/>
        <v>0</v>
      </c>
      <c r="AD281" s="111">
        <f t="shared" si="313"/>
        <v>0</v>
      </c>
      <c r="AE281" s="111">
        <f t="shared" si="313"/>
        <v>0</v>
      </c>
      <c r="AF281" s="111">
        <f t="shared" si="313"/>
        <v>0</v>
      </c>
      <c r="AG281" s="297"/>
      <c r="AH281" s="111">
        <f t="shared" ref="AH281:BA281" si="314">SUM(AH282,AH285)</f>
        <v>0</v>
      </c>
      <c r="AI281" s="111">
        <f t="shared" si="314"/>
        <v>0</v>
      </c>
      <c r="AJ281" s="111">
        <f t="shared" si="314"/>
        <v>0</v>
      </c>
      <c r="AK281" s="111">
        <f t="shared" si="314"/>
        <v>0</v>
      </c>
      <c r="AL281" s="111">
        <f t="shared" si="314"/>
        <v>0</v>
      </c>
      <c r="AM281" s="111">
        <f t="shared" si="314"/>
        <v>0</v>
      </c>
      <c r="AN281" s="111">
        <f t="shared" si="314"/>
        <v>0</v>
      </c>
      <c r="AO281" s="111">
        <f t="shared" si="314"/>
        <v>0</v>
      </c>
      <c r="AP281" s="111">
        <f t="shared" si="314"/>
        <v>0</v>
      </c>
      <c r="AQ281" s="111">
        <f t="shared" si="314"/>
        <v>0</v>
      </c>
      <c r="AR281" s="111">
        <f t="shared" si="314"/>
        <v>0</v>
      </c>
      <c r="AS281" s="111">
        <f t="shared" si="314"/>
        <v>0</v>
      </c>
      <c r="AT281" s="111">
        <f t="shared" si="314"/>
        <v>0</v>
      </c>
      <c r="AU281" s="111">
        <f t="shared" si="314"/>
        <v>0</v>
      </c>
      <c r="AV281" s="111">
        <f t="shared" si="314"/>
        <v>0</v>
      </c>
      <c r="AW281" s="111">
        <f t="shared" si="314"/>
        <v>0</v>
      </c>
      <c r="AX281" s="111">
        <f t="shared" si="314"/>
        <v>0</v>
      </c>
      <c r="AY281" s="111">
        <f t="shared" si="314"/>
        <v>0</v>
      </c>
      <c r="AZ281" s="111">
        <f t="shared" si="314"/>
        <v>0</v>
      </c>
      <c r="BA281" s="111">
        <f t="shared" si="314"/>
        <v>0</v>
      </c>
      <c r="BB281" s="105" t="s">
        <v>212</v>
      </c>
      <c r="BC281" s="110"/>
      <c r="BD281" s="110"/>
      <c r="BE281" s="132">
        <v>2016</v>
      </c>
      <c r="BF281" s="110"/>
      <c r="BG281" s="110"/>
    </row>
    <row r="282" spans="1:59" s="103" customFormat="1" ht="22.2" customHeight="1">
      <c r="A282" s="419" t="s">
        <v>106</v>
      </c>
      <c r="B282" s="107" t="s">
        <v>281</v>
      </c>
      <c r="C282" s="106"/>
      <c r="D282" s="106">
        <f>SUM(E282:BA282)</f>
        <v>0</v>
      </c>
      <c r="E282" s="106">
        <f t="shared" ref="E282:K282" si="315">SUM(E283:E284)</f>
        <v>0</v>
      </c>
      <c r="F282" s="106">
        <f t="shared" si="315"/>
        <v>0</v>
      </c>
      <c r="G282" s="106">
        <f t="shared" si="315"/>
        <v>0</v>
      </c>
      <c r="H282" s="106">
        <f t="shared" si="315"/>
        <v>0</v>
      </c>
      <c r="I282" s="106">
        <f t="shared" si="315"/>
        <v>0</v>
      </c>
      <c r="J282" s="106">
        <f t="shared" si="315"/>
        <v>0</v>
      </c>
      <c r="K282" s="106">
        <f t="shared" si="315"/>
        <v>0</v>
      </c>
      <c r="L282" s="292"/>
      <c r="M282" s="106">
        <f t="shared" ref="M282:AF282" si="316">SUM(M283:M284)</f>
        <v>0</v>
      </c>
      <c r="N282" s="106">
        <f t="shared" si="316"/>
        <v>0</v>
      </c>
      <c r="O282" s="106">
        <f t="shared" si="316"/>
        <v>0</v>
      </c>
      <c r="P282" s="106">
        <f t="shared" si="316"/>
        <v>0</v>
      </c>
      <c r="Q282" s="106">
        <f t="shared" si="316"/>
        <v>0</v>
      </c>
      <c r="R282" s="106">
        <f t="shared" si="316"/>
        <v>0</v>
      </c>
      <c r="S282" s="106">
        <f t="shared" si="316"/>
        <v>0</v>
      </c>
      <c r="T282" s="106">
        <f t="shared" si="316"/>
        <v>0</v>
      </c>
      <c r="U282" s="106">
        <f t="shared" si="316"/>
        <v>0</v>
      </c>
      <c r="V282" s="106">
        <f t="shared" si="316"/>
        <v>0</v>
      </c>
      <c r="W282" s="106">
        <f t="shared" si="316"/>
        <v>0</v>
      </c>
      <c r="X282" s="106">
        <f t="shared" si="316"/>
        <v>0</v>
      </c>
      <c r="Y282" s="106">
        <f t="shared" si="316"/>
        <v>0</v>
      </c>
      <c r="Z282" s="106">
        <f t="shared" si="316"/>
        <v>0</v>
      </c>
      <c r="AA282" s="106">
        <f t="shared" si="316"/>
        <v>0</v>
      </c>
      <c r="AB282" s="106">
        <f t="shared" si="316"/>
        <v>0</v>
      </c>
      <c r="AC282" s="106">
        <f t="shared" si="316"/>
        <v>0</v>
      </c>
      <c r="AD282" s="106">
        <f t="shared" si="316"/>
        <v>0</v>
      </c>
      <c r="AE282" s="106">
        <f t="shared" si="316"/>
        <v>0</v>
      </c>
      <c r="AF282" s="106">
        <f t="shared" si="316"/>
        <v>0</v>
      </c>
      <c r="AG282" s="297"/>
      <c r="AH282" s="106">
        <f t="shared" ref="AH282:BA282" si="317">SUM(AH283:AH284)</f>
        <v>0</v>
      </c>
      <c r="AI282" s="106">
        <f t="shared" si="317"/>
        <v>0</v>
      </c>
      <c r="AJ282" s="106">
        <f t="shared" si="317"/>
        <v>0</v>
      </c>
      <c r="AK282" s="106">
        <f t="shared" si="317"/>
        <v>0</v>
      </c>
      <c r="AL282" s="106">
        <f t="shared" si="317"/>
        <v>0</v>
      </c>
      <c r="AM282" s="106">
        <f t="shared" si="317"/>
        <v>0</v>
      </c>
      <c r="AN282" s="106">
        <f t="shared" si="317"/>
        <v>0</v>
      </c>
      <c r="AO282" s="106">
        <f t="shared" si="317"/>
        <v>0</v>
      </c>
      <c r="AP282" s="106">
        <f t="shared" si="317"/>
        <v>0</v>
      </c>
      <c r="AQ282" s="106">
        <f t="shared" si="317"/>
        <v>0</v>
      </c>
      <c r="AR282" s="106">
        <f t="shared" si="317"/>
        <v>0</v>
      </c>
      <c r="AS282" s="106">
        <f t="shared" si="317"/>
        <v>0</v>
      </c>
      <c r="AT282" s="106">
        <f t="shared" si="317"/>
        <v>0</v>
      </c>
      <c r="AU282" s="106">
        <f t="shared" si="317"/>
        <v>0</v>
      </c>
      <c r="AV282" s="106">
        <f t="shared" si="317"/>
        <v>0</v>
      </c>
      <c r="AW282" s="106">
        <f t="shared" si="317"/>
        <v>0</v>
      </c>
      <c r="AX282" s="106">
        <f t="shared" si="317"/>
        <v>0</v>
      </c>
      <c r="AY282" s="106">
        <f t="shared" si="317"/>
        <v>0</v>
      </c>
      <c r="AZ282" s="106">
        <f t="shared" si="317"/>
        <v>0</v>
      </c>
      <c r="BA282" s="106">
        <f t="shared" si="317"/>
        <v>0</v>
      </c>
      <c r="BB282" s="105" t="s">
        <v>212</v>
      </c>
      <c r="BC282" s="104"/>
      <c r="BD282" s="104"/>
      <c r="BE282" s="132">
        <v>2016</v>
      </c>
      <c r="BF282" s="104"/>
      <c r="BG282" s="104"/>
    </row>
    <row r="283" spans="1:59" s="103" customFormat="1" ht="22.2" customHeight="1">
      <c r="A283" s="419" t="s">
        <v>106</v>
      </c>
      <c r="B283" s="107"/>
      <c r="C283" s="106"/>
      <c r="D283" s="106">
        <f>SUM(E283:BA283)</f>
        <v>0</v>
      </c>
      <c r="E283" s="106"/>
      <c r="F283" s="106"/>
      <c r="G283" s="106"/>
      <c r="H283" s="106"/>
      <c r="I283" s="106"/>
      <c r="J283" s="106"/>
      <c r="K283" s="106"/>
      <c r="L283" s="292"/>
      <c r="M283" s="106"/>
      <c r="N283" s="106"/>
      <c r="O283" s="106"/>
      <c r="P283" s="106"/>
      <c r="Q283" s="106"/>
      <c r="R283" s="106"/>
      <c r="S283" s="106"/>
      <c r="T283" s="106"/>
      <c r="U283" s="106"/>
      <c r="V283" s="106"/>
      <c r="W283" s="106"/>
      <c r="X283" s="106"/>
      <c r="Y283" s="106"/>
      <c r="Z283" s="106"/>
      <c r="AA283" s="106"/>
      <c r="AB283" s="106"/>
      <c r="AC283" s="106"/>
      <c r="AD283" s="106"/>
      <c r="AE283" s="106"/>
      <c r="AF283" s="106"/>
      <c r="AG283" s="297"/>
      <c r="AH283" s="106"/>
      <c r="AI283" s="106"/>
      <c r="AJ283" s="106"/>
      <c r="AK283" s="106"/>
      <c r="AL283" s="106"/>
      <c r="AM283" s="106"/>
      <c r="AN283" s="106"/>
      <c r="AO283" s="106"/>
      <c r="AP283" s="106"/>
      <c r="AQ283" s="106"/>
      <c r="AR283" s="106"/>
      <c r="AS283" s="106"/>
      <c r="AT283" s="106"/>
      <c r="AU283" s="106"/>
      <c r="AV283" s="106"/>
      <c r="AW283" s="106"/>
      <c r="AX283" s="106"/>
      <c r="AY283" s="106"/>
      <c r="AZ283" s="106"/>
      <c r="BA283" s="106"/>
      <c r="BB283" s="105" t="s">
        <v>212</v>
      </c>
      <c r="BC283" s="104"/>
      <c r="BD283" s="104"/>
      <c r="BE283" s="132">
        <v>2016</v>
      </c>
      <c r="BF283" s="104"/>
      <c r="BG283" s="104"/>
    </row>
    <row r="284" spans="1:59" s="108" customFormat="1" ht="22.2" customHeight="1">
      <c r="A284" s="418" t="s">
        <v>106</v>
      </c>
      <c r="B284" s="112"/>
      <c r="C284" s="111"/>
      <c r="D284" s="111">
        <f>SUM(E284:BA284)</f>
        <v>0</v>
      </c>
      <c r="E284" s="111"/>
      <c r="F284" s="111"/>
      <c r="G284" s="111"/>
      <c r="H284" s="111"/>
      <c r="I284" s="111"/>
      <c r="J284" s="111"/>
      <c r="K284" s="111"/>
      <c r="L284" s="292"/>
      <c r="M284" s="111"/>
      <c r="N284" s="111"/>
      <c r="O284" s="111"/>
      <c r="P284" s="111"/>
      <c r="Q284" s="111"/>
      <c r="R284" s="111"/>
      <c r="S284" s="111"/>
      <c r="T284" s="111"/>
      <c r="U284" s="111"/>
      <c r="V284" s="111"/>
      <c r="W284" s="111"/>
      <c r="X284" s="111"/>
      <c r="Y284" s="111"/>
      <c r="Z284" s="111"/>
      <c r="AA284" s="111"/>
      <c r="AB284" s="111"/>
      <c r="AC284" s="111"/>
      <c r="AD284" s="111"/>
      <c r="AE284" s="111"/>
      <c r="AF284" s="111"/>
      <c r="AG284" s="297"/>
      <c r="AH284" s="111"/>
      <c r="AI284" s="111"/>
      <c r="AJ284" s="111"/>
      <c r="AK284" s="111"/>
      <c r="AL284" s="111"/>
      <c r="AM284" s="111"/>
      <c r="AN284" s="111"/>
      <c r="AO284" s="111"/>
      <c r="AP284" s="111"/>
      <c r="AQ284" s="111"/>
      <c r="AR284" s="111"/>
      <c r="AS284" s="111"/>
      <c r="AT284" s="111"/>
      <c r="AU284" s="111"/>
      <c r="AV284" s="111"/>
      <c r="AW284" s="111"/>
      <c r="AX284" s="111"/>
      <c r="AY284" s="111"/>
      <c r="AZ284" s="111"/>
      <c r="BA284" s="111"/>
      <c r="BB284" s="105" t="s">
        <v>212</v>
      </c>
      <c r="BC284" s="110"/>
      <c r="BD284" s="110"/>
      <c r="BE284" s="132">
        <v>2016</v>
      </c>
      <c r="BF284" s="110"/>
      <c r="BG284" s="110"/>
    </row>
    <row r="285" spans="1:59" s="103" customFormat="1" ht="22.2" customHeight="1">
      <c r="A285" s="419" t="s">
        <v>106</v>
      </c>
      <c r="B285" s="107" t="s">
        <v>282</v>
      </c>
      <c r="C285" s="106"/>
      <c r="D285" s="106">
        <f>SUM(E285:BA285)</f>
        <v>0</v>
      </c>
      <c r="E285" s="106">
        <f t="shared" ref="E285:K285" si="318">SUM(E286:E287)</f>
        <v>0</v>
      </c>
      <c r="F285" s="106">
        <f t="shared" si="318"/>
        <v>0</v>
      </c>
      <c r="G285" s="106">
        <f t="shared" si="318"/>
        <v>0</v>
      </c>
      <c r="H285" s="106">
        <f t="shared" si="318"/>
        <v>0</v>
      </c>
      <c r="I285" s="106">
        <f t="shared" si="318"/>
        <v>0</v>
      </c>
      <c r="J285" s="106">
        <f t="shared" si="318"/>
        <v>0</v>
      </c>
      <c r="K285" s="106">
        <f t="shared" si="318"/>
        <v>0</v>
      </c>
      <c r="L285" s="292"/>
      <c r="M285" s="106">
        <f t="shared" ref="M285:AF285" si="319">SUM(M286:M287)</f>
        <v>0</v>
      </c>
      <c r="N285" s="106">
        <f t="shared" si="319"/>
        <v>0</v>
      </c>
      <c r="O285" s="106">
        <f t="shared" si="319"/>
        <v>0</v>
      </c>
      <c r="P285" s="106">
        <f t="shared" si="319"/>
        <v>0</v>
      </c>
      <c r="Q285" s="106">
        <f t="shared" si="319"/>
        <v>0</v>
      </c>
      <c r="R285" s="106">
        <f t="shared" si="319"/>
        <v>0</v>
      </c>
      <c r="S285" s="106">
        <f t="shared" si="319"/>
        <v>0</v>
      </c>
      <c r="T285" s="106">
        <f t="shared" si="319"/>
        <v>0</v>
      </c>
      <c r="U285" s="106">
        <f t="shared" si="319"/>
        <v>0</v>
      </c>
      <c r="V285" s="106">
        <f t="shared" si="319"/>
        <v>0</v>
      </c>
      <c r="W285" s="106">
        <f t="shared" si="319"/>
        <v>0</v>
      </c>
      <c r="X285" s="106">
        <f t="shared" si="319"/>
        <v>0</v>
      </c>
      <c r="Y285" s="106">
        <f t="shared" si="319"/>
        <v>0</v>
      </c>
      <c r="Z285" s="106">
        <f t="shared" si="319"/>
        <v>0</v>
      </c>
      <c r="AA285" s="106">
        <f t="shared" si="319"/>
        <v>0</v>
      </c>
      <c r="AB285" s="106">
        <f t="shared" si="319"/>
        <v>0</v>
      </c>
      <c r="AC285" s="106">
        <f t="shared" si="319"/>
        <v>0</v>
      </c>
      <c r="AD285" s="106">
        <f t="shared" si="319"/>
        <v>0</v>
      </c>
      <c r="AE285" s="106">
        <f t="shared" si="319"/>
        <v>0</v>
      </c>
      <c r="AF285" s="106">
        <f t="shared" si="319"/>
        <v>0</v>
      </c>
      <c r="AG285" s="297"/>
      <c r="AH285" s="106">
        <f t="shared" ref="AH285:BA285" si="320">SUM(AH286:AH287)</f>
        <v>0</v>
      </c>
      <c r="AI285" s="106">
        <f t="shared" si="320"/>
        <v>0</v>
      </c>
      <c r="AJ285" s="106">
        <f t="shared" si="320"/>
        <v>0</v>
      </c>
      <c r="AK285" s="106">
        <f t="shared" si="320"/>
        <v>0</v>
      </c>
      <c r="AL285" s="106">
        <f t="shared" si="320"/>
        <v>0</v>
      </c>
      <c r="AM285" s="106">
        <f t="shared" si="320"/>
        <v>0</v>
      </c>
      <c r="AN285" s="106">
        <f t="shared" si="320"/>
        <v>0</v>
      </c>
      <c r="AO285" s="106">
        <f t="shared" si="320"/>
        <v>0</v>
      </c>
      <c r="AP285" s="106">
        <f t="shared" si="320"/>
        <v>0</v>
      </c>
      <c r="AQ285" s="106">
        <f t="shared" si="320"/>
        <v>0</v>
      </c>
      <c r="AR285" s="106">
        <f t="shared" si="320"/>
        <v>0</v>
      </c>
      <c r="AS285" s="106">
        <f t="shared" si="320"/>
        <v>0</v>
      </c>
      <c r="AT285" s="106">
        <f t="shared" si="320"/>
        <v>0</v>
      </c>
      <c r="AU285" s="106">
        <f t="shared" si="320"/>
        <v>0</v>
      </c>
      <c r="AV285" s="106">
        <f t="shared" si="320"/>
        <v>0</v>
      </c>
      <c r="AW285" s="106">
        <f t="shared" si="320"/>
        <v>0</v>
      </c>
      <c r="AX285" s="106">
        <f t="shared" si="320"/>
        <v>0</v>
      </c>
      <c r="AY285" s="106">
        <f t="shared" si="320"/>
        <v>0</v>
      </c>
      <c r="AZ285" s="106">
        <f t="shared" si="320"/>
        <v>0</v>
      </c>
      <c r="BA285" s="106">
        <f t="shared" si="320"/>
        <v>0</v>
      </c>
      <c r="BB285" s="105" t="s">
        <v>212</v>
      </c>
      <c r="BC285" s="104"/>
      <c r="BD285" s="104"/>
      <c r="BE285" s="132">
        <v>2016</v>
      </c>
      <c r="BF285" s="104"/>
      <c r="BG285" s="104"/>
    </row>
    <row r="286" spans="1:59" s="124" customFormat="1" ht="22.2" customHeight="1">
      <c r="A286" s="419" t="s">
        <v>106</v>
      </c>
      <c r="B286" s="107"/>
      <c r="C286" s="106"/>
      <c r="D286" s="106"/>
      <c r="E286" s="106"/>
      <c r="F286" s="106"/>
      <c r="G286" s="106"/>
      <c r="H286" s="106"/>
      <c r="I286" s="106"/>
      <c r="J286" s="106"/>
      <c r="K286" s="106"/>
      <c r="L286" s="292"/>
      <c r="M286" s="106"/>
      <c r="N286" s="106"/>
      <c r="O286" s="106"/>
      <c r="P286" s="106"/>
      <c r="Q286" s="106"/>
      <c r="R286" s="106"/>
      <c r="S286" s="106"/>
      <c r="T286" s="106"/>
      <c r="U286" s="106"/>
      <c r="V286" s="106"/>
      <c r="W286" s="106"/>
      <c r="X286" s="106"/>
      <c r="Y286" s="106"/>
      <c r="Z286" s="106"/>
      <c r="AA286" s="106"/>
      <c r="AB286" s="106"/>
      <c r="AC286" s="106"/>
      <c r="AD286" s="106"/>
      <c r="AE286" s="106"/>
      <c r="AF286" s="106"/>
      <c r="AG286" s="297"/>
      <c r="AH286" s="106"/>
      <c r="AI286" s="106"/>
      <c r="AJ286" s="106"/>
      <c r="AK286" s="106"/>
      <c r="AL286" s="106"/>
      <c r="AM286" s="106"/>
      <c r="AN286" s="106"/>
      <c r="AO286" s="106"/>
      <c r="AP286" s="106"/>
      <c r="AQ286" s="106"/>
      <c r="AR286" s="106"/>
      <c r="AS286" s="106"/>
      <c r="AT286" s="106"/>
      <c r="AU286" s="106"/>
      <c r="AV286" s="106"/>
      <c r="AW286" s="106"/>
      <c r="AX286" s="106"/>
      <c r="AY286" s="106"/>
      <c r="AZ286" s="106"/>
      <c r="BA286" s="106"/>
      <c r="BB286" s="105" t="s">
        <v>212</v>
      </c>
      <c r="BC286" s="104"/>
      <c r="BD286" s="104"/>
      <c r="BE286" s="132">
        <v>2016</v>
      </c>
      <c r="BF286" s="104"/>
      <c r="BG286" s="104"/>
    </row>
    <row r="287" spans="1:59" s="124" customFormat="1" ht="22.2" customHeight="1">
      <c r="A287" s="419" t="s">
        <v>106</v>
      </c>
      <c r="B287" s="107"/>
      <c r="C287" s="106"/>
      <c r="D287" s="106"/>
      <c r="E287" s="106"/>
      <c r="F287" s="106"/>
      <c r="G287" s="106"/>
      <c r="H287" s="106"/>
      <c r="I287" s="106"/>
      <c r="J287" s="106"/>
      <c r="K287" s="106"/>
      <c r="L287" s="292"/>
      <c r="M287" s="106"/>
      <c r="N287" s="106"/>
      <c r="O287" s="106"/>
      <c r="P287" s="106"/>
      <c r="Q287" s="106"/>
      <c r="R287" s="106"/>
      <c r="S287" s="106"/>
      <c r="T287" s="106"/>
      <c r="U287" s="106"/>
      <c r="V287" s="106"/>
      <c r="W287" s="106"/>
      <c r="X287" s="106"/>
      <c r="Y287" s="106"/>
      <c r="Z287" s="106"/>
      <c r="AA287" s="106"/>
      <c r="AB287" s="106"/>
      <c r="AC287" s="106"/>
      <c r="AD287" s="106"/>
      <c r="AE287" s="106"/>
      <c r="AF287" s="106"/>
      <c r="AG287" s="297"/>
      <c r="AH287" s="106"/>
      <c r="AI287" s="106"/>
      <c r="AJ287" s="106"/>
      <c r="AK287" s="106"/>
      <c r="AL287" s="106"/>
      <c r="AM287" s="106"/>
      <c r="AN287" s="106"/>
      <c r="AO287" s="106"/>
      <c r="AP287" s="106"/>
      <c r="AQ287" s="106"/>
      <c r="AR287" s="106"/>
      <c r="AS287" s="106"/>
      <c r="AT287" s="106"/>
      <c r="AU287" s="106"/>
      <c r="AV287" s="106"/>
      <c r="AW287" s="106"/>
      <c r="AX287" s="106"/>
      <c r="AY287" s="106"/>
      <c r="AZ287" s="106"/>
      <c r="BA287" s="106"/>
      <c r="BB287" s="105" t="s">
        <v>212</v>
      </c>
      <c r="BC287" s="104"/>
      <c r="BD287" s="104"/>
      <c r="BE287" s="132">
        <v>2016</v>
      </c>
      <c r="BF287" s="104"/>
      <c r="BG287" s="104"/>
    </row>
    <row r="288" spans="1:59" s="131" customFormat="1" ht="22.2" customHeight="1">
      <c r="A288" s="418" t="s">
        <v>109</v>
      </c>
      <c r="B288" s="262" t="s">
        <v>307</v>
      </c>
      <c r="C288" s="111">
        <f>SUM(C289,C292)</f>
        <v>0</v>
      </c>
      <c r="D288" s="111">
        <f>SUM(D289+D292)</f>
        <v>0</v>
      </c>
      <c r="E288" s="111">
        <f t="shared" ref="E288:K288" si="321">SUM(E289,E292)</f>
        <v>0</v>
      </c>
      <c r="F288" s="111">
        <f t="shared" si="321"/>
        <v>0</v>
      </c>
      <c r="G288" s="111">
        <f t="shared" si="321"/>
        <v>0</v>
      </c>
      <c r="H288" s="111">
        <f t="shared" si="321"/>
        <v>0</v>
      </c>
      <c r="I288" s="111">
        <f t="shared" si="321"/>
        <v>0</v>
      </c>
      <c r="J288" s="111">
        <f t="shared" si="321"/>
        <v>0</v>
      </c>
      <c r="K288" s="111">
        <f t="shared" si="321"/>
        <v>0</v>
      </c>
      <c r="L288" s="292"/>
      <c r="M288" s="111">
        <f t="shared" ref="M288:AF288" si="322">SUM(M289,M292)</f>
        <v>0</v>
      </c>
      <c r="N288" s="111">
        <f t="shared" si="322"/>
        <v>0</v>
      </c>
      <c r="O288" s="111">
        <f t="shared" si="322"/>
        <v>0</v>
      </c>
      <c r="P288" s="111">
        <f t="shared" si="322"/>
        <v>0</v>
      </c>
      <c r="Q288" s="111">
        <f t="shared" si="322"/>
        <v>0</v>
      </c>
      <c r="R288" s="111">
        <f t="shared" si="322"/>
        <v>0</v>
      </c>
      <c r="S288" s="111">
        <f t="shared" si="322"/>
        <v>0</v>
      </c>
      <c r="T288" s="111">
        <f t="shared" si="322"/>
        <v>0</v>
      </c>
      <c r="U288" s="111">
        <f t="shared" si="322"/>
        <v>0</v>
      </c>
      <c r="V288" s="111">
        <f t="shared" si="322"/>
        <v>0</v>
      </c>
      <c r="W288" s="111">
        <f t="shared" si="322"/>
        <v>0</v>
      </c>
      <c r="X288" s="111">
        <f t="shared" si="322"/>
        <v>0</v>
      </c>
      <c r="Y288" s="111">
        <f t="shared" si="322"/>
        <v>0</v>
      </c>
      <c r="Z288" s="111">
        <f t="shared" si="322"/>
        <v>0</v>
      </c>
      <c r="AA288" s="111">
        <f t="shared" si="322"/>
        <v>0</v>
      </c>
      <c r="AB288" s="111">
        <f t="shared" si="322"/>
        <v>0</v>
      </c>
      <c r="AC288" s="111">
        <f t="shared" si="322"/>
        <v>0</v>
      </c>
      <c r="AD288" s="111">
        <f t="shared" si="322"/>
        <v>0</v>
      </c>
      <c r="AE288" s="111">
        <f t="shared" si="322"/>
        <v>0</v>
      </c>
      <c r="AF288" s="111">
        <f t="shared" si="322"/>
        <v>0</v>
      </c>
      <c r="AG288" s="297"/>
      <c r="AH288" s="111">
        <f t="shared" ref="AH288:BA288" si="323">SUM(AH289,AH292)</f>
        <v>0</v>
      </c>
      <c r="AI288" s="111">
        <f t="shared" si="323"/>
        <v>0</v>
      </c>
      <c r="AJ288" s="111">
        <f t="shared" si="323"/>
        <v>0</v>
      </c>
      <c r="AK288" s="111">
        <f t="shared" si="323"/>
        <v>0</v>
      </c>
      <c r="AL288" s="111">
        <f t="shared" si="323"/>
        <v>0</v>
      </c>
      <c r="AM288" s="111">
        <f t="shared" si="323"/>
        <v>0</v>
      </c>
      <c r="AN288" s="111">
        <f t="shared" si="323"/>
        <v>0</v>
      </c>
      <c r="AO288" s="111">
        <f t="shared" si="323"/>
        <v>0</v>
      </c>
      <c r="AP288" s="111">
        <f t="shared" si="323"/>
        <v>0</v>
      </c>
      <c r="AQ288" s="111">
        <f t="shared" si="323"/>
        <v>0</v>
      </c>
      <c r="AR288" s="111">
        <f t="shared" si="323"/>
        <v>0</v>
      </c>
      <c r="AS288" s="111">
        <f t="shared" si="323"/>
        <v>0</v>
      </c>
      <c r="AT288" s="111">
        <f t="shared" si="323"/>
        <v>0</v>
      </c>
      <c r="AU288" s="111">
        <f t="shared" si="323"/>
        <v>0</v>
      </c>
      <c r="AV288" s="111">
        <f t="shared" si="323"/>
        <v>0</v>
      </c>
      <c r="AW288" s="111">
        <f t="shared" si="323"/>
        <v>0</v>
      </c>
      <c r="AX288" s="111">
        <f t="shared" si="323"/>
        <v>0</v>
      </c>
      <c r="AY288" s="111">
        <f t="shared" si="323"/>
        <v>0</v>
      </c>
      <c r="AZ288" s="111">
        <f t="shared" si="323"/>
        <v>0</v>
      </c>
      <c r="BA288" s="111">
        <f t="shared" si="323"/>
        <v>0</v>
      </c>
      <c r="BB288" s="105" t="s">
        <v>212</v>
      </c>
      <c r="BC288" s="110"/>
      <c r="BD288" s="110"/>
      <c r="BE288" s="132">
        <v>2016</v>
      </c>
      <c r="BF288" s="110"/>
      <c r="BG288" s="110"/>
    </row>
    <row r="289" spans="1:59" s="103" customFormat="1" ht="22.2" customHeight="1">
      <c r="A289" s="426" t="s">
        <v>109</v>
      </c>
      <c r="B289" s="130" t="s">
        <v>281</v>
      </c>
      <c r="C289" s="129"/>
      <c r="D289" s="129">
        <f t="shared" ref="D289:D294" si="324">SUM(E289:BA289)</f>
        <v>0</v>
      </c>
      <c r="E289" s="129">
        <f t="shared" ref="E289:K289" si="325">SUM(E290:E291)</f>
        <v>0</v>
      </c>
      <c r="F289" s="129">
        <f t="shared" si="325"/>
        <v>0</v>
      </c>
      <c r="G289" s="129">
        <f t="shared" si="325"/>
        <v>0</v>
      </c>
      <c r="H289" s="129">
        <f t="shared" si="325"/>
        <v>0</v>
      </c>
      <c r="I289" s="129">
        <f t="shared" si="325"/>
        <v>0</v>
      </c>
      <c r="J289" s="129">
        <f t="shared" si="325"/>
        <v>0</v>
      </c>
      <c r="K289" s="129">
        <f t="shared" si="325"/>
        <v>0</v>
      </c>
      <c r="L289" s="293"/>
      <c r="M289" s="129">
        <f t="shared" ref="M289:AF289" si="326">SUM(M290:M291)</f>
        <v>0</v>
      </c>
      <c r="N289" s="129">
        <f t="shared" si="326"/>
        <v>0</v>
      </c>
      <c r="O289" s="129">
        <f t="shared" si="326"/>
        <v>0</v>
      </c>
      <c r="P289" s="129">
        <f t="shared" si="326"/>
        <v>0</v>
      </c>
      <c r="Q289" s="129">
        <f t="shared" si="326"/>
        <v>0</v>
      </c>
      <c r="R289" s="129">
        <f t="shared" si="326"/>
        <v>0</v>
      </c>
      <c r="S289" s="129">
        <f t="shared" si="326"/>
        <v>0</v>
      </c>
      <c r="T289" s="129">
        <f t="shared" si="326"/>
        <v>0</v>
      </c>
      <c r="U289" s="129">
        <f t="shared" si="326"/>
        <v>0</v>
      </c>
      <c r="V289" s="129">
        <f t="shared" si="326"/>
        <v>0</v>
      </c>
      <c r="W289" s="129">
        <f t="shared" si="326"/>
        <v>0</v>
      </c>
      <c r="X289" s="129">
        <f t="shared" si="326"/>
        <v>0</v>
      </c>
      <c r="Y289" s="129">
        <f t="shared" si="326"/>
        <v>0</v>
      </c>
      <c r="Z289" s="129">
        <f t="shared" si="326"/>
        <v>0</v>
      </c>
      <c r="AA289" s="129">
        <f t="shared" si="326"/>
        <v>0</v>
      </c>
      <c r="AB289" s="129">
        <f t="shared" si="326"/>
        <v>0</v>
      </c>
      <c r="AC289" s="129">
        <f t="shared" si="326"/>
        <v>0</v>
      </c>
      <c r="AD289" s="129">
        <f t="shared" si="326"/>
        <v>0</v>
      </c>
      <c r="AE289" s="129">
        <f t="shared" si="326"/>
        <v>0</v>
      </c>
      <c r="AF289" s="129">
        <f t="shared" si="326"/>
        <v>0</v>
      </c>
      <c r="AG289" s="298"/>
      <c r="AH289" s="129">
        <f t="shared" ref="AH289:BA289" si="327">SUM(AH290:AH291)</f>
        <v>0</v>
      </c>
      <c r="AI289" s="129">
        <f t="shared" si="327"/>
        <v>0</v>
      </c>
      <c r="AJ289" s="129">
        <f t="shared" si="327"/>
        <v>0</v>
      </c>
      <c r="AK289" s="129">
        <f t="shared" si="327"/>
        <v>0</v>
      </c>
      <c r="AL289" s="129">
        <f t="shared" si="327"/>
        <v>0</v>
      </c>
      <c r="AM289" s="129">
        <f t="shared" si="327"/>
        <v>0</v>
      </c>
      <c r="AN289" s="129">
        <f t="shared" si="327"/>
        <v>0</v>
      </c>
      <c r="AO289" s="129">
        <f t="shared" si="327"/>
        <v>0</v>
      </c>
      <c r="AP289" s="129">
        <f t="shared" si="327"/>
        <v>0</v>
      </c>
      <c r="AQ289" s="129">
        <f t="shared" si="327"/>
        <v>0</v>
      </c>
      <c r="AR289" s="129">
        <f t="shared" si="327"/>
        <v>0</v>
      </c>
      <c r="AS289" s="129">
        <f t="shared" si="327"/>
        <v>0</v>
      </c>
      <c r="AT289" s="129">
        <f t="shared" si="327"/>
        <v>0</v>
      </c>
      <c r="AU289" s="129">
        <f t="shared" si="327"/>
        <v>0</v>
      </c>
      <c r="AV289" s="129">
        <f t="shared" si="327"/>
        <v>0</v>
      </c>
      <c r="AW289" s="129">
        <f t="shared" si="327"/>
        <v>0</v>
      </c>
      <c r="AX289" s="129">
        <f t="shared" si="327"/>
        <v>0</v>
      </c>
      <c r="AY289" s="129">
        <f t="shared" si="327"/>
        <v>0</v>
      </c>
      <c r="AZ289" s="129">
        <f t="shared" si="327"/>
        <v>0</v>
      </c>
      <c r="BA289" s="129">
        <f t="shared" si="327"/>
        <v>0</v>
      </c>
      <c r="BB289" s="128" t="s">
        <v>212</v>
      </c>
      <c r="BC289" s="127"/>
      <c r="BD289" s="127"/>
      <c r="BE289" s="90">
        <v>2016</v>
      </c>
      <c r="BF289" s="101"/>
      <c r="BG289" s="101"/>
    </row>
    <row r="290" spans="1:59" s="103" customFormat="1" ht="22.2" customHeight="1">
      <c r="A290" s="419" t="s">
        <v>109</v>
      </c>
      <c r="B290" s="107"/>
      <c r="C290" s="106"/>
      <c r="D290" s="106">
        <f t="shared" si="324"/>
        <v>0</v>
      </c>
      <c r="E290" s="106"/>
      <c r="F290" s="106"/>
      <c r="G290" s="106"/>
      <c r="H290" s="106"/>
      <c r="I290" s="106"/>
      <c r="J290" s="106"/>
      <c r="K290" s="106"/>
      <c r="L290" s="292"/>
      <c r="M290" s="106"/>
      <c r="N290" s="106"/>
      <c r="O290" s="106"/>
      <c r="P290" s="106"/>
      <c r="Q290" s="106"/>
      <c r="R290" s="106"/>
      <c r="S290" s="106"/>
      <c r="T290" s="106"/>
      <c r="U290" s="106"/>
      <c r="V290" s="106"/>
      <c r="W290" s="106"/>
      <c r="X290" s="106"/>
      <c r="Y290" s="106"/>
      <c r="Z290" s="106"/>
      <c r="AA290" s="106"/>
      <c r="AB290" s="106"/>
      <c r="AC290" s="106"/>
      <c r="AD290" s="106"/>
      <c r="AE290" s="106"/>
      <c r="AF290" s="106"/>
      <c r="AG290" s="297"/>
      <c r="AH290" s="106"/>
      <c r="AI290" s="106"/>
      <c r="AJ290" s="106"/>
      <c r="AK290" s="106"/>
      <c r="AL290" s="106"/>
      <c r="AM290" s="106"/>
      <c r="AN290" s="106"/>
      <c r="AO290" s="106"/>
      <c r="AP290" s="106"/>
      <c r="AQ290" s="106"/>
      <c r="AR290" s="106"/>
      <c r="AS290" s="106"/>
      <c r="AT290" s="106"/>
      <c r="AU290" s="106"/>
      <c r="AV290" s="106"/>
      <c r="AW290" s="106"/>
      <c r="AX290" s="106"/>
      <c r="AY290" s="106"/>
      <c r="AZ290" s="106"/>
      <c r="BA290" s="106"/>
      <c r="BB290" s="105" t="s">
        <v>212</v>
      </c>
      <c r="BC290" s="104"/>
      <c r="BD290" s="104"/>
      <c r="BE290" s="90">
        <v>2016</v>
      </c>
      <c r="BF290" s="101"/>
      <c r="BG290" s="101"/>
    </row>
    <row r="291" spans="1:59" s="108" customFormat="1" ht="22.2" customHeight="1">
      <c r="A291" s="418" t="s">
        <v>109</v>
      </c>
      <c r="B291" s="112"/>
      <c r="C291" s="111"/>
      <c r="D291" s="111">
        <f t="shared" si="324"/>
        <v>0</v>
      </c>
      <c r="E291" s="111"/>
      <c r="F291" s="111"/>
      <c r="G291" s="111"/>
      <c r="H291" s="111"/>
      <c r="I291" s="111"/>
      <c r="J291" s="111"/>
      <c r="K291" s="111"/>
      <c r="L291" s="292"/>
      <c r="M291" s="111"/>
      <c r="N291" s="111"/>
      <c r="O291" s="111"/>
      <c r="P291" s="111"/>
      <c r="Q291" s="111"/>
      <c r="R291" s="111"/>
      <c r="S291" s="111"/>
      <c r="T291" s="111"/>
      <c r="U291" s="111"/>
      <c r="V291" s="111"/>
      <c r="W291" s="111"/>
      <c r="X291" s="111"/>
      <c r="Y291" s="111"/>
      <c r="Z291" s="111"/>
      <c r="AA291" s="111"/>
      <c r="AB291" s="111"/>
      <c r="AC291" s="111"/>
      <c r="AD291" s="111"/>
      <c r="AE291" s="111"/>
      <c r="AF291" s="111"/>
      <c r="AG291" s="297"/>
      <c r="AH291" s="111"/>
      <c r="AI291" s="111"/>
      <c r="AJ291" s="111"/>
      <c r="AK291" s="111"/>
      <c r="AL291" s="111"/>
      <c r="AM291" s="111"/>
      <c r="AN291" s="111"/>
      <c r="AO291" s="111"/>
      <c r="AP291" s="111"/>
      <c r="AQ291" s="111"/>
      <c r="AR291" s="111"/>
      <c r="AS291" s="111"/>
      <c r="AT291" s="111"/>
      <c r="AU291" s="111"/>
      <c r="AV291" s="111"/>
      <c r="AW291" s="111"/>
      <c r="AX291" s="111"/>
      <c r="AY291" s="111"/>
      <c r="AZ291" s="111"/>
      <c r="BA291" s="111"/>
      <c r="BB291" s="105" t="s">
        <v>212</v>
      </c>
      <c r="BC291" s="110"/>
      <c r="BD291" s="110"/>
      <c r="BE291" s="90">
        <v>2016</v>
      </c>
      <c r="BF291" s="109"/>
      <c r="BG291" s="109"/>
    </row>
    <row r="292" spans="1:59" s="103" customFormat="1" ht="22.2" customHeight="1">
      <c r="A292" s="419" t="s">
        <v>109</v>
      </c>
      <c r="B292" s="107" t="s">
        <v>282</v>
      </c>
      <c r="C292" s="106"/>
      <c r="D292" s="106">
        <f t="shared" si="324"/>
        <v>0</v>
      </c>
      <c r="E292" s="106">
        <f t="shared" ref="E292:K292" si="328">SUM(E293:E294)</f>
        <v>0</v>
      </c>
      <c r="F292" s="106">
        <f t="shared" si="328"/>
        <v>0</v>
      </c>
      <c r="G292" s="106">
        <f t="shared" si="328"/>
        <v>0</v>
      </c>
      <c r="H292" s="106">
        <f t="shared" si="328"/>
        <v>0</v>
      </c>
      <c r="I292" s="106">
        <f t="shared" si="328"/>
        <v>0</v>
      </c>
      <c r="J292" s="106">
        <f t="shared" si="328"/>
        <v>0</v>
      </c>
      <c r="K292" s="106">
        <f t="shared" si="328"/>
        <v>0</v>
      </c>
      <c r="L292" s="292"/>
      <c r="M292" s="106">
        <f t="shared" ref="M292:AF292" si="329">SUM(M293:M294)</f>
        <v>0</v>
      </c>
      <c r="N292" s="106">
        <f t="shared" si="329"/>
        <v>0</v>
      </c>
      <c r="O292" s="106">
        <f t="shared" si="329"/>
        <v>0</v>
      </c>
      <c r="P292" s="106">
        <f t="shared" si="329"/>
        <v>0</v>
      </c>
      <c r="Q292" s="106">
        <f t="shared" si="329"/>
        <v>0</v>
      </c>
      <c r="R292" s="106">
        <f t="shared" si="329"/>
        <v>0</v>
      </c>
      <c r="S292" s="106">
        <f t="shared" si="329"/>
        <v>0</v>
      </c>
      <c r="T292" s="106">
        <f t="shared" si="329"/>
        <v>0</v>
      </c>
      <c r="U292" s="106">
        <f t="shared" si="329"/>
        <v>0</v>
      </c>
      <c r="V292" s="106">
        <f t="shared" si="329"/>
        <v>0</v>
      </c>
      <c r="W292" s="106">
        <f t="shared" si="329"/>
        <v>0</v>
      </c>
      <c r="X292" s="106">
        <f t="shared" si="329"/>
        <v>0</v>
      </c>
      <c r="Y292" s="106">
        <f t="shared" si="329"/>
        <v>0</v>
      </c>
      <c r="Z292" s="106">
        <f t="shared" si="329"/>
        <v>0</v>
      </c>
      <c r="AA292" s="106">
        <f t="shared" si="329"/>
        <v>0</v>
      </c>
      <c r="AB292" s="106">
        <f t="shared" si="329"/>
        <v>0</v>
      </c>
      <c r="AC292" s="106">
        <f t="shared" si="329"/>
        <v>0</v>
      </c>
      <c r="AD292" s="106">
        <f t="shared" si="329"/>
        <v>0</v>
      </c>
      <c r="AE292" s="106">
        <f t="shared" si="329"/>
        <v>0</v>
      </c>
      <c r="AF292" s="106">
        <f t="shared" si="329"/>
        <v>0</v>
      </c>
      <c r="AG292" s="297"/>
      <c r="AH292" s="106">
        <f t="shared" ref="AH292:BA292" si="330">SUM(AH293:AH294)</f>
        <v>0</v>
      </c>
      <c r="AI292" s="106">
        <f t="shared" si="330"/>
        <v>0</v>
      </c>
      <c r="AJ292" s="106">
        <f t="shared" si="330"/>
        <v>0</v>
      </c>
      <c r="AK292" s="106">
        <f t="shared" si="330"/>
        <v>0</v>
      </c>
      <c r="AL292" s="106">
        <f t="shared" si="330"/>
        <v>0</v>
      </c>
      <c r="AM292" s="106">
        <f t="shared" si="330"/>
        <v>0</v>
      </c>
      <c r="AN292" s="106">
        <f t="shared" si="330"/>
        <v>0</v>
      </c>
      <c r="AO292" s="106">
        <f t="shared" si="330"/>
        <v>0</v>
      </c>
      <c r="AP292" s="106">
        <f t="shared" si="330"/>
        <v>0</v>
      </c>
      <c r="AQ292" s="106">
        <f t="shared" si="330"/>
        <v>0</v>
      </c>
      <c r="AR292" s="106">
        <f t="shared" si="330"/>
        <v>0</v>
      </c>
      <c r="AS292" s="106">
        <f t="shared" si="330"/>
        <v>0</v>
      </c>
      <c r="AT292" s="106">
        <f t="shared" si="330"/>
        <v>0</v>
      </c>
      <c r="AU292" s="106">
        <f t="shared" si="330"/>
        <v>0</v>
      </c>
      <c r="AV292" s="106">
        <f t="shared" si="330"/>
        <v>0</v>
      </c>
      <c r="AW292" s="106">
        <f t="shared" si="330"/>
        <v>0</v>
      </c>
      <c r="AX292" s="106">
        <f t="shared" si="330"/>
        <v>0</v>
      </c>
      <c r="AY292" s="106">
        <f t="shared" si="330"/>
        <v>0</v>
      </c>
      <c r="AZ292" s="106">
        <f t="shared" si="330"/>
        <v>0</v>
      </c>
      <c r="BA292" s="106">
        <f t="shared" si="330"/>
        <v>0</v>
      </c>
      <c r="BB292" s="105" t="s">
        <v>212</v>
      </c>
      <c r="BC292" s="104"/>
      <c r="BD292" s="104"/>
      <c r="BE292" s="90">
        <v>2016</v>
      </c>
      <c r="BF292" s="101"/>
      <c r="BG292" s="101"/>
    </row>
    <row r="293" spans="1:59" s="103" customFormat="1" ht="22.2" customHeight="1">
      <c r="A293" s="419" t="s">
        <v>109</v>
      </c>
      <c r="B293" s="107"/>
      <c r="C293" s="106"/>
      <c r="D293" s="106">
        <f t="shared" si="324"/>
        <v>0</v>
      </c>
      <c r="E293" s="106"/>
      <c r="F293" s="106"/>
      <c r="G293" s="106"/>
      <c r="H293" s="106"/>
      <c r="I293" s="106"/>
      <c r="J293" s="106"/>
      <c r="K293" s="106"/>
      <c r="L293" s="292"/>
      <c r="M293" s="106"/>
      <c r="N293" s="106"/>
      <c r="O293" s="106"/>
      <c r="P293" s="106"/>
      <c r="Q293" s="106"/>
      <c r="R293" s="106"/>
      <c r="S293" s="106"/>
      <c r="T293" s="106"/>
      <c r="U293" s="106"/>
      <c r="V293" s="106"/>
      <c r="W293" s="106"/>
      <c r="X293" s="106"/>
      <c r="Y293" s="106"/>
      <c r="Z293" s="106"/>
      <c r="AA293" s="106"/>
      <c r="AB293" s="106"/>
      <c r="AC293" s="106"/>
      <c r="AD293" s="106"/>
      <c r="AE293" s="106"/>
      <c r="AF293" s="106"/>
      <c r="AG293" s="297"/>
      <c r="AH293" s="106"/>
      <c r="AI293" s="106"/>
      <c r="AJ293" s="106"/>
      <c r="AK293" s="106"/>
      <c r="AL293" s="106"/>
      <c r="AM293" s="106"/>
      <c r="AN293" s="106"/>
      <c r="AO293" s="106"/>
      <c r="AP293" s="106"/>
      <c r="AQ293" s="106"/>
      <c r="AR293" s="106"/>
      <c r="AS293" s="106"/>
      <c r="AT293" s="106"/>
      <c r="AU293" s="106"/>
      <c r="AV293" s="106"/>
      <c r="AW293" s="106"/>
      <c r="AX293" s="106"/>
      <c r="AY293" s="106"/>
      <c r="AZ293" s="106"/>
      <c r="BA293" s="106"/>
      <c r="BB293" s="105" t="s">
        <v>212</v>
      </c>
      <c r="BC293" s="104"/>
      <c r="BD293" s="104"/>
      <c r="BE293" s="90">
        <v>2016</v>
      </c>
      <c r="BF293" s="101"/>
      <c r="BG293" s="101"/>
    </row>
    <row r="294" spans="1:59" s="108" customFormat="1" ht="22.2" customHeight="1">
      <c r="A294" s="418" t="s">
        <v>109</v>
      </c>
      <c r="B294" s="112"/>
      <c r="C294" s="111"/>
      <c r="D294" s="111">
        <f t="shared" si="324"/>
        <v>0</v>
      </c>
      <c r="E294" s="111"/>
      <c r="F294" s="111"/>
      <c r="G294" s="111"/>
      <c r="H294" s="111"/>
      <c r="I294" s="111"/>
      <c r="J294" s="111"/>
      <c r="K294" s="111"/>
      <c r="L294" s="292"/>
      <c r="M294" s="111"/>
      <c r="N294" s="111"/>
      <c r="O294" s="111"/>
      <c r="P294" s="111"/>
      <c r="Q294" s="111"/>
      <c r="R294" s="111"/>
      <c r="S294" s="111"/>
      <c r="T294" s="111"/>
      <c r="U294" s="111"/>
      <c r="V294" s="111"/>
      <c r="W294" s="111"/>
      <c r="X294" s="111"/>
      <c r="Y294" s="111"/>
      <c r="Z294" s="111"/>
      <c r="AA294" s="111"/>
      <c r="AB294" s="111"/>
      <c r="AC294" s="111"/>
      <c r="AD294" s="111"/>
      <c r="AE294" s="111"/>
      <c r="AF294" s="111"/>
      <c r="AG294" s="297"/>
      <c r="AH294" s="111"/>
      <c r="AI294" s="111"/>
      <c r="AJ294" s="111"/>
      <c r="AK294" s="111"/>
      <c r="AL294" s="111"/>
      <c r="AM294" s="111"/>
      <c r="AN294" s="111"/>
      <c r="AO294" s="111"/>
      <c r="AP294" s="111"/>
      <c r="AQ294" s="111"/>
      <c r="AR294" s="111"/>
      <c r="AS294" s="111"/>
      <c r="AT294" s="111"/>
      <c r="AU294" s="111"/>
      <c r="AV294" s="111"/>
      <c r="AW294" s="111"/>
      <c r="AX294" s="111"/>
      <c r="AY294" s="111"/>
      <c r="AZ294" s="111"/>
      <c r="BA294" s="111"/>
      <c r="BB294" s="105" t="s">
        <v>212</v>
      </c>
      <c r="BC294" s="110"/>
      <c r="BD294" s="110"/>
      <c r="BE294" s="90">
        <v>2016</v>
      </c>
      <c r="BF294" s="109"/>
      <c r="BG294" s="109"/>
    </row>
    <row r="295" spans="1:59" s="113" customFormat="1" ht="22.2" customHeight="1">
      <c r="A295" s="419" t="s">
        <v>121</v>
      </c>
      <c r="B295" s="262" t="s">
        <v>391</v>
      </c>
      <c r="C295" s="106">
        <f>SUM(C296,C299)</f>
        <v>0</v>
      </c>
      <c r="D295" s="106">
        <f>SUM(D296+D299)</f>
        <v>0</v>
      </c>
      <c r="E295" s="106">
        <f t="shared" ref="E295:K295" si="331">SUM(E296,E299)</f>
        <v>0</v>
      </c>
      <c r="F295" s="106">
        <f t="shared" si="331"/>
        <v>0</v>
      </c>
      <c r="G295" s="106">
        <f t="shared" si="331"/>
        <v>0</v>
      </c>
      <c r="H295" s="106">
        <f t="shared" si="331"/>
        <v>0</v>
      </c>
      <c r="I295" s="106">
        <f t="shared" si="331"/>
        <v>0</v>
      </c>
      <c r="J295" s="106">
        <f t="shared" si="331"/>
        <v>0</v>
      </c>
      <c r="K295" s="106">
        <f t="shared" si="331"/>
        <v>0</v>
      </c>
      <c r="L295" s="292"/>
      <c r="M295" s="106">
        <f t="shared" ref="M295:AF295" si="332">SUM(M296,M299)</f>
        <v>0</v>
      </c>
      <c r="N295" s="106">
        <f t="shared" si="332"/>
        <v>0</v>
      </c>
      <c r="O295" s="106">
        <f t="shared" si="332"/>
        <v>0</v>
      </c>
      <c r="P295" s="106">
        <f t="shared" si="332"/>
        <v>0</v>
      </c>
      <c r="Q295" s="106">
        <f t="shared" si="332"/>
        <v>0</v>
      </c>
      <c r="R295" s="106">
        <f t="shared" si="332"/>
        <v>0</v>
      </c>
      <c r="S295" s="106">
        <f t="shared" si="332"/>
        <v>0</v>
      </c>
      <c r="T295" s="106">
        <f t="shared" si="332"/>
        <v>0</v>
      </c>
      <c r="U295" s="106">
        <f t="shared" si="332"/>
        <v>0</v>
      </c>
      <c r="V295" s="106">
        <f t="shared" si="332"/>
        <v>0</v>
      </c>
      <c r="W295" s="106">
        <f t="shared" si="332"/>
        <v>0</v>
      </c>
      <c r="X295" s="106">
        <f t="shared" si="332"/>
        <v>0</v>
      </c>
      <c r="Y295" s="106">
        <f t="shared" si="332"/>
        <v>0</v>
      </c>
      <c r="Z295" s="106">
        <f t="shared" si="332"/>
        <v>0</v>
      </c>
      <c r="AA295" s="106">
        <f t="shared" si="332"/>
        <v>0</v>
      </c>
      <c r="AB295" s="106">
        <f t="shared" si="332"/>
        <v>0</v>
      </c>
      <c r="AC295" s="106">
        <f t="shared" si="332"/>
        <v>0</v>
      </c>
      <c r="AD295" s="106">
        <f t="shared" si="332"/>
        <v>0</v>
      </c>
      <c r="AE295" s="106">
        <f t="shared" si="332"/>
        <v>0</v>
      </c>
      <c r="AF295" s="106">
        <f t="shared" si="332"/>
        <v>0</v>
      </c>
      <c r="AG295" s="297"/>
      <c r="AH295" s="106">
        <f t="shared" ref="AH295:BA295" si="333">SUM(AH296,AH299)</f>
        <v>0</v>
      </c>
      <c r="AI295" s="106">
        <f t="shared" si="333"/>
        <v>0</v>
      </c>
      <c r="AJ295" s="106">
        <f t="shared" si="333"/>
        <v>0</v>
      </c>
      <c r="AK295" s="106">
        <f t="shared" si="333"/>
        <v>0</v>
      </c>
      <c r="AL295" s="106">
        <f t="shared" si="333"/>
        <v>0</v>
      </c>
      <c r="AM295" s="106">
        <f t="shared" si="333"/>
        <v>0</v>
      </c>
      <c r="AN295" s="106">
        <f t="shared" si="333"/>
        <v>0</v>
      </c>
      <c r="AO295" s="106">
        <f t="shared" si="333"/>
        <v>0</v>
      </c>
      <c r="AP295" s="106">
        <f t="shared" si="333"/>
        <v>0</v>
      </c>
      <c r="AQ295" s="106">
        <f t="shared" si="333"/>
        <v>0</v>
      </c>
      <c r="AR295" s="106">
        <f t="shared" si="333"/>
        <v>0</v>
      </c>
      <c r="AS295" s="106">
        <f t="shared" si="333"/>
        <v>0</v>
      </c>
      <c r="AT295" s="106">
        <f t="shared" si="333"/>
        <v>0</v>
      </c>
      <c r="AU295" s="106">
        <f t="shared" si="333"/>
        <v>0</v>
      </c>
      <c r="AV295" s="106">
        <f t="shared" si="333"/>
        <v>0</v>
      </c>
      <c r="AW295" s="106">
        <f t="shared" si="333"/>
        <v>0</v>
      </c>
      <c r="AX295" s="106">
        <f t="shared" si="333"/>
        <v>0</v>
      </c>
      <c r="AY295" s="106">
        <f t="shared" si="333"/>
        <v>0</v>
      </c>
      <c r="AZ295" s="106">
        <f t="shared" si="333"/>
        <v>0</v>
      </c>
      <c r="BA295" s="106">
        <f t="shared" si="333"/>
        <v>0</v>
      </c>
      <c r="BB295" s="105" t="s">
        <v>212</v>
      </c>
      <c r="BC295" s="104"/>
      <c r="BD295" s="104"/>
      <c r="BE295" s="90">
        <v>2016</v>
      </c>
      <c r="BF295" s="101"/>
      <c r="BG295" s="101"/>
    </row>
    <row r="296" spans="1:59" s="108" customFormat="1" ht="22.2" customHeight="1">
      <c r="A296" s="418" t="s">
        <v>121</v>
      </c>
      <c r="B296" s="112" t="s">
        <v>281</v>
      </c>
      <c r="C296" s="111"/>
      <c r="D296" s="111">
        <f t="shared" ref="D296:D301" si="334">SUM(E296:BA296)</f>
        <v>0</v>
      </c>
      <c r="E296" s="111">
        <f t="shared" ref="E296:K296" si="335">SUM(E297:E298)</f>
        <v>0</v>
      </c>
      <c r="F296" s="111">
        <f t="shared" si="335"/>
        <v>0</v>
      </c>
      <c r="G296" s="111">
        <f t="shared" si="335"/>
        <v>0</v>
      </c>
      <c r="H296" s="111">
        <f t="shared" si="335"/>
        <v>0</v>
      </c>
      <c r="I296" s="111">
        <f t="shared" si="335"/>
        <v>0</v>
      </c>
      <c r="J296" s="111">
        <f t="shared" si="335"/>
        <v>0</v>
      </c>
      <c r="K296" s="111">
        <f t="shared" si="335"/>
        <v>0</v>
      </c>
      <c r="L296" s="292"/>
      <c r="M296" s="111">
        <f t="shared" ref="M296:AF296" si="336">SUM(M297:M298)</f>
        <v>0</v>
      </c>
      <c r="N296" s="111">
        <f t="shared" si="336"/>
        <v>0</v>
      </c>
      <c r="O296" s="111">
        <f t="shared" si="336"/>
        <v>0</v>
      </c>
      <c r="P296" s="111">
        <f t="shared" si="336"/>
        <v>0</v>
      </c>
      <c r="Q296" s="111">
        <f t="shared" si="336"/>
        <v>0</v>
      </c>
      <c r="R296" s="111">
        <f t="shared" si="336"/>
        <v>0</v>
      </c>
      <c r="S296" s="111">
        <f t="shared" si="336"/>
        <v>0</v>
      </c>
      <c r="T296" s="111">
        <f t="shared" si="336"/>
        <v>0</v>
      </c>
      <c r="U296" s="111">
        <f t="shared" si="336"/>
        <v>0</v>
      </c>
      <c r="V296" s="111">
        <f t="shared" si="336"/>
        <v>0</v>
      </c>
      <c r="W296" s="111">
        <f t="shared" si="336"/>
        <v>0</v>
      </c>
      <c r="X296" s="111">
        <f t="shared" si="336"/>
        <v>0</v>
      </c>
      <c r="Y296" s="111">
        <f t="shared" si="336"/>
        <v>0</v>
      </c>
      <c r="Z296" s="111">
        <f t="shared" si="336"/>
        <v>0</v>
      </c>
      <c r="AA296" s="111">
        <f t="shared" si="336"/>
        <v>0</v>
      </c>
      <c r="AB296" s="111">
        <f t="shared" si="336"/>
        <v>0</v>
      </c>
      <c r="AC296" s="111">
        <f t="shared" si="336"/>
        <v>0</v>
      </c>
      <c r="AD296" s="111">
        <f t="shared" si="336"/>
        <v>0</v>
      </c>
      <c r="AE296" s="111">
        <f t="shared" si="336"/>
        <v>0</v>
      </c>
      <c r="AF296" s="111">
        <f t="shared" si="336"/>
        <v>0</v>
      </c>
      <c r="AG296" s="297"/>
      <c r="AH296" s="111">
        <f t="shared" ref="AH296:BA296" si="337">SUM(AH297:AH298)</f>
        <v>0</v>
      </c>
      <c r="AI296" s="111">
        <f t="shared" si="337"/>
        <v>0</v>
      </c>
      <c r="AJ296" s="111">
        <f t="shared" si="337"/>
        <v>0</v>
      </c>
      <c r="AK296" s="111">
        <f t="shared" si="337"/>
        <v>0</v>
      </c>
      <c r="AL296" s="111">
        <f t="shared" si="337"/>
        <v>0</v>
      </c>
      <c r="AM296" s="111">
        <f t="shared" si="337"/>
        <v>0</v>
      </c>
      <c r="AN296" s="111">
        <f t="shared" si="337"/>
        <v>0</v>
      </c>
      <c r="AO296" s="111">
        <f t="shared" si="337"/>
        <v>0</v>
      </c>
      <c r="AP296" s="111">
        <f t="shared" si="337"/>
        <v>0</v>
      </c>
      <c r="AQ296" s="111">
        <f t="shared" si="337"/>
        <v>0</v>
      </c>
      <c r="AR296" s="111">
        <f t="shared" si="337"/>
        <v>0</v>
      </c>
      <c r="AS296" s="111">
        <f t="shared" si="337"/>
        <v>0</v>
      </c>
      <c r="AT296" s="111">
        <f t="shared" si="337"/>
        <v>0</v>
      </c>
      <c r="AU296" s="111">
        <f t="shared" si="337"/>
        <v>0</v>
      </c>
      <c r="AV296" s="111">
        <f t="shared" si="337"/>
        <v>0</v>
      </c>
      <c r="AW296" s="111">
        <f t="shared" si="337"/>
        <v>0</v>
      </c>
      <c r="AX296" s="111">
        <f t="shared" si="337"/>
        <v>0</v>
      </c>
      <c r="AY296" s="111">
        <f t="shared" si="337"/>
        <v>0</v>
      </c>
      <c r="AZ296" s="111">
        <f t="shared" si="337"/>
        <v>0</v>
      </c>
      <c r="BA296" s="111">
        <f t="shared" si="337"/>
        <v>0</v>
      </c>
      <c r="BB296" s="105" t="s">
        <v>212</v>
      </c>
      <c r="BC296" s="110"/>
      <c r="BD296" s="110"/>
      <c r="BE296" s="90">
        <v>2016</v>
      </c>
      <c r="BF296" s="109"/>
      <c r="BG296" s="109"/>
    </row>
    <row r="297" spans="1:59" s="108" customFormat="1" ht="22.2" customHeight="1">
      <c r="A297" s="418" t="s">
        <v>121</v>
      </c>
      <c r="B297" s="112"/>
      <c r="C297" s="111"/>
      <c r="D297" s="111">
        <f t="shared" si="334"/>
        <v>0</v>
      </c>
      <c r="E297" s="111"/>
      <c r="F297" s="111"/>
      <c r="G297" s="111"/>
      <c r="H297" s="111"/>
      <c r="I297" s="111"/>
      <c r="J297" s="111"/>
      <c r="K297" s="111"/>
      <c r="L297" s="292"/>
      <c r="M297" s="111"/>
      <c r="N297" s="111"/>
      <c r="O297" s="111"/>
      <c r="P297" s="111"/>
      <c r="Q297" s="111"/>
      <c r="R297" s="111"/>
      <c r="S297" s="111"/>
      <c r="T297" s="111"/>
      <c r="U297" s="111"/>
      <c r="V297" s="111"/>
      <c r="W297" s="111"/>
      <c r="X297" s="111"/>
      <c r="Y297" s="111"/>
      <c r="Z297" s="111"/>
      <c r="AA297" s="111"/>
      <c r="AB297" s="111"/>
      <c r="AC297" s="111"/>
      <c r="AD297" s="111"/>
      <c r="AE297" s="111"/>
      <c r="AF297" s="111"/>
      <c r="AG297" s="297"/>
      <c r="AH297" s="111"/>
      <c r="AI297" s="111"/>
      <c r="AJ297" s="111"/>
      <c r="AK297" s="111"/>
      <c r="AL297" s="111"/>
      <c r="AM297" s="111"/>
      <c r="AN297" s="111"/>
      <c r="AO297" s="111"/>
      <c r="AP297" s="111"/>
      <c r="AQ297" s="111"/>
      <c r="AR297" s="111"/>
      <c r="AS297" s="111"/>
      <c r="AT297" s="111"/>
      <c r="AU297" s="111"/>
      <c r="AV297" s="111"/>
      <c r="AW297" s="111"/>
      <c r="AX297" s="111"/>
      <c r="AY297" s="111"/>
      <c r="AZ297" s="111"/>
      <c r="BA297" s="111"/>
      <c r="BB297" s="105" t="s">
        <v>212</v>
      </c>
      <c r="BC297" s="110"/>
      <c r="BD297" s="110"/>
      <c r="BE297" s="90">
        <v>2016</v>
      </c>
      <c r="BF297" s="109"/>
      <c r="BG297" s="109"/>
    </row>
    <row r="298" spans="1:59" s="103" customFormat="1" ht="22.2" customHeight="1">
      <c r="A298" s="419" t="s">
        <v>121</v>
      </c>
      <c r="B298" s="107"/>
      <c r="C298" s="106"/>
      <c r="D298" s="106">
        <f t="shared" si="334"/>
        <v>0</v>
      </c>
      <c r="E298" s="106"/>
      <c r="F298" s="106"/>
      <c r="G298" s="106"/>
      <c r="H298" s="106"/>
      <c r="I298" s="106"/>
      <c r="J298" s="106"/>
      <c r="K298" s="106"/>
      <c r="L298" s="292"/>
      <c r="M298" s="106"/>
      <c r="N298" s="106"/>
      <c r="O298" s="106"/>
      <c r="P298" s="106"/>
      <c r="Q298" s="106"/>
      <c r="R298" s="106"/>
      <c r="S298" s="106"/>
      <c r="T298" s="106"/>
      <c r="U298" s="106"/>
      <c r="V298" s="106"/>
      <c r="W298" s="106"/>
      <c r="X298" s="106"/>
      <c r="Y298" s="106"/>
      <c r="Z298" s="106"/>
      <c r="AA298" s="106"/>
      <c r="AB298" s="106"/>
      <c r="AC298" s="106"/>
      <c r="AD298" s="106"/>
      <c r="AE298" s="106"/>
      <c r="AF298" s="106"/>
      <c r="AG298" s="297"/>
      <c r="AH298" s="106"/>
      <c r="AI298" s="106"/>
      <c r="AJ298" s="106"/>
      <c r="AK298" s="106"/>
      <c r="AL298" s="106"/>
      <c r="AM298" s="106"/>
      <c r="AN298" s="106"/>
      <c r="AO298" s="106"/>
      <c r="AP298" s="106"/>
      <c r="AQ298" s="106"/>
      <c r="AR298" s="106"/>
      <c r="AS298" s="106"/>
      <c r="AT298" s="106"/>
      <c r="AU298" s="106"/>
      <c r="AV298" s="106"/>
      <c r="AW298" s="106"/>
      <c r="AX298" s="106"/>
      <c r="AY298" s="106"/>
      <c r="AZ298" s="106"/>
      <c r="BA298" s="106"/>
      <c r="BB298" s="105" t="s">
        <v>212</v>
      </c>
      <c r="BC298" s="104"/>
      <c r="BD298" s="104"/>
      <c r="BE298" s="90">
        <v>2016</v>
      </c>
      <c r="BF298" s="101"/>
      <c r="BG298" s="101"/>
    </row>
    <row r="299" spans="1:59" s="103" customFormat="1" ht="22.2" customHeight="1">
      <c r="A299" s="419" t="s">
        <v>121</v>
      </c>
      <c r="B299" s="107" t="s">
        <v>282</v>
      </c>
      <c r="C299" s="106"/>
      <c r="D299" s="106">
        <f t="shared" si="334"/>
        <v>0</v>
      </c>
      <c r="E299" s="106">
        <f t="shared" ref="E299:K299" si="338">SUM(E300:E301)</f>
        <v>0</v>
      </c>
      <c r="F299" s="106">
        <f t="shared" si="338"/>
        <v>0</v>
      </c>
      <c r="G299" s="106">
        <f t="shared" si="338"/>
        <v>0</v>
      </c>
      <c r="H299" s="106">
        <f t="shared" si="338"/>
        <v>0</v>
      </c>
      <c r="I299" s="106">
        <f t="shared" si="338"/>
        <v>0</v>
      </c>
      <c r="J299" s="106">
        <f t="shared" si="338"/>
        <v>0</v>
      </c>
      <c r="K299" s="106">
        <f t="shared" si="338"/>
        <v>0</v>
      </c>
      <c r="L299" s="292"/>
      <c r="M299" s="106">
        <f t="shared" ref="M299:AF299" si="339">SUM(M300:M301)</f>
        <v>0</v>
      </c>
      <c r="N299" s="106">
        <f t="shared" si="339"/>
        <v>0</v>
      </c>
      <c r="O299" s="106">
        <f t="shared" si="339"/>
        <v>0</v>
      </c>
      <c r="P299" s="106">
        <f t="shared" si="339"/>
        <v>0</v>
      </c>
      <c r="Q299" s="106">
        <f t="shared" si="339"/>
        <v>0</v>
      </c>
      <c r="R299" s="106">
        <f t="shared" si="339"/>
        <v>0</v>
      </c>
      <c r="S299" s="106">
        <f t="shared" si="339"/>
        <v>0</v>
      </c>
      <c r="T299" s="106">
        <f t="shared" si="339"/>
        <v>0</v>
      </c>
      <c r="U299" s="106">
        <f t="shared" si="339"/>
        <v>0</v>
      </c>
      <c r="V299" s="106">
        <f t="shared" si="339"/>
        <v>0</v>
      </c>
      <c r="W299" s="106">
        <f t="shared" si="339"/>
        <v>0</v>
      </c>
      <c r="X299" s="106">
        <f t="shared" si="339"/>
        <v>0</v>
      </c>
      <c r="Y299" s="106">
        <f t="shared" si="339"/>
        <v>0</v>
      </c>
      <c r="Z299" s="106">
        <f t="shared" si="339"/>
        <v>0</v>
      </c>
      <c r="AA299" s="106">
        <f t="shared" si="339"/>
        <v>0</v>
      </c>
      <c r="AB299" s="106">
        <f t="shared" si="339"/>
        <v>0</v>
      </c>
      <c r="AC299" s="106">
        <f t="shared" si="339"/>
        <v>0</v>
      </c>
      <c r="AD299" s="106">
        <f t="shared" si="339"/>
        <v>0</v>
      </c>
      <c r="AE299" s="106">
        <f t="shared" si="339"/>
        <v>0</v>
      </c>
      <c r="AF299" s="106">
        <f t="shared" si="339"/>
        <v>0</v>
      </c>
      <c r="AG299" s="297"/>
      <c r="AH299" s="106">
        <f t="shared" ref="AH299:BA299" si="340">SUM(AH300:AH301)</f>
        <v>0</v>
      </c>
      <c r="AI299" s="106">
        <f t="shared" si="340"/>
        <v>0</v>
      </c>
      <c r="AJ299" s="106">
        <f t="shared" si="340"/>
        <v>0</v>
      </c>
      <c r="AK299" s="106">
        <f t="shared" si="340"/>
        <v>0</v>
      </c>
      <c r="AL299" s="106">
        <f t="shared" si="340"/>
        <v>0</v>
      </c>
      <c r="AM299" s="106">
        <f t="shared" si="340"/>
        <v>0</v>
      </c>
      <c r="AN299" s="106">
        <f t="shared" si="340"/>
        <v>0</v>
      </c>
      <c r="AO299" s="106">
        <f t="shared" si="340"/>
        <v>0</v>
      </c>
      <c r="AP299" s="106">
        <f t="shared" si="340"/>
        <v>0</v>
      </c>
      <c r="AQ299" s="106">
        <f t="shared" si="340"/>
        <v>0</v>
      </c>
      <c r="AR299" s="106">
        <f t="shared" si="340"/>
        <v>0</v>
      </c>
      <c r="AS299" s="106">
        <f t="shared" si="340"/>
        <v>0</v>
      </c>
      <c r="AT299" s="106">
        <f t="shared" si="340"/>
        <v>0</v>
      </c>
      <c r="AU299" s="106">
        <f t="shared" si="340"/>
        <v>0</v>
      </c>
      <c r="AV299" s="106">
        <f t="shared" si="340"/>
        <v>0</v>
      </c>
      <c r="AW299" s="106">
        <f t="shared" si="340"/>
        <v>0</v>
      </c>
      <c r="AX299" s="106">
        <f t="shared" si="340"/>
        <v>0</v>
      </c>
      <c r="AY299" s="106">
        <f t="shared" si="340"/>
        <v>0</v>
      </c>
      <c r="AZ299" s="106">
        <f t="shared" si="340"/>
        <v>0</v>
      </c>
      <c r="BA299" s="106">
        <f t="shared" si="340"/>
        <v>0</v>
      </c>
      <c r="BB299" s="105" t="s">
        <v>212</v>
      </c>
      <c r="BC299" s="104"/>
      <c r="BD299" s="104"/>
      <c r="BE299" s="90">
        <v>2016</v>
      </c>
      <c r="BF299" s="101"/>
      <c r="BG299" s="101"/>
    </row>
    <row r="300" spans="1:59" s="108" customFormat="1" ht="22.2" customHeight="1">
      <c r="A300" s="418" t="s">
        <v>121</v>
      </c>
      <c r="B300" s="112"/>
      <c r="C300" s="111"/>
      <c r="D300" s="111">
        <f t="shared" si="334"/>
        <v>0</v>
      </c>
      <c r="E300" s="111"/>
      <c r="F300" s="111"/>
      <c r="G300" s="111"/>
      <c r="H300" s="111"/>
      <c r="I300" s="111"/>
      <c r="J300" s="111"/>
      <c r="K300" s="111"/>
      <c r="L300" s="292"/>
      <c r="M300" s="111"/>
      <c r="N300" s="111"/>
      <c r="O300" s="111"/>
      <c r="P300" s="111"/>
      <c r="Q300" s="111"/>
      <c r="R300" s="111"/>
      <c r="S300" s="111"/>
      <c r="T300" s="111"/>
      <c r="U300" s="111"/>
      <c r="V300" s="111"/>
      <c r="W300" s="111"/>
      <c r="X300" s="111"/>
      <c r="Y300" s="111"/>
      <c r="Z300" s="111"/>
      <c r="AA300" s="111"/>
      <c r="AB300" s="111"/>
      <c r="AC300" s="111"/>
      <c r="AD300" s="111"/>
      <c r="AE300" s="111"/>
      <c r="AF300" s="111"/>
      <c r="AG300" s="297"/>
      <c r="AH300" s="111"/>
      <c r="AI300" s="111"/>
      <c r="AJ300" s="111"/>
      <c r="AK300" s="111"/>
      <c r="AL300" s="111"/>
      <c r="AM300" s="111"/>
      <c r="AN300" s="111"/>
      <c r="AO300" s="111"/>
      <c r="AP300" s="111"/>
      <c r="AQ300" s="111"/>
      <c r="AR300" s="111"/>
      <c r="AS300" s="111"/>
      <c r="AT300" s="111"/>
      <c r="AU300" s="111"/>
      <c r="AV300" s="111"/>
      <c r="AW300" s="111"/>
      <c r="AX300" s="111"/>
      <c r="AY300" s="111"/>
      <c r="AZ300" s="111"/>
      <c r="BA300" s="111"/>
      <c r="BB300" s="105" t="s">
        <v>212</v>
      </c>
      <c r="BC300" s="110"/>
      <c r="BD300" s="110"/>
      <c r="BE300" s="90">
        <v>2016</v>
      </c>
      <c r="BF300" s="109"/>
      <c r="BG300" s="109"/>
    </row>
    <row r="301" spans="1:59" s="103" customFormat="1" ht="22.2" customHeight="1">
      <c r="A301" s="419" t="s">
        <v>121</v>
      </c>
      <c r="B301" s="107"/>
      <c r="C301" s="106"/>
      <c r="D301" s="106">
        <f t="shared" si="334"/>
        <v>0</v>
      </c>
      <c r="E301" s="106"/>
      <c r="F301" s="106"/>
      <c r="G301" s="106"/>
      <c r="H301" s="106"/>
      <c r="I301" s="106"/>
      <c r="J301" s="106"/>
      <c r="K301" s="106"/>
      <c r="L301" s="292"/>
      <c r="M301" s="106"/>
      <c r="N301" s="106"/>
      <c r="O301" s="106"/>
      <c r="P301" s="106"/>
      <c r="Q301" s="106"/>
      <c r="R301" s="106"/>
      <c r="S301" s="106"/>
      <c r="T301" s="106"/>
      <c r="U301" s="106"/>
      <c r="V301" s="106"/>
      <c r="W301" s="106"/>
      <c r="X301" s="106"/>
      <c r="Y301" s="106"/>
      <c r="Z301" s="106"/>
      <c r="AA301" s="106"/>
      <c r="AB301" s="106"/>
      <c r="AC301" s="106"/>
      <c r="AD301" s="106"/>
      <c r="AE301" s="106"/>
      <c r="AF301" s="106"/>
      <c r="AG301" s="297"/>
      <c r="AH301" s="106"/>
      <c r="AI301" s="106"/>
      <c r="AJ301" s="106"/>
      <c r="AK301" s="106"/>
      <c r="AL301" s="106"/>
      <c r="AM301" s="106"/>
      <c r="AN301" s="106"/>
      <c r="AO301" s="106"/>
      <c r="AP301" s="106"/>
      <c r="AQ301" s="106"/>
      <c r="AR301" s="106"/>
      <c r="AS301" s="106"/>
      <c r="AT301" s="106"/>
      <c r="AU301" s="106"/>
      <c r="AV301" s="106"/>
      <c r="AW301" s="106"/>
      <c r="AX301" s="106"/>
      <c r="AY301" s="106"/>
      <c r="AZ301" s="106"/>
      <c r="BA301" s="106"/>
      <c r="BB301" s="105" t="s">
        <v>212</v>
      </c>
      <c r="BC301" s="104"/>
      <c r="BD301" s="104"/>
      <c r="BE301" s="90">
        <v>2016</v>
      </c>
      <c r="BF301" s="101"/>
      <c r="BG301" s="101"/>
    </row>
    <row r="302" spans="1:59" s="113" customFormat="1" ht="22.2" customHeight="1">
      <c r="A302" s="419" t="s">
        <v>123</v>
      </c>
      <c r="B302" s="262" t="s">
        <v>310</v>
      </c>
      <c r="C302" s="106">
        <f>SUM(C303,C306)</f>
        <v>0</v>
      </c>
      <c r="D302" s="106">
        <f>SUM(D303+D306)</f>
        <v>0</v>
      </c>
      <c r="E302" s="106">
        <f t="shared" ref="E302:K302" si="341">SUM(E303,E306)</f>
        <v>0</v>
      </c>
      <c r="F302" s="106">
        <f t="shared" si="341"/>
        <v>0</v>
      </c>
      <c r="G302" s="106">
        <f t="shared" si="341"/>
        <v>0</v>
      </c>
      <c r="H302" s="106">
        <f t="shared" si="341"/>
        <v>0</v>
      </c>
      <c r="I302" s="106">
        <f t="shared" si="341"/>
        <v>0</v>
      </c>
      <c r="J302" s="106">
        <f t="shared" si="341"/>
        <v>0</v>
      </c>
      <c r="K302" s="106">
        <f t="shared" si="341"/>
        <v>0</v>
      </c>
      <c r="L302" s="292"/>
      <c r="M302" s="106">
        <f t="shared" ref="M302:AF302" si="342">SUM(M303,M306)</f>
        <v>0</v>
      </c>
      <c r="N302" s="106">
        <f t="shared" si="342"/>
        <v>0</v>
      </c>
      <c r="O302" s="106">
        <f t="shared" si="342"/>
        <v>0</v>
      </c>
      <c r="P302" s="106">
        <f t="shared" si="342"/>
        <v>0</v>
      </c>
      <c r="Q302" s="106">
        <f t="shared" si="342"/>
        <v>0</v>
      </c>
      <c r="R302" s="106">
        <f t="shared" si="342"/>
        <v>0</v>
      </c>
      <c r="S302" s="106">
        <f t="shared" si="342"/>
        <v>0</v>
      </c>
      <c r="T302" s="106">
        <f t="shared" si="342"/>
        <v>0</v>
      </c>
      <c r="U302" s="106">
        <f t="shared" si="342"/>
        <v>0</v>
      </c>
      <c r="V302" s="106">
        <f t="shared" si="342"/>
        <v>0</v>
      </c>
      <c r="W302" s="106">
        <f t="shared" si="342"/>
        <v>0</v>
      </c>
      <c r="X302" s="106">
        <f t="shared" si="342"/>
        <v>0</v>
      </c>
      <c r="Y302" s="106">
        <f t="shared" si="342"/>
        <v>0</v>
      </c>
      <c r="Z302" s="106">
        <f t="shared" si="342"/>
        <v>0</v>
      </c>
      <c r="AA302" s="106">
        <f t="shared" si="342"/>
        <v>0</v>
      </c>
      <c r="AB302" s="106">
        <f t="shared" si="342"/>
        <v>0</v>
      </c>
      <c r="AC302" s="106">
        <f t="shared" si="342"/>
        <v>0</v>
      </c>
      <c r="AD302" s="106">
        <f t="shared" si="342"/>
        <v>0</v>
      </c>
      <c r="AE302" s="106">
        <f t="shared" si="342"/>
        <v>0</v>
      </c>
      <c r="AF302" s="106">
        <f t="shared" si="342"/>
        <v>0</v>
      </c>
      <c r="AG302" s="297"/>
      <c r="AH302" s="106">
        <f t="shared" ref="AH302:BA302" si="343">SUM(AH303,AH306)</f>
        <v>0</v>
      </c>
      <c r="AI302" s="106">
        <f t="shared" si="343"/>
        <v>0</v>
      </c>
      <c r="AJ302" s="106">
        <f t="shared" si="343"/>
        <v>0</v>
      </c>
      <c r="AK302" s="106">
        <f t="shared" si="343"/>
        <v>0</v>
      </c>
      <c r="AL302" s="106">
        <f t="shared" si="343"/>
        <v>0</v>
      </c>
      <c r="AM302" s="106">
        <f t="shared" si="343"/>
        <v>0</v>
      </c>
      <c r="AN302" s="106">
        <f t="shared" si="343"/>
        <v>0</v>
      </c>
      <c r="AO302" s="106">
        <f t="shared" si="343"/>
        <v>0</v>
      </c>
      <c r="AP302" s="106">
        <f t="shared" si="343"/>
        <v>0</v>
      </c>
      <c r="AQ302" s="106">
        <f t="shared" si="343"/>
        <v>0</v>
      </c>
      <c r="AR302" s="106">
        <f t="shared" si="343"/>
        <v>0</v>
      </c>
      <c r="AS302" s="106">
        <f t="shared" si="343"/>
        <v>0</v>
      </c>
      <c r="AT302" s="106">
        <f t="shared" si="343"/>
        <v>0</v>
      </c>
      <c r="AU302" s="106">
        <f t="shared" si="343"/>
        <v>0</v>
      </c>
      <c r="AV302" s="106">
        <f t="shared" si="343"/>
        <v>0</v>
      </c>
      <c r="AW302" s="106">
        <f t="shared" si="343"/>
        <v>0</v>
      </c>
      <c r="AX302" s="106">
        <f t="shared" si="343"/>
        <v>0</v>
      </c>
      <c r="AY302" s="106">
        <f t="shared" si="343"/>
        <v>0</v>
      </c>
      <c r="AZ302" s="106">
        <f t="shared" si="343"/>
        <v>0</v>
      </c>
      <c r="BA302" s="106">
        <f t="shared" si="343"/>
        <v>0</v>
      </c>
      <c r="BB302" s="105" t="s">
        <v>212</v>
      </c>
      <c r="BC302" s="104"/>
      <c r="BD302" s="104"/>
      <c r="BE302" s="90">
        <v>2016</v>
      </c>
      <c r="BF302" s="101"/>
      <c r="BG302" s="101"/>
    </row>
    <row r="303" spans="1:59" s="108" customFormat="1" ht="22.2" customHeight="1">
      <c r="A303" s="418" t="s">
        <v>123</v>
      </c>
      <c r="B303" s="112" t="s">
        <v>281</v>
      </c>
      <c r="C303" s="111"/>
      <c r="D303" s="111">
        <f t="shared" ref="D303:D308" si="344">SUM(E303:BA303)</f>
        <v>0</v>
      </c>
      <c r="E303" s="111">
        <f t="shared" ref="E303:K303" si="345">SUM(E304:E305)</f>
        <v>0</v>
      </c>
      <c r="F303" s="111">
        <f t="shared" si="345"/>
        <v>0</v>
      </c>
      <c r="G303" s="111">
        <f t="shared" si="345"/>
        <v>0</v>
      </c>
      <c r="H303" s="111">
        <f t="shared" si="345"/>
        <v>0</v>
      </c>
      <c r="I303" s="111">
        <f t="shared" si="345"/>
        <v>0</v>
      </c>
      <c r="J303" s="111">
        <f t="shared" si="345"/>
        <v>0</v>
      </c>
      <c r="K303" s="111">
        <f t="shared" si="345"/>
        <v>0</v>
      </c>
      <c r="L303" s="292"/>
      <c r="M303" s="111">
        <f t="shared" ref="M303:AF303" si="346">SUM(M304:M305)</f>
        <v>0</v>
      </c>
      <c r="N303" s="111">
        <f t="shared" si="346"/>
        <v>0</v>
      </c>
      <c r="O303" s="111">
        <f t="shared" si="346"/>
        <v>0</v>
      </c>
      <c r="P303" s="111">
        <f t="shared" si="346"/>
        <v>0</v>
      </c>
      <c r="Q303" s="111">
        <f t="shared" si="346"/>
        <v>0</v>
      </c>
      <c r="R303" s="111">
        <f t="shared" si="346"/>
        <v>0</v>
      </c>
      <c r="S303" s="111">
        <f t="shared" si="346"/>
        <v>0</v>
      </c>
      <c r="T303" s="111">
        <f t="shared" si="346"/>
        <v>0</v>
      </c>
      <c r="U303" s="111">
        <f t="shared" si="346"/>
        <v>0</v>
      </c>
      <c r="V303" s="111">
        <f t="shared" si="346"/>
        <v>0</v>
      </c>
      <c r="W303" s="111">
        <f t="shared" si="346"/>
        <v>0</v>
      </c>
      <c r="X303" s="111">
        <f t="shared" si="346"/>
        <v>0</v>
      </c>
      <c r="Y303" s="111">
        <f t="shared" si="346"/>
        <v>0</v>
      </c>
      <c r="Z303" s="111">
        <f t="shared" si="346"/>
        <v>0</v>
      </c>
      <c r="AA303" s="111">
        <f t="shared" si="346"/>
        <v>0</v>
      </c>
      <c r="AB303" s="111">
        <f t="shared" si="346"/>
        <v>0</v>
      </c>
      <c r="AC303" s="111">
        <f t="shared" si="346"/>
        <v>0</v>
      </c>
      <c r="AD303" s="111">
        <f t="shared" si="346"/>
        <v>0</v>
      </c>
      <c r="AE303" s="111">
        <f t="shared" si="346"/>
        <v>0</v>
      </c>
      <c r="AF303" s="111">
        <f t="shared" si="346"/>
        <v>0</v>
      </c>
      <c r="AG303" s="297"/>
      <c r="AH303" s="111">
        <f t="shared" ref="AH303:BA303" si="347">SUM(AH304:AH305)</f>
        <v>0</v>
      </c>
      <c r="AI303" s="111">
        <f t="shared" si="347"/>
        <v>0</v>
      </c>
      <c r="AJ303" s="111">
        <f t="shared" si="347"/>
        <v>0</v>
      </c>
      <c r="AK303" s="111">
        <f t="shared" si="347"/>
        <v>0</v>
      </c>
      <c r="AL303" s="111">
        <f t="shared" si="347"/>
        <v>0</v>
      </c>
      <c r="AM303" s="111">
        <f t="shared" si="347"/>
        <v>0</v>
      </c>
      <c r="AN303" s="111">
        <f t="shared" si="347"/>
        <v>0</v>
      </c>
      <c r="AO303" s="111">
        <f t="shared" si="347"/>
        <v>0</v>
      </c>
      <c r="AP303" s="111">
        <f t="shared" si="347"/>
        <v>0</v>
      </c>
      <c r="AQ303" s="111">
        <f t="shared" si="347"/>
        <v>0</v>
      </c>
      <c r="AR303" s="111">
        <f t="shared" si="347"/>
        <v>0</v>
      </c>
      <c r="AS303" s="111">
        <f t="shared" si="347"/>
        <v>0</v>
      </c>
      <c r="AT303" s="111">
        <f t="shared" si="347"/>
        <v>0</v>
      </c>
      <c r="AU303" s="111">
        <f t="shared" si="347"/>
        <v>0</v>
      </c>
      <c r="AV303" s="111">
        <f t="shared" si="347"/>
        <v>0</v>
      </c>
      <c r="AW303" s="111">
        <f t="shared" si="347"/>
        <v>0</v>
      </c>
      <c r="AX303" s="111">
        <f t="shared" si="347"/>
        <v>0</v>
      </c>
      <c r="AY303" s="111">
        <f t="shared" si="347"/>
        <v>0</v>
      </c>
      <c r="AZ303" s="111">
        <f t="shared" si="347"/>
        <v>0</v>
      </c>
      <c r="BA303" s="111">
        <f t="shared" si="347"/>
        <v>0</v>
      </c>
      <c r="BB303" s="105" t="s">
        <v>212</v>
      </c>
      <c r="BC303" s="110"/>
      <c r="BD303" s="110"/>
      <c r="BE303" s="90">
        <v>2016</v>
      </c>
      <c r="BF303" s="109"/>
      <c r="BG303" s="109"/>
    </row>
    <row r="304" spans="1:59" s="108" customFormat="1" ht="22.2" customHeight="1">
      <c r="A304" s="418" t="s">
        <v>123</v>
      </c>
      <c r="B304" s="112"/>
      <c r="C304" s="111"/>
      <c r="D304" s="111">
        <f t="shared" si="344"/>
        <v>0</v>
      </c>
      <c r="E304" s="111"/>
      <c r="F304" s="111"/>
      <c r="G304" s="111"/>
      <c r="H304" s="111"/>
      <c r="I304" s="111"/>
      <c r="J304" s="111"/>
      <c r="K304" s="111"/>
      <c r="L304" s="292"/>
      <c r="M304" s="111"/>
      <c r="N304" s="111"/>
      <c r="O304" s="111"/>
      <c r="P304" s="111"/>
      <c r="Q304" s="111"/>
      <c r="R304" s="111"/>
      <c r="S304" s="111"/>
      <c r="T304" s="111"/>
      <c r="U304" s="111"/>
      <c r="V304" s="111"/>
      <c r="W304" s="111"/>
      <c r="X304" s="111"/>
      <c r="Y304" s="111"/>
      <c r="Z304" s="111"/>
      <c r="AA304" s="111"/>
      <c r="AB304" s="111"/>
      <c r="AC304" s="111"/>
      <c r="AD304" s="111"/>
      <c r="AE304" s="111"/>
      <c r="AF304" s="111"/>
      <c r="AG304" s="297"/>
      <c r="AH304" s="111"/>
      <c r="AI304" s="111"/>
      <c r="AJ304" s="111"/>
      <c r="AK304" s="111"/>
      <c r="AL304" s="111"/>
      <c r="AM304" s="111"/>
      <c r="AN304" s="111"/>
      <c r="AO304" s="111"/>
      <c r="AP304" s="111"/>
      <c r="AQ304" s="111"/>
      <c r="AR304" s="111"/>
      <c r="AS304" s="111"/>
      <c r="AT304" s="111"/>
      <c r="AU304" s="111"/>
      <c r="AV304" s="111"/>
      <c r="AW304" s="111"/>
      <c r="AX304" s="111"/>
      <c r="AY304" s="111"/>
      <c r="AZ304" s="111"/>
      <c r="BA304" s="111"/>
      <c r="BB304" s="105" t="s">
        <v>212</v>
      </c>
      <c r="BC304" s="110"/>
      <c r="BD304" s="110"/>
      <c r="BE304" s="90">
        <v>2016</v>
      </c>
      <c r="BF304" s="109"/>
      <c r="BG304" s="109"/>
    </row>
    <row r="305" spans="1:59" s="103" customFormat="1" ht="22.2" customHeight="1">
      <c r="A305" s="419" t="s">
        <v>123</v>
      </c>
      <c r="B305" s="107"/>
      <c r="C305" s="106"/>
      <c r="D305" s="106">
        <f t="shared" si="344"/>
        <v>0</v>
      </c>
      <c r="E305" s="106"/>
      <c r="F305" s="106"/>
      <c r="G305" s="106"/>
      <c r="H305" s="106"/>
      <c r="I305" s="106"/>
      <c r="J305" s="106"/>
      <c r="K305" s="106"/>
      <c r="L305" s="292"/>
      <c r="M305" s="106"/>
      <c r="N305" s="106"/>
      <c r="O305" s="106"/>
      <c r="P305" s="106"/>
      <c r="Q305" s="106"/>
      <c r="R305" s="106"/>
      <c r="S305" s="106"/>
      <c r="T305" s="106"/>
      <c r="U305" s="106"/>
      <c r="V305" s="106"/>
      <c r="W305" s="106"/>
      <c r="X305" s="106"/>
      <c r="Y305" s="106"/>
      <c r="Z305" s="106"/>
      <c r="AA305" s="106"/>
      <c r="AB305" s="106"/>
      <c r="AC305" s="106"/>
      <c r="AD305" s="106"/>
      <c r="AE305" s="106"/>
      <c r="AF305" s="106"/>
      <c r="AG305" s="297"/>
      <c r="AH305" s="106"/>
      <c r="AI305" s="106"/>
      <c r="AJ305" s="106"/>
      <c r="AK305" s="106"/>
      <c r="AL305" s="106"/>
      <c r="AM305" s="106"/>
      <c r="AN305" s="106"/>
      <c r="AO305" s="106"/>
      <c r="AP305" s="106"/>
      <c r="AQ305" s="106"/>
      <c r="AR305" s="106"/>
      <c r="AS305" s="106"/>
      <c r="AT305" s="106"/>
      <c r="AU305" s="106"/>
      <c r="AV305" s="106"/>
      <c r="AW305" s="106"/>
      <c r="AX305" s="106"/>
      <c r="AY305" s="106"/>
      <c r="AZ305" s="106"/>
      <c r="BA305" s="106"/>
      <c r="BB305" s="105" t="s">
        <v>212</v>
      </c>
      <c r="BC305" s="104"/>
      <c r="BD305" s="104"/>
      <c r="BE305" s="90">
        <v>2016</v>
      </c>
      <c r="BF305" s="101"/>
      <c r="BG305" s="101"/>
    </row>
    <row r="306" spans="1:59" s="103" customFormat="1" ht="22.2" customHeight="1">
      <c r="A306" s="419" t="s">
        <v>123</v>
      </c>
      <c r="B306" s="107" t="s">
        <v>282</v>
      </c>
      <c r="C306" s="106"/>
      <c r="D306" s="106">
        <f t="shared" si="344"/>
        <v>0</v>
      </c>
      <c r="E306" s="106">
        <f t="shared" ref="E306:K306" si="348">SUM(E307:E308)</f>
        <v>0</v>
      </c>
      <c r="F306" s="106">
        <f t="shared" si="348"/>
        <v>0</v>
      </c>
      <c r="G306" s="106">
        <f t="shared" si="348"/>
        <v>0</v>
      </c>
      <c r="H306" s="106">
        <f t="shared" si="348"/>
        <v>0</v>
      </c>
      <c r="I306" s="106">
        <f t="shared" si="348"/>
        <v>0</v>
      </c>
      <c r="J306" s="106">
        <f t="shared" si="348"/>
        <v>0</v>
      </c>
      <c r="K306" s="106">
        <f t="shared" si="348"/>
        <v>0</v>
      </c>
      <c r="L306" s="292"/>
      <c r="M306" s="106">
        <f t="shared" ref="M306:AF306" si="349">SUM(M307:M308)</f>
        <v>0</v>
      </c>
      <c r="N306" s="106">
        <f t="shared" si="349"/>
        <v>0</v>
      </c>
      <c r="O306" s="106">
        <f t="shared" si="349"/>
        <v>0</v>
      </c>
      <c r="P306" s="106">
        <f t="shared" si="349"/>
        <v>0</v>
      </c>
      <c r="Q306" s="106">
        <f t="shared" si="349"/>
        <v>0</v>
      </c>
      <c r="R306" s="106">
        <f t="shared" si="349"/>
        <v>0</v>
      </c>
      <c r="S306" s="106">
        <f t="shared" si="349"/>
        <v>0</v>
      </c>
      <c r="T306" s="106">
        <f t="shared" si="349"/>
        <v>0</v>
      </c>
      <c r="U306" s="106">
        <f t="shared" si="349"/>
        <v>0</v>
      </c>
      <c r="V306" s="106">
        <f t="shared" si="349"/>
        <v>0</v>
      </c>
      <c r="W306" s="106">
        <f t="shared" si="349"/>
        <v>0</v>
      </c>
      <c r="X306" s="106">
        <f t="shared" si="349"/>
        <v>0</v>
      </c>
      <c r="Y306" s="106">
        <f t="shared" si="349"/>
        <v>0</v>
      </c>
      <c r="Z306" s="106">
        <f t="shared" si="349"/>
        <v>0</v>
      </c>
      <c r="AA306" s="106">
        <f t="shared" si="349"/>
        <v>0</v>
      </c>
      <c r="AB306" s="106">
        <f t="shared" si="349"/>
        <v>0</v>
      </c>
      <c r="AC306" s="106">
        <f t="shared" si="349"/>
        <v>0</v>
      </c>
      <c r="AD306" s="106">
        <f t="shared" si="349"/>
        <v>0</v>
      </c>
      <c r="AE306" s="106">
        <f t="shared" si="349"/>
        <v>0</v>
      </c>
      <c r="AF306" s="106">
        <f t="shared" si="349"/>
        <v>0</v>
      </c>
      <c r="AG306" s="297"/>
      <c r="AH306" s="106">
        <f t="shared" ref="AH306:BA306" si="350">SUM(AH307:AH308)</f>
        <v>0</v>
      </c>
      <c r="AI306" s="106">
        <f t="shared" si="350"/>
        <v>0</v>
      </c>
      <c r="AJ306" s="106">
        <f t="shared" si="350"/>
        <v>0</v>
      </c>
      <c r="AK306" s="106">
        <f t="shared" si="350"/>
        <v>0</v>
      </c>
      <c r="AL306" s="106">
        <f t="shared" si="350"/>
        <v>0</v>
      </c>
      <c r="AM306" s="106">
        <f t="shared" si="350"/>
        <v>0</v>
      </c>
      <c r="AN306" s="106">
        <f t="shared" si="350"/>
        <v>0</v>
      </c>
      <c r="AO306" s="106">
        <f t="shared" si="350"/>
        <v>0</v>
      </c>
      <c r="AP306" s="106">
        <f t="shared" si="350"/>
        <v>0</v>
      </c>
      <c r="AQ306" s="106">
        <f t="shared" si="350"/>
        <v>0</v>
      </c>
      <c r="AR306" s="106">
        <f t="shared" si="350"/>
        <v>0</v>
      </c>
      <c r="AS306" s="106">
        <f t="shared" si="350"/>
        <v>0</v>
      </c>
      <c r="AT306" s="106">
        <f t="shared" si="350"/>
        <v>0</v>
      </c>
      <c r="AU306" s="106">
        <f t="shared" si="350"/>
        <v>0</v>
      </c>
      <c r="AV306" s="106">
        <f t="shared" si="350"/>
        <v>0</v>
      </c>
      <c r="AW306" s="106">
        <f t="shared" si="350"/>
        <v>0</v>
      </c>
      <c r="AX306" s="106">
        <f t="shared" si="350"/>
        <v>0</v>
      </c>
      <c r="AY306" s="106">
        <f t="shared" si="350"/>
        <v>0</v>
      </c>
      <c r="AZ306" s="106">
        <f t="shared" si="350"/>
        <v>0</v>
      </c>
      <c r="BA306" s="106">
        <f t="shared" si="350"/>
        <v>0</v>
      </c>
      <c r="BB306" s="105" t="s">
        <v>212</v>
      </c>
      <c r="BC306" s="104"/>
      <c r="BD306" s="104"/>
      <c r="BE306" s="90">
        <v>2016</v>
      </c>
      <c r="BF306" s="101"/>
      <c r="BG306" s="101"/>
    </row>
    <row r="307" spans="1:59" s="108" customFormat="1" ht="22.2" customHeight="1">
      <c r="A307" s="418" t="s">
        <v>123</v>
      </c>
      <c r="B307" s="112"/>
      <c r="C307" s="111"/>
      <c r="D307" s="111">
        <f t="shared" si="344"/>
        <v>0</v>
      </c>
      <c r="E307" s="111"/>
      <c r="F307" s="111"/>
      <c r="G307" s="111"/>
      <c r="H307" s="111"/>
      <c r="I307" s="111"/>
      <c r="J307" s="111"/>
      <c r="K307" s="111"/>
      <c r="L307" s="292"/>
      <c r="M307" s="111"/>
      <c r="N307" s="111"/>
      <c r="O307" s="111"/>
      <c r="P307" s="111"/>
      <c r="Q307" s="111"/>
      <c r="R307" s="111"/>
      <c r="S307" s="111"/>
      <c r="T307" s="111"/>
      <c r="U307" s="111"/>
      <c r="V307" s="111"/>
      <c r="W307" s="111"/>
      <c r="X307" s="111"/>
      <c r="Y307" s="111"/>
      <c r="Z307" s="111"/>
      <c r="AA307" s="111"/>
      <c r="AB307" s="111"/>
      <c r="AC307" s="111"/>
      <c r="AD307" s="111"/>
      <c r="AE307" s="111"/>
      <c r="AF307" s="111"/>
      <c r="AG307" s="297"/>
      <c r="AH307" s="111"/>
      <c r="AI307" s="111"/>
      <c r="AJ307" s="111"/>
      <c r="AK307" s="111"/>
      <c r="AL307" s="111"/>
      <c r="AM307" s="111"/>
      <c r="AN307" s="111"/>
      <c r="AO307" s="111"/>
      <c r="AP307" s="111"/>
      <c r="AQ307" s="111"/>
      <c r="AR307" s="111"/>
      <c r="AS307" s="111"/>
      <c r="AT307" s="111"/>
      <c r="AU307" s="111"/>
      <c r="AV307" s="111"/>
      <c r="AW307" s="111"/>
      <c r="AX307" s="111"/>
      <c r="AY307" s="111"/>
      <c r="AZ307" s="111"/>
      <c r="BA307" s="111"/>
      <c r="BB307" s="105" t="s">
        <v>212</v>
      </c>
      <c r="BC307" s="110"/>
      <c r="BD307" s="110"/>
      <c r="BE307" s="90">
        <v>2016</v>
      </c>
      <c r="BF307" s="109"/>
      <c r="BG307" s="109"/>
    </row>
    <row r="308" spans="1:59" s="103" customFormat="1" ht="22.2" customHeight="1">
      <c r="A308" s="419" t="s">
        <v>123</v>
      </c>
      <c r="B308" s="107"/>
      <c r="C308" s="106"/>
      <c r="D308" s="106">
        <f t="shared" si="344"/>
        <v>0</v>
      </c>
      <c r="E308" s="106"/>
      <c r="F308" s="106"/>
      <c r="G308" s="106"/>
      <c r="H308" s="106"/>
      <c r="I308" s="106"/>
      <c r="J308" s="106"/>
      <c r="K308" s="106"/>
      <c r="L308" s="292"/>
      <c r="M308" s="106"/>
      <c r="N308" s="106"/>
      <c r="O308" s="106"/>
      <c r="P308" s="106"/>
      <c r="Q308" s="106"/>
      <c r="R308" s="106"/>
      <c r="S308" s="106"/>
      <c r="T308" s="106"/>
      <c r="U308" s="106"/>
      <c r="V308" s="106"/>
      <c r="W308" s="106"/>
      <c r="X308" s="106"/>
      <c r="Y308" s="106"/>
      <c r="Z308" s="106"/>
      <c r="AA308" s="106"/>
      <c r="AB308" s="106"/>
      <c r="AC308" s="106"/>
      <c r="AD308" s="106"/>
      <c r="AE308" s="106"/>
      <c r="AF308" s="106"/>
      <c r="AG308" s="297"/>
      <c r="AH308" s="106"/>
      <c r="AI308" s="106"/>
      <c r="AJ308" s="106"/>
      <c r="AK308" s="106"/>
      <c r="AL308" s="106"/>
      <c r="AM308" s="106"/>
      <c r="AN308" s="106"/>
      <c r="AO308" s="106"/>
      <c r="AP308" s="106"/>
      <c r="AQ308" s="106"/>
      <c r="AR308" s="106"/>
      <c r="AS308" s="106"/>
      <c r="AT308" s="106"/>
      <c r="AU308" s="106"/>
      <c r="AV308" s="106"/>
      <c r="AW308" s="106"/>
      <c r="AX308" s="106"/>
      <c r="AY308" s="106"/>
      <c r="AZ308" s="106"/>
      <c r="BA308" s="106"/>
      <c r="BB308" s="105" t="s">
        <v>212</v>
      </c>
      <c r="BC308" s="104"/>
      <c r="BD308" s="104"/>
      <c r="BE308" s="90">
        <v>2016</v>
      </c>
      <c r="BF308" s="101"/>
      <c r="BG308" s="101"/>
    </row>
    <row r="309" spans="1:59" s="113" customFormat="1" ht="22.2" customHeight="1">
      <c r="A309" s="419" t="s">
        <v>126</v>
      </c>
      <c r="B309" s="262" t="s">
        <v>311</v>
      </c>
      <c r="C309" s="106">
        <f>SUM(C310,C313)</f>
        <v>0</v>
      </c>
      <c r="D309" s="106">
        <f>SUM(D310+D313)</f>
        <v>0</v>
      </c>
      <c r="E309" s="106">
        <f t="shared" ref="E309:K309" si="351">SUM(E310,E313)</f>
        <v>0</v>
      </c>
      <c r="F309" s="106">
        <f t="shared" si="351"/>
        <v>0</v>
      </c>
      <c r="G309" s="106">
        <f t="shared" si="351"/>
        <v>0</v>
      </c>
      <c r="H309" s="106">
        <f t="shared" si="351"/>
        <v>0</v>
      </c>
      <c r="I309" s="106">
        <f t="shared" si="351"/>
        <v>0</v>
      </c>
      <c r="J309" s="106">
        <f t="shared" si="351"/>
        <v>0</v>
      </c>
      <c r="K309" s="106">
        <f t="shared" si="351"/>
        <v>0</v>
      </c>
      <c r="L309" s="292"/>
      <c r="M309" s="106">
        <f t="shared" ref="M309:AF309" si="352">SUM(M310,M313)</f>
        <v>0</v>
      </c>
      <c r="N309" s="106">
        <f t="shared" si="352"/>
        <v>0</v>
      </c>
      <c r="O309" s="106">
        <f t="shared" si="352"/>
        <v>0</v>
      </c>
      <c r="P309" s="106">
        <f t="shared" si="352"/>
        <v>0</v>
      </c>
      <c r="Q309" s="106">
        <f t="shared" si="352"/>
        <v>0</v>
      </c>
      <c r="R309" s="106">
        <f t="shared" si="352"/>
        <v>0</v>
      </c>
      <c r="S309" s="106">
        <f t="shared" si="352"/>
        <v>0</v>
      </c>
      <c r="T309" s="106">
        <f t="shared" si="352"/>
        <v>0</v>
      </c>
      <c r="U309" s="106">
        <f t="shared" si="352"/>
        <v>0</v>
      </c>
      <c r="V309" s="106">
        <f t="shared" si="352"/>
        <v>0</v>
      </c>
      <c r="W309" s="106">
        <f t="shared" si="352"/>
        <v>0</v>
      </c>
      <c r="X309" s="106">
        <f t="shared" si="352"/>
        <v>0</v>
      </c>
      <c r="Y309" s="106">
        <f t="shared" si="352"/>
        <v>0</v>
      </c>
      <c r="Z309" s="106">
        <f t="shared" si="352"/>
        <v>0</v>
      </c>
      <c r="AA309" s="106">
        <f t="shared" si="352"/>
        <v>0</v>
      </c>
      <c r="AB309" s="106">
        <f t="shared" si="352"/>
        <v>0</v>
      </c>
      <c r="AC309" s="106">
        <f t="shared" si="352"/>
        <v>0</v>
      </c>
      <c r="AD309" s="106">
        <f t="shared" si="352"/>
        <v>0</v>
      </c>
      <c r="AE309" s="106">
        <f t="shared" si="352"/>
        <v>0</v>
      </c>
      <c r="AF309" s="106">
        <f t="shared" si="352"/>
        <v>0</v>
      </c>
      <c r="AG309" s="297"/>
      <c r="AH309" s="106">
        <f t="shared" ref="AH309:BA309" si="353">SUM(AH310,AH313)</f>
        <v>0</v>
      </c>
      <c r="AI309" s="106">
        <f t="shared" si="353"/>
        <v>0</v>
      </c>
      <c r="AJ309" s="106">
        <f t="shared" si="353"/>
        <v>0</v>
      </c>
      <c r="AK309" s="106">
        <f t="shared" si="353"/>
        <v>0</v>
      </c>
      <c r="AL309" s="106">
        <f t="shared" si="353"/>
        <v>0</v>
      </c>
      <c r="AM309" s="106">
        <f t="shared" si="353"/>
        <v>0</v>
      </c>
      <c r="AN309" s="106">
        <f t="shared" si="353"/>
        <v>0</v>
      </c>
      <c r="AO309" s="106">
        <f t="shared" si="353"/>
        <v>0</v>
      </c>
      <c r="AP309" s="106">
        <f t="shared" si="353"/>
        <v>0</v>
      </c>
      <c r="AQ309" s="106">
        <f t="shared" si="353"/>
        <v>0</v>
      </c>
      <c r="AR309" s="106">
        <f t="shared" si="353"/>
        <v>0</v>
      </c>
      <c r="AS309" s="106">
        <f t="shared" si="353"/>
        <v>0</v>
      </c>
      <c r="AT309" s="106">
        <f t="shared" si="353"/>
        <v>0</v>
      </c>
      <c r="AU309" s="106">
        <f t="shared" si="353"/>
        <v>0</v>
      </c>
      <c r="AV309" s="106">
        <f t="shared" si="353"/>
        <v>0</v>
      </c>
      <c r="AW309" s="106">
        <f t="shared" si="353"/>
        <v>0</v>
      </c>
      <c r="AX309" s="106">
        <f t="shared" si="353"/>
        <v>0</v>
      </c>
      <c r="AY309" s="106">
        <f t="shared" si="353"/>
        <v>0</v>
      </c>
      <c r="AZ309" s="106">
        <f t="shared" si="353"/>
        <v>0</v>
      </c>
      <c r="BA309" s="106">
        <f t="shared" si="353"/>
        <v>0</v>
      </c>
      <c r="BB309" s="105" t="s">
        <v>212</v>
      </c>
      <c r="BC309" s="104"/>
      <c r="BD309" s="104"/>
      <c r="BE309" s="90">
        <v>2016</v>
      </c>
      <c r="BF309" s="101"/>
      <c r="BG309" s="101"/>
    </row>
    <row r="310" spans="1:59" s="108" customFormat="1" ht="22.2" customHeight="1">
      <c r="A310" s="418" t="s">
        <v>126</v>
      </c>
      <c r="B310" s="112" t="s">
        <v>281</v>
      </c>
      <c r="C310" s="111"/>
      <c r="D310" s="111">
        <f t="shared" ref="D310:D315" si="354">SUM(E310:BA310)</f>
        <v>0</v>
      </c>
      <c r="E310" s="111">
        <f t="shared" ref="E310:K310" si="355">SUM(E311:E312)</f>
        <v>0</v>
      </c>
      <c r="F310" s="111">
        <f t="shared" si="355"/>
        <v>0</v>
      </c>
      <c r="G310" s="111">
        <f t="shared" si="355"/>
        <v>0</v>
      </c>
      <c r="H310" s="111">
        <f t="shared" si="355"/>
        <v>0</v>
      </c>
      <c r="I310" s="111">
        <f t="shared" si="355"/>
        <v>0</v>
      </c>
      <c r="J310" s="111">
        <f t="shared" si="355"/>
        <v>0</v>
      </c>
      <c r="K310" s="111">
        <f t="shared" si="355"/>
        <v>0</v>
      </c>
      <c r="L310" s="292"/>
      <c r="M310" s="111">
        <f t="shared" ref="M310:AF310" si="356">SUM(M311:M312)</f>
        <v>0</v>
      </c>
      <c r="N310" s="111">
        <f t="shared" si="356"/>
        <v>0</v>
      </c>
      <c r="O310" s="111">
        <f t="shared" si="356"/>
        <v>0</v>
      </c>
      <c r="P310" s="111">
        <f t="shared" si="356"/>
        <v>0</v>
      </c>
      <c r="Q310" s="111">
        <f t="shared" si="356"/>
        <v>0</v>
      </c>
      <c r="R310" s="111">
        <f t="shared" si="356"/>
        <v>0</v>
      </c>
      <c r="S310" s="111">
        <f t="shared" si="356"/>
        <v>0</v>
      </c>
      <c r="T310" s="111">
        <f t="shared" si="356"/>
        <v>0</v>
      </c>
      <c r="U310" s="111">
        <f t="shared" si="356"/>
        <v>0</v>
      </c>
      <c r="V310" s="111">
        <f t="shared" si="356"/>
        <v>0</v>
      </c>
      <c r="W310" s="111">
        <f t="shared" si="356"/>
        <v>0</v>
      </c>
      <c r="X310" s="111">
        <f t="shared" si="356"/>
        <v>0</v>
      </c>
      <c r="Y310" s="111">
        <f t="shared" si="356"/>
        <v>0</v>
      </c>
      <c r="Z310" s="111">
        <f t="shared" si="356"/>
        <v>0</v>
      </c>
      <c r="AA310" s="111">
        <f t="shared" si="356"/>
        <v>0</v>
      </c>
      <c r="AB310" s="111">
        <f t="shared" si="356"/>
        <v>0</v>
      </c>
      <c r="AC310" s="111">
        <f t="shared" si="356"/>
        <v>0</v>
      </c>
      <c r="AD310" s="111">
        <f t="shared" si="356"/>
        <v>0</v>
      </c>
      <c r="AE310" s="111">
        <f t="shared" si="356"/>
        <v>0</v>
      </c>
      <c r="AF310" s="111">
        <f t="shared" si="356"/>
        <v>0</v>
      </c>
      <c r="AG310" s="297"/>
      <c r="AH310" s="111">
        <f t="shared" ref="AH310:BA310" si="357">SUM(AH311:AH312)</f>
        <v>0</v>
      </c>
      <c r="AI310" s="111">
        <f t="shared" si="357"/>
        <v>0</v>
      </c>
      <c r="AJ310" s="111">
        <f t="shared" si="357"/>
        <v>0</v>
      </c>
      <c r="AK310" s="111">
        <f t="shared" si="357"/>
        <v>0</v>
      </c>
      <c r="AL310" s="111">
        <f t="shared" si="357"/>
        <v>0</v>
      </c>
      <c r="AM310" s="111">
        <f t="shared" si="357"/>
        <v>0</v>
      </c>
      <c r="AN310" s="111">
        <f t="shared" si="357"/>
        <v>0</v>
      </c>
      <c r="AO310" s="111">
        <f t="shared" si="357"/>
        <v>0</v>
      </c>
      <c r="AP310" s="111">
        <f t="shared" si="357"/>
        <v>0</v>
      </c>
      <c r="AQ310" s="111">
        <f t="shared" si="357"/>
        <v>0</v>
      </c>
      <c r="AR310" s="111">
        <f t="shared" si="357"/>
        <v>0</v>
      </c>
      <c r="AS310" s="111">
        <f t="shared" si="357"/>
        <v>0</v>
      </c>
      <c r="AT310" s="111">
        <f t="shared" si="357"/>
        <v>0</v>
      </c>
      <c r="AU310" s="111">
        <f t="shared" si="357"/>
        <v>0</v>
      </c>
      <c r="AV310" s="111">
        <f t="shared" si="357"/>
        <v>0</v>
      </c>
      <c r="AW310" s="111">
        <f t="shared" si="357"/>
        <v>0</v>
      </c>
      <c r="AX310" s="111">
        <f t="shared" si="357"/>
        <v>0</v>
      </c>
      <c r="AY310" s="111">
        <f t="shared" si="357"/>
        <v>0</v>
      </c>
      <c r="AZ310" s="111">
        <f t="shared" si="357"/>
        <v>0</v>
      </c>
      <c r="BA310" s="111">
        <f t="shared" si="357"/>
        <v>0</v>
      </c>
      <c r="BB310" s="105" t="s">
        <v>212</v>
      </c>
      <c r="BC310" s="110"/>
      <c r="BD310" s="110"/>
      <c r="BE310" s="90">
        <v>2016</v>
      </c>
      <c r="BF310" s="109"/>
      <c r="BG310" s="109"/>
    </row>
    <row r="311" spans="1:59" s="108" customFormat="1" ht="22.2" customHeight="1">
      <c r="A311" s="418" t="s">
        <v>126</v>
      </c>
      <c r="B311" s="112"/>
      <c r="C311" s="111"/>
      <c r="D311" s="111">
        <f t="shared" si="354"/>
        <v>0</v>
      </c>
      <c r="E311" s="111"/>
      <c r="F311" s="111"/>
      <c r="G311" s="111"/>
      <c r="H311" s="111"/>
      <c r="I311" s="111"/>
      <c r="J311" s="111"/>
      <c r="K311" s="111"/>
      <c r="L311" s="292"/>
      <c r="M311" s="111"/>
      <c r="N311" s="111"/>
      <c r="O311" s="111"/>
      <c r="P311" s="111"/>
      <c r="Q311" s="111"/>
      <c r="R311" s="111"/>
      <c r="S311" s="111"/>
      <c r="T311" s="111"/>
      <c r="U311" s="111"/>
      <c r="V311" s="111"/>
      <c r="W311" s="111"/>
      <c r="X311" s="111"/>
      <c r="Y311" s="111"/>
      <c r="Z311" s="111"/>
      <c r="AA311" s="111"/>
      <c r="AB311" s="111"/>
      <c r="AC311" s="111"/>
      <c r="AD311" s="111"/>
      <c r="AE311" s="111"/>
      <c r="AF311" s="111"/>
      <c r="AG311" s="297"/>
      <c r="AH311" s="111"/>
      <c r="AI311" s="111"/>
      <c r="AJ311" s="111"/>
      <c r="AK311" s="111"/>
      <c r="AL311" s="111"/>
      <c r="AM311" s="111"/>
      <c r="AN311" s="111"/>
      <c r="AO311" s="111"/>
      <c r="AP311" s="111"/>
      <c r="AQ311" s="111"/>
      <c r="AR311" s="111"/>
      <c r="AS311" s="111"/>
      <c r="AT311" s="111"/>
      <c r="AU311" s="111"/>
      <c r="AV311" s="111"/>
      <c r="AW311" s="111"/>
      <c r="AX311" s="111"/>
      <c r="AY311" s="111"/>
      <c r="AZ311" s="111"/>
      <c r="BA311" s="111"/>
      <c r="BB311" s="105" t="s">
        <v>212</v>
      </c>
      <c r="BC311" s="110"/>
      <c r="BD311" s="110"/>
      <c r="BE311" s="90">
        <v>2016</v>
      </c>
      <c r="BF311" s="109"/>
      <c r="BG311" s="109"/>
    </row>
    <row r="312" spans="1:59" s="103" customFormat="1" ht="22.2" customHeight="1">
      <c r="A312" s="419" t="s">
        <v>126</v>
      </c>
      <c r="B312" s="107"/>
      <c r="C312" s="106"/>
      <c r="D312" s="106">
        <f t="shared" si="354"/>
        <v>0</v>
      </c>
      <c r="E312" s="106"/>
      <c r="F312" s="106"/>
      <c r="G312" s="106"/>
      <c r="H312" s="106"/>
      <c r="I312" s="106"/>
      <c r="J312" s="106"/>
      <c r="K312" s="106"/>
      <c r="L312" s="292"/>
      <c r="M312" s="106"/>
      <c r="N312" s="106"/>
      <c r="O312" s="106"/>
      <c r="P312" s="106"/>
      <c r="Q312" s="106"/>
      <c r="R312" s="106"/>
      <c r="S312" s="106"/>
      <c r="T312" s="106"/>
      <c r="U312" s="106"/>
      <c r="V312" s="106"/>
      <c r="W312" s="106"/>
      <c r="X312" s="106"/>
      <c r="Y312" s="106"/>
      <c r="Z312" s="106"/>
      <c r="AA312" s="106"/>
      <c r="AB312" s="106"/>
      <c r="AC312" s="106"/>
      <c r="AD312" s="106"/>
      <c r="AE312" s="106"/>
      <c r="AF312" s="106"/>
      <c r="AG312" s="297"/>
      <c r="AH312" s="106"/>
      <c r="AI312" s="106"/>
      <c r="AJ312" s="106"/>
      <c r="AK312" s="106"/>
      <c r="AL312" s="106"/>
      <c r="AM312" s="106"/>
      <c r="AN312" s="106"/>
      <c r="AO312" s="106"/>
      <c r="AP312" s="106"/>
      <c r="AQ312" s="106"/>
      <c r="AR312" s="106"/>
      <c r="AS312" s="106"/>
      <c r="AT312" s="106"/>
      <c r="AU312" s="106"/>
      <c r="AV312" s="106"/>
      <c r="AW312" s="106"/>
      <c r="AX312" s="106"/>
      <c r="AY312" s="106"/>
      <c r="AZ312" s="106"/>
      <c r="BA312" s="106"/>
      <c r="BB312" s="105" t="s">
        <v>212</v>
      </c>
      <c r="BC312" s="104"/>
      <c r="BD312" s="104"/>
      <c r="BE312" s="90">
        <v>2016</v>
      </c>
      <c r="BF312" s="101"/>
      <c r="BG312" s="101"/>
    </row>
    <row r="313" spans="1:59" s="103" customFormat="1" ht="22.2" customHeight="1">
      <c r="A313" s="419" t="s">
        <v>126</v>
      </c>
      <c r="B313" s="107" t="s">
        <v>282</v>
      </c>
      <c r="C313" s="106"/>
      <c r="D313" s="106">
        <f t="shared" si="354"/>
        <v>0</v>
      </c>
      <c r="E313" s="106">
        <f t="shared" ref="E313:K313" si="358">SUM(E314:E315)</f>
        <v>0</v>
      </c>
      <c r="F313" s="106">
        <f t="shared" si="358"/>
        <v>0</v>
      </c>
      <c r="G313" s="106">
        <f t="shared" si="358"/>
        <v>0</v>
      </c>
      <c r="H313" s="106">
        <f t="shared" si="358"/>
        <v>0</v>
      </c>
      <c r="I313" s="106">
        <f t="shared" si="358"/>
        <v>0</v>
      </c>
      <c r="J313" s="106">
        <f t="shared" si="358"/>
        <v>0</v>
      </c>
      <c r="K313" s="106">
        <f t="shared" si="358"/>
        <v>0</v>
      </c>
      <c r="L313" s="292"/>
      <c r="M313" s="106">
        <f t="shared" ref="M313:AF313" si="359">SUM(M314:M315)</f>
        <v>0</v>
      </c>
      <c r="N313" s="106">
        <f t="shared" si="359"/>
        <v>0</v>
      </c>
      <c r="O313" s="106">
        <f t="shared" si="359"/>
        <v>0</v>
      </c>
      <c r="P313" s="106">
        <f t="shared" si="359"/>
        <v>0</v>
      </c>
      <c r="Q313" s="106">
        <f t="shared" si="359"/>
        <v>0</v>
      </c>
      <c r="R313" s="106">
        <f t="shared" si="359"/>
        <v>0</v>
      </c>
      <c r="S313" s="106">
        <f t="shared" si="359"/>
        <v>0</v>
      </c>
      <c r="T313" s="106">
        <f t="shared" si="359"/>
        <v>0</v>
      </c>
      <c r="U313" s="106">
        <f t="shared" si="359"/>
        <v>0</v>
      </c>
      <c r="V313" s="106">
        <f t="shared" si="359"/>
        <v>0</v>
      </c>
      <c r="W313" s="106">
        <f t="shared" si="359"/>
        <v>0</v>
      </c>
      <c r="X313" s="106">
        <f t="shared" si="359"/>
        <v>0</v>
      </c>
      <c r="Y313" s="106">
        <f t="shared" si="359"/>
        <v>0</v>
      </c>
      <c r="Z313" s="106">
        <f t="shared" si="359"/>
        <v>0</v>
      </c>
      <c r="AA313" s="106">
        <f t="shared" si="359"/>
        <v>0</v>
      </c>
      <c r="AB313" s="106">
        <f t="shared" si="359"/>
        <v>0</v>
      </c>
      <c r="AC313" s="106">
        <f t="shared" si="359"/>
        <v>0</v>
      </c>
      <c r="AD313" s="106">
        <f t="shared" si="359"/>
        <v>0</v>
      </c>
      <c r="AE313" s="106">
        <f t="shared" si="359"/>
        <v>0</v>
      </c>
      <c r="AF313" s="106">
        <f t="shared" si="359"/>
        <v>0</v>
      </c>
      <c r="AG313" s="297"/>
      <c r="AH313" s="106">
        <f t="shared" ref="AH313:BA313" si="360">SUM(AH314:AH315)</f>
        <v>0</v>
      </c>
      <c r="AI313" s="106">
        <f t="shared" si="360"/>
        <v>0</v>
      </c>
      <c r="AJ313" s="106">
        <f t="shared" si="360"/>
        <v>0</v>
      </c>
      <c r="AK313" s="106">
        <f t="shared" si="360"/>
        <v>0</v>
      </c>
      <c r="AL313" s="106">
        <f t="shared" si="360"/>
        <v>0</v>
      </c>
      <c r="AM313" s="106">
        <f t="shared" si="360"/>
        <v>0</v>
      </c>
      <c r="AN313" s="106">
        <f t="shared" si="360"/>
        <v>0</v>
      </c>
      <c r="AO313" s="106">
        <f t="shared" si="360"/>
        <v>0</v>
      </c>
      <c r="AP313" s="106">
        <f t="shared" si="360"/>
        <v>0</v>
      </c>
      <c r="AQ313" s="106">
        <f t="shared" si="360"/>
        <v>0</v>
      </c>
      <c r="AR313" s="106">
        <f t="shared" si="360"/>
        <v>0</v>
      </c>
      <c r="AS313" s="106">
        <f t="shared" si="360"/>
        <v>0</v>
      </c>
      <c r="AT313" s="106">
        <f t="shared" si="360"/>
        <v>0</v>
      </c>
      <c r="AU313" s="106">
        <f t="shared" si="360"/>
        <v>0</v>
      </c>
      <c r="AV313" s="106">
        <f t="shared" si="360"/>
        <v>0</v>
      </c>
      <c r="AW313" s="106">
        <f t="shared" si="360"/>
        <v>0</v>
      </c>
      <c r="AX313" s="106">
        <f t="shared" si="360"/>
        <v>0</v>
      </c>
      <c r="AY313" s="106">
        <f t="shared" si="360"/>
        <v>0</v>
      </c>
      <c r="AZ313" s="106">
        <f t="shared" si="360"/>
        <v>0</v>
      </c>
      <c r="BA313" s="106">
        <f t="shared" si="360"/>
        <v>0</v>
      </c>
      <c r="BB313" s="105" t="s">
        <v>212</v>
      </c>
      <c r="BC313" s="104"/>
      <c r="BD313" s="104"/>
      <c r="BE313" s="90">
        <v>2016</v>
      </c>
      <c r="BF313" s="101"/>
      <c r="BG313" s="101"/>
    </row>
    <row r="314" spans="1:59" s="108" customFormat="1" ht="22.2" customHeight="1">
      <c r="A314" s="418" t="s">
        <v>126</v>
      </c>
      <c r="B314" s="112"/>
      <c r="C314" s="111"/>
      <c r="D314" s="111">
        <f t="shared" si="354"/>
        <v>0</v>
      </c>
      <c r="E314" s="111"/>
      <c r="F314" s="111"/>
      <c r="G314" s="111"/>
      <c r="H314" s="111"/>
      <c r="I314" s="111"/>
      <c r="J314" s="111"/>
      <c r="K314" s="111"/>
      <c r="L314" s="292"/>
      <c r="M314" s="111"/>
      <c r="N314" s="111"/>
      <c r="O314" s="111"/>
      <c r="P314" s="111"/>
      <c r="Q314" s="111"/>
      <c r="R314" s="111"/>
      <c r="S314" s="111"/>
      <c r="T314" s="111"/>
      <c r="U314" s="111"/>
      <c r="V314" s="111"/>
      <c r="W314" s="111"/>
      <c r="X314" s="111"/>
      <c r="Y314" s="111"/>
      <c r="Z314" s="111"/>
      <c r="AA314" s="111"/>
      <c r="AB314" s="111"/>
      <c r="AC314" s="111"/>
      <c r="AD314" s="111"/>
      <c r="AE314" s="111"/>
      <c r="AF314" s="111"/>
      <c r="AG314" s="297"/>
      <c r="AH314" s="111"/>
      <c r="AI314" s="111"/>
      <c r="AJ314" s="111"/>
      <c r="AK314" s="111"/>
      <c r="AL314" s="111"/>
      <c r="AM314" s="111"/>
      <c r="AN314" s="111"/>
      <c r="AO314" s="111"/>
      <c r="AP314" s="111"/>
      <c r="AQ314" s="111"/>
      <c r="AR314" s="111"/>
      <c r="AS314" s="111"/>
      <c r="AT314" s="111"/>
      <c r="AU314" s="111"/>
      <c r="AV314" s="111"/>
      <c r="AW314" s="111"/>
      <c r="AX314" s="111"/>
      <c r="AY314" s="111"/>
      <c r="AZ314" s="111"/>
      <c r="BA314" s="111"/>
      <c r="BB314" s="105" t="s">
        <v>212</v>
      </c>
      <c r="BC314" s="110"/>
      <c r="BD314" s="110"/>
      <c r="BE314" s="90">
        <v>2016</v>
      </c>
      <c r="BF314" s="109"/>
      <c r="BG314" s="109"/>
    </row>
    <row r="315" spans="1:59" s="103" customFormat="1" ht="22.2" customHeight="1">
      <c r="A315" s="419" t="s">
        <v>126</v>
      </c>
      <c r="B315" s="107"/>
      <c r="C315" s="106"/>
      <c r="D315" s="106">
        <f t="shared" si="354"/>
        <v>0</v>
      </c>
      <c r="E315" s="106"/>
      <c r="F315" s="106"/>
      <c r="G315" s="106"/>
      <c r="H315" s="106"/>
      <c r="I315" s="106"/>
      <c r="J315" s="106"/>
      <c r="K315" s="106"/>
      <c r="L315" s="292"/>
      <c r="M315" s="106"/>
      <c r="N315" s="106"/>
      <c r="O315" s="106"/>
      <c r="P315" s="106"/>
      <c r="Q315" s="106"/>
      <c r="R315" s="106"/>
      <c r="S315" s="106"/>
      <c r="T315" s="106"/>
      <c r="U315" s="106"/>
      <c r="V315" s="106"/>
      <c r="W315" s="106"/>
      <c r="X315" s="106"/>
      <c r="Y315" s="106"/>
      <c r="Z315" s="106"/>
      <c r="AA315" s="106"/>
      <c r="AB315" s="106"/>
      <c r="AC315" s="106"/>
      <c r="AD315" s="106"/>
      <c r="AE315" s="106"/>
      <c r="AF315" s="106"/>
      <c r="AG315" s="297"/>
      <c r="AH315" s="106"/>
      <c r="AI315" s="106"/>
      <c r="AJ315" s="106"/>
      <c r="AK315" s="106"/>
      <c r="AL315" s="106"/>
      <c r="AM315" s="106"/>
      <c r="AN315" s="106"/>
      <c r="AO315" s="106"/>
      <c r="AP315" s="106"/>
      <c r="AQ315" s="106"/>
      <c r="AR315" s="106"/>
      <c r="AS315" s="106"/>
      <c r="AT315" s="106"/>
      <c r="AU315" s="106"/>
      <c r="AV315" s="106"/>
      <c r="AW315" s="106"/>
      <c r="AX315" s="106"/>
      <c r="AY315" s="106"/>
      <c r="AZ315" s="106"/>
      <c r="BA315" s="106"/>
      <c r="BB315" s="105" t="s">
        <v>212</v>
      </c>
      <c r="BC315" s="104"/>
      <c r="BD315" s="104"/>
      <c r="BE315" s="90">
        <v>2016</v>
      </c>
      <c r="BF315" s="101"/>
      <c r="BG315" s="101"/>
    </row>
    <row r="316" spans="1:59" s="113" customFormat="1" ht="22.2" customHeight="1">
      <c r="A316" s="419" t="s">
        <v>129</v>
      </c>
      <c r="B316" s="262" t="s">
        <v>261</v>
      </c>
      <c r="C316" s="106">
        <f>SUM(C317,C320)</f>
        <v>0</v>
      </c>
      <c r="D316" s="106">
        <f>SUM(D317+D320)</f>
        <v>0</v>
      </c>
      <c r="E316" s="106">
        <f t="shared" ref="E316:K316" si="361">SUM(E317,E320)</f>
        <v>0</v>
      </c>
      <c r="F316" s="106">
        <f t="shared" si="361"/>
        <v>0</v>
      </c>
      <c r="G316" s="106">
        <f t="shared" si="361"/>
        <v>0</v>
      </c>
      <c r="H316" s="106">
        <f t="shared" si="361"/>
        <v>0</v>
      </c>
      <c r="I316" s="106">
        <f t="shared" si="361"/>
        <v>0</v>
      </c>
      <c r="J316" s="106">
        <f t="shared" si="361"/>
        <v>0</v>
      </c>
      <c r="K316" s="106">
        <f t="shared" si="361"/>
        <v>0</v>
      </c>
      <c r="L316" s="292"/>
      <c r="M316" s="106">
        <f t="shared" ref="M316:AF316" si="362">SUM(M317,M320)</f>
        <v>0</v>
      </c>
      <c r="N316" s="106">
        <f t="shared" si="362"/>
        <v>0</v>
      </c>
      <c r="O316" s="106">
        <f t="shared" si="362"/>
        <v>0</v>
      </c>
      <c r="P316" s="106">
        <f t="shared" si="362"/>
        <v>0</v>
      </c>
      <c r="Q316" s="106">
        <f t="shared" si="362"/>
        <v>0</v>
      </c>
      <c r="R316" s="106">
        <f t="shared" si="362"/>
        <v>0</v>
      </c>
      <c r="S316" s="106">
        <f t="shared" si="362"/>
        <v>0</v>
      </c>
      <c r="T316" s="106">
        <f t="shared" si="362"/>
        <v>0</v>
      </c>
      <c r="U316" s="106">
        <f t="shared" si="362"/>
        <v>0</v>
      </c>
      <c r="V316" s="106">
        <f t="shared" si="362"/>
        <v>0</v>
      </c>
      <c r="W316" s="106">
        <f t="shared" si="362"/>
        <v>0</v>
      </c>
      <c r="X316" s="106">
        <f t="shared" si="362"/>
        <v>0</v>
      </c>
      <c r="Y316" s="106">
        <f t="shared" si="362"/>
        <v>0</v>
      </c>
      <c r="Z316" s="106">
        <f t="shared" si="362"/>
        <v>0</v>
      </c>
      <c r="AA316" s="106">
        <f t="shared" si="362"/>
        <v>0</v>
      </c>
      <c r="AB316" s="106">
        <f t="shared" si="362"/>
        <v>0</v>
      </c>
      <c r="AC316" s="106">
        <f t="shared" si="362"/>
        <v>0</v>
      </c>
      <c r="AD316" s="106">
        <f t="shared" si="362"/>
        <v>0</v>
      </c>
      <c r="AE316" s="106">
        <f t="shared" si="362"/>
        <v>0</v>
      </c>
      <c r="AF316" s="106">
        <f t="shared" si="362"/>
        <v>0</v>
      </c>
      <c r="AG316" s="297"/>
      <c r="AH316" s="106">
        <f t="shared" ref="AH316:BA316" si="363">SUM(AH317,AH320)</f>
        <v>0</v>
      </c>
      <c r="AI316" s="106">
        <f t="shared" si="363"/>
        <v>0</v>
      </c>
      <c r="AJ316" s="106">
        <f t="shared" si="363"/>
        <v>0</v>
      </c>
      <c r="AK316" s="106">
        <f t="shared" si="363"/>
        <v>0</v>
      </c>
      <c r="AL316" s="106">
        <f t="shared" si="363"/>
        <v>0</v>
      </c>
      <c r="AM316" s="106">
        <f t="shared" si="363"/>
        <v>0</v>
      </c>
      <c r="AN316" s="106">
        <f t="shared" si="363"/>
        <v>0</v>
      </c>
      <c r="AO316" s="106">
        <f t="shared" si="363"/>
        <v>0</v>
      </c>
      <c r="AP316" s="106">
        <f t="shared" si="363"/>
        <v>0</v>
      </c>
      <c r="AQ316" s="106">
        <f t="shared" si="363"/>
        <v>0</v>
      </c>
      <c r="AR316" s="106">
        <f t="shared" si="363"/>
        <v>0</v>
      </c>
      <c r="AS316" s="106">
        <f t="shared" si="363"/>
        <v>0</v>
      </c>
      <c r="AT316" s="106">
        <f t="shared" si="363"/>
        <v>0</v>
      </c>
      <c r="AU316" s="106">
        <f t="shared" si="363"/>
        <v>0</v>
      </c>
      <c r="AV316" s="106">
        <f t="shared" si="363"/>
        <v>0</v>
      </c>
      <c r="AW316" s="106">
        <f t="shared" si="363"/>
        <v>0</v>
      </c>
      <c r="AX316" s="106">
        <f t="shared" si="363"/>
        <v>0</v>
      </c>
      <c r="AY316" s="106">
        <f t="shared" si="363"/>
        <v>0</v>
      </c>
      <c r="AZ316" s="106">
        <f t="shared" si="363"/>
        <v>0</v>
      </c>
      <c r="BA316" s="106">
        <f t="shared" si="363"/>
        <v>0</v>
      </c>
      <c r="BB316" s="105" t="s">
        <v>212</v>
      </c>
      <c r="BC316" s="104"/>
      <c r="BD316" s="104"/>
      <c r="BE316" s="90">
        <v>2016</v>
      </c>
      <c r="BF316" s="101"/>
      <c r="BG316" s="101"/>
    </row>
    <row r="317" spans="1:59" s="108" customFormat="1" ht="22.2" customHeight="1">
      <c r="A317" s="418" t="s">
        <v>129</v>
      </c>
      <c r="B317" s="112" t="s">
        <v>281</v>
      </c>
      <c r="C317" s="111"/>
      <c r="D317" s="111">
        <f t="shared" ref="D317:D322" si="364">SUM(E317:BA317)</f>
        <v>0</v>
      </c>
      <c r="E317" s="111">
        <f t="shared" ref="E317:K317" si="365">SUM(E318:E319)</f>
        <v>0</v>
      </c>
      <c r="F317" s="111">
        <f t="shared" si="365"/>
        <v>0</v>
      </c>
      <c r="G317" s="111">
        <f t="shared" si="365"/>
        <v>0</v>
      </c>
      <c r="H317" s="111">
        <f t="shared" si="365"/>
        <v>0</v>
      </c>
      <c r="I317" s="111">
        <f t="shared" si="365"/>
        <v>0</v>
      </c>
      <c r="J317" s="111">
        <f t="shared" si="365"/>
        <v>0</v>
      </c>
      <c r="K317" s="111">
        <f t="shared" si="365"/>
        <v>0</v>
      </c>
      <c r="L317" s="292"/>
      <c r="M317" s="111">
        <f t="shared" ref="M317:AF317" si="366">SUM(M318:M319)</f>
        <v>0</v>
      </c>
      <c r="N317" s="111">
        <f t="shared" si="366"/>
        <v>0</v>
      </c>
      <c r="O317" s="111">
        <f t="shared" si="366"/>
        <v>0</v>
      </c>
      <c r="P317" s="111">
        <f t="shared" si="366"/>
        <v>0</v>
      </c>
      <c r="Q317" s="111">
        <f t="shared" si="366"/>
        <v>0</v>
      </c>
      <c r="R317" s="111">
        <f t="shared" si="366"/>
        <v>0</v>
      </c>
      <c r="S317" s="111">
        <f t="shared" si="366"/>
        <v>0</v>
      </c>
      <c r="T317" s="111">
        <f t="shared" si="366"/>
        <v>0</v>
      </c>
      <c r="U317" s="111">
        <f t="shared" si="366"/>
        <v>0</v>
      </c>
      <c r="V317" s="111">
        <f t="shared" si="366"/>
        <v>0</v>
      </c>
      <c r="W317" s="111">
        <f t="shared" si="366"/>
        <v>0</v>
      </c>
      <c r="X317" s="111">
        <f t="shared" si="366"/>
        <v>0</v>
      </c>
      <c r="Y317" s="111">
        <f t="shared" si="366"/>
        <v>0</v>
      </c>
      <c r="Z317" s="111">
        <f t="shared" si="366"/>
        <v>0</v>
      </c>
      <c r="AA317" s="111">
        <f t="shared" si="366"/>
        <v>0</v>
      </c>
      <c r="AB317" s="111">
        <f t="shared" si="366"/>
        <v>0</v>
      </c>
      <c r="AC317" s="111">
        <f t="shared" si="366"/>
        <v>0</v>
      </c>
      <c r="AD317" s="111">
        <f t="shared" si="366"/>
        <v>0</v>
      </c>
      <c r="AE317" s="111">
        <f t="shared" si="366"/>
        <v>0</v>
      </c>
      <c r="AF317" s="111">
        <f t="shared" si="366"/>
        <v>0</v>
      </c>
      <c r="AG317" s="297"/>
      <c r="AH317" s="111">
        <f t="shared" ref="AH317:BA317" si="367">SUM(AH318:AH319)</f>
        <v>0</v>
      </c>
      <c r="AI317" s="111">
        <f t="shared" si="367"/>
        <v>0</v>
      </c>
      <c r="AJ317" s="111">
        <f t="shared" si="367"/>
        <v>0</v>
      </c>
      <c r="AK317" s="111">
        <f t="shared" si="367"/>
        <v>0</v>
      </c>
      <c r="AL317" s="111">
        <f t="shared" si="367"/>
        <v>0</v>
      </c>
      <c r="AM317" s="111">
        <f t="shared" si="367"/>
        <v>0</v>
      </c>
      <c r="AN317" s="111">
        <f t="shared" si="367"/>
        <v>0</v>
      </c>
      <c r="AO317" s="111">
        <f t="shared" si="367"/>
        <v>0</v>
      </c>
      <c r="AP317" s="111">
        <f t="shared" si="367"/>
        <v>0</v>
      </c>
      <c r="AQ317" s="111">
        <f t="shared" si="367"/>
        <v>0</v>
      </c>
      <c r="AR317" s="111">
        <f t="shared" si="367"/>
        <v>0</v>
      </c>
      <c r="AS317" s="111">
        <f t="shared" si="367"/>
        <v>0</v>
      </c>
      <c r="AT317" s="111">
        <f t="shared" si="367"/>
        <v>0</v>
      </c>
      <c r="AU317" s="111">
        <f t="shared" si="367"/>
        <v>0</v>
      </c>
      <c r="AV317" s="111">
        <f t="shared" si="367"/>
        <v>0</v>
      </c>
      <c r="AW317" s="111">
        <f t="shared" si="367"/>
        <v>0</v>
      </c>
      <c r="AX317" s="111">
        <f t="shared" si="367"/>
        <v>0</v>
      </c>
      <c r="AY317" s="111">
        <f t="shared" si="367"/>
        <v>0</v>
      </c>
      <c r="AZ317" s="111">
        <f t="shared" si="367"/>
        <v>0</v>
      </c>
      <c r="BA317" s="111">
        <f t="shared" si="367"/>
        <v>0</v>
      </c>
      <c r="BB317" s="105" t="s">
        <v>212</v>
      </c>
      <c r="BC317" s="110"/>
      <c r="BD317" s="110"/>
      <c r="BE317" s="90">
        <v>2016</v>
      </c>
      <c r="BF317" s="109"/>
      <c r="BG317" s="109"/>
    </row>
    <row r="318" spans="1:59" s="108" customFormat="1" ht="22.2" customHeight="1">
      <c r="A318" s="418" t="s">
        <v>129</v>
      </c>
      <c r="B318" s="112"/>
      <c r="C318" s="111"/>
      <c r="D318" s="111">
        <f t="shared" si="364"/>
        <v>0</v>
      </c>
      <c r="E318" s="111"/>
      <c r="F318" s="111"/>
      <c r="G318" s="111"/>
      <c r="H318" s="111"/>
      <c r="I318" s="111"/>
      <c r="J318" s="111"/>
      <c r="K318" s="111"/>
      <c r="L318" s="292"/>
      <c r="M318" s="111"/>
      <c r="N318" s="111"/>
      <c r="O318" s="111"/>
      <c r="P318" s="111"/>
      <c r="Q318" s="111"/>
      <c r="R318" s="111"/>
      <c r="S318" s="111"/>
      <c r="T318" s="111"/>
      <c r="U318" s="111"/>
      <c r="V318" s="111"/>
      <c r="W318" s="111"/>
      <c r="X318" s="111"/>
      <c r="Y318" s="111"/>
      <c r="Z318" s="111"/>
      <c r="AA318" s="111"/>
      <c r="AB318" s="111"/>
      <c r="AC318" s="111"/>
      <c r="AD318" s="111"/>
      <c r="AE318" s="111"/>
      <c r="AF318" s="111"/>
      <c r="AG318" s="297"/>
      <c r="AH318" s="111"/>
      <c r="AI318" s="111"/>
      <c r="AJ318" s="111"/>
      <c r="AK318" s="111"/>
      <c r="AL318" s="111"/>
      <c r="AM318" s="111"/>
      <c r="AN318" s="111"/>
      <c r="AO318" s="111"/>
      <c r="AP318" s="111"/>
      <c r="AQ318" s="111"/>
      <c r="AR318" s="111"/>
      <c r="AS318" s="111"/>
      <c r="AT318" s="111"/>
      <c r="AU318" s="111"/>
      <c r="AV318" s="111"/>
      <c r="AW318" s="111"/>
      <c r="AX318" s="111"/>
      <c r="AY318" s="111"/>
      <c r="AZ318" s="111"/>
      <c r="BA318" s="111"/>
      <c r="BB318" s="105" t="s">
        <v>212</v>
      </c>
      <c r="BC318" s="110"/>
      <c r="BD318" s="110"/>
      <c r="BE318" s="90">
        <v>2016</v>
      </c>
      <c r="BF318" s="109"/>
      <c r="BG318" s="109"/>
    </row>
    <row r="319" spans="1:59" s="103" customFormat="1" ht="22.2" customHeight="1">
      <c r="A319" s="419" t="s">
        <v>129</v>
      </c>
      <c r="B319" s="107"/>
      <c r="C319" s="106"/>
      <c r="D319" s="106">
        <f t="shared" si="364"/>
        <v>0</v>
      </c>
      <c r="E319" s="106"/>
      <c r="F319" s="106"/>
      <c r="G319" s="106"/>
      <c r="H319" s="106"/>
      <c r="I319" s="106"/>
      <c r="J319" s="106"/>
      <c r="K319" s="106"/>
      <c r="L319" s="292"/>
      <c r="M319" s="106"/>
      <c r="N319" s="106"/>
      <c r="O319" s="106"/>
      <c r="P319" s="106"/>
      <c r="Q319" s="106"/>
      <c r="R319" s="106"/>
      <c r="S319" s="106"/>
      <c r="T319" s="106"/>
      <c r="U319" s="106"/>
      <c r="V319" s="106"/>
      <c r="W319" s="106"/>
      <c r="X319" s="106"/>
      <c r="Y319" s="106"/>
      <c r="Z319" s="106"/>
      <c r="AA319" s="106"/>
      <c r="AB319" s="106"/>
      <c r="AC319" s="106"/>
      <c r="AD319" s="106"/>
      <c r="AE319" s="106"/>
      <c r="AF319" s="106"/>
      <c r="AG319" s="297"/>
      <c r="AH319" s="106"/>
      <c r="AI319" s="106"/>
      <c r="AJ319" s="106"/>
      <c r="AK319" s="106"/>
      <c r="AL319" s="106"/>
      <c r="AM319" s="106"/>
      <c r="AN319" s="106"/>
      <c r="AO319" s="106"/>
      <c r="AP319" s="106"/>
      <c r="AQ319" s="106"/>
      <c r="AR319" s="106"/>
      <c r="AS319" s="106"/>
      <c r="AT319" s="106"/>
      <c r="AU319" s="106"/>
      <c r="AV319" s="106"/>
      <c r="AW319" s="106"/>
      <c r="AX319" s="106"/>
      <c r="AY319" s="106"/>
      <c r="AZ319" s="106"/>
      <c r="BA319" s="106"/>
      <c r="BB319" s="105" t="s">
        <v>212</v>
      </c>
      <c r="BC319" s="104"/>
      <c r="BD319" s="104"/>
      <c r="BE319" s="90">
        <v>2016</v>
      </c>
      <c r="BF319" s="101"/>
      <c r="BG319" s="101"/>
    </row>
    <row r="320" spans="1:59" s="103" customFormat="1" ht="22.2" customHeight="1">
      <c r="A320" s="419" t="s">
        <v>129</v>
      </c>
      <c r="B320" s="107" t="s">
        <v>282</v>
      </c>
      <c r="C320" s="106"/>
      <c r="D320" s="106">
        <f t="shared" si="364"/>
        <v>0</v>
      </c>
      <c r="E320" s="106">
        <f t="shared" ref="E320:K320" si="368">SUM(E321:E322)</f>
        <v>0</v>
      </c>
      <c r="F320" s="106">
        <f t="shared" si="368"/>
        <v>0</v>
      </c>
      <c r="G320" s="106">
        <f t="shared" si="368"/>
        <v>0</v>
      </c>
      <c r="H320" s="106">
        <f t="shared" si="368"/>
        <v>0</v>
      </c>
      <c r="I320" s="106">
        <f t="shared" si="368"/>
        <v>0</v>
      </c>
      <c r="J320" s="106">
        <f t="shared" si="368"/>
        <v>0</v>
      </c>
      <c r="K320" s="106">
        <f t="shared" si="368"/>
        <v>0</v>
      </c>
      <c r="L320" s="292"/>
      <c r="M320" s="106">
        <f t="shared" ref="M320:AF320" si="369">SUM(M321:M322)</f>
        <v>0</v>
      </c>
      <c r="N320" s="106">
        <f t="shared" si="369"/>
        <v>0</v>
      </c>
      <c r="O320" s="106">
        <f t="shared" si="369"/>
        <v>0</v>
      </c>
      <c r="P320" s="106">
        <f t="shared" si="369"/>
        <v>0</v>
      </c>
      <c r="Q320" s="106">
        <f t="shared" si="369"/>
        <v>0</v>
      </c>
      <c r="R320" s="106">
        <f t="shared" si="369"/>
        <v>0</v>
      </c>
      <c r="S320" s="106">
        <f t="shared" si="369"/>
        <v>0</v>
      </c>
      <c r="T320" s="106">
        <f t="shared" si="369"/>
        <v>0</v>
      </c>
      <c r="U320" s="106">
        <f t="shared" si="369"/>
        <v>0</v>
      </c>
      <c r="V320" s="106">
        <f t="shared" si="369"/>
        <v>0</v>
      </c>
      <c r="W320" s="106">
        <f t="shared" si="369"/>
        <v>0</v>
      </c>
      <c r="X320" s="106">
        <f t="shared" si="369"/>
        <v>0</v>
      </c>
      <c r="Y320" s="106">
        <f t="shared" si="369"/>
        <v>0</v>
      </c>
      <c r="Z320" s="106">
        <f t="shared" si="369"/>
        <v>0</v>
      </c>
      <c r="AA320" s="106">
        <f t="shared" si="369"/>
        <v>0</v>
      </c>
      <c r="AB320" s="106">
        <f t="shared" si="369"/>
        <v>0</v>
      </c>
      <c r="AC320" s="106">
        <f t="shared" si="369"/>
        <v>0</v>
      </c>
      <c r="AD320" s="106">
        <f t="shared" si="369"/>
        <v>0</v>
      </c>
      <c r="AE320" s="106">
        <f t="shared" si="369"/>
        <v>0</v>
      </c>
      <c r="AF320" s="106">
        <f t="shared" si="369"/>
        <v>0</v>
      </c>
      <c r="AG320" s="297"/>
      <c r="AH320" s="106">
        <f t="shared" ref="AH320:BA320" si="370">SUM(AH321:AH322)</f>
        <v>0</v>
      </c>
      <c r="AI320" s="106">
        <f t="shared" si="370"/>
        <v>0</v>
      </c>
      <c r="AJ320" s="106">
        <f t="shared" si="370"/>
        <v>0</v>
      </c>
      <c r="AK320" s="106">
        <f t="shared" si="370"/>
        <v>0</v>
      </c>
      <c r="AL320" s="106">
        <f t="shared" si="370"/>
        <v>0</v>
      </c>
      <c r="AM320" s="106">
        <f t="shared" si="370"/>
        <v>0</v>
      </c>
      <c r="AN320" s="106">
        <f t="shared" si="370"/>
        <v>0</v>
      </c>
      <c r="AO320" s="106">
        <f t="shared" si="370"/>
        <v>0</v>
      </c>
      <c r="AP320" s="106">
        <f t="shared" si="370"/>
        <v>0</v>
      </c>
      <c r="AQ320" s="106">
        <f t="shared" si="370"/>
        <v>0</v>
      </c>
      <c r="AR320" s="106">
        <f t="shared" si="370"/>
        <v>0</v>
      </c>
      <c r="AS320" s="106">
        <f t="shared" si="370"/>
        <v>0</v>
      </c>
      <c r="AT320" s="106">
        <f t="shared" si="370"/>
        <v>0</v>
      </c>
      <c r="AU320" s="106">
        <f t="shared" si="370"/>
        <v>0</v>
      </c>
      <c r="AV320" s="106">
        <f t="shared" si="370"/>
        <v>0</v>
      </c>
      <c r="AW320" s="106">
        <f t="shared" si="370"/>
        <v>0</v>
      </c>
      <c r="AX320" s="106">
        <f t="shared" si="370"/>
        <v>0</v>
      </c>
      <c r="AY320" s="106">
        <f t="shared" si="370"/>
        <v>0</v>
      </c>
      <c r="AZ320" s="106">
        <f t="shared" si="370"/>
        <v>0</v>
      </c>
      <c r="BA320" s="106">
        <f t="shared" si="370"/>
        <v>0</v>
      </c>
      <c r="BB320" s="105" t="s">
        <v>212</v>
      </c>
      <c r="BC320" s="104"/>
      <c r="BD320" s="104"/>
      <c r="BE320" s="90">
        <v>2016</v>
      </c>
      <c r="BF320" s="101"/>
      <c r="BG320" s="101"/>
    </row>
    <row r="321" spans="1:59" s="108" customFormat="1" ht="22.2" customHeight="1">
      <c r="A321" s="418" t="s">
        <v>129</v>
      </c>
      <c r="B321" s="112"/>
      <c r="C321" s="111"/>
      <c r="D321" s="111">
        <f t="shared" si="364"/>
        <v>0</v>
      </c>
      <c r="E321" s="111"/>
      <c r="F321" s="111"/>
      <c r="G321" s="111"/>
      <c r="H321" s="111"/>
      <c r="I321" s="111"/>
      <c r="J321" s="111"/>
      <c r="K321" s="111"/>
      <c r="L321" s="292"/>
      <c r="M321" s="111"/>
      <c r="N321" s="111"/>
      <c r="O321" s="111"/>
      <c r="P321" s="111"/>
      <c r="Q321" s="111"/>
      <c r="R321" s="111"/>
      <c r="S321" s="111"/>
      <c r="T321" s="111"/>
      <c r="U321" s="111"/>
      <c r="V321" s="111"/>
      <c r="W321" s="111"/>
      <c r="X321" s="111"/>
      <c r="Y321" s="111"/>
      <c r="Z321" s="111"/>
      <c r="AA321" s="111"/>
      <c r="AB321" s="111"/>
      <c r="AC321" s="111"/>
      <c r="AD321" s="111"/>
      <c r="AE321" s="111"/>
      <c r="AF321" s="111"/>
      <c r="AG321" s="297"/>
      <c r="AH321" s="111"/>
      <c r="AI321" s="111"/>
      <c r="AJ321" s="111"/>
      <c r="AK321" s="111"/>
      <c r="AL321" s="111"/>
      <c r="AM321" s="111"/>
      <c r="AN321" s="111"/>
      <c r="AO321" s="111"/>
      <c r="AP321" s="111"/>
      <c r="AQ321" s="111"/>
      <c r="AR321" s="111"/>
      <c r="AS321" s="111"/>
      <c r="AT321" s="111"/>
      <c r="AU321" s="111"/>
      <c r="AV321" s="111"/>
      <c r="AW321" s="111"/>
      <c r="AX321" s="111"/>
      <c r="AY321" s="111"/>
      <c r="AZ321" s="111"/>
      <c r="BA321" s="111"/>
      <c r="BB321" s="105" t="s">
        <v>212</v>
      </c>
      <c r="BC321" s="110"/>
      <c r="BD321" s="110"/>
      <c r="BE321" s="90">
        <v>2016</v>
      </c>
      <c r="BF321" s="109"/>
      <c r="BG321" s="109"/>
    </row>
    <row r="322" spans="1:59" s="103" customFormat="1" ht="22.2" customHeight="1">
      <c r="A322" s="419" t="s">
        <v>129</v>
      </c>
      <c r="B322" s="107"/>
      <c r="C322" s="106"/>
      <c r="D322" s="106">
        <f t="shared" si="364"/>
        <v>0</v>
      </c>
      <c r="E322" s="106"/>
      <c r="F322" s="106"/>
      <c r="G322" s="106"/>
      <c r="H322" s="106"/>
      <c r="I322" s="106"/>
      <c r="J322" s="106"/>
      <c r="K322" s="106"/>
      <c r="L322" s="292"/>
      <c r="M322" s="106"/>
      <c r="N322" s="106"/>
      <c r="O322" s="106"/>
      <c r="P322" s="106"/>
      <c r="Q322" s="106"/>
      <c r="R322" s="106"/>
      <c r="S322" s="106"/>
      <c r="T322" s="106"/>
      <c r="U322" s="106"/>
      <c r="V322" s="106"/>
      <c r="W322" s="106"/>
      <c r="X322" s="106"/>
      <c r="Y322" s="106"/>
      <c r="Z322" s="106"/>
      <c r="AA322" s="106"/>
      <c r="AB322" s="106"/>
      <c r="AC322" s="106"/>
      <c r="AD322" s="106"/>
      <c r="AE322" s="106"/>
      <c r="AF322" s="106"/>
      <c r="AG322" s="297"/>
      <c r="AH322" s="106"/>
      <c r="AI322" s="106"/>
      <c r="AJ322" s="106"/>
      <c r="AK322" s="106"/>
      <c r="AL322" s="106"/>
      <c r="AM322" s="106"/>
      <c r="AN322" s="106"/>
      <c r="AO322" s="106"/>
      <c r="AP322" s="106"/>
      <c r="AQ322" s="106"/>
      <c r="AR322" s="106"/>
      <c r="AS322" s="106"/>
      <c r="AT322" s="106"/>
      <c r="AU322" s="106"/>
      <c r="AV322" s="106"/>
      <c r="AW322" s="106"/>
      <c r="AX322" s="106"/>
      <c r="AY322" s="106"/>
      <c r="AZ322" s="106"/>
      <c r="BA322" s="106"/>
      <c r="BB322" s="105" t="s">
        <v>212</v>
      </c>
      <c r="BC322" s="104"/>
      <c r="BD322" s="104"/>
      <c r="BE322" s="90">
        <v>2016</v>
      </c>
      <c r="BF322" s="101"/>
      <c r="BG322" s="101"/>
    </row>
    <row r="323" spans="1:59" s="113" customFormat="1" ht="22.2" customHeight="1">
      <c r="A323" s="419" t="s">
        <v>131</v>
      </c>
      <c r="B323" s="262" t="s">
        <v>312</v>
      </c>
      <c r="C323" s="106">
        <f>SUM(C324,C327)</f>
        <v>0</v>
      </c>
      <c r="D323" s="106">
        <f>SUM(D324+D327)</f>
        <v>0</v>
      </c>
      <c r="E323" s="106">
        <f t="shared" ref="E323:K323" si="371">SUM(E324,E327)</f>
        <v>0</v>
      </c>
      <c r="F323" s="106">
        <f t="shared" si="371"/>
        <v>0</v>
      </c>
      <c r="G323" s="106">
        <f t="shared" si="371"/>
        <v>0</v>
      </c>
      <c r="H323" s="106">
        <f t="shared" si="371"/>
        <v>0</v>
      </c>
      <c r="I323" s="106">
        <f t="shared" si="371"/>
        <v>0</v>
      </c>
      <c r="J323" s="106">
        <f t="shared" si="371"/>
        <v>0</v>
      </c>
      <c r="K323" s="106">
        <f t="shared" si="371"/>
        <v>0</v>
      </c>
      <c r="L323" s="292"/>
      <c r="M323" s="106">
        <f t="shared" ref="M323:AF323" si="372">SUM(M324,M327)</f>
        <v>0</v>
      </c>
      <c r="N323" s="106">
        <f t="shared" si="372"/>
        <v>0</v>
      </c>
      <c r="O323" s="106">
        <f t="shared" si="372"/>
        <v>0</v>
      </c>
      <c r="P323" s="106">
        <f t="shared" si="372"/>
        <v>0</v>
      </c>
      <c r="Q323" s="106">
        <f t="shared" si="372"/>
        <v>0</v>
      </c>
      <c r="R323" s="106">
        <f t="shared" si="372"/>
        <v>0</v>
      </c>
      <c r="S323" s="106">
        <f t="shared" si="372"/>
        <v>0</v>
      </c>
      <c r="T323" s="106">
        <f t="shared" si="372"/>
        <v>0</v>
      </c>
      <c r="U323" s="106">
        <f t="shared" si="372"/>
        <v>0</v>
      </c>
      <c r="V323" s="106">
        <f t="shared" si="372"/>
        <v>0</v>
      </c>
      <c r="W323" s="106">
        <f t="shared" si="372"/>
        <v>0</v>
      </c>
      <c r="X323" s="106">
        <f t="shared" si="372"/>
        <v>0</v>
      </c>
      <c r="Y323" s="106">
        <f t="shared" si="372"/>
        <v>0</v>
      </c>
      <c r="Z323" s="106">
        <f t="shared" si="372"/>
        <v>0</v>
      </c>
      <c r="AA323" s="106">
        <f t="shared" si="372"/>
        <v>0</v>
      </c>
      <c r="AB323" s="106">
        <f t="shared" si="372"/>
        <v>0</v>
      </c>
      <c r="AC323" s="106">
        <f t="shared" si="372"/>
        <v>0</v>
      </c>
      <c r="AD323" s="106">
        <f t="shared" si="372"/>
        <v>0</v>
      </c>
      <c r="AE323" s="106">
        <f t="shared" si="372"/>
        <v>0</v>
      </c>
      <c r="AF323" s="106">
        <f t="shared" si="372"/>
        <v>0</v>
      </c>
      <c r="AG323" s="297"/>
      <c r="AH323" s="106">
        <f t="shared" ref="AH323:BA323" si="373">SUM(AH324,AH327)</f>
        <v>0</v>
      </c>
      <c r="AI323" s="106">
        <f t="shared" si="373"/>
        <v>0</v>
      </c>
      <c r="AJ323" s="106">
        <f t="shared" si="373"/>
        <v>0</v>
      </c>
      <c r="AK323" s="106">
        <f t="shared" si="373"/>
        <v>0</v>
      </c>
      <c r="AL323" s="106">
        <f t="shared" si="373"/>
        <v>0</v>
      </c>
      <c r="AM323" s="106">
        <f t="shared" si="373"/>
        <v>0</v>
      </c>
      <c r="AN323" s="106">
        <f t="shared" si="373"/>
        <v>0</v>
      </c>
      <c r="AO323" s="106">
        <f t="shared" si="373"/>
        <v>0</v>
      </c>
      <c r="AP323" s="106">
        <f t="shared" si="373"/>
        <v>0</v>
      </c>
      <c r="AQ323" s="106">
        <f t="shared" si="373"/>
        <v>0</v>
      </c>
      <c r="AR323" s="106">
        <f t="shared" si="373"/>
        <v>0</v>
      </c>
      <c r="AS323" s="106">
        <f t="shared" si="373"/>
        <v>0</v>
      </c>
      <c r="AT323" s="106">
        <f t="shared" si="373"/>
        <v>0</v>
      </c>
      <c r="AU323" s="106">
        <f t="shared" si="373"/>
        <v>0</v>
      </c>
      <c r="AV323" s="106">
        <f t="shared" si="373"/>
        <v>0</v>
      </c>
      <c r="AW323" s="106">
        <f t="shared" si="373"/>
        <v>0</v>
      </c>
      <c r="AX323" s="106">
        <f t="shared" si="373"/>
        <v>0</v>
      </c>
      <c r="AY323" s="106">
        <f t="shared" si="373"/>
        <v>0</v>
      </c>
      <c r="AZ323" s="106">
        <f t="shared" si="373"/>
        <v>0</v>
      </c>
      <c r="BA323" s="106">
        <f t="shared" si="373"/>
        <v>0</v>
      </c>
      <c r="BB323" s="105" t="s">
        <v>212</v>
      </c>
      <c r="BC323" s="104"/>
      <c r="BD323" s="104"/>
      <c r="BE323" s="90">
        <v>2016</v>
      </c>
      <c r="BF323" s="101"/>
      <c r="BG323" s="101"/>
    </row>
    <row r="324" spans="1:59" s="108" customFormat="1" ht="22.2" customHeight="1">
      <c r="A324" s="418" t="s">
        <v>131</v>
      </c>
      <c r="B324" s="112" t="s">
        <v>281</v>
      </c>
      <c r="C324" s="111"/>
      <c r="D324" s="111">
        <f t="shared" ref="D324:D329" si="374">SUM(E324:BA324)</f>
        <v>0</v>
      </c>
      <c r="E324" s="111">
        <f t="shared" ref="E324:K324" si="375">SUM(E325:E326)</f>
        <v>0</v>
      </c>
      <c r="F324" s="111">
        <f t="shared" si="375"/>
        <v>0</v>
      </c>
      <c r="G324" s="111">
        <f t="shared" si="375"/>
        <v>0</v>
      </c>
      <c r="H324" s="111">
        <f t="shared" si="375"/>
        <v>0</v>
      </c>
      <c r="I324" s="111">
        <f t="shared" si="375"/>
        <v>0</v>
      </c>
      <c r="J324" s="111">
        <f t="shared" si="375"/>
        <v>0</v>
      </c>
      <c r="K324" s="111">
        <f t="shared" si="375"/>
        <v>0</v>
      </c>
      <c r="L324" s="292"/>
      <c r="M324" s="111">
        <f t="shared" ref="M324:AF324" si="376">SUM(M325:M326)</f>
        <v>0</v>
      </c>
      <c r="N324" s="111">
        <f t="shared" si="376"/>
        <v>0</v>
      </c>
      <c r="O324" s="111">
        <f t="shared" si="376"/>
        <v>0</v>
      </c>
      <c r="P324" s="111">
        <f t="shared" si="376"/>
        <v>0</v>
      </c>
      <c r="Q324" s="111">
        <f t="shared" si="376"/>
        <v>0</v>
      </c>
      <c r="R324" s="111">
        <f t="shared" si="376"/>
        <v>0</v>
      </c>
      <c r="S324" s="111">
        <f t="shared" si="376"/>
        <v>0</v>
      </c>
      <c r="T324" s="111">
        <f t="shared" si="376"/>
        <v>0</v>
      </c>
      <c r="U324" s="111">
        <f t="shared" si="376"/>
        <v>0</v>
      </c>
      <c r="V324" s="111">
        <f t="shared" si="376"/>
        <v>0</v>
      </c>
      <c r="W324" s="111">
        <f t="shared" si="376"/>
        <v>0</v>
      </c>
      <c r="X324" s="111">
        <f t="shared" si="376"/>
        <v>0</v>
      </c>
      <c r="Y324" s="111">
        <f t="shared" si="376"/>
        <v>0</v>
      </c>
      <c r="Z324" s="111">
        <f t="shared" si="376"/>
        <v>0</v>
      </c>
      <c r="AA324" s="111">
        <f t="shared" si="376"/>
        <v>0</v>
      </c>
      <c r="AB324" s="111">
        <f t="shared" si="376"/>
        <v>0</v>
      </c>
      <c r="AC324" s="111">
        <f t="shared" si="376"/>
        <v>0</v>
      </c>
      <c r="AD324" s="111">
        <f t="shared" si="376"/>
        <v>0</v>
      </c>
      <c r="AE324" s="111">
        <f t="shared" si="376"/>
        <v>0</v>
      </c>
      <c r="AF324" s="111">
        <f t="shared" si="376"/>
        <v>0</v>
      </c>
      <c r="AG324" s="297"/>
      <c r="AH324" s="111">
        <f t="shared" ref="AH324:BA324" si="377">SUM(AH325:AH326)</f>
        <v>0</v>
      </c>
      <c r="AI324" s="111">
        <f t="shared" si="377"/>
        <v>0</v>
      </c>
      <c r="AJ324" s="111">
        <f t="shared" si="377"/>
        <v>0</v>
      </c>
      <c r="AK324" s="111">
        <f t="shared" si="377"/>
        <v>0</v>
      </c>
      <c r="AL324" s="111">
        <f t="shared" si="377"/>
        <v>0</v>
      </c>
      <c r="AM324" s="111">
        <f t="shared" si="377"/>
        <v>0</v>
      </c>
      <c r="AN324" s="111">
        <f t="shared" si="377"/>
        <v>0</v>
      </c>
      <c r="AO324" s="111">
        <f t="shared" si="377"/>
        <v>0</v>
      </c>
      <c r="AP324" s="111">
        <f t="shared" si="377"/>
        <v>0</v>
      </c>
      <c r="AQ324" s="111">
        <f t="shared" si="377"/>
        <v>0</v>
      </c>
      <c r="AR324" s="111">
        <f t="shared" si="377"/>
        <v>0</v>
      </c>
      <c r="AS324" s="111">
        <f t="shared" si="377"/>
        <v>0</v>
      </c>
      <c r="AT324" s="111">
        <f t="shared" si="377"/>
        <v>0</v>
      </c>
      <c r="AU324" s="111">
        <f t="shared" si="377"/>
        <v>0</v>
      </c>
      <c r="AV324" s="111">
        <f t="shared" si="377"/>
        <v>0</v>
      </c>
      <c r="AW324" s="111">
        <f t="shared" si="377"/>
        <v>0</v>
      </c>
      <c r="AX324" s="111">
        <f t="shared" si="377"/>
        <v>0</v>
      </c>
      <c r="AY324" s="111">
        <f t="shared" si="377"/>
        <v>0</v>
      </c>
      <c r="AZ324" s="111">
        <f t="shared" si="377"/>
        <v>0</v>
      </c>
      <c r="BA324" s="111">
        <f t="shared" si="377"/>
        <v>0</v>
      </c>
      <c r="BB324" s="105" t="s">
        <v>212</v>
      </c>
      <c r="BC324" s="110"/>
      <c r="BD324" s="110"/>
      <c r="BE324" s="90">
        <v>2016</v>
      </c>
      <c r="BF324" s="109"/>
      <c r="BG324" s="109"/>
    </row>
    <row r="325" spans="1:59" s="108" customFormat="1" ht="22.2" customHeight="1">
      <c r="A325" s="418" t="s">
        <v>131</v>
      </c>
      <c r="B325" s="112"/>
      <c r="C325" s="111"/>
      <c r="D325" s="111">
        <f t="shared" si="374"/>
        <v>0</v>
      </c>
      <c r="E325" s="111"/>
      <c r="F325" s="111"/>
      <c r="G325" s="111"/>
      <c r="H325" s="111"/>
      <c r="I325" s="111"/>
      <c r="J325" s="111"/>
      <c r="K325" s="111"/>
      <c r="L325" s="292"/>
      <c r="M325" s="111"/>
      <c r="N325" s="111"/>
      <c r="O325" s="111"/>
      <c r="P325" s="111"/>
      <c r="Q325" s="111"/>
      <c r="R325" s="111"/>
      <c r="S325" s="111"/>
      <c r="T325" s="111"/>
      <c r="U325" s="111"/>
      <c r="V325" s="111"/>
      <c r="W325" s="111"/>
      <c r="X325" s="111"/>
      <c r="Y325" s="111"/>
      <c r="Z325" s="111"/>
      <c r="AA325" s="111"/>
      <c r="AB325" s="111"/>
      <c r="AC325" s="111"/>
      <c r="AD325" s="111"/>
      <c r="AE325" s="111"/>
      <c r="AF325" s="111"/>
      <c r="AG325" s="297"/>
      <c r="AH325" s="111"/>
      <c r="AI325" s="111"/>
      <c r="AJ325" s="111"/>
      <c r="AK325" s="111"/>
      <c r="AL325" s="111"/>
      <c r="AM325" s="111"/>
      <c r="AN325" s="111"/>
      <c r="AO325" s="111"/>
      <c r="AP325" s="111"/>
      <c r="AQ325" s="111"/>
      <c r="AR325" s="111"/>
      <c r="AS325" s="111"/>
      <c r="AT325" s="111"/>
      <c r="AU325" s="111"/>
      <c r="AV325" s="111"/>
      <c r="AW325" s="111"/>
      <c r="AX325" s="111"/>
      <c r="AY325" s="111"/>
      <c r="AZ325" s="111"/>
      <c r="BA325" s="111"/>
      <c r="BB325" s="105" t="s">
        <v>212</v>
      </c>
      <c r="BC325" s="110"/>
      <c r="BD325" s="110"/>
      <c r="BE325" s="90">
        <v>2016</v>
      </c>
      <c r="BF325" s="109"/>
      <c r="BG325" s="109"/>
    </row>
    <row r="326" spans="1:59" s="103" customFormat="1" ht="22.2" customHeight="1">
      <c r="A326" s="419" t="s">
        <v>131</v>
      </c>
      <c r="B326" s="107"/>
      <c r="C326" s="106"/>
      <c r="D326" s="106">
        <f t="shared" si="374"/>
        <v>0</v>
      </c>
      <c r="E326" s="106"/>
      <c r="F326" s="106"/>
      <c r="G326" s="106"/>
      <c r="H326" s="106"/>
      <c r="I326" s="106"/>
      <c r="J326" s="106"/>
      <c r="K326" s="106"/>
      <c r="L326" s="292"/>
      <c r="M326" s="106"/>
      <c r="N326" s="106"/>
      <c r="O326" s="106"/>
      <c r="P326" s="106"/>
      <c r="Q326" s="106"/>
      <c r="R326" s="106"/>
      <c r="S326" s="106"/>
      <c r="T326" s="106"/>
      <c r="U326" s="106"/>
      <c r="V326" s="106"/>
      <c r="W326" s="106"/>
      <c r="X326" s="106"/>
      <c r="Y326" s="106"/>
      <c r="Z326" s="106"/>
      <c r="AA326" s="106"/>
      <c r="AB326" s="106"/>
      <c r="AC326" s="106"/>
      <c r="AD326" s="106"/>
      <c r="AE326" s="106"/>
      <c r="AF326" s="106"/>
      <c r="AG326" s="297"/>
      <c r="AH326" s="106"/>
      <c r="AI326" s="106"/>
      <c r="AJ326" s="106"/>
      <c r="AK326" s="106"/>
      <c r="AL326" s="106"/>
      <c r="AM326" s="106"/>
      <c r="AN326" s="106"/>
      <c r="AO326" s="106"/>
      <c r="AP326" s="106"/>
      <c r="AQ326" s="106"/>
      <c r="AR326" s="106"/>
      <c r="AS326" s="106"/>
      <c r="AT326" s="106"/>
      <c r="AU326" s="106"/>
      <c r="AV326" s="106"/>
      <c r="AW326" s="106"/>
      <c r="AX326" s="106"/>
      <c r="AY326" s="106"/>
      <c r="AZ326" s="106"/>
      <c r="BA326" s="106"/>
      <c r="BB326" s="105" t="s">
        <v>212</v>
      </c>
      <c r="BC326" s="104"/>
      <c r="BD326" s="104"/>
      <c r="BE326" s="90">
        <v>2016</v>
      </c>
      <c r="BF326" s="101"/>
      <c r="BG326" s="101"/>
    </row>
    <row r="327" spans="1:59" s="103" customFormat="1" ht="22.2" customHeight="1">
      <c r="A327" s="419" t="s">
        <v>131</v>
      </c>
      <c r="B327" s="107" t="s">
        <v>282</v>
      </c>
      <c r="C327" s="106"/>
      <c r="D327" s="106">
        <f t="shared" si="374"/>
        <v>0</v>
      </c>
      <c r="E327" s="106">
        <f t="shared" ref="E327:K327" si="378">SUM(E328:E329)</f>
        <v>0</v>
      </c>
      <c r="F327" s="106">
        <f t="shared" si="378"/>
        <v>0</v>
      </c>
      <c r="G327" s="106">
        <f t="shared" si="378"/>
        <v>0</v>
      </c>
      <c r="H327" s="106">
        <f t="shared" si="378"/>
        <v>0</v>
      </c>
      <c r="I327" s="106">
        <f t="shared" si="378"/>
        <v>0</v>
      </c>
      <c r="J327" s="106">
        <f t="shared" si="378"/>
        <v>0</v>
      </c>
      <c r="K327" s="106">
        <f t="shared" si="378"/>
        <v>0</v>
      </c>
      <c r="L327" s="292"/>
      <c r="M327" s="106">
        <f t="shared" ref="M327:AF327" si="379">SUM(M328:M329)</f>
        <v>0</v>
      </c>
      <c r="N327" s="106">
        <f t="shared" si="379"/>
        <v>0</v>
      </c>
      <c r="O327" s="106">
        <f t="shared" si="379"/>
        <v>0</v>
      </c>
      <c r="P327" s="106">
        <f t="shared" si="379"/>
        <v>0</v>
      </c>
      <c r="Q327" s="106">
        <f t="shared" si="379"/>
        <v>0</v>
      </c>
      <c r="R327" s="106">
        <f t="shared" si="379"/>
        <v>0</v>
      </c>
      <c r="S327" s="106">
        <f t="shared" si="379"/>
        <v>0</v>
      </c>
      <c r="T327" s="106">
        <f t="shared" si="379"/>
        <v>0</v>
      </c>
      <c r="U327" s="106">
        <f t="shared" si="379"/>
        <v>0</v>
      </c>
      <c r="V327" s="106">
        <f t="shared" si="379"/>
        <v>0</v>
      </c>
      <c r="W327" s="106">
        <f t="shared" si="379"/>
        <v>0</v>
      </c>
      <c r="X327" s="106">
        <f t="shared" si="379"/>
        <v>0</v>
      </c>
      <c r="Y327" s="106">
        <f t="shared" si="379"/>
        <v>0</v>
      </c>
      <c r="Z327" s="106">
        <f t="shared" si="379"/>
        <v>0</v>
      </c>
      <c r="AA327" s="106">
        <f t="shared" si="379"/>
        <v>0</v>
      </c>
      <c r="AB327" s="106">
        <f t="shared" si="379"/>
        <v>0</v>
      </c>
      <c r="AC327" s="106">
        <f t="shared" si="379"/>
        <v>0</v>
      </c>
      <c r="AD327" s="106">
        <f t="shared" si="379"/>
        <v>0</v>
      </c>
      <c r="AE327" s="106">
        <f t="shared" si="379"/>
        <v>0</v>
      </c>
      <c r="AF327" s="106">
        <f t="shared" si="379"/>
        <v>0</v>
      </c>
      <c r="AG327" s="297"/>
      <c r="AH327" s="106">
        <f t="shared" ref="AH327:BA327" si="380">SUM(AH328:AH329)</f>
        <v>0</v>
      </c>
      <c r="AI327" s="106">
        <f t="shared" si="380"/>
        <v>0</v>
      </c>
      <c r="AJ327" s="106">
        <f t="shared" si="380"/>
        <v>0</v>
      </c>
      <c r="AK327" s="106">
        <f t="shared" si="380"/>
        <v>0</v>
      </c>
      <c r="AL327" s="106">
        <f t="shared" si="380"/>
        <v>0</v>
      </c>
      <c r="AM327" s="106">
        <f t="shared" si="380"/>
        <v>0</v>
      </c>
      <c r="AN327" s="106">
        <f t="shared" si="380"/>
        <v>0</v>
      </c>
      <c r="AO327" s="106">
        <f t="shared" si="380"/>
        <v>0</v>
      </c>
      <c r="AP327" s="106">
        <f t="shared" si="380"/>
        <v>0</v>
      </c>
      <c r="AQ327" s="106">
        <f t="shared" si="380"/>
        <v>0</v>
      </c>
      <c r="AR327" s="106">
        <f t="shared" si="380"/>
        <v>0</v>
      </c>
      <c r="AS327" s="106">
        <f t="shared" si="380"/>
        <v>0</v>
      </c>
      <c r="AT327" s="106">
        <f t="shared" si="380"/>
        <v>0</v>
      </c>
      <c r="AU327" s="106">
        <f t="shared" si="380"/>
        <v>0</v>
      </c>
      <c r="AV327" s="106">
        <f t="shared" si="380"/>
        <v>0</v>
      </c>
      <c r="AW327" s="106">
        <f t="shared" si="380"/>
        <v>0</v>
      </c>
      <c r="AX327" s="106">
        <f t="shared" si="380"/>
        <v>0</v>
      </c>
      <c r="AY327" s="106">
        <f t="shared" si="380"/>
        <v>0</v>
      </c>
      <c r="AZ327" s="106">
        <f t="shared" si="380"/>
        <v>0</v>
      </c>
      <c r="BA327" s="106">
        <f t="shared" si="380"/>
        <v>0</v>
      </c>
      <c r="BB327" s="105" t="s">
        <v>212</v>
      </c>
      <c r="BC327" s="104"/>
      <c r="BD327" s="104"/>
      <c r="BE327" s="90">
        <v>2016</v>
      </c>
      <c r="BF327" s="101"/>
      <c r="BG327" s="101"/>
    </row>
    <row r="328" spans="1:59" s="108" customFormat="1" ht="22.2" customHeight="1">
      <c r="A328" s="418" t="s">
        <v>131</v>
      </c>
      <c r="B328" s="112"/>
      <c r="C328" s="111"/>
      <c r="D328" s="111">
        <f t="shared" si="374"/>
        <v>0</v>
      </c>
      <c r="E328" s="111"/>
      <c r="F328" s="111"/>
      <c r="G328" s="111"/>
      <c r="H328" s="111"/>
      <c r="I328" s="111"/>
      <c r="J328" s="111"/>
      <c r="K328" s="111"/>
      <c r="L328" s="292"/>
      <c r="M328" s="111"/>
      <c r="N328" s="111"/>
      <c r="O328" s="111"/>
      <c r="P328" s="111"/>
      <c r="Q328" s="111"/>
      <c r="R328" s="111"/>
      <c r="S328" s="111"/>
      <c r="T328" s="111"/>
      <c r="U328" s="111"/>
      <c r="V328" s="111"/>
      <c r="W328" s="111"/>
      <c r="X328" s="111"/>
      <c r="Y328" s="111"/>
      <c r="Z328" s="111"/>
      <c r="AA328" s="111"/>
      <c r="AB328" s="111"/>
      <c r="AC328" s="111"/>
      <c r="AD328" s="111"/>
      <c r="AE328" s="111"/>
      <c r="AF328" s="111"/>
      <c r="AG328" s="297"/>
      <c r="AH328" s="111"/>
      <c r="AI328" s="111"/>
      <c r="AJ328" s="111"/>
      <c r="AK328" s="111"/>
      <c r="AL328" s="111"/>
      <c r="AM328" s="111"/>
      <c r="AN328" s="111"/>
      <c r="AO328" s="111"/>
      <c r="AP328" s="111"/>
      <c r="AQ328" s="111"/>
      <c r="AR328" s="111"/>
      <c r="AS328" s="111"/>
      <c r="AT328" s="111"/>
      <c r="AU328" s="111"/>
      <c r="AV328" s="111"/>
      <c r="AW328" s="111"/>
      <c r="AX328" s="111"/>
      <c r="AY328" s="111"/>
      <c r="AZ328" s="111"/>
      <c r="BA328" s="111"/>
      <c r="BB328" s="105" t="s">
        <v>212</v>
      </c>
      <c r="BC328" s="110"/>
      <c r="BD328" s="110"/>
      <c r="BE328" s="90">
        <v>2016</v>
      </c>
      <c r="BF328" s="109"/>
      <c r="BG328" s="109"/>
    </row>
    <row r="329" spans="1:59" s="103" customFormat="1" ht="22.2" customHeight="1">
      <c r="A329" s="419" t="s">
        <v>131</v>
      </c>
      <c r="B329" s="107"/>
      <c r="C329" s="106"/>
      <c r="D329" s="106">
        <f t="shared" si="374"/>
        <v>0</v>
      </c>
      <c r="E329" s="106"/>
      <c r="F329" s="106"/>
      <c r="G329" s="106"/>
      <c r="H329" s="106"/>
      <c r="I329" s="106"/>
      <c r="J329" s="106"/>
      <c r="K329" s="106"/>
      <c r="L329" s="292"/>
      <c r="M329" s="106"/>
      <c r="N329" s="106"/>
      <c r="O329" s="106"/>
      <c r="P329" s="106"/>
      <c r="Q329" s="106"/>
      <c r="R329" s="106"/>
      <c r="S329" s="106"/>
      <c r="T329" s="106"/>
      <c r="U329" s="106"/>
      <c r="V329" s="106"/>
      <c r="W329" s="106"/>
      <c r="X329" s="106"/>
      <c r="Y329" s="106"/>
      <c r="Z329" s="106"/>
      <c r="AA329" s="106"/>
      <c r="AB329" s="106"/>
      <c r="AC329" s="106"/>
      <c r="AD329" s="106"/>
      <c r="AE329" s="106"/>
      <c r="AF329" s="106"/>
      <c r="AG329" s="297"/>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5" t="s">
        <v>212</v>
      </c>
      <c r="BC329" s="104"/>
      <c r="BD329" s="104"/>
      <c r="BE329" s="90">
        <v>2016</v>
      </c>
      <c r="BF329" s="101"/>
      <c r="BG329" s="101"/>
    </row>
    <row r="330" spans="1:59" s="98" customFormat="1">
      <c r="A330" s="427"/>
      <c r="B330" s="102"/>
      <c r="C330" s="99"/>
      <c r="D330" s="99"/>
      <c r="E330" s="99"/>
      <c r="F330" s="99"/>
      <c r="G330" s="99"/>
      <c r="H330" s="99"/>
      <c r="I330" s="101"/>
      <c r="J330" s="101"/>
      <c r="K330" s="101"/>
      <c r="L330" s="294"/>
      <c r="M330" s="101"/>
      <c r="N330" s="101"/>
      <c r="O330" s="101"/>
      <c r="P330" s="99"/>
      <c r="Q330" s="101"/>
      <c r="R330" s="101"/>
      <c r="S330" s="101"/>
      <c r="T330" s="101"/>
      <c r="U330" s="99"/>
      <c r="V330" s="101"/>
      <c r="W330" s="101"/>
      <c r="X330" s="101"/>
      <c r="Y330" s="99"/>
      <c r="Z330" s="101"/>
      <c r="AA330" s="101"/>
      <c r="AB330" s="101"/>
      <c r="AC330" s="101"/>
      <c r="AD330" s="101"/>
      <c r="AE330" s="101"/>
      <c r="AF330" s="101"/>
      <c r="AG330" s="299"/>
      <c r="AH330" s="101"/>
      <c r="AI330" s="101"/>
      <c r="AJ330" s="101"/>
      <c r="AK330" s="101"/>
      <c r="AL330" s="101"/>
      <c r="AM330" s="101"/>
      <c r="AN330" s="101"/>
      <c r="AO330" s="101"/>
      <c r="AP330" s="101"/>
      <c r="AQ330" s="101"/>
      <c r="AR330" s="101"/>
      <c r="AS330" s="99"/>
      <c r="AT330" s="99"/>
      <c r="AU330" s="101"/>
      <c r="AV330" s="101"/>
      <c r="AW330" s="101"/>
      <c r="AX330" s="101"/>
      <c r="AY330" s="101"/>
      <c r="AZ330" s="101"/>
      <c r="BA330" s="101"/>
      <c r="BB330" s="101"/>
      <c r="BC330" s="101"/>
      <c r="BD330" s="100"/>
      <c r="BE330" s="99"/>
      <c r="BF330" s="99"/>
      <c r="BG330" s="99"/>
    </row>
  </sheetData>
  <autoFilter ref="A5:BG329"/>
  <mergeCells count="7">
    <mergeCell ref="A2:BD2"/>
    <mergeCell ref="A3:A4"/>
    <mergeCell ref="B3:B4"/>
    <mergeCell ref="D3:D4"/>
    <mergeCell ref="BB3:BB4"/>
    <mergeCell ref="BC3:BC4"/>
    <mergeCell ref="BD3:BD4"/>
  </mergeCells>
  <pageMargins left="0.50902777777777797" right="0" top="0.5" bottom="0" header="0" footer="0"/>
  <pageSetup paperSize="9" scale="90" orientation="portrait" blackAndWhite="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F0000"/>
  </sheetPr>
  <dimension ref="A1:BL68"/>
  <sheetViews>
    <sheetView zoomScale="70" zoomScaleNormal="70" workbookViewId="0">
      <pane xSplit="3" ySplit="7" topLeftCell="AJ8" activePane="bottomRight" state="frozen"/>
      <selection activeCell="BI60" sqref="BI60"/>
      <selection pane="topRight" activeCell="BI60" sqref="BI60"/>
      <selection pane="bottomLeft" activeCell="BI60" sqref="BI60"/>
      <selection pane="bottomRight" activeCell="F20" sqref="F20"/>
    </sheetView>
  </sheetViews>
  <sheetFormatPr defaultColWidth="9.33203125" defaultRowHeight="13.2"/>
  <cols>
    <col min="1" max="1" width="5.5546875" style="366" customWidth="1"/>
    <col min="2" max="2" width="38" style="181" customWidth="1"/>
    <col min="3" max="3" width="4.5546875" style="180" customWidth="1"/>
    <col min="4" max="4" width="10.6640625" style="179" customWidth="1"/>
    <col min="5" max="5" width="8.5546875" style="352" customWidth="1"/>
    <col min="6" max="6" width="9.44140625" style="176" customWidth="1"/>
    <col min="7" max="9" width="7.5546875" style="176" customWidth="1"/>
    <col min="10" max="10" width="8.5546875" style="176" customWidth="1"/>
    <col min="11" max="11" width="8.44140625" style="176" customWidth="1"/>
    <col min="12" max="13" width="7.5546875" style="176" customWidth="1"/>
    <col min="14" max="14" width="7.5546875" style="273" customWidth="1"/>
    <col min="15" max="17" width="7.5546875" style="176" customWidth="1"/>
    <col min="18" max="18" width="8.5546875" style="352" customWidth="1"/>
    <col min="19" max="19" width="8.5546875" style="178" hidden="1" customWidth="1"/>
    <col min="20" max="21" width="7.5546875" style="176" customWidth="1"/>
    <col min="22" max="22" width="7.5546875" style="178" customWidth="1"/>
    <col min="23" max="23" width="7.5546875" style="175" customWidth="1"/>
    <col min="24" max="24" width="7.5546875" style="176" customWidth="1"/>
    <col min="25" max="25" width="7.5546875" style="175" customWidth="1"/>
    <col min="26" max="27" width="7.5546875" style="176" customWidth="1"/>
    <col min="28" max="28" width="7.5546875" style="336" customWidth="1"/>
    <col min="29" max="29" width="7.5546875" style="336" hidden="1" customWidth="1"/>
    <col min="30" max="31" width="7.5546875" style="175" customWidth="1"/>
    <col min="32" max="42" width="7.5546875" style="176" customWidth="1"/>
    <col min="43" max="44" width="7.5546875" style="175" customWidth="1"/>
    <col min="45" max="45" width="7.5546875" style="176" customWidth="1"/>
    <col min="46" max="46" width="7.5546875" style="273" customWidth="1"/>
    <col min="47" max="57" width="7.5546875" style="176" customWidth="1"/>
    <col min="58" max="58" width="7.5546875" style="178" customWidth="1"/>
    <col min="59" max="59" width="9.88671875" style="65" customWidth="1"/>
    <col min="60" max="60" width="11.5546875" style="176" customWidth="1"/>
    <col min="61" max="61" width="14.33203125" style="177" customWidth="1"/>
    <col min="62" max="62" width="12.109375" style="65" customWidth="1"/>
    <col min="63" max="63" width="11.44140625" style="175" customWidth="1"/>
    <col min="64" max="16384" width="9.33203125" style="175"/>
  </cols>
  <sheetData>
    <row r="1" spans="1:64" ht="13.8">
      <c r="A1" s="749" t="s">
        <v>3</v>
      </c>
      <c r="B1" s="750"/>
      <c r="C1" s="251"/>
    </row>
    <row r="2" spans="1:64" ht="22.5" customHeight="1">
      <c r="A2" s="365" t="s">
        <v>392</v>
      </c>
      <c r="B2" s="250"/>
      <c r="C2" s="250"/>
      <c r="D2" s="250"/>
      <c r="E2" s="254"/>
      <c r="F2" s="250"/>
      <c r="G2" s="250"/>
      <c r="H2" s="250"/>
      <c r="I2" s="250"/>
      <c r="J2" s="250"/>
      <c r="K2" s="250"/>
      <c r="L2" s="250"/>
      <c r="M2" s="250"/>
      <c r="N2" s="274"/>
      <c r="O2" s="250"/>
      <c r="P2" s="250"/>
      <c r="Q2" s="250"/>
      <c r="R2" s="254"/>
      <c r="S2" s="250"/>
      <c r="T2" s="250"/>
      <c r="U2" s="250"/>
      <c r="V2" s="250"/>
      <c r="W2" s="250"/>
      <c r="X2" s="250"/>
      <c r="Y2" s="250"/>
      <c r="Z2" s="250"/>
      <c r="AA2" s="250"/>
      <c r="AB2" s="337"/>
      <c r="AC2" s="337"/>
      <c r="AD2" s="250"/>
      <c r="AE2" s="250"/>
      <c r="AF2" s="250"/>
      <c r="AG2" s="250"/>
      <c r="AH2" s="250"/>
      <c r="AI2" s="250"/>
      <c r="AJ2" s="250"/>
      <c r="AK2" s="250"/>
      <c r="AL2" s="250"/>
      <c r="AM2" s="250"/>
      <c r="AN2" s="250"/>
      <c r="AO2" s="250"/>
      <c r="AP2" s="250"/>
      <c r="AQ2" s="250"/>
      <c r="AR2" s="250"/>
      <c r="AS2" s="250"/>
      <c r="AT2" s="274"/>
      <c r="AU2" s="250"/>
      <c r="AV2" s="250"/>
      <c r="AW2" s="250"/>
      <c r="AX2" s="250"/>
      <c r="AY2" s="250"/>
      <c r="AZ2" s="250"/>
      <c r="BA2" s="250"/>
      <c r="BB2" s="250"/>
      <c r="BC2" s="250"/>
      <c r="BD2" s="250"/>
      <c r="BE2" s="250"/>
      <c r="BF2" s="250"/>
      <c r="BG2" s="89"/>
      <c r="BH2" s="250"/>
      <c r="BI2" s="250"/>
      <c r="BJ2" s="89"/>
    </row>
    <row r="3" spans="1:64" s="210" customFormat="1" ht="13.8">
      <c r="A3" s="366"/>
      <c r="B3" s="249"/>
      <c r="C3" s="248"/>
      <c r="D3" s="247"/>
      <c r="E3" s="255"/>
      <c r="F3" s="229"/>
      <c r="G3" s="242"/>
      <c r="H3" s="242"/>
      <c r="I3" s="242"/>
      <c r="J3" s="246"/>
      <c r="K3" s="245"/>
      <c r="L3" s="242"/>
      <c r="M3" s="242"/>
      <c r="N3" s="275"/>
      <c r="O3" s="242"/>
      <c r="P3" s="242"/>
      <c r="Q3" s="242"/>
      <c r="R3" s="255"/>
      <c r="S3" s="243"/>
      <c r="T3" s="243"/>
      <c r="U3" s="243"/>
      <c r="V3" s="243"/>
      <c r="W3" s="244"/>
      <c r="X3" s="243"/>
      <c r="Y3" s="244"/>
      <c r="Z3" s="243"/>
      <c r="AA3" s="242"/>
      <c r="AB3" s="338"/>
      <c r="AC3" s="338"/>
      <c r="AD3" s="244"/>
      <c r="AE3" s="244"/>
      <c r="AF3" s="243"/>
      <c r="AG3" s="243"/>
      <c r="AH3" s="243"/>
      <c r="AI3" s="243"/>
      <c r="AJ3" s="242"/>
      <c r="AK3" s="242"/>
      <c r="AL3" s="242"/>
      <c r="AM3" s="242"/>
      <c r="AN3" s="242"/>
      <c r="AO3" s="243"/>
      <c r="AP3" s="242"/>
      <c r="AQ3" s="244"/>
      <c r="AR3" s="244"/>
      <c r="AS3" s="242"/>
      <c r="AT3" s="275"/>
      <c r="AU3" s="242"/>
      <c r="AV3" s="242"/>
      <c r="AW3" s="242"/>
      <c r="AX3" s="242"/>
      <c r="AY3" s="242"/>
      <c r="AZ3" s="242"/>
      <c r="BA3" s="242"/>
      <c r="BB3" s="242"/>
      <c r="BC3" s="242"/>
      <c r="BD3" s="242"/>
      <c r="BE3" s="242"/>
      <c r="BF3" s="243"/>
      <c r="BG3" s="382"/>
      <c r="BH3" s="385"/>
      <c r="BI3" s="428"/>
      <c r="BJ3" s="429" t="s">
        <v>4</v>
      </c>
    </row>
    <row r="4" spans="1:64" s="210" customFormat="1" ht="25.5" customHeight="1">
      <c r="A4" s="722" t="s">
        <v>265</v>
      </c>
      <c r="B4" s="722" t="s">
        <v>266</v>
      </c>
      <c r="C4" s="722" t="s">
        <v>6</v>
      </c>
      <c r="D4" s="751" t="s">
        <v>268</v>
      </c>
      <c r="E4" s="256" t="s">
        <v>269</v>
      </c>
      <c r="F4" s="241"/>
      <c r="G4" s="241"/>
      <c r="H4" s="241"/>
      <c r="I4" s="241"/>
      <c r="J4" s="241"/>
      <c r="K4" s="241"/>
      <c r="L4" s="241"/>
      <c r="M4" s="241"/>
      <c r="N4" s="276"/>
      <c r="O4" s="241"/>
      <c r="P4" s="241"/>
      <c r="Q4" s="241"/>
      <c r="R4" s="256"/>
      <c r="S4" s="241"/>
      <c r="T4" s="241"/>
      <c r="U4" s="241"/>
      <c r="V4" s="241"/>
      <c r="W4" s="241"/>
      <c r="X4" s="241"/>
      <c r="Y4" s="241"/>
      <c r="Z4" s="241"/>
      <c r="AA4" s="241"/>
      <c r="AB4" s="339"/>
      <c r="AC4" s="339"/>
      <c r="AD4" s="241"/>
      <c r="AE4" s="241"/>
      <c r="AF4" s="241"/>
      <c r="AG4" s="241"/>
      <c r="AH4" s="241"/>
      <c r="AI4" s="241"/>
      <c r="AJ4" s="241"/>
      <c r="AK4" s="241"/>
      <c r="AL4" s="241"/>
      <c r="AM4" s="241"/>
      <c r="AN4" s="241"/>
      <c r="AO4" s="241"/>
      <c r="AP4" s="241"/>
      <c r="AQ4" s="241"/>
      <c r="AR4" s="241"/>
      <c r="AS4" s="241"/>
      <c r="AT4" s="276"/>
      <c r="AU4" s="241"/>
      <c r="AV4" s="241"/>
      <c r="AW4" s="241"/>
      <c r="AX4" s="241"/>
      <c r="AY4" s="241"/>
      <c r="AZ4" s="241"/>
      <c r="BA4" s="241"/>
      <c r="BB4" s="241"/>
      <c r="BC4" s="241"/>
      <c r="BD4" s="241"/>
      <c r="BE4" s="241"/>
      <c r="BF4" s="241"/>
      <c r="BG4" s="717" t="s">
        <v>270</v>
      </c>
      <c r="BH4" s="718" t="s">
        <v>271</v>
      </c>
      <c r="BI4" s="719" t="s">
        <v>272</v>
      </c>
      <c r="BJ4" s="716" t="s">
        <v>342</v>
      </c>
    </row>
    <row r="5" spans="1:64" s="304" customFormat="1" ht="18" customHeight="1">
      <c r="A5" s="722"/>
      <c r="B5" s="722"/>
      <c r="C5" s="722"/>
      <c r="D5" s="751"/>
      <c r="E5" s="353" t="s">
        <v>10</v>
      </c>
      <c r="F5" s="192" t="str">
        <f>C10</f>
        <v>LUA</v>
      </c>
      <c r="G5" s="192" t="s">
        <v>15</v>
      </c>
      <c r="H5" s="192" t="s">
        <v>16</v>
      </c>
      <c r="I5" s="192" t="str">
        <f>C13</f>
        <v>HNK</v>
      </c>
      <c r="J5" s="192" t="str">
        <f>C14</f>
        <v>CLN</v>
      </c>
      <c r="K5" s="192" t="str">
        <f>C15</f>
        <v>RPH</v>
      </c>
      <c r="L5" s="192" t="str">
        <f>C16</f>
        <v>RDD</v>
      </c>
      <c r="M5" s="192" t="str">
        <f>C17</f>
        <v>RSX</v>
      </c>
      <c r="N5" s="277" t="s">
        <v>382</v>
      </c>
      <c r="O5" s="192" t="str">
        <f>C19</f>
        <v>NTS</v>
      </c>
      <c r="P5" s="192" t="str">
        <f>C20</f>
        <v>LMU</v>
      </c>
      <c r="Q5" s="192" t="str">
        <f>C21</f>
        <v>NKH</v>
      </c>
      <c r="R5" s="353" t="str">
        <f>C22</f>
        <v>PNN</v>
      </c>
      <c r="S5" s="239"/>
      <c r="T5" s="192" t="str">
        <f>C24</f>
        <v>CQP</v>
      </c>
      <c r="U5" s="192" t="str">
        <f>C25</f>
        <v>CAN</v>
      </c>
      <c r="V5" s="192" t="str">
        <f>C26</f>
        <v>SKK</v>
      </c>
      <c r="W5" s="189" t="str">
        <f>C27</f>
        <v>SKN</v>
      </c>
      <c r="X5" s="192" t="str">
        <f>C28</f>
        <v>TMD</v>
      </c>
      <c r="Y5" s="189" t="str">
        <f>C29</f>
        <v>SKC</v>
      </c>
      <c r="Z5" s="192" t="str">
        <f>C30</f>
        <v>SKS</v>
      </c>
      <c r="AA5" s="192" t="str">
        <f>C31</f>
        <v>SKX</v>
      </c>
      <c r="AB5" s="340" t="str">
        <f>C32</f>
        <v>DHT</v>
      </c>
      <c r="AC5" s="340"/>
      <c r="AD5" s="360" t="str">
        <f>C34</f>
        <v>DGT</v>
      </c>
      <c r="AE5" s="360" t="str">
        <f>C35</f>
        <v>DTL</v>
      </c>
      <c r="AF5" s="360" t="str">
        <f>C36</f>
        <v>DVH</v>
      </c>
      <c r="AG5" s="360" t="str">
        <f>C37</f>
        <v>DYT</v>
      </c>
      <c r="AH5" s="360" t="str">
        <f>C38</f>
        <v>DGD</v>
      </c>
      <c r="AI5" s="360" t="str">
        <f>C39</f>
        <v>DTT</v>
      </c>
      <c r="AJ5" s="360" t="str">
        <f>C40</f>
        <v>DNL</v>
      </c>
      <c r="AK5" s="361" t="str">
        <f>C41</f>
        <v>DBV</v>
      </c>
      <c r="AL5" s="361" t="s">
        <v>351</v>
      </c>
      <c r="AM5" s="362" t="str">
        <f>C43</f>
        <v>DDT</v>
      </c>
      <c r="AN5" s="362" t="str">
        <f>C44</f>
        <v>DRA</v>
      </c>
      <c r="AO5" s="362" t="str">
        <f>C45</f>
        <v>TON</v>
      </c>
      <c r="AP5" s="362" t="str">
        <f>C46</f>
        <v>NTD</v>
      </c>
      <c r="AQ5" s="361" t="str">
        <f>C47</f>
        <v>DKH</v>
      </c>
      <c r="AR5" s="361" t="s">
        <v>78</v>
      </c>
      <c r="AS5" s="360" t="str">
        <f>C49</f>
        <v>DCH</v>
      </c>
      <c r="AT5" s="277" t="str">
        <f>C50</f>
        <v>DDL</v>
      </c>
      <c r="AU5" s="192" t="str">
        <f>C51</f>
        <v>DSH</v>
      </c>
      <c r="AV5" s="192" t="str">
        <f>C52</f>
        <v>DKV</v>
      </c>
      <c r="AW5" s="192" t="str">
        <f>C53</f>
        <v>ONT</v>
      </c>
      <c r="AX5" s="192" t="str">
        <f>C54</f>
        <v>ODT</v>
      </c>
      <c r="AY5" s="240" t="str">
        <f>C55</f>
        <v>TSC</v>
      </c>
      <c r="AZ5" s="240" t="str">
        <f>C56</f>
        <v>DTS</v>
      </c>
      <c r="BA5" s="240" t="str">
        <f>C57</f>
        <v>DNG</v>
      </c>
      <c r="BB5" s="192" t="str">
        <f>C58</f>
        <v>TIN</v>
      </c>
      <c r="BC5" s="192" t="str">
        <f>C59</f>
        <v>SON</v>
      </c>
      <c r="BD5" s="192" t="str">
        <f>C60</f>
        <v>MNC</v>
      </c>
      <c r="BE5" s="192" t="str">
        <f>C61</f>
        <v>PNK</v>
      </c>
      <c r="BF5" s="239" t="str">
        <f>C62</f>
        <v>CSD</v>
      </c>
      <c r="BG5" s="717"/>
      <c r="BH5" s="718"/>
      <c r="BI5" s="719"/>
      <c r="BJ5" s="716"/>
    </row>
    <row r="6" spans="1:64" s="231" customFormat="1" ht="9.75" customHeight="1">
      <c r="A6" s="367">
        <v>-1</v>
      </c>
      <c r="B6" s="232">
        <v>-2</v>
      </c>
      <c r="C6" s="238">
        <v>-3</v>
      </c>
      <c r="D6" s="232">
        <v>-4</v>
      </c>
      <c r="E6" s="257">
        <v>-5</v>
      </c>
      <c r="F6" s="232">
        <v>-6</v>
      </c>
      <c r="G6" s="232">
        <v>-7</v>
      </c>
      <c r="H6" s="232">
        <v>-8</v>
      </c>
      <c r="I6" s="232">
        <v>-9</v>
      </c>
      <c r="J6" s="232">
        <v>-10</v>
      </c>
      <c r="K6" s="232">
        <v>-11</v>
      </c>
      <c r="L6" s="232">
        <v>-12</v>
      </c>
      <c r="M6" s="232">
        <v>-13</v>
      </c>
      <c r="N6" s="278"/>
      <c r="O6" s="232">
        <v>-14</v>
      </c>
      <c r="P6" s="232">
        <v>-15</v>
      </c>
      <c r="Q6" s="232">
        <v>-16</v>
      </c>
      <c r="R6" s="257">
        <v>-17</v>
      </c>
      <c r="S6" s="232"/>
      <c r="T6" s="232">
        <v>-18</v>
      </c>
      <c r="U6" s="232">
        <v>-19</v>
      </c>
      <c r="V6" s="232">
        <v>-20</v>
      </c>
      <c r="W6" s="232">
        <v>-22</v>
      </c>
      <c r="X6" s="232">
        <v>-23</v>
      </c>
      <c r="Y6" s="232">
        <v>-24</v>
      </c>
      <c r="Z6" s="232">
        <v>-25</v>
      </c>
      <c r="AA6" s="232">
        <v>-48</v>
      </c>
      <c r="AB6" s="341">
        <v>-26</v>
      </c>
      <c r="AC6" s="341"/>
      <c r="AD6" s="232">
        <v>-33</v>
      </c>
      <c r="AE6" s="232">
        <v>-34</v>
      </c>
      <c r="AF6" s="232">
        <v>-27</v>
      </c>
      <c r="AG6" s="232">
        <v>-28</v>
      </c>
      <c r="AH6" s="232">
        <v>-29</v>
      </c>
      <c r="AI6" s="232">
        <v>-30</v>
      </c>
      <c r="AJ6" s="232">
        <v>-35</v>
      </c>
      <c r="AK6" s="232">
        <v>-36</v>
      </c>
      <c r="AL6" s="232"/>
      <c r="AM6" s="232">
        <v>-38</v>
      </c>
      <c r="AN6" s="232">
        <v>-40</v>
      </c>
      <c r="AO6" s="232">
        <v>-46</v>
      </c>
      <c r="AP6" s="232">
        <v>-47</v>
      </c>
      <c r="AQ6" s="232">
        <v>-31</v>
      </c>
      <c r="AR6" s="232">
        <v>-32</v>
      </c>
      <c r="AS6" s="232">
        <v>-37</v>
      </c>
      <c r="AT6" s="278">
        <v>-39</v>
      </c>
      <c r="AU6" s="232">
        <v>-49</v>
      </c>
      <c r="AV6" s="232">
        <v>-50</v>
      </c>
      <c r="AW6" s="232">
        <v>-41</v>
      </c>
      <c r="AX6" s="232">
        <v>-42</v>
      </c>
      <c r="AY6" s="232">
        <v>-43</v>
      </c>
      <c r="AZ6" s="232">
        <v>-44</v>
      </c>
      <c r="BA6" s="232">
        <v>-45</v>
      </c>
      <c r="BB6" s="232">
        <v>-51</v>
      </c>
      <c r="BC6" s="232">
        <v>-52</v>
      </c>
      <c r="BD6" s="232">
        <v>-53</v>
      </c>
      <c r="BE6" s="232">
        <v>-54</v>
      </c>
      <c r="BF6" s="232">
        <v>-55</v>
      </c>
      <c r="BG6" s="232">
        <v>-56</v>
      </c>
      <c r="BH6" s="232">
        <v>-57</v>
      </c>
      <c r="BI6" s="232">
        <v>-58</v>
      </c>
      <c r="BJ6" s="232">
        <v>-59</v>
      </c>
    </row>
    <row r="7" spans="1:64" s="231" customFormat="1" ht="12" customHeight="1">
      <c r="A7" s="367"/>
      <c r="B7" s="232"/>
      <c r="C7" s="238"/>
      <c r="D7" s="232"/>
      <c r="E7" s="357">
        <v>1</v>
      </c>
      <c r="F7" s="237">
        <v>1.1000000000000001</v>
      </c>
      <c r="G7" s="236" t="s">
        <v>202</v>
      </c>
      <c r="H7" s="236" t="s">
        <v>204</v>
      </c>
      <c r="I7" s="236">
        <v>1.2</v>
      </c>
      <c r="J7" s="236">
        <v>1.3</v>
      </c>
      <c r="K7" s="236">
        <v>1.4</v>
      </c>
      <c r="L7" s="236">
        <v>1.5</v>
      </c>
      <c r="M7" s="236">
        <v>1.6</v>
      </c>
      <c r="N7" s="279" t="s">
        <v>395</v>
      </c>
      <c r="O7" s="236">
        <v>1.7</v>
      </c>
      <c r="P7" s="236">
        <v>1.8</v>
      </c>
      <c r="Q7" s="236">
        <v>1.9</v>
      </c>
      <c r="R7" s="354" t="s">
        <v>267</v>
      </c>
      <c r="S7" s="235"/>
      <c r="T7" s="234" t="s">
        <v>43</v>
      </c>
      <c r="U7" s="234" t="s">
        <v>46</v>
      </c>
      <c r="V7" s="234" t="s">
        <v>49</v>
      </c>
      <c r="W7" s="234" t="s">
        <v>52</v>
      </c>
      <c r="X7" s="234" t="s">
        <v>53</v>
      </c>
      <c r="Y7" s="234" t="s">
        <v>56</v>
      </c>
      <c r="Z7" s="234" t="s">
        <v>58</v>
      </c>
      <c r="AA7" s="234" t="s">
        <v>61</v>
      </c>
      <c r="AB7" s="342" t="s">
        <v>64</v>
      </c>
      <c r="AC7" s="342"/>
      <c r="AD7" s="234" t="s">
        <v>396</v>
      </c>
      <c r="AE7" s="234" t="s">
        <v>397</v>
      </c>
      <c r="AF7" s="234" t="s">
        <v>398</v>
      </c>
      <c r="AG7" s="234" t="s">
        <v>399</v>
      </c>
      <c r="AH7" s="234" t="s">
        <v>400</v>
      </c>
      <c r="AI7" s="234" t="s">
        <v>401</v>
      </c>
      <c r="AJ7" s="234" t="s">
        <v>402</v>
      </c>
      <c r="AK7" s="234" t="s">
        <v>403</v>
      </c>
      <c r="AL7" s="234" t="s">
        <v>404</v>
      </c>
      <c r="AM7" s="234" t="s">
        <v>405</v>
      </c>
      <c r="AN7" s="234" t="s">
        <v>406</v>
      </c>
      <c r="AO7" s="234" t="s">
        <v>407</v>
      </c>
      <c r="AP7" s="234" t="s">
        <v>408</v>
      </c>
      <c r="AQ7" s="234" t="s">
        <v>409</v>
      </c>
      <c r="AR7" s="234" t="s">
        <v>410</v>
      </c>
      <c r="AS7" s="234" t="s">
        <v>411</v>
      </c>
      <c r="AT7" s="359" t="s">
        <v>193</v>
      </c>
      <c r="AU7" s="359" t="s">
        <v>90</v>
      </c>
      <c r="AV7" s="359" t="s">
        <v>93</v>
      </c>
      <c r="AW7" s="359" t="s">
        <v>95</v>
      </c>
      <c r="AX7" s="359" t="s">
        <v>98</v>
      </c>
      <c r="AY7" s="359" t="s">
        <v>101</v>
      </c>
      <c r="AZ7" s="359" t="s">
        <v>104</v>
      </c>
      <c r="BA7" s="359" t="s">
        <v>107</v>
      </c>
      <c r="BB7" s="359" t="s">
        <v>110</v>
      </c>
      <c r="BC7" s="359" t="s">
        <v>112</v>
      </c>
      <c r="BD7" s="359" t="s">
        <v>412</v>
      </c>
      <c r="BE7" s="359" t="s">
        <v>115</v>
      </c>
      <c r="BF7" s="359" t="s">
        <v>413</v>
      </c>
      <c r="BG7" s="233"/>
      <c r="BH7" s="232"/>
      <c r="BI7" s="232"/>
      <c r="BJ7" s="232"/>
    </row>
    <row r="8" spans="1:64" s="224" customFormat="1" ht="15.75" customHeight="1">
      <c r="A8" s="368"/>
      <c r="B8" s="230" t="s">
        <v>8</v>
      </c>
      <c r="C8" s="201"/>
      <c r="D8" s="229">
        <f>SUM(D9,D22,D62)</f>
        <v>0</v>
      </c>
      <c r="E8" s="252"/>
      <c r="F8" s="199"/>
      <c r="G8" s="228"/>
      <c r="H8" s="228"/>
      <c r="I8" s="228"/>
      <c r="J8" s="228"/>
      <c r="K8" s="228"/>
      <c r="L8" s="228"/>
      <c r="M8" s="228"/>
      <c r="N8" s="280"/>
      <c r="O8" s="228"/>
      <c r="P8" s="228"/>
      <c r="Q8" s="228"/>
      <c r="R8" s="258"/>
      <c r="S8" s="228"/>
      <c r="T8" s="228"/>
      <c r="U8" s="228"/>
      <c r="V8" s="228"/>
      <c r="W8" s="228"/>
      <c r="X8" s="228"/>
      <c r="Y8" s="228"/>
      <c r="Z8" s="228"/>
      <c r="AA8" s="228"/>
      <c r="AB8" s="343"/>
      <c r="AC8" s="343"/>
      <c r="AD8" s="228"/>
      <c r="AE8" s="228"/>
      <c r="AF8" s="228"/>
      <c r="AG8" s="228"/>
      <c r="AH8" s="228"/>
      <c r="AI8" s="228"/>
      <c r="AJ8" s="228"/>
      <c r="AK8" s="228"/>
      <c r="AL8" s="228"/>
      <c r="AM8" s="228"/>
      <c r="AN8" s="228"/>
      <c r="AO8" s="228"/>
      <c r="AP8" s="228"/>
      <c r="AQ8" s="228"/>
      <c r="AR8" s="228"/>
      <c r="AS8" s="228"/>
      <c r="AT8" s="280"/>
      <c r="AU8" s="228"/>
      <c r="AV8" s="228"/>
      <c r="AW8" s="228"/>
      <c r="AX8" s="228"/>
      <c r="AY8" s="228"/>
      <c r="AZ8" s="228"/>
      <c r="BA8" s="228"/>
      <c r="BB8" s="228"/>
      <c r="BC8" s="228"/>
      <c r="BD8" s="228"/>
      <c r="BE8" s="228"/>
      <c r="BF8" s="228"/>
      <c r="BG8" s="195"/>
      <c r="BH8" s="195"/>
      <c r="BI8" s="196"/>
      <c r="BJ8" s="195">
        <f>SUM(BJ9,BJ22,BJ62)</f>
        <v>0</v>
      </c>
      <c r="BK8" s="194"/>
    </row>
    <row r="9" spans="1:64" s="224" customFormat="1" ht="15.75" customHeight="1">
      <c r="A9" s="368">
        <v>1</v>
      </c>
      <c r="B9" s="202" t="s">
        <v>9</v>
      </c>
      <c r="C9" s="201" t="s">
        <v>10</v>
      </c>
      <c r="D9" s="227">
        <f>SUM(D11:D21)</f>
        <v>0</v>
      </c>
      <c r="E9" s="252">
        <f>SUM(G9:Q9)</f>
        <v>0</v>
      </c>
      <c r="F9" s="199">
        <f>SUM(F11:F21)</f>
        <v>0</v>
      </c>
      <c r="G9" s="195">
        <f>SUM(G12:G21)</f>
        <v>0</v>
      </c>
      <c r="H9" s="195">
        <f>SUM(H11,H13:H21)</f>
        <v>0</v>
      </c>
      <c r="I9" s="195">
        <f>SUM(I11:I12,I14:I21)</f>
        <v>0</v>
      </c>
      <c r="J9" s="195">
        <f>SUM(J11:J13,J15:J21)</f>
        <v>0</v>
      </c>
      <c r="K9" s="195">
        <v>0</v>
      </c>
      <c r="L9" s="195">
        <f>SUM(L11:L15,L17:L21)</f>
        <v>0</v>
      </c>
      <c r="M9" s="195">
        <f>SUM(M11:M16,M19:M21)</f>
        <v>0</v>
      </c>
      <c r="N9" s="195">
        <f>SUM(N11:N17,N19:N21)</f>
        <v>0</v>
      </c>
      <c r="O9" s="195">
        <f>SUM(O11:O17,O20:O21)</f>
        <v>0</v>
      </c>
      <c r="P9" s="195">
        <f>SUM(P11:P19,P21)</f>
        <v>0</v>
      </c>
      <c r="Q9" s="195">
        <f>SUM(Q11:Q20)</f>
        <v>0</v>
      </c>
      <c r="R9" s="252">
        <f>SUM(R11:R21)</f>
        <v>0</v>
      </c>
      <c r="S9" s="195"/>
      <c r="T9" s="195">
        <f>SUM(T11:T21)</f>
        <v>0</v>
      </c>
      <c r="U9" s="195">
        <f>SUM(U11:U21)</f>
        <v>0</v>
      </c>
      <c r="V9" s="195">
        <f t="shared" ref="V9:BF9" si="0">SUM(V11:V21)</f>
        <v>0</v>
      </c>
      <c r="W9" s="195">
        <f t="shared" si="0"/>
        <v>0</v>
      </c>
      <c r="X9" s="195">
        <f t="shared" si="0"/>
        <v>0</v>
      </c>
      <c r="Y9" s="195">
        <f t="shared" si="0"/>
        <v>0</v>
      </c>
      <c r="Z9" s="195">
        <f t="shared" si="0"/>
        <v>0</v>
      </c>
      <c r="AA9" s="195">
        <f t="shared" si="0"/>
        <v>0</v>
      </c>
      <c r="AB9" s="315">
        <f t="shared" si="0"/>
        <v>0</v>
      </c>
      <c r="AC9" s="315"/>
      <c r="AD9" s="195">
        <f t="shared" si="0"/>
        <v>0</v>
      </c>
      <c r="AE9" s="195">
        <f t="shared" si="0"/>
        <v>0</v>
      </c>
      <c r="AF9" s="195">
        <f t="shared" si="0"/>
        <v>0</v>
      </c>
      <c r="AG9" s="195">
        <f t="shared" si="0"/>
        <v>0</v>
      </c>
      <c r="AH9" s="195">
        <f t="shared" si="0"/>
        <v>0</v>
      </c>
      <c r="AI9" s="195">
        <f t="shared" si="0"/>
        <v>0</v>
      </c>
      <c r="AJ9" s="195">
        <f t="shared" si="0"/>
        <v>0</v>
      </c>
      <c r="AK9" s="195">
        <f t="shared" si="0"/>
        <v>0</v>
      </c>
      <c r="AL9" s="195">
        <f t="shared" si="0"/>
        <v>0</v>
      </c>
      <c r="AM9" s="195">
        <f t="shared" si="0"/>
        <v>0</v>
      </c>
      <c r="AN9" s="195">
        <f t="shared" si="0"/>
        <v>0</v>
      </c>
      <c r="AO9" s="195">
        <f t="shared" si="0"/>
        <v>0</v>
      </c>
      <c r="AP9" s="195">
        <f t="shared" si="0"/>
        <v>0</v>
      </c>
      <c r="AQ9" s="195">
        <f t="shared" si="0"/>
        <v>0</v>
      </c>
      <c r="AR9" s="195">
        <f t="shared" si="0"/>
        <v>0</v>
      </c>
      <c r="AS9" s="195">
        <f t="shared" si="0"/>
        <v>0</v>
      </c>
      <c r="AT9" s="281">
        <f t="shared" si="0"/>
        <v>0</v>
      </c>
      <c r="AU9" s="195">
        <f t="shared" si="0"/>
        <v>0</v>
      </c>
      <c r="AV9" s="195">
        <f t="shared" si="0"/>
        <v>0</v>
      </c>
      <c r="AW9" s="195">
        <f t="shared" si="0"/>
        <v>0</v>
      </c>
      <c r="AX9" s="195">
        <f t="shared" si="0"/>
        <v>0</v>
      </c>
      <c r="AY9" s="195">
        <f t="shared" si="0"/>
        <v>0</v>
      </c>
      <c r="AZ9" s="195">
        <f t="shared" si="0"/>
        <v>0</v>
      </c>
      <c r="BA9" s="195">
        <f t="shared" si="0"/>
        <v>0</v>
      </c>
      <c r="BB9" s="195">
        <f t="shared" si="0"/>
        <v>0</v>
      </c>
      <c r="BC9" s="195">
        <f t="shared" si="0"/>
        <v>0</v>
      </c>
      <c r="BD9" s="195">
        <f t="shared" si="0"/>
        <v>0</v>
      </c>
      <c r="BE9" s="195">
        <f t="shared" si="0"/>
        <v>0</v>
      </c>
      <c r="BF9" s="195">
        <f t="shared" si="0"/>
        <v>0</v>
      </c>
      <c r="BG9" s="195">
        <f>SUM(BG11:BG17,BG19:BG21)</f>
        <v>0</v>
      </c>
      <c r="BH9" s="195">
        <f>SUM(BH11:BH17,BH19:BH21)</f>
        <v>0</v>
      </c>
      <c r="BI9" s="195">
        <f>SUM(BI11:BI17,BI19:BI21)</f>
        <v>0</v>
      </c>
      <c r="BJ9" s="195">
        <f>SUM(BJ11:BJ17,BJ19:BJ21)</f>
        <v>0</v>
      </c>
      <c r="BK9" s="194"/>
      <c r="BL9" s="225"/>
    </row>
    <row r="10" spans="1:64" s="210" customFormat="1" ht="15.75" customHeight="1">
      <c r="A10" s="369" t="s">
        <v>11</v>
      </c>
      <c r="B10" s="209" t="s">
        <v>12</v>
      </c>
      <c r="C10" s="208" t="s">
        <v>13</v>
      </c>
      <c r="D10" s="206">
        <f>SUM(D11:D12)</f>
        <v>0</v>
      </c>
      <c r="E10" s="252">
        <f>SUM(G10:Q10)</f>
        <v>0</v>
      </c>
      <c r="F10" s="207">
        <f>$D10-$BH10</f>
        <v>0</v>
      </c>
      <c r="G10" s="199">
        <f>G12</f>
        <v>0</v>
      </c>
      <c r="H10" s="199">
        <f>H11</f>
        <v>0</v>
      </c>
      <c r="I10" s="199">
        <f t="shared" ref="I10:R10" si="1">SUM(I11:I12)</f>
        <v>0</v>
      </c>
      <c r="J10" s="199">
        <f t="shared" si="1"/>
        <v>0</v>
      </c>
      <c r="K10" s="199">
        <f t="shared" si="1"/>
        <v>0</v>
      </c>
      <c r="L10" s="199">
        <f t="shared" si="1"/>
        <v>0</v>
      </c>
      <c r="M10" s="199">
        <f t="shared" si="1"/>
        <v>0</v>
      </c>
      <c r="N10" s="199">
        <f t="shared" si="1"/>
        <v>0</v>
      </c>
      <c r="O10" s="199">
        <f t="shared" si="1"/>
        <v>0</v>
      </c>
      <c r="P10" s="199">
        <f t="shared" si="1"/>
        <v>0</v>
      </c>
      <c r="Q10" s="199">
        <f t="shared" si="1"/>
        <v>0</v>
      </c>
      <c r="R10" s="252">
        <f t="shared" si="1"/>
        <v>0</v>
      </c>
      <c r="S10" s="195"/>
      <c r="T10" s="199">
        <f>SUM(T11:T12)</f>
        <v>0</v>
      </c>
      <c r="U10" s="199">
        <f>SUM(U11:U12)</f>
        <v>0</v>
      </c>
      <c r="V10" s="199">
        <f t="shared" ref="V10:BF10" si="2">SUM(V11:V12)</f>
        <v>0</v>
      </c>
      <c r="W10" s="199">
        <f t="shared" si="2"/>
        <v>0</v>
      </c>
      <c r="X10" s="199">
        <f t="shared" si="2"/>
        <v>0</v>
      </c>
      <c r="Y10" s="199">
        <f t="shared" si="2"/>
        <v>0</v>
      </c>
      <c r="Z10" s="199">
        <f t="shared" si="2"/>
        <v>0</v>
      </c>
      <c r="AA10" s="199">
        <f t="shared" si="2"/>
        <v>0</v>
      </c>
      <c r="AB10" s="316">
        <f t="shared" si="2"/>
        <v>0</v>
      </c>
      <c r="AC10" s="316"/>
      <c r="AD10" s="199">
        <f t="shared" si="2"/>
        <v>0</v>
      </c>
      <c r="AE10" s="199">
        <f t="shared" si="2"/>
        <v>0</v>
      </c>
      <c r="AF10" s="199">
        <f t="shared" si="2"/>
        <v>0</v>
      </c>
      <c r="AG10" s="199">
        <f t="shared" si="2"/>
        <v>0</v>
      </c>
      <c r="AH10" s="199">
        <f t="shared" si="2"/>
        <v>0</v>
      </c>
      <c r="AI10" s="199">
        <f t="shared" si="2"/>
        <v>0</v>
      </c>
      <c r="AJ10" s="199">
        <f t="shared" si="2"/>
        <v>0</v>
      </c>
      <c r="AK10" s="199">
        <f t="shared" si="2"/>
        <v>0</v>
      </c>
      <c r="AL10" s="199">
        <f t="shared" si="2"/>
        <v>0</v>
      </c>
      <c r="AM10" s="199">
        <f t="shared" si="2"/>
        <v>0</v>
      </c>
      <c r="AN10" s="199">
        <f t="shared" si="2"/>
        <v>0</v>
      </c>
      <c r="AO10" s="199">
        <f t="shared" si="2"/>
        <v>0</v>
      </c>
      <c r="AP10" s="199">
        <f t="shared" si="2"/>
        <v>0</v>
      </c>
      <c r="AQ10" s="199">
        <f t="shared" si="2"/>
        <v>0</v>
      </c>
      <c r="AR10" s="199">
        <f t="shared" si="2"/>
        <v>0</v>
      </c>
      <c r="AS10" s="199">
        <f t="shared" si="2"/>
        <v>0</v>
      </c>
      <c r="AT10" s="272">
        <f t="shared" si="2"/>
        <v>0</v>
      </c>
      <c r="AU10" s="199">
        <f t="shared" si="2"/>
        <v>0</v>
      </c>
      <c r="AV10" s="199">
        <f t="shared" si="2"/>
        <v>0</v>
      </c>
      <c r="AW10" s="199">
        <f t="shared" si="2"/>
        <v>0</v>
      </c>
      <c r="AX10" s="199">
        <f t="shared" si="2"/>
        <v>0</v>
      </c>
      <c r="AY10" s="199">
        <f t="shared" si="2"/>
        <v>0</v>
      </c>
      <c r="AZ10" s="199">
        <f t="shared" si="2"/>
        <v>0</v>
      </c>
      <c r="BA10" s="199">
        <f t="shared" si="2"/>
        <v>0</v>
      </c>
      <c r="BB10" s="199">
        <f t="shared" si="2"/>
        <v>0</v>
      </c>
      <c r="BC10" s="199">
        <f t="shared" si="2"/>
        <v>0</v>
      </c>
      <c r="BD10" s="199">
        <f t="shared" si="2"/>
        <v>0</v>
      </c>
      <c r="BE10" s="199">
        <f t="shared" si="2"/>
        <v>0</v>
      </c>
      <c r="BF10" s="195">
        <f t="shared" si="2"/>
        <v>0</v>
      </c>
      <c r="BG10" s="195"/>
      <c r="BH10" s="199">
        <f t="shared" ref="BH10:BH21" si="3">SUM(BF10,BG10,R10,E10)</f>
        <v>0</v>
      </c>
      <c r="BI10" s="205">
        <f>$F$64-BH10</f>
        <v>0</v>
      </c>
      <c r="BJ10" s="195">
        <f t="shared" ref="BJ10:BJ21" si="4">D10+BI10</f>
        <v>0</v>
      </c>
      <c r="BK10" s="204"/>
      <c r="BL10" s="211"/>
    </row>
    <row r="11" spans="1:64" s="216" customFormat="1" ht="15.75" customHeight="1">
      <c r="A11" s="370" t="s">
        <v>202</v>
      </c>
      <c r="B11" s="214" t="s">
        <v>273</v>
      </c>
      <c r="C11" s="213" t="s">
        <v>15</v>
      </c>
      <c r="D11" s="493"/>
      <c r="E11" s="355">
        <f>SUM(H11:Q11)</f>
        <v>0</v>
      </c>
      <c r="F11" s="212">
        <f>SUM(H11)</f>
        <v>0</v>
      </c>
      <c r="G11" s="221">
        <f>$D11-$BH11</f>
        <v>0</v>
      </c>
      <c r="H11" s="212">
        <f>'Ctrinh-HAM TAN (21-30)'!E14</f>
        <v>0</v>
      </c>
      <c r="I11" s="212">
        <f>'Ctrinh-HAM TAN (21-30)'!E21</f>
        <v>0</v>
      </c>
      <c r="J11" s="212">
        <f>'Ctrinh-HAM TAN (21-30)'!E28</f>
        <v>0</v>
      </c>
      <c r="K11" s="212">
        <f>'Ctrinh-HAM TAN (21-30)'!E35</f>
        <v>0</v>
      </c>
      <c r="L11" s="212">
        <f>'Ctrinh-HAM TAN (21-30)'!E42</f>
        <v>0</v>
      </c>
      <c r="M11" s="212">
        <f>'Ctrinh-HAM TAN (21-30)'!E49</f>
        <v>0</v>
      </c>
      <c r="N11" s="351">
        <f>'Ctrinh-HAM TAN (21-30)'!E56</f>
        <v>0</v>
      </c>
      <c r="O11" s="212">
        <f>'Ctrinh-HAM TAN (21-30)'!E63</f>
        <v>0</v>
      </c>
      <c r="P11" s="212">
        <f>'Ctrinh-HAM TAN (21-30)'!E70</f>
        <v>0</v>
      </c>
      <c r="Q11" s="212">
        <f>'Ctrinh-HAM TAN (21-30)'!E77</f>
        <v>0</v>
      </c>
      <c r="R11" s="355">
        <f>SUM(T11:AB11,AT11:BE11)</f>
        <v>0</v>
      </c>
      <c r="S11" s="220"/>
      <c r="T11" s="212">
        <f>'Ctrinh-HAM TAN (21-30)'!E84</f>
        <v>0</v>
      </c>
      <c r="U11" s="212">
        <f>'Ctrinh-HAM TAN (21-30)'!E91</f>
        <v>0</v>
      </c>
      <c r="V11" s="212">
        <f>'Ctrinh-HAM TAN (21-30)'!E98</f>
        <v>0</v>
      </c>
      <c r="W11" s="212">
        <f>'Ctrinh-HAM TAN (21-30)'!E105</f>
        <v>0</v>
      </c>
      <c r="X11" s="212">
        <f>'Ctrinh-HAM TAN (21-30)'!E112</f>
        <v>0</v>
      </c>
      <c r="Y11" s="212">
        <f>'Ctrinh-HAM TAN (21-30)'!E120</f>
        <v>0</v>
      </c>
      <c r="Z11" s="212">
        <f>'Ctrinh-HAM TAN (21-30)'!E127</f>
        <v>0</v>
      </c>
      <c r="AA11" s="212">
        <f>'Ctrinh-HAM TAN (21-30)'!E134</f>
        <v>0</v>
      </c>
      <c r="AB11" s="344">
        <f>SUM(AD11:AS11)</f>
        <v>0</v>
      </c>
      <c r="AC11" s="344"/>
      <c r="AD11" s="212">
        <f>'Ctrinh-HAM TAN (21-30)'!E142</f>
        <v>0</v>
      </c>
      <c r="AE11" s="212">
        <f>'Ctrinh-HAM TAN (21-30)'!E163</f>
        <v>0</v>
      </c>
      <c r="AF11" s="212">
        <f>'Ctrinh-HAM TAN (21-30)'!E167</f>
        <v>0</v>
      </c>
      <c r="AG11" s="212">
        <f>'Ctrinh-HAM TAN (21-30)'!E171</f>
        <v>0</v>
      </c>
      <c r="AH11" s="212">
        <f>'Ctrinh-HAM TAN (21-30)'!E175</f>
        <v>0</v>
      </c>
      <c r="AI11" s="212">
        <f>'Ctrinh-HAM TAN (21-30)'!E179</f>
        <v>0</v>
      </c>
      <c r="AJ11" s="212">
        <f>'Ctrinh-HAM TAN (21-30)'!E183</f>
        <v>0</v>
      </c>
      <c r="AK11" s="212">
        <f>'Ctrinh-HAM TAN (21-30)'!E187</f>
        <v>0</v>
      </c>
      <c r="AL11" s="212">
        <f>'Ctrinh-HAM TAN (21-30)'!E191</f>
        <v>0</v>
      </c>
      <c r="AM11" s="212">
        <f>'Ctrinh-HAM TAN (21-30)'!E198</f>
        <v>0</v>
      </c>
      <c r="AN11" s="212">
        <f>'Ctrinh-HAM TAN (21-30)'!E205</f>
        <v>0</v>
      </c>
      <c r="AO11" s="212">
        <f>'Ctrinh-HAM TAN (21-30)'!E212</f>
        <v>0</v>
      </c>
      <c r="AP11" s="212">
        <f>'Ctrinh-HAM TAN (21-30)'!E219</f>
        <v>0</v>
      </c>
      <c r="AQ11" s="212">
        <f>'Ctrinh-HAM TAN (21-30)'!E226</f>
        <v>0</v>
      </c>
      <c r="AR11" s="212">
        <f>'Ctrinh-HAM TAN (21-30)'!E230</f>
        <v>0</v>
      </c>
      <c r="AS11" s="212">
        <f>'Ctrinh-HAM TAN (21-30)'!E234</f>
        <v>0</v>
      </c>
      <c r="AT11" s="282">
        <f>'Ctrinh-HAM TAN (21-30)'!E238</f>
        <v>0</v>
      </c>
      <c r="AU11" s="212">
        <f>'Ctrinh-HAM TAN (21-30)'!E245</f>
        <v>0</v>
      </c>
      <c r="AV11" s="212">
        <f>'Ctrinh-HAM TAN (21-30)'!E253</f>
        <v>0</v>
      </c>
      <c r="AW11" s="212">
        <f>'Ctrinh-HAM TAN (21-30)'!E260</f>
        <v>0</v>
      </c>
      <c r="AX11" s="212">
        <f>'Ctrinh-HAM TAN (21-30)'!E267</f>
        <v>0</v>
      </c>
      <c r="AY11" s="212">
        <f>'Ctrinh-HAM TAN (21-30)'!E274</f>
        <v>0</v>
      </c>
      <c r="AZ11" s="212">
        <f>'Ctrinh-HAM TAN (21-30)'!E281</f>
        <v>0</v>
      </c>
      <c r="BA11" s="212">
        <f>'Ctrinh-HAM TAN (21-30)'!E288</f>
        <v>0</v>
      </c>
      <c r="BB11" s="212">
        <f>'Ctrinh-HAM TAN (21-30)'!E295</f>
        <v>0</v>
      </c>
      <c r="BC11" s="212">
        <f>'Ctrinh-HAM TAN (21-30)'!E302</f>
        <v>0</v>
      </c>
      <c r="BD11" s="212">
        <f>'Ctrinh-HAM TAN (21-30)'!E309</f>
        <v>0</v>
      </c>
      <c r="BE11" s="212">
        <f>'Ctrinh-HAM TAN (21-30)'!E316</f>
        <v>0</v>
      </c>
      <c r="BF11" s="220">
        <f>'Ctrinh-HAM TAN (21-30)'!E323</f>
        <v>0</v>
      </c>
      <c r="BG11" s="199"/>
      <c r="BH11" s="212">
        <f t="shared" si="3"/>
        <v>0</v>
      </c>
      <c r="BI11" s="219">
        <f>$G$64-BH11</f>
        <v>0</v>
      </c>
      <c r="BJ11" s="212">
        <f t="shared" si="4"/>
        <v>0</v>
      </c>
      <c r="BK11" s="218"/>
      <c r="BL11" s="217"/>
    </row>
    <row r="12" spans="1:64" s="216" customFormat="1" ht="15.75" customHeight="1">
      <c r="A12" s="370" t="s">
        <v>204</v>
      </c>
      <c r="B12" s="214" t="s">
        <v>277</v>
      </c>
      <c r="C12" s="213" t="s">
        <v>16</v>
      </c>
      <c r="D12" s="493"/>
      <c r="E12" s="355">
        <f>SUM(G12,I12:Q12)</f>
        <v>0</v>
      </c>
      <c r="F12" s="212">
        <f>SUM(G12)</f>
        <v>0</v>
      </c>
      <c r="G12" s="212">
        <f>'Ctrinh-HAM TAN (21-30)'!F7</f>
        <v>0</v>
      </c>
      <c r="H12" s="221">
        <f>$D12-$BH12</f>
        <v>0</v>
      </c>
      <c r="I12" s="212">
        <f>'Ctrinh-HAM TAN (21-30)'!F21</f>
        <v>0</v>
      </c>
      <c r="J12" s="212">
        <f>'Ctrinh-HAM TAN (21-30)'!F28</f>
        <v>0</v>
      </c>
      <c r="K12" s="212">
        <f>'Ctrinh-HAM TAN (21-30)'!F35</f>
        <v>0</v>
      </c>
      <c r="L12" s="212">
        <f>'Ctrinh-HAM TAN (21-30)'!F42</f>
        <v>0</v>
      </c>
      <c r="M12" s="212">
        <f>'Ctrinh-HAM TAN (21-30)'!F49</f>
        <v>0</v>
      </c>
      <c r="N12" s="351">
        <f>'Ctrinh-HAM TAN (21-30)'!F56</f>
        <v>0</v>
      </c>
      <c r="O12" s="212">
        <f>'Ctrinh-HAM TAN (21-30)'!F63</f>
        <v>0</v>
      </c>
      <c r="P12" s="212">
        <f>'Ctrinh-HAM TAN (21-30)'!F70</f>
        <v>0</v>
      </c>
      <c r="Q12" s="212">
        <f>'Ctrinh-HAM TAN (21-30)'!F77</f>
        <v>0</v>
      </c>
      <c r="R12" s="355">
        <f t="shared" ref="R12:R21" si="5">SUM(T12:AB12,AT12:BE12)</f>
        <v>0</v>
      </c>
      <c r="S12" s="220"/>
      <c r="T12" s="212">
        <f>'Ctrinh-HAM TAN (21-30)'!F84</f>
        <v>0</v>
      </c>
      <c r="U12" s="212">
        <f>'Ctrinh-HAM TAN (21-30)'!F91</f>
        <v>0</v>
      </c>
      <c r="V12" s="212">
        <f>'Ctrinh-HAM TAN (21-30)'!F98</f>
        <v>0</v>
      </c>
      <c r="W12" s="212">
        <f>'Ctrinh-HAM TAN (21-30)'!F105</f>
        <v>0</v>
      </c>
      <c r="X12" s="212">
        <f>'Ctrinh-HAM TAN (21-30)'!F112</f>
        <v>0</v>
      </c>
      <c r="Y12" s="212">
        <f>'Ctrinh-HAM TAN (21-30)'!F120</f>
        <v>0</v>
      </c>
      <c r="Z12" s="212">
        <f>'Ctrinh-HAM TAN (21-30)'!F127</f>
        <v>0</v>
      </c>
      <c r="AA12" s="212">
        <f>'Ctrinh-HAM TAN (21-30)'!F134</f>
        <v>0</v>
      </c>
      <c r="AB12" s="344">
        <f t="shared" ref="AB12:AB30" si="6">SUM(AD12:AS12)</f>
        <v>0</v>
      </c>
      <c r="AC12" s="344"/>
      <c r="AD12" s="212">
        <f>'Ctrinh-HAM TAN (21-30)'!F142</f>
        <v>0</v>
      </c>
      <c r="AE12" s="212">
        <f>'Ctrinh-HAM TAN (21-30)'!F163</f>
        <v>0</v>
      </c>
      <c r="AF12" s="212">
        <f>'Ctrinh-HAM TAN (21-30)'!F167</f>
        <v>0</v>
      </c>
      <c r="AG12" s="212">
        <f>'Ctrinh-HAM TAN (21-30)'!F171</f>
        <v>0</v>
      </c>
      <c r="AH12" s="212">
        <f>'Ctrinh-HAM TAN (21-30)'!F175</f>
        <v>0</v>
      </c>
      <c r="AI12" s="212">
        <f>'Ctrinh-HAM TAN (21-30)'!F179</f>
        <v>0</v>
      </c>
      <c r="AJ12" s="212">
        <f>'Ctrinh-HAM TAN (21-30)'!F183</f>
        <v>0</v>
      </c>
      <c r="AK12" s="212">
        <f>'Ctrinh-HAM TAN (21-30)'!F187</f>
        <v>0</v>
      </c>
      <c r="AL12" s="212">
        <f>'Ctrinh-HAM TAN (21-30)'!F191</f>
        <v>0</v>
      </c>
      <c r="AM12" s="212">
        <f>'Ctrinh-HAM TAN (21-30)'!F198</f>
        <v>0</v>
      </c>
      <c r="AN12" s="212">
        <f>'Ctrinh-HAM TAN (21-30)'!F205</f>
        <v>0</v>
      </c>
      <c r="AO12" s="212">
        <f>'Ctrinh-HAM TAN (21-30)'!F212</f>
        <v>0</v>
      </c>
      <c r="AP12" s="212">
        <f>'Ctrinh-HAM TAN (21-30)'!F219</f>
        <v>0</v>
      </c>
      <c r="AQ12" s="212">
        <f>'Ctrinh-HAM TAN (21-30)'!F226</f>
        <v>0</v>
      </c>
      <c r="AR12" s="212">
        <f>'Ctrinh-HAM TAN (21-30)'!F230</f>
        <v>0</v>
      </c>
      <c r="AS12" s="212">
        <f>'Ctrinh-HAM TAN (21-30)'!F234</f>
        <v>0</v>
      </c>
      <c r="AT12" s="282">
        <f>'Ctrinh-HAM TAN (21-30)'!F238</f>
        <v>0</v>
      </c>
      <c r="AU12" s="212">
        <f>'Ctrinh-HAM TAN (21-30)'!F245</f>
        <v>0</v>
      </c>
      <c r="AV12" s="212">
        <f>'Ctrinh-HAM TAN (21-30)'!F253</f>
        <v>0</v>
      </c>
      <c r="AW12" s="212">
        <f>'Ctrinh-HAM TAN (21-30)'!F260</f>
        <v>0</v>
      </c>
      <c r="AX12" s="212">
        <f>'Ctrinh-HAM TAN (21-30)'!F267</f>
        <v>0</v>
      </c>
      <c r="AY12" s="212">
        <f>'Ctrinh-HAM TAN (21-30)'!F274</f>
        <v>0</v>
      </c>
      <c r="AZ12" s="212">
        <f>'Ctrinh-HAM TAN (21-30)'!F281</f>
        <v>0</v>
      </c>
      <c r="BA12" s="212">
        <f>'Ctrinh-HAM TAN (21-30)'!F288</f>
        <v>0</v>
      </c>
      <c r="BB12" s="212">
        <f>'Ctrinh-HAM TAN (21-30)'!F295</f>
        <v>0</v>
      </c>
      <c r="BC12" s="212">
        <f>'Ctrinh-HAM TAN (21-30)'!F302</f>
        <v>0</v>
      </c>
      <c r="BD12" s="212">
        <f>'Ctrinh-HAM TAN (21-30)'!F309</f>
        <v>0</v>
      </c>
      <c r="BE12" s="212">
        <f>'Ctrinh-HAM TAN (21-30)'!F316</f>
        <v>0</v>
      </c>
      <c r="BF12" s="220">
        <f>'Ctrinh-HAM TAN (21-30)'!F323</f>
        <v>0</v>
      </c>
      <c r="BG12" s="199"/>
      <c r="BH12" s="212">
        <f>SUM(BF12,BG12,R12,E12)</f>
        <v>0</v>
      </c>
      <c r="BI12" s="219">
        <f>$H$64-BH12</f>
        <v>0</v>
      </c>
      <c r="BJ12" s="212">
        <f t="shared" si="4"/>
        <v>0</v>
      </c>
      <c r="BK12" s="218"/>
      <c r="BL12" s="217"/>
    </row>
    <row r="13" spans="1:64" s="210" customFormat="1" ht="15.75" customHeight="1">
      <c r="A13" s="369" t="s">
        <v>17</v>
      </c>
      <c r="B13" s="209" t="s">
        <v>18</v>
      </c>
      <c r="C13" s="208" t="s">
        <v>19</v>
      </c>
      <c r="D13" s="215"/>
      <c r="E13" s="252">
        <f>SUM(G13:H13,J13:Q13)</f>
        <v>0</v>
      </c>
      <c r="F13" s="199">
        <f t="shared" ref="F13:F21" si="7">SUM(G13:H13)</f>
        <v>0</v>
      </c>
      <c r="G13" s="199">
        <f>'Ctrinh-HAM TAN (21-30)'!G7</f>
        <v>0</v>
      </c>
      <c r="H13" s="199">
        <f>'Ctrinh-HAM TAN (21-30)'!G14</f>
        <v>0</v>
      </c>
      <c r="I13" s="207">
        <f>$D13-$BH13</f>
        <v>0</v>
      </c>
      <c r="J13" s="199">
        <f>'Ctrinh-HAM TAN (21-30)'!G28</f>
        <v>0</v>
      </c>
      <c r="K13" s="199">
        <f>'Ctrinh-HAM TAN (21-30)'!G35</f>
        <v>0</v>
      </c>
      <c r="L13" s="199">
        <f>'Ctrinh-HAM TAN (21-30)'!G42</f>
        <v>0</v>
      </c>
      <c r="M13" s="199">
        <f>'Ctrinh-HAM TAN (21-30)'!G49</f>
        <v>0</v>
      </c>
      <c r="N13" s="263">
        <f>'Ctrinh-HAM TAN (21-30)'!H56</f>
        <v>0</v>
      </c>
      <c r="O13" s="199">
        <f>'Ctrinh-HAM TAN (21-30)'!G63</f>
        <v>0</v>
      </c>
      <c r="P13" s="199">
        <f>'Ctrinh-HAM TAN (21-30)'!G70</f>
        <v>0</v>
      </c>
      <c r="Q13" s="199">
        <f>'Ctrinh-HAM TAN (21-30)'!G77</f>
        <v>0</v>
      </c>
      <c r="R13" s="355">
        <f t="shared" si="5"/>
        <v>0</v>
      </c>
      <c r="S13" s="195"/>
      <c r="T13" s="199">
        <f>'Ctrinh-HAM TAN (21-30)'!G84</f>
        <v>0</v>
      </c>
      <c r="U13" s="199">
        <f>'Ctrinh-HAM TAN (21-30)'!G91</f>
        <v>0</v>
      </c>
      <c r="V13" s="199">
        <f>'Ctrinh-HAM TAN (21-30)'!G98</f>
        <v>0</v>
      </c>
      <c r="W13" s="199">
        <f>'Ctrinh-HAM TAN (21-30)'!G105</f>
        <v>0</v>
      </c>
      <c r="X13" s="199">
        <f>'Ctrinh-HAM TAN (21-30)'!G112</f>
        <v>0</v>
      </c>
      <c r="Y13" s="199">
        <f>'Ctrinh-HAM TAN (21-30)'!G120</f>
        <v>0</v>
      </c>
      <c r="Z13" s="199">
        <f>'Ctrinh-HAM TAN (21-30)'!G127</f>
        <v>0</v>
      </c>
      <c r="AA13" s="199">
        <f>'Ctrinh-HAM TAN (21-30)'!G134</f>
        <v>0</v>
      </c>
      <c r="AB13" s="344">
        <f t="shared" si="6"/>
        <v>0</v>
      </c>
      <c r="AC13" s="344"/>
      <c r="AD13" s="199">
        <f>'Ctrinh-HAM TAN (21-30)'!G142</f>
        <v>0</v>
      </c>
      <c r="AE13" s="199">
        <f>'Ctrinh-HAM TAN (21-30)'!G163</f>
        <v>0</v>
      </c>
      <c r="AF13" s="199">
        <f>'Ctrinh-HAM TAN (21-30)'!G167</f>
        <v>0</v>
      </c>
      <c r="AG13" s="199">
        <f>'Ctrinh-HAM TAN (21-30)'!G171</f>
        <v>0</v>
      </c>
      <c r="AH13" s="199">
        <f>'Ctrinh-HAM TAN (21-30)'!G175</f>
        <v>0</v>
      </c>
      <c r="AI13" s="199">
        <f>'Ctrinh-HAM TAN (21-30)'!G179</f>
        <v>0</v>
      </c>
      <c r="AJ13" s="199">
        <f>'Ctrinh-HAM TAN (21-30)'!G183</f>
        <v>0</v>
      </c>
      <c r="AK13" s="199">
        <f>'Ctrinh-HAM TAN (21-30)'!G187</f>
        <v>0</v>
      </c>
      <c r="AL13" s="199">
        <f>'Ctrinh-HAM TAN (21-30)'!G191</f>
        <v>0</v>
      </c>
      <c r="AM13" s="199">
        <f>'Ctrinh-HAM TAN (21-30)'!G198</f>
        <v>0</v>
      </c>
      <c r="AN13" s="199">
        <f>'Ctrinh-HAM TAN (21-30)'!G205</f>
        <v>0</v>
      </c>
      <c r="AO13" s="199">
        <f>'Ctrinh-HAM TAN (21-30)'!G212</f>
        <v>0</v>
      </c>
      <c r="AP13" s="199">
        <f>'Ctrinh-HAM TAN (21-30)'!G219</f>
        <v>0</v>
      </c>
      <c r="AQ13" s="199">
        <f>'Ctrinh-HAM TAN (21-30)'!G226</f>
        <v>0</v>
      </c>
      <c r="AR13" s="199">
        <f>'Ctrinh-HAM TAN (21-30)'!G230</f>
        <v>0</v>
      </c>
      <c r="AS13" s="199">
        <f>'Ctrinh-HAM TAN (21-30)'!G234</f>
        <v>0</v>
      </c>
      <c r="AT13" s="272">
        <f>'Ctrinh-HAM TAN (21-30)'!G238</f>
        <v>0</v>
      </c>
      <c r="AU13" s="199">
        <f>'Ctrinh-HAM TAN (21-30)'!G245</f>
        <v>0</v>
      </c>
      <c r="AV13" s="199">
        <f>'Ctrinh-HAM TAN (21-30)'!G253</f>
        <v>0</v>
      </c>
      <c r="AW13" s="199">
        <f>'Ctrinh-HAM TAN (21-30)'!G260</f>
        <v>0</v>
      </c>
      <c r="AX13" s="199">
        <f>'Ctrinh-HAM TAN (21-30)'!G267</f>
        <v>0</v>
      </c>
      <c r="AY13" s="199">
        <f>'Ctrinh-HAM TAN (21-30)'!G274</f>
        <v>0</v>
      </c>
      <c r="AZ13" s="199">
        <f>'Ctrinh-HAM TAN (21-30)'!G281</f>
        <v>0</v>
      </c>
      <c r="BA13" s="199">
        <f>'Ctrinh-HAM TAN (21-30)'!G288</f>
        <v>0</v>
      </c>
      <c r="BB13" s="199">
        <f>'Ctrinh-HAM TAN (21-30)'!G295</f>
        <v>0</v>
      </c>
      <c r="BC13" s="199">
        <f>'Ctrinh-HAM TAN (21-30)'!G302</f>
        <v>0</v>
      </c>
      <c r="BD13" s="199">
        <f>'Ctrinh-HAM TAN (21-30)'!G309</f>
        <v>0</v>
      </c>
      <c r="BE13" s="199">
        <f>'Ctrinh-HAM TAN (21-30)'!G316</f>
        <v>0</v>
      </c>
      <c r="BF13" s="195">
        <f>'Ctrinh-HAM TAN (21-30)'!G323</f>
        <v>0</v>
      </c>
      <c r="BG13" s="199"/>
      <c r="BH13" s="199">
        <f t="shared" si="3"/>
        <v>0</v>
      </c>
      <c r="BI13" s="196">
        <f>$I$64-BH13</f>
        <v>0</v>
      </c>
      <c r="BJ13" s="199">
        <f t="shared" si="4"/>
        <v>0</v>
      </c>
      <c r="BK13" s="204"/>
      <c r="BL13" s="211"/>
    </row>
    <row r="14" spans="1:64" s="210" customFormat="1" ht="15.75" customHeight="1">
      <c r="A14" s="369" t="s">
        <v>20</v>
      </c>
      <c r="B14" s="209" t="s">
        <v>21</v>
      </c>
      <c r="C14" s="208" t="s">
        <v>22</v>
      </c>
      <c r="D14" s="494"/>
      <c r="E14" s="252">
        <f>SUM(G14:I14,K14:Q14)</f>
        <v>0</v>
      </c>
      <c r="F14" s="199">
        <f t="shared" si="7"/>
        <v>0</v>
      </c>
      <c r="G14" s="199">
        <f>'Ctrinh-HAM TAN (21-30)'!H7</f>
        <v>0</v>
      </c>
      <c r="H14" s="199">
        <f>'Ctrinh-HAM TAN (21-30)'!H14</f>
        <v>0</v>
      </c>
      <c r="I14" s="199">
        <f>'Ctrinh-HAM TAN (21-30)'!H21</f>
        <v>0</v>
      </c>
      <c r="J14" s="207">
        <f>$D14-$BH14</f>
        <v>0</v>
      </c>
      <c r="K14" s="199">
        <f>'Ctrinh-HAM TAN (21-30)'!H35</f>
        <v>0</v>
      </c>
      <c r="L14" s="199">
        <f>'Ctrinh-HAM TAN (21-30)'!H42</f>
        <v>0</v>
      </c>
      <c r="M14" s="199">
        <f>'Ctrinh-HAM TAN (21-30)'!H49</f>
        <v>0</v>
      </c>
      <c r="N14" s="263">
        <f>'Ctrinh-HAM TAN (21-30)'!H56</f>
        <v>0</v>
      </c>
      <c r="O14" s="199">
        <f>'Ctrinh-HAM TAN (21-30)'!H63</f>
        <v>0</v>
      </c>
      <c r="P14" s="199">
        <f>'Ctrinh-HAM TAN (21-30)'!H70</f>
        <v>0</v>
      </c>
      <c r="Q14" s="199">
        <f>'Ctrinh-HAM TAN (21-30)'!H77</f>
        <v>0</v>
      </c>
      <c r="R14" s="355">
        <f t="shared" si="5"/>
        <v>0</v>
      </c>
      <c r="S14" s="195"/>
      <c r="T14" s="199">
        <f>'Ctrinh-HAM TAN (21-30)'!H84</f>
        <v>0</v>
      </c>
      <c r="U14" s="199">
        <f>'Ctrinh-HAM TAN (21-30)'!H91</f>
        <v>0</v>
      </c>
      <c r="V14" s="199">
        <f>'Ctrinh-HAM TAN (21-30)'!H98</f>
        <v>0</v>
      </c>
      <c r="W14" s="199">
        <f>'Ctrinh-HAM TAN (21-30)'!H105</f>
        <v>0</v>
      </c>
      <c r="X14" s="199">
        <f>'Ctrinh-HAM TAN (21-30)'!H112</f>
        <v>0</v>
      </c>
      <c r="Y14" s="199">
        <f>'Ctrinh-HAM TAN (21-30)'!H120</f>
        <v>0</v>
      </c>
      <c r="Z14" s="199">
        <f>'Ctrinh-HAM TAN (21-30)'!H127</f>
        <v>0</v>
      </c>
      <c r="AA14" s="199">
        <f>'Ctrinh-HAM TAN (21-30)'!H134</f>
        <v>0</v>
      </c>
      <c r="AB14" s="344">
        <f t="shared" si="6"/>
        <v>0</v>
      </c>
      <c r="AC14" s="344"/>
      <c r="AD14" s="199">
        <f>'Ctrinh-HAM TAN (21-30)'!H142</f>
        <v>0</v>
      </c>
      <c r="AE14" s="199">
        <f>'Ctrinh-HAM TAN (21-30)'!H163</f>
        <v>0</v>
      </c>
      <c r="AF14" s="199">
        <f>'Ctrinh-HAM TAN (21-30)'!H167</f>
        <v>0</v>
      </c>
      <c r="AG14" s="199">
        <f>'Ctrinh-HAM TAN (21-30)'!H171</f>
        <v>0</v>
      </c>
      <c r="AH14" s="199">
        <f>'Ctrinh-HAM TAN (21-30)'!H175</f>
        <v>0</v>
      </c>
      <c r="AI14" s="199">
        <f>'Ctrinh-HAM TAN (21-30)'!H179</f>
        <v>0</v>
      </c>
      <c r="AJ14" s="199">
        <f>'Ctrinh-HAM TAN (21-30)'!H183</f>
        <v>0</v>
      </c>
      <c r="AK14" s="199">
        <f>'Ctrinh-HAM TAN (21-30)'!H187</f>
        <v>0</v>
      </c>
      <c r="AL14" s="199">
        <f>'Ctrinh-HAM TAN (21-30)'!H191</f>
        <v>0</v>
      </c>
      <c r="AM14" s="199">
        <f>'Ctrinh-HAM TAN (21-30)'!H198</f>
        <v>0</v>
      </c>
      <c r="AN14" s="199">
        <f>'Ctrinh-HAM TAN (21-30)'!H205</f>
        <v>0</v>
      </c>
      <c r="AO14" s="199">
        <f>'Ctrinh-HAM TAN (21-30)'!H212</f>
        <v>0</v>
      </c>
      <c r="AP14" s="199">
        <f>'Ctrinh-HAM TAN (21-30)'!H219</f>
        <v>0</v>
      </c>
      <c r="AQ14" s="199">
        <f>'Ctrinh-HAM TAN (21-30)'!H226</f>
        <v>0</v>
      </c>
      <c r="AR14" s="199">
        <f>'Ctrinh-HAM TAN (21-30)'!H230</f>
        <v>0</v>
      </c>
      <c r="AS14" s="199">
        <f>'Ctrinh-HAM TAN (21-30)'!H234</f>
        <v>0</v>
      </c>
      <c r="AT14" s="272">
        <f>'Ctrinh-HAM TAN (21-30)'!H238</f>
        <v>0</v>
      </c>
      <c r="AU14" s="199">
        <f>'Ctrinh-HAM TAN (21-30)'!H245</f>
        <v>0</v>
      </c>
      <c r="AV14" s="199">
        <f>'Ctrinh-HAM TAN (21-30)'!H253</f>
        <v>0</v>
      </c>
      <c r="AW14" s="199">
        <f>'Ctrinh-HAM TAN (21-30)'!H260</f>
        <v>0</v>
      </c>
      <c r="AX14" s="199">
        <f>'Ctrinh-HAM TAN (21-30)'!H267</f>
        <v>0</v>
      </c>
      <c r="AY14" s="199">
        <f>'Ctrinh-HAM TAN (21-30)'!H274</f>
        <v>0</v>
      </c>
      <c r="AZ14" s="199">
        <f>'Ctrinh-HAM TAN (21-30)'!H281</f>
        <v>0</v>
      </c>
      <c r="BA14" s="199">
        <f>'Ctrinh-HAM TAN (21-30)'!H288</f>
        <v>0</v>
      </c>
      <c r="BB14" s="199">
        <f>'Ctrinh-HAM TAN (21-30)'!H295</f>
        <v>0</v>
      </c>
      <c r="BC14" s="199">
        <f>'Ctrinh-HAM TAN (21-30)'!H302</f>
        <v>0</v>
      </c>
      <c r="BD14" s="199">
        <f>'Ctrinh-HAM TAN (21-30)'!H309</f>
        <v>0</v>
      </c>
      <c r="BE14" s="199">
        <f>'Ctrinh-HAM TAN (21-30)'!H316</f>
        <v>0</v>
      </c>
      <c r="BF14" s="195">
        <f>'Ctrinh-HAM TAN (21-30)'!H323</f>
        <v>0</v>
      </c>
      <c r="BG14" s="199"/>
      <c r="BH14" s="199">
        <f t="shared" si="3"/>
        <v>0</v>
      </c>
      <c r="BI14" s="196">
        <f>$J$64-BH14</f>
        <v>0</v>
      </c>
      <c r="BJ14" s="199">
        <f t="shared" si="4"/>
        <v>0</v>
      </c>
      <c r="BK14" s="204"/>
      <c r="BL14" s="211"/>
    </row>
    <row r="15" spans="1:64" s="210" customFormat="1" ht="15.75" customHeight="1">
      <c r="A15" s="369" t="s">
        <v>23</v>
      </c>
      <c r="B15" s="209" t="s">
        <v>24</v>
      </c>
      <c r="C15" s="208" t="s">
        <v>25</v>
      </c>
      <c r="D15" s="215"/>
      <c r="E15" s="252">
        <f>SUM(G15:J15,L15:Q15)</f>
        <v>0</v>
      </c>
      <c r="F15" s="199">
        <f t="shared" si="7"/>
        <v>0</v>
      </c>
      <c r="G15" s="199">
        <f>'Ctrinh-HAM TAN (21-30)'!I7</f>
        <v>0</v>
      </c>
      <c r="H15" s="199">
        <f>'Ctrinh-HAM TAN (21-30)'!I14</f>
        <v>0</v>
      </c>
      <c r="I15" s="199">
        <f>'Ctrinh-HAM TAN (21-30)'!I21</f>
        <v>0</v>
      </c>
      <c r="J15" s="199">
        <f>'Ctrinh-HAM TAN (21-30)'!I28</f>
        <v>0</v>
      </c>
      <c r="K15" s="207">
        <f>$D15-$BH15</f>
        <v>0</v>
      </c>
      <c r="L15" s="199">
        <f>'Ctrinh-HAM TAN (21-30)'!I42</f>
        <v>0</v>
      </c>
      <c r="M15" s="199">
        <f>'Ctrinh-HAM TAN (21-30)'!I49</f>
        <v>0</v>
      </c>
      <c r="N15" s="263">
        <f>'Ctrinh-HAM TAN (21-30)'!I56</f>
        <v>0</v>
      </c>
      <c r="O15" s="199">
        <f>'Ctrinh-HAM TAN (21-30)'!I63</f>
        <v>0</v>
      </c>
      <c r="P15" s="199">
        <f>'Ctrinh-HAM TAN (21-30)'!I70</f>
        <v>0</v>
      </c>
      <c r="Q15" s="199">
        <f>'Ctrinh-HAM TAN (21-30)'!I77</f>
        <v>0</v>
      </c>
      <c r="R15" s="355">
        <f t="shared" si="5"/>
        <v>0</v>
      </c>
      <c r="S15" s="195"/>
      <c r="T15" s="199">
        <f>'Ctrinh-HAM TAN (21-30)'!I84</f>
        <v>0</v>
      </c>
      <c r="U15" s="199">
        <f>'Ctrinh-HAM TAN (21-30)'!I91</f>
        <v>0</v>
      </c>
      <c r="V15" s="199">
        <f>'Ctrinh-HAM TAN (21-30)'!I98</f>
        <v>0</v>
      </c>
      <c r="W15" s="199">
        <f>'Ctrinh-HAM TAN (21-30)'!I105</f>
        <v>0</v>
      </c>
      <c r="X15" s="199">
        <f>'Ctrinh-HAM TAN (21-30)'!I112</f>
        <v>0</v>
      </c>
      <c r="Y15" s="199">
        <f>'Ctrinh-HAM TAN (21-30)'!I120</f>
        <v>0</v>
      </c>
      <c r="Z15" s="199">
        <f>'Ctrinh-HAM TAN (21-30)'!I127</f>
        <v>0</v>
      </c>
      <c r="AA15" s="199">
        <f>'Ctrinh-HAM TAN (21-30)'!I134</f>
        <v>0</v>
      </c>
      <c r="AB15" s="344">
        <f t="shared" si="6"/>
        <v>0</v>
      </c>
      <c r="AC15" s="344"/>
      <c r="AD15" s="199">
        <f>'Ctrinh-HAM TAN (21-30)'!I142</f>
        <v>0</v>
      </c>
      <c r="AE15" s="199">
        <f>'Ctrinh-HAM TAN (21-30)'!I163</f>
        <v>0</v>
      </c>
      <c r="AF15" s="199">
        <f>'Ctrinh-HAM TAN (21-30)'!I167</f>
        <v>0</v>
      </c>
      <c r="AG15" s="199">
        <f>'Ctrinh-HAM TAN (21-30)'!I171</f>
        <v>0</v>
      </c>
      <c r="AH15" s="199">
        <f>'Ctrinh-HAM TAN (21-30)'!I175</f>
        <v>0</v>
      </c>
      <c r="AI15" s="199">
        <f>'Ctrinh-HAM TAN (21-30)'!I179</f>
        <v>0</v>
      </c>
      <c r="AJ15" s="199">
        <f>'Ctrinh-HAM TAN (21-30)'!I183</f>
        <v>0</v>
      </c>
      <c r="AK15" s="199">
        <f>'Ctrinh-HAM TAN (21-30)'!I187</f>
        <v>0</v>
      </c>
      <c r="AL15" s="199">
        <f>'Ctrinh-HAM TAN (21-30)'!I191</f>
        <v>0</v>
      </c>
      <c r="AM15" s="199">
        <f>'Ctrinh-HAM TAN (21-30)'!I198</f>
        <v>0</v>
      </c>
      <c r="AN15" s="199">
        <f>'Ctrinh-HAM TAN (21-30)'!I205</f>
        <v>0</v>
      </c>
      <c r="AO15" s="199">
        <f>'Ctrinh-HAM TAN (21-30)'!I212</f>
        <v>0</v>
      </c>
      <c r="AP15" s="199">
        <f>'Ctrinh-HAM TAN (21-30)'!I219</f>
        <v>0</v>
      </c>
      <c r="AQ15" s="199">
        <f>'Ctrinh-HAM TAN (21-30)'!I226</f>
        <v>0</v>
      </c>
      <c r="AR15" s="199">
        <f>'Ctrinh-HAM TAN (21-30)'!I230</f>
        <v>0</v>
      </c>
      <c r="AS15" s="199">
        <f>'Ctrinh-HAM TAN (21-30)'!I234</f>
        <v>0</v>
      </c>
      <c r="AT15" s="272">
        <f>'Ctrinh-HAM TAN (21-30)'!I238</f>
        <v>0</v>
      </c>
      <c r="AU15" s="199">
        <f>'Ctrinh-HAM TAN (21-30)'!I245</f>
        <v>0</v>
      </c>
      <c r="AV15" s="199">
        <f>'Ctrinh-HAM TAN (21-30)'!I253</f>
        <v>0</v>
      </c>
      <c r="AW15" s="199">
        <f>'Ctrinh-HAM TAN (21-30)'!I260</f>
        <v>0</v>
      </c>
      <c r="AX15" s="199">
        <f>'Ctrinh-HAM TAN (21-30)'!I267</f>
        <v>0</v>
      </c>
      <c r="AY15" s="199">
        <f>'Ctrinh-HAM TAN (21-30)'!I274</f>
        <v>0</v>
      </c>
      <c r="AZ15" s="199">
        <f>'Ctrinh-HAM TAN (21-30)'!I281</f>
        <v>0</v>
      </c>
      <c r="BA15" s="199">
        <f>'Ctrinh-HAM TAN (21-30)'!I288</f>
        <v>0</v>
      </c>
      <c r="BB15" s="199">
        <f>'Ctrinh-HAM TAN (21-30)'!I295</f>
        <v>0</v>
      </c>
      <c r="BC15" s="199">
        <f>'Ctrinh-HAM TAN (21-30)'!I302</f>
        <v>0</v>
      </c>
      <c r="BD15" s="199">
        <f>'Ctrinh-HAM TAN (21-30)'!I309</f>
        <v>0</v>
      </c>
      <c r="BE15" s="199">
        <f>'Ctrinh-HAM TAN (21-30)'!I316</f>
        <v>0</v>
      </c>
      <c r="BF15" s="195">
        <f>'Ctrinh-HAM TAN (21-30)'!I323</f>
        <v>0</v>
      </c>
      <c r="BG15" s="199"/>
      <c r="BH15" s="199">
        <f>SUM(BF15,BG15,R15,E15)</f>
        <v>0</v>
      </c>
      <c r="BI15" s="196">
        <f>$K$64-BH15</f>
        <v>0</v>
      </c>
      <c r="BJ15" s="199">
        <f t="shared" si="4"/>
        <v>0</v>
      </c>
      <c r="BK15" s="204"/>
      <c r="BL15" s="211"/>
    </row>
    <row r="16" spans="1:64" s="210" customFormat="1" ht="15.75" customHeight="1">
      <c r="A16" s="369" t="s">
        <v>26</v>
      </c>
      <c r="B16" s="209" t="s">
        <v>27</v>
      </c>
      <c r="C16" s="208" t="s">
        <v>28</v>
      </c>
      <c r="D16" s="200"/>
      <c r="E16" s="252">
        <f>SUM(G16:K16,M16:Q16)</f>
        <v>0</v>
      </c>
      <c r="F16" s="199">
        <f t="shared" si="7"/>
        <v>0</v>
      </c>
      <c r="G16" s="199">
        <f>'Ctrinh-HAM TAN (21-30)'!J7</f>
        <v>0</v>
      </c>
      <c r="H16" s="199">
        <f>'Ctrinh-HAM TAN (21-30)'!J14</f>
        <v>0</v>
      </c>
      <c r="I16" s="199">
        <f>'Ctrinh-HAM TAN (21-30)'!J21</f>
        <v>0</v>
      </c>
      <c r="J16" s="199">
        <f>'Ctrinh-HAM TAN (21-30)'!J28</f>
        <v>0</v>
      </c>
      <c r="K16" s="199">
        <f>'Ctrinh-HAM TAN (21-30)'!J35</f>
        <v>0</v>
      </c>
      <c r="L16" s="207">
        <f>$D16-$BH16</f>
        <v>0</v>
      </c>
      <c r="M16" s="199">
        <f>'Ctrinh-HAM TAN (21-30)'!J49</f>
        <v>0</v>
      </c>
      <c r="N16" s="263">
        <f>'Ctrinh-HAM TAN (21-30)'!J56</f>
        <v>0</v>
      </c>
      <c r="O16" s="199">
        <f>'Ctrinh-HAM TAN (21-30)'!J63</f>
        <v>0</v>
      </c>
      <c r="P16" s="199">
        <f>'Ctrinh-HAM TAN (21-30)'!J70</f>
        <v>0</v>
      </c>
      <c r="Q16" s="199">
        <f>'Ctrinh-HAM TAN (21-30)'!J77</f>
        <v>0</v>
      </c>
      <c r="R16" s="355">
        <f t="shared" si="5"/>
        <v>0</v>
      </c>
      <c r="S16" s="195"/>
      <c r="T16" s="199">
        <f>'Ctrinh-HAM TAN (21-30)'!J84</f>
        <v>0</v>
      </c>
      <c r="U16" s="199">
        <f>'Ctrinh-HAM TAN (21-30)'!J91</f>
        <v>0</v>
      </c>
      <c r="V16" s="199">
        <f>'Ctrinh-HAM TAN (21-30)'!J98</f>
        <v>0</v>
      </c>
      <c r="W16" s="199">
        <f>'Ctrinh-HAM TAN (21-30)'!J105</f>
        <v>0</v>
      </c>
      <c r="X16" s="199">
        <f>'Ctrinh-HAM TAN (21-30)'!J112</f>
        <v>0</v>
      </c>
      <c r="Y16" s="199">
        <f>'Ctrinh-HAM TAN (21-30)'!J120</f>
        <v>0</v>
      </c>
      <c r="Z16" s="199">
        <f>'Ctrinh-HAM TAN (21-30)'!J127</f>
        <v>0</v>
      </c>
      <c r="AA16" s="199">
        <f>'Ctrinh-HAM TAN (21-30)'!J134</f>
        <v>0</v>
      </c>
      <c r="AB16" s="344">
        <f t="shared" si="6"/>
        <v>0</v>
      </c>
      <c r="AC16" s="344"/>
      <c r="AD16" s="199">
        <f>'Ctrinh-HAM TAN (21-30)'!J142</f>
        <v>0</v>
      </c>
      <c r="AE16" s="199">
        <f>'Ctrinh-HAM TAN (21-30)'!J163</f>
        <v>0</v>
      </c>
      <c r="AF16" s="199">
        <f>'Ctrinh-HAM TAN (21-30)'!J167</f>
        <v>0</v>
      </c>
      <c r="AG16" s="199">
        <f>'Ctrinh-HAM TAN (21-30)'!J171</f>
        <v>0</v>
      </c>
      <c r="AH16" s="199">
        <f>'Ctrinh-HAM TAN (21-30)'!J175</f>
        <v>0</v>
      </c>
      <c r="AI16" s="199">
        <f>'Ctrinh-HAM TAN (21-30)'!J179</f>
        <v>0</v>
      </c>
      <c r="AJ16" s="199">
        <f>'Ctrinh-HAM TAN (21-30)'!J183</f>
        <v>0</v>
      </c>
      <c r="AK16" s="199">
        <f>'Ctrinh-HAM TAN (21-30)'!J187</f>
        <v>0</v>
      </c>
      <c r="AL16" s="199">
        <f>'Ctrinh-HAM TAN (21-30)'!J191</f>
        <v>0</v>
      </c>
      <c r="AM16" s="199">
        <f>'Ctrinh-HAM TAN (21-30)'!J198</f>
        <v>0</v>
      </c>
      <c r="AN16" s="199">
        <f>'Ctrinh-HAM TAN (21-30)'!J205</f>
        <v>0</v>
      </c>
      <c r="AO16" s="199">
        <f>'Ctrinh-HAM TAN (21-30)'!J212</f>
        <v>0</v>
      </c>
      <c r="AP16" s="199">
        <f>'Ctrinh-HAM TAN (21-30)'!J219</f>
        <v>0</v>
      </c>
      <c r="AQ16" s="199">
        <f>'Ctrinh-HAM TAN (21-30)'!J226</f>
        <v>0</v>
      </c>
      <c r="AR16" s="199">
        <f>'Ctrinh-HAM TAN (21-30)'!J230</f>
        <v>0</v>
      </c>
      <c r="AS16" s="199">
        <f>'Ctrinh-HAM TAN (21-30)'!J234</f>
        <v>0</v>
      </c>
      <c r="AT16" s="272">
        <f>'Ctrinh-HAM TAN (21-30)'!J238</f>
        <v>0</v>
      </c>
      <c r="AU16" s="199">
        <f>'Ctrinh-HAM TAN (21-30)'!J245</f>
        <v>0</v>
      </c>
      <c r="AV16" s="199">
        <f>'Ctrinh-HAM TAN (21-30)'!J253</f>
        <v>0</v>
      </c>
      <c r="AW16" s="199">
        <f>'Ctrinh-HAM TAN (21-30)'!J260</f>
        <v>0</v>
      </c>
      <c r="AX16" s="199">
        <f>'Ctrinh-HAM TAN (21-30)'!J267</f>
        <v>0</v>
      </c>
      <c r="AY16" s="199">
        <f>'Ctrinh-HAM TAN (21-30)'!J274</f>
        <v>0</v>
      </c>
      <c r="AZ16" s="199">
        <f>'Ctrinh-HAM TAN (21-30)'!J281</f>
        <v>0</v>
      </c>
      <c r="BA16" s="199">
        <f>'Ctrinh-HAM TAN (21-30)'!J288</f>
        <v>0</v>
      </c>
      <c r="BB16" s="199">
        <f>'Ctrinh-HAM TAN (21-30)'!J295</f>
        <v>0</v>
      </c>
      <c r="BC16" s="199">
        <f>'Ctrinh-HAM TAN (21-30)'!J302</f>
        <v>0</v>
      </c>
      <c r="BD16" s="199">
        <f>'Ctrinh-HAM TAN (21-30)'!J309</f>
        <v>0</v>
      </c>
      <c r="BE16" s="199">
        <f>'Ctrinh-HAM TAN (21-30)'!J316</f>
        <v>0</v>
      </c>
      <c r="BF16" s="195">
        <f>'Ctrinh-HAM TAN (21-30)'!J323</f>
        <v>0</v>
      </c>
      <c r="BG16" s="199"/>
      <c r="BH16" s="199">
        <f t="shared" si="3"/>
        <v>0</v>
      </c>
      <c r="BI16" s="196">
        <f>$L$64-BH16</f>
        <v>0</v>
      </c>
      <c r="BJ16" s="199">
        <f t="shared" si="4"/>
        <v>0</v>
      </c>
      <c r="BK16" s="204"/>
      <c r="BL16" s="211"/>
    </row>
    <row r="17" spans="1:64" s="210" customFormat="1" ht="15.75" customHeight="1">
      <c r="A17" s="369" t="s">
        <v>29</v>
      </c>
      <c r="B17" s="209" t="s">
        <v>30</v>
      </c>
      <c r="C17" s="208" t="s">
        <v>31</v>
      </c>
      <c r="D17" s="200"/>
      <c r="E17" s="252">
        <f>SUM(G17:L17,O17:Q17)</f>
        <v>0</v>
      </c>
      <c r="F17" s="199">
        <f t="shared" si="7"/>
        <v>0</v>
      </c>
      <c r="G17" s="199">
        <f>'Ctrinh-HAM TAN (21-30)'!K7</f>
        <v>0</v>
      </c>
      <c r="H17" s="199">
        <f>'Ctrinh-HAM TAN (21-30)'!K14</f>
        <v>0</v>
      </c>
      <c r="I17" s="199">
        <f>'Ctrinh-HAM TAN (21-30)'!K21</f>
        <v>0</v>
      </c>
      <c r="J17" s="199">
        <f>'Ctrinh-HAM TAN (21-30)'!K28</f>
        <v>0</v>
      </c>
      <c r="K17" s="199">
        <f>'Ctrinh-HAM TAN (21-30)'!K35</f>
        <v>0</v>
      </c>
      <c r="L17" s="199">
        <f>'Ctrinh-HAM TAN (21-30)'!K42</f>
        <v>0</v>
      </c>
      <c r="M17" s="207">
        <f>$D17-$BH17</f>
        <v>0</v>
      </c>
      <c r="N17" s="263">
        <f>'Ctrinh-HAM TAN (21-30)'!K56</f>
        <v>0</v>
      </c>
      <c r="O17" s="199">
        <f>'Ctrinh-HAM TAN (21-30)'!K63</f>
        <v>0</v>
      </c>
      <c r="P17" s="199">
        <f>'Ctrinh-HAM TAN (21-30)'!K70</f>
        <v>0</v>
      </c>
      <c r="Q17" s="199">
        <f>'Ctrinh-HAM TAN (21-30)'!K77</f>
        <v>0</v>
      </c>
      <c r="R17" s="355">
        <f t="shared" si="5"/>
        <v>0</v>
      </c>
      <c r="S17" s="195"/>
      <c r="T17" s="199">
        <f>'Ctrinh-HAM TAN (21-30)'!K84</f>
        <v>0</v>
      </c>
      <c r="U17" s="199">
        <f>'Ctrinh-HAM TAN (21-30)'!K91</f>
        <v>0</v>
      </c>
      <c r="V17" s="199">
        <f>'Ctrinh-HAM TAN (21-30)'!K98</f>
        <v>0</v>
      </c>
      <c r="W17" s="199">
        <f>'Ctrinh-HAM TAN (21-30)'!K105</f>
        <v>0</v>
      </c>
      <c r="X17" s="199">
        <f>'Ctrinh-HAM TAN (21-30)'!K112</f>
        <v>0</v>
      </c>
      <c r="Y17" s="199">
        <f>'Ctrinh-HAM TAN (21-30)'!K120</f>
        <v>0</v>
      </c>
      <c r="Z17" s="199">
        <f>'Ctrinh-HAM TAN (21-30)'!K127</f>
        <v>0</v>
      </c>
      <c r="AA17" s="199">
        <f>'Ctrinh-HAM TAN (21-30)'!K134</f>
        <v>0</v>
      </c>
      <c r="AB17" s="344">
        <f t="shared" si="6"/>
        <v>0</v>
      </c>
      <c r="AC17" s="344"/>
      <c r="AD17" s="199">
        <f>'Ctrinh-HAM TAN (21-30)'!K142</f>
        <v>0</v>
      </c>
      <c r="AE17" s="199">
        <f>'Ctrinh-HAM TAN (21-30)'!K163</f>
        <v>0</v>
      </c>
      <c r="AF17" s="199">
        <f>'Ctrinh-HAM TAN (21-30)'!K167</f>
        <v>0</v>
      </c>
      <c r="AG17" s="199">
        <f>'Ctrinh-HAM TAN (21-30)'!K171</f>
        <v>0</v>
      </c>
      <c r="AH17" s="199">
        <f>'Ctrinh-HAM TAN (21-30)'!K175</f>
        <v>0</v>
      </c>
      <c r="AI17" s="199">
        <f>'Ctrinh-HAM TAN (21-30)'!K179</f>
        <v>0</v>
      </c>
      <c r="AJ17" s="199">
        <f>'Ctrinh-HAM TAN (21-30)'!K183</f>
        <v>0</v>
      </c>
      <c r="AK17" s="199">
        <f>'Ctrinh-HAM TAN (21-30)'!K187</f>
        <v>0</v>
      </c>
      <c r="AL17" s="199">
        <f>'Ctrinh-HAM TAN (21-30)'!K191</f>
        <v>0</v>
      </c>
      <c r="AM17" s="199">
        <f>'Ctrinh-HAM TAN (21-30)'!K198</f>
        <v>0</v>
      </c>
      <c r="AN17" s="199">
        <f>'Ctrinh-HAM TAN (21-30)'!K205</f>
        <v>0</v>
      </c>
      <c r="AO17" s="199">
        <f>'Ctrinh-HAM TAN (21-30)'!K212</f>
        <v>0</v>
      </c>
      <c r="AP17" s="199">
        <f>'Ctrinh-HAM TAN (21-30)'!K219</f>
        <v>0</v>
      </c>
      <c r="AQ17" s="199">
        <f>'Ctrinh-HAM TAN (21-30)'!K226</f>
        <v>0</v>
      </c>
      <c r="AR17" s="199">
        <f>'Ctrinh-HAM TAN (21-30)'!K230</f>
        <v>0</v>
      </c>
      <c r="AS17" s="199">
        <f>'Ctrinh-HAM TAN (21-30)'!K234</f>
        <v>0</v>
      </c>
      <c r="AT17" s="272">
        <f>'Ctrinh-HAM TAN (21-30)'!K238</f>
        <v>0</v>
      </c>
      <c r="AU17" s="199">
        <f>'Ctrinh-HAM TAN (21-30)'!K245</f>
        <v>0</v>
      </c>
      <c r="AV17" s="199">
        <f>'Ctrinh-HAM TAN (21-30)'!K253</f>
        <v>0</v>
      </c>
      <c r="AW17" s="199">
        <f>'Ctrinh-HAM TAN (21-30)'!K260</f>
        <v>0</v>
      </c>
      <c r="AX17" s="199">
        <f>'Ctrinh-HAM TAN (21-30)'!K267</f>
        <v>0</v>
      </c>
      <c r="AY17" s="199">
        <f>'Ctrinh-HAM TAN (21-30)'!K274</f>
        <v>0</v>
      </c>
      <c r="AZ17" s="199">
        <f>'Ctrinh-HAM TAN (21-30)'!K281</f>
        <v>0</v>
      </c>
      <c r="BA17" s="199">
        <f>'Ctrinh-HAM TAN (21-30)'!K288</f>
        <v>0</v>
      </c>
      <c r="BB17" s="199">
        <f>'Ctrinh-HAM TAN (21-30)'!K295</f>
        <v>0</v>
      </c>
      <c r="BC17" s="199">
        <f>'Ctrinh-HAM TAN (21-30)'!K302</f>
        <v>0</v>
      </c>
      <c r="BD17" s="199">
        <f>'Ctrinh-HAM TAN (21-30)'!K309</f>
        <v>0</v>
      </c>
      <c r="BE17" s="199">
        <f>'Ctrinh-HAM TAN (21-30)'!K316</f>
        <v>0</v>
      </c>
      <c r="BF17" s="195">
        <f>'Ctrinh-HAM TAN (21-30)'!K323</f>
        <v>0</v>
      </c>
      <c r="BG17" s="199"/>
      <c r="BH17" s="199">
        <f>SUM(BF17,BG17,R17,E17)</f>
        <v>0</v>
      </c>
      <c r="BI17" s="196">
        <f>$M$64-BH17</f>
        <v>0</v>
      </c>
      <c r="BJ17" s="199">
        <f t="shared" si="4"/>
        <v>0</v>
      </c>
      <c r="BK17" s="204"/>
      <c r="BL17" s="211"/>
    </row>
    <row r="18" spans="1:64" s="216" customFormat="1" ht="15.75" customHeight="1">
      <c r="A18" s="370" t="s">
        <v>395</v>
      </c>
      <c r="B18" s="214" t="s">
        <v>343</v>
      </c>
      <c r="C18" s="213" t="s">
        <v>382</v>
      </c>
      <c r="D18" s="222"/>
      <c r="E18" s="252">
        <f>SUM(G18:M18,O18:Q18)</f>
        <v>0</v>
      </c>
      <c r="F18" s="199">
        <f t="shared" si="7"/>
        <v>0</v>
      </c>
      <c r="G18" s="199">
        <f>'Ctrinh-HAM TAN (21-30)'!K8</f>
        <v>0</v>
      </c>
      <c r="H18" s="199">
        <f>'Ctrinh-HAM TAN (21-30)'!K15</f>
        <v>0</v>
      </c>
      <c r="I18" s="199">
        <f>'Ctrinh-HAM TAN (21-30)'!K22</f>
        <v>0</v>
      </c>
      <c r="J18" s="199">
        <f>'Ctrinh-HAM TAN (21-30)'!K29</f>
        <v>0</v>
      </c>
      <c r="K18" s="199">
        <f>'Ctrinh-HAM TAN (21-30)'!K36</f>
        <v>0</v>
      </c>
      <c r="L18" s="199">
        <f>'Ctrinh-HAM TAN (21-30)'!K43</f>
        <v>0</v>
      </c>
      <c r="M18" s="199">
        <f>'Ctrinh-HAM TAN (21-30)'!M43</f>
        <v>0</v>
      </c>
      <c r="N18" s="300">
        <f>$D18-$BH18</f>
        <v>0</v>
      </c>
      <c r="O18" s="199">
        <f>'Ctrinh-HAM TAN (21-30)'!K64</f>
        <v>0</v>
      </c>
      <c r="P18" s="199">
        <f>'Ctrinh-HAM TAN (21-30)'!K71</f>
        <v>0</v>
      </c>
      <c r="Q18" s="199">
        <f>'Ctrinh-HAM TAN (21-30)'!K78</f>
        <v>0</v>
      </c>
      <c r="R18" s="355">
        <f t="shared" si="5"/>
        <v>0</v>
      </c>
      <c r="S18" s="195"/>
      <c r="T18" s="199">
        <f>'Ctrinh-HAM TAN (21-30)'!K85</f>
        <v>0</v>
      </c>
      <c r="U18" s="199">
        <f>'Ctrinh-HAM TAN (21-30)'!K92</f>
        <v>0</v>
      </c>
      <c r="V18" s="199">
        <f>'Ctrinh-HAM TAN (21-30)'!K99</f>
        <v>0</v>
      </c>
      <c r="W18" s="199">
        <f>'Ctrinh-HAM TAN (21-30)'!K106</f>
        <v>0</v>
      </c>
      <c r="X18" s="199">
        <f>'Ctrinh-HAM TAN (21-30)'!K113</f>
        <v>0</v>
      </c>
      <c r="Y18" s="199">
        <f>'Ctrinh-HAM TAN (21-30)'!K121</f>
        <v>0</v>
      </c>
      <c r="Z18" s="199">
        <f>'Ctrinh-HAM TAN (21-30)'!K128</f>
        <v>0</v>
      </c>
      <c r="AA18" s="199">
        <f>'Ctrinh-HAM TAN (21-30)'!K135</f>
        <v>0</v>
      </c>
      <c r="AB18" s="344">
        <f t="shared" si="6"/>
        <v>0</v>
      </c>
      <c r="AC18" s="344"/>
      <c r="AD18" s="199">
        <f>'Ctrinh-HAM TAN (21-30)'!K143</f>
        <v>0</v>
      </c>
      <c r="AE18" s="199">
        <f>'Ctrinh-HAM TAN (21-30)'!K164</f>
        <v>0</v>
      </c>
      <c r="AF18" s="199">
        <f>'Ctrinh-HAM TAN (21-30)'!K168</f>
        <v>0</v>
      </c>
      <c r="AG18" s="199">
        <f>'Ctrinh-HAM TAN (21-30)'!K172</f>
        <v>0</v>
      </c>
      <c r="AH18" s="199">
        <f>'Ctrinh-HAM TAN (21-30)'!K176</f>
        <v>0</v>
      </c>
      <c r="AI18" s="199">
        <f>'Ctrinh-HAM TAN (21-30)'!K180</f>
        <v>0</v>
      </c>
      <c r="AJ18" s="199">
        <f>'Ctrinh-HAM TAN (21-30)'!K184</f>
        <v>0</v>
      </c>
      <c r="AK18" s="199">
        <f>'Ctrinh-HAM TAN (21-30)'!K188</f>
        <v>0</v>
      </c>
      <c r="AL18" s="199">
        <f>'Ctrinh-HAM TAN (21-30)'!K188</f>
        <v>0</v>
      </c>
      <c r="AM18" s="199">
        <f>'Ctrinh-HAM TAN (21-30)'!K199</f>
        <v>0</v>
      </c>
      <c r="AN18" s="199">
        <f>'Ctrinh-HAM TAN (21-30)'!K206</f>
        <v>0</v>
      </c>
      <c r="AO18" s="199">
        <f>'Ctrinh-HAM TAN (21-30)'!K213</f>
        <v>0</v>
      </c>
      <c r="AP18" s="199">
        <f>'Ctrinh-HAM TAN (21-30)'!K220</f>
        <v>0</v>
      </c>
      <c r="AQ18" s="199">
        <f>'Ctrinh-HAM TAN (21-30)'!K227</f>
        <v>0</v>
      </c>
      <c r="AR18" s="199">
        <f>'Ctrinh-HAM TAN (21-30)'!K231</f>
        <v>0</v>
      </c>
      <c r="AS18" s="199">
        <f>'Ctrinh-HAM TAN (21-30)'!K235</f>
        <v>0</v>
      </c>
      <c r="AT18" s="272">
        <f>'Ctrinh-HAM TAN (21-30)'!K239</f>
        <v>0</v>
      </c>
      <c r="AU18" s="199">
        <f>'Ctrinh-HAM TAN (21-30)'!K246</f>
        <v>0</v>
      </c>
      <c r="AV18" s="199">
        <f>'Ctrinh-HAM TAN (21-30)'!K254</f>
        <v>0</v>
      </c>
      <c r="AW18" s="199">
        <f>'Ctrinh-HAM TAN (21-30)'!K261</f>
        <v>0</v>
      </c>
      <c r="AX18" s="199">
        <f>'Ctrinh-HAM TAN (21-30)'!K268</f>
        <v>0</v>
      </c>
      <c r="AY18" s="199">
        <f>'Ctrinh-HAM TAN (21-30)'!K275</f>
        <v>0</v>
      </c>
      <c r="AZ18" s="199">
        <f>'Ctrinh-HAM TAN (21-30)'!K282</f>
        <v>0</v>
      </c>
      <c r="BA18" s="199">
        <f>'Ctrinh-HAM TAN (21-30)'!K289</f>
        <v>0</v>
      </c>
      <c r="BB18" s="199">
        <f>'Ctrinh-HAM TAN (21-30)'!K296</f>
        <v>0</v>
      </c>
      <c r="BC18" s="199">
        <f>'Ctrinh-HAM TAN (21-30)'!K303</f>
        <v>0</v>
      </c>
      <c r="BD18" s="199">
        <f>'Ctrinh-HAM TAN (21-30)'!K310</f>
        <v>0</v>
      </c>
      <c r="BE18" s="199">
        <f>'Ctrinh-HAM TAN (21-30)'!K317</f>
        <v>0</v>
      </c>
      <c r="BF18" s="195">
        <f>'Ctrinh-HAM TAN (21-30)'!K324</f>
        <v>0</v>
      </c>
      <c r="BG18" s="199"/>
      <c r="BH18" s="199">
        <f t="shared" si="3"/>
        <v>0</v>
      </c>
      <c r="BI18" s="196">
        <f>$N$64-BH18</f>
        <v>0</v>
      </c>
      <c r="BJ18" s="199">
        <f t="shared" si="4"/>
        <v>0</v>
      </c>
      <c r="BK18" s="218"/>
      <c r="BL18" s="217"/>
    </row>
    <row r="19" spans="1:64" s="210" customFormat="1" ht="15.75" customHeight="1">
      <c r="A19" s="369" t="s">
        <v>32</v>
      </c>
      <c r="B19" s="209" t="s">
        <v>33</v>
      </c>
      <c r="C19" s="208" t="s">
        <v>34</v>
      </c>
      <c r="D19" s="200"/>
      <c r="E19" s="252">
        <f>SUM(G19:M19,P19:Q19)</f>
        <v>0</v>
      </c>
      <c r="F19" s="199">
        <f t="shared" si="7"/>
        <v>0</v>
      </c>
      <c r="G19" s="199">
        <f>'Ctrinh-HAM TAN (21-30)'!M7</f>
        <v>0</v>
      </c>
      <c r="H19" s="199">
        <f>'Ctrinh-HAM TAN (21-30)'!M14</f>
        <v>0</v>
      </c>
      <c r="I19" s="199">
        <f>'Ctrinh-HAM TAN (21-30)'!M21</f>
        <v>0</v>
      </c>
      <c r="J19" s="199">
        <f>'Ctrinh-HAM TAN (21-30)'!M28</f>
        <v>0</v>
      </c>
      <c r="K19" s="199">
        <f>'Ctrinh-HAM TAN (21-30)'!M35</f>
        <v>0</v>
      </c>
      <c r="L19" s="199">
        <f>'Ctrinh-HAM TAN (21-30)'!M42</f>
        <v>0</v>
      </c>
      <c r="M19" s="199">
        <f>'Ctrinh-HAM TAN (21-30)'!M49</f>
        <v>0</v>
      </c>
      <c r="N19" s="272">
        <f>'Ctrinh-HAM TAN (21-30)'!M56</f>
        <v>0</v>
      </c>
      <c r="O19" s="207">
        <f>$D19-$BH19</f>
        <v>0</v>
      </c>
      <c r="P19" s="199">
        <f>'Ctrinh-HAM TAN (21-30)'!M70</f>
        <v>0</v>
      </c>
      <c r="Q19" s="199">
        <f>'Ctrinh-HAM TAN (21-30)'!M77</f>
        <v>0</v>
      </c>
      <c r="R19" s="355">
        <f t="shared" si="5"/>
        <v>0</v>
      </c>
      <c r="S19" s="195"/>
      <c r="T19" s="199">
        <f>'Ctrinh-HAM TAN (21-30)'!M84</f>
        <v>0</v>
      </c>
      <c r="U19" s="199">
        <f>'Ctrinh-HAM TAN (21-30)'!M91</f>
        <v>0</v>
      </c>
      <c r="V19" s="199">
        <f>'Ctrinh-HAM TAN (21-30)'!M98</f>
        <v>0</v>
      </c>
      <c r="W19" s="199">
        <f>'Ctrinh-HAM TAN (21-30)'!M105</f>
        <v>0</v>
      </c>
      <c r="X19" s="199">
        <f>'Ctrinh-HAM TAN (21-30)'!M112</f>
        <v>0</v>
      </c>
      <c r="Y19" s="199">
        <f>'Ctrinh-HAM TAN (21-30)'!M120</f>
        <v>0</v>
      </c>
      <c r="Z19" s="199">
        <f>'Ctrinh-HAM TAN (21-30)'!M127</f>
        <v>0</v>
      </c>
      <c r="AA19" s="199">
        <f>'Ctrinh-HAM TAN (21-30)'!M134</f>
        <v>0</v>
      </c>
      <c r="AB19" s="344">
        <f t="shared" si="6"/>
        <v>0</v>
      </c>
      <c r="AC19" s="344"/>
      <c r="AD19" s="199">
        <f>'Ctrinh-HAM TAN (21-30)'!M142</f>
        <v>0</v>
      </c>
      <c r="AE19" s="199">
        <f>'Ctrinh-HAM TAN (21-30)'!M163</f>
        <v>0</v>
      </c>
      <c r="AF19" s="199">
        <f>'Ctrinh-HAM TAN (21-30)'!M167</f>
        <v>0</v>
      </c>
      <c r="AG19" s="199">
        <f>'Ctrinh-HAM TAN (21-30)'!M171</f>
        <v>0</v>
      </c>
      <c r="AH19" s="199">
        <f>'Ctrinh-HAM TAN (21-30)'!M175</f>
        <v>0</v>
      </c>
      <c r="AI19" s="199">
        <f>'Ctrinh-HAM TAN (21-30)'!M179</f>
        <v>0</v>
      </c>
      <c r="AJ19" s="199">
        <f>'Ctrinh-HAM TAN (21-30)'!M183</f>
        <v>0</v>
      </c>
      <c r="AK19" s="199">
        <f>'Ctrinh-HAM TAN (21-30)'!M187</f>
        <v>0</v>
      </c>
      <c r="AL19" s="199">
        <f>'Ctrinh-HAM TAN (21-30)'!M191</f>
        <v>0</v>
      </c>
      <c r="AM19" s="199">
        <f>'Ctrinh-HAM TAN (21-30)'!M198</f>
        <v>0</v>
      </c>
      <c r="AN19" s="199">
        <f>'Ctrinh-HAM TAN (21-30)'!M205</f>
        <v>0</v>
      </c>
      <c r="AO19" s="199">
        <f>'Ctrinh-HAM TAN (21-30)'!M212</f>
        <v>0</v>
      </c>
      <c r="AP19" s="199">
        <f>'Ctrinh-HAM TAN (21-30)'!M219</f>
        <v>0</v>
      </c>
      <c r="AQ19" s="199">
        <f>'Ctrinh-HAM TAN (21-30)'!M226</f>
        <v>0</v>
      </c>
      <c r="AR19" s="199">
        <f>'Ctrinh-HAM TAN (21-30)'!M230</f>
        <v>0</v>
      </c>
      <c r="AS19" s="199">
        <f>'Ctrinh-HAM TAN (21-30)'!M234</f>
        <v>0</v>
      </c>
      <c r="AT19" s="272">
        <f>'Ctrinh-HAM TAN (21-30)'!M238</f>
        <v>0</v>
      </c>
      <c r="AU19" s="199">
        <f>'Ctrinh-HAM TAN (21-30)'!M245</f>
        <v>0</v>
      </c>
      <c r="AV19" s="199">
        <f>'Ctrinh-HAM TAN (21-30)'!M253</f>
        <v>0</v>
      </c>
      <c r="AW19" s="199">
        <f>'Ctrinh-HAM TAN (21-30)'!M260</f>
        <v>0</v>
      </c>
      <c r="AX19" s="199">
        <f>'Ctrinh-HAM TAN (21-30)'!M267</f>
        <v>0</v>
      </c>
      <c r="AY19" s="199">
        <f>'Ctrinh-HAM TAN (21-30)'!M274</f>
        <v>0</v>
      </c>
      <c r="AZ19" s="199">
        <f>'Ctrinh-HAM TAN (21-30)'!M281</f>
        <v>0</v>
      </c>
      <c r="BA19" s="199">
        <f>'Ctrinh-HAM TAN (21-30)'!M288</f>
        <v>0</v>
      </c>
      <c r="BB19" s="199">
        <f>'Ctrinh-HAM TAN (21-30)'!M295</f>
        <v>0</v>
      </c>
      <c r="BC19" s="199">
        <f>'Ctrinh-HAM TAN (21-30)'!M302</f>
        <v>0</v>
      </c>
      <c r="BD19" s="199">
        <f>'Ctrinh-HAM TAN (21-30)'!M309</f>
        <v>0</v>
      </c>
      <c r="BE19" s="199">
        <f>'Ctrinh-HAM TAN (21-30)'!M316</f>
        <v>0</v>
      </c>
      <c r="BF19" s="195">
        <f>'Ctrinh-HAM TAN (21-30)'!M323</f>
        <v>0</v>
      </c>
      <c r="BG19" s="199"/>
      <c r="BH19" s="199">
        <f t="shared" si="3"/>
        <v>0</v>
      </c>
      <c r="BI19" s="196">
        <f>$O$64-BH19</f>
        <v>0</v>
      </c>
      <c r="BJ19" s="199">
        <f t="shared" si="4"/>
        <v>0</v>
      </c>
      <c r="BK19" s="204"/>
      <c r="BL19" s="211"/>
    </row>
    <row r="20" spans="1:64" s="210" customFormat="1" ht="15.75" customHeight="1">
      <c r="A20" s="369" t="s">
        <v>35</v>
      </c>
      <c r="B20" s="209" t="s">
        <v>36</v>
      </c>
      <c r="C20" s="208" t="s">
        <v>37</v>
      </c>
      <c r="D20" s="200"/>
      <c r="E20" s="252">
        <f>SUM(G20:O20,Q20)</f>
        <v>0</v>
      </c>
      <c r="F20" s="199">
        <f t="shared" si="7"/>
        <v>0</v>
      </c>
      <c r="G20" s="199">
        <f>'Ctrinh-HAM TAN (21-30)'!N7</f>
        <v>0</v>
      </c>
      <c r="H20" s="199">
        <f>'Ctrinh-HAM TAN (21-30)'!N14</f>
        <v>0</v>
      </c>
      <c r="I20" s="199">
        <f>'Ctrinh-HAM TAN (21-30)'!N21</f>
        <v>0</v>
      </c>
      <c r="J20" s="199">
        <f>'Ctrinh-HAM TAN (21-30)'!N28</f>
        <v>0</v>
      </c>
      <c r="K20" s="199">
        <f>'Ctrinh-HAM TAN (21-30)'!N35</f>
        <v>0</v>
      </c>
      <c r="L20" s="199">
        <f>'Ctrinh-HAM TAN (21-30)'!N42</f>
        <v>0</v>
      </c>
      <c r="M20" s="199">
        <f>'Ctrinh-HAM TAN (21-30)'!N49</f>
        <v>0</v>
      </c>
      <c r="N20" s="272">
        <f>'Ctrinh-HAM TAN (21-30)'!N56</f>
        <v>0</v>
      </c>
      <c r="O20" s="199">
        <f>'Ctrinh-HAM TAN (21-30)'!N63</f>
        <v>0</v>
      </c>
      <c r="P20" s="207">
        <f>$D20-$BH20</f>
        <v>0</v>
      </c>
      <c r="Q20" s="199">
        <f>'Ctrinh-HAM TAN (21-30)'!N77</f>
        <v>0</v>
      </c>
      <c r="R20" s="355">
        <f t="shared" si="5"/>
        <v>0</v>
      </c>
      <c r="S20" s="195"/>
      <c r="T20" s="199">
        <f>'Ctrinh-HAM TAN (21-30)'!N84</f>
        <v>0</v>
      </c>
      <c r="U20" s="199">
        <f>'Ctrinh-HAM TAN (21-30)'!N91</f>
        <v>0</v>
      </c>
      <c r="V20" s="199">
        <f>'Ctrinh-HAM TAN (21-30)'!N98</f>
        <v>0</v>
      </c>
      <c r="W20" s="199">
        <f>'Ctrinh-HAM TAN (21-30)'!N105</f>
        <v>0</v>
      </c>
      <c r="X20" s="199">
        <f>'Ctrinh-HAM TAN (21-30)'!N112</f>
        <v>0</v>
      </c>
      <c r="Y20" s="199">
        <f>'Ctrinh-HAM TAN (21-30)'!N120</f>
        <v>0</v>
      </c>
      <c r="Z20" s="199">
        <f>'Ctrinh-HAM TAN (21-30)'!N127</f>
        <v>0</v>
      </c>
      <c r="AA20" s="199">
        <f>'Ctrinh-HAM TAN (21-30)'!N134</f>
        <v>0</v>
      </c>
      <c r="AB20" s="344">
        <f t="shared" si="6"/>
        <v>0</v>
      </c>
      <c r="AC20" s="344"/>
      <c r="AD20" s="199">
        <f>'Ctrinh-HAM TAN (21-30)'!N142</f>
        <v>0</v>
      </c>
      <c r="AE20" s="199">
        <f>'Ctrinh-HAM TAN (21-30)'!N163</f>
        <v>0</v>
      </c>
      <c r="AF20" s="199">
        <f>'Ctrinh-HAM TAN (21-30)'!N167</f>
        <v>0</v>
      </c>
      <c r="AG20" s="199">
        <f>'Ctrinh-HAM TAN (21-30)'!N171</f>
        <v>0</v>
      </c>
      <c r="AH20" s="199">
        <f>'Ctrinh-HAM TAN (21-30)'!N175</f>
        <v>0</v>
      </c>
      <c r="AI20" s="199">
        <f>'Ctrinh-HAM TAN (21-30)'!N179</f>
        <v>0</v>
      </c>
      <c r="AJ20" s="199">
        <f>'Ctrinh-HAM TAN (21-30)'!N183</f>
        <v>0</v>
      </c>
      <c r="AK20" s="199">
        <f>'Ctrinh-HAM TAN (21-30)'!N187</f>
        <v>0</v>
      </c>
      <c r="AL20" s="199">
        <f>'Ctrinh-HAM TAN (21-30)'!N191</f>
        <v>0</v>
      </c>
      <c r="AM20" s="199">
        <f>'Ctrinh-HAM TAN (21-30)'!N198</f>
        <v>0</v>
      </c>
      <c r="AN20" s="199">
        <f>'Ctrinh-HAM TAN (21-30)'!N205</f>
        <v>0</v>
      </c>
      <c r="AO20" s="199">
        <f>'Ctrinh-HAM TAN (21-30)'!N212</f>
        <v>0</v>
      </c>
      <c r="AP20" s="199">
        <f>'Ctrinh-HAM TAN (21-30)'!N219</f>
        <v>0</v>
      </c>
      <c r="AQ20" s="199">
        <f>'Ctrinh-HAM TAN (21-30)'!N226</f>
        <v>0</v>
      </c>
      <c r="AR20" s="199">
        <f>'Ctrinh-HAM TAN (21-30)'!N230</f>
        <v>0</v>
      </c>
      <c r="AS20" s="199">
        <f>'Ctrinh-HAM TAN (21-30)'!N234</f>
        <v>0</v>
      </c>
      <c r="AT20" s="272">
        <f>'Ctrinh-HAM TAN (21-30)'!N238</f>
        <v>0</v>
      </c>
      <c r="AU20" s="199">
        <f>'Ctrinh-HAM TAN (21-30)'!N245</f>
        <v>0</v>
      </c>
      <c r="AV20" s="199">
        <f>'Ctrinh-HAM TAN (21-30)'!N253</f>
        <v>0</v>
      </c>
      <c r="AW20" s="199">
        <f>'Ctrinh-HAM TAN (21-30)'!N260</f>
        <v>0</v>
      </c>
      <c r="AX20" s="199">
        <f>'Ctrinh-HAM TAN (21-30)'!N267</f>
        <v>0</v>
      </c>
      <c r="AY20" s="199">
        <f>'Ctrinh-HAM TAN (21-30)'!N274</f>
        <v>0</v>
      </c>
      <c r="AZ20" s="199">
        <f>'Ctrinh-HAM TAN (21-30)'!N281</f>
        <v>0</v>
      </c>
      <c r="BA20" s="199">
        <f>'Ctrinh-HAM TAN (21-30)'!N288</f>
        <v>0</v>
      </c>
      <c r="BB20" s="199">
        <f>'Ctrinh-HAM TAN (21-30)'!N295</f>
        <v>0</v>
      </c>
      <c r="BC20" s="199">
        <f>'Ctrinh-HAM TAN (21-30)'!N302</f>
        <v>0</v>
      </c>
      <c r="BD20" s="199">
        <f>'Ctrinh-HAM TAN (21-30)'!N309</f>
        <v>0</v>
      </c>
      <c r="BE20" s="199">
        <f>'Ctrinh-HAM TAN (21-30)'!N316</f>
        <v>0</v>
      </c>
      <c r="BF20" s="195">
        <f>'Ctrinh-HAM TAN (21-30)'!N323</f>
        <v>0</v>
      </c>
      <c r="BG20" s="199"/>
      <c r="BH20" s="199">
        <f t="shared" si="3"/>
        <v>0</v>
      </c>
      <c r="BI20" s="196">
        <f>$P$64-BH20</f>
        <v>0</v>
      </c>
      <c r="BJ20" s="199">
        <f t="shared" si="4"/>
        <v>0</v>
      </c>
      <c r="BK20" s="204"/>
      <c r="BL20" s="211"/>
    </row>
    <row r="21" spans="1:64" s="210" customFormat="1" ht="15.75" customHeight="1">
      <c r="A21" s="369" t="s">
        <v>38</v>
      </c>
      <c r="B21" s="209" t="s">
        <v>39</v>
      </c>
      <c r="C21" s="208" t="s">
        <v>40</v>
      </c>
      <c r="D21" s="200"/>
      <c r="E21" s="252">
        <f>SUM(G21:P21)</f>
        <v>0</v>
      </c>
      <c r="F21" s="199">
        <f t="shared" si="7"/>
        <v>0</v>
      </c>
      <c r="G21" s="199">
        <f>'Ctrinh-HAM TAN (21-30)'!O7</f>
        <v>0</v>
      </c>
      <c r="H21" s="199">
        <f>'Ctrinh-HAM TAN (21-30)'!O14</f>
        <v>0</v>
      </c>
      <c r="I21" s="199">
        <f>'Ctrinh-HAM TAN (21-30)'!O21</f>
        <v>0</v>
      </c>
      <c r="J21" s="199">
        <f>'Ctrinh-HAM TAN (21-30)'!O28</f>
        <v>0</v>
      </c>
      <c r="K21" s="199">
        <f>'Ctrinh-HAM TAN (21-30)'!O35</f>
        <v>0</v>
      </c>
      <c r="L21" s="199">
        <f>'Ctrinh-HAM TAN (21-30)'!O42</f>
        <v>0</v>
      </c>
      <c r="M21" s="199">
        <f>'Ctrinh-HAM TAN (21-30)'!O49</f>
        <v>0</v>
      </c>
      <c r="N21" s="272">
        <f>'Ctrinh-HAM TAN (21-30)'!O56</f>
        <v>0</v>
      </c>
      <c r="O21" s="199">
        <f>'Ctrinh-HAM TAN (21-30)'!O63</f>
        <v>0</v>
      </c>
      <c r="P21" s="199">
        <f>'Ctrinh-HAM TAN (21-30)'!O70</f>
        <v>0</v>
      </c>
      <c r="Q21" s="207">
        <f>$D21-$BH21</f>
        <v>0</v>
      </c>
      <c r="R21" s="355">
        <f t="shared" si="5"/>
        <v>0</v>
      </c>
      <c r="S21" s="195"/>
      <c r="T21" s="199">
        <f>'Ctrinh-HAM TAN (21-30)'!O84</f>
        <v>0</v>
      </c>
      <c r="U21" s="199">
        <f>'Ctrinh-HAM TAN (21-30)'!O91</f>
        <v>0</v>
      </c>
      <c r="V21" s="199">
        <f>'Ctrinh-HAM TAN (21-30)'!O98</f>
        <v>0</v>
      </c>
      <c r="W21" s="199">
        <f>'Ctrinh-HAM TAN (21-30)'!O105</f>
        <v>0</v>
      </c>
      <c r="X21" s="199">
        <f>'Ctrinh-HAM TAN (21-30)'!O112</f>
        <v>0</v>
      </c>
      <c r="Y21" s="199">
        <f>'Ctrinh-HAM TAN (21-30)'!O120</f>
        <v>0</v>
      </c>
      <c r="Z21" s="199">
        <f>'Ctrinh-HAM TAN (21-30)'!O127</f>
        <v>0</v>
      </c>
      <c r="AA21" s="199">
        <f>'Ctrinh-HAM TAN (21-30)'!O134</f>
        <v>0</v>
      </c>
      <c r="AB21" s="344">
        <f t="shared" si="6"/>
        <v>0</v>
      </c>
      <c r="AC21" s="344"/>
      <c r="AD21" s="199">
        <f>'Ctrinh-HAM TAN (21-30)'!O142</f>
        <v>0</v>
      </c>
      <c r="AE21" s="199">
        <f>'Ctrinh-HAM TAN (21-30)'!O163</f>
        <v>0</v>
      </c>
      <c r="AF21" s="199">
        <f>'Ctrinh-HAM TAN (21-30)'!O167</f>
        <v>0</v>
      </c>
      <c r="AG21" s="199">
        <f>'Ctrinh-HAM TAN (21-30)'!O171</f>
        <v>0</v>
      </c>
      <c r="AH21" s="199">
        <f>'Ctrinh-HAM TAN (21-30)'!O175</f>
        <v>0</v>
      </c>
      <c r="AI21" s="199">
        <f>'Ctrinh-HAM TAN (21-30)'!O179</f>
        <v>0</v>
      </c>
      <c r="AJ21" s="199">
        <f>'Ctrinh-HAM TAN (21-30)'!O183</f>
        <v>0</v>
      </c>
      <c r="AK21" s="199">
        <f>'Ctrinh-HAM TAN (21-30)'!O187</f>
        <v>0</v>
      </c>
      <c r="AL21" s="199">
        <f>'Ctrinh-HAM TAN (21-30)'!O191</f>
        <v>0</v>
      </c>
      <c r="AM21" s="199">
        <f>'Ctrinh-HAM TAN (21-30)'!O198</f>
        <v>0</v>
      </c>
      <c r="AN21" s="199">
        <f>'Ctrinh-HAM TAN (21-30)'!O205</f>
        <v>0</v>
      </c>
      <c r="AO21" s="199">
        <f>'Ctrinh-HAM TAN (21-30)'!O212</f>
        <v>0</v>
      </c>
      <c r="AP21" s="199">
        <f>'Ctrinh-HAM TAN (21-30)'!O219</f>
        <v>0</v>
      </c>
      <c r="AQ21" s="199">
        <f>'Ctrinh-HAM TAN (21-30)'!O226</f>
        <v>0</v>
      </c>
      <c r="AR21" s="199">
        <f>'Ctrinh-HAM TAN (21-30)'!O230</f>
        <v>0</v>
      </c>
      <c r="AS21" s="199">
        <f>'Ctrinh-HAM TAN (21-30)'!O234</f>
        <v>0</v>
      </c>
      <c r="AT21" s="272">
        <f>'Ctrinh-HAM TAN (21-30)'!O238</f>
        <v>0</v>
      </c>
      <c r="AU21" s="199">
        <f>'Ctrinh-HAM TAN (21-30)'!O245</f>
        <v>0</v>
      </c>
      <c r="AV21" s="199">
        <f>'Ctrinh-HAM TAN (21-30)'!O253</f>
        <v>0</v>
      </c>
      <c r="AW21" s="199">
        <f>'Ctrinh-HAM TAN (21-30)'!O260</f>
        <v>0</v>
      </c>
      <c r="AX21" s="199">
        <f>'Ctrinh-HAM TAN (21-30)'!O267</f>
        <v>0</v>
      </c>
      <c r="AY21" s="199">
        <f>'Ctrinh-HAM TAN (21-30)'!O274</f>
        <v>0</v>
      </c>
      <c r="AZ21" s="199">
        <f>'Ctrinh-HAM TAN (21-30)'!O281</f>
        <v>0</v>
      </c>
      <c r="BA21" s="199">
        <f>'Ctrinh-HAM TAN (21-30)'!O288</f>
        <v>0</v>
      </c>
      <c r="BB21" s="199">
        <f>'Ctrinh-HAM TAN (21-30)'!O295</f>
        <v>0</v>
      </c>
      <c r="BC21" s="199">
        <f>'Ctrinh-HAM TAN (21-30)'!O302</f>
        <v>0</v>
      </c>
      <c r="BD21" s="199">
        <f>'Ctrinh-HAM TAN (21-30)'!O309</f>
        <v>0</v>
      </c>
      <c r="BE21" s="199">
        <f>'Ctrinh-HAM TAN (21-30)'!O316</f>
        <v>0</v>
      </c>
      <c r="BF21" s="195">
        <f>'Ctrinh-HAM TAN (21-30)'!O323</f>
        <v>0</v>
      </c>
      <c r="BG21" s="199"/>
      <c r="BH21" s="199">
        <f t="shared" si="3"/>
        <v>0</v>
      </c>
      <c r="BI21" s="196">
        <f>$Q$64-BH21</f>
        <v>0</v>
      </c>
      <c r="BJ21" s="199">
        <f t="shared" si="4"/>
        <v>0</v>
      </c>
      <c r="BK21" s="204"/>
      <c r="BL21" s="211"/>
    </row>
    <row r="22" spans="1:64" s="319" customFormat="1" ht="15.75" customHeight="1">
      <c r="A22" s="371">
        <v>2</v>
      </c>
      <c r="B22" s="312" t="s">
        <v>41</v>
      </c>
      <c r="C22" s="313" t="s">
        <v>42</v>
      </c>
      <c r="D22" s="314">
        <f>SUM(D24:D32,D50:D61)</f>
        <v>0</v>
      </c>
      <c r="E22" s="252">
        <f>SUM(G22:Q22)</f>
        <v>0</v>
      </c>
      <c r="F22" s="316">
        <f t="shared" ref="F22:Q22" si="8">SUM(F24:F32,F50:F61)</f>
        <v>0</v>
      </c>
      <c r="G22" s="316">
        <f t="shared" si="8"/>
        <v>0</v>
      </c>
      <c r="H22" s="316">
        <f t="shared" si="8"/>
        <v>0</v>
      </c>
      <c r="I22" s="316">
        <f t="shared" si="8"/>
        <v>0</v>
      </c>
      <c r="J22" s="316">
        <f t="shared" si="8"/>
        <v>0</v>
      </c>
      <c r="K22" s="316">
        <f t="shared" si="8"/>
        <v>0</v>
      </c>
      <c r="L22" s="316">
        <f t="shared" si="8"/>
        <v>0</v>
      </c>
      <c r="M22" s="316">
        <f t="shared" si="8"/>
        <v>0</v>
      </c>
      <c r="N22" s="316">
        <f t="shared" si="8"/>
        <v>0</v>
      </c>
      <c r="O22" s="316">
        <f t="shared" si="8"/>
        <v>0</v>
      </c>
      <c r="P22" s="316">
        <f t="shared" si="8"/>
        <v>0</v>
      </c>
      <c r="Q22" s="316">
        <f t="shared" si="8"/>
        <v>0</v>
      </c>
      <c r="R22" s="252">
        <f>$D22-$BH22</f>
        <v>0</v>
      </c>
      <c r="S22" s="315"/>
      <c r="T22" s="315">
        <f>SUM(T25:T32,T50:T61)</f>
        <v>0</v>
      </c>
      <c r="U22" s="315">
        <f>SUM(U24,U26:U32,U50:U61)</f>
        <v>0</v>
      </c>
      <c r="V22" s="315">
        <f>SUM(V24:V25,V27:V32,V50:V61)</f>
        <v>0</v>
      </c>
      <c r="W22" s="315">
        <f>SUM(W24:W26,W28:W32,W50:W61)</f>
        <v>0</v>
      </c>
      <c r="X22" s="315">
        <f>SUM(X24:X27,X29:X32,X50:X61)</f>
        <v>0</v>
      </c>
      <c r="Y22" s="315">
        <f>SUM(Y50:Y61,Y30:Y32,Y24:Y28)</f>
        <v>0</v>
      </c>
      <c r="Z22" s="315">
        <f>SUM(Z50:Z61,Z32,Z24:Z29)</f>
        <v>0</v>
      </c>
      <c r="AA22" s="315">
        <f>SUM(AA50:AA61,AA32,AA24:AA30)</f>
        <v>0</v>
      </c>
      <c r="AB22" s="344">
        <f t="shared" si="6"/>
        <v>0</v>
      </c>
      <c r="AC22" s="344"/>
      <c r="AD22" s="315">
        <f t="shared" ref="AD22:AS22" si="9">SUM(AD50:AD61,AD24:AD32)</f>
        <v>0</v>
      </c>
      <c r="AE22" s="315">
        <f t="shared" si="9"/>
        <v>0</v>
      </c>
      <c r="AF22" s="315">
        <f t="shared" si="9"/>
        <v>0</v>
      </c>
      <c r="AG22" s="315">
        <f t="shared" si="9"/>
        <v>0</v>
      </c>
      <c r="AH22" s="315">
        <f t="shared" si="9"/>
        <v>0</v>
      </c>
      <c r="AI22" s="315">
        <f t="shared" si="9"/>
        <v>0</v>
      </c>
      <c r="AJ22" s="315">
        <f t="shared" si="9"/>
        <v>0</v>
      </c>
      <c r="AK22" s="315">
        <f t="shared" si="9"/>
        <v>0</v>
      </c>
      <c r="AL22" s="315">
        <f t="shared" si="9"/>
        <v>0</v>
      </c>
      <c r="AM22" s="315">
        <f t="shared" si="9"/>
        <v>0</v>
      </c>
      <c r="AN22" s="315">
        <f t="shared" si="9"/>
        <v>0</v>
      </c>
      <c r="AO22" s="315">
        <f t="shared" si="9"/>
        <v>0</v>
      </c>
      <c r="AP22" s="315">
        <f t="shared" si="9"/>
        <v>0</v>
      </c>
      <c r="AQ22" s="315">
        <f t="shared" si="9"/>
        <v>0</v>
      </c>
      <c r="AR22" s="315">
        <f t="shared" si="9"/>
        <v>0</v>
      </c>
      <c r="AS22" s="315">
        <f t="shared" si="9"/>
        <v>0</v>
      </c>
      <c r="AT22" s="281">
        <f>SUM(AT51:AT61,AT24:AT32)</f>
        <v>0</v>
      </c>
      <c r="AU22" s="315">
        <f>SUM(AU52:AU61,AU24:AU32,AU50)</f>
        <v>0</v>
      </c>
      <c r="AV22" s="315">
        <f>SUM(AV53:AV61,AV24:AV32,AV50:AV51)</f>
        <v>0</v>
      </c>
      <c r="AW22" s="315">
        <f>SUM(AW54:AW61,AW24:AW32,AW50:AW52)</f>
        <v>0</v>
      </c>
      <c r="AX22" s="315">
        <f>SUM(AX55:AX61,AX24:AX32,AX50:AX53)</f>
        <v>0</v>
      </c>
      <c r="AY22" s="315">
        <f>SUM(AY56:AY61,AY24:AY32,AY50:AY54)</f>
        <v>0</v>
      </c>
      <c r="AZ22" s="315">
        <f>SUM(AZ57:AZ61,AZ24:AZ32,AZ50:AZ55)</f>
        <v>0</v>
      </c>
      <c r="BA22" s="315">
        <f>SUM(BA58:BA61,BA24:BA32,BA50:BA56)</f>
        <v>0</v>
      </c>
      <c r="BB22" s="315">
        <f>SUM(BB59:BB61,BB24:BB32,BB50:BB57)</f>
        <v>0</v>
      </c>
      <c r="BC22" s="315">
        <f>SUM(BC60:BC61,BC24:BC32,BC50:BC58)</f>
        <v>0</v>
      </c>
      <c r="BD22" s="315">
        <f>SUM(BD61,BD24:BD32,BD50:BD59)</f>
        <v>0</v>
      </c>
      <c r="BE22" s="315">
        <f>SUM(BE24:BE32,BE50:BE60)</f>
        <v>0</v>
      </c>
      <c r="BF22" s="315">
        <f>SUM(BF24:BF32,BF50:BF61)</f>
        <v>0</v>
      </c>
      <c r="BG22" s="315">
        <f>SUM(BG50:BG61,BG24:BG32)</f>
        <v>0</v>
      </c>
      <c r="BH22" s="315">
        <f>SUM(BH50:BH61,BH24:BH32)</f>
        <v>0</v>
      </c>
      <c r="BI22" s="315">
        <f>SUM(BI50:BI61,BI24:BI32)</f>
        <v>0</v>
      </c>
      <c r="BJ22" s="315">
        <f>SUM(BJ50:BJ61,BJ24:BJ32)</f>
        <v>0</v>
      </c>
      <c r="BK22" s="317"/>
      <c r="BL22" s="318"/>
    </row>
    <row r="23" spans="1:64" s="224" customFormat="1" ht="15.75" hidden="1" customHeight="1">
      <c r="A23" s="368"/>
      <c r="B23" s="214" t="s">
        <v>313</v>
      </c>
      <c r="C23" s="201"/>
      <c r="D23" s="226"/>
      <c r="E23" s="252"/>
      <c r="F23" s="199"/>
      <c r="G23" s="195"/>
      <c r="H23" s="195"/>
      <c r="I23" s="195"/>
      <c r="J23" s="195"/>
      <c r="K23" s="195"/>
      <c r="L23" s="195"/>
      <c r="M23" s="195"/>
      <c r="N23" s="281"/>
      <c r="O23" s="195"/>
      <c r="P23" s="195"/>
      <c r="Q23" s="195"/>
      <c r="R23" s="252"/>
      <c r="S23" s="195"/>
      <c r="T23" s="195"/>
      <c r="U23" s="195"/>
      <c r="V23" s="195"/>
      <c r="W23" s="195"/>
      <c r="X23" s="195"/>
      <c r="Y23" s="195"/>
      <c r="Z23" s="195"/>
      <c r="AA23" s="195"/>
      <c r="AB23" s="344">
        <f t="shared" si="6"/>
        <v>0</v>
      </c>
      <c r="AC23" s="344"/>
      <c r="AD23" s="195"/>
      <c r="AE23" s="195"/>
      <c r="AF23" s="195"/>
      <c r="AG23" s="195"/>
      <c r="AH23" s="195"/>
      <c r="AI23" s="195"/>
      <c r="AJ23" s="195"/>
      <c r="AK23" s="195"/>
      <c r="AL23" s="195"/>
      <c r="AM23" s="195"/>
      <c r="AN23" s="195"/>
      <c r="AO23" s="195"/>
      <c r="AP23" s="195"/>
      <c r="AQ23" s="195"/>
      <c r="AR23" s="195"/>
      <c r="AS23" s="195"/>
      <c r="AT23" s="281"/>
      <c r="AU23" s="195"/>
      <c r="AV23" s="195"/>
      <c r="AW23" s="195"/>
      <c r="AX23" s="195"/>
      <c r="AY23" s="195"/>
      <c r="AZ23" s="195"/>
      <c r="BA23" s="195"/>
      <c r="BB23" s="195"/>
      <c r="BC23" s="195"/>
      <c r="BD23" s="195"/>
      <c r="BE23" s="195"/>
      <c r="BF23" s="195"/>
      <c r="BG23" s="195"/>
      <c r="BH23" s="195"/>
      <c r="BI23" s="195"/>
      <c r="BJ23" s="195"/>
      <c r="BK23" s="194"/>
      <c r="BL23" s="225"/>
    </row>
    <row r="24" spans="1:64" s="216" customFormat="1" ht="15.75" customHeight="1">
      <c r="A24" s="369" t="s">
        <v>43</v>
      </c>
      <c r="B24" s="209" t="s">
        <v>44</v>
      </c>
      <c r="C24" s="208" t="s">
        <v>45</v>
      </c>
      <c r="D24" s="200"/>
      <c r="E24" s="252">
        <f t="shared" ref="E24:E31" si="10">SUM(G24:Q24)</f>
        <v>0</v>
      </c>
      <c r="F24" s="199">
        <f>SUM(G24:H24)</f>
        <v>0</v>
      </c>
      <c r="G24" s="199">
        <f>'Ctrinh-HAM TAN (21-30)'!P7</f>
        <v>0</v>
      </c>
      <c r="H24" s="199">
        <f>'Ctrinh-HAM TAN (21-30)'!P14</f>
        <v>0</v>
      </c>
      <c r="I24" s="199">
        <f>'Ctrinh-HAM TAN (21-30)'!P21</f>
        <v>0</v>
      </c>
      <c r="J24" s="199">
        <f>'Ctrinh-HAM TAN (21-30)'!P28</f>
        <v>0</v>
      </c>
      <c r="K24" s="199">
        <f>'Ctrinh-HAM TAN (21-30)'!P35</f>
        <v>0</v>
      </c>
      <c r="L24" s="199">
        <f>'Ctrinh-HAM TAN (21-30)'!P42</f>
        <v>0</v>
      </c>
      <c r="M24" s="199">
        <f>'Ctrinh-HAM TAN (21-30)'!P49</f>
        <v>0</v>
      </c>
      <c r="N24" s="272">
        <f>'Ctrinh-HAM TAN (21-30)'!P56</f>
        <v>0</v>
      </c>
      <c r="O24" s="199">
        <f>'Ctrinh-HAM TAN (21-30)'!P63</f>
        <v>0</v>
      </c>
      <c r="P24" s="199">
        <f>'Ctrinh-HAM TAN (21-30)'!P70</f>
        <v>0</v>
      </c>
      <c r="Q24" s="199">
        <f>'Ctrinh-HAM TAN (21-30)'!P77</f>
        <v>0</v>
      </c>
      <c r="R24" s="252">
        <f>SUM(U24:AB24,AT24:BE24)</f>
        <v>0</v>
      </c>
      <c r="S24" s="195"/>
      <c r="T24" s="207">
        <f>$D24-$BH24</f>
        <v>0</v>
      </c>
      <c r="U24" s="199">
        <f>'Ctrinh-HAM TAN (21-30)'!P91</f>
        <v>0</v>
      </c>
      <c r="V24" s="199">
        <f>'Ctrinh-HAM TAN (21-30)'!P98</f>
        <v>0</v>
      </c>
      <c r="W24" s="199">
        <f>'Ctrinh-HAM TAN (21-30)'!P105</f>
        <v>0</v>
      </c>
      <c r="X24" s="199">
        <f>'Ctrinh-HAM TAN (21-30)'!P112</f>
        <v>0</v>
      </c>
      <c r="Y24" s="199">
        <f>'Ctrinh-HAM TAN (21-30)'!P120</f>
        <v>0</v>
      </c>
      <c r="Z24" s="199">
        <f>'Ctrinh-HAM TAN (21-30)'!P127</f>
        <v>0</v>
      </c>
      <c r="AA24" s="199">
        <f>'Ctrinh-HAM TAN (21-30)'!P134</f>
        <v>0</v>
      </c>
      <c r="AB24" s="344">
        <f t="shared" si="6"/>
        <v>0</v>
      </c>
      <c r="AC24" s="344"/>
      <c r="AD24" s="199">
        <f>'Ctrinh-HAM TAN (21-30)'!P142</f>
        <v>0</v>
      </c>
      <c r="AE24" s="199">
        <f>'Ctrinh-HAM TAN (21-30)'!P163</f>
        <v>0</v>
      </c>
      <c r="AF24" s="199">
        <f>'Ctrinh-HAM TAN (21-30)'!P167</f>
        <v>0</v>
      </c>
      <c r="AG24" s="199">
        <f>'Ctrinh-HAM TAN (21-30)'!P171</f>
        <v>0</v>
      </c>
      <c r="AH24" s="199">
        <f>'Ctrinh-HAM TAN (21-30)'!P175</f>
        <v>0</v>
      </c>
      <c r="AI24" s="199">
        <f>'Ctrinh-HAM TAN (21-30)'!P179</f>
        <v>0</v>
      </c>
      <c r="AJ24" s="199">
        <f>'Ctrinh-HAM TAN (21-30)'!P183</f>
        <v>0</v>
      </c>
      <c r="AK24" s="199">
        <f>'Ctrinh-HAM TAN (21-30)'!P187</f>
        <v>0</v>
      </c>
      <c r="AL24" s="199">
        <f>'Ctrinh-HAM TAN (21-30)'!P191</f>
        <v>0</v>
      </c>
      <c r="AM24" s="199">
        <f>'Ctrinh-HAM TAN (21-30)'!P198</f>
        <v>0</v>
      </c>
      <c r="AN24" s="199">
        <f>'Ctrinh-HAM TAN (21-30)'!P205</f>
        <v>0</v>
      </c>
      <c r="AO24" s="199">
        <f>'Ctrinh-HAM TAN (21-30)'!P212</f>
        <v>0</v>
      </c>
      <c r="AP24" s="199">
        <f>'Ctrinh-HAM TAN (21-30)'!P219</f>
        <v>0</v>
      </c>
      <c r="AQ24" s="199">
        <f>'Ctrinh-HAM TAN (21-30)'!P226</f>
        <v>0</v>
      </c>
      <c r="AR24" s="199">
        <f>'Ctrinh-HAM TAN (21-30)'!P230</f>
        <v>0</v>
      </c>
      <c r="AS24" s="199">
        <f>'Ctrinh-HAM TAN (21-30)'!P234</f>
        <v>0</v>
      </c>
      <c r="AT24" s="272">
        <f>'Ctrinh-HAM TAN (21-30)'!P238</f>
        <v>0</v>
      </c>
      <c r="AU24" s="199">
        <f>'Ctrinh-HAM TAN (21-30)'!P245</f>
        <v>0</v>
      </c>
      <c r="AV24" s="199">
        <f>'Ctrinh-HAM TAN (21-30)'!P253</f>
        <v>0</v>
      </c>
      <c r="AW24" s="199">
        <f>'Ctrinh-HAM TAN (21-30)'!P260</f>
        <v>0</v>
      </c>
      <c r="AX24" s="199">
        <f>'Ctrinh-HAM TAN (21-30)'!P267</f>
        <v>0</v>
      </c>
      <c r="AY24" s="199">
        <f>'Ctrinh-HAM TAN (21-30)'!P274</f>
        <v>0</v>
      </c>
      <c r="AZ24" s="199">
        <f>'Ctrinh-HAM TAN (21-30)'!P281</f>
        <v>0</v>
      </c>
      <c r="BA24" s="199">
        <f>'Ctrinh-HAM TAN (21-30)'!P288</f>
        <v>0</v>
      </c>
      <c r="BB24" s="199">
        <f>'Ctrinh-HAM TAN (21-30)'!P295</f>
        <v>0</v>
      </c>
      <c r="BC24" s="199">
        <f>'Ctrinh-HAM TAN (21-30)'!P302</f>
        <v>0</v>
      </c>
      <c r="BD24" s="199">
        <f>'Ctrinh-HAM TAN (21-30)'!P309</f>
        <v>0</v>
      </c>
      <c r="BE24" s="199">
        <f>'Ctrinh-HAM TAN (21-30)'!P316</f>
        <v>0</v>
      </c>
      <c r="BF24" s="195">
        <f>'Ctrinh-HAM TAN (21-30)'!P323</f>
        <v>0</v>
      </c>
      <c r="BG24" s="199"/>
      <c r="BH24" s="199">
        <f t="shared" ref="BH24:BH31" si="11">SUM(BF24,BG24,R24,E24)</f>
        <v>0</v>
      </c>
      <c r="BI24" s="196">
        <f>$T$64-BH24</f>
        <v>0</v>
      </c>
      <c r="BJ24" s="199">
        <f>D24+BI24</f>
        <v>0</v>
      </c>
      <c r="BK24" s="204"/>
      <c r="BL24" s="211"/>
    </row>
    <row r="25" spans="1:64" s="216" customFormat="1" ht="15.75" customHeight="1">
      <c r="A25" s="369" t="s">
        <v>46</v>
      </c>
      <c r="B25" s="209" t="s">
        <v>47</v>
      </c>
      <c r="C25" s="208" t="s">
        <v>48</v>
      </c>
      <c r="D25" s="215"/>
      <c r="E25" s="252">
        <f t="shared" si="10"/>
        <v>0</v>
      </c>
      <c r="F25" s="199">
        <f>SUM(G25:H25)</f>
        <v>0</v>
      </c>
      <c r="G25" s="199">
        <f>'Ctrinh-HAM TAN (21-30)'!Q7</f>
        <v>0</v>
      </c>
      <c r="H25" s="199">
        <f>'Ctrinh-HAM TAN (21-30)'!Q14</f>
        <v>0</v>
      </c>
      <c r="I25" s="199">
        <f>'Ctrinh-HAM TAN (21-30)'!Q21</f>
        <v>0</v>
      </c>
      <c r="J25" s="199">
        <f>'Ctrinh-HAM TAN (21-30)'!Q28</f>
        <v>0</v>
      </c>
      <c r="K25" s="199">
        <f>'Ctrinh-HAM TAN (21-30)'!Q35</f>
        <v>0</v>
      </c>
      <c r="L25" s="199">
        <f>'Ctrinh-HAM TAN (21-30)'!Q42</f>
        <v>0</v>
      </c>
      <c r="M25" s="199">
        <f>'Ctrinh-HAM TAN (21-30)'!Q49</f>
        <v>0</v>
      </c>
      <c r="N25" s="272">
        <f>'Ctrinh-HAM TAN (21-30)'!Q56</f>
        <v>0</v>
      </c>
      <c r="O25" s="199">
        <f>'Ctrinh-HAM TAN (21-30)'!Q63</f>
        <v>0</v>
      </c>
      <c r="P25" s="199">
        <f>'Ctrinh-HAM TAN (21-30)'!Q70</f>
        <v>0</v>
      </c>
      <c r="Q25" s="199">
        <f>'Ctrinh-HAM TAN (21-30)'!Q77</f>
        <v>0</v>
      </c>
      <c r="R25" s="252">
        <f>SUM(T25,V25:AB25,AT25:BE25)</f>
        <v>0</v>
      </c>
      <c r="S25" s="195"/>
      <c r="T25" s="199">
        <f>'Ctrinh-HAM TAN (21-30)'!Q84</f>
        <v>0</v>
      </c>
      <c r="U25" s="207">
        <f>$D25-$BH25</f>
        <v>0</v>
      </c>
      <c r="V25" s="199">
        <f>'Ctrinh-HAM TAN (21-30)'!Q98</f>
        <v>0</v>
      </c>
      <c r="W25" s="199">
        <f>'Ctrinh-HAM TAN (21-30)'!Q105</f>
        <v>0</v>
      </c>
      <c r="X25" s="199">
        <f>'Ctrinh-HAM TAN (21-30)'!Q112</f>
        <v>0</v>
      </c>
      <c r="Y25" s="199">
        <f>'Ctrinh-HAM TAN (21-30)'!Q120</f>
        <v>0</v>
      </c>
      <c r="Z25" s="199">
        <f>'Ctrinh-HAM TAN (21-30)'!Q127</f>
        <v>0</v>
      </c>
      <c r="AA25" s="199">
        <f>'Ctrinh-HAM TAN (21-30)'!Q134</f>
        <v>0</v>
      </c>
      <c r="AB25" s="344">
        <f t="shared" si="6"/>
        <v>0</v>
      </c>
      <c r="AC25" s="344"/>
      <c r="AD25" s="199">
        <f>'Ctrinh-HAM TAN (21-30)'!Q142</f>
        <v>0</v>
      </c>
      <c r="AE25" s="199">
        <f>'Ctrinh-HAM TAN (21-30)'!Q163</f>
        <v>0</v>
      </c>
      <c r="AF25" s="199">
        <f>'Ctrinh-HAM TAN (21-30)'!Q167</f>
        <v>0</v>
      </c>
      <c r="AG25" s="199">
        <f>'Ctrinh-HAM TAN (21-30)'!Q171</f>
        <v>0</v>
      </c>
      <c r="AH25" s="199">
        <f>'Ctrinh-HAM TAN (21-30)'!Q175</f>
        <v>0</v>
      </c>
      <c r="AI25" s="199">
        <f>'Ctrinh-HAM TAN (21-30)'!Q179</f>
        <v>0</v>
      </c>
      <c r="AJ25" s="199">
        <f>'Ctrinh-HAM TAN (21-30)'!Q183</f>
        <v>0</v>
      </c>
      <c r="AK25" s="199">
        <f>'Ctrinh-HAM TAN (21-30)'!Q187</f>
        <v>0</v>
      </c>
      <c r="AL25" s="199">
        <f>'Ctrinh-HAM TAN (21-30)'!Q191</f>
        <v>0</v>
      </c>
      <c r="AM25" s="199">
        <f>'Ctrinh-HAM TAN (21-30)'!Q198</f>
        <v>0</v>
      </c>
      <c r="AN25" s="199">
        <f>'Ctrinh-HAM TAN (21-30)'!Q205</f>
        <v>0</v>
      </c>
      <c r="AO25" s="199">
        <f>'Ctrinh-HAM TAN (21-30)'!Q212</f>
        <v>0</v>
      </c>
      <c r="AP25" s="199">
        <f>'Ctrinh-HAM TAN (21-30)'!Q219</f>
        <v>0</v>
      </c>
      <c r="AQ25" s="199">
        <f>'Ctrinh-HAM TAN (21-30)'!Q226</f>
        <v>0</v>
      </c>
      <c r="AR25" s="199">
        <f>'Ctrinh-HAM TAN (21-30)'!Q230</f>
        <v>0</v>
      </c>
      <c r="AS25" s="199">
        <f>'Ctrinh-HAM TAN (21-30)'!Q234</f>
        <v>0</v>
      </c>
      <c r="AT25" s="272">
        <f>'Ctrinh-HAM TAN (21-30)'!Q238</f>
        <v>0</v>
      </c>
      <c r="AU25" s="199">
        <f>'Ctrinh-HAM TAN (21-30)'!Q245</f>
        <v>0</v>
      </c>
      <c r="AV25" s="199">
        <f>'Ctrinh-HAM TAN (21-30)'!Q253</f>
        <v>0</v>
      </c>
      <c r="AW25" s="199">
        <f>'Ctrinh-HAM TAN (21-30)'!Q260</f>
        <v>0</v>
      </c>
      <c r="AX25" s="199">
        <f>'Ctrinh-HAM TAN (21-30)'!Q267</f>
        <v>0</v>
      </c>
      <c r="AY25" s="199">
        <f>'Ctrinh-HAM TAN (21-30)'!Q274</f>
        <v>0</v>
      </c>
      <c r="AZ25" s="199">
        <f>'Ctrinh-HAM TAN (21-30)'!Q281</f>
        <v>0</v>
      </c>
      <c r="BA25" s="199">
        <f>'Ctrinh-HAM TAN (21-30)'!Q288</f>
        <v>0</v>
      </c>
      <c r="BB25" s="199">
        <f>'Ctrinh-HAM TAN (21-30)'!Q295</f>
        <v>0</v>
      </c>
      <c r="BC25" s="199">
        <f>'Ctrinh-HAM TAN (21-30)'!Q302</f>
        <v>0</v>
      </c>
      <c r="BD25" s="199">
        <f>'Ctrinh-HAM TAN (21-30)'!Q309</f>
        <v>0</v>
      </c>
      <c r="BE25" s="199">
        <f>'Ctrinh-HAM TAN (21-30)'!Q316</f>
        <v>0</v>
      </c>
      <c r="BF25" s="195">
        <f>'Ctrinh-HAM TAN (21-30)'!Q323</f>
        <v>0</v>
      </c>
      <c r="BG25" s="199"/>
      <c r="BH25" s="199">
        <f t="shared" si="11"/>
        <v>0</v>
      </c>
      <c r="BI25" s="196">
        <f>$U$64-BH25</f>
        <v>0</v>
      </c>
      <c r="BJ25" s="199">
        <f>D25+BI25</f>
        <v>0</v>
      </c>
      <c r="BK25" s="204"/>
      <c r="BL25" s="211"/>
    </row>
    <row r="26" spans="1:64" s="216" customFormat="1" ht="15.75" customHeight="1">
      <c r="A26" s="370">
        <v>2.2999999999999998</v>
      </c>
      <c r="B26" s="214" t="s">
        <v>50</v>
      </c>
      <c r="C26" s="213" t="s">
        <v>51</v>
      </c>
      <c r="D26" s="223"/>
      <c r="E26" s="355">
        <f t="shared" si="10"/>
        <v>0</v>
      </c>
      <c r="F26" s="212">
        <f t="shared" ref="F26:F31" si="12">SUM(G26:H26)</f>
        <v>0</v>
      </c>
      <c r="G26" s="212">
        <f>'Ctrinh-HAM TAN (21-30)'!R7</f>
        <v>0</v>
      </c>
      <c r="H26" s="212">
        <f>'Ctrinh-HAM TAN (21-30)'!R14</f>
        <v>0</v>
      </c>
      <c r="I26" s="212">
        <f>'Ctrinh-HAM TAN (21-30)'!R21</f>
        <v>0</v>
      </c>
      <c r="J26" s="212">
        <f>'Ctrinh-HAM TAN (21-30)'!R28</f>
        <v>0</v>
      </c>
      <c r="K26" s="212">
        <f>'Ctrinh-HAM TAN (21-30)'!R35</f>
        <v>0</v>
      </c>
      <c r="L26" s="212">
        <f>'Ctrinh-HAM TAN (21-30)'!R42</f>
        <v>0</v>
      </c>
      <c r="M26" s="212">
        <f>'Ctrinh-HAM TAN (21-30)'!R49</f>
        <v>0</v>
      </c>
      <c r="N26" s="282">
        <f>'Ctrinh-HAM TAN (21-30)'!R56</f>
        <v>0</v>
      </c>
      <c r="O26" s="212">
        <f>'Ctrinh-HAM TAN (21-30)'!R63</f>
        <v>0</v>
      </c>
      <c r="P26" s="212">
        <f>'Ctrinh-HAM TAN (21-30)'!R70</f>
        <v>0</v>
      </c>
      <c r="Q26" s="212">
        <f>'Ctrinh-HAM TAN (21-30)'!R77</f>
        <v>0</v>
      </c>
      <c r="R26" s="252">
        <f>SUM(T26:U26,W26:AB26,AT26:BE26)</f>
        <v>0</v>
      </c>
      <c r="S26" s="220"/>
      <c r="T26" s="212">
        <f>'Ctrinh-HAM TAN (21-30)'!R84</f>
        <v>0</v>
      </c>
      <c r="U26" s="212">
        <f>'Ctrinh-HAM TAN (21-30)'!R91</f>
        <v>0</v>
      </c>
      <c r="V26" s="221">
        <f>$D26-$BH26</f>
        <v>0</v>
      </c>
      <c r="W26" s="212">
        <f>'Ctrinh-HAM TAN (21-30)'!R105</f>
        <v>0</v>
      </c>
      <c r="X26" s="212">
        <f>'Ctrinh-HAM TAN (21-30)'!R112</f>
        <v>0</v>
      </c>
      <c r="Y26" s="212">
        <f>'Ctrinh-HAM TAN (21-30)'!R120</f>
        <v>0</v>
      </c>
      <c r="Z26" s="212">
        <f>'Ctrinh-HAM TAN (21-30)'!R127</f>
        <v>0</v>
      </c>
      <c r="AA26" s="212">
        <f>'Ctrinh-HAM TAN (21-30)'!R134</f>
        <v>0</v>
      </c>
      <c r="AB26" s="344">
        <f t="shared" si="6"/>
        <v>0</v>
      </c>
      <c r="AC26" s="344"/>
      <c r="AD26" s="212">
        <f>'Ctrinh-HAM TAN (21-30)'!R142</f>
        <v>0</v>
      </c>
      <c r="AE26" s="212">
        <f>'Ctrinh-HAM TAN (21-30)'!R163</f>
        <v>0</v>
      </c>
      <c r="AF26" s="212">
        <f>'Ctrinh-HAM TAN (21-30)'!R167</f>
        <v>0</v>
      </c>
      <c r="AG26" s="212">
        <f>'Ctrinh-HAM TAN (21-30)'!R171</f>
        <v>0</v>
      </c>
      <c r="AH26" s="212">
        <f>'Ctrinh-HAM TAN (21-30)'!R175</f>
        <v>0</v>
      </c>
      <c r="AI26" s="212">
        <f>'Ctrinh-HAM TAN (21-30)'!R179</f>
        <v>0</v>
      </c>
      <c r="AJ26" s="212">
        <f>'Ctrinh-HAM TAN (21-30)'!R183</f>
        <v>0</v>
      </c>
      <c r="AK26" s="212">
        <f>'Ctrinh-HAM TAN (21-30)'!R187</f>
        <v>0</v>
      </c>
      <c r="AL26" s="212">
        <f>'Ctrinh-HAM TAN (21-30)'!R191</f>
        <v>0</v>
      </c>
      <c r="AM26" s="212">
        <f>'Ctrinh-HAM TAN (21-30)'!R198</f>
        <v>0</v>
      </c>
      <c r="AN26" s="212">
        <f>'Ctrinh-HAM TAN (21-30)'!R205</f>
        <v>0</v>
      </c>
      <c r="AO26" s="212">
        <f>'Ctrinh-HAM TAN (21-30)'!R212</f>
        <v>0</v>
      </c>
      <c r="AP26" s="212">
        <f>'Ctrinh-HAM TAN (21-30)'!R219</f>
        <v>0</v>
      </c>
      <c r="AQ26" s="212">
        <f>'Ctrinh-HAM TAN (21-30)'!R226</f>
        <v>0</v>
      </c>
      <c r="AR26" s="212">
        <f>'Ctrinh-HAM TAN (21-30)'!R230</f>
        <v>0</v>
      </c>
      <c r="AS26" s="212">
        <f>'Ctrinh-HAM TAN (21-30)'!R234</f>
        <v>0</v>
      </c>
      <c r="AT26" s="282">
        <f>'Ctrinh-HAM TAN (21-30)'!R238</f>
        <v>0</v>
      </c>
      <c r="AU26" s="212">
        <f>'Ctrinh-HAM TAN (21-30)'!R245</f>
        <v>0</v>
      </c>
      <c r="AV26" s="212">
        <f>'Ctrinh-HAM TAN (21-30)'!R253</f>
        <v>0</v>
      </c>
      <c r="AW26" s="212">
        <f>'Ctrinh-HAM TAN (21-30)'!R260</f>
        <v>0</v>
      </c>
      <c r="AX26" s="212">
        <f>'Ctrinh-HAM TAN (21-30)'!R267</f>
        <v>0</v>
      </c>
      <c r="AY26" s="212">
        <f>'Ctrinh-HAM TAN (21-30)'!R274</f>
        <v>0</v>
      </c>
      <c r="AZ26" s="212">
        <f>'Ctrinh-HAM TAN (21-30)'!R281</f>
        <v>0</v>
      </c>
      <c r="BA26" s="212">
        <f>'Ctrinh-HAM TAN (21-30)'!R288</f>
        <v>0</v>
      </c>
      <c r="BB26" s="212">
        <f>'Ctrinh-HAM TAN (21-30)'!R295</f>
        <v>0</v>
      </c>
      <c r="BC26" s="212">
        <f>'Ctrinh-HAM TAN (21-30)'!R302</f>
        <v>0</v>
      </c>
      <c r="BD26" s="212">
        <f>'Ctrinh-HAM TAN (21-30)'!R309</f>
        <v>0</v>
      </c>
      <c r="BE26" s="212">
        <f>'Ctrinh-HAM TAN (21-30)'!R316</f>
        <v>0</v>
      </c>
      <c r="BF26" s="220">
        <f>'Ctrinh-HAM TAN (21-30)'!R323</f>
        <v>0</v>
      </c>
      <c r="BG26" s="199"/>
      <c r="BH26" s="212">
        <f t="shared" si="11"/>
        <v>0</v>
      </c>
      <c r="BI26" s="196">
        <f>$V$64-BH26</f>
        <v>0</v>
      </c>
      <c r="BJ26" s="199">
        <f>'[3]BINH THANG (21-30)'!BJ26+'[3]BU GIA MAP (21-30)'!BJ26+'[3]DA KIA (21-30)'!BJ26+'[3]ĐAK O (21-30)'!BJ26+'[3]DUC HANH (21-30)'!BJ26+'[3]PHU NGHIA (21-30)'!BJ26+'[3]PHU VAN (21-30)'!BJ26+'[3]PHUOC MINH (21-30)'!BJ26+'[3]THANH SON (21-30)'!BJ26+'[3]KIM SON (21-30)'!BJ26+'[3]HAM GIANG (21-30)'!BJ26+'[3]HAM TAN (21-30)'!BJ26+'[3]DAI AN (21-30)'!BJ26+'[3]DINH AN (21-30)'!BJ26+'[3]NGOC BIEN (21-30)'!BJ26+'[3]LONG HIEP (21-30)'!BJ26+'[3]TAN HIEP (21-30)'!BJ26</f>
        <v>0</v>
      </c>
      <c r="BK26" s="218"/>
      <c r="BL26" s="217"/>
    </row>
    <row r="27" spans="1:64" s="210" customFormat="1" ht="15.75" customHeight="1">
      <c r="A27" s="369">
        <v>2.4</v>
      </c>
      <c r="B27" s="209" t="s">
        <v>54</v>
      </c>
      <c r="C27" s="208" t="s">
        <v>55</v>
      </c>
      <c r="D27" s="215"/>
      <c r="E27" s="252">
        <f t="shared" si="10"/>
        <v>0</v>
      </c>
      <c r="F27" s="199">
        <f t="shared" si="12"/>
        <v>0</v>
      </c>
      <c r="G27" s="199">
        <f>'Ctrinh-HAM TAN (21-30)'!S7</f>
        <v>0</v>
      </c>
      <c r="H27" s="199">
        <f>'Ctrinh-HAM TAN (21-30)'!S14</f>
        <v>0</v>
      </c>
      <c r="I27" s="199">
        <f>'Ctrinh-HAM TAN (21-30)'!S21</f>
        <v>0</v>
      </c>
      <c r="J27" s="199">
        <f>'Ctrinh-HAM TAN (21-30)'!S28</f>
        <v>0</v>
      </c>
      <c r="K27" s="199">
        <f>'Ctrinh-HAM TAN (21-30)'!S35</f>
        <v>0</v>
      </c>
      <c r="L27" s="199">
        <f>'Ctrinh-HAM TAN (21-30)'!S42</f>
        <v>0</v>
      </c>
      <c r="M27" s="199">
        <f>'Ctrinh-HAM TAN (21-30)'!S49</f>
        <v>0</v>
      </c>
      <c r="N27" s="272">
        <f>'Ctrinh-HAM TAN (21-30)'!S56</f>
        <v>0</v>
      </c>
      <c r="O27" s="199">
        <f>'Ctrinh-HAM TAN (21-30)'!S63</f>
        <v>0</v>
      </c>
      <c r="P27" s="199">
        <f>'Ctrinh-HAM TAN (21-30)'!S70</f>
        <v>0</v>
      </c>
      <c r="Q27" s="199">
        <f>'Ctrinh-HAM TAN (21-30)'!S77</f>
        <v>0</v>
      </c>
      <c r="R27" s="252">
        <f>SUM(T27:V27,X27:AB27,AT27:BE27)</f>
        <v>0</v>
      </c>
      <c r="S27" s="195"/>
      <c r="T27" s="199">
        <f>'Ctrinh-HAM TAN (21-30)'!S84</f>
        <v>0</v>
      </c>
      <c r="U27" s="199">
        <f>'Ctrinh-HAM TAN (21-30)'!S91</f>
        <v>0</v>
      </c>
      <c r="V27" s="199">
        <f>'Ctrinh-HAM TAN (21-30)'!S98</f>
        <v>0</v>
      </c>
      <c r="W27" s="207">
        <f>$D27-$BH27</f>
        <v>0</v>
      </c>
      <c r="X27" s="199">
        <f>'Ctrinh-HAM TAN (21-30)'!S112</f>
        <v>0</v>
      </c>
      <c r="Y27" s="199">
        <f>'Ctrinh-HAM TAN (21-30)'!S120</f>
        <v>0</v>
      </c>
      <c r="Z27" s="199">
        <f>'Ctrinh-HAM TAN (21-30)'!S127</f>
        <v>0</v>
      </c>
      <c r="AA27" s="199">
        <f>'Ctrinh-HAM TAN (21-30)'!S134</f>
        <v>0</v>
      </c>
      <c r="AB27" s="344">
        <f t="shared" si="6"/>
        <v>0</v>
      </c>
      <c r="AC27" s="344"/>
      <c r="AD27" s="199">
        <f>'Ctrinh-HAM TAN (21-30)'!S142</f>
        <v>0</v>
      </c>
      <c r="AE27" s="199">
        <f>'Ctrinh-HAM TAN (21-30)'!S163</f>
        <v>0</v>
      </c>
      <c r="AF27" s="199">
        <f>'Ctrinh-HAM TAN (21-30)'!S167</f>
        <v>0</v>
      </c>
      <c r="AG27" s="199">
        <f>'Ctrinh-HAM TAN (21-30)'!S171</f>
        <v>0</v>
      </c>
      <c r="AH27" s="199">
        <f>'Ctrinh-HAM TAN (21-30)'!S175</f>
        <v>0</v>
      </c>
      <c r="AI27" s="199">
        <f>'Ctrinh-HAM TAN (21-30)'!S179</f>
        <v>0</v>
      </c>
      <c r="AJ27" s="199">
        <f>'Ctrinh-HAM TAN (21-30)'!S183</f>
        <v>0</v>
      </c>
      <c r="AK27" s="199">
        <f>'Ctrinh-HAM TAN (21-30)'!S187</f>
        <v>0</v>
      </c>
      <c r="AL27" s="199">
        <f>'Ctrinh-HAM TAN (21-30)'!S191</f>
        <v>0</v>
      </c>
      <c r="AM27" s="199">
        <f>'Ctrinh-HAM TAN (21-30)'!S198</f>
        <v>0</v>
      </c>
      <c r="AN27" s="199">
        <f>'Ctrinh-HAM TAN (21-30)'!S205</f>
        <v>0</v>
      </c>
      <c r="AO27" s="199">
        <f>'Ctrinh-HAM TAN (21-30)'!S212</f>
        <v>0</v>
      </c>
      <c r="AP27" s="199">
        <f>'Ctrinh-HAM TAN (21-30)'!S219</f>
        <v>0</v>
      </c>
      <c r="AQ27" s="199">
        <f>'Ctrinh-HAM TAN (21-30)'!S226</f>
        <v>0</v>
      </c>
      <c r="AR27" s="199">
        <f>'Ctrinh-HAM TAN (21-30)'!S230</f>
        <v>0</v>
      </c>
      <c r="AS27" s="199">
        <f>'Ctrinh-HAM TAN (21-30)'!S234</f>
        <v>0</v>
      </c>
      <c r="AT27" s="272">
        <f>'Ctrinh-HAM TAN (21-30)'!S238</f>
        <v>0</v>
      </c>
      <c r="AU27" s="199">
        <f>'Ctrinh-HAM TAN (21-30)'!S245</f>
        <v>0</v>
      </c>
      <c r="AV27" s="199">
        <f>'Ctrinh-HAM TAN (21-30)'!S253</f>
        <v>0</v>
      </c>
      <c r="AW27" s="199">
        <f>'Ctrinh-HAM TAN (21-30)'!S260</f>
        <v>0</v>
      </c>
      <c r="AX27" s="199">
        <f>'Ctrinh-HAM TAN (21-30)'!S267</f>
        <v>0</v>
      </c>
      <c r="AY27" s="199">
        <f>'Ctrinh-HAM TAN (21-30)'!S274</f>
        <v>0</v>
      </c>
      <c r="AZ27" s="199">
        <f>'Ctrinh-HAM TAN (21-30)'!S281</f>
        <v>0</v>
      </c>
      <c r="BA27" s="199">
        <f>'Ctrinh-HAM TAN (21-30)'!S288</f>
        <v>0</v>
      </c>
      <c r="BB27" s="199">
        <f>'Ctrinh-HAM TAN (21-30)'!S295</f>
        <v>0</v>
      </c>
      <c r="BC27" s="199">
        <f>'Ctrinh-HAM TAN (21-30)'!S302</f>
        <v>0</v>
      </c>
      <c r="BD27" s="199">
        <f>'Ctrinh-HAM TAN (21-30)'!S309</f>
        <v>0</v>
      </c>
      <c r="BE27" s="199">
        <f>'Ctrinh-HAM TAN (21-30)'!S316</f>
        <v>0</v>
      </c>
      <c r="BF27" s="195">
        <f>'Ctrinh-HAM TAN (21-30)'!S323</f>
        <v>0</v>
      </c>
      <c r="BG27" s="199"/>
      <c r="BH27" s="199">
        <f t="shared" si="11"/>
        <v>0</v>
      </c>
      <c r="BI27" s="196">
        <f>$W$64-BH27</f>
        <v>0</v>
      </c>
      <c r="BJ27" s="199">
        <f>D27+BI27</f>
        <v>0</v>
      </c>
      <c r="BK27" s="204"/>
      <c r="BL27" s="211"/>
    </row>
    <row r="28" spans="1:64" s="210" customFormat="1" ht="15.75" customHeight="1">
      <c r="A28" s="370">
        <v>2.5</v>
      </c>
      <c r="B28" s="209" t="s">
        <v>136</v>
      </c>
      <c r="C28" s="208" t="s">
        <v>57</v>
      </c>
      <c r="D28" s="493"/>
      <c r="E28" s="252">
        <f t="shared" si="10"/>
        <v>0</v>
      </c>
      <c r="F28" s="199">
        <f t="shared" si="12"/>
        <v>0</v>
      </c>
      <c r="G28" s="199">
        <f>'Ctrinh-HAM TAN (21-30)'!T7</f>
        <v>0</v>
      </c>
      <c r="H28" s="199">
        <f>'Ctrinh-HAM TAN (21-30)'!T14</f>
        <v>0</v>
      </c>
      <c r="I28" s="199">
        <f>'Ctrinh-HAM TAN (21-30)'!T21</f>
        <v>0</v>
      </c>
      <c r="J28" s="199">
        <f>'Ctrinh-HAM TAN (21-30)'!T28</f>
        <v>0</v>
      </c>
      <c r="K28" s="199">
        <f>'Ctrinh-HAM TAN (21-30)'!T35</f>
        <v>0</v>
      </c>
      <c r="L28" s="199">
        <f>'Ctrinh-HAM TAN (21-30)'!T42</f>
        <v>0</v>
      </c>
      <c r="M28" s="199">
        <f>'Ctrinh-HAM TAN (21-30)'!T49</f>
        <v>0</v>
      </c>
      <c r="N28" s="272">
        <f>'Ctrinh-HAM TAN (21-30)'!T56</f>
        <v>0</v>
      </c>
      <c r="O28" s="199">
        <f>'Ctrinh-HAM TAN (21-30)'!T63</f>
        <v>0</v>
      </c>
      <c r="P28" s="199">
        <f>'Ctrinh-HAM TAN (21-30)'!T70</f>
        <v>0</v>
      </c>
      <c r="Q28" s="199">
        <f>'Ctrinh-HAM TAN (21-30)'!T77</f>
        <v>0</v>
      </c>
      <c r="R28" s="252">
        <f>SUM(T28:W28,Y28:AB28,AT28:BE28)</f>
        <v>0</v>
      </c>
      <c r="S28" s="195"/>
      <c r="T28" s="199">
        <f>'Ctrinh-HAM TAN (21-30)'!T84</f>
        <v>0</v>
      </c>
      <c r="U28" s="199">
        <f>'Ctrinh-HAM TAN (21-30)'!T91</f>
        <v>0</v>
      </c>
      <c r="V28" s="199">
        <f>'Ctrinh-HAM TAN (21-30)'!T98</f>
        <v>0</v>
      </c>
      <c r="W28" s="199">
        <f>'Ctrinh-HAM TAN (21-30)'!T105</f>
        <v>0</v>
      </c>
      <c r="X28" s="207">
        <f>$D28-$BH28</f>
        <v>0</v>
      </c>
      <c r="Y28" s="199">
        <f>'Ctrinh-HAM TAN (21-30)'!T120</f>
        <v>0</v>
      </c>
      <c r="Z28" s="199">
        <f>'Ctrinh-HAM TAN (21-30)'!T127</f>
        <v>0</v>
      </c>
      <c r="AA28" s="199">
        <f>'Ctrinh-HAM TAN (21-30)'!T134</f>
        <v>0</v>
      </c>
      <c r="AB28" s="344">
        <f t="shared" si="6"/>
        <v>0</v>
      </c>
      <c r="AC28" s="344"/>
      <c r="AD28" s="199">
        <f>'Ctrinh-HAM TAN (21-30)'!T142</f>
        <v>0</v>
      </c>
      <c r="AE28" s="199">
        <f>'Ctrinh-HAM TAN (21-30)'!T163</f>
        <v>0</v>
      </c>
      <c r="AF28" s="199">
        <f>'Ctrinh-HAM TAN (21-30)'!T167</f>
        <v>0</v>
      </c>
      <c r="AG28" s="199">
        <f>'Ctrinh-HAM TAN (21-30)'!T171</f>
        <v>0</v>
      </c>
      <c r="AH28" s="199">
        <f>'Ctrinh-HAM TAN (21-30)'!T175</f>
        <v>0</v>
      </c>
      <c r="AI28" s="199">
        <f>'Ctrinh-HAM TAN (21-30)'!T179</f>
        <v>0</v>
      </c>
      <c r="AJ28" s="199">
        <f>'Ctrinh-HAM TAN (21-30)'!T183</f>
        <v>0</v>
      </c>
      <c r="AK28" s="199">
        <f>'Ctrinh-HAM TAN (21-30)'!T187</f>
        <v>0</v>
      </c>
      <c r="AL28" s="199">
        <f>'Ctrinh-HAM TAN (21-30)'!T191</f>
        <v>0</v>
      </c>
      <c r="AM28" s="199">
        <f>'Ctrinh-HAM TAN (21-30)'!T198</f>
        <v>0</v>
      </c>
      <c r="AN28" s="199">
        <f>'Ctrinh-HAM TAN (21-30)'!T205</f>
        <v>0</v>
      </c>
      <c r="AO28" s="199">
        <f>'Ctrinh-HAM TAN (21-30)'!T212</f>
        <v>0</v>
      </c>
      <c r="AP28" s="199">
        <f>'Ctrinh-HAM TAN (21-30)'!T219</f>
        <v>0</v>
      </c>
      <c r="AQ28" s="199">
        <f>'Ctrinh-HAM TAN (21-30)'!T226</f>
        <v>0</v>
      </c>
      <c r="AR28" s="199">
        <f>'Ctrinh-HAM TAN (21-30)'!T230</f>
        <v>0</v>
      </c>
      <c r="AS28" s="199">
        <f>'Ctrinh-HAM TAN (21-30)'!T234</f>
        <v>0</v>
      </c>
      <c r="AT28" s="272">
        <f>'Ctrinh-HAM TAN (21-30)'!T238</f>
        <v>0</v>
      </c>
      <c r="AU28" s="199">
        <f>'Ctrinh-HAM TAN (21-30)'!T245</f>
        <v>0</v>
      </c>
      <c r="AV28" s="199">
        <f>'Ctrinh-HAM TAN (21-30)'!T253</f>
        <v>0</v>
      </c>
      <c r="AW28" s="199">
        <f>'Ctrinh-HAM TAN (21-30)'!T260</f>
        <v>0</v>
      </c>
      <c r="AX28" s="199">
        <f>'Ctrinh-HAM TAN (21-30)'!T267</f>
        <v>0</v>
      </c>
      <c r="AY28" s="199">
        <f>'Ctrinh-HAM TAN (21-30)'!T274</f>
        <v>0</v>
      </c>
      <c r="AZ28" s="199">
        <f>'Ctrinh-HAM TAN (21-30)'!T281</f>
        <v>0</v>
      </c>
      <c r="BA28" s="199">
        <f>'Ctrinh-HAM TAN (21-30)'!T288</f>
        <v>0</v>
      </c>
      <c r="BB28" s="199">
        <f>'Ctrinh-HAM TAN (21-30)'!T295</f>
        <v>0</v>
      </c>
      <c r="BC28" s="199">
        <f>'Ctrinh-HAM TAN (21-30)'!T302</f>
        <v>0</v>
      </c>
      <c r="BD28" s="199">
        <f>'Ctrinh-HAM TAN (21-30)'!T309</f>
        <v>0</v>
      </c>
      <c r="BE28" s="199">
        <f>'Ctrinh-HAM TAN (21-30)'!T316</f>
        <v>0</v>
      </c>
      <c r="BF28" s="195">
        <f>'Ctrinh-HAM TAN (21-30)'!T323</f>
        <v>0</v>
      </c>
      <c r="BG28" s="199"/>
      <c r="BH28" s="199">
        <f t="shared" si="11"/>
        <v>0</v>
      </c>
      <c r="BI28" s="196">
        <f>$X$64-BH28</f>
        <v>0</v>
      </c>
      <c r="BJ28" s="199">
        <f>D28+BI28</f>
        <v>0</v>
      </c>
      <c r="BK28" s="204"/>
      <c r="BL28" s="211"/>
    </row>
    <row r="29" spans="1:64" s="210" customFormat="1" ht="15.75" customHeight="1">
      <c r="A29" s="369">
        <v>2.6</v>
      </c>
      <c r="B29" s="209" t="s">
        <v>59</v>
      </c>
      <c r="C29" s="208" t="s">
        <v>60</v>
      </c>
      <c r="D29" s="493"/>
      <c r="E29" s="252">
        <f t="shared" si="10"/>
        <v>0</v>
      </c>
      <c r="F29" s="199">
        <f t="shared" si="12"/>
        <v>0</v>
      </c>
      <c r="G29" s="199">
        <f>'Ctrinh-HAM TAN (21-30)'!U7</f>
        <v>0</v>
      </c>
      <c r="H29" s="199">
        <f>'Ctrinh-HAM TAN (21-30)'!U14</f>
        <v>0</v>
      </c>
      <c r="I29" s="199">
        <f>'Ctrinh-HAM TAN (21-30)'!U21</f>
        <v>0</v>
      </c>
      <c r="J29" s="199">
        <f>'Ctrinh-HAM TAN (21-30)'!U28</f>
        <v>0</v>
      </c>
      <c r="K29" s="199">
        <f>'Ctrinh-HAM TAN (21-30)'!U35</f>
        <v>0</v>
      </c>
      <c r="L29" s="199">
        <f>'Ctrinh-HAM TAN (21-30)'!U42</f>
        <v>0</v>
      </c>
      <c r="M29" s="199">
        <f>'Ctrinh-HAM TAN (21-30)'!U49</f>
        <v>0</v>
      </c>
      <c r="N29" s="272">
        <f>'Ctrinh-HAM TAN (21-30)'!U56</f>
        <v>0</v>
      </c>
      <c r="O29" s="199">
        <f>'Ctrinh-HAM TAN (21-30)'!U63</f>
        <v>0</v>
      </c>
      <c r="P29" s="199">
        <f>'Ctrinh-HAM TAN (21-30)'!U70</f>
        <v>0</v>
      </c>
      <c r="Q29" s="199">
        <f>'Ctrinh-HAM TAN (21-30)'!U77</f>
        <v>0</v>
      </c>
      <c r="R29" s="252">
        <f>SUM(T29:X29,Z29:AB29,AT29:BE29)</f>
        <v>0</v>
      </c>
      <c r="S29" s="195"/>
      <c r="T29" s="199">
        <f>'Ctrinh-HAM TAN (21-30)'!U84</f>
        <v>0</v>
      </c>
      <c r="U29" s="199">
        <f>'Ctrinh-HAM TAN (21-30)'!U91</f>
        <v>0</v>
      </c>
      <c r="V29" s="199">
        <f>'Ctrinh-HAM TAN (21-30)'!U98</f>
        <v>0</v>
      </c>
      <c r="W29" s="199">
        <f>'Ctrinh-HAM TAN (21-30)'!U105</f>
        <v>0</v>
      </c>
      <c r="X29" s="199">
        <f>'Ctrinh-HAM TAN (21-30)'!U112</f>
        <v>0</v>
      </c>
      <c r="Y29" s="207">
        <f>$D29-$BH29</f>
        <v>0</v>
      </c>
      <c r="Z29" s="199">
        <f>'Ctrinh-HAM TAN (21-30)'!U127</f>
        <v>0</v>
      </c>
      <c r="AA29" s="199">
        <f>'Ctrinh-HAM TAN (21-30)'!U134</f>
        <v>0</v>
      </c>
      <c r="AB29" s="344">
        <f t="shared" si="6"/>
        <v>0</v>
      </c>
      <c r="AC29" s="344"/>
      <c r="AD29" s="199">
        <f>'Ctrinh-HAM TAN (21-30)'!U142</f>
        <v>0</v>
      </c>
      <c r="AE29" s="199">
        <f>'Ctrinh-HAM TAN (21-30)'!U163</f>
        <v>0</v>
      </c>
      <c r="AF29" s="199">
        <f>'Ctrinh-HAM TAN (21-30)'!U167</f>
        <v>0</v>
      </c>
      <c r="AG29" s="199">
        <f>'Ctrinh-HAM TAN (21-30)'!U171</f>
        <v>0</v>
      </c>
      <c r="AH29" s="199">
        <f>'Ctrinh-HAM TAN (21-30)'!U175</f>
        <v>0</v>
      </c>
      <c r="AI29" s="199">
        <f>'Ctrinh-HAM TAN (21-30)'!U179</f>
        <v>0</v>
      </c>
      <c r="AJ29" s="199">
        <f>'Ctrinh-HAM TAN (21-30)'!U183</f>
        <v>0</v>
      </c>
      <c r="AK29" s="199">
        <f>'Ctrinh-HAM TAN (21-30)'!U187</f>
        <v>0</v>
      </c>
      <c r="AL29" s="199">
        <f>'Ctrinh-HAM TAN (21-30)'!U191</f>
        <v>0</v>
      </c>
      <c r="AM29" s="199">
        <f>'Ctrinh-HAM TAN (21-30)'!U198</f>
        <v>0</v>
      </c>
      <c r="AN29" s="199">
        <f>'Ctrinh-HAM TAN (21-30)'!U205</f>
        <v>0</v>
      </c>
      <c r="AO29" s="199">
        <f>'Ctrinh-HAM TAN (21-30)'!U212</f>
        <v>0</v>
      </c>
      <c r="AP29" s="199">
        <f>'Ctrinh-HAM TAN (21-30)'!U219</f>
        <v>0</v>
      </c>
      <c r="AQ29" s="199">
        <f>'Ctrinh-HAM TAN (21-30)'!U226</f>
        <v>0</v>
      </c>
      <c r="AR29" s="199">
        <f>'Ctrinh-HAM TAN (21-30)'!U230</f>
        <v>0</v>
      </c>
      <c r="AS29" s="199">
        <f>'Ctrinh-HAM TAN (21-30)'!U234</f>
        <v>0</v>
      </c>
      <c r="AT29" s="272">
        <f>'Ctrinh-HAM TAN (21-30)'!U238</f>
        <v>0</v>
      </c>
      <c r="AU29" s="199">
        <f>'Ctrinh-HAM TAN (21-30)'!U245</f>
        <v>0</v>
      </c>
      <c r="AV29" s="199">
        <f>'Ctrinh-HAM TAN (21-30)'!U253</f>
        <v>0</v>
      </c>
      <c r="AW29" s="199">
        <f>'Ctrinh-HAM TAN (21-30)'!U260</f>
        <v>0</v>
      </c>
      <c r="AX29" s="199">
        <f>'Ctrinh-HAM TAN (21-30)'!U267</f>
        <v>0</v>
      </c>
      <c r="AY29" s="199">
        <f>'Ctrinh-HAM TAN (21-30)'!U274</f>
        <v>0</v>
      </c>
      <c r="AZ29" s="199">
        <f>'Ctrinh-HAM TAN (21-30)'!U281</f>
        <v>0</v>
      </c>
      <c r="BA29" s="199">
        <f>'Ctrinh-HAM TAN (21-30)'!U288</f>
        <v>0</v>
      </c>
      <c r="BB29" s="199">
        <f>'Ctrinh-HAM TAN (21-30)'!U295</f>
        <v>0</v>
      </c>
      <c r="BC29" s="199">
        <f>'Ctrinh-HAM TAN (21-30)'!U302</f>
        <v>0</v>
      </c>
      <c r="BD29" s="199">
        <f>'Ctrinh-HAM TAN (21-30)'!U309</f>
        <v>0</v>
      </c>
      <c r="BE29" s="199">
        <f>'Ctrinh-HAM TAN (21-30)'!U316</f>
        <v>0</v>
      </c>
      <c r="BF29" s="195">
        <f>'Ctrinh-HAM TAN (21-30)'!U323</f>
        <v>0</v>
      </c>
      <c r="BG29" s="199"/>
      <c r="BH29" s="199">
        <f t="shared" si="11"/>
        <v>0</v>
      </c>
      <c r="BI29" s="196">
        <f>$Y$64-BH29</f>
        <v>0</v>
      </c>
      <c r="BJ29" s="199">
        <f>D29+BI29</f>
        <v>0</v>
      </c>
      <c r="BK29" s="204"/>
      <c r="BL29" s="211"/>
    </row>
    <row r="30" spans="1:64" s="216" customFormat="1" ht="15.75" customHeight="1">
      <c r="A30" s="370">
        <v>2.7</v>
      </c>
      <c r="B30" s="209" t="s">
        <v>62</v>
      </c>
      <c r="C30" s="208" t="s">
        <v>63</v>
      </c>
      <c r="D30" s="215"/>
      <c r="E30" s="252">
        <f t="shared" si="10"/>
        <v>0</v>
      </c>
      <c r="F30" s="199">
        <f t="shared" si="12"/>
        <v>0</v>
      </c>
      <c r="G30" s="199">
        <f>'Ctrinh-HAM TAN (21-30)'!V7</f>
        <v>0</v>
      </c>
      <c r="H30" s="199">
        <f>'Ctrinh-HAM TAN (21-30)'!V14</f>
        <v>0</v>
      </c>
      <c r="I30" s="199">
        <f>'Ctrinh-HAM TAN (21-30)'!V21</f>
        <v>0</v>
      </c>
      <c r="J30" s="199">
        <f>'Ctrinh-HAM TAN (21-30)'!V28</f>
        <v>0</v>
      </c>
      <c r="K30" s="199">
        <f>'Ctrinh-HAM TAN (21-30)'!V35</f>
        <v>0</v>
      </c>
      <c r="L30" s="199">
        <f>'Ctrinh-HAM TAN (21-30)'!V42</f>
        <v>0</v>
      </c>
      <c r="M30" s="199">
        <f>'Ctrinh-HAM TAN (21-30)'!V49</f>
        <v>0</v>
      </c>
      <c r="N30" s="272">
        <f>'Ctrinh-HAM TAN (21-30)'!V56</f>
        <v>0</v>
      </c>
      <c r="O30" s="199">
        <f>'Ctrinh-HAM TAN (21-30)'!V63</f>
        <v>0</v>
      </c>
      <c r="P30" s="199">
        <f>'Ctrinh-HAM TAN (21-30)'!V70</f>
        <v>0</v>
      </c>
      <c r="Q30" s="199">
        <f>'Ctrinh-HAM TAN (21-30)'!V77</f>
        <v>0</v>
      </c>
      <c r="R30" s="252">
        <f>SUM(T30:Y30,AA30:AB30,AT30:BE30)</f>
        <v>0</v>
      </c>
      <c r="S30" s="195"/>
      <c r="T30" s="199">
        <f>'Ctrinh-HAM TAN (21-30)'!V84</f>
        <v>0</v>
      </c>
      <c r="U30" s="199">
        <f>'Ctrinh-HAM TAN (21-30)'!V91</f>
        <v>0</v>
      </c>
      <c r="V30" s="199">
        <f>'Ctrinh-HAM TAN (21-30)'!V98</f>
        <v>0</v>
      </c>
      <c r="W30" s="199">
        <f>'Ctrinh-HAM TAN (21-30)'!V105</f>
        <v>0</v>
      </c>
      <c r="X30" s="199">
        <f>'Ctrinh-HAM TAN (21-30)'!V112</f>
        <v>0</v>
      </c>
      <c r="Y30" s="199">
        <f>'Ctrinh-HAM TAN (21-30)'!V120</f>
        <v>0</v>
      </c>
      <c r="Z30" s="207">
        <f>$D30-$BH30</f>
        <v>0</v>
      </c>
      <c r="AA30" s="199">
        <f>'Ctrinh-HAM TAN (21-30)'!V134</f>
        <v>0</v>
      </c>
      <c r="AB30" s="344">
        <f t="shared" si="6"/>
        <v>0</v>
      </c>
      <c r="AC30" s="344"/>
      <c r="AD30" s="199">
        <f>'Ctrinh-HAM TAN (21-30)'!V142</f>
        <v>0</v>
      </c>
      <c r="AE30" s="199">
        <f>'Ctrinh-HAM TAN (21-30)'!V163</f>
        <v>0</v>
      </c>
      <c r="AF30" s="199">
        <f>'Ctrinh-HAM TAN (21-30)'!V167</f>
        <v>0</v>
      </c>
      <c r="AG30" s="199">
        <f>'Ctrinh-HAM TAN (21-30)'!V171</f>
        <v>0</v>
      </c>
      <c r="AH30" s="199">
        <f>'Ctrinh-HAM TAN (21-30)'!V175</f>
        <v>0</v>
      </c>
      <c r="AI30" s="199">
        <f>'Ctrinh-HAM TAN (21-30)'!V179</f>
        <v>0</v>
      </c>
      <c r="AJ30" s="199">
        <f>'Ctrinh-HAM TAN (21-30)'!V183</f>
        <v>0</v>
      </c>
      <c r="AK30" s="199">
        <f>'Ctrinh-HAM TAN (21-30)'!V187</f>
        <v>0</v>
      </c>
      <c r="AL30" s="199">
        <f>'Ctrinh-HAM TAN (21-30)'!V191</f>
        <v>0</v>
      </c>
      <c r="AM30" s="199">
        <f>'Ctrinh-HAM TAN (21-30)'!V198</f>
        <v>0</v>
      </c>
      <c r="AN30" s="199">
        <f>'Ctrinh-HAM TAN (21-30)'!V205</f>
        <v>0</v>
      </c>
      <c r="AO30" s="199">
        <f>'Ctrinh-HAM TAN (21-30)'!V212</f>
        <v>0</v>
      </c>
      <c r="AP30" s="199">
        <f>'Ctrinh-HAM TAN (21-30)'!V219</f>
        <v>0</v>
      </c>
      <c r="AQ30" s="199">
        <f>'Ctrinh-HAM TAN (21-30)'!V226</f>
        <v>0</v>
      </c>
      <c r="AR30" s="199">
        <f>'Ctrinh-HAM TAN (21-30)'!V230</f>
        <v>0</v>
      </c>
      <c r="AS30" s="199">
        <f>'Ctrinh-HAM TAN (21-30)'!V234</f>
        <v>0</v>
      </c>
      <c r="AT30" s="272">
        <f>'Ctrinh-HAM TAN (21-30)'!V238</f>
        <v>0</v>
      </c>
      <c r="AU30" s="199">
        <f>'Ctrinh-HAM TAN (21-30)'!V245</f>
        <v>0</v>
      </c>
      <c r="AV30" s="199">
        <f>'Ctrinh-HAM TAN (21-30)'!V253</f>
        <v>0</v>
      </c>
      <c r="AW30" s="199">
        <f>'Ctrinh-HAM TAN (21-30)'!V260</f>
        <v>0</v>
      </c>
      <c r="AX30" s="199">
        <f>'Ctrinh-HAM TAN (21-30)'!V267</f>
        <v>0</v>
      </c>
      <c r="AY30" s="199">
        <f>'Ctrinh-HAM TAN (21-30)'!V274</f>
        <v>0</v>
      </c>
      <c r="AZ30" s="199">
        <f>'Ctrinh-HAM TAN (21-30)'!V281</f>
        <v>0</v>
      </c>
      <c r="BA30" s="199">
        <f>'Ctrinh-HAM TAN (21-30)'!V288</f>
        <v>0</v>
      </c>
      <c r="BB30" s="199">
        <f>'Ctrinh-HAM TAN (21-30)'!V295</f>
        <v>0</v>
      </c>
      <c r="BC30" s="199">
        <f>'Ctrinh-HAM TAN (21-30)'!V302</f>
        <v>0</v>
      </c>
      <c r="BD30" s="199">
        <f>'Ctrinh-HAM TAN (21-30)'!V309</f>
        <v>0</v>
      </c>
      <c r="BE30" s="199">
        <f>'Ctrinh-HAM TAN (21-30)'!V316</f>
        <v>0</v>
      </c>
      <c r="BF30" s="195">
        <f>'Ctrinh-HAM TAN (21-30)'!V323</f>
        <v>0</v>
      </c>
      <c r="BG30" s="199"/>
      <c r="BH30" s="199">
        <f t="shared" si="11"/>
        <v>0</v>
      </c>
      <c r="BI30" s="196">
        <f>$Z$64-BH30</f>
        <v>0</v>
      </c>
      <c r="BJ30" s="199">
        <f>D30+BI30</f>
        <v>0</v>
      </c>
      <c r="BK30" s="204"/>
      <c r="BL30" s="211"/>
    </row>
    <row r="31" spans="1:64" s="210" customFormat="1" ht="15.75" customHeight="1">
      <c r="A31" s="369">
        <v>2.8</v>
      </c>
      <c r="B31" s="209" t="s">
        <v>137</v>
      </c>
      <c r="C31" s="208" t="s">
        <v>114</v>
      </c>
      <c r="D31" s="200"/>
      <c r="E31" s="252">
        <f t="shared" si="10"/>
        <v>0</v>
      </c>
      <c r="F31" s="199">
        <f t="shared" si="12"/>
        <v>0</v>
      </c>
      <c r="G31" s="199">
        <f>'Ctrinh-HAM TAN (21-30)'!W7</f>
        <v>0</v>
      </c>
      <c r="H31" s="199">
        <f>'Ctrinh-HAM TAN (21-30)'!W14</f>
        <v>0</v>
      </c>
      <c r="I31" s="199">
        <f>'Ctrinh-HAM TAN (21-30)'!W21</f>
        <v>0</v>
      </c>
      <c r="J31" s="199">
        <f>'Ctrinh-HAM TAN (21-30)'!W28</f>
        <v>0</v>
      </c>
      <c r="K31" s="199">
        <f>'Ctrinh-HAM TAN (21-30)'!W35</f>
        <v>0</v>
      </c>
      <c r="L31" s="199">
        <f>'Ctrinh-HAM TAN (21-30)'!W42</f>
        <v>0</v>
      </c>
      <c r="M31" s="199">
        <f>'Ctrinh-HAM TAN (21-30)'!W49</f>
        <v>0</v>
      </c>
      <c r="N31" s="272">
        <f>'Ctrinh-HAM TAN (21-30)'!W56</f>
        <v>0</v>
      </c>
      <c r="O31" s="199">
        <f>'Ctrinh-HAM TAN (21-30)'!W63</f>
        <v>0</v>
      </c>
      <c r="P31" s="199">
        <f>'Ctrinh-HAM TAN (21-30)'!W70</f>
        <v>0</v>
      </c>
      <c r="Q31" s="199">
        <f>'Ctrinh-HAM TAN (21-30)'!W77</f>
        <v>0</v>
      </c>
      <c r="R31" s="252">
        <f>SUM(T31:Z31,AB31,AT31:BE31)</f>
        <v>0</v>
      </c>
      <c r="S31" s="195"/>
      <c r="T31" s="199">
        <f>'Ctrinh-HAM TAN (21-30)'!W84</f>
        <v>0</v>
      </c>
      <c r="U31" s="199">
        <f>'Ctrinh-HAM TAN (21-30)'!W91</f>
        <v>0</v>
      </c>
      <c r="V31" s="199">
        <f>'Ctrinh-HAM TAN (21-30)'!W98</f>
        <v>0</v>
      </c>
      <c r="W31" s="199">
        <f>'Ctrinh-HAM TAN (21-30)'!W105</f>
        <v>0</v>
      </c>
      <c r="X31" s="199">
        <f>'Ctrinh-HAM TAN (21-30)'!W112</f>
        <v>0</v>
      </c>
      <c r="Y31" s="199">
        <f>'Ctrinh-HAM TAN (21-30)'!W120</f>
        <v>0</v>
      </c>
      <c r="Z31" s="199">
        <f>'Ctrinh-HAM TAN (21-30)'!W127</f>
        <v>0</v>
      </c>
      <c r="AA31" s="207">
        <f>$D31-$BH31</f>
        <v>0</v>
      </c>
      <c r="AB31" s="344">
        <f>SUM(AD31:AS31)</f>
        <v>0</v>
      </c>
      <c r="AC31" s="344"/>
      <c r="AD31" s="199">
        <f>'Ctrinh-HAM TAN (21-30)'!W142</f>
        <v>0</v>
      </c>
      <c r="AE31" s="199">
        <f>'Ctrinh-HAM TAN (21-30)'!W163</f>
        <v>0</v>
      </c>
      <c r="AF31" s="199">
        <f>'Ctrinh-HAM TAN (21-30)'!W167</f>
        <v>0</v>
      </c>
      <c r="AG31" s="199">
        <f>'Ctrinh-HAM TAN (21-30)'!W171</f>
        <v>0</v>
      </c>
      <c r="AH31" s="199">
        <f>'Ctrinh-HAM TAN (21-30)'!W175</f>
        <v>0</v>
      </c>
      <c r="AI31" s="199">
        <f>'Ctrinh-HAM TAN (21-30)'!W179</f>
        <v>0</v>
      </c>
      <c r="AJ31" s="199">
        <f>'Ctrinh-HAM TAN (21-30)'!W183</f>
        <v>0</v>
      </c>
      <c r="AK31" s="199">
        <f>'Ctrinh-HAM TAN (21-30)'!W187</f>
        <v>0</v>
      </c>
      <c r="AL31" s="199">
        <f>'Ctrinh-HAM TAN (21-30)'!W191</f>
        <v>0</v>
      </c>
      <c r="AM31" s="199">
        <f>'Ctrinh-HAM TAN (21-30)'!W198</f>
        <v>0</v>
      </c>
      <c r="AN31" s="199">
        <f>'Ctrinh-HAM TAN (21-30)'!W205</f>
        <v>0</v>
      </c>
      <c r="AO31" s="199">
        <f>'Ctrinh-HAM TAN (21-30)'!W212</f>
        <v>0</v>
      </c>
      <c r="AP31" s="199">
        <f>'Ctrinh-HAM TAN (21-30)'!W219</f>
        <v>0</v>
      </c>
      <c r="AQ31" s="199">
        <f>'Ctrinh-HAM TAN (21-30)'!W226</f>
        <v>0</v>
      </c>
      <c r="AR31" s="199">
        <f>'Ctrinh-HAM TAN (21-30)'!W230</f>
        <v>0</v>
      </c>
      <c r="AS31" s="199">
        <f>'Ctrinh-HAM TAN (21-30)'!W234</f>
        <v>0</v>
      </c>
      <c r="AT31" s="272">
        <f>'Ctrinh-HAM TAN (21-30)'!W238</f>
        <v>0</v>
      </c>
      <c r="AU31" s="199">
        <f>'Ctrinh-HAM TAN (21-30)'!W245</f>
        <v>0</v>
      </c>
      <c r="AV31" s="199">
        <f>'Ctrinh-HAM TAN (21-30)'!W253</f>
        <v>0</v>
      </c>
      <c r="AW31" s="199">
        <f>'Ctrinh-HAM TAN (21-30)'!W260</f>
        <v>0</v>
      </c>
      <c r="AX31" s="199">
        <f>'Ctrinh-HAM TAN (21-30)'!W267</f>
        <v>0</v>
      </c>
      <c r="AY31" s="199">
        <f>'Ctrinh-HAM TAN (21-30)'!W274</f>
        <v>0</v>
      </c>
      <c r="AZ31" s="199">
        <f>'Ctrinh-HAM TAN (21-30)'!W281</f>
        <v>0</v>
      </c>
      <c r="BA31" s="199">
        <f>'Ctrinh-HAM TAN (21-30)'!W288</f>
        <v>0</v>
      </c>
      <c r="BB31" s="199">
        <f>'Ctrinh-HAM TAN (21-30)'!W295</f>
        <v>0</v>
      </c>
      <c r="BC31" s="199">
        <f>'Ctrinh-HAM TAN (21-30)'!W302</f>
        <v>0</v>
      </c>
      <c r="BD31" s="199">
        <f>'Ctrinh-HAM TAN (21-30)'!W309</f>
        <v>0</v>
      </c>
      <c r="BE31" s="199">
        <f>'Ctrinh-HAM TAN (21-30)'!W316</f>
        <v>0</v>
      </c>
      <c r="BF31" s="195">
        <f>'Ctrinh-HAM TAN (21-30)'!W323</f>
        <v>0</v>
      </c>
      <c r="BG31" s="199"/>
      <c r="BH31" s="199">
        <f t="shared" si="11"/>
        <v>0</v>
      </c>
      <c r="BI31" s="196">
        <f>$AA$64-BH31</f>
        <v>0</v>
      </c>
      <c r="BJ31" s="430">
        <f>D31+BI31</f>
        <v>0</v>
      </c>
      <c r="BK31" s="204"/>
      <c r="BL31" s="211"/>
    </row>
    <row r="32" spans="1:64" s="326" customFormat="1" ht="15.75" customHeight="1">
      <c r="A32" s="372" t="s">
        <v>64</v>
      </c>
      <c r="B32" s="320" t="s">
        <v>65</v>
      </c>
      <c r="C32" s="321" t="s">
        <v>66</v>
      </c>
      <c r="D32" s="322">
        <f>SUM(D34:D49)</f>
        <v>0</v>
      </c>
      <c r="E32" s="252">
        <f t="shared" ref="E32:E65" si="13">SUM(G32:Q32)</f>
        <v>0</v>
      </c>
      <c r="F32" s="316">
        <f t="shared" ref="F32:Z32" si="14">SUM(F34:F49)</f>
        <v>0</v>
      </c>
      <c r="G32" s="316">
        <f t="shared" si="14"/>
        <v>0</v>
      </c>
      <c r="H32" s="316">
        <f t="shared" si="14"/>
        <v>0</v>
      </c>
      <c r="I32" s="316">
        <f t="shared" si="14"/>
        <v>0</v>
      </c>
      <c r="J32" s="316">
        <f t="shared" si="14"/>
        <v>0</v>
      </c>
      <c r="K32" s="316">
        <f t="shared" si="14"/>
        <v>0</v>
      </c>
      <c r="L32" s="316">
        <f t="shared" si="14"/>
        <v>0</v>
      </c>
      <c r="M32" s="316">
        <f t="shared" si="14"/>
        <v>0</v>
      </c>
      <c r="N32" s="316">
        <f t="shared" si="14"/>
        <v>0</v>
      </c>
      <c r="O32" s="316">
        <f t="shared" si="14"/>
        <v>0</v>
      </c>
      <c r="P32" s="316">
        <f t="shared" si="14"/>
        <v>0</v>
      </c>
      <c r="Q32" s="316">
        <f t="shared" si="14"/>
        <v>0</v>
      </c>
      <c r="R32" s="253">
        <f>SUM(R34:R49)</f>
        <v>0</v>
      </c>
      <c r="S32" s="316">
        <f t="shared" si="14"/>
        <v>0</v>
      </c>
      <c r="T32" s="316">
        <f t="shared" si="14"/>
        <v>0</v>
      </c>
      <c r="U32" s="316">
        <f t="shared" si="14"/>
        <v>0</v>
      </c>
      <c r="V32" s="316">
        <f t="shared" si="14"/>
        <v>0</v>
      </c>
      <c r="W32" s="316">
        <f t="shared" si="14"/>
        <v>0</v>
      </c>
      <c r="X32" s="316">
        <f t="shared" si="14"/>
        <v>0</v>
      </c>
      <c r="Y32" s="316">
        <f t="shared" si="14"/>
        <v>0</v>
      </c>
      <c r="Z32" s="316">
        <f t="shared" si="14"/>
        <v>0</v>
      </c>
      <c r="AA32" s="316">
        <f>SUM(AA34:AA49)</f>
        <v>0</v>
      </c>
      <c r="AB32" s="207">
        <f>$D32-$BH32</f>
        <v>0</v>
      </c>
      <c r="AC32" s="207"/>
      <c r="AD32" s="316">
        <f>SUM(AD35:AD49)</f>
        <v>0</v>
      </c>
      <c r="AE32" s="316">
        <f>SUM(AE34,AE36:AE49)</f>
        <v>0</v>
      </c>
      <c r="AF32" s="316">
        <f>SUM(AF34:AF35,AF37:AF49)</f>
        <v>0</v>
      </c>
      <c r="AG32" s="316">
        <f>SUM(AG34:AG36,AG38:AG49)</f>
        <v>0</v>
      </c>
      <c r="AH32" s="316">
        <f>SUM(AH34:AH37,AH39:AH49)</f>
        <v>0</v>
      </c>
      <c r="AI32" s="316">
        <f>SUM(AI34:AI38,AI40:AI49)</f>
        <v>0</v>
      </c>
      <c r="AJ32" s="316">
        <f>SUM(AJ34:AJ39,AJ41:AJ49)</f>
        <v>0</v>
      </c>
      <c r="AK32" s="316">
        <f>SUM(AK34:AK40,AK42:AK49)</f>
        <v>0</v>
      </c>
      <c r="AL32" s="316">
        <f>SUM(AL34:AL41,AL43:AL49)</f>
        <v>0</v>
      </c>
      <c r="AM32" s="316">
        <f>SUM(AM34:AM42,AM44:AM49)</f>
        <v>0</v>
      </c>
      <c r="AN32" s="316">
        <f>SUM(AN34:AN43,AN45:AN49)</f>
        <v>0</v>
      </c>
      <c r="AO32" s="316">
        <f>SUM(AO34:AO44,AO46:AO49)</f>
        <v>0</v>
      </c>
      <c r="AP32" s="347">
        <f>SUM(AP34:AP45,AP47:AP49)</f>
        <v>0</v>
      </c>
      <c r="AQ32" s="316">
        <f>SUM(AQ34:AQ46,AQ48:AQ49)</f>
        <v>0</v>
      </c>
      <c r="AR32" s="316">
        <f>SUM(AR34:AR47,AR49)</f>
        <v>0</v>
      </c>
      <c r="AS32" s="316">
        <f>SUM(AS34:AS48)</f>
        <v>0</v>
      </c>
      <c r="AT32" s="272">
        <f>SUM(AT34:AT49)</f>
        <v>0</v>
      </c>
      <c r="AU32" s="316">
        <f>SUM(AU34:AU49)</f>
        <v>0</v>
      </c>
      <c r="AV32" s="316">
        <f>SUM(AV34:AV49)</f>
        <v>0</v>
      </c>
      <c r="AW32" s="316">
        <f t="shared" ref="AW32:BF32" si="15">SUM(AW34:AW49)</f>
        <v>0</v>
      </c>
      <c r="AX32" s="316">
        <f t="shared" si="15"/>
        <v>0</v>
      </c>
      <c r="AY32" s="316">
        <f t="shared" si="15"/>
        <v>0</v>
      </c>
      <c r="AZ32" s="316">
        <f t="shared" si="15"/>
        <v>0</v>
      </c>
      <c r="BA32" s="316">
        <f t="shared" si="15"/>
        <v>0</v>
      </c>
      <c r="BB32" s="316">
        <f t="shared" si="15"/>
        <v>0</v>
      </c>
      <c r="BC32" s="316">
        <f t="shared" si="15"/>
        <v>0</v>
      </c>
      <c r="BD32" s="316">
        <f t="shared" si="15"/>
        <v>0</v>
      </c>
      <c r="BE32" s="316">
        <f>SUM(BE34:BE49)</f>
        <v>0</v>
      </c>
      <c r="BF32" s="316">
        <f t="shared" si="15"/>
        <v>0</v>
      </c>
      <c r="BG32" s="316">
        <f>SUM(BG34:BG49)</f>
        <v>0</v>
      </c>
      <c r="BH32" s="316">
        <f>SUM(BH34:BH49)</f>
        <v>0</v>
      </c>
      <c r="BI32" s="316">
        <f>SUM(BI34:BI49)</f>
        <v>0</v>
      </c>
      <c r="BJ32" s="316">
        <f>SUM(BJ34:BJ49)</f>
        <v>0</v>
      </c>
      <c r="BK32" s="324"/>
      <c r="BL32" s="325"/>
    </row>
    <row r="33" spans="1:64" s="326" customFormat="1" ht="15.75" hidden="1" customHeight="1">
      <c r="A33" s="372"/>
      <c r="B33" s="320"/>
      <c r="C33" s="321"/>
      <c r="D33" s="364"/>
      <c r="E33" s="252"/>
      <c r="F33" s="316"/>
      <c r="G33" s="316"/>
      <c r="H33" s="316"/>
      <c r="I33" s="316"/>
      <c r="J33" s="316"/>
      <c r="K33" s="316"/>
      <c r="L33" s="316"/>
      <c r="M33" s="316"/>
      <c r="N33" s="316"/>
      <c r="O33" s="316"/>
      <c r="P33" s="316"/>
      <c r="Q33" s="316"/>
      <c r="R33" s="253"/>
      <c r="S33" s="316"/>
      <c r="T33" s="316"/>
      <c r="U33" s="316"/>
      <c r="V33" s="316"/>
      <c r="W33" s="316"/>
      <c r="X33" s="316"/>
      <c r="Y33" s="316"/>
      <c r="Z33" s="316"/>
      <c r="AA33" s="316"/>
      <c r="AB33" s="207"/>
      <c r="AC33" s="207"/>
      <c r="AD33" s="316"/>
      <c r="AE33" s="316"/>
      <c r="AF33" s="316"/>
      <c r="AG33" s="316"/>
      <c r="AH33" s="316"/>
      <c r="AI33" s="316"/>
      <c r="AJ33" s="316"/>
      <c r="AK33" s="316"/>
      <c r="AL33" s="316"/>
      <c r="AM33" s="316"/>
      <c r="AN33" s="316"/>
      <c r="AO33" s="316"/>
      <c r="AP33" s="347"/>
      <c r="AQ33" s="316"/>
      <c r="AR33" s="316"/>
      <c r="AS33" s="316"/>
      <c r="AT33" s="272"/>
      <c r="AU33" s="316"/>
      <c r="AV33" s="316"/>
      <c r="AW33" s="316"/>
      <c r="AX33" s="316"/>
      <c r="AY33" s="316"/>
      <c r="AZ33" s="316"/>
      <c r="BA33" s="316"/>
      <c r="BB33" s="316"/>
      <c r="BC33" s="316"/>
      <c r="BD33" s="316"/>
      <c r="BE33" s="316"/>
      <c r="BF33" s="316"/>
      <c r="BG33" s="199"/>
      <c r="BH33" s="316"/>
      <c r="BI33" s="316"/>
      <c r="BJ33" s="199"/>
      <c r="BK33" s="324"/>
      <c r="BL33" s="325"/>
    </row>
    <row r="34" spans="1:64" s="210" customFormat="1" ht="15.75" customHeight="1">
      <c r="A34" s="369"/>
      <c r="B34" s="214" t="s">
        <v>79</v>
      </c>
      <c r="C34" s="213" t="s">
        <v>80</v>
      </c>
      <c r="D34" s="493"/>
      <c r="E34" s="252">
        <f t="shared" ref="E34:E40" si="16">SUM(G34:Q34)</f>
        <v>0</v>
      </c>
      <c r="F34" s="199">
        <f t="shared" ref="F34:F63" si="17">SUM(G34:H34)</f>
        <v>0</v>
      </c>
      <c r="G34" s="199">
        <f>'Ctrinh-HAM TAN (21-30)'!Y7</f>
        <v>0</v>
      </c>
      <c r="H34" s="199">
        <f>'Ctrinh-HAM TAN (21-30)'!Y14</f>
        <v>0</v>
      </c>
      <c r="I34" s="199">
        <f>'Ctrinh-HAM TAN (21-30)'!Y21</f>
        <v>0</v>
      </c>
      <c r="J34" s="199">
        <f>'Ctrinh-HAM TAN (21-30)'!Y28</f>
        <v>0</v>
      </c>
      <c r="K34" s="199">
        <f>'Ctrinh-HAM TAN (21-30)'!Y35</f>
        <v>0</v>
      </c>
      <c r="L34" s="199">
        <f>'Ctrinh-HAM TAN (21-30)'!Y42</f>
        <v>0</v>
      </c>
      <c r="M34" s="199">
        <f>'Ctrinh-HAM TAN (21-30)'!Y49</f>
        <v>0</v>
      </c>
      <c r="N34" s="272">
        <f>'Ctrinh-HAM TAN (21-30)'!AM63</f>
        <v>0</v>
      </c>
      <c r="O34" s="199">
        <f>'Ctrinh-HAM TAN (21-30)'!Y63</f>
        <v>0</v>
      </c>
      <c r="P34" s="199">
        <f>'Ctrinh-HAM TAN (21-30)'!Y70</f>
        <v>0</v>
      </c>
      <c r="Q34" s="199">
        <f>'Ctrinh-HAM TAN (21-30)'!Y77</f>
        <v>0</v>
      </c>
      <c r="R34" s="252">
        <f t="shared" ref="R34:R39" si="18">SUM(T34:AB34,AT34:BE34)</f>
        <v>0</v>
      </c>
      <c r="S34" s="195"/>
      <c r="T34" s="199">
        <f>'Ctrinh-HAM TAN (21-30)'!Y84</f>
        <v>0</v>
      </c>
      <c r="U34" s="199">
        <f>'Ctrinh-HAM TAN (21-30)'!Y91</f>
        <v>0</v>
      </c>
      <c r="V34" s="199">
        <f>'Ctrinh-HAM TAN (21-30)'!Y98</f>
        <v>0</v>
      </c>
      <c r="W34" s="199">
        <f>'Ctrinh-HAM TAN (21-30)'!Y105</f>
        <v>0</v>
      </c>
      <c r="X34" s="199">
        <f>'Ctrinh-HAM TAN (21-30)'!Y112</f>
        <v>0</v>
      </c>
      <c r="Y34" s="199">
        <f>'Ctrinh-HAM TAN (21-30)'!Y120</f>
        <v>0</v>
      </c>
      <c r="Z34" s="199">
        <f>'Ctrinh-HAM TAN (21-30)'!Y127</f>
        <v>0</v>
      </c>
      <c r="AA34" s="199">
        <f>'Ctrinh-HAM TAN (21-30)'!Y134</f>
        <v>0</v>
      </c>
      <c r="AB34" s="316">
        <f>SUM(AE34:AS34)</f>
        <v>0</v>
      </c>
      <c r="AC34" s="316"/>
      <c r="AD34" s="207">
        <f>$D34-$BH34</f>
        <v>0</v>
      </c>
      <c r="AE34" s="199">
        <f>'Ctrinh-HAM TAN (21-30)'!Y163</f>
        <v>0</v>
      </c>
      <c r="AF34" s="199">
        <f>'Ctrinh-HAM TAN (21-30)'!Y167</f>
        <v>0</v>
      </c>
      <c r="AG34" s="199">
        <f>'Ctrinh-HAM TAN (21-30)'!Y171</f>
        <v>0</v>
      </c>
      <c r="AH34" s="199">
        <f>'Ctrinh-HAM TAN (21-30)'!Y175</f>
        <v>0</v>
      </c>
      <c r="AI34" s="199">
        <f>'Ctrinh-HAM TAN (21-30)'!Y179</f>
        <v>0</v>
      </c>
      <c r="AJ34" s="199">
        <f>'Ctrinh-HAM TAN (21-30)'!Y183</f>
        <v>0</v>
      </c>
      <c r="AK34" s="199">
        <f>'Ctrinh-HAM TAN (21-30)'!Y187</f>
        <v>0</v>
      </c>
      <c r="AL34" s="199">
        <f>'Ctrinh-HAM TAN (21-30)'!Y191</f>
        <v>0</v>
      </c>
      <c r="AM34" s="199">
        <f>'Ctrinh-HAM TAN (21-30)'!Y198</f>
        <v>0</v>
      </c>
      <c r="AN34" s="199">
        <f>'Ctrinh-HAM TAN (21-30)'!Y205</f>
        <v>0</v>
      </c>
      <c r="AO34" s="199">
        <f>'Ctrinh-HAM TAN (21-30)'!Y212</f>
        <v>0</v>
      </c>
      <c r="AP34" s="199">
        <f>'Ctrinh-HAM TAN (21-30)'!Y219</f>
        <v>0</v>
      </c>
      <c r="AQ34" s="199">
        <f>'Ctrinh-HAM TAN (21-30)'!Y226</f>
        <v>0</v>
      </c>
      <c r="AR34" s="199">
        <f>'Ctrinh-HAM TAN (21-30)'!Y230</f>
        <v>0</v>
      </c>
      <c r="AS34" s="199">
        <f>'Ctrinh-HAM TAN (21-30)'!Y234</f>
        <v>0</v>
      </c>
      <c r="AT34" s="272">
        <f>'Ctrinh-HAM TAN (21-30)'!Y238</f>
        <v>0</v>
      </c>
      <c r="AU34" s="199">
        <f>'Ctrinh-HAM TAN (21-30)'!Y245</f>
        <v>0</v>
      </c>
      <c r="AV34" s="199">
        <f>'Ctrinh-HAM TAN (21-30)'!Y253</f>
        <v>0</v>
      </c>
      <c r="AW34" s="199">
        <f>'Ctrinh-HAM TAN (21-30)'!Y260</f>
        <v>0</v>
      </c>
      <c r="AX34" s="199">
        <f>'Ctrinh-HAM TAN (21-30)'!Y267</f>
        <v>0</v>
      </c>
      <c r="AY34" s="199">
        <f>'Ctrinh-HAM TAN (21-30)'!Y274</f>
        <v>0</v>
      </c>
      <c r="AZ34" s="199">
        <f>'Ctrinh-HAM TAN (21-30)'!Y281</f>
        <v>0</v>
      </c>
      <c r="BA34" s="199">
        <f>'Ctrinh-HAM TAN (21-30)'!Y288</f>
        <v>0</v>
      </c>
      <c r="BB34" s="199">
        <f>'Ctrinh-HAM TAN (21-30)'!Y295</f>
        <v>0</v>
      </c>
      <c r="BC34" s="199">
        <f>'Ctrinh-HAM TAN (21-30)'!Y302</f>
        <v>0</v>
      </c>
      <c r="BD34" s="199">
        <f>'Ctrinh-HAM TAN (21-30)'!Y309</f>
        <v>0</v>
      </c>
      <c r="BE34" s="199">
        <f>'Ctrinh-HAM TAN (21-30)'!Y316</f>
        <v>0</v>
      </c>
      <c r="BF34" s="195">
        <f>'Ctrinh-HAM TAN (21-30)'!Y323</f>
        <v>0</v>
      </c>
      <c r="BG34" s="199"/>
      <c r="BH34" s="199">
        <f t="shared" ref="BH34:BH41" si="19">SUM(BF34,BG34,R34,E34)</f>
        <v>0</v>
      </c>
      <c r="BI34" s="196">
        <f>$AD$64-BH34</f>
        <v>0</v>
      </c>
      <c r="BJ34" s="199">
        <f t="shared" ref="BJ34:BJ62" si="20">D34+BI34</f>
        <v>0</v>
      </c>
      <c r="BK34" s="204"/>
      <c r="BL34" s="211"/>
    </row>
    <row r="35" spans="1:64" s="210" customFormat="1" ht="15.75" customHeight="1">
      <c r="A35" s="369"/>
      <c r="B35" s="214" t="s">
        <v>81</v>
      </c>
      <c r="C35" s="213" t="s">
        <v>82</v>
      </c>
      <c r="D35" s="493"/>
      <c r="E35" s="252">
        <f t="shared" si="16"/>
        <v>0</v>
      </c>
      <c r="F35" s="199">
        <f t="shared" si="17"/>
        <v>0</v>
      </c>
      <c r="G35" s="199">
        <f>'Ctrinh-HAM TAN (21-30)'!Z7</f>
        <v>0</v>
      </c>
      <c r="H35" s="199">
        <f>'Ctrinh-HAM TAN (21-30)'!Z14</f>
        <v>0</v>
      </c>
      <c r="I35" s="199">
        <f>'Ctrinh-HAM TAN (21-30)'!Z21</f>
        <v>0</v>
      </c>
      <c r="J35" s="199">
        <f>'Ctrinh-HAM TAN (21-30)'!Z28</f>
        <v>0</v>
      </c>
      <c r="K35" s="199">
        <f>'Ctrinh-HAM TAN (21-30)'!Z35</f>
        <v>0</v>
      </c>
      <c r="L35" s="199">
        <f>'Ctrinh-HAM TAN (21-30)'!Z42</f>
        <v>0</v>
      </c>
      <c r="M35" s="199">
        <f>'Ctrinh-HAM TAN (21-30)'!Z49</f>
        <v>0</v>
      </c>
      <c r="N35" s="272">
        <f>'Ctrinh-HAM TAN (21-30)'!Y63</f>
        <v>0</v>
      </c>
      <c r="O35" s="199">
        <f>'Ctrinh-HAM TAN (21-30)'!Z63</f>
        <v>0</v>
      </c>
      <c r="P35" s="199">
        <f>'Ctrinh-HAM TAN (21-30)'!Z70</f>
        <v>0</v>
      </c>
      <c r="Q35" s="199">
        <f>'Ctrinh-HAM TAN (21-30)'!Z77</f>
        <v>0</v>
      </c>
      <c r="R35" s="252">
        <f t="shared" si="18"/>
        <v>0</v>
      </c>
      <c r="S35" s="195"/>
      <c r="T35" s="199">
        <f>'Ctrinh-HAM TAN (21-30)'!Z84</f>
        <v>0</v>
      </c>
      <c r="U35" s="199">
        <f>'Ctrinh-HAM TAN (21-30)'!Z91</f>
        <v>0</v>
      </c>
      <c r="V35" s="199">
        <f>'Ctrinh-HAM TAN (21-30)'!Z98</f>
        <v>0</v>
      </c>
      <c r="W35" s="199">
        <f>'Ctrinh-HAM TAN (21-30)'!Z105</f>
        <v>0</v>
      </c>
      <c r="X35" s="199">
        <f>'Ctrinh-HAM TAN (21-30)'!Z112</f>
        <v>0</v>
      </c>
      <c r="Y35" s="199">
        <f>'Ctrinh-HAM TAN (21-30)'!Z120</f>
        <v>0</v>
      </c>
      <c r="Z35" s="199">
        <f>'Ctrinh-HAM TAN (21-30)'!Z127</f>
        <v>0</v>
      </c>
      <c r="AA35" s="199">
        <f>'Ctrinh-HAM TAN (21-30)'!Z134</f>
        <v>0</v>
      </c>
      <c r="AB35" s="316">
        <f>SUM(AD35,AF35:AS35)</f>
        <v>0</v>
      </c>
      <c r="AC35" s="316"/>
      <c r="AD35" s="199">
        <f>'Ctrinh-HAM TAN (21-30)'!Z142</f>
        <v>0</v>
      </c>
      <c r="AE35" s="207">
        <f>$D35-$BH35</f>
        <v>0</v>
      </c>
      <c r="AF35" s="199">
        <f>'Ctrinh-HAM TAN (21-30)'!Z167</f>
        <v>0</v>
      </c>
      <c r="AG35" s="199">
        <f>'Ctrinh-HAM TAN (21-30)'!Z171</f>
        <v>0</v>
      </c>
      <c r="AH35" s="199">
        <f>'Ctrinh-HAM TAN (21-30)'!Z175</f>
        <v>0</v>
      </c>
      <c r="AI35" s="199">
        <f>'Ctrinh-HAM TAN (21-30)'!Z179</f>
        <v>0</v>
      </c>
      <c r="AJ35" s="199">
        <f>'Ctrinh-HAM TAN (21-30)'!Z183</f>
        <v>0</v>
      </c>
      <c r="AK35" s="199">
        <f>'Ctrinh-HAM TAN (21-30)'!Z187</f>
        <v>0</v>
      </c>
      <c r="AL35" s="199">
        <f>'Ctrinh-HAM TAN (21-30)'!Z191</f>
        <v>0</v>
      </c>
      <c r="AM35" s="199">
        <f>'Ctrinh-HAM TAN (21-30)'!Z198</f>
        <v>0</v>
      </c>
      <c r="AN35" s="199">
        <f>'Ctrinh-HAM TAN (21-30)'!Z205</f>
        <v>0</v>
      </c>
      <c r="AO35" s="199">
        <f>'Ctrinh-HAM TAN (21-30)'!Z212</f>
        <v>0</v>
      </c>
      <c r="AP35" s="199">
        <f>'Ctrinh-HAM TAN (21-30)'!Z219</f>
        <v>0</v>
      </c>
      <c r="AQ35" s="199">
        <f>'Ctrinh-HAM TAN (21-30)'!Z226</f>
        <v>0</v>
      </c>
      <c r="AR35" s="199">
        <f>'Ctrinh-HAM TAN (21-30)'!Z230</f>
        <v>0</v>
      </c>
      <c r="AS35" s="199">
        <f>'Ctrinh-HAM TAN (21-30)'!Z234</f>
        <v>0</v>
      </c>
      <c r="AT35" s="272">
        <f>'Ctrinh-HAM TAN (21-30)'!Z238</f>
        <v>0</v>
      </c>
      <c r="AU35" s="199">
        <f>'Ctrinh-HAM TAN (21-30)'!Z245</f>
        <v>0</v>
      </c>
      <c r="AV35" s="199">
        <f>'Ctrinh-HAM TAN (21-30)'!Z253</f>
        <v>0</v>
      </c>
      <c r="AW35" s="199">
        <f>'Ctrinh-HAM TAN (21-30)'!Z260</f>
        <v>0</v>
      </c>
      <c r="AX35" s="199">
        <f>'Ctrinh-HAM TAN (21-30)'!Z267</f>
        <v>0</v>
      </c>
      <c r="AY35" s="199">
        <f>'Ctrinh-HAM TAN (21-30)'!Z274</f>
        <v>0</v>
      </c>
      <c r="AZ35" s="199">
        <f>'Ctrinh-HAM TAN (21-30)'!Z281</f>
        <v>0</v>
      </c>
      <c r="BA35" s="199">
        <f>'Ctrinh-HAM TAN (21-30)'!Z288</f>
        <v>0</v>
      </c>
      <c r="BB35" s="199">
        <f>'Ctrinh-HAM TAN (21-30)'!Z295</f>
        <v>0</v>
      </c>
      <c r="BC35" s="199">
        <f>'Ctrinh-HAM TAN (21-30)'!Z302</f>
        <v>0</v>
      </c>
      <c r="BD35" s="199">
        <f>'Ctrinh-HAM TAN (21-30)'!Z309</f>
        <v>0</v>
      </c>
      <c r="BE35" s="199">
        <f>'Ctrinh-HAM TAN (21-30)'!Z316</f>
        <v>0</v>
      </c>
      <c r="BF35" s="195">
        <f>'Ctrinh-HAM TAN (21-30)'!Z323</f>
        <v>0</v>
      </c>
      <c r="BG35" s="199"/>
      <c r="BH35" s="199">
        <f t="shared" si="19"/>
        <v>0</v>
      </c>
      <c r="BI35" s="196">
        <f>$AE$64-BH35</f>
        <v>0</v>
      </c>
      <c r="BJ35" s="199">
        <f t="shared" si="20"/>
        <v>0</v>
      </c>
      <c r="BK35" s="204"/>
      <c r="BL35" s="211"/>
    </row>
    <row r="36" spans="1:64" s="216" customFormat="1" ht="15.75" customHeight="1">
      <c r="A36" s="369"/>
      <c r="B36" s="214" t="s">
        <v>344</v>
      </c>
      <c r="C36" s="213" t="s">
        <v>68</v>
      </c>
      <c r="D36" s="200"/>
      <c r="E36" s="252">
        <f t="shared" si="16"/>
        <v>0</v>
      </c>
      <c r="F36" s="199">
        <f t="shared" si="17"/>
        <v>0</v>
      </c>
      <c r="G36" s="199">
        <f>'Ctrinh-HAM TAN (21-30)'!AA7</f>
        <v>0</v>
      </c>
      <c r="H36" s="199">
        <f>'Ctrinh-HAM TAN (21-30)'!AA14</f>
        <v>0</v>
      </c>
      <c r="I36" s="199">
        <f>'Ctrinh-HAM TAN (21-30)'!AA21</f>
        <v>0</v>
      </c>
      <c r="J36" s="199">
        <f>'Ctrinh-HAM TAN (21-30)'!AA28</f>
        <v>0</v>
      </c>
      <c r="K36" s="199">
        <f>'Ctrinh-HAM TAN (21-30)'!AA35</f>
        <v>0</v>
      </c>
      <c r="L36" s="199">
        <f>'Ctrinh-HAM TAN (21-30)'!AA42</f>
        <v>0</v>
      </c>
      <c r="M36" s="199">
        <f>'Ctrinh-HAM TAN (21-30)'!AA49</f>
        <v>0</v>
      </c>
      <c r="N36" s="272">
        <f>'Ctrinh-HAM TAN (21-30)'!X63</f>
        <v>0</v>
      </c>
      <c r="O36" s="199">
        <f>'Ctrinh-HAM TAN (21-30)'!AA63</f>
        <v>0</v>
      </c>
      <c r="P36" s="199">
        <f>'Ctrinh-HAM TAN (21-30)'!AA70</f>
        <v>0</v>
      </c>
      <c r="Q36" s="199">
        <f>'Ctrinh-HAM TAN (21-30)'!AA77</f>
        <v>0</v>
      </c>
      <c r="R36" s="363">
        <f t="shared" si="18"/>
        <v>0</v>
      </c>
      <c r="S36" s="195"/>
      <c r="T36" s="199">
        <f>'Ctrinh-HAM TAN (21-30)'!AA84</f>
        <v>0</v>
      </c>
      <c r="U36" s="199">
        <f>'Ctrinh-HAM TAN (21-30)'!AA91</f>
        <v>0</v>
      </c>
      <c r="V36" s="199">
        <f>'Ctrinh-HAM TAN (21-30)'!AA98</f>
        <v>0</v>
      </c>
      <c r="W36" s="199">
        <f>'Ctrinh-HAM TAN (21-30)'!AA105</f>
        <v>0</v>
      </c>
      <c r="X36" s="199">
        <f>'Ctrinh-HAM TAN (21-30)'!AA112</f>
        <v>0</v>
      </c>
      <c r="Y36" s="199">
        <f>'Ctrinh-HAM TAN (21-30)'!AA120</f>
        <v>0</v>
      </c>
      <c r="Z36" s="199">
        <f>'Ctrinh-HAM TAN (21-30)'!AA127</f>
        <v>0</v>
      </c>
      <c r="AA36" s="199">
        <f>'Ctrinh-HAM TAN (21-30)'!AA134</f>
        <v>0</v>
      </c>
      <c r="AB36" s="316">
        <f>SUM(AD36:AE36,AG36:AS36)</f>
        <v>0</v>
      </c>
      <c r="AC36" s="316"/>
      <c r="AD36" s="199">
        <f>'Ctrinh-HAM TAN (21-30)'!AA142</f>
        <v>0</v>
      </c>
      <c r="AE36" s="199">
        <f>'Ctrinh-HAM TAN (21-30)'!AA163</f>
        <v>0</v>
      </c>
      <c r="AF36" s="207">
        <f>$D36-$BH36</f>
        <v>0</v>
      </c>
      <c r="AG36" s="199">
        <f>'Ctrinh-HAM TAN (21-30)'!AA171</f>
        <v>0</v>
      </c>
      <c r="AH36" s="199">
        <f>'Ctrinh-HAM TAN (21-30)'!AA175</f>
        <v>0</v>
      </c>
      <c r="AI36" s="199">
        <f>'Ctrinh-HAM TAN (21-30)'!AA179</f>
        <v>0</v>
      </c>
      <c r="AJ36" s="199">
        <f>'Ctrinh-HAM TAN (21-30)'!AA183</f>
        <v>0</v>
      </c>
      <c r="AK36" s="199">
        <f>'Ctrinh-HAM TAN (21-30)'!AA187</f>
        <v>0</v>
      </c>
      <c r="AL36" s="199">
        <f>'Ctrinh-HAM TAN (21-30)'!AA191</f>
        <v>0</v>
      </c>
      <c r="AM36" s="199">
        <f>'Ctrinh-HAM TAN (21-30)'!AA198</f>
        <v>0</v>
      </c>
      <c r="AN36" s="199">
        <f>'Ctrinh-HAM TAN (21-30)'!AA205</f>
        <v>0</v>
      </c>
      <c r="AO36" s="199">
        <f>'Ctrinh-HAM TAN (21-30)'!AA212</f>
        <v>0</v>
      </c>
      <c r="AP36" s="199">
        <f>'Ctrinh-HAM TAN (21-30)'!AA219</f>
        <v>0</v>
      </c>
      <c r="AQ36" s="199">
        <f>'Ctrinh-HAM TAN (21-30)'!AA226</f>
        <v>0</v>
      </c>
      <c r="AR36" s="199">
        <f>'Ctrinh-HAM TAN (21-30)'!AA230</f>
        <v>0</v>
      </c>
      <c r="AS36" s="199">
        <f>'Ctrinh-HAM TAN (21-30)'!AA234</f>
        <v>0</v>
      </c>
      <c r="AT36" s="272">
        <f>'Ctrinh-HAM TAN (21-30)'!AA238</f>
        <v>0</v>
      </c>
      <c r="AU36" s="199">
        <f>'Ctrinh-HAM TAN (21-30)'!AA245</f>
        <v>0</v>
      </c>
      <c r="AV36" s="199">
        <f>'Ctrinh-HAM TAN (21-30)'!AA253</f>
        <v>0</v>
      </c>
      <c r="AW36" s="199">
        <f>'Ctrinh-HAM TAN (21-30)'!AA260</f>
        <v>0</v>
      </c>
      <c r="AX36" s="199">
        <f>'Ctrinh-HAM TAN (21-30)'!AA267</f>
        <v>0</v>
      </c>
      <c r="AY36" s="199">
        <f>'Ctrinh-HAM TAN (21-30)'!AA274</f>
        <v>0</v>
      </c>
      <c r="AZ36" s="199">
        <f>'Ctrinh-HAM TAN (21-30)'!AA281</f>
        <v>0</v>
      </c>
      <c r="BA36" s="199">
        <f>'Ctrinh-HAM TAN (21-30)'!AA288</f>
        <v>0</v>
      </c>
      <c r="BB36" s="199">
        <f>'Ctrinh-HAM TAN (21-30)'!AA295</f>
        <v>0</v>
      </c>
      <c r="BC36" s="199">
        <f>'Ctrinh-HAM TAN (21-30)'!AA302</f>
        <v>0</v>
      </c>
      <c r="BD36" s="199">
        <f>'Ctrinh-HAM TAN (21-30)'!AA309</f>
        <v>0</v>
      </c>
      <c r="BE36" s="199">
        <f>'Ctrinh-HAM TAN (21-30)'!AA316</f>
        <v>0</v>
      </c>
      <c r="BF36" s="195">
        <f>'Ctrinh-HAM TAN (21-30)'!AA323</f>
        <v>0</v>
      </c>
      <c r="BG36" s="199"/>
      <c r="BH36" s="199">
        <f t="shared" si="19"/>
        <v>0</v>
      </c>
      <c r="BI36" s="196">
        <f>$AF$64-BH36</f>
        <v>0</v>
      </c>
      <c r="BJ36" s="199">
        <f t="shared" si="20"/>
        <v>0</v>
      </c>
      <c r="BK36" s="204"/>
      <c r="BL36" s="211"/>
    </row>
    <row r="37" spans="1:64" s="216" customFormat="1" ht="15.75" customHeight="1">
      <c r="A37" s="369"/>
      <c r="B37" s="214" t="s">
        <v>345</v>
      </c>
      <c r="C37" s="213" t="s">
        <v>70</v>
      </c>
      <c r="D37" s="200"/>
      <c r="E37" s="252">
        <f t="shared" si="16"/>
        <v>0</v>
      </c>
      <c r="F37" s="199">
        <f t="shared" si="17"/>
        <v>0</v>
      </c>
      <c r="G37" s="199">
        <f>'Ctrinh-HAM TAN (21-30)'!AB7</f>
        <v>0</v>
      </c>
      <c r="H37" s="199">
        <f>'Ctrinh-HAM TAN (21-30)'!AB14</f>
        <v>0</v>
      </c>
      <c r="I37" s="199">
        <f>'Ctrinh-HAM TAN (21-30)'!AB21</f>
        <v>0</v>
      </c>
      <c r="J37" s="199">
        <f>'Ctrinh-HAM TAN (21-30)'!AB28</f>
        <v>0</v>
      </c>
      <c r="K37" s="199">
        <f>'Ctrinh-HAM TAN (21-30)'!AB35</f>
        <v>0</v>
      </c>
      <c r="L37" s="199">
        <f>'Ctrinh-HAM TAN (21-30)'!AB42</f>
        <v>0</v>
      </c>
      <c r="M37" s="199">
        <f>'Ctrinh-HAM TAN (21-30)'!AB49</f>
        <v>0</v>
      </c>
      <c r="N37" s="272">
        <f>'Ctrinh-HAM TAN (21-30)'!AA63</f>
        <v>0</v>
      </c>
      <c r="O37" s="199">
        <f>'Ctrinh-HAM TAN (21-30)'!AB63</f>
        <v>0</v>
      </c>
      <c r="P37" s="199">
        <f>'Ctrinh-HAM TAN (21-30)'!AB70</f>
        <v>0</v>
      </c>
      <c r="Q37" s="199">
        <f>'Ctrinh-HAM TAN (21-30)'!AB77</f>
        <v>0</v>
      </c>
      <c r="R37" s="252">
        <f t="shared" si="18"/>
        <v>0</v>
      </c>
      <c r="S37" s="195"/>
      <c r="T37" s="199">
        <f>'Ctrinh-HAM TAN (21-30)'!AB84</f>
        <v>0</v>
      </c>
      <c r="U37" s="199">
        <f>'Ctrinh-HAM TAN (21-30)'!AB91</f>
        <v>0</v>
      </c>
      <c r="V37" s="199">
        <f>'Ctrinh-HAM TAN (21-30)'!AB98</f>
        <v>0</v>
      </c>
      <c r="W37" s="199">
        <f>'Ctrinh-HAM TAN (21-30)'!AB105</f>
        <v>0</v>
      </c>
      <c r="X37" s="199">
        <f>'Ctrinh-HAM TAN (21-30)'!AB112</f>
        <v>0</v>
      </c>
      <c r="Y37" s="199">
        <f>'Ctrinh-HAM TAN (21-30)'!AB120</f>
        <v>0</v>
      </c>
      <c r="Z37" s="199">
        <f>'Ctrinh-HAM TAN (21-30)'!AB127</f>
        <v>0</v>
      </c>
      <c r="AA37" s="199">
        <f>'Ctrinh-HAM TAN (21-30)'!AB134</f>
        <v>0</v>
      </c>
      <c r="AB37" s="316">
        <f>SUM(AD37:AF37,AH37:AS37)</f>
        <v>0</v>
      </c>
      <c r="AC37" s="316"/>
      <c r="AD37" s="199">
        <f>'Ctrinh-HAM TAN (21-30)'!AB142</f>
        <v>0</v>
      </c>
      <c r="AE37" s="199">
        <f>'Ctrinh-HAM TAN (21-30)'!AB163</f>
        <v>0</v>
      </c>
      <c r="AF37" s="199">
        <f>'Ctrinh-HAM TAN (21-30)'!AB167</f>
        <v>0</v>
      </c>
      <c r="AG37" s="207">
        <f>$D37-$BH37</f>
        <v>0</v>
      </c>
      <c r="AH37" s="199">
        <f>'Ctrinh-HAM TAN (21-30)'!AB175</f>
        <v>0</v>
      </c>
      <c r="AI37" s="199">
        <f>'Ctrinh-HAM TAN (21-30)'!AB179</f>
        <v>0</v>
      </c>
      <c r="AJ37" s="199">
        <f>'Ctrinh-HAM TAN (21-30)'!AB183</f>
        <v>0</v>
      </c>
      <c r="AK37" s="199">
        <f>'Ctrinh-HAM TAN (21-30)'!AB187</f>
        <v>0</v>
      </c>
      <c r="AL37" s="199">
        <f>'Ctrinh-HAM TAN (21-30)'!AB191</f>
        <v>0</v>
      </c>
      <c r="AM37" s="199">
        <f>'Ctrinh-HAM TAN (21-30)'!AB198</f>
        <v>0</v>
      </c>
      <c r="AN37" s="199">
        <f>'Ctrinh-HAM TAN (21-30)'!AB205</f>
        <v>0</v>
      </c>
      <c r="AO37" s="199">
        <f>'Ctrinh-HAM TAN (21-30)'!AB212</f>
        <v>0</v>
      </c>
      <c r="AP37" s="199">
        <f>'Ctrinh-HAM TAN (21-30)'!AB219</f>
        <v>0</v>
      </c>
      <c r="AQ37" s="199">
        <f>'Ctrinh-HAM TAN (21-30)'!AB226</f>
        <v>0</v>
      </c>
      <c r="AR37" s="199">
        <f>'Ctrinh-HAM TAN (21-30)'!AB230</f>
        <v>0</v>
      </c>
      <c r="AS37" s="199">
        <f>'Ctrinh-HAM TAN (21-30)'!AB234</f>
        <v>0</v>
      </c>
      <c r="AT37" s="272">
        <f>'Ctrinh-HAM TAN (21-30)'!AB238</f>
        <v>0</v>
      </c>
      <c r="AU37" s="199">
        <f>'Ctrinh-HAM TAN (21-30)'!AB245</f>
        <v>0</v>
      </c>
      <c r="AV37" s="199">
        <f>'Ctrinh-HAM TAN (21-30)'!AB253</f>
        <v>0</v>
      </c>
      <c r="AW37" s="199">
        <f>'Ctrinh-HAM TAN (21-30)'!AB260</f>
        <v>0</v>
      </c>
      <c r="AX37" s="199">
        <f>'Ctrinh-HAM TAN (21-30)'!AB267</f>
        <v>0</v>
      </c>
      <c r="AY37" s="199">
        <f>'Ctrinh-HAM TAN (21-30)'!AB274</f>
        <v>0</v>
      </c>
      <c r="AZ37" s="199">
        <f>'Ctrinh-HAM TAN (21-30)'!AB281</f>
        <v>0</v>
      </c>
      <c r="BA37" s="199">
        <f>'Ctrinh-HAM TAN (21-30)'!AB288</f>
        <v>0</v>
      </c>
      <c r="BB37" s="199">
        <f>'Ctrinh-HAM TAN (21-30)'!AB295</f>
        <v>0</v>
      </c>
      <c r="BC37" s="199">
        <f>'Ctrinh-HAM TAN (21-30)'!AB302</f>
        <v>0</v>
      </c>
      <c r="BD37" s="199">
        <f>'Ctrinh-HAM TAN (21-30)'!AB309</f>
        <v>0</v>
      </c>
      <c r="BE37" s="199">
        <f>'Ctrinh-HAM TAN (21-30)'!AB316</f>
        <v>0</v>
      </c>
      <c r="BF37" s="195">
        <f>'Ctrinh-HAM TAN (21-30)'!AB323</f>
        <v>0</v>
      </c>
      <c r="BG37" s="199"/>
      <c r="BH37" s="199">
        <f t="shared" si="19"/>
        <v>0</v>
      </c>
      <c r="BI37" s="196">
        <f>$AG$64-BH37</f>
        <v>0</v>
      </c>
      <c r="BJ37" s="199">
        <f t="shared" si="20"/>
        <v>0</v>
      </c>
      <c r="BK37" s="204"/>
      <c r="BL37" s="211"/>
    </row>
    <row r="38" spans="1:64" s="210" customFormat="1" ht="15.75" customHeight="1">
      <c r="A38" s="369"/>
      <c r="B38" s="214" t="s">
        <v>346</v>
      </c>
      <c r="C38" s="213" t="s">
        <v>72</v>
      </c>
      <c r="D38" s="493"/>
      <c r="E38" s="252">
        <f t="shared" si="16"/>
        <v>0</v>
      </c>
      <c r="F38" s="199">
        <f t="shared" si="17"/>
        <v>0</v>
      </c>
      <c r="G38" s="199">
        <f>'Ctrinh-HAM TAN (21-30)'!AC7</f>
        <v>0</v>
      </c>
      <c r="H38" s="199">
        <f>'Ctrinh-HAM TAN (21-30)'!AC14</f>
        <v>0</v>
      </c>
      <c r="I38" s="199">
        <f>'Ctrinh-HAM TAN (21-30)'!AC21</f>
        <v>0</v>
      </c>
      <c r="J38" s="199">
        <f>'Ctrinh-HAM TAN (21-30)'!AC28</f>
        <v>0</v>
      </c>
      <c r="K38" s="199">
        <f>'Ctrinh-HAM TAN (21-30)'!AC35</f>
        <v>0</v>
      </c>
      <c r="L38" s="199">
        <f>'Ctrinh-HAM TAN (21-30)'!AC42</f>
        <v>0</v>
      </c>
      <c r="M38" s="199">
        <f>'Ctrinh-HAM TAN (21-30)'!AC49</f>
        <v>0</v>
      </c>
      <c r="N38" s="272">
        <f>'Ctrinh-HAM TAN (21-30)'!AB63</f>
        <v>0</v>
      </c>
      <c r="O38" s="199">
        <f>'Ctrinh-HAM TAN (21-30)'!AC63</f>
        <v>0</v>
      </c>
      <c r="P38" s="199">
        <f>'Ctrinh-HAM TAN (21-30)'!AC70</f>
        <v>0</v>
      </c>
      <c r="Q38" s="199">
        <f>'Ctrinh-HAM TAN (21-30)'!AC77</f>
        <v>0</v>
      </c>
      <c r="R38" s="252">
        <f t="shared" si="18"/>
        <v>0</v>
      </c>
      <c r="S38" s="195"/>
      <c r="T38" s="199">
        <f>'Ctrinh-HAM TAN (21-30)'!AC84</f>
        <v>0</v>
      </c>
      <c r="U38" s="199">
        <f>'Ctrinh-HAM TAN (21-30)'!AC91</f>
        <v>0</v>
      </c>
      <c r="V38" s="199">
        <f>'Ctrinh-HAM TAN (21-30)'!AC98</f>
        <v>0</v>
      </c>
      <c r="W38" s="199">
        <f>'Ctrinh-HAM TAN (21-30)'!AC105</f>
        <v>0</v>
      </c>
      <c r="X38" s="199">
        <f>'Ctrinh-HAM TAN (21-30)'!AC112</f>
        <v>0</v>
      </c>
      <c r="Y38" s="199">
        <f>'Ctrinh-HAM TAN (21-30)'!AC120</f>
        <v>0</v>
      </c>
      <c r="Z38" s="199">
        <f>'Ctrinh-HAM TAN (21-30)'!AC127</f>
        <v>0</v>
      </c>
      <c r="AA38" s="199">
        <f>'Ctrinh-HAM TAN (21-30)'!AC134</f>
        <v>0</v>
      </c>
      <c r="AB38" s="316">
        <f>SUM(AD38:AG38,AI38:AS38)</f>
        <v>0</v>
      </c>
      <c r="AC38" s="316"/>
      <c r="AD38" s="199">
        <f>'Ctrinh-HAM TAN (21-30)'!AC142</f>
        <v>0</v>
      </c>
      <c r="AE38" s="199">
        <f>'Ctrinh-HAM TAN (21-30)'!AC163</f>
        <v>0</v>
      </c>
      <c r="AF38" s="199">
        <f>'Ctrinh-HAM TAN (21-30)'!AC167</f>
        <v>0</v>
      </c>
      <c r="AG38" s="199">
        <f>'Ctrinh-HAM TAN (21-30)'!AC171</f>
        <v>0</v>
      </c>
      <c r="AH38" s="207">
        <f>$D38-$BH38</f>
        <v>0</v>
      </c>
      <c r="AI38" s="199">
        <f>'Ctrinh-HAM TAN (21-30)'!AC179</f>
        <v>0</v>
      </c>
      <c r="AJ38" s="199">
        <f>'Ctrinh-HAM TAN (21-30)'!AC183</f>
        <v>0</v>
      </c>
      <c r="AK38" s="199">
        <f>'Ctrinh-HAM TAN (21-30)'!AC187</f>
        <v>0</v>
      </c>
      <c r="AL38" s="199">
        <f>'Ctrinh-HAM TAN (21-30)'!AC191</f>
        <v>0</v>
      </c>
      <c r="AM38" s="199">
        <f>'Ctrinh-HAM TAN (21-30)'!AC198</f>
        <v>0</v>
      </c>
      <c r="AN38" s="199">
        <f>'Ctrinh-HAM TAN (21-30)'!AC205</f>
        <v>0</v>
      </c>
      <c r="AO38" s="199">
        <f>'Ctrinh-HAM TAN (21-30)'!AC212</f>
        <v>0</v>
      </c>
      <c r="AP38" s="199">
        <f>'Ctrinh-HAM TAN (21-30)'!AC219</f>
        <v>0</v>
      </c>
      <c r="AQ38" s="199">
        <f>'Ctrinh-HAM TAN (21-30)'!AC226</f>
        <v>0</v>
      </c>
      <c r="AR38" s="199">
        <f>'Ctrinh-HAM TAN (21-30)'!AC230</f>
        <v>0</v>
      </c>
      <c r="AS38" s="199">
        <f>'Ctrinh-HAM TAN (21-30)'!AC234</f>
        <v>0</v>
      </c>
      <c r="AT38" s="272">
        <f>'Ctrinh-HAM TAN (21-30)'!AC238</f>
        <v>0</v>
      </c>
      <c r="AU38" s="199">
        <f>'Ctrinh-HAM TAN (21-30)'!AC245</f>
        <v>0</v>
      </c>
      <c r="AV38" s="199">
        <f>'Ctrinh-HAM TAN (21-30)'!AC253</f>
        <v>0</v>
      </c>
      <c r="AW38" s="199">
        <f>'Ctrinh-HAM TAN (21-30)'!AC260</f>
        <v>0</v>
      </c>
      <c r="AX38" s="199">
        <f>'Ctrinh-HAM TAN (21-30)'!AC267</f>
        <v>0</v>
      </c>
      <c r="AY38" s="199">
        <f>'Ctrinh-HAM TAN (21-30)'!AC274</f>
        <v>0</v>
      </c>
      <c r="AZ38" s="199">
        <f>'Ctrinh-HAM TAN (21-30)'!AC281</f>
        <v>0</v>
      </c>
      <c r="BA38" s="199">
        <f>'Ctrinh-HAM TAN (21-30)'!AC288</f>
        <v>0</v>
      </c>
      <c r="BB38" s="199">
        <f>'Ctrinh-HAM TAN (21-30)'!AC295</f>
        <v>0</v>
      </c>
      <c r="BC38" s="199">
        <f>'Ctrinh-HAM TAN (21-30)'!AC302</f>
        <v>0</v>
      </c>
      <c r="BD38" s="199">
        <f>'Ctrinh-HAM TAN (21-30)'!AC309</f>
        <v>0</v>
      </c>
      <c r="BE38" s="199">
        <f>'Ctrinh-HAM TAN (21-30)'!AC316</f>
        <v>0</v>
      </c>
      <c r="BF38" s="195">
        <f>'Ctrinh-HAM TAN (21-30)'!AC323</f>
        <v>0</v>
      </c>
      <c r="BG38" s="199"/>
      <c r="BH38" s="199">
        <f t="shared" si="19"/>
        <v>0</v>
      </c>
      <c r="BI38" s="196">
        <f>$AH$64-BH38</f>
        <v>0</v>
      </c>
      <c r="BJ38" s="199">
        <f t="shared" si="20"/>
        <v>0</v>
      </c>
      <c r="BK38" s="204"/>
      <c r="BL38" s="211"/>
    </row>
    <row r="39" spans="1:64" s="210" customFormat="1" ht="15.75" customHeight="1">
      <c r="A39" s="369"/>
      <c r="B39" s="214" t="s">
        <v>347</v>
      </c>
      <c r="C39" s="213" t="s">
        <v>74</v>
      </c>
      <c r="D39" s="200"/>
      <c r="E39" s="252">
        <f t="shared" si="16"/>
        <v>0</v>
      </c>
      <c r="F39" s="199">
        <f t="shared" si="17"/>
        <v>0</v>
      </c>
      <c r="G39" s="199">
        <f>'Ctrinh-HAM TAN (21-30)'!AD7</f>
        <v>0</v>
      </c>
      <c r="H39" s="199">
        <f>'Ctrinh-HAM TAN (21-30)'!AD14</f>
        <v>0</v>
      </c>
      <c r="I39" s="199">
        <f>'Ctrinh-HAM TAN (21-30)'!AD21</f>
        <v>0</v>
      </c>
      <c r="J39" s="199">
        <f>'Ctrinh-HAM TAN (21-30)'!AD28</f>
        <v>0</v>
      </c>
      <c r="K39" s="199">
        <f>'Ctrinh-HAM TAN (21-30)'!AD35</f>
        <v>0</v>
      </c>
      <c r="L39" s="199">
        <f>'Ctrinh-HAM TAN (21-30)'!AD42</f>
        <v>0</v>
      </c>
      <c r="M39" s="199">
        <f>'Ctrinh-HAM TAN (21-30)'!AD49</f>
        <v>0</v>
      </c>
      <c r="N39" s="272">
        <f>'Ctrinh-HAM TAN (21-30)'!AC63</f>
        <v>0</v>
      </c>
      <c r="O39" s="199">
        <f>'Ctrinh-HAM TAN (21-30)'!AD63</f>
        <v>0</v>
      </c>
      <c r="P39" s="199">
        <f>'Ctrinh-HAM TAN (21-30)'!AD70</f>
        <v>0</v>
      </c>
      <c r="Q39" s="199">
        <f>'Ctrinh-HAM TAN (21-30)'!AD77</f>
        <v>0</v>
      </c>
      <c r="R39" s="252">
        <f t="shared" si="18"/>
        <v>0</v>
      </c>
      <c r="S39" s="195"/>
      <c r="T39" s="199">
        <f>'Ctrinh-HAM TAN (21-30)'!AD84</f>
        <v>0</v>
      </c>
      <c r="U39" s="199">
        <f>'Ctrinh-HAM TAN (21-30)'!AD91</f>
        <v>0</v>
      </c>
      <c r="V39" s="199">
        <f>'Ctrinh-HAM TAN (21-30)'!AD98</f>
        <v>0</v>
      </c>
      <c r="W39" s="199">
        <f>'Ctrinh-HAM TAN (21-30)'!AD105</f>
        <v>0</v>
      </c>
      <c r="X39" s="199">
        <f>'Ctrinh-HAM TAN (21-30)'!AD112</f>
        <v>0</v>
      </c>
      <c r="Y39" s="199">
        <f>'Ctrinh-HAM TAN (21-30)'!AD120</f>
        <v>0</v>
      </c>
      <c r="Z39" s="199">
        <f>'Ctrinh-HAM TAN (21-30)'!AD127</f>
        <v>0</v>
      </c>
      <c r="AA39" s="199">
        <f>'Ctrinh-HAM TAN (21-30)'!AD134</f>
        <v>0</v>
      </c>
      <c r="AB39" s="316">
        <f>SUM(AD39:AH39,AJ39:AS39)</f>
        <v>0</v>
      </c>
      <c r="AC39" s="316"/>
      <c r="AD39" s="199">
        <f>'Ctrinh-HAM TAN (21-30)'!AD142</f>
        <v>0</v>
      </c>
      <c r="AE39" s="199">
        <f>'Ctrinh-HAM TAN (21-30)'!AD163</f>
        <v>0</v>
      </c>
      <c r="AF39" s="199">
        <f>'Ctrinh-HAM TAN (21-30)'!AD167</f>
        <v>0</v>
      </c>
      <c r="AG39" s="199">
        <f>'Ctrinh-HAM TAN (21-30)'!AD171</f>
        <v>0</v>
      </c>
      <c r="AH39" s="199">
        <f>'Ctrinh-HAM TAN (21-30)'!AD175</f>
        <v>0</v>
      </c>
      <c r="AI39" s="207">
        <f>$D39-$BH39</f>
        <v>0</v>
      </c>
      <c r="AJ39" s="199">
        <f>'Ctrinh-HAM TAN (21-30)'!AD183</f>
        <v>0</v>
      </c>
      <c r="AK39" s="199">
        <f>'Ctrinh-HAM TAN (21-30)'!AD187</f>
        <v>0</v>
      </c>
      <c r="AL39" s="199">
        <f>'Ctrinh-HAM TAN (21-30)'!AD191</f>
        <v>0</v>
      </c>
      <c r="AM39" s="199">
        <f>'Ctrinh-HAM TAN (21-30)'!AD198</f>
        <v>0</v>
      </c>
      <c r="AN39" s="199">
        <f>'Ctrinh-HAM TAN (21-30)'!AD205</f>
        <v>0</v>
      </c>
      <c r="AO39" s="199">
        <f>'Ctrinh-HAM TAN (21-30)'!AD212</f>
        <v>0</v>
      </c>
      <c r="AP39" s="199">
        <f>'Ctrinh-HAM TAN (21-30)'!AD219</f>
        <v>0</v>
      </c>
      <c r="AQ39" s="199">
        <f>'Ctrinh-HAM TAN (21-30)'!AD226</f>
        <v>0</v>
      </c>
      <c r="AR39" s="199">
        <f>'Ctrinh-HAM TAN (21-30)'!AD230</f>
        <v>0</v>
      </c>
      <c r="AS39" s="199">
        <f>'Ctrinh-HAM TAN (21-30)'!AD234</f>
        <v>0</v>
      </c>
      <c r="AT39" s="272">
        <f>'Ctrinh-HAM TAN (21-30)'!AD238</f>
        <v>0</v>
      </c>
      <c r="AU39" s="199">
        <f>'Ctrinh-HAM TAN (21-30)'!AD245</f>
        <v>0</v>
      </c>
      <c r="AV39" s="199">
        <f>'Ctrinh-HAM TAN (21-30)'!AD253</f>
        <v>0</v>
      </c>
      <c r="AW39" s="199">
        <f>'Ctrinh-HAM TAN (21-30)'!AD260</f>
        <v>0</v>
      </c>
      <c r="AX39" s="199">
        <f>'Ctrinh-HAM TAN (21-30)'!AD267</f>
        <v>0</v>
      </c>
      <c r="AY39" s="199">
        <f>'Ctrinh-HAM TAN (21-30)'!AD274</f>
        <v>0</v>
      </c>
      <c r="AZ39" s="199">
        <f>'Ctrinh-HAM TAN (21-30)'!AD281</f>
        <v>0</v>
      </c>
      <c r="BA39" s="199">
        <f>'Ctrinh-HAM TAN (21-30)'!AD288</f>
        <v>0</v>
      </c>
      <c r="BB39" s="199">
        <f>'Ctrinh-HAM TAN (21-30)'!AD295</f>
        <v>0</v>
      </c>
      <c r="BC39" s="199">
        <f>'Ctrinh-HAM TAN (21-30)'!AD302</f>
        <v>0</v>
      </c>
      <c r="BD39" s="199">
        <f>'Ctrinh-HAM TAN (21-30)'!AD309</f>
        <v>0</v>
      </c>
      <c r="BE39" s="199">
        <f>'Ctrinh-HAM TAN (21-30)'!AD316</f>
        <v>0</v>
      </c>
      <c r="BF39" s="195">
        <f>'Ctrinh-HAM TAN (21-30)'!AD323</f>
        <v>0</v>
      </c>
      <c r="BG39" s="199"/>
      <c r="BH39" s="199">
        <f t="shared" si="19"/>
        <v>0</v>
      </c>
      <c r="BI39" s="196">
        <f>$AI$64-BH39</f>
        <v>0</v>
      </c>
      <c r="BJ39" s="199">
        <f t="shared" si="20"/>
        <v>0</v>
      </c>
      <c r="BK39" s="204"/>
      <c r="BL39" s="211"/>
    </row>
    <row r="40" spans="1:64" s="210" customFormat="1" ht="15.75" customHeight="1">
      <c r="A40" s="369"/>
      <c r="B40" s="214" t="s">
        <v>83</v>
      </c>
      <c r="C40" s="213" t="s">
        <v>84</v>
      </c>
      <c r="D40" s="215"/>
      <c r="E40" s="252">
        <f t="shared" si="16"/>
        <v>0</v>
      </c>
      <c r="F40" s="199">
        <f t="shared" si="17"/>
        <v>0</v>
      </c>
      <c r="G40" s="199">
        <f>'Ctrinh-HAM TAN (21-30)'!AE7</f>
        <v>0</v>
      </c>
      <c r="H40" s="199">
        <f>'Ctrinh-HAM TAN (21-30)'!AE14</f>
        <v>0</v>
      </c>
      <c r="I40" s="199">
        <f>'Ctrinh-HAM TAN (21-30)'!AE21</f>
        <v>0</v>
      </c>
      <c r="J40" s="199">
        <f>'Ctrinh-HAM TAN (21-30)'!AE28</f>
        <v>0</v>
      </c>
      <c r="K40" s="199">
        <f>'Ctrinh-HAM TAN (21-30)'!AE35</f>
        <v>0</v>
      </c>
      <c r="L40" s="199">
        <f>'Ctrinh-HAM TAN (21-30)'!AE42</f>
        <v>0</v>
      </c>
      <c r="M40" s="199">
        <f>'Ctrinh-HAM TAN (21-30)'!AE49</f>
        <v>0</v>
      </c>
      <c r="N40" s="272">
        <f>'Ctrinh-HAM TAN (21-30)'!Z63</f>
        <v>0</v>
      </c>
      <c r="O40" s="199">
        <f>'Ctrinh-HAM TAN (21-30)'!AE63</f>
        <v>0</v>
      </c>
      <c r="P40" s="199">
        <f>'Ctrinh-HAM TAN (21-30)'!AE70</f>
        <v>0</v>
      </c>
      <c r="Q40" s="199">
        <f>'Ctrinh-HAM TAN (21-30)'!AE77</f>
        <v>0</v>
      </c>
      <c r="R40" s="252">
        <f t="shared" ref="R40:R48" si="21">SUM(T40:AB40,AT40:BE40)</f>
        <v>0</v>
      </c>
      <c r="S40" s="195"/>
      <c r="T40" s="199">
        <f>'Ctrinh-HAM TAN (21-30)'!AE84</f>
        <v>0</v>
      </c>
      <c r="U40" s="199">
        <f>'Ctrinh-HAM TAN (21-30)'!AE91</f>
        <v>0</v>
      </c>
      <c r="V40" s="199">
        <f>'Ctrinh-HAM TAN (21-30)'!AE98</f>
        <v>0</v>
      </c>
      <c r="W40" s="199">
        <f>'Ctrinh-HAM TAN (21-30)'!AE105</f>
        <v>0</v>
      </c>
      <c r="X40" s="199">
        <f>'Ctrinh-HAM TAN (21-30)'!AE112</f>
        <v>0</v>
      </c>
      <c r="Y40" s="199">
        <f>'Ctrinh-HAM TAN (21-30)'!AE120</f>
        <v>0</v>
      </c>
      <c r="Z40" s="199">
        <f>'Ctrinh-HAM TAN (21-30)'!AE127</f>
        <v>0</v>
      </c>
      <c r="AA40" s="199">
        <f>'Ctrinh-HAM TAN (21-30)'!AE134</f>
        <v>0</v>
      </c>
      <c r="AB40" s="316">
        <f>SUM(AD40:AI40,AK40:AS40)</f>
        <v>0</v>
      </c>
      <c r="AC40" s="316"/>
      <c r="AD40" s="199">
        <f>'Ctrinh-HAM TAN (21-30)'!AE142</f>
        <v>0</v>
      </c>
      <c r="AE40" s="199">
        <f>'Ctrinh-HAM TAN (21-30)'!AE163</f>
        <v>0</v>
      </c>
      <c r="AF40" s="199">
        <f>'Ctrinh-HAM TAN (21-30)'!AE167</f>
        <v>0</v>
      </c>
      <c r="AG40" s="199">
        <f>'Ctrinh-HAM TAN (21-30)'!AE171</f>
        <v>0</v>
      </c>
      <c r="AH40" s="199">
        <f>'Ctrinh-HAM TAN (21-30)'!AE175</f>
        <v>0</v>
      </c>
      <c r="AI40" s="199">
        <f>'Ctrinh-HAM TAN (21-30)'!AE179</f>
        <v>0</v>
      </c>
      <c r="AJ40" s="207">
        <f>$D40-$BH40</f>
        <v>0</v>
      </c>
      <c r="AK40" s="199">
        <f>'Ctrinh-HAM TAN (21-30)'!AE187</f>
        <v>0</v>
      </c>
      <c r="AL40" s="199">
        <f>'Ctrinh-HAM TAN (21-30)'!AE191</f>
        <v>0</v>
      </c>
      <c r="AM40" s="199">
        <f>'Ctrinh-HAM TAN (21-30)'!AE198</f>
        <v>0</v>
      </c>
      <c r="AN40" s="199">
        <f>'Ctrinh-HAM TAN (21-30)'!AE205</f>
        <v>0</v>
      </c>
      <c r="AO40" s="199">
        <f>'Ctrinh-HAM TAN (21-30)'!AE212</f>
        <v>0</v>
      </c>
      <c r="AP40" s="199">
        <f>'Ctrinh-HAM TAN (21-30)'!AE219</f>
        <v>0</v>
      </c>
      <c r="AQ40" s="199">
        <f>'Ctrinh-HAM TAN (21-30)'!AE226</f>
        <v>0</v>
      </c>
      <c r="AR40" s="199">
        <f>'Ctrinh-HAM TAN (21-30)'!AE230</f>
        <v>0</v>
      </c>
      <c r="AS40" s="199">
        <f>'Ctrinh-HAM TAN (21-30)'!AE234</f>
        <v>0</v>
      </c>
      <c r="AT40" s="272">
        <f>'Ctrinh-HAM TAN (21-30)'!AE238</f>
        <v>0</v>
      </c>
      <c r="AU40" s="199">
        <f>'Ctrinh-HAM TAN (21-30)'!AE245</f>
        <v>0</v>
      </c>
      <c r="AV40" s="199">
        <f>'Ctrinh-HAM TAN (21-30)'!AE253</f>
        <v>0</v>
      </c>
      <c r="AW40" s="199">
        <f>'Ctrinh-HAM TAN (21-30)'!AE260</f>
        <v>0</v>
      </c>
      <c r="AX40" s="199">
        <f>'Ctrinh-HAM TAN (21-30)'!AE267</f>
        <v>0</v>
      </c>
      <c r="AY40" s="199">
        <f>'Ctrinh-HAM TAN (21-30)'!AE274</f>
        <v>0</v>
      </c>
      <c r="AZ40" s="199">
        <f>'Ctrinh-HAM TAN (21-30)'!AE281</f>
        <v>0</v>
      </c>
      <c r="BA40" s="199">
        <f>'Ctrinh-HAM TAN (21-30)'!AE288</f>
        <v>0</v>
      </c>
      <c r="BB40" s="199">
        <f>'Ctrinh-HAM TAN (21-30)'!AE295</f>
        <v>0</v>
      </c>
      <c r="BC40" s="199">
        <f>'Ctrinh-HAM TAN (21-30)'!AE302</f>
        <v>0</v>
      </c>
      <c r="BD40" s="199">
        <f>'Ctrinh-HAM TAN (21-30)'!AE309</f>
        <v>0</v>
      </c>
      <c r="BE40" s="199">
        <f>'Ctrinh-HAM TAN (21-30)'!AE316</f>
        <v>0</v>
      </c>
      <c r="BF40" s="195">
        <f>'Ctrinh-HAM TAN (21-30)'!AE323</f>
        <v>0</v>
      </c>
      <c r="BG40" s="199"/>
      <c r="BH40" s="199">
        <f t="shared" si="19"/>
        <v>0</v>
      </c>
      <c r="BI40" s="196">
        <f>$AJ$64-BH40</f>
        <v>0</v>
      </c>
      <c r="BJ40" s="199">
        <f t="shared" si="20"/>
        <v>0</v>
      </c>
      <c r="BK40" s="204"/>
      <c r="BL40" s="211"/>
    </row>
    <row r="41" spans="1:64" s="210" customFormat="1" ht="15.75" customHeight="1">
      <c r="A41" s="369"/>
      <c r="B41" s="214" t="s">
        <v>85</v>
      </c>
      <c r="C41" s="213" t="s">
        <v>86</v>
      </c>
      <c r="D41" s="200"/>
      <c r="E41" s="252">
        <f t="shared" si="13"/>
        <v>0</v>
      </c>
      <c r="F41" s="199">
        <f t="shared" si="17"/>
        <v>0</v>
      </c>
      <c r="G41" s="199">
        <f>'Ctrinh-HAM TAN (21-30)'!AF7</f>
        <v>0</v>
      </c>
      <c r="H41" s="199">
        <f>'Ctrinh-HAM TAN (21-30)'!AF14</f>
        <v>0</v>
      </c>
      <c r="I41" s="199">
        <f>'Ctrinh-HAM TAN (21-30)'!AF21</f>
        <v>0</v>
      </c>
      <c r="J41" s="199">
        <f>'Ctrinh-HAM TAN (21-30)'!AF28</f>
        <v>0</v>
      </c>
      <c r="K41" s="199">
        <f>'Ctrinh-HAM TAN (21-30)'!AF35</f>
        <v>0</v>
      </c>
      <c r="L41" s="199">
        <f>'Ctrinh-HAM TAN (21-30)'!AF42</f>
        <v>0</v>
      </c>
      <c r="M41" s="199">
        <f>'Ctrinh-HAM TAN (21-30)'!AF49</f>
        <v>0</v>
      </c>
      <c r="N41" s="272">
        <f>'Ctrinh-HAM TAN (21-30)'!AE63</f>
        <v>0</v>
      </c>
      <c r="O41" s="199">
        <f>'Ctrinh-HAM TAN (21-30)'!AF63</f>
        <v>0</v>
      </c>
      <c r="P41" s="199">
        <f>'Ctrinh-HAM TAN (21-30)'!AF70</f>
        <v>0</v>
      </c>
      <c r="Q41" s="199">
        <f>'Ctrinh-HAM TAN (21-30)'!AF77</f>
        <v>0</v>
      </c>
      <c r="R41" s="252">
        <f>SUM(T41:AB41,AT41:BE41)</f>
        <v>0</v>
      </c>
      <c r="S41" s="195"/>
      <c r="T41" s="199">
        <f>'Ctrinh-HAM TAN (21-30)'!AF84</f>
        <v>0</v>
      </c>
      <c r="U41" s="199">
        <f>'Ctrinh-HAM TAN (21-30)'!AF91</f>
        <v>0</v>
      </c>
      <c r="V41" s="199">
        <f>'Ctrinh-HAM TAN (21-30)'!AF98</f>
        <v>0</v>
      </c>
      <c r="W41" s="199">
        <f>'Ctrinh-HAM TAN (21-30)'!AF105</f>
        <v>0</v>
      </c>
      <c r="X41" s="199">
        <f>'Ctrinh-HAM TAN (21-30)'!AF112</f>
        <v>0</v>
      </c>
      <c r="Y41" s="199">
        <f>'Ctrinh-HAM TAN (21-30)'!AF120</f>
        <v>0</v>
      </c>
      <c r="Z41" s="199">
        <f>'Ctrinh-HAM TAN (21-30)'!AF127</f>
        <v>0</v>
      </c>
      <c r="AA41" s="199">
        <f>'Ctrinh-HAM TAN (21-30)'!AF134</f>
        <v>0</v>
      </c>
      <c r="AB41" s="316">
        <f>SUM(AD41:AJ41,AL41:AS41)</f>
        <v>0</v>
      </c>
      <c r="AC41" s="316"/>
      <c r="AD41" s="199">
        <f>'Ctrinh-HAM TAN (21-30)'!AF142</f>
        <v>0</v>
      </c>
      <c r="AE41" s="199">
        <f>'Ctrinh-HAM TAN (21-30)'!AF163</f>
        <v>0</v>
      </c>
      <c r="AF41" s="199">
        <f>'Ctrinh-HAM TAN (21-30)'!AF167</f>
        <v>0</v>
      </c>
      <c r="AG41" s="199">
        <f>'Ctrinh-HAM TAN (21-30)'!AF171</f>
        <v>0</v>
      </c>
      <c r="AH41" s="199">
        <f>'Ctrinh-HAM TAN (21-30)'!AF175</f>
        <v>0</v>
      </c>
      <c r="AI41" s="199">
        <f>'Ctrinh-HAM TAN (21-30)'!AF179</f>
        <v>0</v>
      </c>
      <c r="AJ41" s="199">
        <f>'Ctrinh-HAM TAN (21-30)'!AF183</f>
        <v>0</v>
      </c>
      <c r="AK41" s="207">
        <f>$D41-$BH41</f>
        <v>0</v>
      </c>
      <c r="AL41" s="199">
        <f>'Ctrinh-HAM TAN (21-30)'!AF191</f>
        <v>0</v>
      </c>
      <c r="AM41" s="199">
        <f>'Ctrinh-HAM TAN (21-30)'!AF198</f>
        <v>0</v>
      </c>
      <c r="AN41" s="199">
        <f>'Ctrinh-HAM TAN (21-30)'!AF205</f>
        <v>0</v>
      </c>
      <c r="AO41" s="199">
        <f>'Ctrinh-HAM TAN (21-30)'!AF212</f>
        <v>0</v>
      </c>
      <c r="AP41" s="199">
        <f>'Ctrinh-HAM TAN (21-30)'!AF219</f>
        <v>0</v>
      </c>
      <c r="AQ41" s="199">
        <f>'Ctrinh-HAM TAN (21-30)'!AF226</f>
        <v>0</v>
      </c>
      <c r="AR41" s="199">
        <f>'Ctrinh-HAM TAN (21-30)'!AF230</f>
        <v>0</v>
      </c>
      <c r="AS41" s="199">
        <f>'Ctrinh-HAM TAN (21-30)'!AF234</f>
        <v>0</v>
      </c>
      <c r="AT41" s="272">
        <f>'Ctrinh-HAM TAN (21-30)'!AF238</f>
        <v>0</v>
      </c>
      <c r="AU41" s="199">
        <f>'Ctrinh-HAM TAN (21-30)'!AF245</f>
        <v>0</v>
      </c>
      <c r="AV41" s="199">
        <f>'Ctrinh-HAM TAN (21-30)'!AF253</f>
        <v>0</v>
      </c>
      <c r="AW41" s="199">
        <f>'Ctrinh-HAM TAN (21-30)'!AF260</f>
        <v>0</v>
      </c>
      <c r="AX41" s="199">
        <f>'Ctrinh-HAM TAN (21-30)'!AF267</f>
        <v>0</v>
      </c>
      <c r="AY41" s="199">
        <f>'Ctrinh-HAM TAN (21-30)'!AF274</f>
        <v>0</v>
      </c>
      <c r="AZ41" s="199">
        <f>'Ctrinh-HAM TAN (21-30)'!AF281</f>
        <v>0</v>
      </c>
      <c r="BA41" s="199">
        <f>'Ctrinh-HAM TAN (21-30)'!AF288</f>
        <v>0</v>
      </c>
      <c r="BB41" s="199">
        <f>'Ctrinh-HAM TAN (21-30)'!AF295</f>
        <v>0</v>
      </c>
      <c r="BC41" s="199">
        <f>'Ctrinh-HAM TAN (21-30)'!AF302</f>
        <v>0</v>
      </c>
      <c r="BD41" s="199">
        <f>'Ctrinh-HAM TAN (21-30)'!AF309</f>
        <v>0</v>
      </c>
      <c r="BE41" s="199">
        <f>'Ctrinh-HAM TAN (21-30)'!AF316</f>
        <v>0</v>
      </c>
      <c r="BF41" s="195">
        <f>'Ctrinh-HAM TAN (21-30)'!AF323</f>
        <v>0</v>
      </c>
      <c r="BG41" s="199"/>
      <c r="BH41" s="199">
        <f t="shared" si="19"/>
        <v>0</v>
      </c>
      <c r="BI41" s="196">
        <f>$AK$64-BH41</f>
        <v>0</v>
      </c>
      <c r="BJ41" s="199">
        <f t="shared" si="20"/>
        <v>0</v>
      </c>
      <c r="BK41" s="204"/>
      <c r="BL41" s="211"/>
    </row>
    <row r="42" spans="1:64" s="330" customFormat="1" ht="15.75" customHeight="1">
      <c r="A42" s="372"/>
      <c r="B42" s="327" t="s">
        <v>383</v>
      </c>
      <c r="C42" s="328" t="s">
        <v>351</v>
      </c>
      <c r="D42" s="329"/>
      <c r="E42" s="252">
        <f t="shared" si="13"/>
        <v>0</v>
      </c>
      <c r="F42" s="199">
        <f t="shared" si="17"/>
        <v>0</v>
      </c>
      <c r="G42" s="199">
        <f>'Ctrinh-HAM TAN (21-30)'!AG7</f>
        <v>0</v>
      </c>
      <c r="H42" s="199">
        <f>'Ctrinh-HAM TAN (21-30)'!AG14</f>
        <v>0</v>
      </c>
      <c r="I42" s="199">
        <f>'Ctrinh-HAM TAN (21-30)'!AG21</f>
        <v>0</v>
      </c>
      <c r="J42" s="199">
        <f>'Ctrinh-HAM TAN (21-30)'!AG28</f>
        <v>0</v>
      </c>
      <c r="K42" s="199">
        <f>'Ctrinh-HAM TAN (21-30)'!AG35</f>
        <v>0</v>
      </c>
      <c r="L42" s="199">
        <f>'Ctrinh-HAM TAN (21-30)'!AG42</f>
        <v>0</v>
      </c>
      <c r="M42" s="199">
        <f>'Ctrinh-HAM TAN (21-30)'!AG49</f>
        <v>0</v>
      </c>
      <c r="N42" s="272">
        <f>'Ctrinh-HAM TAN (21-30)'!AE63</f>
        <v>0</v>
      </c>
      <c r="O42" s="199">
        <f>'Ctrinh-HAM TAN (21-30)'!AG63</f>
        <v>0</v>
      </c>
      <c r="P42" s="199">
        <f>'Ctrinh-HAM TAN (21-30)'!AG70</f>
        <v>0</v>
      </c>
      <c r="Q42" s="199">
        <f>'Ctrinh-HAM TAN (21-30)'!AG77</f>
        <v>0</v>
      </c>
      <c r="R42" s="252">
        <f t="shared" si="21"/>
        <v>0</v>
      </c>
      <c r="S42" s="195"/>
      <c r="T42" s="199">
        <f>'Ctrinh-HAM TAN (21-30)'!AG84</f>
        <v>0</v>
      </c>
      <c r="U42" s="199">
        <f>'Ctrinh-HAM TAN (21-30)'!AG91</f>
        <v>0</v>
      </c>
      <c r="V42" s="199">
        <f>'Ctrinh-HAM TAN (21-30)'!AG98</f>
        <v>0</v>
      </c>
      <c r="W42" s="199">
        <f>'Ctrinh-HAM TAN (21-30)'!AG105</f>
        <v>0</v>
      </c>
      <c r="X42" s="199">
        <f>'Ctrinh-HAM TAN (21-30)'!AG112</f>
        <v>0</v>
      </c>
      <c r="Y42" s="199">
        <f>'Ctrinh-HAM TAN (21-30)'!AG120</f>
        <v>0</v>
      </c>
      <c r="Z42" s="199">
        <f>'Ctrinh-HAM TAN (21-30)'!AG127</f>
        <v>0</v>
      </c>
      <c r="AA42" s="199">
        <f>'Ctrinh-HAM TAN (21-30)'!AG134</f>
        <v>0</v>
      </c>
      <c r="AB42" s="316">
        <f>SUM(AD42:AK42,AM42:AS42)</f>
        <v>0</v>
      </c>
      <c r="AC42" s="316"/>
      <c r="AD42" s="199">
        <f>'Ctrinh-HAM TAN (21-30)'!AG142</f>
        <v>0</v>
      </c>
      <c r="AE42" s="199">
        <f>'Ctrinh-HAM TAN (21-30)'!AG163</f>
        <v>0</v>
      </c>
      <c r="AF42" s="199">
        <f>'Ctrinh-HAM TAN (21-30)'!AG167</f>
        <v>0</v>
      </c>
      <c r="AG42" s="199">
        <f>'Ctrinh-HAM TAN (21-30)'!AG171</f>
        <v>0</v>
      </c>
      <c r="AH42" s="199">
        <f>'Ctrinh-HAM TAN (21-30)'!AG175</f>
        <v>0</v>
      </c>
      <c r="AI42" s="199">
        <f>'Ctrinh-HAM TAN (21-30)'!AG179</f>
        <v>0</v>
      </c>
      <c r="AJ42" s="199">
        <f>'Ctrinh-HAM TAN (21-30)'!AG183</f>
        <v>0</v>
      </c>
      <c r="AK42" s="210"/>
      <c r="AL42" s="207">
        <f>$D42-$BH42</f>
        <v>0</v>
      </c>
      <c r="AM42" s="199">
        <f>'Ctrinh-HAM TAN (21-30)'!AG198</f>
        <v>0</v>
      </c>
      <c r="AN42" s="199">
        <f>'Ctrinh-HAM TAN (21-30)'!AG205</f>
        <v>0</v>
      </c>
      <c r="AO42" s="199">
        <f>'Ctrinh-HAM TAN (21-30)'!AG212</f>
        <v>0</v>
      </c>
      <c r="AP42" s="199">
        <f>'Ctrinh-HAM TAN (21-30)'!AG219</f>
        <v>0</v>
      </c>
      <c r="AQ42" s="199">
        <f>'Ctrinh-HAM TAN (21-30)'!AG226</f>
        <v>0</v>
      </c>
      <c r="AR42" s="199">
        <f>'Ctrinh-HAM TAN (21-30)'!AG230</f>
        <v>0</v>
      </c>
      <c r="AS42" s="199">
        <f>'Ctrinh-HAM TAN (21-30)'!AG234</f>
        <v>0</v>
      </c>
      <c r="AT42" s="272">
        <f>'Ctrinh-HAM TAN (21-30)'!AG238</f>
        <v>0</v>
      </c>
      <c r="AU42" s="199">
        <f>'Ctrinh-HAM TAN (21-30)'!AG245</f>
        <v>0</v>
      </c>
      <c r="AV42" s="199">
        <f>'Ctrinh-HAM TAN (21-30)'!AG253</f>
        <v>0</v>
      </c>
      <c r="AW42" s="199">
        <f>'Ctrinh-HAM TAN (21-30)'!AG260</f>
        <v>0</v>
      </c>
      <c r="AX42" s="199">
        <f>'Ctrinh-HAM TAN (21-30)'!AG267</f>
        <v>0</v>
      </c>
      <c r="AY42" s="199">
        <f>'Ctrinh-HAM TAN (21-30)'!AG274</f>
        <v>0</v>
      </c>
      <c r="AZ42" s="199">
        <f>'Ctrinh-HAM TAN (21-30)'!AG281</f>
        <v>0</v>
      </c>
      <c r="BA42" s="199">
        <f>'Ctrinh-HAM TAN (21-30)'!AG288</f>
        <v>0</v>
      </c>
      <c r="BB42" s="199">
        <f>'Ctrinh-HAM TAN (21-30)'!AG295</f>
        <v>0</v>
      </c>
      <c r="BC42" s="199">
        <f>'Ctrinh-HAM TAN (21-30)'!AG302</f>
        <v>0</v>
      </c>
      <c r="BD42" s="199">
        <f>'Ctrinh-HAM TAN (21-30)'!AG309</f>
        <v>0</v>
      </c>
      <c r="BE42" s="199">
        <f>'Ctrinh-HAM TAN (21-30)'!AG316</f>
        <v>0</v>
      </c>
      <c r="BF42" s="195">
        <f>'Ctrinh-HAM TAN (21-30)'!AG323</f>
        <v>0</v>
      </c>
      <c r="BG42" s="199"/>
      <c r="BH42" s="199">
        <f>'[3]BINH THANG (21-30)'!BJ42+'[3]BU GIA MAP (21-30)'!BJ42+'[3]DA KIA (21-30)'!BJ42+'[3]ĐAK O (21-30)'!BJ42+'[3]DUC HANH (21-30)'!BJ42+'[3]PHU NGHIA (21-30)'!BJ42+'[3]PHU VAN (21-30)'!BJ42+'[3]PHUOC MINH (21-30)'!BJ42+'[3]THANH SON (21-30)'!BJ42+'[3]KIM SON (21-30)'!BJ42+'[3]HAM GIANG (21-30)'!BJ42+'[3]HAM TAN (21-30)'!BJ42+'[3]DAI AN (21-30)'!BJ42+'[3]DINH AN (21-30)'!BJ42+'[3]NGOC BIEN (21-30)'!BJ42+'[3]LONG HIEP (21-30)'!BJ42+'[3]TAN HIEP (21-30)'!BJ42</f>
        <v>0</v>
      </c>
      <c r="BI42" s="196">
        <f>$AL$64-BH42</f>
        <v>0</v>
      </c>
      <c r="BJ42" s="199">
        <f t="shared" si="20"/>
        <v>0</v>
      </c>
      <c r="BK42" s="324"/>
      <c r="BL42" s="325"/>
    </row>
    <row r="43" spans="1:64" s="216" customFormat="1" ht="15.75" customHeight="1">
      <c r="A43" s="373"/>
      <c r="B43" s="214" t="s">
        <v>378</v>
      </c>
      <c r="C43" s="213" t="s">
        <v>89</v>
      </c>
      <c r="D43" s="222"/>
      <c r="E43" s="355">
        <f t="shared" si="13"/>
        <v>0</v>
      </c>
      <c r="F43" s="212">
        <f t="shared" si="17"/>
        <v>0</v>
      </c>
      <c r="G43" s="212">
        <f>'Ctrinh-HAM TAN (21-30)'!AH7</f>
        <v>0</v>
      </c>
      <c r="H43" s="212">
        <f>'Ctrinh-HAM TAN (21-30)'!AH14</f>
        <v>0</v>
      </c>
      <c r="I43" s="212">
        <f>'Ctrinh-HAM TAN (21-30)'!AH21</f>
        <v>0</v>
      </c>
      <c r="J43" s="212">
        <f>'Ctrinh-HAM TAN (21-30)'!AH28</f>
        <v>0</v>
      </c>
      <c r="K43" s="212">
        <f>'Ctrinh-HAM TAN (21-30)'!AH35</f>
        <v>0</v>
      </c>
      <c r="L43" s="212">
        <f>'Ctrinh-HAM TAN (21-30)'!AH42</f>
        <v>0</v>
      </c>
      <c r="M43" s="212">
        <f>'Ctrinh-HAM TAN (21-30)'!AH49</f>
        <v>0</v>
      </c>
      <c r="N43" s="282">
        <f>'Ctrinh-HAM TAN (21-30)'!AN63</f>
        <v>0</v>
      </c>
      <c r="O43" s="212">
        <f>'Ctrinh-HAM TAN (21-30)'!AH63</f>
        <v>0</v>
      </c>
      <c r="P43" s="212">
        <f>'Ctrinh-HAM TAN (21-30)'!AH70</f>
        <v>0</v>
      </c>
      <c r="Q43" s="212">
        <f>'Ctrinh-HAM TAN (21-30)'!AH77</f>
        <v>0</v>
      </c>
      <c r="R43" s="252">
        <f t="shared" si="21"/>
        <v>0</v>
      </c>
      <c r="S43" s="220"/>
      <c r="T43" s="212">
        <f>'Ctrinh-HAM TAN (21-30)'!AH84</f>
        <v>0</v>
      </c>
      <c r="U43" s="212">
        <f>'Ctrinh-HAM TAN (21-30)'!AH91</f>
        <v>0</v>
      </c>
      <c r="V43" s="212">
        <f>'Ctrinh-HAM TAN (21-30)'!AH98</f>
        <v>0</v>
      </c>
      <c r="W43" s="212">
        <f>'Ctrinh-HAM TAN (21-30)'!AH105</f>
        <v>0</v>
      </c>
      <c r="X43" s="212">
        <f>'Ctrinh-HAM TAN (21-30)'!AH112</f>
        <v>0</v>
      </c>
      <c r="Y43" s="212">
        <f>'Ctrinh-HAM TAN (21-30)'!AH120</f>
        <v>0</v>
      </c>
      <c r="Z43" s="212">
        <f>'Ctrinh-HAM TAN (21-30)'!AH127</f>
        <v>0</v>
      </c>
      <c r="AA43" s="212">
        <f>'Ctrinh-HAM TAN (21-30)'!AH134</f>
        <v>0</v>
      </c>
      <c r="AB43" s="316">
        <f>SUM(AD43:AL43,AN43:AS43)</f>
        <v>0</v>
      </c>
      <c r="AC43" s="316"/>
      <c r="AD43" s="212">
        <f>'Ctrinh-HAM TAN (21-30)'!AH142</f>
        <v>0</v>
      </c>
      <c r="AE43" s="212">
        <f>'Ctrinh-HAM TAN (21-30)'!AH163</f>
        <v>0</v>
      </c>
      <c r="AF43" s="212">
        <f>'Ctrinh-HAM TAN (21-30)'!AH167</f>
        <v>0</v>
      </c>
      <c r="AG43" s="212">
        <f>'Ctrinh-HAM TAN (21-30)'!AH171</f>
        <v>0</v>
      </c>
      <c r="AH43" s="212">
        <f>'Ctrinh-HAM TAN (21-30)'!AH175</f>
        <v>0</v>
      </c>
      <c r="AI43" s="212">
        <f>'Ctrinh-HAM TAN (21-30)'!AH179</f>
        <v>0</v>
      </c>
      <c r="AJ43" s="212">
        <f>'Ctrinh-HAM TAN (21-30)'!AH183</f>
        <v>0</v>
      </c>
      <c r="AK43" s="212">
        <f>'Ctrinh-HAM TAN (21-30)'!AH187</f>
        <v>0</v>
      </c>
      <c r="AL43" s="212">
        <f>'Ctrinh-HAM TAN (21-30)'!AH191</f>
        <v>0</v>
      </c>
      <c r="AM43" s="221">
        <f>$D43-$BH43</f>
        <v>0</v>
      </c>
      <c r="AN43" s="212">
        <f>'Ctrinh-HAM TAN (21-30)'!AH205</f>
        <v>0</v>
      </c>
      <c r="AO43" s="212">
        <f>'Ctrinh-HAM TAN (21-30)'!AH212</f>
        <v>0</v>
      </c>
      <c r="AP43" s="212">
        <f>'Ctrinh-HAM TAN (21-30)'!AH219</f>
        <v>0</v>
      </c>
      <c r="AQ43" s="212">
        <f>'Ctrinh-HAM TAN (21-30)'!AH226</f>
        <v>0</v>
      </c>
      <c r="AR43" s="212">
        <f>'Ctrinh-HAM TAN (21-30)'!AH230</f>
        <v>0</v>
      </c>
      <c r="AS43" s="212">
        <f>'Ctrinh-HAM TAN (21-30)'!AH234</f>
        <v>0</v>
      </c>
      <c r="AT43" s="282">
        <f>'Ctrinh-HAM TAN (21-30)'!AH238</f>
        <v>0</v>
      </c>
      <c r="AU43" s="212">
        <f>'Ctrinh-HAM TAN (21-30)'!AH245</f>
        <v>0</v>
      </c>
      <c r="AV43" s="212">
        <f>'Ctrinh-HAM TAN (21-30)'!AH253</f>
        <v>0</v>
      </c>
      <c r="AW43" s="212">
        <f>'Ctrinh-HAM TAN (21-30)'!AH260</f>
        <v>0</v>
      </c>
      <c r="AX43" s="212">
        <f>'Ctrinh-HAM TAN (21-30)'!AH267</f>
        <v>0</v>
      </c>
      <c r="AY43" s="212">
        <f>'Ctrinh-HAM TAN (21-30)'!AH274</f>
        <v>0</v>
      </c>
      <c r="AZ43" s="212">
        <f>'Ctrinh-HAM TAN (21-30)'!AH281</f>
        <v>0</v>
      </c>
      <c r="BA43" s="212">
        <f>'Ctrinh-HAM TAN (21-30)'!AH288</f>
        <v>0</v>
      </c>
      <c r="BB43" s="212">
        <f>'Ctrinh-HAM TAN (21-30)'!AH295</f>
        <v>0</v>
      </c>
      <c r="BC43" s="212">
        <f>'Ctrinh-HAM TAN (21-30)'!AH302</f>
        <v>0</v>
      </c>
      <c r="BD43" s="212">
        <f>'Ctrinh-HAM TAN (21-30)'!AH309</f>
        <v>0</v>
      </c>
      <c r="BE43" s="212">
        <f>'Ctrinh-HAM TAN (21-30)'!AH316</f>
        <v>0</v>
      </c>
      <c r="BF43" s="220">
        <f>'Ctrinh-HAM TAN (21-30)'!AH323</f>
        <v>0</v>
      </c>
      <c r="BG43" s="199"/>
      <c r="BH43" s="212">
        <f t="shared" ref="BH43:BH61" si="22">SUM(BF43,BG43,R43,E43)</f>
        <v>0</v>
      </c>
      <c r="BI43" s="196">
        <f>$AM$64-BH43</f>
        <v>0</v>
      </c>
      <c r="BJ43" s="199">
        <f t="shared" si="20"/>
        <v>0</v>
      </c>
      <c r="BK43" s="218"/>
      <c r="BL43" s="217"/>
    </row>
    <row r="44" spans="1:64" s="216" customFormat="1" ht="15.75" customHeight="1">
      <c r="A44" s="370"/>
      <c r="B44" s="214" t="s">
        <v>379</v>
      </c>
      <c r="C44" s="213" t="s">
        <v>94</v>
      </c>
      <c r="D44" s="493"/>
      <c r="E44" s="355">
        <f t="shared" si="13"/>
        <v>0</v>
      </c>
      <c r="F44" s="212">
        <f t="shared" si="17"/>
        <v>0</v>
      </c>
      <c r="G44" s="212">
        <f>'Ctrinh-HAM TAN (21-30)'!AI7</f>
        <v>0</v>
      </c>
      <c r="H44" s="212">
        <f>'Ctrinh-HAM TAN (21-30)'!AI14</f>
        <v>0</v>
      </c>
      <c r="I44" s="212">
        <f>'Ctrinh-HAM TAN (21-30)'!AI21</f>
        <v>0</v>
      </c>
      <c r="J44" s="212">
        <f>'Ctrinh-HAM TAN (21-30)'!AI28</f>
        <v>0</v>
      </c>
      <c r="K44" s="212">
        <f>'Ctrinh-HAM TAN (21-30)'!AI35</f>
        <v>0</v>
      </c>
      <c r="L44" s="212">
        <f>'Ctrinh-HAM TAN (21-30)'!AI42</f>
        <v>0</v>
      </c>
      <c r="M44" s="212">
        <f>'Ctrinh-HAM TAN (21-30)'!AI49</f>
        <v>0</v>
      </c>
      <c r="N44" s="282">
        <f>'Ctrinh-HAM TAN (21-30)'!AO63</f>
        <v>0</v>
      </c>
      <c r="O44" s="212">
        <f>'Ctrinh-HAM TAN (21-30)'!AI63</f>
        <v>0</v>
      </c>
      <c r="P44" s="212">
        <f>'Ctrinh-HAM TAN (21-30)'!AI70</f>
        <v>0</v>
      </c>
      <c r="Q44" s="212">
        <f>'Ctrinh-HAM TAN (21-30)'!AI77</f>
        <v>0</v>
      </c>
      <c r="R44" s="252">
        <f t="shared" si="21"/>
        <v>0</v>
      </c>
      <c r="S44" s="220"/>
      <c r="T44" s="212">
        <f>'Ctrinh-HAM TAN (21-30)'!AI84</f>
        <v>0</v>
      </c>
      <c r="U44" s="212">
        <f>'Ctrinh-HAM TAN (21-30)'!AI91</f>
        <v>0</v>
      </c>
      <c r="V44" s="212">
        <f>'Ctrinh-HAM TAN (21-30)'!AI98</f>
        <v>0</v>
      </c>
      <c r="W44" s="212">
        <f>'Ctrinh-HAM TAN (21-30)'!AI105</f>
        <v>0</v>
      </c>
      <c r="X44" s="212">
        <f>'Ctrinh-HAM TAN (21-30)'!AI112</f>
        <v>0</v>
      </c>
      <c r="Y44" s="212">
        <f>'Ctrinh-HAM TAN (21-30)'!AI120</f>
        <v>0</v>
      </c>
      <c r="Z44" s="212">
        <f>'Ctrinh-HAM TAN (21-30)'!AI127</f>
        <v>0</v>
      </c>
      <c r="AA44" s="212">
        <f>'Ctrinh-HAM TAN (21-30)'!AI134</f>
        <v>0</v>
      </c>
      <c r="AB44" s="316">
        <f>SUM(AD44:AM44,AO44:AS44)</f>
        <v>0</v>
      </c>
      <c r="AC44" s="316"/>
      <c r="AD44" s="212">
        <f>'Ctrinh-HAM TAN (21-30)'!AI142</f>
        <v>0</v>
      </c>
      <c r="AE44" s="212">
        <f>'Ctrinh-HAM TAN (21-30)'!AI163</f>
        <v>0</v>
      </c>
      <c r="AF44" s="212">
        <f>'Ctrinh-HAM TAN (21-30)'!AI167</f>
        <v>0</v>
      </c>
      <c r="AG44" s="212">
        <f>'Ctrinh-HAM TAN (21-30)'!AI171</f>
        <v>0</v>
      </c>
      <c r="AH44" s="212">
        <f>'Ctrinh-HAM TAN (21-30)'!AI175</f>
        <v>0</v>
      </c>
      <c r="AI44" s="212">
        <f>'Ctrinh-HAM TAN (21-30)'!AI179</f>
        <v>0</v>
      </c>
      <c r="AJ44" s="212">
        <f>'Ctrinh-HAM TAN (21-30)'!AI183</f>
        <v>0</v>
      </c>
      <c r="AK44" s="212">
        <f>'Ctrinh-HAM TAN (21-30)'!AI187</f>
        <v>0</v>
      </c>
      <c r="AL44" s="212">
        <f>'Ctrinh-HAM TAN (21-30)'!AI191</f>
        <v>0</v>
      </c>
      <c r="AM44" s="212">
        <f>'Ctrinh-HAM TAN (21-30)'!AI198</f>
        <v>0</v>
      </c>
      <c r="AN44" s="221">
        <f>$D44-$BH44</f>
        <v>0</v>
      </c>
      <c r="AO44" s="212">
        <f>'Ctrinh-HAM TAN (21-30)'!AI212</f>
        <v>0</v>
      </c>
      <c r="AP44" s="212">
        <f>'Ctrinh-HAM TAN (21-30)'!AI219</f>
        <v>0</v>
      </c>
      <c r="AQ44" s="212">
        <f>'Ctrinh-HAM TAN (21-30)'!AI226</f>
        <v>0</v>
      </c>
      <c r="AR44" s="212">
        <f>'Ctrinh-HAM TAN (21-30)'!AI230</f>
        <v>0</v>
      </c>
      <c r="AS44" s="212">
        <f>'Ctrinh-HAM TAN (21-30)'!AI234</f>
        <v>0</v>
      </c>
      <c r="AT44" s="282">
        <f>'Ctrinh-HAM TAN (21-30)'!AI238</f>
        <v>0</v>
      </c>
      <c r="AU44" s="212">
        <f>'Ctrinh-HAM TAN (21-30)'!AI245</f>
        <v>0</v>
      </c>
      <c r="AV44" s="212">
        <f>'Ctrinh-HAM TAN (21-30)'!AI253</f>
        <v>0</v>
      </c>
      <c r="AW44" s="212">
        <f>'Ctrinh-HAM TAN (21-30)'!AI260</f>
        <v>0</v>
      </c>
      <c r="AX44" s="212">
        <f>'Ctrinh-HAM TAN (21-30)'!AI267</f>
        <v>0</v>
      </c>
      <c r="AY44" s="212">
        <f>'Ctrinh-HAM TAN (21-30)'!AI274</f>
        <v>0</v>
      </c>
      <c r="AZ44" s="212">
        <f>'Ctrinh-HAM TAN (21-30)'!AI281</f>
        <v>0</v>
      </c>
      <c r="BA44" s="212">
        <f>'Ctrinh-HAM TAN (21-30)'!AI288</f>
        <v>0</v>
      </c>
      <c r="BB44" s="212">
        <f>'Ctrinh-HAM TAN (21-30)'!AI295</f>
        <v>0</v>
      </c>
      <c r="BC44" s="212">
        <f>'Ctrinh-HAM TAN (21-30)'!AI302</f>
        <v>0</v>
      </c>
      <c r="BD44" s="212">
        <f>'Ctrinh-HAM TAN (21-30)'!AI309</f>
        <v>0</v>
      </c>
      <c r="BE44" s="212">
        <f>'Ctrinh-HAM TAN (21-30)'!AI316</f>
        <v>0</v>
      </c>
      <c r="BF44" s="220">
        <f>'Ctrinh-HAM TAN (21-30)'!AI323</f>
        <v>0</v>
      </c>
      <c r="BG44" s="199"/>
      <c r="BH44" s="212">
        <f t="shared" si="22"/>
        <v>0</v>
      </c>
      <c r="BI44" s="196">
        <f>$AN$64-BH44</f>
        <v>0</v>
      </c>
      <c r="BJ44" s="199">
        <f t="shared" si="20"/>
        <v>0</v>
      </c>
      <c r="BK44" s="218"/>
      <c r="BL44" s="217"/>
    </row>
    <row r="45" spans="1:64" s="216" customFormat="1" ht="15.75" customHeight="1">
      <c r="A45" s="370"/>
      <c r="B45" s="214" t="s">
        <v>380</v>
      </c>
      <c r="C45" s="213" t="s">
        <v>111</v>
      </c>
      <c r="D45" s="495"/>
      <c r="E45" s="355">
        <f t="shared" si="13"/>
        <v>0</v>
      </c>
      <c r="F45" s="212">
        <f t="shared" si="17"/>
        <v>0</v>
      </c>
      <c r="G45" s="212">
        <f>'Ctrinh-HAM TAN (21-30)'!AJ7</f>
        <v>0</v>
      </c>
      <c r="H45" s="212">
        <f>'Ctrinh-HAM TAN (21-30)'!AJ14</f>
        <v>0</v>
      </c>
      <c r="I45" s="212">
        <f>'Ctrinh-HAM TAN (21-30)'!AJ21</f>
        <v>0</v>
      </c>
      <c r="J45" s="212">
        <f>'Ctrinh-HAM TAN (21-30)'!AJ28</f>
        <v>0</v>
      </c>
      <c r="K45" s="212">
        <f>'Ctrinh-HAM TAN (21-30)'!AJ35</f>
        <v>0</v>
      </c>
      <c r="L45" s="212">
        <f>'Ctrinh-HAM TAN (21-30)'!AJ42</f>
        <v>0</v>
      </c>
      <c r="M45" s="212">
        <f>'Ctrinh-HAM TAN (21-30)'!AJ49</f>
        <v>0</v>
      </c>
      <c r="N45" s="282">
        <f>'Ctrinh-HAM TAN (21-30)'!AV63</f>
        <v>0</v>
      </c>
      <c r="O45" s="212">
        <f>'Ctrinh-HAM TAN (21-30)'!AJ63</f>
        <v>0</v>
      </c>
      <c r="P45" s="212">
        <f>'Ctrinh-HAM TAN (21-30)'!AJ70</f>
        <v>0</v>
      </c>
      <c r="Q45" s="212">
        <f>'Ctrinh-HAM TAN (21-30)'!AJ77</f>
        <v>0</v>
      </c>
      <c r="R45" s="252">
        <f t="shared" si="21"/>
        <v>0</v>
      </c>
      <c r="S45" s="220"/>
      <c r="T45" s="212">
        <f>'Ctrinh-HAM TAN (21-30)'!AJ84</f>
        <v>0</v>
      </c>
      <c r="U45" s="212">
        <f>'Ctrinh-HAM TAN (21-30)'!AJ91</f>
        <v>0</v>
      </c>
      <c r="V45" s="212">
        <f>'Ctrinh-HAM TAN (21-30)'!AJ98</f>
        <v>0</v>
      </c>
      <c r="W45" s="212">
        <f>'Ctrinh-HAM TAN (21-30)'!AJ105</f>
        <v>0</v>
      </c>
      <c r="X45" s="212">
        <f>'Ctrinh-HAM TAN (21-30)'!AJ112</f>
        <v>0</v>
      </c>
      <c r="Y45" s="212">
        <f>'Ctrinh-HAM TAN (21-30)'!AJ120</f>
        <v>0</v>
      </c>
      <c r="Z45" s="212">
        <f>'Ctrinh-HAM TAN (21-30)'!AJ127</f>
        <v>0</v>
      </c>
      <c r="AA45" s="212">
        <f>'Ctrinh-HAM TAN (21-30)'!AJ134</f>
        <v>0</v>
      </c>
      <c r="AB45" s="316">
        <f>SUM(AD45:AN45,AP45:AS45)</f>
        <v>0</v>
      </c>
      <c r="AC45" s="316"/>
      <c r="AD45" s="212">
        <f>'Ctrinh-HAM TAN (21-30)'!AJ142</f>
        <v>0</v>
      </c>
      <c r="AE45" s="212">
        <f>'Ctrinh-HAM TAN (21-30)'!AJ163</f>
        <v>0</v>
      </c>
      <c r="AF45" s="212">
        <f>'Ctrinh-HAM TAN (21-30)'!AJ167</f>
        <v>0</v>
      </c>
      <c r="AG45" s="212">
        <f>'Ctrinh-HAM TAN (21-30)'!AJ171</f>
        <v>0</v>
      </c>
      <c r="AH45" s="212">
        <f>'Ctrinh-HAM TAN (21-30)'!AJ175</f>
        <v>0</v>
      </c>
      <c r="AI45" s="212">
        <f>'Ctrinh-HAM TAN (21-30)'!AJ179</f>
        <v>0</v>
      </c>
      <c r="AJ45" s="212">
        <f>'Ctrinh-HAM TAN (21-30)'!AJ183</f>
        <v>0</v>
      </c>
      <c r="AK45" s="212">
        <f>'Ctrinh-HAM TAN (21-30)'!AJ187</f>
        <v>0</v>
      </c>
      <c r="AL45" s="212">
        <f>'Ctrinh-HAM TAN (21-30)'!AJ191</f>
        <v>0</v>
      </c>
      <c r="AM45" s="212">
        <f>'Ctrinh-HAM TAN (21-30)'!AJ198</f>
        <v>0</v>
      </c>
      <c r="AN45" s="212">
        <f>'Ctrinh-HAM TAN (21-30)'!AJ205</f>
        <v>0</v>
      </c>
      <c r="AO45" s="221">
        <f>$D45-$BH45</f>
        <v>0</v>
      </c>
      <c r="AP45" s="212">
        <f>'Ctrinh-HAM TAN (21-30)'!AJ219</f>
        <v>0</v>
      </c>
      <c r="AQ45" s="212">
        <f>'Ctrinh-HAM TAN (21-30)'!AJ226</f>
        <v>0</v>
      </c>
      <c r="AR45" s="212">
        <f>'Ctrinh-HAM TAN (21-30)'!AJ230</f>
        <v>0</v>
      </c>
      <c r="AS45" s="212">
        <f>'Ctrinh-HAM TAN (21-30)'!AJ234</f>
        <v>0</v>
      </c>
      <c r="AT45" s="282">
        <f>'Ctrinh-HAM TAN (21-30)'!AJ238</f>
        <v>0</v>
      </c>
      <c r="AU45" s="212">
        <f>'Ctrinh-HAM TAN (21-30)'!AJ245</f>
        <v>0</v>
      </c>
      <c r="AV45" s="212">
        <f>'Ctrinh-HAM TAN (21-30)'!AJ253</f>
        <v>0</v>
      </c>
      <c r="AW45" s="212">
        <f>'Ctrinh-HAM TAN (21-30)'!AJ260</f>
        <v>0</v>
      </c>
      <c r="AX45" s="212">
        <f>'Ctrinh-HAM TAN (21-30)'!AJ267</f>
        <v>0</v>
      </c>
      <c r="AY45" s="212">
        <f>'Ctrinh-HAM TAN (21-30)'!AJ274</f>
        <v>0</v>
      </c>
      <c r="AZ45" s="212">
        <f>'Ctrinh-HAM TAN (21-30)'!AJ281</f>
        <v>0</v>
      </c>
      <c r="BA45" s="212">
        <f>'Ctrinh-HAM TAN (21-30)'!AJ288</f>
        <v>0</v>
      </c>
      <c r="BB45" s="212">
        <f>'Ctrinh-HAM TAN (21-30)'!AJ295</f>
        <v>0</v>
      </c>
      <c r="BC45" s="212">
        <f>'Ctrinh-HAM TAN (21-30)'!AJ302</f>
        <v>0</v>
      </c>
      <c r="BD45" s="212">
        <f>'Ctrinh-HAM TAN (21-30)'!AJ309</f>
        <v>0</v>
      </c>
      <c r="BE45" s="212">
        <f>'Ctrinh-HAM TAN (21-30)'!AJ316</f>
        <v>0</v>
      </c>
      <c r="BF45" s="220">
        <f>'Ctrinh-HAM TAN (21-30)'!AJ323</f>
        <v>0</v>
      </c>
      <c r="BG45" s="199"/>
      <c r="BH45" s="212">
        <f t="shared" si="22"/>
        <v>0</v>
      </c>
      <c r="BI45" s="196">
        <f>$AO$64-BH45</f>
        <v>0</v>
      </c>
      <c r="BJ45" s="199">
        <f t="shared" si="20"/>
        <v>0</v>
      </c>
      <c r="BK45" s="218"/>
      <c r="BL45" s="217"/>
    </row>
    <row r="46" spans="1:64" s="210" customFormat="1" ht="15.75" customHeight="1">
      <c r="A46" s="369"/>
      <c r="B46" s="214" t="s">
        <v>381</v>
      </c>
      <c r="C46" s="208" t="s">
        <v>113</v>
      </c>
      <c r="D46" s="495"/>
      <c r="E46" s="252">
        <f t="shared" si="13"/>
        <v>0</v>
      </c>
      <c r="F46" s="199">
        <f t="shared" si="17"/>
        <v>0</v>
      </c>
      <c r="G46" s="199">
        <f>'Ctrinh-HAM TAN (21-30)'!AK7</f>
        <v>0</v>
      </c>
      <c r="H46" s="199">
        <f>'Ctrinh-HAM TAN (21-30)'!AK14</f>
        <v>0</v>
      </c>
      <c r="I46" s="199">
        <f>'Ctrinh-HAM TAN (21-30)'!AK21</f>
        <v>0</v>
      </c>
      <c r="J46" s="199">
        <f>'Ctrinh-HAM TAN (21-30)'!AK28</f>
        <v>0</v>
      </c>
      <c r="K46" s="199">
        <f>'Ctrinh-HAM TAN (21-30)'!AK35</f>
        <v>0</v>
      </c>
      <c r="L46" s="199">
        <f>'Ctrinh-HAM TAN (21-30)'!AK42</f>
        <v>0</v>
      </c>
      <c r="M46" s="199">
        <f>'Ctrinh-HAM TAN (21-30)'!AK49</f>
        <v>0</v>
      </c>
      <c r="N46" s="272">
        <f>'Ctrinh-HAM TAN (21-30)'!AJ63</f>
        <v>0</v>
      </c>
      <c r="O46" s="199">
        <f>'Ctrinh-HAM TAN (21-30)'!AK63</f>
        <v>0</v>
      </c>
      <c r="P46" s="199">
        <f>'Ctrinh-HAM TAN (21-30)'!AK70</f>
        <v>0</v>
      </c>
      <c r="Q46" s="199">
        <f>'Ctrinh-HAM TAN (21-30)'!AK77</f>
        <v>0</v>
      </c>
      <c r="R46" s="252">
        <f t="shared" si="21"/>
        <v>0</v>
      </c>
      <c r="S46" s="195"/>
      <c r="T46" s="199">
        <f>'Ctrinh-HAM TAN (21-30)'!AK84</f>
        <v>0</v>
      </c>
      <c r="U46" s="199">
        <f>'Ctrinh-HAM TAN (21-30)'!AK91</f>
        <v>0</v>
      </c>
      <c r="V46" s="199">
        <f>'Ctrinh-HAM TAN (21-30)'!AK98</f>
        <v>0</v>
      </c>
      <c r="W46" s="199">
        <f>'Ctrinh-HAM TAN (21-30)'!AK105</f>
        <v>0</v>
      </c>
      <c r="X46" s="199">
        <f>'Ctrinh-HAM TAN (21-30)'!AK112</f>
        <v>0</v>
      </c>
      <c r="Y46" s="199">
        <f>'Ctrinh-HAM TAN (21-30)'!AK120</f>
        <v>0</v>
      </c>
      <c r="Z46" s="199">
        <f>'Ctrinh-HAM TAN (21-30)'!AK127</f>
        <v>0</v>
      </c>
      <c r="AA46" s="199">
        <f>'Ctrinh-HAM TAN (21-30)'!AK134</f>
        <v>0</v>
      </c>
      <c r="AB46" s="316">
        <f>SUM(AD46:AO46,AQ46:AS46)</f>
        <v>0</v>
      </c>
      <c r="AC46" s="316"/>
      <c r="AD46" s="199">
        <f>'Ctrinh-HAM TAN (21-30)'!AK142</f>
        <v>0</v>
      </c>
      <c r="AE46" s="199">
        <f>'Ctrinh-HAM TAN (21-30)'!AK163</f>
        <v>0</v>
      </c>
      <c r="AF46" s="199">
        <f>'Ctrinh-HAM TAN (21-30)'!AK167</f>
        <v>0</v>
      </c>
      <c r="AG46" s="199">
        <f>'Ctrinh-HAM TAN (21-30)'!AK171</f>
        <v>0</v>
      </c>
      <c r="AH46" s="199">
        <f>'Ctrinh-HAM TAN (21-30)'!AK175</f>
        <v>0</v>
      </c>
      <c r="AI46" s="199">
        <f>'Ctrinh-HAM TAN (21-30)'!AK179</f>
        <v>0</v>
      </c>
      <c r="AJ46" s="199">
        <f>'Ctrinh-HAM TAN (21-30)'!AK183</f>
        <v>0</v>
      </c>
      <c r="AK46" s="199">
        <f>'Ctrinh-HAM TAN (21-30)'!AK187</f>
        <v>0</v>
      </c>
      <c r="AL46" s="199">
        <f>'Ctrinh-HAM TAN (21-30)'!AK191</f>
        <v>0</v>
      </c>
      <c r="AM46" s="199">
        <f>'Ctrinh-HAM TAN (21-30)'!AK198</f>
        <v>0</v>
      </c>
      <c r="AN46" s="199">
        <f>'Ctrinh-HAM TAN (21-30)'!AK205</f>
        <v>0</v>
      </c>
      <c r="AO46" s="199">
        <f>'Ctrinh-HAM TAN (21-30)'!AK212</f>
        <v>0</v>
      </c>
      <c r="AP46" s="207">
        <f>$D46-$BH46</f>
        <v>0</v>
      </c>
      <c r="AQ46" s="199">
        <f>'Ctrinh-HAM TAN (21-30)'!AK226</f>
        <v>0</v>
      </c>
      <c r="AR46" s="199">
        <f>'Ctrinh-HAM TAN (21-30)'!AK230</f>
        <v>0</v>
      </c>
      <c r="AS46" s="199">
        <f>'Ctrinh-HAM TAN (21-30)'!AK234</f>
        <v>0</v>
      </c>
      <c r="AT46" s="272">
        <f>'Ctrinh-HAM TAN (21-30)'!AK238</f>
        <v>0</v>
      </c>
      <c r="AU46" s="199">
        <f>'Ctrinh-HAM TAN (21-30)'!AK245</f>
        <v>0</v>
      </c>
      <c r="AV46" s="199">
        <f>'Ctrinh-HAM TAN (21-30)'!AK253</f>
        <v>0</v>
      </c>
      <c r="AW46" s="199">
        <f>'Ctrinh-HAM TAN (21-30)'!AK260</f>
        <v>0</v>
      </c>
      <c r="AX46" s="199">
        <f>'Ctrinh-HAM TAN (21-30)'!AK267</f>
        <v>0</v>
      </c>
      <c r="AY46" s="199">
        <f>'Ctrinh-HAM TAN (21-30)'!AK274</f>
        <v>0</v>
      </c>
      <c r="AZ46" s="199">
        <f>'Ctrinh-HAM TAN (21-30)'!AK281</f>
        <v>0</v>
      </c>
      <c r="BA46" s="199">
        <f>'Ctrinh-HAM TAN (21-30)'!AK288</f>
        <v>0</v>
      </c>
      <c r="BB46" s="199">
        <f>'Ctrinh-HAM TAN (21-30)'!AK295</f>
        <v>0</v>
      </c>
      <c r="BC46" s="199">
        <f>'Ctrinh-HAM TAN (21-30)'!AK302</f>
        <v>0</v>
      </c>
      <c r="BD46" s="199">
        <f>'Ctrinh-HAM TAN (21-30)'!AK309</f>
        <v>0</v>
      </c>
      <c r="BE46" s="199">
        <f>'Ctrinh-HAM TAN (21-30)'!AK316</f>
        <v>0</v>
      </c>
      <c r="BF46" s="195">
        <f>'Ctrinh-HAM TAN (21-30)'!AK323</f>
        <v>0</v>
      </c>
      <c r="BG46" s="199"/>
      <c r="BH46" s="199">
        <f t="shared" si="22"/>
        <v>0</v>
      </c>
      <c r="BI46" s="196">
        <f>$AP$64-BH46</f>
        <v>0</v>
      </c>
      <c r="BJ46" s="199">
        <f t="shared" si="20"/>
        <v>0</v>
      </c>
      <c r="BK46" s="204"/>
      <c r="BL46" s="211"/>
    </row>
    <row r="47" spans="1:64" s="210" customFormat="1" ht="15.75" customHeight="1">
      <c r="A47" s="369"/>
      <c r="B47" s="214" t="s">
        <v>75</v>
      </c>
      <c r="C47" s="213" t="s">
        <v>76</v>
      </c>
      <c r="D47" s="215"/>
      <c r="E47" s="252">
        <f t="shared" si="13"/>
        <v>0</v>
      </c>
      <c r="F47" s="199">
        <f t="shared" si="17"/>
        <v>0</v>
      </c>
      <c r="G47" s="199">
        <f>'Ctrinh-HAM TAN (21-30)'!AL7</f>
        <v>0</v>
      </c>
      <c r="H47" s="199">
        <f>'Ctrinh-HAM TAN (21-30)'!AL14</f>
        <v>0</v>
      </c>
      <c r="I47" s="199">
        <f>'Ctrinh-HAM TAN (21-30)'!AL21</f>
        <v>0</v>
      </c>
      <c r="J47" s="199">
        <f>'Ctrinh-HAM TAN (21-30)'!AL28</f>
        <v>0</v>
      </c>
      <c r="K47" s="199">
        <f>'Ctrinh-HAM TAN (21-30)'!AL35</f>
        <v>0</v>
      </c>
      <c r="L47" s="199">
        <f>'Ctrinh-HAM TAN (21-30)'!AL42</f>
        <v>0</v>
      </c>
      <c r="M47" s="199">
        <f>'Ctrinh-HAM TAN (21-30)'!AL49</f>
        <v>0</v>
      </c>
      <c r="N47" s="272">
        <f>'Ctrinh-HAM TAN (21-30)'!AD63</f>
        <v>0</v>
      </c>
      <c r="O47" s="199">
        <f>'Ctrinh-HAM TAN (21-30)'!AL63</f>
        <v>0</v>
      </c>
      <c r="P47" s="199">
        <f>'Ctrinh-HAM TAN (21-30)'!AL70</f>
        <v>0</v>
      </c>
      <c r="Q47" s="199">
        <f>'Ctrinh-HAM TAN (21-30)'!AL77</f>
        <v>0</v>
      </c>
      <c r="R47" s="252">
        <f t="shared" si="21"/>
        <v>0</v>
      </c>
      <c r="S47" s="195"/>
      <c r="T47" s="199">
        <f>'Ctrinh-HAM TAN (21-30)'!AL84</f>
        <v>0</v>
      </c>
      <c r="U47" s="199">
        <f>'Ctrinh-HAM TAN (21-30)'!AL91</f>
        <v>0</v>
      </c>
      <c r="V47" s="199">
        <f>'Ctrinh-HAM TAN (21-30)'!AL98</f>
        <v>0</v>
      </c>
      <c r="W47" s="199">
        <f>'Ctrinh-HAM TAN (21-30)'!AL105</f>
        <v>0</v>
      </c>
      <c r="X47" s="199">
        <f>'Ctrinh-HAM TAN (21-30)'!AL112</f>
        <v>0</v>
      </c>
      <c r="Y47" s="199">
        <f>'Ctrinh-HAM TAN (21-30)'!AL120</f>
        <v>0</v>
      </c>
      <c r="Z47" s="199">
        <f>'Ctrinh-HAM TAN (21-30)'!AL127</f>
        <v>0</v>
      </c>
      <c r="AA47" s="199">
        <f>'Ctrinh-HAM TAN (21-30)'!AL134</f>
        <v>0</v>
      </c>
      <c r="AB47" s="316">
        <f>SUM(AD47:AP47,AR47:AS47)</f>
        <v>0</v>
      </c>
      <c r="AC47" s="316"/>
      <c r="AD47" s="199">
        <f>'Ctrinh-HAM TAN (21-30)'!AL142</f>
        <v>0</v>
      </c>
      <c r="AE47" s="199">
        <f>'Ctrinh-HAM TAN (21-30)'!AL163</f>
        <v>0</v>
      </c>
      <c r="AF47" s="199">
        <f>'Ctrinh-HAM TAN (21-30)'!AL167</f>
        <v>0</v>
      </c>
      <c r="AG47" s="199">
        <f>'Ctrinh-HAM TAN (21-30)'!AL171</f>
        <v>0</v>
      </c>
      <c r="AH47" s="199">
        <f>'Ctrinh-HAM TAN (21-30)'!AL175</f>
        <v>0</v>
      </c>
      <c r="AI47" s="199">
        <f>'Ctrinh-HAM TAN (21-30)'!AL179</f>
        <v>0</v>
      </c>
      <c r="AJ47" s="199">
        <f>'Ctrinh-HAM TAN (21-30)'!AL183</f>
        <v>0</v>
      </c>
      <c r="AK47" s="199">
        <f>'Ctrinh-HAM TAN (21-30)'!AL187</f>
        <v>0</v>
      </c>
      <c r="AL47" s="199">
        <f>'Ctrinh-HAM TAN (21-30)'!AL191</f>
        <v>0</v>
      </c>
      <c r="AM47" s="199">
        <f>'Ctrinh-HAM TAN (21-30)'!AL198</f>
        <v>0</v>
      </c>
      <c r="AN47" s="199">
        <f>'Ctrinh-HAM TAN (21-30)'!AL205</f>
        <v>0</v>
      </c>
      <c r="AO47" s="199">
        <f>'Ctrinh-HAM TAN (21-30)'!AL212</f>
        <v>0</v>
      </c>
      <c r="AP47" s="199">
        <f>'Ctrinh-HAM TAN (21-30)'!AL219</f>
        <v>0</v>
      </c>
      <c r="AQ47" s="207">
        <f>$D47-$BH47</f>
        <v>0</v>
      </c>
      <c r="AR47" s="199">
        <f>'Ctrinh-HAM TAN (21-30)'!AL230</f>
        <v>0</v>
      </c>
      <c r="AS47" s="199">
        <f>'Ctrinh-HAM TAN (21-30)'!AL234</f>
        <v>0</v>
      </c>
      <c r="AT47" s="272">
        <f>'Ctrinh-HAM TAN (21-30)'!AL238</f>
        <v>0</v>
      </c>
      <c r="AU47" s="199">
        <f>'Ctrinh-HAM TAN (21-30)'!AL245</f>
        <v>0</v>
      </c>
      <c r="AV47" s="199">
        <f>'Ctrinh-HAM TAN (21-30)'!AL253</f>
        <v>0</v>
      </c>
      <c r="AW47" s="199">
        <f>'Ctrinh-HAM TAN (21-30)'!AL260</f>
        <v>0</v>
      </c>
      <c r="AX47" s="199">
        <f>'Ctrinh-HAM TAN (21-30)'!AL267</f>
        <v>0</v>
      </c>
      <c r="AY47" s="199">
        <f>'Ctrinh-HAM TAN (21-30)'!AL274</f>
        <v>0</v>
      </c>
      <c r="AZ47" s="199">
        <f>'Ctrinh-HAM TAN (21-30)'!AL281</f>
        <v>0</v>
      </c>
      <c r="BA47" s="199">
        <f>'Ctrinh-HAM TAN (21-30)'!AL288</f>
        <v>0</v>
      </c>
      <c r="BB47" s="199">
        <f>'Ctrinh-HAM TAN (21-30)'!AL295</f>
        <v>0</v>
      </c>
      <c r="BC47" s="199">
        <f>'Ctrinh-HAM TAN (21-30)'!AL302</f>
        <v>0</v>
      </c>
      <c r="BD47" s="199">
        <f>'Ctrinh-HAM TAN (21-30)'!AL309</f>
        <v>0</v>
      </c>
      <c r="BE47" s="199">
        <f>'Ctrinh-HAM TAN (21-30)'!AL316</f>
        <v>0</v>
      </c>
      <c r="BF47" s="195">
        <f>'Ctrinh-HAM TAN (21-30)'!AL323</f>
        <v>0</v>
      </c>
      <c r="BG47" s="199"/>
      <c r="BH47" s="199">
        <f t="shared" si="22"/>
        <v>0</v>
      </c>
      <c r="BI47" s="196">
        <f>$AQ$64-BH47</f>
        <v>0</v>
      </c>
      <c r="BJ47" s="199">
        <f t="shared" si="20"/>
        <v>0</v>
      </c>
      <c r="BK47" s="204"/>
      <c r="BL47" s="211"/>
    </row>
    <row r="48" spans="1:64" s="210" customFormat="1" ht="15.75" customHeight="1">
      <c r="A48" s="369"/>
      <c r="B48" s="214" t="s">
        <v>77</v>
      </c>
      <c r="C48" s="213" t="s">
        <v>78</v>
      </c>
      <c r="D48" s="215"/>
      <c r="E48" s="252">
        <f t="shared" si="13"/>
        <v>0</v>
      </c>
      <c r="F48" s="199">
        <f t="shared" si="17"/>
        <v>0</v>
      </c>
      <c r="G48" s="199">
        <f>'Ctrinh-HAM TAN (21-30)'!AM7</f>
        <v>0</v>
      </c>
      <c r="H48" s="199">
        <f>'Ctrinh-HAM TAN (21-30)'!AM14</f>
        <v>0</v>
      </c>
      <c r="I48" s="199">
        <f>'Ctrinh-HAM TAN (21-30)'!AM21</f>
        <v>0</v>
      </c>
      <c r="J48" s="199">
        <f>'Ctrinh-HAM TAN (21-30)'!AM28</f>
        <v>0</v>
      </c>
      <c r="K48" s="199">
        <f>'Ctrinh-HAM TAN (21-30)'!AM35</f>
        <v>0</v>
      </c>
      <c r="L48" s="199">
        <f>'Ctrinh-HAM TAN (21-30)'!AM42</f>
        <v>0</v>
      </c>
      <c r="M48" s="199">
        <f>'Ctrinh-HAM TAN (21-30)'!AM49</f>
        <v>0</v>
      </c>
      <c r="N48" s="272">
        <f>'Ctrinh-HAM TAN (21-30)'!AL63</f>
        <v>0</v>
      </c>
      <c r="O48" s="199">
        <f>'Ctrinh-HAM TAN (21-30)'!AM63</f>
        <v>0</v>
      </c>
      <c r="P48" s="199">
        <f>'Ctrinh-HAM TAN (21-30)'!AM70</f>
        <v>0</v>
      </c>
      <c r="Q48" s="199">
        <f>'Ctrinh-HAM TAN (21-30)'!AM77</f>
        <v>0</v>
      </c>
      <c r="R48" s="252">
        <f t="shared" si="21"/>
        <v>0</v>
      </c>
      <c r="S48" s="195"/>
      <c r="T48" s="199">
        <f>'Ctrinh-HAM TAN (21-30)'!AM84</f>
        <v>0</v>
      </c>
      <c r="U48" s="199">
        <f>'Ctrinh-HAM TAN (21-30)'!AM91</f>
        <v>0</v>
      </c>
      <c r="V48" s="199">
        <f>'Ctrinh-HAM TAN (21-30)'!AM98</f>
        <v>0</v>
      </c>
      <c r="W48" s="199">
        <f>'Ctrinh-HAM TAN (21-30)'!AM105</f>
        <v>0</v>
      </c>
      <c r="X48" s="199">
        <f>'Ctrinh-HAM TAN (21-30)'!AM112</f>
        <v>0</v>
      </c>
      <c r="Y48" s="199">
        <f>'Ctrinh-HAM TAN (21-30)'!AM120</f>
        <v>0</v>
      </c>
      <c r="Z48" s="199">
        <f>'Ctrinh-HAM TAN (21-30)'!AM127</f>
        <v>0</v>
      </c>
      <c r="AA48" s="199">
        <f>'Ctrinh-HAM TAN (21-30)'!AM134</f>
        <v>0</v>
      </c>
      <c r="AB48" s="316">
        <f>SUM(AD48:AQ48,AS48)</f>
        <v>0</v>
      </c>
      <c r="AC48" s="316"/>
      <c r="AD48" s="199">
        <f>'Ctrinh-HAM TAN (21-30)'!AM142</f>
        <v>0</v>
      </c>
      <c r="AE48" s="199">
        <f>'Ctrinh-HAM TAN (21-30)'!AM163</f>
        <v>0</v>
      </c>
      <c r="AF48" s="199">
        <f>'Ctrinh-HAM TAN (21-30)'!AM167</f>
        <v>0</v>
      </c>
      <c r="AG48" s="199">
        <f>'Ctrinh-HAM TAN (21-30)'!AM171</f>
        <v>0</v>
      </c>
      <c r="AH48" s="199">
        <f>'Ctrinh-HAM TAN (21-30)'!AM175</f>
        <v>0</v>
      </c>
      <c r="AI48" s="199">
        <f>'Ctrinh-HAM TAN (21-30)'!AM179</f>
        <v>0</v>
      </c>
      <c r="AJ48" s="199">
        <f>'Ctrinh-HAM TAN (21-30)'!AM183</f>
        <v>0</v>
      </c>
      <c r="AK48" s="199">
        <f>'Ctrinh-HAM TAN (21-30)'!AM187</f>
        <v>0</v>
      </c>
      <c r="AL48" s="199">
        <f>'Ctrinh-HAM TAN (21-30)'!AM191</f>
        <v>0</v>
      </c>
      <c r="AM48" s="199">
        <f>'Ctrinh-HAM TAN (21-30)'!AM198</f>
        <v>0</v>
      </c>
      <c r="AN48" s="199">
        <f>'Ctrinh-HAM TAN (21-30)'!AM205</f>
        <v>0</v>
      </c>
      <c r="AO48" s="199">
        <f>'Ctrinh-HAM TAN (21-30)'!AM212</f>
        <v>0</v>
      </c>
      <c r="AP48" s="199">
        <f>'Ctrinh-HAM TAN (21-30)'!AM219</f>
        <v>0</v>
      </c>
      <c r="AQ48" s="199">
        <f>'Ctrinh-HAM TAN (21-30)'!AM226</f>
        <v>0</v>
      </c>
      <c r="AR48" s="207">
        <f>$D48-$BH48</f>
        <v>0</v>
      </c>
      <c r="AS48" s="199">
        <f>'Ctrinh-HAM TAN (21-30)'!AM234</f>
        <v>0</v>
      </c>
      <c r="AT48" s="272">
        <f>'Ctrinh-HAM TAN (21-30)'!AM238</f>
        <v>0</v>
      </c>
      <c r="AU48" s="199">
        <f>'Ctrinh-HAM TAN (21-30)'!AM245</f>
        <v>0</v>
      </c>
      <c r="AV48" s="199">
        <f>'Ctrinh-HAM TAN (21-30)'!AM253</f>
        <v>0</v>
      </c>
      <c r="AW48" s="199">
        <f>'Ctrinh-HAM TAN (21-30)'!AM260</f>
        <v>0</v>
      </c>
      <c r="AX48" s="199">
        <f>'Ctrinh-HAM TAN (21-30)'!AM267</f>
        <v>0</v>
      </c>
      <c r="AY48" s="199">
        <f>'Ctrinh-HAM TAN (21-30)'!AM274</f>
        <v>0</v>
      </c>
      <c r="AZ48" s="199">
        <f>'Ctrinh-HAM TAN (21-30)'!AM281</f>
        <v>0</v>
      </c>
      <c r="BA48" s="199">
        <f>'Ctrinh-HAM TAN (21-30)'!AM288</f>
        <v>0</v>
      </c>
      <c r="BB48" s="199">
        <f>'Ctrinh-HAM TAN (21-30)'!AM295</f>
        <v>0</v>
      </c>
      <c r="BC48" s="199">
        <f>'Ctrinh-HAM TAN (21-30)'!AM302</f>
        <v>0</v>
      </c>
      <c r="BD48" s="199">
        <f>'Ctrinh-HAM TAN (21-30)'!AM309</f>
        <v>0</v>
      </c>
      <c r="BE48" s="199">
        <f>'Ctrinh-HAM TAN (21-30)'!AM316</f>
        <v>0</v>
      </c>
      <c r="BF48" s="195">
        <f>'Ctrinh-HAM TAN (21-30)'!AM323</f>
        <v>0</v>
      </c>
      <c r="BG48" s="199"/>
      <c r="BH48" s="199">
        <f t="shared" si="22"/>
        <v>0</v>
      </c>
      <c r="BI48" s="196">
        <f>$AR$64-BH48</f>
        <v>0</v>
      </c>
      <c r="BJ48" s="199">
        <f t="shared" si="20"/>
        <v>0</v>
      </c>
      <c r="BK48" s="204"/>
      <c r="BL48" s="211"/>
    </row>
    <row r="49" spans="1:64" s="210" customFormat="1" ht="15.75" customHeight="1">
      <c r="A49" s="369"/>
      <c r="B49" s="214" t="s">
        <v>87</v>
      </c>
      <c r="C49" s="213" t="s">
        <v>88</v>
      </c>
      <c r="D49" s="200"/>
      <c r="E49" s="252">
        <f t="shared" si="13"/>
        <v>0</v>
      </c>
      <c r="F49" s="199">
        <f t="shared" si="17"/>
        <v>0</v>
      </c>
      <c r="G49" s="199">
        <f>'Ctrinh-HAM TAN (21-30)'!AN7</f>
        <v>0</v>
      </c>
      <c r="H49" s="199">
        <f>'Ctrinh-HAM TAN (21-30)'!AN14</f>
        <v>0</v>
      </c>
      <c r="I49" s="199">
        <f>'Ctrinh-HAM TAN (21-30)'!AN21</f>
        <v>0</v>
      </c>
      <c r="J49" s="199">
        <f>'Ctrinh-HAM TAN (21-30)'!AN28</f>
        <v>0</v>
      </c>
      <c r="K49" s="199">
        <f>'Ctrinh-HAM TAN (21-30)'!AN35</f>
        <v>0</v>
      </c>
      <c r="L49" s="199">
        <f>'Ctrinh-HAM TAN (21-30)'!AN42</f>
        <v>0</v>
      </c>
      <c r="M49" s="199">
        <f>'Ctrinh-HAM TAN (21-30)'!AN49</f>
        <v>0</v>
      </c>
      <c r="N49" s="272">
        <f>'Ctrinh-HAM TAN (21-30)'!AF63</f>
        <v>0</v>
      </c>
      <c r="O49" s="199">
        <f>'Ctrinh-HAM TAN (21-30)'!AN63</f>
        <v>0</v>
      </c>
      <c r="P49" s="199">
        <f>'Ctrinh-HAM TAN (21-30)'!AN70</f>
        <v>0</v>
      </c>
      <c r="Q49" s="199">
        <f>'Ctrinh-HAM TAN (21-30)'!AN77</f>
        <v>0</v>
      </c>
      <c r="R49" s="252">
        <f>SUM(T49:AB49,AT49:BE49)</f>
        <v>0</v>
      </c>
      <c r="S49" s="195"/>
      <c r="T49" s="199">
        <f>'Ctrinh-HAM TAN (21-30)'!AN84</f>
        <v>0</v>
      </c>
      <c r="U49" s="199">
        <f>'Ctrinh-HAM TAN (21-30)'!AN91</f>
        <v>0</v>
      </c>
      <c r="V49" s="199">
        <f>'Ctrinh-HAM TAN (21-30)'!AN98</f>
        <v>0</v>
      </c>
      <c r="W49" s="199">
        <f>'Ctrinh-HAM TAN (21-30)'!AN105</f>
        <v>0</v>
      </c>
      <c r="X49" s="199">
        <f>'Ctrinh-HAM TAN (21-30)'!AN112</f>
        <v>0</v>
      </c>
      <c r="Y49" s="199">
        <f>'Ctrinh-HAM TAN (21-30)'!AN120</f>
        <v>0</v>
      </c>
      <c r="Z49" s="199">
        <f>'Ctrinh-HAM TAN (21-30)'!AN127</f>
        <v>0</v>
      </c>
      <c r="AA49" s="199">
        <f>'Ctrinh-HAM TAN (21-30)'!AN134</f>
        <v>0</v>
      </c>
      <c r="AB49" s="316">
        <f>SUM(AD49:AR49)</f>
        <v>0</v>
      </c>
      <c r="AC49" s="316"/>
      <c r="AD49" s="199">
        <f>'Ctrinh-HAM TAN (21-30)'!AN142</f>
        <v>0</v>
      </c>
      <c r="AE49" s="199">
        <f>'Ctrinh-HAM TAN (21-30)'!AN163</f>
        <v>0</v>
      </c>
      <c r="AF49" s="199">
        <f>'Ctrinh-HAM TAN (21-30)'!AN167</f>
        <v>0</v>
      </c>
      <c r="AG49" s="199">
        <f>'Ctrinh-HAM TAN (21-30)'!AN171</f>
        <v>0</v>
      </c>
      <c r="AH49" s="199">
        <f>'Ctrinh-HAM TAN (21-30)'!AN175</f>
        <v>0</v>
      </c>
      <c r="AI49" s="199">
        <f>'Ctrinh-HAM TAN (21-30)'!AN179</f>
        <v>0</v>
      </c>
      <c r="AJ49" s="199">
        <f>'Ctrinh-HAM TAN (21-30)'!AN183</f>
        <v>0</v>
      </c>
      <c r="AK49" s="199">
        <f>'Ctrinh-HAM TAN (21-30)'!AN187</f>
        <v>0</v>
      </c>
      <c r="AL49" s="199">
        <f>'Ctrinh-HAM TAN (21-30)'!AN191</f>
        <v>0</v>
      </c>
      <c r="AM49" s="199">
        <f>'Ctrinh-HAM TAN (21-30)'!AN198</f>
        <v>0</v>
      </c>
      <c r="AN49" s="199">
        <f>'Ctrinh-HAM TAN (21-30)'!AN205</f>
        <v>0</v>
      </c>
      <c r="AO49" s="199">
        <f>'Ctrinh-HAM TAN (21-30)'!AN212</f>
        <v>0</v>
      </c>
      <c r="AP49" s="199">
        <f>'Ctrinh-HAM TAN (21-30)'!AN219</f>
        <v>0</v>
      </c>
      <c r="AQ49" s="199">
        <f>'Ctrinh-HAM TAN (21-30)'!AN226</f>
        <v>0</v>
      </c>
      <c r="AR49" s="199">
        <f>'Ctrinh-HAM TAN (21-30)'!AN230</f>
        <v>0</v>
      </c>
      <c r="AS49" s="207">
        <f>$D49-$BH49</f>
        <v>0</v>
      </c>
      <c r="AT49" s="272">
        <f>'Ctrinh-HAM TAN (21-30)'!AN238</f>
        <v>0</v>
      </c>
      <c r="AU49" s="199">
        <f>'Ctrinh-HAM TAN (21-30)'!AN245</f>
        <v>0</v>
      </c>
      <c r="AV49" s="199">
        <f>'Ctrinh-HAM TAN (21-30)'!AN253</f>
        <v>0</v>
      </c>
      <c r="AW49" s="199">
        <f>'Ctrinh-HAM TAN (21-30)'!AN260</f>
        <v>0</v>
      </c>
      <c r="AX49" s="199">
        <f>'Ctrinh-HAM TAN (21-30)'!AN267</f>
        <v>0</v>
      </c>
      <c r="AY49" s="199">
        <f>'Ctrinh-HAM TAN (21-30)'!AN274</f>
        <v>0</v>
      </c>
      <c r="AZ49" s="199">
        <f>'Ctrinh-HAM TAN (21-30)'!AN281</f>
        <v>0</v>
      </c>
      <c r="BA49" s="199">
        <f>'Ctrinh-HAM TAN (21-30)'!AN288</f>
        <v>0</v>
      </c>
      <c r="BB49" s="199">
        <f>'Ctrinh-HAM TAN (21-30)'!AN295</f>
        <v>0</v>
      </c>
      <c r="BC49" s="199">
        <f>'Ctrinh-HAM TAN (21-30)'!AN302</f>
        <v>0</v>
      </c>
      <c r="BD49" s="199">
        <f>'Ctrinh-HAM TAN (21-30)'!AN309</f>
        <v>0</v>
      </c>
      <c r="BE49" s="199">
        <f>'Ctrinh-HAM TAN (21-30)'!AN316</f>
        <v>0</v>
      </c>
      <c r="BF49" s="195">
        <f>'Ctrinh-HAM TAN (21-30)'!AN323</f>
        <v>0</v>
      </c>
      <c r="BG49" s="199"/>
      <c r="BH49" s="199">
        <f t="shared" si="22"/>
        <v>0</v>
      </c>
      <c r="BI49" s="196">
        <f>$AS$64-BH49</f>
        <v>0</v>
      </c>
      <c r="BJ49" s="199">
        <f t="shared" si="20"/>
        <v>0</v>
      </c>
      <c r="BK49" s="204"/>
      <c r="BL49" s="211"/>
    </row>
    <row r="50" spans="1:64" s="330" customFormat="1" ht="15.75" customHeight="1">
      <c r="A50" s="374">
        <v>2.1</v>
      </c>
      <c r="B50" s="320" t="s">
        <v>91</v>
      </c>
      <c r="C50" s="321" t="s">
        <v>92</v>
      </c>
      <c r="D50" s="346"/>
      <c r="E50" s="315">
        <f t="shared" si="13"/>
        <v>0</v>
      </c>
      <c r="F50" s="316">
        <f t="shared" si="17"/>
        <v>0</v>
      </c>
      <c r="G50" s="316">
        <f>'Ctrinh-HAM TAN (21-30)'!AO7</f>
        <v>0</v>
      </c>
      <c r="H50" s="316">
        <f>'Ctrinh-HAM TAN (21-30)'!AO14</f>
        <v>0</v>
      </c>
      <c r="I50" s="316">
        <f>'Ctrinh-HAM TAN (21-30)'!AO21</f>
        <v>0</v>
      </c>
      <c r="J50" s="316">
        <f>'Ctrinh-HAM TAN (21-30)'!AO28</f>
        <v>0</v>
      </c>
      <c r="K50" s="316">
        <f>'Ctrinh-HAM TAN (21-30)'!AO35</f>
        <v>0</v>
      </c>
      <c r="L50" s="316">
        <f>'Ctrinh-HAM TAN (21-30)'!AO42</f>
        <v>0</v>
      </c>
      <c r="M50" s="316">
        <f>'Ctrinh-HAM TAN (21-30)'!AO49</f>
        <v>0</v>
      </c>
      <c r="N50" s="323">
        <f>'Ctrinh-HAM TAN (21-30)'!AH63</f>
        <v>0</v>
      </c>
      <c r="O50" s="316">
        <f>'Ctrinh-HAM TAN (21-30)'!AO63</f>
        <v>0</v>
      </c>
      <c r="P50" s="316">
        <f>'Ctrinh-HAM TAN (21-30)'!AO70</f>
        <v>0</v>
      </c>
      <c r="Q50" s="316">
        <f>'Ctrinh-HAM TAN (21-30)'!AO77</f>
        <v>0</v>
      </c>
      <c r="R50" s="315">
        <f>SUM(T50:AB50,AU50:BE50)</f>
        <v>0</v>
      </c>
      <c r="S50" s="315"/>
      <c r="T50" s="316">
        <f>'Ctrinh-HAM TAN (21-30)'!AO84</f>
        <v>0</v>
      </c>
      <c r="U50" s="316">
        <f>'Ctrinh-HAM TAN (21-30)'!AO91</f>
        <v>0</v>
      </c>
      <c r="V50" s="316">
        <f>'Ctrinh-HAM TAN (21-30)'!AO98</f>
        <v>0</v>
      </c>
      <c r="W50" s="316">
        <f>'Ctrinh-HAM TAN (21-30)'!AO105</f>
        <v>0</v>
      </c>
      <c r="X50" s="316">
        <f>'Ctrinh-HAM TAN (21-30)'!AO112</f>
        <v>0</v>
      </c>
      <c r="Y50" s="316">
        <f>'Ctrinh-HAM TAN (21-30)'!AO120</f>
        <v>0</v>
      </c>
      <c r="Z50" s="316">
        <f>'Ctrinh-HAM TAN (21-30)'!AO127</f>
        <v>0</v>
      </c>
      <c r="AA50" s="316">
        <f>'Ctrinh-HAM TAN (21-30)'!AO134</f>
        <v>0</v>
      </c>
      <c r="AB50" s="316">
        <f t="shared" ref="AB50:AB62" si="23">SUM(AD50:AS50)</f>
        <v>0</v>
      </c>
      <c r="AC50" s="316"/>
      <c r="AD50" s="316">
        <f>'Ctrinh-HAM TAN (21-30)'!AO142</f>
        <v>0</v>
      </c>
      <c r="AE50" s="316">
        <f>'Ctrinh-HAM TAN (21-30)'!AO163</f>
        <v>0</v>
      </c>
      <c r="AF50" s="316">
        <f>'Ctrinh-HAM TAN (21-30)'!AO167</f>
        <v>0</v>
      </c>
      <c r="AG50" s="316">
        <f>'Ctrinh-HAM TAN (21-30)'!AO171</f>
        <v>0</v>
      </c>
      <c r="AH50" s="316">
        <f>'Ctrinh-HAM TAN (21-30)'!AO175</f>
        <v>0</v>
      </c>
      <c r="AI50" s="316">
        <f>'Ctrinh-HAM TAN (21-30)'!AO179</f>
        <v>0</v>
      </c>
      <c r="AJ50" s="316">
        <f>'Ctrinh-HAM TAN (21-30)'!AO183</f>
        <v>0</v>
      </c>
      <c r="AK50" s="316">
        <f>'Ctrinh-HAM TAN (21-30)'!AO187</f>
        <v>0</v>
      </c>
      <c r="AL50" s="316">
        <f>'Ctrinh-HAM TAN (21-30)'!AO191</f>
        <v>0</v>
      </c>
      <c r="AM50" s="316">
        <f>'Ctrinh-HAM TAN (21-30)'!AO198</f>
        <v>0</v>
      </c>
      <c r="AN50" s="316">
        <f>'Ctrinh-HAM TAN (21-30)'!AO205</f>
        <v>0</v>
      </c>
      <c r="AO50" s="316">
        <f>'Ctrinh-HAM TAN (21-30)'!AO212</f>
        <v>0</v>
      </c>
      <c r="AP50" s="316">
        <f>'Ctrinh-HAM TAN (21-30)'!AO219</f>
        <v>0</v>
      </c>
      <c r="AQ50" s="316">
        <f>'Ctrinh-HAM TAN (21-30)'!AO226</f>
        <v>0</v>
      </c>
      <c r="AR50" s="316">
        <f>'Ctrinh-HAM TAN (21-30)'!AO230</f>
        <v>0</v>
      </c>
      <c r="AS50" s="316">
        <f>'Ctrinh-HAM TAN (21-30)'!AO234</f>
        <v>0</v>
      </c>
      <c r="AT50" s="316">
        <f>$D50-$BH50</f>
        <v>0</v>
      </c>
      <c r="AU50" s="316">
        <f>'Ctrinh-HAM TAN (21-30)'!AO245</f>
        <v>0</v>
      </c>
      <c r="AV50" s="316">
        <f>'Ctrinh-HAM TAN (21-30)'!AO253</f>
        <v>0</v>
      </c>
      <c r="AW50" s="316">
        <f>'Ctrinh-HAM TAN (21-30)'!AO260</f>
        <v>0</v>
      </c>
      <c r="AX50" s="316">
        <f>'Ctrinh-HAM TAN (21-30)'!AO267</f>
        <v>0</v>
      </c>
      <c r="AY50" s="316">
        <f>'Ctrinh-HAM TAN (21-30)'!AO274</f>
        <v>0</v>
      </c>
      <c r="AZ50" s="316">
        <f>'Ctrinh-HAM TAN (21-30)'!AO281</f>
        <v>0</v>
      </c>
      <c r="BA50" s="316">
        <f>'Ctrinh-HAM TAN (21-30)'!AO288</f>
        <v>0</v>
      </c>
      <c r="BB50" s="316">
        <f>'Ctrinh-HAM TAN (21-30)'!AO295</f>
        <v>0</v>
      </c>
      <c r="BC50" s="316">
        <f>'Ctrinh-HAM TAN (21-30)'!AO302</f>
        <v>0</v>
      </c>
      <c r="BD50" s="316">
        <f>'Ctrinh-HAM TAN (21-30)'!AO309</f>
        <v>0</v>
      </c>
      <c r="BE50" s="316">
        <f>'Ctrinh-HAM TAN (21-30)'!AO316</f>
        <v>0</v>
      </c>
      <c r="BF50" s="315">
        <f>'Ctrinh-HAM TAN (21-30)'!AO323</f>
        <v>0</v>
      </c>
      <c r="BG50" s="199"/>
      <c r="BH50" s="316">
        <f t="shared" si="22"/>
        <v>0</v>
      </c>
      <c r="BI50" s="196">
        <f>$AT$64-BH50</f>
        <v>0</v>
      </c>
      <c r="BJ50" s="199">
        <f t="shared" si="20"/>
        <v>0</v>
      </c>
      <c r="BK50" s="324"/>
      <c r="BL50" s="325"/>
    </row>
    <row r="51" spans="1:64" s="210" customFormat="1" ht="15.75" customHeight="1">
      <c r="A51" s="374">
        <v>2.11</v>
      </c>
      <c r="B51" s="209" t="s">
        <v>116</v>
      </c>
      <c r="C51" s="208" t="s">
        <v>117</v>
      </c>
      <c r="D51" s="493"/>
      <c r="E51" s="252">
        <f t="shared" si="13"/>
        <v>0</v>
      </c>
      <c r="F51" s="199">
        <f t="shared" si="17"/>
        <v>0</v>
      </c>
      <c r="G51" s="199">
        <f>'Ctrinh-HAM TAN (21-30)'!AP7</f>
        <v>0</v>
      </c>
      <c r="H51" s="199">
        <f>'Ctrinh-HAM TAN (21-30)'!AP14</f>
        <v>0</v>
      </c>
      <c r="I51" s="199">
        <f>'Ctrinh-HAM TAN (21-30)'!AP21</f>
        <v>0</v>
      </c>
      <c r="J51" s="199">
        <f>'Ctrinh-HAM TAN (21-30)'!AP28</f>
        <v>0</v>
      </c>
      <c r="K51" s="199">
        <f>'Ctrinh-HAM TAN (21-30)'!AP35</f>
        <v>0</v>
      </c>
      <c r="L51" s="199">
        <f>'Ctrinh-HAM TAN (21-30)'!AP42</f>
        <v>0</v>
      </c>
      <c r="M51" s="199">
        <f>'Ctrinh-HAM TAN (21-30)'!AP49</f>
        <v>0</v>
      </c>
      <c r="N51" s="272">
        <f>'Ctrinh-HAM TAN (21-30)'!W63</f>
        <v>0</v>
      </c>
      <c r="O51" s="199">
        <f>'Ctrinh-HAM TAN (21-30)'!AP63</f>
        <v>0</v>
      </c>
      <c r="P51" s="199">
        <f>'Ctrinh-HAM TAN (21-30)'!AP70</f>
        <v>0</v>
      </c>
      <c r="Q51" s="199">
        <f>'Ctrinh-HAM TAN (21-30)'!AP77</f>
        <v>0</v>
      </c>
      <c r="R51" s="252">
        <f>SUM(T51:AB51,AV51:BE51,AT51)</f>
        <v>0</v>
      </c>
      <c r="S51" s="195"/>
      <c r="T51" s="199">
        <f>'Ctrinh-HAM TAN (21-30)'!AP84</f>
        <v>0</v>
      </c>
      <c r="U51" s="199">
        <f>'Ctrinh-HAM TAN (21-30)'!AP91</f>
        <v>0</v>
      </c>
      <c r="V51" s="199">
        <f>'Ctrinh-HAM TAN (21-30)'!AP98</f>
        <v>0</v>
      </c>
      <c r="W51" s="199">
        <f>'Ctrinh-HAM TAN (21-30)'!AP105</f>
        <v>0</v>
      </c>
      <c r="X51" s="199">
        <f>'Ctrinh-HAM TAN (21-30)'!AP112</f>
        <v>0</v>
      </c>
      <c r="Y51" s="199">
        <f>'Ctrinh-HAM TAN (21-30)'!AP120</f>
        <v>0</v>
      </c>
      <c r="Z51" s="199">
        <f>'Ctrinh-HAM TAN (21-30)'!AP127</f>
        <v>0</v>
      </c>
      <c r="AA51" s="199">
        <f>'Ctrinh-HAM TAN (21-30)'!AP134</f>
        <v>0</v>
      </c>
      <c r="AB51" s="316">
        <f t="shared" si="23"/>
        <v>0</v>
      </c>
      <c r="AC51" s="316"/>
      <c r="AD51" s="199">
        <f>'Ctrinh-HAM TAN (21-30)'!AP142</f>
        <v>0</v>
      </c>
      <c r="AE51" s="199">
        <f>'Ctrinh-HAM TAN (21-30)'!AP163</f>
        <v>0</v>
      </c>
      <c r="AF51" s="199">
        <f>'Ctrinh-HAM TAN (21-30)'!AP167</f>
        <v>0</v>
      </c>
      <c r="AG51" s="199">
        <f>'Ctrinh-HAM TAN (21-30)'!AP171</f>
        <v>0</v>
      </c>
      <c r="AH51" s="199">
        <f>'Ctrinh-HAM TAN (21-30)'!AP175</f>
        <v>0</v>
      </c>
      <c r="AI51" s="199">
        <f>'Ctrinh-HAM TAN (21-30)'!AP179</f>
        <v>0</v>
      </c>
      <c r="AJ51" s="199">
        <f>'Ctrinh-HAM TAN (21-30)'!AP183</f>
        <v>0</v>
      </c>
      <c r="AK51" s="199">
        <f>'Ctrinh-HAM TAN (21-30)'!AP187</f>
        <v>0</v>
      </c>
      <c r="AL51" s="199">
        <f>'Ctrinh-HAM TAN (21-30)'!AP191</f>
        <v>0</v>
      </c>
      <c r="AM51" s="199">
        <f>'Ctrinh-HAM TAN (21-30)'!AP198</f>
        <v>0</v>
      </c>
      <c r="AN51" s="199">
        <f>'Ctrinh-HAM TAN (21-30)'!AP205</f>
        <v>0</v>
      </c>
      <c r="AO51" s="199">
        <f>'Ctrinh-HAM TAN (21-30)'!AP212</f>
        <v>0</v>
      </c>
      <c r="AP51" s="199">
        <f>'Ctrinh-HAM TAN (21-30)'!AP219</f>
        <v>0</v>
      </c>
      <c r="AQ51" s="199">
        <f>'Ctrinh-HAM TAN (21-30)'!AP226</f>
        <v>0</v>
      </c>
      <c r="AR51" s="199">
        <f>'Ctrinh-HAM TAN (21-30)'!AP230</f>
        <v>0</v>
      </c>
      <c r="AS51" s="199">
        <f>'Ctrinh-HAM TAN (21-30)'!AP234</f>
        <v>0</v>
      </c>
      <c r="AT51" s="272">
        <f>'Ctrinh-HAM TAN (21-30)'!AP238</f>
        <v>0</v>
      </c>
      <c r="AU51" s="207">
        <f>$D51-$BH51</f>
        <v>0</v>
      </c>
      <c r="AV51" s="199">
        <f>'Ctrinh-HAM TAN (21-30)'!AP253</f>
        <v>0</v>
      </c>
      <c r="AW51" s="199">
        <f>'Ctrinh-HAM TAN (21-30)'!AP260</f>
        <v>0</v>
      </c>
      <c r="AX51" s="199">
        <f>'Ctrinh-HAM TAN (21-30)'!AP267</f>
        <v>0</v>
      </c>
      <c r="AY51" s="199">
        <f>'Ctrinh-HAM TAN (21-30)'!AP274</f>
        <v>0</v>
      </c>
      <c r="AZ51" s="199">
        <f>'Ctrinh-HAM TAN (21-30)'!AP281</f>
        <v>0</v>
      </c>
      <c r="BA51" s="199">
        <f>'Ctrinh-HAM TAN (21-30)'!AP288</f>
        <v>0</v>
      </c>
      <c r="BB51" s="199">
        <f>'Ctrinh-HAM TAN (21-30)'!AP295</f>
        <v>0</v>
      </c>
      <c r="BC51" s="199">
        <f>'Ctrinh-HAM TAN (21-30)'!AP302</f>
        <v>0</v>
      </c>
      <c r="BD51" s="199">
        <f>'Ctrinh-HAM TAN (21-30)'!AP309</f>
        <v>0</v>
      </c>
      <c r="BE51" s="199">
        <f>'Ctrinh-HAM TAN (21-30)'!AP316</f>
        <v>0</v>
      </c>
      <c r="BF51" s="195">
        <f>'Ctrinh-HAM TAN (21-30)'!AP323</f>
        <v>0</v>
      </c>
      <c r="BG51" s="199"/>
      <c r="BH51" s="199">
        <f t="shared" si="22"/>
        <v>0</v>
      </c>
      <c r="BI51" s="196">
        <f>$AU$64-BH51</f>
        <v>0</v>
      </c>
      <c r="BJ51" s="199">
        <f t="shared" si="20"/>
        <v>0</v>
      </c>
      <c r="BK51" s="204"/>
      <c r="BL51" s="211"/>
    </row>
    <row r="52" spans="1:64" s="210" customFormat="1" ht="15.75" customHeight="1">
      <c r="A52" s="374">
        <v>2.12</v>
      </c>
      <c r="B52" s="209" t="s">
        <v>138</v>
      </c>
      <c r="C52" s="208" t="s">
        <v>119</v>
      </c>
      <c r="D52" s="200"/>
      <c r="E52" s="252">
        <f t="shared" si="13"/>
        <v>0</v>
      </c>
      <c r="F52" s="199">
        <f t="shared" si="17"/>
        <v>0</v>
      </c>
      <c r="G52" s="199">
        <f>'Ctrinh-HAM TAN (21-30)'!AQ7</f>
        <v>0</v>
      </c>
      <c r="H52" s="199">
        <f>'Ctrinh-HAM TAN (21-30)'!AQ14</f>
        <v>0</v>
      </c>
      <c r="I52" s="199">
        <f>'Ctrinh-HAM TAN (21-30)'!AQ21</f>
        <v>0</v>
      </c>
      <c r="J52" s="199">
        <f>'Ctrinh-HAM TAN (21-30)'!AQ28</f>
        <v>0</v>
      </c>
      <c r="K52" s="199">
        <f>'Ctrinh-HAM TAN (21-30)'!AQ35</f>
        <v>0</v>
      </c>
      <c r="L52" s="199">
        <f>'Ctrinh-HAM TAN (21-30)'!AQ42</f>
        <v>0</v>
      </c>
      <c r="M52" s="199">
        <f>'Ctrinh-HAM TAN (21-30)'!AQ49</f>
        <v>0</v>
      </c>
      <c r="N52" s="272">
        <f>'Ctrinh-HAM TAN (21-30)'!AP63</f>
        <v>0</v>
      </c>
      <c r="O52" s="199">
        <f>'Ctrinh-HAM TAN (21-30)'!AQ63</f>
        <v>0</v>
      </c>
      <c r="P52" s="199">
        <f>'Ctrinh-HAM TAN (21-30)'!AQ70</f>
        <v>0</v>
      </c>
      <c r="Q52" s="199">
        <f>'Ctrinh-HAM TAN (21-30)'!AQ77</f>
        <v>0</v>
      </c>
      <c r="R52" s="252">
        <f>SUM(T52:AB52,AW52:BE52,AT52:AU52)</f>
        <v>0</v>
      </c>
      <c r="S52" s="195"/>
      <c r="T52" s="199">
        <f>'Ctrinh-HAM TAN (21-30)'!AQ84</f>
        <v>0</v>
      </c>
      <c r="U52" s="199">
        <f>'Ctrinh-HAM TAN (21-30)'!AQ91</f>
        <v>0</v>
      </c>
      <c r="V52" s="199">
        <f>'Ctrinh-HAM TAN (21-30)'!AQ98</f>
        <v>0</v>
      </c>
      <c r="W52" s="199">
        <f>'Ctrinh-HAM TAN (21-30)'!AQ105</f>
        <v>0</v>
      </c>
      <c r="X52" s="199">
        <f>'Ctrinh-HAM TAN (21-30)'!AQ112</f>
        <v>0</v>
      </c>
      <c r="Y52" s="199">
        <f>'Ctrinh-HAM TAN (21-30)'!AQ120</f>
        <v>0</v>
      </c>
      <c r="Z52" s="199">
        <f>'Ctrinh-HAM TAN (21-30)'!AQ127</f>
        <v>0</v>
      </c>
      <c r="AA52" s="199">
        <f>'Ctrinh-HAM TAN (21-30)'!AQ134</f>
        <v>0</v>
      </c>
      <c r="AB52" s="316">
        <f t="shared" si="23"/>
        <v>0</v>
      </c>
      <c r="AC52" s="316"/>
      <c r="AD52" s="199">
        <f>'Ctrinh-HAM TAN (21-30)'!AQ142</f>
        <v>0</v>
      </c>
      <c r="AE52" s="199">
        <f>'Ctrinh-HAM TAN (21-30)'!AQ163</f>
        <v>0</v>
      </c>
      <c r="AF52" s="199">
        <f>'Ctrinh-HAM TAN (21-30)'!AQ167</f>
        <v>0</v>
      </c>
      <c r="AG52" s="199">
        <f>'Ctrinh-HAM TAN (21-30)'!AQ171</f>
        <v>0</v>
      </c>
      <c r="AH52" s="199">
        <f>'Ctrinh-HAM TAN (21-30)'!AQ175</f>
        <v>0</v>
      </c>
      <c r="AI52" s="199">
        <f>'Ctrinh-HAM TAN (21-30)'!AQ179</f>
        <v>0</v>
      </c>
      <c r="AJ52" s="199">
        <f>'Ctrinh-HAM TAN (21-30)'!AQ183</f>
        <v>0</v>
      </c>
      <c r="AK52" s="199">
        <f>'Ctrinh-HAM TAN (21-30)'!AQ187</f>
        <v>0</v>
      </c>
      <c r="AL52" s="199">
        <f>'Ctrinh-HAM TAN (21-30)'!AQ191</f>
        <v>0</v>
      </c>
      <c r="AM52" s="199">
        <f>'Ctrinh-HAM TAN (21-30)'!AQ198</f>
        <v>0</v>
      </c>
      <c r="AN52" s="199">
        <f>'Ctrinh-HAM TAN (21-30)'!AQ205</f>
        <v>0</v>
      </c>
      <c r="AO52" s="199">
        <f>'Ctrinh-HAM TAN (21-30)'!AQ212</f>
        <v>0</v>
      </c>
      <c r="AP52" s="199">
        <f>'Ctrinh-HAM TAN (21-30)'!AQ219</f>
        <v>0</v>
      </c>
      <c r="AQ52" s="199">
        <f>'Ctrinh-HAM TAN (21-30)'!AQ226</f>
        <v>0</v>
      </c>
      <c r="AR52" s="199">
        <f>'Ctrinh-HAM TAN (21-30)'!AQ230</f>
        <v>0</v>
      </c>
      <c r="AS52" s="199">
        <f>'Ctrinh-HAM TAN (21-30)'!AQ234</f>
        <v>0</v>
      </c>
      <c r="AT52" s="272">
        <f>'Ctrinh-HAM TAN (21-30)'!AQ238</f>
        <v>0</v>
      </c>
      <c r="AU52" s="199">
        <f>'Ctrinh-HAM TAN (21-30)'!AQ245</f>
        <v>0</v>
      </c>
      <c r="AV52" s="207">
        <f>$D52-$BH52</f>
        <v>0</v>
      </c>
      <c r="AW52" s="199">
        <f>'Ctrinh-HAM TAN (21-30)'!AQ260</f>
        <v>0</v>
      </c>
      <c r="AX52" s="199">
        <f>'Ctrinh-HAM TAN (21-30)'!AQ267</f>
        <v>0</v>
      </c>
      <c r="AY52" s="199">
        <f>'Ctrinh-HAM TAN (21-30)'!AQ274</f>
        <v>0</v>
      </c>
      <c r="AZ52" s="199">
        <f>'Ctrinh-HAM TAN (21-30)'!AQ281</f>
        <v>0</v>
      </c>
      <c r="BA52" s="199">
        <f>'Ctrinh-HAM TAN (21-30)'!AQ288</f>
        <v>0</v>
      </c>
      <c r="BB52" s="199">
        <f>'Ctrinh-HAM TAN (21-30)'!AQ295</f>
        <v>0</v>
      </c>
      <c r="BC52" s="199">
        <f>'Ctrinh-HAM TAN (21-30)'!AQ302</f>
        <v>0</v>
      </c>
      <c r="BD52" s="199">
        <f>'Ctrinh-HAM TAN (21-30)'!AQ309</f>
        <v>0</v>
      </c>
      <c r="BE52" s="199">
        <f>'Ctrinh-HAM TAN (21-30)'!AQ316</f>
        <v>0</v>
      </c>
      <c r="BF52" s="195">
        <f>'Ctrinh-HAM TAN (21-30)'!AQ323</f>
        <v>0</v>
      </c>
      <c r="BG52" s="199"/>
      <c r="BH52" s="199">
        <f t="shared" si="22"/>
        <v>0</v>
      </c>
      <c r="BI52" s="196">
        <f>$AV$64-BH52</f>
        <v>0</v>
      </c>
      <c r="BJ52" s="199">
        <f t="shared" si="20"/>
        <v>0</v>
      </c>
      <c r="BK52" s="204"/>
      <c r="BL52" s="211"/>
    </row>
    <row r="53" spans="1:64" s="210" customFormat="1" ht="15.75" customHeight="1">
      <c r="A53" s="374">
        <v>2.13</v>
      </c>
      <c r="B53" s="209" t="s">
        <v>96</v>
      </c>
      <c r="C53" s="208" t="s">
        <v>97</v>
      </c>
      <c r="D53" s="493"/>
      <c r="E53" s="252">
        <f t="shared" si="13"/>
        <v>0</v>
      </c>
      <c r="F53" s="199">
        <f t="shared" si="17"/>
        <v>0</v>
      </c>
      <c r="G53" s="199">
        <f>'Ctrinh-HAM TAN (21-30)'!AR7</f>
        <v>0</v>
      </c>
      <c r="H53" s="199">
        <f>'Ctrinh-HAM TAN (21-30)'!AR14</f>
        <v>0</v>
      </c>
      <c r="I53" s="199">
        <f>'Ctrinh-HAM TAN (21-30)'!AR21</f>
        <v>0</v>
      </c>
      <c r="J53" s="199">
        <f>'Ctrinh-HAM TAN (21-30)'!AR28</f>
        <v>0</v>
      </c>
      <c r="K53" s="199">
        <f>'Ctrinh-HAM TAN (21-30)'!AR35</f>
        <v>0</v>
      </c>
      <c r="L53" s="199">
        <f>'Ctrinh-HAM TAN (21-30)'!AR42</f>
        <v>0</v>
      </c>
      <c r="M53" s="199">
        <f>'Ctrinh-HAM TAN (21-30)'!AR49</f>
        <v>0</v>
      </c>
      <c r="N53" s="272">
        <f>'Ctrinh-HAM TAN (21-30)'!AI63</f>
        <v>0</v>
      </c>
      <c r="O53" s="199">
        <f>'Ctrinh-HAM TAN (21-30)'!AR63</f>
        <v>0</v>
      </c>
      <c r="P53" s="199">
        <f>'Ctrinh-HAM TAN (21-30)'!AR70</f>
        <v>0</v>
      </c>
      <c r="Q53" s="199">
        <f>'Ctrinh-HAM TAN (21-30)'!AR77</f>
        <v>0</v>
      </c>
      <c r="R53" s="252">
        <f>SUM(T53:AB53,AX53:BE53,AT53:AV53)</f>
        <v>0</v>
      </c>
      <c r="S53" s="195"/>
      <c r="T53" s="199">
        <f>'Ctrinh-HAM TAN (21-30)'!AR84</f>
        <v>0</v>
      </c>
      <c r="U53" s="199">
        <f>'Ctrinh-HAM TAN (21-30)'!AR91</f>
        <v>0</v>
      </c>
      <c r="V53" s="199">
        <f>'Ctrinh-HAM TAN (21-30)'!AR98</f>
        <v>0</v>
      </c>
      <c r="W53" s="199">
        <f>'Ctrinh-HAM TAN (21-30)'!AR105</f>
        <v>0</v>
      </c>
      <c r="X53" s="199">
        <f>'Ctrinh-HAM TAN (21-30)'!AR112</f>
        <v>0</v>
      </c>
      <c r="Y53" s="199">
        <f>'Ctrinh-HAM TAN (21-30)'!AR120</f>
        <v>0</v>
      </c>
      <c r="Z53" s="199">
        <f>'Ctrinh-HAM TAN (21-30)'!AR127</f>
        <v>0</v>
      </c>
      <c r="AA53" s="199">
        <f>'Ctrinh-HAM TAN (21-30)'!AR134</f>
        <v>0</v>
      </c>
      <c r="AB53" s="316">
        <f t="shared" si="23"/>
        <v>0</v>
      </c>
      <c r="AC53" s="316"/>
      <c r="AD53" s="199">
        <f>'Ctrinh-HAM TAN (21-30)'!AR142</f>
        <v>0</v>
      </c>
      <c r="AE53" s="199">
        <f>'Ctrinh-HAM TAN (21-30)'!AR163</f>
        <v>0</v>
      </c>
      <c r="AF53" s="199">
        <f>'Ctrinh-HAM TAN (21-30)'!AR167</f>
        <v>0</v>
      </c>
      <c r="AG53" s="199">
        <f>'Ctrinh-HAM TAN (21-30)'!AR171</f>
        <v>0</v>
      </c>
      <c r="AH53" s="199">
        <f>'Ctrinh-HAM TAN (21-30)'!AR175</f>
        <v>0</v>
      </c>
      <c r="AI53" s="199">
        <f>'Ctrinh-HAM TAN (21-30)'!AR179</f>
        <v>0</v>
      </c>
      <c r="AJ53" s="199">
        <f>'Ctrinh-HAM TAN (21-30)'!AR183</f>
        <v>0</v>
      </c>
      <c r="AK53" s="199">
        <f>'Ctrinh-HAM TAN (21-30)'!AR187</f>
        <v>0</v>
      </c>
      <c r="AL53" s="199">
        <f>'Ctrinh-HAM TAN (21-30)'!AR191</f>
        <v>0</v>
      </c>
      <c r="AM53" s="199">
        <f>'Ctrinh-HAM TAN (21-30)'!AR198</f>
        <v>0</v>
      </c>
      <c r="AN53" s="199">
        <f>'Ctrinh-HAM TAN (21-30)'!AR205</f>
        <v>0</v>
      </c>
      <c r="AO53" s="199">
        <f>'Ctrinh-HAM TAN (21-30)'!AR212</f>
        <v>0</v>
      </c>
      <c r="AP53" s="199">
        <f>'Ctrinh-HAM TAN (21-30)'!AR219</f>
        <v>0</v>
      </c>
      <c r="AQ53" s="199">
        <f>'Ctrinh-HAM TAN (21-30)'!AR226</f>
        <v>0</v>
      </c>
      <c r="AR53" s="199">
        <f>'Ctrinh-HAM TAN (21-30)'!AR230</f>
        <v>0</v>
      </c>
      <c r="AS53" s="199">
        <f>'Ctrinh-HAM TAN (21-30)'!AR234</f>
        <v>0</v>
      </c>
      <c r="AT53" s="272">
        <f>'Ctrinh-HAM TAN (21-30)'!AR238</f>
        <v>0</v>
      </c>
      <c r="AU53" s="199">
        <f>'Ctrinh-HAM TAN (21-30)'!AR245</f>
        <v>0</v>
      </c>
      <c r="AV53" s="199">
        <f>'Ctrinh-HAM TAN (21-30)'!AR253</f>
        <v>0</v>
      </c>
      <c r="AW53" s="207">
        <f>$D53-$BH53</f>
        <v>0</v>
      </c>
      <c r="AX53" s="199">
        <f>'Ctrinh-HAM TAN (21-30)'!AR267</f>
        <v>0</v>
      </c>
      <c r="AY53" s="199">
        <f>'Ctrinh-HAM TAN (21-30)'!AR274</f>
        <v>0</v>
      </c>
      <c r="AZ53" s="199">
        <f>'Ctrinh-HAM TAN (21-30)'!AR281</f>
        <v>0</v>
      </c>
      <c r="BA53" s="199">
        <f>'Ctrinh-HAM TAN (21-30)'!AR288</f>
        <v>0</v>
      </c>
      <c r="BB53" s="199">
        <f>'Ctrinh-HAM TAN (21-30)'!AR295</f>
        <v>0</v>
      </c>
      <c r="BC53" s="199">
        <f>'Ctrinh-HAM TAN (21-30)'!AR302</f>
        <v>0</v>
      </c>
      <c r="BD53" s="199">
        <f>'Ctrinh-HAM TAN (21-30)'!AR309</f>
        <v>0</v>
      </c>
      <c r="BE53" s="199">
        <f>'Ctrinh-HAM TAN (21-30)'!AR316</f>
        <v>0</v>
      </c>
      <c r="BF53" s="195">
        <f>'Ctrinh-HAM TAN (21-30)'!AR323</f>
        <v>0</v>
      </c>
      <c r="BG53" s="199"/>
      <c r="BH53" s="199">
        <f t="shared" si="22"/>
        <v>0</v>
      </c>
      <c r="BI53" s="196">
        <f>$AW$64-BH53</f>
        <v>0</v>
      </c>
      <c r="BJ53" s="199">
        <f t="shared" si="20"/>
        <v>0</v>
      </c>
      <c r="BK53" s="204"/>
      <c r="BL53" s="211"/>
    </row>
    <row r="54" spans="1:64" s="210" customFormat="1" ht="15.75" customHeight="1">
      <c r="A54" s="374">
        <v>2.14</v>
      </c>
      <c r="B54" s="209" t="s">
        <v>99</v>
      </c>
      <c r="C54" s="208" t="s">
        <v>100</v>
      </c>
      <c r="D54" s="200"/>
      <c r="E54" s="252">
        <f t="shared" si="13"/>
        <v>0</v>
      </c>
      <c r="F54" s="199">
        <f t="shared" si="17"/>
        <v>0</v>
      </c>
      <c r="G54" s="199">
        <f>'Ctrinh-HAM TAN (21-30)'!AS7</f>
        <v>0</v>
      </c>
      <c r="H54" s="199">
        <f>'Ctrinh-HAM TAN (21-30)'!AS14</f>
        <v>0</v>
      </c>
      <c r="I54" s="199">
        <f>'Ctrinh-HAM TAN (21-30)'!AS21</f>
        <v>0</v>
      </c>
      <c r="J54" s="199">
        <f>'Ctrinh-HAM TAN (21-30)'!AS28</f>
        <v>0</v>
      </c>
      <c r="K54" s="199">
        <f>'Ctrinh-HAM TAN (21-30)'!AS35</f>
        <v>0</v>
      </c>
      <c r="L54" s="199">
        <f>'Ctrinh-HAM TAN (21-30)'!AS42</f>
        <v>0</v>
      </c>
      <c r="M54" s="199">
        <f>'Ctrinh-HAM TAN (21-30)'!AS49</f>
        <v>0</v>
      </c>
      <c r="N54" s="272">
        <f>'Ctrinh-HAM TAN (21-30)'!AR63</f>
        <v>0</v>
      </c>
      <c r="O54" s="199">
        <f>'Ctrinh-HAM TAN (21-30)'!AS63</f>
        <v>0</v>
      </c>
      <c r="P54" s="199">
        <f>'Ctrinh-HAM TAN (21-30)'!AS70</f>
        <v>0</v>
      </c>
      <c r="Q54" s="199">
        <f>'Ctrinh-HAM TAN (21-30)'!AS77</f>
        <v>0</v>
      </c>
      <c r="R54" s="252">
        <f>SUM(T54:AB54,AY54:BE54,AT54:AW54)</f>
        <v>0</v>
      </c>
      <c r="S54" s="195"/>
      <c r="T54" s="199">
        <f>'Ctrinh-HAM TAN (21-30)'!AS84</f>
        <v>0</v>
      </c>
      <c r="U54" s="199">
        <f>'Ctrinh-HAM TAN (21-30)'!AS91</f>
        <v>0</v>
      </c>
      <c r="V54" s="199">
        <f>'Ctrinh-HAM TAN (21-30)'!AS98</f>
        <v>0</v>
      </c>
      <c r="W54" s="199">
        <f>'Ctrinh-HAM TAN (21-30)'!AS105</f>
        <v>0</v>
      </c>
      <c r="X54" s="199">
        <f>'Ctrinh-HAM TAN (21-30)'!AS112</f>
        <v>0</v>
      </c>
      <c r="Y54" s="199">
        <f>'Ctrinh-HAM TAN (21-30)'!AS120</f>
        <v>0</v>
      </c>
      <c r="Z54" s="199">
        <f>'Ctrinh-HAM TAN (21-30)'!AS127</f>
        <v>0</v>
      </c>
      <c r="AA54" s="199">
        <f>'Ctrinh-HAM TAN (21-30)'!AS134</f>
        <v>0</v>
      </c>
      <c r="AB54" s="316">
        <f t="shared" si="23"/>
        <v>0</v>
      </c>
      <c r="AC54" s="316"/>
      <c r="AD54" s="199">
        <f>'Ctrinh-HAM TAN (21-30)'!AS142</f>
        <v>0</v>
      </c>
      <c r="AE54" s="199">
        <f>'Ctrinh-HAM TAN (21-30)'!AS163</f>
        <v>0</v>
      </c>
      <c r="AF54" s="199">
        <f>'Ctrinh-HAM TAN (21-30)'!AS167</f>
        <v>0</v>
      </c>
      <c r="AG54" s="199">
        <f>'Ctrinh-HAM TAN (21-30)'!AS171</f>
        <v>0</v>
      </c>
      <c r="AH54" s="199">
        <f>'Ctrinh-HAM TAN (21-30)'!AS175</f>
        <v>0</v>
      </c>
      <c r="AI54" s="199">
        <f>'Ctrinh-HAM TAN (21-30)'!AS179</f>
        <v>0</v>
      </c>
      <c r="AJ54" s="199">
        <f>'Ctrinh-HAM TAN (21-30)'!AS183</f>
        <v>0</v>
      </c>
      <c r="AK54" s="199">
        <f>'Ctrinh-HAM TAN (21-30)'!AS187</f>
        <v>0</v>
      </c>
      <c r="AL54" s="199">
        <f>'Ctrinh-HAM TAN (21-30)'!AS191</f>
        <v>0</v>
      </c>
      <c r="AM54" s="199">
        <f>'Ctrinh-HAM TAN (21-30)'!AS198</f>
        <v>0</v>
      </c>
      <c r="AN54" s="199">
        <f>'Ctrinh-HAM TAN (21-30)'!AS205</f>
        <v>0</v>
      </c>
      <c r="AO54" s="199">
        <f>'Ctrinh-HAM TAN (21-30)'!AS212</f>
        <v>0</v>
      </c>
      <c r="AP54" s="199">
        <f>'Ctrinh-HAM TAN (21-30)'!AS219</f>
        <v>0</v>
      </c>
      <c r="AQ54" s="199">
        <f>'Ctrinh-HAM TAN (21-30)'!AS226</f>
        <v>0</v>
      </c>
      <c r="AR54" s="199">
        <f>'Ctrinh-HAM TAN (21-30)'!AS230</f>
        <v>0</v>
      </c>
      <c r="AS54" s="199">
        <f>'Ctrinh-HAM TAN (21-30)'!AS234</f>
        <v>0</v>
      </c>
      <c r="AT54" s="272">
        <f>'Ctrinh-HAM TAN (21-30)'!AS238</f>
        <v>0</v>
      </c>
      <c r="AU54" s="199">
        <f>'Ctrinh-HAM TAN (21-30)'!AS245</f>
        <v>0</v>
      </c>
      <c r="AV54" s="199">
        <f>'Ctrinh-HAM TAN (21-30)'!AS253</f>
        <v>0</v>
      </c>
      <c r="AW54" s="199">
        <f>'Ctrinh-HAM TAN (21-30)'!AS260</f>
        <v>0</v>
      </c>
      <c r="AX54" s="207">
        <f>$D54-$BH54</f>
        <v>0</v>
      </c>
      <c r="AY54" s="199">
        <f>'Ctrinh-HAM TAN (21-30)'!AS274</f>
        <v>0</v>
      </c>
      <c r="AZ54" s="199">
        <f>'Ctrinh-HAM TAN (21-30)'!AS281</f>
        <v>0</v>
      </c>
      <c r="BA54" s="199">
        <f>'Ctrinh-HAM TAN (21-30)'!AS288</f>
        <v>0</v>
      </c>
      <c r="BB54" s="199">
        <f>'Ctrinh-HAM TAN (21-30)'!AS295</f>
        <v>0</v>
      </c>
      <c r="BC54" s="199">
        <f>'Ctrinh-HAM TAN (21-30)'!AS302</f>
        <v>0</v>
      </c>
      <c r="BD54" s="199">
        <f>'Ctrinh-HAM TAN (21-30)'!AS309</f>
        <v>0</v>
      </c>
      <c r="BE54" s="199">
        <f>'Ctrinh-HAM TAN (21-30)'!AS316</f>
        <v>0</v>
      </c>
      <c r="BF54" s="195">
        <f>'Ctrinh-HAM TAN (21-30)'!AS323</f>
        <v>0</v>
      </c>
      <c r="BG54" s="199"/>
      <c r="BH54" s="199">
        <f t="shared" si="22"/>
        <v>0</v>
      </c>
      <c r="BI54" s="196">
        <f>$AX$64-BH54</f>
        <v>0</v>
      </c>
      <c r="BJ54" s="199">
        <f t="shared" si="20"/>
        <v>0</v>
      </c>
      <c r="BK54" s="204"/>
      <c r="BL54" s="211"/>
    </row>
    <row r="55" spans="1:64" s="210" customFormat="1" ht="15.75" customHeight="1">
      <c r="A55" s="374">
        <v>2.15</v>
      </c>
      <c r="B55" s="209" t="s">
        <v>102</v>
      </c>
      <c r="C55" s="208" t="s">
        <v>103</v>
      </c>
      <c r="D55" s="493"/>
      <c r="E55" s="252">
        <f t="shared" si="13"/>
        <v>0</v>
      </c>
      <c r="F55" s="199">
        <f t="shared" si="17"/>
        <v>0</v>
      </c>
      <c r="G55" s="199">
        <f>'Ctrinh-HAM TAN (21-30)'!AT7</f>
        <v>0</v>
      </c>
      <c r="H55" s="199">
        <f>'Ctrinh-HAM TAN (21-30)'!AT14</f>
        <v>0</v>
      </c>
      <c r="I55" s="199">
        <f>'Ctrinh-HAM TAN (21-30)'!AT21</f>
        <v>0</v>
      </c>
      <c r="J55" s="199">
        <f>'Ctrinh-HAM TAN (21-30)'!AT28</f>
        <v>0</v>
      </c>
      <c r="K55" s="199">
        <f>'Ctrinh-HAM TAN (21-30)'!AT35</f>
        <v>0</v>
      </c>
      <c r="L55" s="199">
        <f>'Ctrinh-HAM TAN (21-30)'!AT42</f>
        <v>0</v>
      </c>
      <c r="M55" s="199">
        <f>'Ctrinh-HAM TAN (21-30)'!AT49</f>
        <v>0</v>
      </c>
      <c r="N55" s="272">
        <f>'Ctrinh-HAM TAN (21-30)'!AS63</f>
        <v>0</v>
      </c>
      <c r="O55" s="199">
        <f>'Ctrinh-HAM TAN (21-30)'!AT63</f>
        <v>0</v>
      </c>
      <c r="P55" s="199">
        <f>'Ctrinh-HAM TAN (21-30)'!AT70</f>
        <v>0</v>
      </c>
      <c r="Q55" s="199">
        <f>'Ctrinh-HAM TAN (21-30)'!AT77</f>
        <v>0</v>
      </c>
      <c r="R55" s="252">
        <f>SUM(T55:AB55,AZ55:BE55,AT55:AX55)</f>
        <v>0</v>
      </c>
      <c r="S55" s="195"/>
      <c r="T55" s="199">
        <f>'Ctrinh-HAM TAN (21-30)'!AT84</f>
        <v>0</v>
      </c>
      <c r="U55" s="199">
        <f>'Ctrinh-HAM TAN (21-30)'!AT91</f>
        <v>0</v>
      </c>
      <c r="V55" s="199">
        <f>'Ctrinh-HAM TAN (21-30)'!AT98</f>
        <v>0</v>
      </c>
      <c r="W55" s="199">
        <f>'Ctrinh-HAM TAN (21-30)'!AT105</f>
        <v>0</v>
      </c>
      <c r="X55" s="199">
        <f>'Ctrinh-HAM TAN (21-30)'!AT112</f>
        <v>0</v>
      </c>
      <c r="Y55" s="199">
        <f>'Ctrinh-HAM TAN (21-30)'!AT120</f>
        <v>0</v>
      </c>
      <c r="Z55" s="199">
        <f>'Ctrinh-HAM TAN (21-30)'!AT127</f>
        <v>0</v>
      </c>
      <c r="AA55" s="199">
        <f>'Ctrinh-HAM TAN (21-30)'!AT134</f>
        <v>0</v>
      </c>
      <c r="AB55" s="316">
        <f t="shared" si="23"/>
        <v>0</v>
      </c>
      <c r="AC55" s="316"/>
      <c r="AD55" s="199">
        <f>'Ctrinh-HAM TAN (21-30)'!AT142</f>
        <v>0</v>
      </c>
      <c r="AE55" s="199">
        <f>'Ctrinh-HAM TAN (21-30)'!AT163</f>
        <v>0</v>
      </c>
      <c r="AF55" s="199">
        <f>'Ctrinh-HAM TAN (21-30)'!AT167</f>
        <v>0</v>
      </c>
      <c r="AG55" s="199">
        <f>'Ctrinh-HAM TAN (21-30)'!AT171</f>
        <v>0</v>
      </c>
      <c r="AH55" s="199">
        <f>'Ctrinh-HAM TAN (21-30)'!AT175</f>
        <v>0</v>
      </c>
      <c r="AI55" s="199">
        <f>'Ctrinh-HAM TAN (21-30)'!AT179</f>
        <v>0</v>
      </c>
      <c r="AJ55" s="199">
        <f>'Ctrinh-HAM TAN (21-30)'!AT183</f>
        <v>0</v>
      </c>
      <c r="AK55" s="199">
        <f>'Ctrinh-HAM TAN (21-30)'!AT187</f>
        <v>0</v>
      </c>
      <c r="AL55" s="199">
        <f>'Ctrinh-HAM TAN (21-30)'!AT191</f>
        <v>0</v>
      </c>
      <c r="AM55" s="199">
        <f>'Ctrinh-HAM TAN (21-30)'!AT198</f>
        <v>0</v>
      </c>
      <c r="AN55" s="199">
        <f>'Ctrinh-HAM TAN (21-30)'!AT205</f>
        <v>0</v>
      </c>
      <c r="AO55" s="199">
        <f>'Ctrinh-HAM TAN (21-30)'!AT212</f>
        <v>0</v>
      </c>
      <c r="AP55" s="199">
        <f>'Ctrinh-HAM TAN (21-30)'!AT219</f>
        <v>0</v>
      </c>
      <c r="AQ55" s="199">
        <f>'Ctrinh-HAM TAN (21-30)'!AT226</f>
        <v>0</v>
      </c>
      <c r="AR55" s="199">
        <f>'Ctrinh-HAM TAN (21-30)'!AT230</f>
        <v>0</v>
      </c>
      <c r="AS55" s="199">
        <f>'Ctrinh-HAM TAN (21-30)'!AT234</f>
        <v>0</v>
      </c>
      <c r="AT55" s="272">
        <f>'Ctrinh-HAM TAN (21-30)'!AT238</f>
        <v>0</v>
      </c>
      <c r="AU55" s="199">
        <f>'Ctrinh-HAM TAN (21-30)'!AT245</f>
        <v>0</v>
      </c>
      <c r="AV55" s="199">
        <f>'Ctrinh-HAM TAN (21-30)'!AT253</f>
        <v>0</v>
      </c>
      <c r="AW55" s="199">
        <f>'Ctrinh-HAM TAN (21-30)'!AT260</f>
        <v>0</v>
      </c>
      <c r="AX55" s="199">
        <f>'Ctrinh-HAM TAN (21-30)'!AT267</f>
        <v>0</v>
      </c>
      <c r="AY55" s="207">
        <f>$D55-$BH55</f>
        <v>0</v>
      </c>
      <c r="AZ55" s="199">
        <f>'Ctrinh-HAM TAN (21-30)'!AT281</f>
        <v>0</v>
      </c>
      <c r="BA55" s="199">
        <f>'Ctrinh-HAM TAN (21-30)'!AT288</f>
        <v>0</v>
      </c>
      <c r="BB55" s="199">
        <f>'Ctrinh-HAM TAN (21-30)'!AT295</f>
        <v>0</v>
      </c>
      <c r="BC55" s="199">
        <f>'Ctrinh-HAM TAN (21-30)'!AT302</f>
        <v>0</v>
      </c>
      <c r="BD55" s="199">
        <f>'Ctrinh-HAM TAN (21-30)'!AT309</f>
        <v>0</v>
      </c>
      <c r="BE55" s="199">
        <f>'Ctrinh-HAM TAN (21-30)'!AT316</f>
        <v>0</v>
      </c>
      <c r="BF55" s="195">
        <f>'Ctrinh-HAM TAN (21-30)'!AT323</f>
        <v>0</v>
      </c>
      <c r="BG55" s="199"/>
      <c r="BH55" s="199">
        <f t="shared" si="22"/>
        <v>0</v>
      </c>
      <c r="BI55" s="196">
        <f>$AY$64-BH55</f>
        <v>0</v>
      </c>
      <c r="BJ55" s="199">
        <f t="shared" si="20"/>
        <v>0</v>
      </c>
      <c r="BK55" s="204"/>
      <c r="BL55" s="211"/>
    </row>
    <row r="56" spans="1:64" s="210" customFormat="1" ht="15.75" customHeight="1">
      <c r="A56" s="374">
        <v>2.16</v>
      </c>
      <c r="B56" s="209" t="s">
        <v>105</v>
      </c>
      <c r="C56" s="208" t="s">
        <v>106</v>
      </c>
      <c r="D56" s="200"/>
      <c r="E56" s="252">
        <f t="shared" si="13"/>
        <v>0</v>
      </c>
      <c r="F56" s="199">
        <f t="shared" si="17"/>
        <v>0</v>
      </c>
      <c r="G56" s="199">
        <f>'Ctrinh-HAM TAN (21-30)'!AU7</f>
        <v>0</v>
      </c>
      <c r="H56" s="199">
        <f>'Ctrinh-HAM TAN (21-30)'!AU14</f>
        <v>0</v>
      </c>
      <c r="I56" s="199">
        <f>'Ctrinh-HAM TAN (21-30)'!AU21</f>
        <v>0</v>
      </c>
      <c r="J56" s="199">
        <f>'Ctrinh-HAM TAN (21-30)'!AU28</f>
        <v>0</v>
      </c>
      <c r="K56" s="199">
        <f>'Ctrinh-HAM TAN (21-30)'!AU35</f>
        <v>0</v>
      </c>
      <c r="L56" s="199">
        <f>'Ctrinh-HAM TAN (21-30)'!AU42</f>
        <v>0</v>
      </c>
      <c r="M56" s="199">
        <f>'Ctrinh-HAM TAN (21-30)'!AU49</f>
        <v>0</v>
      </c>
      <c r="N56" s="272">
        <f>'Ctrinh-HAM TAN (21-30)'!AT63</f>
        <v>0</v>
      </c>
      <c r="O56" s="199">
        <f>'Ctrinh-HAM TAN (21-30)'!AU63</f>
        <v>0</v>
      </c>
      <c r="P56" s="199">
        <f>'Ctrinh-HAM TAN (21-30)'!AU70</f>
        <v>0</v>
      </c>
      <c r="Q56" s="199">
        <f>'Ctrinh-HAM TAN (21-30)'!AU77</f>
        <v>0</v>
      </c>
      <c r="R56" s="252">
        <f>SUM(T56:AB56,BA56:BE56,AT56:AY56)</f>
        <v>0</v>
      </c>
      <c r="S56" s="195"/>
      <c r="T56" s="199">
        <f>'Ctrinh-HAM TAN (21-30)'!AU84</f>
        <v>0</v>
      </c>
      <c r="U56" s="199">
        <f>'Ctrinh-HAM TAN (21-30)'!AU91</f>
        <v>0</v>
      </c>
      <c r="V56" s="199">
        <f>'Ctrinh-HAM TAN (21-30)'!AU98</f>
        <v>0</v>
      </c>
      <c r="W56" s="199">
        <f>'Ctrinh-HAM TAN (21-30)'!AU105</f>
        <v>0</v>
      </c>
      <c r="X56" s="199">
        <f>'Ctrinh-HAM TAN (21-30)'!AU112</f>
        <v>0</v>
      </c>
      <c r="Y56" s="199">
        <f>'Ctrinh-HAM TAN (21-30)'!AU120</f>
        <v>0</v>
      </c>
      <c r="Z56" s="199">
        <f>'Ctrinh-HAM TAN (21-30)'!AU127</f>
        <v>0</v>
      </c>
      <c r="AA56" s="199">
        <f>'Ctrinh-HAM TAN (21-30)'!AU134</f>
        <v>0</v>
      </c>
      <c r="AB56" s="316">
        <f t="shared" si="23"/>
        <v>0</v>
      </c>
      <c r="AC56" s="316"/>
      <c r="AD56" s="199">
        <f>'Ctrinh-HAM TAN (21-30)'!AU142</f>
        <v>0</v>
      </c>
      <c r="AE56" s="199">
        <f>'Ctrinh-HAM TAN (21-30)'!AU163</f>
        <v>0</v>
      </c>
      <c r="AF56" s="199">
        <f>'Ctrinh-HAM TAN (21-30)'!AU167</f>
        <v>0</v>
      </c>
      <c r="AG56" s="199">
        <f>'Ctrinh-HAM TAN (21-30)'!AU171</f>
        <v>0</v>
      </c>
      <c r="AH56" s="199">
        <f>'Ctrinh-HAM TAN (21-30)'!AU175</f>
        <v>0</v>
      </c>
      <c r="AI56" s="199">
        <f>'Ctrinh-HAM TAN (21-30)'!AU179</f>
        <v>0</v>
      </c>
      <c r="AJ56" s="199">
        <f>'Ctrinh-HAM TAN (21-30)'!AU183</f>
        <v>0</v>
      </c>
      <c r="AK56" s="199">
        <f>'Ctrinh-HAM TAN (21-30)'!AU187</f>
        <v>0</v>
      </c>
      <c r="AL56" s="199">
        <f>'Ctrinh-HAM TAN (21-30)'!AU191</f>
        <v>0</v>
      </c>
      <c r="AM56" s="199">
        <f>'Ctrinh-HAM TAN (21-30)'!AU198</f>
        <v>0</v>
      </c>
      <c r="AN56" s="199">
        <f>'Ctrinh-HAM TAN (21-30)'!AU205</f>
        <v>0</v>
      </c>
      <c r="AO56" s="199">
        <f>'Ctrinh-HAM TAN (21-30)'!AU212</f>
        <v>0</v>
      </c>
      <c r="AP56" s="199">
        <f>'Ctrinh-HAM TAN (21-30)'!AU219</f>
        <v>0</v>
      </c>
      <c r="AQ56" s="199">
        <f>'Ctrinh-HAM TAN (21-30)'!AU226</f>
        <v>0</v>
      </c>
      <c r="AR56" s="199">
        <f>'Ctrinh-HAM TAN (21-30)'!AU230</f>
        <v>0</v>
      </c>
      <c r="AS56" s="199">
        <f>'Ctrinh-HAM TAN (21-30)'!AU234</f>
        <v>0</v>
      </c>
      <c r="AT56" s="272">
        <f>'Ctrinh-HAM TAN (21-30)'!AU238</f>
        <v>0</v>
      </c>
      <c r="AU56" s="199">
        <f>'Ctrinh-HAM TAN (21-30)'!AU245</f>
        <v>0</v>
      </c>
      <c r="AV56" s="199">
        <f>'Ctrinh-HAM TAN (21-30)'!AU253</f>
        <v>0</v>
      </c>
      <c r="AW56" s="199">
        <f>'Ctrinh-HAM TAN (21-30)'!AU260</f>
        <v>0</v>
      </c>
      <c r="AX56" s="199">
        <f>'Ctrinh-HAM TAN (21-30)'!AU267</f>
        <v>0</v>
      </c>
      <c r="AY56" s="199">
        <f>'Ctrinh-HAM TAN (21-30)'!AU274</f>
        <v>0</v>
      </c>
      <c r="AZ56" s="207">
        <f>$D56-$BH56</f>
        <v>0</v>
      </c>
      <c r="BA56" s="199">
        <f>'Ctrinh-HAM TAN (21-30)'!AU288</f>
        <v>0</v>
      </c>
      <c r="BB56" s="199">
        <f>'Ctrinh-HAM TAN (21-30)'!AU295</f>
        <v>0</v>
      </c>
      <c r="BC56" s="199">
        <f>'Ctrinh-HAM TAN (21-30)'!AU302</f>
        <v>0</v>
      </c>
      <c r="BD56" s="199">
        <f>'Ctrinh-HAM TAN (21-30)'!AU309</f>
        <v>0</v>
      </c>
      <c r="BE56" s="199">
        <f>'Ctrinh-HAM TAN (21-30)'!AU316</f>
        <v>0</v>
      </c>
      <c r="BF56" s="195">
        <f>'Ctrinh-HAM TAN (21-30)'!AU323</f>
        <v>0</v>
      </c>
      <c r="BG56" s="199"/>
      <c r="BH56" s="199">
        <f t="shared" si="22"/>
        <v>0</v>
      </c>
      <c r="BI56" s="196">
        <f>$AZ$64-BH56</f>
        <v>0</v>
      </c>
      <c r="BJ56" s="199">
        <f t="shared" si="20"/>
        <v>0</v>
      </c>
      <c r="BK56" s="204"/>
      <c r="BL56" s="211"/>
    </row>
    <row r="57" spans="1:64" s="210" customFormat="1" ht="15.75" customHeight="1">
      <c r="A57" s="374">
        <v>2.17</v>
      </c>
      <c r="B57" s="209" t="s">
        <v>108</v>
      </c>
      <c r="C57" s="208" t="s">
        <v>109</v>
      </c>
      <c r="D57" s="200"/>
      <c r="E57" s="252">
        <f t="shared" si="13"/>
        <v>0</v>
      </c>
      <c r="F57" s="199">
        <f t="shared" si="17"/>
        <v>0</v>
      </c>
      <c r="G57" s="199">
        <f>'Ctrinh-HAM TAN (21-30)'!AV7</f>
        <v>0</v>
      </c>
      <c r="H57" s="199">
        <f>'Ctrinh-HAM TAN (21-30)'!AV14</f>
        <v>0</v>
      </c>
      <c r="I57" s="199">
        <f>'Ctrinh-HAM TAN (21-30)'!AV21</f>
        <v>0</v>
      </c>
      <c r="J57" s="199">
        <f>'Ctrinh-HAM TAN (21-30)'!AV28</f>
        <v>0</v>
      </c>
      <c r="K57" s="199">
        <f>'Ctrinh-HAM TAN (21-30)'!AV35</f>
        <v>0</v>
      </c>
      <c r="L57" s="199">
        <f>'Ctrinh-HAM TAN (21-30)'!AV42</f>
        <v>0</v>
      </c>
      <c r="M57" s="199">
        <f>'Ctrinh-HAM TAN (21-30)'!AV49</f>
        <v>0</v>
      </c>
      <c r="N57" s="272">
        <f>'Ctrinh-HAM TAN (21-30)'!AU63</f>
        <v>0</v>
      </c>
      <c r="O57" s="199">
        <f>'Ctrinh-HAM TAN (21-30)'!AV63</f>
        <v>0</v>
      </c>
      <c r="P57" s="199">
        <f>'Ctrinh-HAM TAN (21-30)'!AV70</f>
        <v>0</v>
      </c>
      <c r="Q57" s="199">
        <f>'Ctrinh-HAM TAN (21-30)'!AV77</f>
        <v>0</v>
      </c>
      <c r="R57" s="252">
        <f>SUM(T57:AB57,BB57:BE57,AT57:AZ57)</f>
        <v>0</v>
      </c>
      <c r="S57" s="195"/>
      <c r="T57" s="199">
        <f>'Ctrinh-HAM TAN (21-30)'!AV84</f>
        <v>0</v>
      </c>
      <c r="U57" s="199">
        <f>'Ctrinh-HAM TAN (21-30)'!AV91</f>
        <v>0</v>
      </c>
      <c r="V57" s="199">
        <f>'Ctrinh-HAM TAN (21-30)'!AV98</f>
        <v>0</v>
      </c>
      <c r="W57" s="199">
        <f>'Ctrinh-HAM TAN (21-30)'!AV105</f>
        <v>0</v>
      </c>
      <c r="X57" s="199">
        <f>'Ctrinh-HAM TAN (21-30)'!AV112</f>
        <v>0</v>
      </c>
      <c r="Y57" s="199">
        <f>'Ctrinh-HAM TAN (21-30)'!AV120</f>
        <v>0</v>
      </c>
      <c r="Z57" s="199">
        <f>'Ctrinh-HAM TAN (21-30)'!AV127</f>
        <v>0</v>
      </c>
      <c r="AA57" s="199">
        <f>'Ctrinh-HAM TAN (21-30)'!AV134</f>
        <v>0</v>
      </c>
      <c r="AB57" s="316">
        <f t="shared" si="23"/>
        <v>0</v>
      </c>
      <c r="AC57" s="316"/>
      <c r="AD57" s="199">
        <f>'Ctrinh-HAM TAN (21-30)'!AV142</f>
        <v>0</v>
      </c>
      <c r="AE57" s="199">
        <f>'Ctrinh-HAM TAN (21-30)'!AV163</f>
        <v>0</v>
      </c>
      <c r="AF57" s="199">
        <f>'Ctrinh-HAM TAN (21-30)'!AV167</f>
        <v>0</v>
      </c>
      <c r="AG57" s="199">
        <f>'Ctrinh-HAM TAN (21-30)'!AV171</f>
        <v>0</v>
      </c>
      <c r="AH57" s="199">
        <f>'Ctrinh-HAM TAN (21-30)'!AV175</f>
        <v>0</v>
      </c>
      <c r="AI57" s="199">
        <f>'Ctrinh-HAM TAN (21-30)'!AV179</f>
        <v>0</v>
      </c>
      <c r="AJ57" s="199">
        <f>'Ctrinh-HAM TAN (21-30)'!AV183</f>
        <v>0</v>
      </c>
      <c r="AK57" s="199">
        <f>'Ctrinh-HAM TAN (21-30)'!AV187</f>
        <v>0</v>
      </c>
      <c r="AL57" s="199">
        <f>'Ctrinh-HAM TAN (21-30)'!AV191</f>
        <v>0</v>
      </c>
      <c r="AM57" s="199">
        <f>'Ctrinh-HAM TAN (21-30)'!AV198</f>
        <v>0</v>
      </c>
      <c r="AN57" s="199">
        <f>'Ctrinh-HAM TAN (21-30)'!AV205</f>
        <v>0</v>
      </c>
      <c r="AO57" s="199">
        <f>'Ctrinh-HAM TAN (21-30)'!AV212</f>
        <v>0</v>
      </c>
      <c r="AP57" s="199">
        <f>'Ctrinh-HAM TAN (21-30)'!AV219</f>
        <v>0</v>
      </c>
      <c r="AQ57" s="199">
        <f>'Ctrinh-HAM TAN (21-30)'!AV226</f>
        <v>0</v>
      </c>
      <c r="AR57" s="199">
        <f>'Ctrinh-HAM TAN (21-30)'!AV230</f>
        <v>0</v>
      </c>
      <c r="AS57" s="199">
        <f>'Ctrinh-HAM TAN (21-30)'!AV234</f>
        <v>0</v>
      </c>
      <c r="AT57" s="272">
        <f>'Ctrinh-HAM TAN (21-30)'!AV238</f>
        <v>0</v>
      </c>
      <c r="AU57" s="199">
        <f>'Ctrinh-HAM TAN (21-30)'!AV245</f>
        <v>0</v>
      </c>
      <c r="AV57" s="199">
        <f>'Ctrinh-HAM TAN (21-30)'!AV253</f>
        <v>0</v>
      </c>
      <c r="AW57" s="199">
        <f>'Ctrinh-HAM TAN (21-30)'!AV260</f>
        <v>0</v>
      </c>
      <c r="AX57" s="199">
        <f>'Ctrinh-HAM TAN (21-30)'!AV267</f>
        <v>0</v>
      </c>
      <c r="AY57" s="199">
        <f>'Ctrinh-HAM TAN (21-30)'!AV274</f>
        <v>0</v>
      </c>
      <c r="AZ57" s="199">
        <f>'Ctrinh-HAM TAN (21-30)'!AV281</f>
        <v>0</v>
      </c>
      <c r="BA57" s="207">
        <f>$D57-$BH57</f>
        <v>0</v>
      </c>
      <c r="BB57" s="199">
        <f>'Ctrinh-HAM TAN (21-30)'!AV295</f>
        <v>0</v>
      </c>
      <c r="BC57" s="199">
        <f>'Ctrinh-HAM TAN (21-30)'!AV302</f>
        <v>0</v>
      </c>
      <c r="BD57" s="199">
        <f>'Ctrinh-HAM TAN (21-30)'!AV309</f>
        <v>0</v>
      </c>
      <c r="BE57" s="199">
        <f>'Ctrinh-HAM TAN (21-30)'!AV316</f>
        <v>0</v>
      </c>
      <c r="BF57" s="195">
        <f>'Ctrinh-HAM TAN (21-30)'!AV323</f>
        <v>0</v>
      </c>
      <c r="BG57" s="199"/>
      <c r="BH57" s="199">
        <f t="shared" si="22"/>
        <v>0</v>
      </c>
      <c r="BI57" s="196">
        <f>$BA$64-BH57</f>
        <v>0</v>
      </c>
      <c r="BJ57" s="199">
        <f t="shared" si="20"/>
        <v>0</v>
      </c>
      <c r="BK57" s="204"/>
      <c r="BL57" s="211"/>
    </row>
    <row r="58" spans="1:64" ht="15.75" customHeight="1">
      <c r="A58" s="374">
        <v>2.1800000000000002</v>
      </c>
      <c r="B58" s="209" t="s">
        <v>377</v>
      </c>
      <c r="C58" s="208" t="s">
        <v>121</v>
      </c>
      <c r="D58" s="200"/>
      <c r="E58" s="252">
        <f t="shared" si="13"/>
        <v>0</v>
      </c>
      <c r="F58" s="199">
        <f t="shared" si="17"/>
        <v>0</v>
      </c>
      <c r="G58" s="199">
        <f>'Ctrinh-HAM TAN (21-30)'!AW7</f>
        <v>0</v>
      </c>
      <c r="H58" s="199">
        <f>'Ctrinh-HAM TAN (21-30)'!AW14</f>
        <v>0</v>
      </c>
      <c r="I58" s="199">
        <f>'Ctrinh-HAM TAN (21-30)'!AW21</f>
        <v>0</v>
      </c>
      <c r="J58" s="199">
        <f>'Ctrinh-HAM TAN (21-30)'!AW28</f>
        <v>0</v>
      </c>
      <c r="K58" s="199">
        <f>'Ctrinh-HAM TAN (21-30)'!AW35</f>
        <v>0</v>
      </c>
      <c r="L58" s="199">
        <f>'Ctrinh-HAM TAN (21-30)'!AW42</f>
        <v>0</v>
      </c>
      <c r="M58" s="199">
        <f>'Ctrinh-HAM TAN (21-30)'!AW49</f>
        <v>0</v>
      </c>
      <c r="N58" s="272">
        <f>'Ctrinh-HAM TAN (21-30)'!AQ63</f>
        <v>0</v>
      </c>
      <c r="O58" s="199">
        <f>'Ctrinh-HAM TAN (21-30)'!AW63</f>
        <v>0</v>
      </c>
      <c r="P58" s="199">
        <f>'Ctrinh-HAM TAN (21-30)'!AW70</f>
        <v>0</v>
      </c>
      <c r="Q58" s="199">
        <f>'Ctrinh-HAM TAN (21-30)'!AW77</f>
        <v>0</v>
      </c>
      <c r="R58" s="252">
        <f>SUM(T58:AB58,BC58:BE58,AT58:BA58)</f>
        <v>0</v>
      </c>
      <c r="S58" s="195"/>
      <c r="T58" s="199">
        <f>'Ctrinh-HAM TAN (21-30)'!AW84</f>
        <v>0</v>
      </c>
      <c r="U58" s="199">
        <f>'Ctrinh-HAM TAN (21-30)'!AW91</f>
        <v>0</v>
      </c>
      <c r="V58" s="199">
        <f>'Ctrinh-HAM TAN (21-30)'!AW98</f>
        <v>0</v>
      </c>
      <c r="W58" s="199">
        <f>'Ctrinh-HAM TAN (21-30)'!AW105</f>
        <v>0</v>
      </c>
      <c r="X58" s="199">
        <f>'Ctrinh-HAM TAN (21-30)'!AW112</f>
        <v>0</v>
      </c>
      <c r="Y58" s="199">
        <f>'Ctrinh-HAM TAN (21-30)'!AW120</f>
        <v>0</v>
      </c>
      <c r="Z58" s="199">
        <f>'Ctrinh-HAM TAN (21-30)'!AW127</f>
        <v>0</v>
      </c>
      <c r="AA58" s="199">
        <f>'Ctrinh-HAM TAN (21-30)'!AW134</f>
        <v>0</v>
      </c>
      <c r="AB58" s="316">
        <f t="shared" si="23"/>
        <v>0</v>
      </c>
      <c r="AC58" s="316"/>
      <c r="AD58" s="199">
        <f>'Ctrinh-HAM TAN (21-30)'!AW142</f>
        <v>0</v>
      </c>
      <c r="AE58" s="199">
        <f>'Ctrinh-HAM TAN (21-30)'!AW163</f>
        <v>0</v>
      </c>
      <c r="AF58" s="199">
        <f>'Ctrinh-HAM TAN (21-30)'!AW167</f>
        <v>0</v>
      </c>
      <c r="AG58" s="199">
        <f>'Ctrinh-HAM TAN (21-30)'!AW171</f>
        <v>0</v>
      </c>
      <c r="AH58" s="199">
        <f>'Ctrinh-HAM TAN (21-30)'!AW175</f>
        <v>0</v>
      </c>
      <c r="AI58" s="199">
        <f>'Ctrinh-HAM TAN (21-30)'!AW179</f>
        <v>0</v>
      </c>
      <c r="AJ58" s="199">
        <f>'Ctrinh-HAM TAN (21-30)'!AW183</f>
        <v>0</v>
      </c>
      <c r="AK58" s="199">
        <f>'Ctrinh-HAM TAN (21-30)'!AW187</f>
        <v>0</v>
      </c>
      <c r="AL58" s="199">
        <f>'Ctrinh-HAM TAN (21-30)'!AW191</f>
        <v>0</v>
      </c>
      <c r="AM58" s="199">
        <f>'Ctrinh-HAM TAN (21-30)'!AW198</f>
        <v>0</v>
      </c>
      <c r="AN58" s="199">
        <f>'Ctrinh-HAM TAN (21-30)'!AW205</f>
        <v>0</v>
      </c>
      <c r="AO58" s="199">
        <f>'Ctrinh-HAM TAN (21-30)'!AW212</f>
        <v>0</v>
      </c>
      <c r="AP58" s="199">
        <f>'Ctrinh-HAM TAN (21-30)'!AW219</f>
        <v>0</v>
      </c>
      <c r="AQ58" s="199">
        <f>'Ctrinh-HAM TAN (21-30)'!AW226</f>
        <v>0</v>
      </c>
      <c r="AR58" s="199">
        <f>'Ctrinh-HAM TAN (21-30)'!AW230</f>
        <v>0</v>
      </c>
      <c r="AS58" s="199">
        <f>'Ctrinh-HAM TAN (21-30)'!AW234</f>
        <v>0</v>
      </c>
      <c r="AT58" s="272">
        <f>'Ctrinh-HAM TAN (21-30)'!AW238</f>
        <v>0</v>
      </c>
      <c r="AU58" s="199">
        <f>'Ctrinh-HAM TAN (21-30)'!AW245</f>
        <v>0</v>
      </c>
      <c r="AV58" s="199">
        <f>'Ctrinh-HAM TAN (21-30)'!AW253</f>
        <v>0</v>
      </c>
      <c r="AW58" s="199">
        <f>'Ctrinh-HAM TAN (21-30)'!AW260</f>
        <v>0</v>
      </c>
      <c r="AX58" s="199">
        <f>'Ctrinh-HAM TAN (21-30)'!AW267</f>
        <v>0</v>
      </c>
      <c r="AY58" s="199">
        <f>'Ctrinh-HAM TAN (21-30)'!AW274</f>
        <v>0</v>
      </c>
      <c r="AZ58" s="199">
        <f>'Ctrinh-HAM TAN (21-30)'!AW281</f>
        <v>0</v>
      </c>
      <c r="BA58" s="199">
        <f>'Ctrinh-HAM TAN (21-30)'!AW288</f>
        <v>0</v>
      </c>
      <c r="BB58" s="207">
        <f>$D58-$BH58</f>
        <v>0</v>
      </c>
      <c r="BC58" s="199">
        <f>'Ctrinh-HAM TAN (21-30)'!AW302</f>
        <v>0</v>
      </c>
      <c r="BD58" s="199">
        <f>'Ctrinh-HAM TAN (21-30)'!AW309</f>
        <v>0</v>
      </c>
      <c r="BE58" s="199">
        <f>'Ctrinh-HAM TAN (21-30)'!AW316</f>
        <v>0</v>
      </c>
      <c r="BF58" s="195">
        <f>'Ctrinh-HAM TAN (21-30)'!AW323</f>
        <v>0</v>
      </c>
      <c r="BG58" s="199"/>
      <c r="BH58" s="199">
        <f t="shared" si="22"/>
        <v>0</v>
      </c>
      <c r="BI58" s="196">
        <f>$BB$64-BH58</f>
        <v>0</v>
      </c>
      <c r="BJ58" s="199">
        <f t="shared" si="20"/>
        <v>0</v>
      </c>
      <c r="BK58" s="204"/>
    </row>
    <row r="59" spans="1:64" ht="15.75" customHeight="1">
      <c r="A59" s="374">
        <v>2.19</v>
      </c>
      <c r="B59" s="209" t="s">
        <v>139</v>
      </c>
      <c r="C59" s="208" t="s">
        <v>123</v>
      </c>
      <c r="D59" s="495"/>
      <c r="E59" s="252">
        <f t="shared" si="13"/>
        <v>0</v>
      </c>
      <c r="F59" s="199">
        <f t="shared" si="17"/>
        <v>0</v>
      </c>
      <c r="G59" s="199">
        <f>'Ctrinh-HAM TAN (21-30)'!AX7</f>
        <v>0</v>
      </c>
      <c r="H59" s="199">
        <f>'Ctrinh-HAM TAN (21-30)'!AX14</f>
        <v>0</v>
      </c>
      <c r="I59" s="199">
        <f>'Ctrinh-HAM TAN (21-30)'!AX21</f>
        <v>0</v>
      </c>
      <c r="J59" s="199">
        <f>'Ctrinh-HAM TAN (21-30)'!AX28</f>
        <v>0</v>
      </c>
      <c r="K59" s="199">
        <f>'Ctrinh-HAM TAN (21-30)'!AX35</f>
        <v>0</v>
      </c>
      <c r="L59" s="199">
        <f>'Ctrinh-HAM TAN (21-30)'!AX42</f>
        <v>0</v>
      </c>
      <c r="M59" s="199">
        <f>'Ctrinh-HAM TAN (21-30)'!AX49</f>
        <v>0</v>
      </c>
      <c r="N59" s="272">
        <f>'Ctrinh-HAM TAN (21-30)'!AW63</f>
        <v>0</v>
      </c>
      <c r="O59" s="199">
        <f>'Ctrinh-HAM TAN (21-30)'!AX63</f>
        <v>0</v>
      </c>
      <c r="P59" s="199">
        <f>'Ctrinh-HAM TAN (21-30)'!AX70</f>
        <v>0</v>
      </c>
      <c r="Q59" s="199">
        <f>'Ctrinh-HAM TAN (21-30)'!AX77</f>
        <v>0</v>
      </c>
      <c r="R59" s="252">
        <f>SUM(T59:AB59,BD59:BE59,AT59:BB59)</f>
        <v>0</v>
      </c>
      <c r="S59" s="195"/>
      <c r="T59" s="199">
        <f>'Ctrinh-HAM TAN (21-30)'!AX84</f>
        <v>0</v>
      </c>
      <c r="U59" s="199">
        <f>'Ctrinh-HAM TAN (21-30)'!AX91</f>
        <v>0</v>
      </c>
      <c r="V59" s="199">
        <f>'Ctrinh-HAM TAN (21-30)'!AX98</f>
        <v>0</v>
      </c>
      <c r="W59" s="199">
        <f>'Ctrinh-HAM TAN (21-30)'!AX105</f>
        <v>0</v>
      </c>
      <c r="X59" s="199">
        <f>'Ctrinh-HAM TAN (21-30)'!AX112</f>
        <v>0</v>
      </c>
      <c r="Y59" s="199">
        <f>'Ctrinh-HAM TAN (21-30)'!AX120</f>
        <v>0</v>
      </c>
      <c r="Z59" s="199">
        <f>'Ctrinh-HAM TAN (21-30)'!AX127</f>
        <v>0</v>
      </c>
      <c r="AA59" s="199">
        <f>'Ctrinh-HAM TAN (21-30)'!AX134</f>
        <v>0</v>
      </c>
      <c r="AB59" s="316">
        <f t="shared" si="23"/>
        <v>0</v>
      </c>
      <c r="AC59" s="316"/>
      <c r="AD59" s="199">
        <f>'Ctrinh-HAM TAN (21-30)'!AX142</f>
        <v>0</v>
      </c>
      <c r="AE59" s="199">
        <f>'Ctrinh-HAM TAN (21-30)'!AX163</f>
        <v>0</v>
      </c>
      <c r="AF59" s="199">
        <f>'Ctrinh-HAM TAN (21-30)'!AX167</f>
        <v>0</v>
      </c>
      <c r="AG59" s="199">
        <f>'Ctrinh-HAM TAN (21-30)'!AX171</f>
        <v>0</v>
      </c>
      <c r="AH59" s="199">
        <f>'Ctrinh-HAM TAN (21-30)'!AX175</f>
        <v>0</v>
      </c>
      <c r="AI59" s="199">
        <f>'Ctrinh-HAM TAN (21-30)'!AX179</f>
        <v>0</v>
      </c>
      <c r="AJ59" s="199">
        <f>'Ctrinh-HAM TAN (21-30)'!AX183</f>
        <v>0</v>
      </c>
      <c r="AK59" s="199">
        <f>'Ctrinh-HAM TAN (21-30)'!AX187</f>
        <v>0</v>
      </c>
      <c r="AL59" s="199">
        <f>'Ctrinh-HAM TAN (21-30)'!AX191</f>
        <v>0</v>
      </c>
      <c r="AM59" s="199">
        <f>'Ctrinh-HAM TAN (21-30)'!AX198</f>
        <v>0</v>
      </c>
      <c r="AN59" s="199">
        <f>'Ctrinh-HAM TAN (21-30)'!AX205</f>
        <v>0</v>
      </c>
      <c r="AO59" s="199">
        <f>'Ctrinh-HAM TAN (21-30)'!AX212</f>
        <v>0</v>
      </c>
      <c r="AP59" s="199">
        <f>'Ctrinh-HAM TAN (21-30)'!AX219</f>
        <v>0</v>
      </c>
      <c r="AQ59" s="199">
        <f>'Ctrinh-HAM TAN (21-30)'!AX226</f>
        <v>0</v>
      </c>
      <c r="AR59" s="199">
        <f>'Ctrinh-HAM TAN (21-30)'!AX230</f>
        <v>0</v>
      </c>
      <c r="AS59" s="199">
        <f>'Ctrinh-HAM TAN (21-30)'!AX234</f>
        <v>0</v>
      </c>
      <c r="AT59" s="272">
        <f>'Ctrinh-HAM TAN (21-30)'!AX238</f>
        <v>0</v>
      </c>
      <c r="AU59" s="199">
        <f>'Ctrinh-HAM TAN (21-30)'!AX245</f>
        <v>0</v>
      </c>
      <c r="AV59" s="199">
        <f>'Ctrinh-HAM TAN (21-30)'!AX253</f>
        <v>0</v>
      </c>
      <c r="AW59" s="199">
        <f>'Ctrinh-HAM TAN (21-30)'!AX260</f>
        <v>0</v>
      </c>
      <c r="AX59" s="199">
        <f>'Ctrinh-HAM TAN (21-30)'!AX267</f>
        <v>0</v>
      </c>
      <c r="AY59" s="199">
        <f>'Ctrinh-HAM TAN (21-30)'!AX274</f>
        <v>0</v>
      </c>
      <c r="AZ59" s="199">
        <f>'Ctrinh-HAM TAN (21-30)'!AX281</f>
        <v>0</v>
      </c>
      <c r="BA59" s="199">
        <f>'Ctrinh-HAM TAN (21-30)'!AX288</f>
        <v>0</v>
      </c>
      <c r="BB59" s="199">
        <f>'Ctrinh-HAM TAN (21-30)'!AX295</f>
        <v>0</v>
      </c>
      <c r="BC59" s="207">
        <f>$D59-$BH59</f>
        <v>0</v>
      </c>
      <c r="BD59" s="199">
        <f>'Ctrinh-HAM TAN (21-30)'!AX309</f>
        <v>0</v>
      </c>
      <c r="BE59" s="199">
        <f>'Ctrinh-HAM TAN (21-30)'!AX316</f>
        <v>0</v>
      </c>
      <c r="BF59" s="195">
        <f>'Ctrinh-HAM TAN (21-30)'!AX323</f>
        <v>0</v>
      </c>
      <c r="BG59" s="199"/>
      <c r="BH59" s="199">
        <f>SUM(BF59,BG59,R59,E59)</f>
        <v>0</v>
      </c>
      <c r="BI59" s="196">
        <f>$BC$64-BH59</f>
        <v>0</v>
      </c>
      <c r="BJ59" s="199">
        <f t="shared" si="20"/>
        <v>0</v>
      </c>
      <c r="BK59" s="204"/>
    </row>
    <row r="60" spans="1:64" s="203" customFormat="1" ht="15.75" customHeight="1">
      <c r="A60" s="374">
        <v>2.2000000000000002</v>
      </c>
      <c r="B60" s="209" t="s">
        <v>125</v>
      </c>
      <c r="C60" s="208" t="s">
        <v>126</v>
      </c>
      <c r="D60" s="200"/>
      <c r="E60" s="252">
        <f t="shared" si="13"/>
        <v>0</v>
      </c>
      <c r="F60" s="199">
        <f t="shared" si="17"/>
        <v>0</v>
      </c>
      <c r="G60" s="199">
        <f>'Ctrinh-HAM TAN (21-30)'!AY7</f>
        <v>0</v>
      </c>
      <c r="H60" s="199">
        <f>'Ctrinh-HAM TAN (21-30)'!AY14</f>
        <v>0</v>
      </c>
      <c r="I60" s="199">
        <f>'Ctrinh-HAM TAN (21-30)'!AY21</f>
        <v>0</v>
      </c>
      <c r="J60" s="199">
        <f>'Ctrinh-HAM TAN (21-30)'!AY28</f>
        <v>0</v>
      </c>
      <c r="K60" s="199">
        <f>'Ctrinh-HAM TAN (21-30)'!AY35</f>
        <v>0</v>
      </c>
      <c r="L60" s="199">
        <f>'Ctrinh-HAM TAN (21-30)'!AY42</f>
        <v>0</v>
      </c>
      <c r="M60" s="199">
        <f>'Ctrinh-HAM TAN (21-30)'!AY49</f>
        <v>0</v>
      </c>
      <c r="N60" s="272">
        <f>'Ctrinh-HAM TAN (21-30)'!AX63</f>
        <v>0</v>
      </c>
      <c r="O60" s="199">
        <f>'Ctrinh-HAM TAN (21-30)'!AY63</f>
        <v>0</v>
      </c>
      <c r="P60" s="199">
        <f>'Ctrinh-HAM TAN (21-30)'!AY70</f>
        <v>0</v>
      </c>
      <c r="Q60" s="199">
        <f>'Ctrinh-HAM TAN (21-30)'!AY77</f>
        <v>0</v>
      </c>
      <c r="R60" s="252">
        <f>SUM(T60:AB60,BE60,AT60:BC60)</f>
        <v>0</v>
      </c>
      <c r="S60" s="195"/>
      <c r="T60" s="199">
        <f>'Ctrinh-HAM TAN (21-30)'!AY84</f>
        <v>0</v>
      </c>
      <c r="U60" s="199">
        <f>'Ctrinh-HAM TAN (21-30)'!AY91</f>
        <v>0</v>
      </c>
      <c r="V60" s="199">
        <f>'Ctrinh-HAM TAN (21-30)'!AY98</f>
        <v>0</v>
      </c>
      <c r="W60" s="199">
        <f>'Ctrinh-HAM TAN (21-30)'!AY105</f>
        <v>0</v>
      </c>
      <c r="X60" s="199">
        <f>'Ctrinh-HAM TAN (21-30)'!AY112</f>
        <v>0</v>
      </c>
      <c r="Y60" s="199">
        <f>'Ctrinh-HAM TAN (21-30)'!AY120</f>
        <v>0</v>
      </c>
      <c r="Z60" s="199">
        <f>'Ctrinh-HAM TAN (21-30)'!AY127</f>
        <v>0</v>
      </c>
      <c r="AA60" s="199">
        <f>'Ctrinh-HAM TAN (21-30)'!AY134</f>
        <v>0</v>
      </c>
      <c r="AB60" s="316">
        <f t="shared" si="23"/>
        <v>0</v>
      </c>
      <c r="AC60" s="316"/>
      <c r="AD60" s="199">
        <f>'Ctrinh-HAM TAN (21-30)'!AY142</f>
        <v>0</v>
      </c>
      <c r="AE60" s="199">
        <f>'Ctrinh-HAM TAN (21-30)'!AY163</f>
        <v>0</v>
      </c>
      <c r="AF60" s="199">
        <f>'Ctrinh-HAM TAN (21-30)'!AY167</f>
        <v>0</v>
      </c>
      <c r="AG60" s="199">
        <f>'Ctrinh-HAM TAN (21-30)'!AY171</f>
        <v>0</v>
      </c>
      <c r="AH60" s="199">
        <f>'Ctrinh-HAM TAN (21-30)'!AY175</f>
        <v>0</v>
      </c>
      <c r="AI60" s="199">
        <f>'Ctrinh-HAM TAN (21-30)'!AY179</f>
        <v>0</v>
      </c>
      <c r="AJ60" s="199">
        <f>'Ctrinh-HAM TAN (21-30)'!AY183</f>
        <v>0</v>
      </c>
      <c r="AK60" s="199">
        <f>'Ctrinh-HAM TAN (21-30)'!AY187</f>
        <v>0</v>
      </c>
      <c r="AL60" s="199">
        <f>'Ctrinh-HAM TAN (21-30)'!AY191</f>
        <v>0</v>
      </c>
      <c r="AM60" s="199">
        <f>'Ctrinh-HAM TAN (21-30)'!AY198</f>
        <v>0</v>
      </c>
      <c r="AN60" s="199">
        <f>'Ctrinh-HAM TAN (21-30)'!AY205</f>
        <v>0</v>
      </c>
      <c r="AO60" s="199">
        <f>'Ctrinh-HAM TAN (21-30)'!AY212</f>
        <v>0</v>
      </c>
      <c r="AP60" s="199">
        <f>'Ctrinh-HAM TAN (21-30)'!AY219</f>
        <v>0</v>
      </c>
      <c r="AQ60" s="199">
        <f>'Ctrinh-HAM TAN (21-30)'!AY226</f>
        <v>0</v>
      </c>
      <c r="AR60" s="199">
        <f>'Ctrinh-HAM TAN (21-30)'!AY230</f>
        <v>0</v>
      </c>
      <c r="AS60" s="199">
        <f>'Ctrinh-HAM TAN (21-30)'!AY234</f>
        <v>0</v>
      </c>
      <c r="AT60" s="272">
        <f>'Ctrinh-HAM TAN (21-30)'!AY238</f>
        <v>0</v>
      </c>
      <c r="AU60" s="199">
        <f>'Ctrinh-HAM TAN (21-30)'!AY245</f>
        <v>0</v>
      </c>
      <c r="AV60" s="199">
        <f>'Ctrinh-HAM TAN (21-30)'!AY253</f>
        <v>0</v>
      </c>
      <c r="AW60" s="199">
        <f>'Ctrinh-HAM TAN (21-30)'!AY260</f>
        <v>0</v>
      </c>
      <c r="AX60" s="199">
        <f>'Ctrinh-HAM TAN (21-30)'!AY267</f>
        <v>0</v>
      </c>
      <c r="AY60" s="199">
        <f>'Ctrinh-HAM TAN (21-30)'!AY274</f>
        <v>0</v>
      </c>
      <c r="AZ60" s="199">
        <f>'Ctrinh-HAM TAN (21-30)'!AY281</f>
        <v>0</v>
      </c>
      <c r="BA60" s="199">
        <f>'Ctrinh-HAM TAN (21-30)'!AY288</f>
        <v>0</v>
      </c>
      <c r="BB60" s="199">
        <f>'Ctrinh-HAM TAN (21-30)'!AY295</f>
        <v>0</v>
      </c>
      <c r="BC60" s="199">
        <f>'Ctrinh-HAM TAN (21-30)'!AY302</f>
        <v>0</v>
      </c>
      <c r="BD60" s="207">
        <f>$D60-$BH60</f>
        <v>0</v>
      </c>
      <c r="BE60" s="199">
        <f>'Ctrinh-HAM TAN (21-30)'!AY316</f>
        <v>0</v>
      </c>
      <c r="BF60" s="195">
        <f>'Ctrinh-HAM TAN (21-30)'!AY323</f>
        <v>0</v>
      </c>
      <c r="BG60" s="199"/>
      <c r="BH60" s="199">
        <f t="shared" si="22"/>
        <v>0</v>
      </c>
      <c r="BI60" s="196">
        <f>$BD$64-BH60</f>
        <v>0</v>
      </c>
      <c r="BJ60" s="199">
        <f t="shared" si="20"/>
        <v>0</v>
      </c>
      <c r="BK60" s="204"/>
    </row>
    <row r="61" spans="1:64" s="203" customFormat="1" ht="15.75" customHeight="1">
      <c r="A61" s="374">
        <v>2.21</v>
      </c>
      <c r="B61" s="209" t="s">
        <v>128</v>
      </c>
      <c r="C61" s="208" t="s">
        <v>129</v>
      </c>
      <c r="D61" s="200"/>
      <c r="E61" s="252">
        <f t="shared" si="13"/>
        <v>0</v>
      </c>
      <c r="F61" s="199">
        <f t="shared" si="17"/>
        <v>0</v>
      </c>
      <c r="G61" s="206">
        <f>'Ctrinh-HAM TAN (21-30)'!AZ7</f>
        <v>0</v>
      </c>
      <c r="H61" s="199">
        <f>'Ctrinh-HAM TAN (21-30)'!AZ14</f>
        <v>0</v>
      </c>
      <c r="I61" s="199">
        <f>'Ctrinh-HAM TAN (21-30)'!AZ21</f>
        <v>0</v>
      </c>
      <c r="J61" s="199">
        <f>'Ctrinh-HAM TAN (21-30)'!AZ28</f>
        <v>0</v>
      </c>
      <c r="K61" s="199">
        <f>'Ctrinh-HAM TAN (21-30)'!AZ35</f>
        <v>0</v>
      </c>
      <c r="L61" s="199">
        <f>'Ctrinh-HAM TAN (21-30)'!AZ42</f>
        <v>0</v>
      </c>
      <c r="M61" s="199">
        <f>'Ctrinh-HAM TAN (21-30)'!AZ49</f>
        <v>0</v>
      </c>
      <c r="N61" s="272">
        <f>'Ctrinh-HAM TAN (21-30)'!AY63</f>
        <v>0</v>
      </c>
      <c r="O61" s="199">
        <f>'Ctrinh-HAM TAN (21-30)'!AZ63</f>
        <v>0</v>
      </c>
      <c r="P61" s="199">
        <f>'Ctrinh-HAM TAN (21-30)'!AZ70</f>
        <v>0</v>
      </c>
      <c r="Q61" s="199">
        <f>'Ctrinh-HAM TAN (21-30)'!AZ77</f>
        <v>0</v>
      </c>
      <c r="R61" s="252">
        <f>SUM(T61:AB61,AT61:BD61,)</f>
        <v>0</v>
      </c>
      <c r="S61" s="195"/>
      <c r="T61" s="199">
        <f>'Ctrinh-HAM TAN (21-30)'!AZ84</f>
        <v>0</v>
      </c>
      <c r="U61" s="199">
        <f>'Ctrinh-HAM TAN (21-30)'!AZ91</f>
        <v>0</v>
      </c>
      <c r="V61" s="199">
        <f>'Ctrinh-HAM TAN (21-30)'!AZ98</f>
        <v>0</v>
      </c>
      <c r="W61" s="199">
        <f>'Ctrinh-HAM TAN (21-30)'!AZ105</f>
        <v>0</v>
      </c>
      <c r="X61" s="199">
        <f>'Ctrinh-HAM TAN (21-30)'!AZ112</f>
        <v>0</v>
      </c>
      <c r="Y61" s="199">
        <f>'Ctrinh-HAM TAN (21-30)'!AZ120</f>
        <v>0</v>
      </c>
      <c r="Z61" s="199">
        <f>'Ctrinh-HAM TAN (21-30)'!AZ127</f>
        <v>0</v>
      </c>
      <c r="AA61" s="199">
        <f>'Ctrinh-HAM TAN (21-30)'!AZ134</f>
        <v>0</v>
      </c>
      <c r="AB61" s="316">
        <f t="shared" si="23"/>
        <v>0</v>
      </c>
      <c r="AC61" s="316"/>
      <c r="AD61" s="199">
        <f>'Ctrinh-HAM TAN (21-30)'!AZ142</f>
        <v>0</v>
      </c>
      <c r="AE61" s="199">
        <f>'Ctrinh-HAM TAN (21-30)'!AZ163</f>
        <v>0</v>
      </c>
      <c r="AF61" s="199">
        <f>'Ctrinh-HAM TAN (21-30)'!AZ167</f>
        <v>0</v>
      </c>
      <c r="AG61" s="199">
        <f>'Ctrinh-HAM TAN (21-30)'!AZ171</f>
        <v>0</v>
      </c>
      <c r="AH61" s="199">
        <f>'Ctrinh-HAM TAN (21-30)'!AZ175</f>
        <v>0</v>
      </c>
      <c r="AI61" s="199">
        <f>'Ctrinh-HAM TAN (21-30)'!AZ179</f>
        <v>0</v>
      </c>
      <c r="AJ61" s="199">
        <f>'Ctrinh-HAM TAN (21-30)'!AZ183</f>
        <v>0</v>
      </c>
      <c r="AK61" s="199">
        <f>'Ctrinh-HAM TAN (21-30)'!AZ187</f>
        <v>0</v>
      </c>
      <c r="AL61" s="199">
        <f>'Ctrinh-HAM TAN (21-30)'!AZ191</f>
        <v>0</v>
      </c>
      <c r="AM61" s="199">
        <f>'Ctrinh-HAM TAN (21-30)'!AZ198</f>
        <v>0</v>
      </c>
      <c r="AN61" s="199">
        <f>'Ctrinh-HAM TAN (21-30)'!AZ205</f>
        <v>0</v>
      </c>
      <c r="AO61" s="199">
        <f>'Ctrinh-HAM TAN (21-30)'!AZ212</f>
        <v>0</v>
      </c>
      <c r="AP61" s="199">
        <f>'Ctrinh-HAM TAN (21-30)'!AZ219</f>
        <v>0</v>
      </c>
      <c r="AQ61" s="199">
        <f>'Ctrinh-HAM TAN (21-30)'!AZ226</f>
        <v>0</v>
      </c>
      <c r="AR61" s="199">
        <f>'Ctrinh-HAM TAN (21-30)'!AZ230</f>
        <v>0</v>
      </c>
      <c r="AS61" s="199">
        <f>'Ctrinh-HAM TAN (21-30)'!AZ234</f>
        <v>0</v>
      </c>
      <c r="AT61" s="272">
        <f>'Ctrinh-HAM TAN (21-30)'!AZ238</f>
        <v>0</v>
      </c>
      <c r="AU61" s="199">
        <f>'Ctrinh-HAM TAN (21-30)'!AZ245</f>
        <v>0</v>
      </c>
      <c r="AV61" s="199">
        <f>'Ctrinh-HAM TAN (21-30)'!AZ253</f>
        <v>0</v>
      </c>
      <c r="AW61" s="199">
        <f>'Ctrinh-HAM TAN (21-30)'!AZ260</f>
        <v>0</v>
      </c>
      <c r="AX61" s="199">
        <f>'Ctrinh-HAM TAN (21-30)'!AZ267</f>
        <v>0</v>
      </c>
      <c r="AY61" s="199">
        <f>'Ctrinh-HAM TAN (21-30)'!AZ274</f>
        <v>0</v>
      </c>
      <c r="AZ61" s="199">
        <f>'Ctrinh-HAM TAN (21-30)'!AZ281</f>
        <v>0</v>
      </c>
      <c r="BA61" s="199">
        <f>'Ctrinh-HAM TAN (21-30)'!AZ288</f>
        <v>0</v>
      </c>
      <c r="BB61" s="199">
        <f>'Ctrinh-HAM TAN (21-30)'!AZ295</f>
        <v>0</v>
      </c>
      <c r="BC61" s="199">
        <f>'Ctrinh-HAM TAN (21-30)'!AZ302</f>
        <v>0</v>
      </c>
      <c r="BD61" s="199">
        <f>'Ctrinh-HAM TAN (21-30)'!AZ309</f>
        <v>0</v>
      </c>
      <c r="BE61" s="207">
        <f>$D61-$BH61</f>
        <v>0</v>
      </c>
      <c r="BF61" s="195">
        <f>'Ctrinh-HAM TAN (21-30)'!AZ323</f>
        <v>0</v>
      </c>
      <c r="BG61" s="199"/>
      <c r="BH61" s="199">
        <f t="shared" si="22"/>
        <v>0</v>
      </c>
      <c r="BI61" s="196">
        <f>$BE$64-BH61</f>
        <v>0</v>
      </c>
      <c r="BJ61" s="199">
        <f t="shared" si="20"/>
        <v>0</v>
      </c>
      <c r="BK61" s="204"/>
    </row>
    <row r="62" spans="1:64" s="183" customFormat="1" ht="15.75" customHeight="1">
      <c r="A62" s="368">
        <v>3</v>
      </c>
      <c r="B62" s="202" t="s">
        <v>130</v>
      </c>
      <c r="C62" s="201" t="s">
        <v>131</v>
      </c>
      <c r="D62" s="200"/>
      <c r="E62" s="252">
        <f t="shared" si="13"/>
        <v>0</v>
      </c>
      <c r="F62" s="199">
        <f t="shared" si="17"/>
        <v>0</v>
      </c>
      <c r="G62" s="197">
        <f>'Ctrinh-HAM TAN (21-30)'!BA7</f>
        <v>0</v>
      </c>
      <c r="H62" s="195">
        <f>'Ctrinh-HAM TAN (21-30)'!BA14</f>
        <v>0</v>
      </c>
      <c r="I62" s="195">
        <f>'Ctrinh-HAM TAN (21-30)'!BA21</f>
        <v>0</v>
      </c>
      <c r="J62" s="195">
        <f>'Ctrinh-HAM TAN (21-30)'!BA28</f>
        <v>0</v>
      </c>
      <c r="K62" s="195">
        <f>'Ctrinh-HAM TAN (21-30)'!BA35</f>
        <v>0</v>
      </c>
      <c r="L62" s="195">
        <f>'Ctrinh-HAM TAN (21-30)'!BA42</f>
        <v>0</v>
      </c>
      <c r="M62" s="195">
        <f>'Ctrinh-HAM TAN (21-30)'!BA49</f>
        <v>0</v>
      </c>
      <c r="N62" s="281">
        <f>'Ctrinh-HAM TAN (21-30)'!AZ63</f>
        <v>0</v>
      </c>
      <c r="O62" s="195">
        <f>'Ctrinh-HAM TAN (21-30)'!BA63</f>
        <v>0</v>
      </c>
      <c r="P62" s="195">
        <f>'Ctrinh-HAM TAN (21-30)'!BA70</f>
        <v>0</v>
      </c>
      <c r="Q62" s="195">
        <f>'Ctrinh-HAM TAN (21-30)'!BA77</f>
        <v>0</v>
      </c>
      <c r="R62" s="252">
        <f>SUM(T62:AB62,AT62:BE62,)</f>
        <v>0</v>
      </c>
      <c r="S62" s="195"/>
      <c r="T62" s="195">
        <f>'Ctrinh-HAM TAN (21-30)'!BA84</f>
        <v>0</v>
      </c>
      <c r="U62" s="195">
        <f>'Ctrinh-HAM TAN (21-30)'!BA91</f>
        <v>0</v>
      </c>
      <c r="V62" s="195">
        <f>'Ctrinh-HAM TAN (21-30)'!BA98</f>
        <v>0</v>
      </c>
      <c r="W62" s="195">
        <f>'Ctrinh-HAM TAN (21-30)'!BA105</f>
        <v>0</v>
      </c>
      <c r="X62" s="195">
        <f>'Ctrinh-HAM TAN (21-30)'!BA112</f>
        <v>0</v>
      </c>
      <c r="Y62" s="195">
        <f>'Ctrinh-HAM TAN (21-30)'!BA120</f>
        <v>0</v>
      </c>
      <c r="Z62" s="195">
        <f>'Ctrinh-HAM TAN (21-30)'!BA127</f>
        <v>0</v>
      </c>
      <c r="AA62" s="195">
        <f>'Ctrinh-HAM TAN (21-30)'!BA134</f>
        <v>0</v>
      </c>
      <c r="AB62" s="316">
        <f t="shared" si="23"/>
        <v>0</v>
      </c>
      <c r="AC62" s="316"/>
      <c r="AD62" s="195">
        <f>'Ctrinh-HAM TAN (21-30)'!BA142</f>
        <v>0</v>
      </c>
      <c r="AE62" s="195">
        <f>'Ctrinh-HAM TAN (21-30)'!BA163</f>
        <v>0</v>
      </c>
      <c r="AF62" s="195">
        <f>'Ctrinh-HAM TAN (21-30)'!BA167</f>
        <v>0</v>
      </c>
      <c r="AG62" s="195">
        <f>'Ctrinh-HAM TAN (21-30)'!BA171</f>
        <v>0</v>
      </c>
      <c r="AH62" s="195">
        <f>'Ctrinh-HAM TAN (21-30)'!BA175</f>
        <v>0</v>
      </c>
      <c r="AI62" s="195">
        <f>'Ctrinh-HAM TAN (21-30)'!BA179</f>
        <v>0</v>
      </c>
      <c r="AJ62" s="195">
        <f>'Ctrinh-HAM TAN (21-30)'!BA183</f>
        <v>0</v>
      </c>
      <c r="AK62" s="195">
        <f>'Ctrinh-HAM TAN (21-30)'!BA187</f>
        <v>0</v>
      </c>
      <c r="AL62" s="195">
        <f>'Ctrinh-HAM TAN (21-30)'!BA191</f>
        <v>0</v>
      </c>
      <c r="AM62" s="195">
        <f>'Ctrinh-HAM TAN (21-30)'!BA198</f>
        <v>0</v>
      </c>
      <c r="AN62" s="195">
        <f>'Ctrinh-HAM TAN (21-30)'!BA205</f>
        <v>0</v>
      </c>
      <c r="AO62" s="195">
        <f>'Ctrinh-HAM TAN (21-30)'!BA212</f>
        <v>0</v>
      </c>
      <c r="AP62" s="195">
        <f>'Ctrinh-HAM TAN (21-30)'!BA219</f>
        <v>0</v>
      </c>
      <c r="AQ62" s="195">
        <f>'Ctrinh-HAM TAN (21-30)'!BA226</f>
        <v>0</v>
      </c>
      <c r="AR62" s="195">
        <f>'Ctrinh-HAM TAN (21-30)'!BA230</f>
        <v>0</v>
      </c>
      <c r="AS62" s="195">
        <f>'Ctrinh-HAM TAN (21-30)'!BA234</f>
        <v>0</v>
      </c>
      <c r="AT62" s="281">
        <f>'Ctrinh-HAM TAN (21-30)'!BA238</f>
        <v>0</v>
      </c>
      <c r="AU62" s="195">
        <f>'Ctrinh-HAM TAN (21-30)'!BA245</f>
        <v>0</v>
      </c>
      <c r="AV62" s="195">
        <f>'Ctrinh-HAM TAN (21-30)'!BA253</f>
        <v>0</v>
      </c>
      <c r="AW62" s="195">
        <f>'Ctrinh-HAM TAN (21-30)'!BA260</f>
        <v>0</v>
      </c>
      <c r="AX62" s="195">
        <f>'Ctrinh-HAM TAN (21-30)'!BA267</f>
        <v>0</v>
      </c>
      <c r="AY62" s="195">
        <f>'Ctrinh-HAM TAN (21-30)'!BA274</f>
        <v>0</v>
      </c>
      <c r="AZ62" s="195">
        <f>'Ctrinh-HAM TAN (21-30)'!BA281</f>
        <v>0</v>
      </c>
      <c r="BA62" s="195">
        <f>'Ctrinh-HAM TAN (21-30)'!BA288</f>
        <v>0</v>
      </c>
      <c r="BB62" s="195">
        <f>'Ctrinh-HAM TAN (21-30)'!BA295</f>
        <v>0</v>
      </c>
      <c r="BC62" s="195">
        <f>'Ctrinh-HAM TAN (21-30)'!BA302</f>
        <v>0</v>
      </c>
      <c r="BD62" s="195">
        <f>'Ctrinh-HAM TAN (21-30)'!BA309</f>
        <v>0</v>
      </c>
      <c r="BE62" s="195">
        <f>'Ctrinh-HAM TAN (21-30)'!BA316</f>
        <v>0</v>
      </c>
      <c r="BF62" s="198">
        <f>$D62-$BH62</f>
        <v>0</v>
      </c>
      <c r="BG62" s="199"/>
      <c r="BH62" s="195">
        <f>SUM(BG62,R62,E62)</f>
        <v>0</v>
      </c>
      <c r="BI62" s="196">
        <f>$BF$64-BH62</f>
        <v>0</v>
      </c>
      <c r="BJ62" s="220">
        <f t="shared" si="20"/>
        <v>0</v>
      </c>
      <c r="BK62" s="194"/>
    </row>
    <row r="63" spans="1:64" ht="15.75" customHeight="1">
      <c r="A63" s="375"/>
      <c r="B63" s="193" t="s">
        <v>274</v>
      </c>
      <c r="C63" s="192"/>
      <c r="D63" s="191"/>
      <c r="E63" s="356">
        <f t="shared" si="13"/>
        <v>0</v>
      </c>
      <c r="F63" s="185">
        <f t="shared" si="17"/>
        <v>0</v>
      </c>
      <c r="G63" s="185"/>
      <c r="H63" s="185"/>
      <c r="I63" s="185"/>
      <c r="J63" s="185"/>
      <c r="K63" s="185"/>
      <c r="L63" s="185"/>
      <c r="M63" s="185"/>
      <c r="N63" s="283"/>
      <c r="O63" s="185"/>
      <c r="P63" s="185"/>
      <c r="Q63" s="185"/>
      <c r="R63" s="252"/>
      <c r="S63" s="184"/>
      <c r="T63" s="185"/>
      <c r="U63" s="185"/>
      <c r="V63" s="184"/>
      <c r="W63" s="185"/>
      <c r="X63" s="185"/>
      <c r="Y63" s="185"/>
      <c r="Z63" s="185"/>
      <c r="AA63" s="185"/>
      <c r="AB63" s="316"/>
      <c r="AC63" s="316"/>
      <c r="AD63" s="185"/>
      <c r="AE63" s="185"/>
      <c r="AF63" s="185"/>
      <c r="AG63" s="185"/>
      <c r="AH63" s="185"/>
      <c r="AI63" s="185"/>
      <c r="AJ63" s="185"/>
      <c r="AK63" s="185"/>
      <c r="AL63" s="185"/>
      <c r="AM63" s="185"/>
      <c r="AN63" s="185"/>
      <c r="AO63" s="185"/>
      <c r="AP63" s="185"/>
      <c r="AQ63" s="185"/>
      <c r="AR63" s="185"/>
      <c r="AS63" s="185"/>
      <c r="AT63" s="283"/>
      <c r="AU63" s="185"/>
      <c r="AV63" s="185"/>
      <c r="AW63" s="185"/>
      <c r="AX63" s="185"/>
      <c r="AY63" s="185"/>
      <c r="AZ63" s="185"/>
      <c r="BA63" s="185"/>
      <c r="BB63" s="185"/>
      <c r="BC63" s="185"/>
      <c r="BD63" s="185"/>
      <c r="BE63" s="185"/>
      <c r="BF63" s="184"/>
      <c r="BG63" s="185"/>
      <c r="BH63" s="185"/>
      <c r="BI63" s="190"/>
      <c r="BJ63" s="188"/>
    </row>
    <row r="64" spans="1:64" ht="15.75" customHeight="1">
      <c r="A64" s="376"/>
      <c r="B64" s="334" t="s">
        <v>275</v>
      </c>
      <c r="C64" s="189"/>
      <c r="D64" s="186"/>
      <c r="E64" s="356">
        <f t="shared" si="13"/>
        <v>0</v>
      </c>
      <c r="F64" s="185">
        <f t="shared" ref="F64:Q64" si="24">SUM(F63,F62,F22,F9)</f>
        <v>0</v>
      </c>
      <c r="G64" s="185">
        <f t="shared" si="24"/>
        <v>0</v>
      </c>
      <c r="H64" s="185">
        <f t="shared" si="24"/>
        <v>0</v>
      </c>
      <c r="I64" s="185">
        <f t="shared" si="24"/>
        <v>0</v>
      </c>
      <c r="J64" s="185">
        <f t="shared" si="24"/>
        <v>0</v>
      </c>
      <c r="K64" s="185">
        <f t="shared" si="24"/>
        <v>0</v>
      </c>
      <c r="L64" s="185">
        <f t="shared" si="24"/>
        <v>0</v>
      </c>
      <c r="M64" s="185">
        <f t="shared" si="24"/>
        <v>0</v>
      </c>
      <c r="N64" s="283">
        <f t="shared" si="24"/>
        <v>0</v>
      </c>
      <c r="O64" s="185">
        <f t="shared" si="24"/>
        <v>0</v>
      </c>
      <c r="P64" s="185">
        <f t="shared" si="24"/>
        <v>0</v>
      </c>
      <c r="Q64" s="185">
        <f t="shared" si="24"/>
        <v>0</v>
      </c>
      <c r="R64" s="252">
        <f>SUM(T64:AB64,AT64:BF64)</f>
        <v>0</v>
      </c>
      <c r="S64" s="184"/>
      <c r="T64" s="185">
        <f t="shared" ref="T64:AA64" si="25">SUM(T63,T62,T22,T9)</f>
        <v>0</v>
      </c>
      <c r="U64" s="185">
        <f t="shared" si="25"/>
        <v>0</v>
      </c>
      <c r="V64" s="185">
        <f t="shared" si="25"/>
        <v>0</v>
      </c>
      <c r="W64" s="185">
        <f t="shared" si="25"/>
        <v>0</v>
      </c>
      <c r="X64" s="185">
        <f t="shared" si="25"/>
        <v>0</v>
      </c>
      <c r="Y64" s="185">
        <f t="shared" si="25"/>
        <v>0</v>
      </c>
      <c r="Z64" s="185">
        <f t="shared" si="25"/>
        <v>0</v>
      </c>
      <c r="AA64" s="185">
        <f t="shared" si="25"/>
        <v>0</v>
      </c>
      <c r="AB64" s="316">
        <f>SUM(AD64:AS64)</f>
        <v>0</v>
      </c>
      <c r="AC64" s="316"/>
      <c r="AD64" s="185">
        <f t="shared" ref="AD64:AQ64" si="26">SUM(AD63,AD62,AD22,AD9)</f>
        <v>0</v>
      </c>
      <c r="AE64" s="185">
        <f t="shared" si="26"/>
        <v>0</v>
      </c>
      <c r="AF64" s="185">
        <f t="shared" si="26"/>
        <v>0</v>
      </c>
      <c r="AG64" s="185">
        <f t="shared" si="26"/>
        <v>0</v>
      </c>
      <c r="AH64" s="185">
        <f t="shared" si="26"/>
        <v>0</v>
      </c>
      <c r="AI64" s="185">
        <f t="shared" si="26"/>
        <v>0</v>
      </c>
      <c r="AJ64" s="185">
        <f t="shared" si="26"/>
        <v>0</v>
      </c>
      <c r="AK64" s="185">
        <f t="shared" si="26"/>
        <v>0</v>
      </c>
      <c r="AL64" s="185">
        <f t="shared" si="26"/>
        <v>0</v>
      </c>
      <c r="AM64" s="185">
        <f t="shared" si="26"/>
        <v>0</v>
      </c>
      <c r="AN64" s="185">
        <f t="shared" si="26"/>
        <v>0</v>
      </c>
      <c r="AO64" s="185">
        <f t="shared" si="26"/>
        <v>0</v>
      </c>
      <c r="AP64" s="185">
        <f t="shared" si="26"/>
        <v>0</v>
      </c>
      <c r="AQ64" s="185">
        <f t="shared" si="26"/>
        <v>0</v>
      </c>
      <c r="AR64" s="185"/>
      <c r="AS64" s="185">
        <f t="shared" ref="AS64:BE64" si="27">SUM(AS63,AS62,AS22,AS9)</f>
        <v>0</v>
      </c>
      <c r="AT64" s="283">
        <f t="shared" si="27"/>
        <v>0</v>
      </c>
      <c r="AU64" s="185">
        <f t="shared" si="27"/>
        <v>0</v>
      </c>
      <c r="AV64" s="185">
        <f t="shared" si="27"/>
        <v>0</v>
      </c>
      <c r="AW64" s="185">
        <f t="shared" si="27"/>
        <v>0</v>
      </c>
      <c r="AX64" s="185">
        <f t="shared" si="27"/>
        <v>0</v>
      </c>
      <c r="AY64" s="185">
        <f t="shared" si="27"/>
        <v>0</v>
      </c>
      <c r="AZ64" s="185">
        <f t="shared" si="27"/>
        <v>0</v>
      </c>
      <c r="BA64" s="185">
        <f t="shared" si="27"/>
        <v>0</v>
      </c>
      <c r="BB64" s="185">
        <f t="shared" si="27"/>
        <v>0</v>
      </c>
      <c r="BC64" s="185">
        <f t="shared" si="27"/>
        <v>0</v>
      </c>
      <c r="BD64" s="185">
        <f t="shared" si="27"/>
        <v>0</v>
      </c>
      <c r="BE64" s="185">
        <f t="shared" si="27"/>
        <v>0</v>
      </c>
      <c r="BF64" s="184">
        <f>SUM(BF63,BF22,BF9)</f>
        <v>0</v>
      </c>
      <c r="BG64" s="185">
        <f>SUM(BG63,BG62,BG22,BG9)</f>
        <v>0</v>
      </c>
      <c r="BH64" s="185"/>
      <c r="BI64" s="185">
        <f>SUM(BI63,BI62,BI22,BI9)</f>
        <v>0</v>
      </c>
      <c r="BJ64" s="188">
        <f>D64+BI64</f>
        <v>0</v>
      </c>
    </row>
    <row r="65" spans="1:62" s="183" customFormat="1" ht="15.75" customHeight="1">
      <c r="A65" s="377"/>
      <c r="B65" s="335" t="s">
        <v>276</v>
      </c>
      <c r="C65" s="187"/>
      <c r="D65" s="186"/>
      <c r="E65" s="17">
        <f t="shared" si="13"/>
        <v>0</v>
      </c>
      <c r="F65" s="1">
        <f>SUM(F64,F8)</f>
        <v>0</v>
      </c>
      <c r="G65" s="18">
        <f>SUM(G64,G9)</f>
        <v>0</v>
      </c>
      <c r="H65" s="17">
        <f>SUM(H64,H12)</f>
        <v>0</v>
      </c>
      <c r="I65" s="18">
        <f>SUM(I64,I13)</f>
        <v>0</v>
      </c>
      <c r="J65" s="18">
        <f>SUM(J64,J14)</f>
        <v>0</v>
      </c>
      <c r="K65" s="18">
        <f>SUM(K64,K15)</f>
        <v>0</v>
      </c>
      <c r="L65" s="18">
        <f>SUM(L64,L16)</f>
        <v>0</v>
      </c>
      <c r="M65" s="18">
        <f>SUM(M17,M64)</f>
        <v>0</v>
      </c>
      <c r="N65" s="18">
        <f>SUM(N64,N18)</f>
        <v>0</v>
      </c>
      <c r="O65" s="18">
        <f>SUM(O64,O19)</f>
        <v>0</v>
      </c>
      <c r="P65" s="18">
        <f>SUM(P64,P20)</f>
        <v>0</v>
      </c>
      <c r="Q65" s="19">
        <f>SUM(Q21,Q64)</f>
        <v>0</v>
      </c>
      <c r="R65" s="252">
        <f>SUM(T65:AB65,AT65:BF65)</f>
        <v>0</v>
      </c>
      <c r="S65" s="17"/>
      <c r="T65" s="17">
        <f>SUM(T64,T24)</f>
        <v>0</v>
      </c>
      <c r="U65" s="17">
        <f>SUM(U64,U25)</f>
        <v>0</v>
      </c>
      <c r="V65" s="17">
        <f>SUM(V64,V26)</f>
        <v>0</v>
      </c>
      <c r="W65" s="18">
        <f>SUM(W64,W27)</f>
        <v>0</v>
      </c>
      <c r="X65" s="18">
        <f>SUM(X64,X28)</f>
        <v>0</v>
      </c>
      <c r="Y65" s="18">
        <f>SUM(Y64,Y29)</f>
        <v>0</v>
      </c>
      <c r="Z65" s="18">
        <f>SUM(Z64,Z30)</f>
        <v>0</v>
      </c>
      <c r="AA65" s="18">
        <f>SUM(AA64,AA31)</f>
        <v>0</v>
      </c>
      <c r="AB65" s="316">
        <f>SUM(AD65:AS65)</f>
        <v>0</v>
      </c>
      <c r="AC65" s="316"/>
      <c r="AD65" s="19">
        <f>SUM(AD64,AD34)</f>
        <v>0</v>
      </c>
      <c r="AE65" s="19">
        <f>SUM(AE64,AE35)</f>
        <v>0</v>
      </c>
      <c r="AF65" s="18">
        <f>SUM(AF64,AF36)</f>
        <v>0</v>
      </c>
      <c r="AG65" s="18">
        <f>SUM(AG64,AG37)</f>
        <v>0</v>
      </c>
      <c r="AH65" s="18">
        <f>SUM(AH64,AH38)</f>
        <v>0</v>
      </c>
      <c r="AI65" s="18">
        <f>SUM(AI64,AI39)</f>
        <v>0</v>
      </c>
      <c r="AJ65" s="18">
        <f>SUM(AJ64,AJ40)</f>
        <v>0</v>
      </c>
      <c r="AK65" s="18">
        <f>SUM(AK64,AK41)</f>
        <v>0</v>
      </c>
      <c r="AL65" s="18">
        <f>SUM(AL64,AL42)</f>
        <v>0</v>
      </c>
      <c r="AM65" s="18">
        <f>SUM(AM64,AM43)</f>
        <v>0</v>
      </c>
      <c r="AN65" s="18">
        <f>SUM(AN64,AN44)</f>
        <v>0</v>
      </c>
      <c r="AO65" s="23">
        <f>SUM(AO64,AO45)</f>
        <v>0</v>
      </c>
      <c r="AP65" s="23">
        <f>SUM(AP64,AP46)</f>
        <v>0</v>
      </c>
      <c r="AQ65" s="18">
        <f>SUM(AQ64,AQ47)</f>
        <v>0</v>
      </c>
      <c r="AR65" s="18">
        <f>SUM(AR64,AR48)</f>
        <v>0</v>
      </c>
      <c r="AS65" s="18">
        <f>SUM(AS64,AS49)</f>
        <v>0</v>
      </c>
      <c r="AT65" s="358">
        <f>SUM(AT64,AT50)</f>
        <v>0</v>
      </c>
      <c r="AU65" s="18">
        <f>SUM(AU64,AU51)</f>
        <v>0</v>
      </c>
      <c r="AV65" s="23">
        <f>SUM(AV64,AV52)</f>
        <v>0</v>
      </c>
      <c r="AW65" s="23">
        <f>SUM(AW64,AW53)</f>
        <v>0</v>
      </c>
      <c r="AX65" s="23">
        <f>SUM(AX64,AX54)</f>
        <v>0</v>
      </c>
      <c r="AY65" s="23">
        <f>SUM(AY64,AY55)</f>
        <v>0</v>
      </c>
      <c r="AZ65" s="23">
        <f>SUM(AZ64,AZ56)</f>
        <v>0</v>
      </c>
      <c r="BA65" s="18">
        <f>SUM(BA64,BA57)</f>
        <v>0</v>
      </c>
      <c r="BB65" s="18">
        <f>SUM(BB64,BB58)</f>
        <v>0</v>
      </c>
      <c r="BC65" s="18">
        <f>SUM(BC64,BC59)</f>
        <v>0</v>
      </c>
      <c r="BD65" s="23">
        <f>SUM(BD64,BD60)</f>
        <v>0</v>
      </c>
      <c r="BE65" s="23">
        <f>SUM(BE64,BE61)</f>
        <v>0</v>
      </c>
      <c r="BF65" s="23">
        <f>SUM(BF64,BF62)</f>
        <v>0</v>
      </c>
      <c r="BG65" s="23">
        <f>SUM(BG64)</f>
        <v>0</v>
      </c>
      <c r="BH65" s="18"/>
      <c r="BI65" s="184"/>
      <c r="BJ65" s="184"/>
    </row>
    <row r="68" spans="1:62">
      <c r="B68" s="175"/>
      <c r="C68" s="175"/>
      <c r="D68" s="175"/>
      <c r="E68" s="259"/>
      <c r="F68" s="175"/>
      <c r="G68" s="182"/>
      <c r="H68" s="182"/>
      <c r="I68" s="182"/>
      <c r="J68" s="182"/>
      <c r="K68" s="182"/>
      <c r="L68" s="182"/>
      <c r="M68" s="175"/>
      <c r="N68" s="284"/>
      <c r="O68" s="175"/>
      <c r="P68" s="175"/>
      <c r="Q68" s="175"/>
      <c r="R68" s="259"/>
      <c r="S68" s="175"/>
      <c r="T68" s="175"/>
      <c r="U68" s="175"/>
      <c r="V68" s="175"/>
      <c r="X68" s="175"/>
      <c r="Z68" s="175"/>
      <c r="AA68" s="175"/>
      <c r="AB68" s="345"/>
      <c r="AC68" s="345"/>
      <c r="AF68" s="175"/>
      <c r="AG68" s="175"/>
      <c r="AH68" s="175"/>
      <c r="AI68" s="175"/>
      <c r="AJ68" s="175"/>
      <c r="AK68" s="175"/>
      <c r="AL68" s="175"/>
      <c r="AM68" s="175"/>
      <c r="AN68" s="175"/>
      <c r="AO68" s="175"/>
      <c r="AP68" s="175"/>
      <c r="AS68" s="175"/>
      <c r="AT68" s="284"/>
      <c r="AU68" s="175"/>
      <c r="AV68" s="175"/>
      <c r="AW68" s="175"/>
      <c r="AX68" s="175"/>
      <c r="AY68" s="175"/>
      <c r="AZ68" s="175"/>
      <c r="BA68" s="175"/>
      <c r="BB68" s="175"/>
      <c r="BC68" s="175"/>
      <c r="BD68" s="175"/>
      <c r="BE68" s="175"/>
      <c r="BF68" s="175"/>
      <c r="BH68" s="175"/>
      <c r="BI68" s="175"/>
    </row>
  </sheetData>
  <mergeCells count="9">
    <mergeCell ref="BH4:BH5"/>
    <mergeCell ref="BI4:BI5"/>
    <mergeCell ref="BJ4:BJ5"/>
    <mergeCell ref="BG4:BG5"/>
    <mergeCell ref="A1:B1"/>
    <mergeCell ref="A4:A5"/>
    <mergeCell ref="B4:B5"/>
    <mergeCell ref="C4:C5"/>
    <mergeCell ref="D4:D5"/>
  </mergeCells>
  <pageMargins left="0.98402777777777795" right="0" top="0.65" bottom="0" header="0" footer="0"/>
  <pageSetup paperSize="8" scale="90" orientation="landscape"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00B050"/>
  </sheetPr>
  <dimension ref="A1:BG337"/>
  <sheetViews>
    <sheetView zoomScale="55" zoomScaleNormal="55" workbookViewId="0">
      <pane xSplit="2" ySplit="4" topLeftCell="C5" activePane="bottomRight" state="frozen"/>
      <selection pane="topRight" activeCell="C1" sqref="C1"/>
      <selection pane="bottomLeft" activeCell="A5" sqref="A5"/>
      <selection pane="bottomRight" activeCell="F96" sqref="F96"/>
    </sheetView>
  </sheetViews>
  <sheetFormatPr defaultColWidth="9.33203125" defaultRowHeight="13.2"/>
  <cols>
    <col min="1" max="1" width="10.5546875" style="97" customWidth="1"/>
    <col min="2" max="2" width="50.33203125" style="96" customWidth="1"/>
    <col min="3" max="3" width="15.33203125" style="95" customWidth="1"/>
    <col min="4" max="4" width="14.44140625" style="95" customWidth="1"/>
    <col min="5" max="8" width="10.5546875" style="90" customWidth="1"/>
    <col min="9" max="11" width="6.5546875" style="92" customWidth="1"/>
    <col min="12" max="12" width="6.5546875" style="290" customWidth="1"/>
    <col min="13" max="15" width="6.5546875" style="92" customWidth="1"/>
    <col min="16" max="16" width="10.5546875" style="90" customWidth="1"/>
    <col min="17" max="20" width="6.5546875" style="92" customWidth="1"/>
    <col min="21" max="21" width="10.5546875" style="90" customWidth="1"/>
    <col min="22" max="24" width="6.5546875" style="92" customWidth="1"/>
    <col min="25" max="25" width="10.5546875" style="90" customWidth="1"/>
    <col min="26" max="32" width="6.5546875" style="92" customWidth="1"/>
    <col min="33" max="33" width="6.5546875" style="295" customWidth="1"/>
    <col min="34" max="39" width="6.5546875" style="92" customWidth="1"/>
    <col min="40" max="40" width="6.5546875" style="94" customWidth="1"/>
    <col min="41" max="41" width="6.5546875" style="93" customWidth="1"/>
    <col min="42" max="44" width="6.5546875" style="92" customWidth="1"/>
    <col min="45" max="46" width="10.5546875" style="90" customWidth="1"/>
    <col min="47" max="53" width="6.5546875" style="92" customWidth="1"/>
    <col min="54" max="54" width="12.44140625" style="92" customWidth="1"/>
    <col min="55" max="55" width="7.6640625" style="92" customWidth="1"/>
    <col min="56" max="56" width="26.5546875" style="91" customWidth="1"/>
    <col min="57" max="57" width="10.5546875" style="90" customWidth="1"/>
    <col min="58" max="58" width="9.5546875" style="90" customWidth="1"/>
    <col min="59" max="16384" width="9.33203125" style="90"/>
  </cols>
  <sheetData>
    <row r="1" spans="1:59" ht="20.25" customHeight="1">
      <c r="A1" s="174"/>
      <c r="B1" s="173"/>
      <c r="C1" s="172"/>
      <c r="D1" s="172"/>
    </row>
    <row r="2" spans="1:59" ht="39.75" customHeight="1">
      <c r="A2" s="752" t="s">
        <v>394</v>
      </c>
      <c r="B2" s="752"/>
      <c r="C2" s="752"/>
      <c r="D2" s="752"/>
      <c r="E2" s="752"/>
      <c r="F2" s="752"/>
      <c r="G2" s="752"/>
      <c r="H2" s="752"/>
      <c r="I2" s="752"/>
      <c r="J2" s="752"/>
      <c r="K2" s="752"/>
      <c r="L2" s="752"/>
      <c r="M2" s="752"/>
      <c r="N2" s="752"/>
      <c r="O2" s="752"/>
      <c r="P2" s="752"/>
      <c r="Q2" s="752"/>
      <c r="R2" s="752"/>
      <c r="S2" s="752"/>
      <c r="T2" s="752"/>
      <c r="U2" s="752"/>
      <c r="V2" s="752"/>
      <c r="W2" s="752"/>
      <c r="X2" s="752"/>
      <c r="Y2" s="752"/>
      <c r="Z2" s="752"/>
      <c r="AA2" s="752"/>
      <c r="AB2" s="752"/>
      <c r="AC2" s="752"/>
      <c r="AD2" s="752"/>
      <c r="AE2" s="752"/>
      <c r="AF2" s="752"/>
      <c r="AG2" s="752"/>
      <c r="AH2" s="752"/>
      <c r="AI2" s="752"/>
      <c r="AJ2" s="752"/>
      <c r="AK2" s="752"/>
      <c r="AL2" s="752"/>
      <c r="AM2" s="752"/>
      <c r="AN2" s="752"/>
      <c r="AO2" s="752"/>
      <c r="AP2" s="752"/>
      <c r="AQ2" s="752"/>
      <c r="AR2" s="752"/>
      <c r="AS2" s="752"/>
      <c r="AT2" s="752"/>
      <c r="AU2" s="752"/>
      <c r="AV2" s="752"/>
      <c r="AW2" s="752"/>
      <c r="AX2" s="752"/>
      <c r="AY2" s="752"/>
      <c r="AZ2" s="752"/>
      <c r="BA2" s="752"/>
      <c r="BB2" s="752"/>
      <c r="BC2" s="752"/>
      <c r="BD2" s="752"/>
    </row>
    <row r="3" spans="1:59" ht="21" customHeight="1">
      <c r="A3" s="739" t="s">
        <v>0</v>
      </c>
      <c r="B3" s="741" t="s">
        <v>278</v>
      </c>
      <c r="C3" s="171"/>
      <c r="D3" s="743" t="s">
        <v>279</v>
      </c>
      <c r="E3" s="301" t="s">
        <v>201</v>
      </c>
      <c r="F3" s="301"/>
      <c r="G3" s="301"/>
      <c r="H3" s="301"/>
      <c r="I3" s="302"/>
      <c r="J3" s="302"/>
      <c r="K3" s="302"/>
      <c r="L3" s="302"/>
      <c r="M3" s="302"/>
      <c r="N3" s="302"/>
      <c r="O3" s="302"/>
      <c r="P3" s="192" t="s">
        <v>45</v>
      </c>
      <c r="Q3" s="192" t="s">
        <v>48</v>
      </c>
      <c r="R3" s="192" t="s">
        <v>51</v>
      </c>
      <c r="S3" s="189" t="s">
        <v>55</v>
      </c>
      <c r="T3" s="192" t="s">
        <v>57</v>
      </c>
      <c r="U3" s="189" t="s">
        <v>60</v>
      </c>
      <c r="V3" s="192" t="s">
        <v>63</v>
      </c>
      <c r="W3" s="192" t="s">
        <v>114</v>
      </c>
      <c r="X3" s="192" t="s">
        <v>66</v>
      </c>
      <c r="Y3" s="302" t="s">
        <v>80</v>
      </c>
      <c r="Z3" s="302" t="s">
        <v>82</v>
      </c>
      <c r="AA3" s="302" t="s">
        <v>68</v>
      </c>
      <c r="AB3" s="302" t="s">
        <v>70</v>
      </c>
      <c r="AC3" s="302" t="s">
        <v>72</v>
      </c>
      <c r="AD3" s="302" t="s">
        <v>74</v>
      </c>
      <c r="AE3" s="302" t="s">
        <v>84</v>
      </c>
      <c r="AF3" s="303" t="s">
        <v>86</v>
      </c>
      <c r="AG3" s="302" t="s">
        <v>351</v>
      </c>
      <c r="AH3" s="302" t="s">
        <v>89</v>
      </c>
      <c r="AI3" s="92" t="s">
        <v>94</v>
      </c>
      <c r="AJ3" s="92" t="s">
        <v>111</v>
      </c>
      <c r="AK3" s="302" t="s">
        <v>113</v>
      </c>
      <c r="AL3" s="302" t="s">
        <v>76</v>
      </c>
      <c r="AM3" s="302" t="s">
        <v>78</v>
      </c>
      <c r="AN3" s="302" t="s">
        <v>88</v>
      </c>
      <c r="AO3" s="92" t="s">
        <v>92</v>
      </c>
      <c r="AP3" s="92" t="s">
        <v>117</v>
      </c>
      <c r="AQ3" s="92" t="s">
        <v>119</v>
      </c>
      <c r="AR3" s="302" t="s">
        <v>97</v>
      </c>
      <c r="AS3" s="301" t="s">
        <v>100</v>
      </c>
      <c r="AT3" s="301" t="s">
        <v>103</v>
      </c>
      <c r="AU3" s="92" t="s">
        <v>106</v>
      </c>
      <c r="AV3" s="92" t="s">
        <v>109</v>
      </c>
      <c r="AW3" s="92" t="s">
        <v>121</v>
      </c>
      <c r="AX3" s="92" t="s">
        <v>123</v>
      </c>
      <c r="AY3" s="92" t="s">
        <v>126</v>
      </c>
      <c r="AZ3" s="92" t="s">
        <v>129</v>
      </c>
      <c r="BA3" s="92" t="s">
        <v>131</v>
      </c>
      <c r="BB3" s="745" t="s">
        <v>198</v>
      </c>
      <c r="BC3" s="747" t="s">
        <v>199</v>
      </c>
      <c r="BD3" s="701" t="s">
        <v>200</v>
      </c>
    </row>
    <row r="4" spans="1:59" s="161" customFormat="1" ht="45" customHeight="1">
      <c r="A4" s="740"/>
      <c r="B4" s="742"/>
      <c r="C4" s="170" t="s">
        <v>279</v>
      </c>
      <c r="D4" s="744"/>
      <c r="E4" s="165" t="s">
        <v>15</v>
      </c>
      <c r="F4" s="165" t="s">
        <v>16</v>
      </c>
      <c r="G4" s="165" t="s">
        <v>19</v>
      </c>
      <c r="H4" s="165" t="s">
        <v>22</v>
      </c>
      <c r="I4" s="168" t="s">
        <v>25</v>
      </c>
      <c r="J4" s="333" t="s">
        <v>28</v>
      </c>
      <c r="K4" s="333" t="s">
        <v>31</v>
      </c>
      <c r="L4" s="291" t="s">
        <v>382</v>
      </c>
      <c r="M4" s="333" t="s">
        <v>34</v>
      </c>
      <c r="N4" s="333" t="s">
        <v>37</v>
      </c>
      <c r="O4" s="169" t="s">
        <v>40</v>
      </c>
      <c r="P4" s="165" t="s">
        <v>45</v>
      </c>
      <c r="Q4" s="168" t="s">
        <v>48</v>
      </c>
      <c r="R4" s="333" t="s">
        <v>51</v>
      </c>
      <c r="S4" s="333" t="s">
        <v>55</v>
      </c>
      <c r="T4" s="169" t="s">
        <v>57</v>
      </c>
      <c r="U4" s="165" t="s">
        <v>60</v>
      </c>
      <c r="V4" s="168" t="s">
        <v>63</v>
      </c>
      <c r="W4" s="163" t="s">
        <v>114</v>
      </c>
      <c r="X4" s="333" t="s">
        <v>66</v>
      </c>
      <c r="Y4" s="165" t="s">
        <v>80</v>
      </c>
      <c r="Z4" s="168" t="s">
        <v>82</v>
      </c>
      <c r="AA4" s="333" t="s">
        <v>68</v>
      </c>
      <c r="AB4" s="333" t="s">
        <v>70</v>
      </c>
      <c r="AC4" s="333" t="s">
        <v>72</v>
      </c>
      <c r="AD4" s="333" t="s">
        <v>74</v>
      </c>
      <c r="AE4" s="333" t="s">
        <v>84</v>
      </c>
      <c r="AF4" s="333" t="s">
        <v>86</v>
      </c>
      <c r="AG4" s="296" t="s">
        <v>351</v>
      </c>
      <c r="AH4" s="163" t="s">
        <v>89</v>
      </c>
      <c r="AI4" s="163" t="s">
        <v>94</v>
      </c>
      <c r="AJ4" s="163" t="s">
        <v>111</v>
      </c>
      <c r="AK4" s="163" t="s">
        <v>113</v>
      </c>
      <c r="AL4" s="333" t="s">
        <v>76</v>
      </c>
      <c r="AM4" s="169" t="s">
        <v>78</v>
      </c>
      <c r="AN4" s="167" t="s">
        <v>88</v>
      </c>
      <c r="AO4" s="166" t="s">
        <v>92</v>
      </c>
      <c r="AP4" s="163" t="s">
        <v>117</v>
      </c>
      <c r="AQ4" s="163" t="s">
        <v>119</v>
      </c>
      <c r="AR4" s="162" t="s">
        <v>97</v>
      </c>
      <c r="AS4" s="165" t="s">
        <v>100</v>
      </c>
      <c r="AT4" s="165" t="s">
        <v>103</v>
      </c>
      <c r="AU4" s="164" t="s">
        <v>106</v>
      </c>
      <c r="AV4" s="163" t="s">
        <v>109</v>
      </c>
      <c r="AW4" s="163" t="s">
        <v>121</v>
      </c>
      <c r="AX4" s="163" t="s">
        <v>123</v>
      </c>
      <c r="AY4" s="163" t="s">
        <v>126</v>
      </c>
      <c r="AZ4" s="163" t="s">
        <v>129</v>
      </c>
      <c r="BA4" s="162" t="s">
        <v>131</v>
      </c>
      <c r="BB4" s="746"/>
      <c r="BC4" s="748"/>
      <c r="BD4" s="698"/>
    </row>
    <row r="5" spans="1:59" ht="20.100000000000001" customHeight="1">
      <c r="A5" s="160"/>
      <c r="B5" s="331" t="s">
        <v>140</v>
      </c>
      <c r="C5" s="332"/>
      <c r="D5" s="350">
        <f>SUBTOTAL(9,D7,D14,D21,D28,D35,D42,D49,D63,D70,D77,D84,D91,D98,D105,D112,D119,D126,D133,D141,D159,D167,D171,D175,D185,D189,D193,D197,D204,D211,D218,D225,D232,D236,D240,D244,D251,D260,D267,D274,D281,D288,D295,D302,D309,D316,D323,D330)</f>
        <v>0</v>
      </c>
      <c r="E5" s="350">
        <f t="shared" ref="E5:BA5" si="0">SUBTOTAL(9,E7,E14,E21,E28,E35,E42,E49,E63,E70,E77,E84,E91,E98,E105,E112,E119,E126,E133,E141,E159,E167,E171,E175,E185,E189,E193,E197,E204,E211,E218,E225,E232,E236,E240,E244,E251,E260,E267,E274,E281,E288,E295,E302,E309,E316,E323,E330)</f>
        <v>0</v>
      </c>
      <c r="F5" s="350">
        <f t="shared" si="0"/>
        <v>0</v>
      </c>
      <c r="G5" s="350">
        <f t="shared" si="0"/>
        <v>0</v>
      </c>
      <c r="H5" s="350">
        <f t="shared" si="0"/>
        <v>0</v>
      </c>
      <c r="I5" s="350">
        <f t="shared" si="0"/>
        <v>0</v>
      </c>
      <c r="J5" s="350">
        <f t="shared" si="0"/>
        <v>0</v>
      </c>
      <c r="K5" s="350">
        <f t="shared" si="0"/>
        <v>0</v>
      </c>
      <c r="L5" s="350">
        <f t="shared" si="0"/>
        <v>0</v>
      </c>
      <c r="M5" s="350">
        <f t="shared" si="0"/>
        <v>0</v>
      </c>
      <c r="N5" s="350">
        <f t="shared" si="0"/>
        <v>0</v>
      </c>
      <c r="O5" s="350">
        <f t="shared" si="0"/>
        <v>0</v>
      </c>
      <c r="P5" s="350">
        <f t="shared" si="0"/>
        <v>0</v>
      </c>
      <c r="Q5" s="350">
        <f t="shared" si="0"/>
        <v>0</v>
      </c>
      <c r="R5" s="350">
        <f t="shared" si="0"/>
        <v>0</v>
      </c>
      <c r="S5" s="350">
        <f t="shared" si="0"/>
        <v>0</v>
      </c>
      <c r="T5" s="350">
        <f t="shared" si="0"/>
        <v>0</v>
      </c>
      <c r="U5" s="350">
        <f t="shared" si="0"/>
        <v>0</v>
      </c>
      <c r="V5" s="350">
        <f t="shared" si="0"/>
        <v>0</v>
      </c>
      <c r="W5" s="350">
        <f t="shared" si="0"/>
        <v>0</v>
      </c>
      <c r="X5" s="350">
        <f t="shared" si="0"/>
        <v>0</v>
      </c>
      <c r="Y5" s="350">
        <f t="shared" si="0"/>
        <v>0</v>
      </c>
      <c r="Z5" s="350">
        <f t="shared" si="0"/>
        <v>0</v>
      </c>
      <c r="AA5" s="350">
        <f t="shared" si="0"/>
        <v>0</v>
      </c>
      <c r="AB5" s="350">
        <f t="shared" si="0"/>
        <v>0</v>
      </c>
      <c r="AC5" s="350">
        <f t="shared" si="0"/>
        <v>0</v>
      </c>
      <c r="AD5" s="350">
        <f t="shared" si="0"/>
        <v>0</v>
      </c>
      <c r="AE5" s="350">
        <f t="shared" si="0"/>
        <v>0</v>
      </c>
      <c r="AF5" s="350">
        <f t="shared" si="0"/>
        <v>0</v>
      </c>
      <c r="AG5" s="350">
        <f t="shared" si="0"/>
        <v>0</v>
      </c>
      <c r="AH5" s="350">
        <f t="shared" si="0"/>
        <v>0</v>
      </c>
      <c r="AI5" s="350">
        <f t="shared" si="0"/>
        <v>0</v>
      </c>
      <c r="AJ5" s="350">
        <f t="shared" si="0"/>
        <v>0</v>
      </c>
      <c r="AK5" s="350">
        <f t="shared" si="0"/>
        <v>0</v>
      </c>
      <c r="AL5" s="350">
        <f t="shared" si="0"/>
        <v>0</v>
      </c>
      <c r="AM5" s="350">
        <f t="shared" si="0"/>
        <v>0</v>
      </c>
      <c r="AN5" s="350">
        <f t="shared" si="0"/>
        <v>0</v>
      </c>
      <c r="AO5" s="350">
        <f t="shared" si="0"/>
        <v>0</v>
      </c>
      <c r="AP5" s="350">
        <f t="shared" si="0"/>
        <v>0</v>
      </c>
      <c r="AQ5" s="350">
        <f t="shared" si="0"/>
        <v>0</v>
      </c>
      <c r="AR5" s="350">
        <f t="shared" si="0"/>
        <v>0</v>
      </c>
      <c r="AS5" s="350">
        <f t="shared" si="0"/>
        <v>0</v>
      </c>
      <c r="AT5" s="350">
        <f t="shared" si="0"/>
        <v>0</v>
      </c>
      <c r="AU5" s="350">
        <f t="shared" si="0"/>
        <v>0</v>
      </c>
      <c r="AV5" s="350">
        <f t="shared" si="0"/>
        <v>0</v>
      </c>
      <c r="AW5" s="350">
        <f t="shared" si="0"/>
        <v>0</v>
      </c>
      <c r="AX5" s="350">
        <f t="shared" si="0"/>
        <v>0</v>
      </c>
      <c r="AY5" s="350">
        <f t="shared" si="0"/>
        <v>0</v>
      </c>
      <c r="AZ5" s="350">
        <f t="shared" si="0"/>
        <v>0</v>
      </c>
      <c r="BA5" s="350">
        <f t="shared" si="0"/>
        <v>0</v>
      </c>
      <c r="BB5" s="105" t="s">
        <v>212</v>
      </c>
      <c r="BC5" s="159"/>
      <c r="BD5" s="158"/>
      <c r="BE5" s="132">
        <v>2016</v>
      </c>
      <c r="BF5" s="132"/>
      <c r="BG5" s="132"/>
    </row>
    <row r="6" spans="1:59" s="156" customFormat="1" ht="22.2" customHeight="1">
      <c r="A6" s="418">
        <v>1</v>
      </c>
      <c r="B6" s="157" t="s">
        <v>393</v>
      </c>
      <c r="C6" s="111"/>
      <c r="D6" s="349">
        <f>D11+D18+D25+D32+D39+D46+D53+D60+D67+D74+D81+D88+D95+D102+D109+D116+D123+D130+D137+D142+D160+D168+D172+D176+D186+D190+D194+D201+D208+D215+D222+D229+D248+D255+D264+D271+D278+D285+D292+D299+D306+D313+D320+D327+D334+D233+D237+D241</f>
        <v>0</v>
      </c>
      <c r="E6" s="349">
        <f t="shared" ref="E6:BA6" si="1">E11+E18+E25+E32+E39+E46+E53+E60+E67+E74+E81+E88+E95+E102+E109+E116+E123+E130+E137+E142+E160+E168+E172+E176+E186+E190+E194+E201+E208+E215+E222+E229+E248+E255+E264+E271+E278+E285+E292+E299+E306+E313+E320+E327+E334+E233+E237+E241</f>
        <v>0</v>
      </c>
      <c r="F6" s="349">
        <f t="shared" si="1"/>
        <v>0</v>
      </c>
      <c r="G6" s="349">
        <f t="shared" si="1"/>
        <v>0</v>
      </c>
      <c r="H6" s="349">
        <f t="shared" si="1"/>
        <v>0</v>
      </c>
      <c r="I6" s="349">
        <f t="shared" si="1"/>
        <v>0</v>
      </c>
      <c r="J6" s="349">
        <f t="shared" si="1"/>
        <v>0</v>
      </c>
      <c r="K6" s="349">
        <f t="shared" si="1"/>
        <v>0</v>
      </c>
      <c r="L6" s="349">
        <f t="shared" si="1"/>
        <v>0</v>
      </c>
      <c r="M6" s="349">
        <f t="shared" si="1"/>
        <v>0</v>
      </c>
      <c r="N6" s="349">
        <f t="shared" si="1"/>
        <v>0</v>
      </c>
      <c r="O6" s="349">
        <f t="shared" si="1"/>
        <v>0</v>
      </c>
      <c r="P6" s="349">
        <f t="shared" si="1"/>
        <v>0</v>
      </c>
      <c r="Q6" s="349">
        <f t="shared" si="1"/>
        <v>0</v>
      </c>
      <c r="R6" s="349">
        <f t="shared" si="1"/>
        <v>0</v>
      </c>
      <c r="S6" s="349">
        <f t="shared" si="1"/>
        <v>0</v>
      </c>
      <c r="T6" s="349">
        <f t="shared" si="1"/>
        <v>0</v>
      </c>
      <c r="U6" s="349">
        <f t="shared" si="1"/>
        <v>0</v>
      </c>
      <c r="V6" s="349">
        <f t="shared" si="1"/>
        <v>0</v>
      </c>
      <c r="W6" s="349">
        <f t="shared" si="1"/>
        <v>0</v>
      </c>
      <c r="X6" s="349">
        <f t="shared" si="1"/>
        <v>0</v>
      </c>
      <c r="Y6" s="349">
        <f t="shared" si="1"/>
        <v>0</v>
      </c>
      <c r="Z6" s="349">
        <f t="shared" si="1"/>
        <v>0</v>
      </c>
      <c r="AA6" s="349">
        <f t="shared" si="1"/>
        <v>0</v>
      </c>
      <c r="AB6" s="349">
        <f t="shared" si="1"/>
        <v>0</v>
      </c>
      <c r="AC6" s="349">
        <f t="shared" si="1"/>
        <v>0</v>
      </c>
      <c r="AD6" s="349">
        <f t="shared" si="1"/>
        <v>0</v>
      </c>
      <c r="AE6" s="349">
        <f t="shared" si="1"/>
        <v>0</v>
      </c>
      <c r="AF6" s="349">
        <f t="shared" si="1"/>
        <v>0</v>
      </c>
      <c r="AG6" s="349">
        <f t="shared" si="1"/>
        <v>0</v>
      </c>
      <c r="AH6" s="349">
        <f t="shared" si="1"/>
        <v>0</v>
      </c>
      <c r="AI6" s="349">
        <f t="shared" si="1"/>
        <v>0</v>
      </c>
      <c r="AJ6" s="349">
        <f t="shared" si="1"/>
        <v>0</v>
      </c>
      <c r="AK6" s="349">
        <f t="shared" si="1"/>
        <v>0</v>
      </c>
      <c r="AL6" s="349">
        <f t="shared" si="1"/>
        <v>0</v>
      </c>
      <c r="AM6" s="349">
        <f t="shared" si="1"/>
        <v>0</v>
      </c>
      <c r="AN6" s="349">
        <f t="shared" si="1"/>
        <v>0</v>
      </c>
      <c r="AO6" s="349">
        <f t="shared" si="1"/>
        <v>0</v>
      </c>
      <c r="AP6" s="349">
        <f t="shared" si="1"/>
        <v>0</v>
      </c>
      <c r="AQ6" s="349">
        <f t="shared" si="1"/>
        <v>0</v>
      </c>
      <c r="AR6" s="349">
        <f t="shared" si="1"/>
        <v>0</v>
      </c>
      <c r="AS6" s="349">
        <f t="shared" si="1"/>
        <v>0</v>
      </c>
      <c r="AT6" s="349">
        <f t="shared" si="1"/>
        <v>0</v>
      </c>
      <c r="AU6" s="349">
        <f t="shared" si="1"/>
        <v>0</v>
      </c>
      <c r="AV6" s="349">
        <f t="shared" si="1"/>
        <v>0</v>
      </c>
      <c r="AW6" s="349">
        <f t="shared" si="1"/>
        <v>0</v>
      </c>
      <c r="AX6" s="349">
        <f t="shared" si="1"/>
        <v>0</v>
      </c>
      <c r="AY6" s="349">
        <f t="shared" si="1"/>
        <v>0</v>
      </c>
      <c r="AZ6" s="349">
        <f t="shared" si="1"/>
        <v>0</v>
      </c>
      <c r="BA6" s="349">
        <f t="shared" si="1"/>
        <v>0</v>
      </c>
      <c r="BB6" s="105" t="s">
        <v>212</v>
      </c>
      <c r="BC6" s="110"/>
      <c r="BD6" s="110"/>
      <c r="BE6" s="132">
        <v>2016</v>
      </c>
      <c r="BF6" s="110"/>
      <c r="BG6" s="110"/>
    </row>
    <row r="7" spans="1:59" s="155" customFormat="1" ht="22.2" customHeight="1">
      <c r="A7" s="418" t="s">
        <v>15</v>
      </c>
      <c r="B7" s="260" t="s">
        <v>280</v>
      </c>
      <c r="C7" s="111">
        <f>SUM(C8,C11)</f>
        <v>0</v>
      </c>
      <c r="D7" s="111">
        <f>SUM(D8+D11)</f>
        <v>0</v>
      </c>
      <c r="E7" s="111">
        <f t="shared" ref="E7:K7" si="2">SUM(E8,E11)</f>
        <v>0</v>
      </c>
      <c r="F7" s="111">
        <f t="shared" si="2"/>
        <v>0</v>
      </c>
      <c r="G7" s="111">
        <f t="shared" si="2"/>
        <v>0</v>
      </c>
      <c r="H7" s="111">
        <f t="shared" si="2"/>
        <v>0</v>
      </c>
      <c r="I7" s="111">
        <f t="shared" si="2"/>
        <v>0</v>
      </c>
      <c r="J7" s="111">
        <f t="shared" si="2"/>
        <v>0</v>
      </c>
      <c r="K7" s="111">
        <f t="shared" si="2"/>
        <v>0</v>
      </c>
      <c r="L7" s="292"/>
      <c r="M7" s="111">
        <f t="shared" ref="M7:AF7" si="3">SUM(M8,M11)</f>
        <v>0</v>
      </c>
      <c r="N7" s="111">
        <f t="shared" si="3"/>
        <v>0</v>
      </c>
      <c r="O7" s="111">
        <f t="shared" si="3"/>
        <v>0</v>
      </c>
      <c r="P7" s="111">
        <f t="shared" si="3"/>
        <v>0</v>
      </c>
      <c r="Q7" s="111">
        <f t="shared" si="3"/>
        <v>0</v>
      </c>
      <c r="R7" s="111">
        <f t="shared" si="3"/>
        <v>0</v>
      </c>
      <c r="S7" s="111">
        <f t="shared" si="3"/>
        <v>0</v>
      </c>
      <c r="T7" s="111">
        <f t="shared" si="3"/>
        <v>0</v>
      </c>
      <c r="U7" s="111">
        <f t="shared" si="3"/>
        <v>0</v>
      </c>
      <c r="V7" s="111">
        <f t="shared" si="3"/>
        <v>0</v>
      </c>
      <c r="W7" s="111">
        <f t="shared" si="3"/>
        <v>0</v>
      </c>
      <c r="X7" s="111">
        <f t="shared" si="3"/>
        <v>0</v>
      </c>
      <c r="Y7" s="111">
        <f t="shared" si="3"/>
        <v>0</v>
      </c>
      <c r="Z7" s="111">
        <f t="shared" si="3"/>
        <v>0</v>
      </c>
      <c r="AA7" s="111">
        <f t="shared" si="3"/>
        <v>0</v>
      </c>
      <c r="AB7" s="111">
        <f t="shared" si="3"/>
        <v>0</v>
      </c>
      <c r="AC7" s="111">
        <f t="shared" si="3"/>
        <v>0</v>
      </c>
      <c r="AD7" s="111">
        <f t="shared" si="3"/>
        <v>0</v>
      </c>
      <c r="AE7" s="111">
        <f t="shared" si="3"/>
        <v>0</v>
      </c>
      <c r="AF7" s="111">
        <f t="shared" si="3"/>
        <v>0</v>
      </c>
      <c r="AG7" s="297"/>
      <c r="AH7" s="111">
        <f t="shared" ref="AH7:BA7" si="4">SUM(AH8,AH11)</f>
        <v>0</v>
      </c>
      <c r="AI7" s="111">
        <f t="shared" si="4"/>
        <v>0</v>
      </c>
      <c r="AJ7" s="111">
        <f t="shared" si="4"/>
        <v>0</v>
      </c>
      <c r="AK7" s="111">
        <f t="shared" si="4"/>
        <v>0</v>
      </c>
      <c r="AL7" s="111">
        <f t="shared" si="4"/>
        <v>0</v>
      </c>
      <c r="AM7" s="111">
        <f t="shared" si="4"/>
        <v>0</v>
      </c>
      <c r="AN7" s="111">
        <f t="shared" si="4"/>
        <v>0</v>
      </c>
      <c r="AO7" s="111">
        <f t="shared" si="4"/>
        <v>0</v>
      </c>
      <c r="AP7" s="111">
        <f t="shared" si="4"/>
        <v>0</v>
      </c>
      <c r="AQ7" s="111">
        <f t="shared" si="4"/>
        <v>0</v>
      </c>
      <c r="AR7" s="111">
        <f t="shared" si="4"/>
        <v>0</v>
      </c>
      <c r="AS7" s="111">
        <f t="shared" si="4"/>
        <v>0</v>
      </c>
      <c r="AT7" s="111">
        <f t="shared" si="4"/>
        <v>0</v>
      </c>
      <c r="AU7" s="111">
        <f t="shared" si="4"/>
        <v>0</v>
      </c>
      <c r="AV7" s="111">
        <f t="shared" si="4"/>
        <v>0</v>
      </c>
      <c r="AW7" s="111">
        <f t="shared" si="4"/>
        <v>0</v>
      </c>
      <c r="AX7" s="111">
        <f t="shared" si="4"/>
        <v>0</v>
      </c>
      <c r="AY7" s="111">
        <f t="shared" si="4"/>
        <v>0</v>
      </c>
      <c r="AZ7" s="111">
        <f t="shared" si="4"/>
        <v>0</v>
      </c>
      <c r="BA7" s="111">
        <f t="shared" si="4"/>
        <v>0</v>
      </c>
      <c r="BB7" s="105" t="s">
        <v>212</v>
      </c>
      <c r="BC7" s="110"/>
      <c r="BD7" s="110"/>
      <c r="BE7" s="132">
        <v>2016</v>
      </c>
      <c r="BF7" s="110"/>
      <c r="BG7" s="110"/>
    </row>
    <row r="8" spans="1:59" s="145" customFormat="1" ht="22.2" customHeight="1">
      <c r="A8" s="418" t="s">
        <v>15</v>
      </c>
      <c r="B8" s="112" t="s">
        <v>281</v>
      </c>
      <c r="C8" s="111"/>
      <c r="D8" s="111">
        <f t="shared" ref="D8:D13" si="5">SUM(E8:BA8)</f>
        <v>0</v>
      </c>
      <c r="E8" s="111">
        <f t="shared" ref="E8:K8" si="6">SUM(E9:E10)</f>
        <v>0</v>
      </c>
      <c r="F8" s="111">
        <f t="shared" si="6"/>
        <v>0</v>
      </c>
      <c r="G8" s="111">
        <f t="shared" si="6"/>
        <v>0</v>
      </c>
      <c r="H8" s="111">
        <f t="shared" si="6"/>
        <v>0</v>
      </c>
      <c r="I8" s="111">
        <f t="shared" si="6"/>
        <v>0</v>
      </c>
      <c r="J8" s="111">
        <f t="shared" si="6"/>
        <v>0</v>
      </c>
      <c r="K8" s="111">
        <f t="shared" si="6"/>
        <v>0</v>
      </c>
      <c r="L8" s="292"/>
      <c r="M8" s="111">
        <f t="shared" ref="M8:AF8" si="7">SUM(M9:M10)</f>
        <v>0</v>
      </c>
      <c r="N8" s="111">
        <f t="shared" si="7"/>
        <v>0</v>
      </c>
      <c r="O8" s="111">
        <f t="shared" si="7"/>
        <v>0</v>
      </c>
      <c r="P8" s="111">
        <f t="shared" si="7"/>
        <v>0</v>
      </c>
      <c r="Q8" s="111">
        <f t="shared" si="7"/>
        <v>0</v>
      </c>
      <c r="R8" s="111">
        <f t="shared" si="7"/>
        <v>0</v>
      </c>
      <c r="S8" s="111">
        <f t="shared" si="7"/>
        <v>0</v>
      </c>
      <c r="T8" s="111">
        <f t="shared" si="7"/>
        <v>0</v>
      </c>
      <c r="U8" s="111">
        <f t="shared" si="7"/>
        <v>0</v>
      </c>
      <c r="V8" s="111">
        <f t="shared" si="7"/>
        <v>0</v>
      </c>
      <c r="W8" s="111">
        <f t="shared" si="7"/>
        <v>0</v>
      </c>
      <c r="X8" s="111">
        <f t="shared" si="7"/>
        <v>0</v>
      </c>
      <c r="Y8" s="111">
        <f t="shared" si="7"/>
        <v>0</v>
      </c>
      <c r="Z8" s="111">
        <f t="shared" si="7"/>
        <v>0</v>
      </c>
      <c r="AA8" s="111">
        <f t="shared" si="7"/>
        <v>0</v>
      </c>
      <c r="AB8" s="111">
        <f t="shared" si="7"/>
        <v>0</v>
      </c>
      <c r="AC8" s="111">
        <f t="shared" si="7"/>
        <v>0</v>
      </c>
      <c r="AD8" s="111">
        <f t="shared" si="7"/>
        <v>0</v>
      </c>
      <c r="AE8" s="111">
        <f t="shared" si="7"/>
        <v>0</v>
      </c>
      <c r="AF8" s="111">
        <f t="shared" si="7"/>
        <v>0</v>
      </c>
      <c r="AG8" s="297"/>
      <c r="AH8" s="111">
        <f t="shared" ref="AH8:BA8" si="8">SUM(AH9:AH10)</f>
        <v>0</v>
      </c>
      <c r="AI8" s="111">
        <f t="shared" si="8"/>
        <v>0</v>
      </c>
      <c r="AJ8" s="111">
        <f t="shared" si="8"/>
        <v>0</v>
      </c>
      <c r="AK8" s="111">
        <f t="shared" si="8"/>
        <v>0</v>
      </c>
      <c r="AL8" s="111">
        <f t="shared" si="8"/>
        <v>0</v>
      </c>
      <c r="AM8" s="111">
        <f t="shared" si="8"/>
        <v>0</v>
      </c>
      <c r="AN8" s="111">
        <f t="shared" si="8"/>
        <v>0</v>
      </c>
      <c r="AO8" s="111">
        <f t="shared" si="8"/>
        <v>0</v>
      </c>
      <c r="AP8" s="111">
        <f t="shared" si="8"/>
        <v>0</v>
      </c>
      <c r="AQ8" s="111">
        <f t="shared" si="8"/>
        <v>0</v>
      </c>
      <c r="AR8" s="111">
        <f t="shared" si="8"/>
        <v>0</v>
      </c>
      <c r="AS8" s="111">
        <f t="shared" si="8"/>
        <v>0</v>
      </c>
      <c r="AT8" s="111">
        <f t="shared" si="8"/>
        <v>0</v>
      </c>
      <c r="AU8" s="111">
        <f t="shared" si="8"/>
        <v>0</v>
      </c>
      <c r="AV8" s="111">
        <f t="shared" si="8"/>
        <v>0</v>
      </c>
      <c r="AW8" s="111">
        <f t="shared" si="8"/>
        <v>0</v>
      </c>
      <c r="AX8" s="111">
        <f t="shared" si="8"/>
        <v>0</v>
      </c>
      <c r="AY8" s="111">
        <f t="shared" si="8"/>
        <v>0</v>
      </c>
      <c r="AZ8" s="111">
        <f t="shared" si="8"/>
        <v>0</v>
      </c>
      <c r="BA8" s="111">
        <f t="shared" si="8"/>
        <v>0</v>
      </c>
      <c r="BB8" s="105" t="s">
        <v>212</v>
      </c>
      <c r="BC8" s="110"/>
      <c r="BD8" s="110"/>
      <c r="BE8" s="132">
        <v>2016</v>
      </c>
      <c r="BF8" s="110"/>
      <c r="BG8" s="110"/>
    </row>
    <row r="9" spans="1:59" s="124" customFormat="1" ht="22.2" customHeight="1">
      <c r="A9" s="419" t="s">
        <v>15</v>
      </c>
      <c r="B9" s="107"/>
      <c r="C9" s="106"/>
      <c r="D9" s="106">
        <f t="shared" si="5"/>
        <v>0</v>
      </c>
      <c r="E9" s="106"/>
      <c r="F9" s="106"/>
      <c r="G9" s="106"/>
      <c r="H9" s="106"/>
      <c r="I9" s="106"/>
      <c r="J9" s="106"/>
      <c r="K9" s="106"/>
      <c r="L9" s="292"/>
      <c r="M9" s="106"/>
      <c r="N9" s="106"/>
      <c r="O9" s="106"/>
      <c r="P9" s="106"/>
      <c r="Q9" s="106"/>
      <c r="R9" s="106"/>
      <c r="S9" s="106"/>
      <c r="T9" s="106"/>
      <c r="U9" s="106"/>
      <c r="V9" s="106"/>
      <c r="W9" s="106"/>
      <c r="X9" s="106"/>
      <c r="Y9" s="106"/>
      <c r="Z9" s="106"/>
      <c r="AA9" s="106"/>
      <c r="AB9" s="106"/>
      <c r="AC9" s="106"/>
      <c r="AD9" s="106"/>
      <c r="AE9" s="106"/>
      <c r="AF9" s="106"/>
      <c r="AG9" s="297"/>
      <c r="AH9" s="106"/>
      <c r="AI9" s="106"/>
      <c r="AJ9" s="106"/>
      <c r="AK9" s="106"/>
      <c r="AL9" s="106"/>
      <c r="AM9" s="106"/>
      <c r="AN9" s="106"/>
      <c r="AO9" s="106"/>
      <c r="AP9" s="106"/>
      <c r="AQ9" s="106"/>
      <c r="AR9" s="106"/>
      <c r="AS9" s="106"/>
      <c r="AT9" s="106"/>
      <c r="AU9" s="106"/>
      <c r="AV9" s="106"/>
      <c r="AW9" s="106"/>
      <c r="AX9" s="106"/>
      <c r="AY9" s="106"/>
      <c r="AZ9" s="106"/>
      <c r="BA9" s="106"/>
      <c r="BB9" s="105" t="s">
        <v>212</v>
      </c>
      <c r="BC9" s="104"/>
      <c r="BD9" s="104"/>
      <c r="BE9" s="132">
        <v>2016</v>
      </c>
      <c r="BF9" s="104"/>
      <c r="BG9" s="104"/>
    </row>
    <row r="10" spans="1:59" s="124" customFormat="1" ht="22.2" customHeight="1">
      <c r="A10" s="419" t="s">
        <v>15</v>
      </c>
      <c r="B10" s="107"/>
      <c r="C10" s="106"/>
      <c r="D10" s="106">
        <f t="shared" si="5"/>
        <v>0</v>
      </c>
      <c r="E10" s="106"/>
      <c r="F10" s="106"/>
      <c r="G10" s="106"/>
      <c r="H10" s="106"/>
      <c r="I10" s="106"/>
      <c r="J10" s="106"/>
      <c r="K10" s="106"/>
      <c r="L10" s="292"/>
      <c r="M10" s="106"/>
      <c r="N10" s="106"/>
      <c r="O10" s="106"/>
      <c r="P10" s="106"/>
      <c r="Q10" s="106"/>
      <c r="R10" s="106"/>
      <c r="S10" s="106"/>
      <c r="T10" s="106"/>
      <c r="U10" s="106"/>
      <c r="V10" s="106"/>
      <c r="W10" s="106"/>
      <c r="X10" s="106"/>
      <c r="Y10" s="106"/>
      <c r="Z10" s="106"/>
      <c r="AA10" s="106"/>
      <c r="AB10" s="106"/>
      <c r="AC10" s="106"/>
      <c r="AD10" s="106"/>
      <c r="AE10" s="106"/>
      <c r="AF10" s="106"/>
      <c r="AG10" s="297"/>
      <c r="AH10" s="106"/>
      <c r="AI10" s="106"/>
      <c r="AJ10" s="106"/>
      <c r="AK10" s="106"/>
      <c r="AL10" s="106"/>
      <c r="AM10" s="106"/>
      <c r="AN10" s="106"/>
      <c r="AO10" s="106"/>
      <c r="AP10" s="106"/>
      <c r="AQ10" s="106"/>
      <c r="AR10" s="106"/>
      <c r="AS10" s="106"/>
      <c r="AT10" s="106"/>
      <c r="AU10" s="106"/>
      <c r="AV10" s="106"/>
      <c r="AW10" s="106"/>
      <c r="AX10" s="106"/>
      <c r="AY10" s="106"/>
      <c r="AZ10" s="106"/>
      <c r="BA10" s="106"/>
      <c r="BB10" s="105" t="s">
        <v>212</v>
      </c>
      <c r="BC10" s="104"/>
      <c r="BD10" s="104"/>
      <c r="BE10" s="132">
        <v>2016</v>
      </c>
      <c r="BF10" s="104"/>
      <c r="BG10" s="104"/>
    </row>
    <row r="11" spans="1:59" s="145" customFormat="1" ht="22.2" customHeight="1">
      <c r="A11" s="418" t="s">
        <v>15</v>
      </c>
      <c r="B11" s="112" t="s">
        <v>282</v>
      </c>
      <c r="C11" s="111"/>
      <c r="D11" s="111">
        <f t="shared" si="5"/>
        <v>0</v>
      </c>
      <c r="E11" s="111">
        <f t="shared" ref="E11:K11" si="9">SUM(E12:E13)</f>
        <v>0</v>
      </c>
      <c r="F11" s="111">
        <f t="shared" si="9"/>
        <v>0</v>
      </c>
      <c r="G11" s="111">
        <f t="shared" si="9"/>
        <v>0</v>
      </c>
      <c r="H11" s="111">
        <f t="shared" si="9"/>
        <v>0</v>
      </c>
      <c r="I11" s="111">
        <f t="shared" si="9"/>
        <v>0</v>
      </c>
      <c r="J11" s="111">
        <f t="shared" si="9"/>
        <v>0</v>
      </c>
      <c r="K11" s="111">
        <f t="shared" si="9"/>
        <v>0</v>
      </c>
      <c r="L11" s="292"/>
      <c r="M11" s="111">
        <f t="shared" ref="M11:AF11" si="10">SUM(M12:M13)</f>
        <v>0</v>
      </c>
      <c r="N11" s="111">
        <f t="shared" si="10"/>
        <v>0</v>
      </c>
      <c r="O11" s="111">
        <f t="shared" si="10"/>
        <v>0</v>
      </c>
      <c r="P11" s="111">
        <f t="shared" si="10"/>
        <v>0</v>
      </c>
      <c r="Q11" s="111">
        <f t="shared" si="10"/>
        <v>0</v>
      </c>
      <c r="R11" s="111">
        <f t="shared" si="10"/>
        <v>0</v>
      </c>
      <c r="S11" s="111">
        <f t="shared" si="10"/>
        <v>0</v>
      </c>
      <c r="T11" s="111">
        <f t="shared" si="10"/>
        <v>0</v>
      </c>
      <c r="U11" s="111">
        <f t="shared" si="10"/>
        <v>0</v>
      </c>
      <c r="V11" s="111">
        <f t="shared" si="10"/>
        <v>0</v>
      </c>
      <c r="W11" s="111">
        <f t="shared" si="10"/>
        <v>0</v>
      </c>
      <c r="X11" s="111">
        <f t="shared" si="10"/>
        <v>0</v>
      </c>
      <c r="Y11" s="111">
        <f t="shared" si="10"/>
        <v>0</v>
      </c>
      <c r="Z11" s="111">
        <f t="shared" si="10"/>
        <v>0</v>
      </c>
      <c r="AA11" s="111">
        <f t="shared" si="10"/>
        <v>0</v>
      </c>
      <c r="AB11" s="111">
        <f t="shared" si="10"/>
        <v>0</v>
      </c>
      <c r="AC11" s="111">
        <f t="shared" si="10"/>
        <v>0</v>
      </c>
      <c r="AD11" s="111">
        <f t="shared" si="10"/>
        <v>0</v>
      </c>
      <c r="AE11" s="111">
        <f t="shared" si="10"/>
        <v>0</v>
      </c>
      <c r="AF11" s="111">
        <f t="shared" si="10"/>
        <v>0</v>
      </c>
      <c r="AG11" s="297"/>
      <c r="AH11" s="111">
        <f t="shared" ref="AH11:BA11" si="11">SUM(AH12:AH13)</f>
        <v>0</v>
      </c>
      <c r="AI11" s="111">
        <f t="shared" si="11"/>
        <v>0</v>
      </c>
      <c r="AJ11" s="111">
        <f t="shared" si="11"/>
        <v>0</v>
      </c>
      <c r="AK11" s="111">
        <f t="shared" si="11"/>
        <v>0</v>
      </c>
      <c r="AL11" s="111">
        <f t="shared" si="11"/>
        <v>0</v>
      </c>
      <c r="AM11" s="111">
        <f t="shared" si="11"/>
        <v>0</v>
      </c>
      <c r="AN11" s="111">
        <f t="shared" si="11"/>
        <v>0</v>
      </c>
      <c r="AO11" s="111">
        <f t="shared" si="11"/>
        <v>0</v>
      </c>
      <c r="AP11" s="111">
        <f t="shared" si="11"/>
        <v>0</v>
      </c>
      <c r="AQ11" s="111">
        <f t="shared" si="11"/>
        <v>0</v>
      </c>
      <c r="AR11" s="111">
        <f t="shared" si="11"/>
        <v>0</v>
      </c>
      <c r="AS11" s="111">
        <f t="shared" si="11"/>
        <v>0</v>
      </c>
      <c r="AT11" s="111">
        <f t="shared" si="11"/>
        <v>0</v>
      </c>
      <c r="AU11" s="111">
        <f t="shared" si="11"/>
        <v>0</v>
      </c>
      <c r="AV11" s="111">
        <f t="shared" si="11"/>
        <v>0</v>
      </c>
      <c r="AW11" s="111">
        <f t="shared" si="11"/>
        <v>0</v>
      </c>
      <c r="AX11" s="111">
        <f t="shared" si="11"/>
        <v>0</v>
      </c>
      <c r="AY11" s="111">
        <f t="shared" si="11"/>
        <v>0</v>
      </c>
      <c r="AZ11" s="111">
        <f t="shared" si="11"/>
        <v>0</v>
      </c>
      <c r="BA11" s="111">
        <f t="shared" si="11"/>
        <v>0</v>
      </c>
      <c r="BB11" s="105" t="s">
        <v>212</v>
      </c>
      <c r="BC11" s="110"/>
      <c r="BD11" s="110"/>
      <c r="BE11" s="132">
        <v>2016</v>
      </c>
      <c r="BF11" s="110"/>
      <c r="BG11" s="110"/>
    </row>
    <row r="12" spans="1:59" s="124" customFormat="1" ht="22.2" customHeight="1">
      <c r="A12" s="419" t="s">
        <v>15</v>
      </c>
      <c r="B12" s="107"/>
      <c r="C12" s="106"/>
      <c r="D12" s="106">
        <f t="shared" si="5"/>
        <v>0</v>
      </c>
      <c r="E12" s="106"/>
      <c r="F12" s="106"/>
      <c r="G12" s="106"/>
      <c r="H12" s="106"/>
      <c r="I12" s="106"/>
      <c r="J12" s="106"/>
      <c r="K12" s="106"/>
      <c r="L12" s="292"/>
      <c r="M12" s="106"/>
      <c r="N12" s="106"/>
      <c r="O12" s="106"/>
      <c r="P12" s="106"/>
      <c r="Q12" s="106"/>
      <c r="R12" s="106"/>
      <c r="S12" s="106"/>
      <c r="T12" s="106"/>
      <c r="U12" s="106"/>
      <c r="V12" s="106"/>
      <c r="W12" s="106"/>
      <c r="X12" s="106"/>
      <c r="Y12" s="106"/>
      <c r="Z12" s="106"/>
      <c r="AA12" s="106"/>
      <c r="AB12" s="106"/>
      <c r="AC12" s="106"/>
      <c r="AD12" s="106"/>
      <c r="AE12" s="106"/>
      <c r="AF12" s="106"/>
      <c r="AG12" s="297"/>
      <c r="AH12" s="106"/>
      <c r="AI12" s="106"/>
      <c r="AJ12" s="106"/>
      <c r="AK12" s="106"/>
      <c r="AL12" s="106"/>
      <c r="AM12" s="106"/>
      <c r="AN12" s="106"/>
      <c r="AO12" s="106"/>
      <c r="AP12" s="106"/>
      <c r="AQ12" s="106"/>
      <c r="AR12" s="106"/>
      <c r="AS12" s="106"/>
      <c r="AT12" s="106"/>
      <c r="AU12" s="106"/>
      <c r="AV12" s="106"/>
      <c r="AW12" s="106"/>
      <c r="AX12" s="106"/>
      <c r="AY12" s="106"/>
      <c r="AZ12" s="106"/>
      <c r="BA12" s="106"/>
      <c r="BB12" s="105" t="s">
        <v>212</v>
      </c>
      <c r="BC12" s="104"/>
      <c r="BD12" s="104"/>
      <c r="BE12" s="132">
        <v>2016</v>
      </c>
      <c r="BF12" s="104"/>
      <c r="BG12" s="104"/>
    </row>
    <row r="13" spans="1:59" s="124" customFormat="1" ht="22.2" customHeight="1">
      <c r="A13" s="419" t="s">
        <v>15</v>
      </c>
      <c r="B13" s="107"/>
      <c r="C13" s="106"/>
      <c r="D13" s="106">
        <f t="shared" si="5"/>
        <v>0</v>
      </c>
      <c r="E13" s="106"/>
      <c r="F13" s="106"/>
      <c r="G13" s="106"/>
      <c r="H13" s="106"/>
      <c r="I13" s="106"/>
      <c r="J13" s="106"/>
      <c r="K13" s="106"/>
      <c r="L13" s="292"/>
      <c r="M13" s="106"/>
      <c r="N13" s="106"/>
      <c r="O13" s="106"/>
      <c r="P13" s="106"/>
      <c r="Q13" s="106"/>
      <c r="R13" s="106"/>
      <c r="S13" s="106"/>
      <c r="T13" s="106"/>
      <c r="U13" s="106"/>
      <c r="V13" s="106"/>
      <c r="W13" s="106"/>
      <c r="X13" s="106"/>
      <c r="Y13" s="106"/>
      <c r="Z13" s="106"/>
      <c r="AA13" s="106"/>
      <c r="AB13" s="106"/>
      <c r="AC13" s="106"/>
      <c r="AD13" s="106"/>
      <c r="AE13" s="106"/>
      <c r="AF13" s="106"/>
      <c r="AG13" s="297"/>
      <c r="AH13" s="106"/>
      <c r="AI13" s="106"/>
      <c r="AJ13" s="106"/>
      <c r="AK13" s="106"/>
      <c r="AL13" s="106"/>
      <c r="AM13" s="106"/>
      <c r="AN13" s="106"/>
      <c r="AO13" s="106"/>
      <c r="AP13" s="106"/>
      <c r="AQ13" s="106"/>
      <c r="AR13" s="106"/>
      <c r="AS13" s="106"/>
      <c r="AT13" s="106"/>
      <c r="AU13" s="106"/>
      <c r="AV13" s="106"/>
      <c r="AW13" s="106"/>
      <c r="AX13" s="106"/>
      <c r="AY13" s="106"/>
      <c r="AZ13" s="106"/>
      <c r="BA13" s="106"/>
      <c r="BB13" s="105" t="s">
        <v>212</v>
      </c>
      <c r="BC13" s="104"/>
      <c r="BD13" s="104"/>
      <c r="BE13" s="132">
        <v>2016</v>
      </c>
      <c r="BF13" s="104"/>
      <c r="BG13" s="104"/>
    </row>
    <row r="14" spans="1:59" s="155" customFormat="1" ht="22.2" customHeight="1">
      <c r="A14" s="418" t="s">
        <v>16</v>
      </c>
      <c r="B14" s="260" t="s">
        <v>283</v>
      </c>
      <c r="C14" s="111">
        <f>SUM(C15,C18)</f>
        <v>0</v>
      </c>
      <c r="D14" s="111">
        <f>SUM(D15+D18)</f>
        <v>0</v>
      </c>
      <c r="E14" s="111">
        <f t="shared" ref="E14:K14" si="12">SUM(E15,E18)</f>
        <v>0</v>
      </c>
      <c r="F14" s="111">
        <f t="shared" si="12"/>
        <v>0</v>
      </c>
      <c r="G14" s="111">
        <f t="shared" si="12"/>
        <v>0</v>
      </c>
      <c r="H14" s="111">
        <f t="shared" si="12"/>
        <v>0</v>
      </c>
      <c r="I14" s="111">
        <f t="shared" si="12"/>
        <v>0</v>
      </c>
      <c r="J14" s="111">
        <f t="shared" si="12"/>
        <v>0</v>
      </c>
      <c r="K14" s="111">
        <f t="shared" si="12"/>
        <v>0</v>
      </c>
      <c r="L14" s="292"/>
      <c r="M14" s="111">
        <f t="shared" ref="M14:AF14" si="13">SUM(M15,M18)</f>
        <v>0</v>
      </c>
      <c r="N14" s="111">
        <f t="shared" si="13"/>
        <v>0</v>
      </c>
      <c r="O14" s="111">
        <f t="shared" si="13"/>
        <v>0</v>
      </c>
      <c r="P14" s="111">
        <f t="shared" si="13"/>
        <v>0</v>
      </c>
      <c r="Q14" s="111">
        <f t="shared" si="13"/>
        <v>0</v>
      </c>
      <c r="R14" s="111">
        <f t="shared" si="13"/>
        <v>0</v>
      </c>
      <c r="S14" s="111">
        <f t="shared" si="13"/>
        <v>0</v>
      </c>
      <c r="T14" s="111">
        <f t="shared" si="13"/>
        <v>0</v>
      </c>
      <c r="U14" s="111">
        <f t="shared" si="13"/>
        <v>0</v>
      </c>
      <c r="V14" s="111">
        <f t="shared" si="13"/>
        <v>0</v>
      </c>
      <c r="W14" s="111">
        <f t="shared" si="13"/>
        <v>0</v>
      </c>
      <c r="X14" s="111">
        <f t="shared" si="13"/>
        <v>0</v>
      </c>
      <c r="Y14" s="111">
        <f t="shared" si="13"/>
        <v>0</v>
      </c>
      <c r="Z14" s="111">
        <f t="shared" si="13"/>
        <v>0</v>
      </c>
      <c r="AA14" s="111">
        <f t="shared" si="13"/>
        <v>0</v>
      </c>
      <c r="AB14" s="111">
        <f t="shared" si="13"/>
        <v>0</v>
      </c>
      <c r="AC14" s="111">
        <f t="shared" si="13"/>
        <v>0</v>
      </c>
      <c r="AD14" s="111">
        <f t="shared" si="13"/>
        <v>0</v>
      </c>
      <c r="AE14" s="111">
        <f t="shared" si="13"/>
        <v>0</v>
      </c>
      <c r="AF14" s="111">
        <f t="shared" si="13"/>
        <v>0</v>
      </c>
      <c r="AG14" s="297"/>
      <c r="AH14" s="111">
        <f t="shared" ref="AH14:BA14" si="14">SUM(AH15,AH18)</f>
        <v>0</v>
      </c>
      <c r="AI14" s="111">
        <f t="shared" si="14"/>
        <v>0</v>
      </c>
      <c r="AJ14" s="111">
        <f t="shared" si="14"/>
        <v>0</v>
      </c>
      <c r="AK14" s="111">
        <f t="shared" si="14"/>
        <v>0</v>
      </c>
      <c r="AL14" s="111">
        <f t="shared" si="14"/>
        <v>0</v>
      </c>
      <c r="AM14" s="111">
        <f t="shared" si="14"/>
        <v>0</v>
      </c>
      <c r="AN14" s="111">
        <f t="shared" si="14"/>
        <v>0</v>
      </c>
      <c r="AO14" s="111">
        <f t="shared" si="14"/>
        <v>0</v>
      </c>
      <c r="AP14" s="111">
        <f t="shared" si="14"/>
        <v>0</v>
      </c>
      <c r="AQ14" s="111">
        <f t="shared" si="14"/>
        <v>0</v>
      </c>
      <c r="AR14" s="111">
        <f t="shared" si="14"/>
        <v>0</v>
      </c>
      <c r="AS14" s="111">
        <f t="shared" si="14"/>
        <v>0</v>
      </c>
      <c r="AT14" s="111">
        <f t="shared" si="14"/>
        <v>0</v>
      </c>
      <c r="AU14" s="111">
        <f t="shared" si="14"/>
        <v>0</v>
      </c>
      <c r="AV14" s="111">
        <f t="shared" si="14"/>
        <v>0</v>
      </c>
      <c r="AW14" s="111">
        <f t="shared" si="14"/>
        <v>0</v>
      </c>
      <c r="AX14" s="111">
        <f t="shared" si="14"/>
        <v>0</v>
      </c>
      <c r="AY14" s="111">
        <f t="shared" si="14"/>
        <v>0</v>
      </c>
      <c r="AZ14" s="111">
        <f t="shared" si="14"/>
        <v>0</v>
      </c>
      <c r="BA14" s="111">
        <f t="shared" si="14"/>
        <v>0</v>
      </c>
      <c r="BB14" s="105" t="s">
        <v>212</v>
      </c>
      <c r="BC14" s="110"/>
      <c r="BD14" s="110"/>
      <c r="BE14" s="132">
        <v>2016</v>
      </c>
      <c r="BF14" s="110"/>
      <c r="BG14" s="110"/>
    </row>
    <row r="15" spans="1:59" s="145" customFormat="1" ht="22.2" customHeight="1">
      <c r="A15" s="418" t="s">
        <v>16</v>
      </c>
      <c r="B15" s="112" t="s">
        <v>281</v>
      </c>
      <c r="C15" s="111"/>
      <c r="D15" s="111">
        <f t="shared" ref="D15:D20" si="15">SUM(E15:BA15)</f>
        <v>0</v>
      </c>
      <c r="E15" s="111">
        <f t="shared" ref="E15:K15" si="16">SUM(E16:E17)</f>
        <v>0</v>
      </c>
      <c r="F15" s="111">
        <f t="shared" si="16"/>
        <v>0</v>
      </c>
      <c r="G15" s="111">
        <f t="shared" si="16"/>
        <v>0</v>
      </c>
      <c r="H15" s="111">
        <f t="shared" si="16"/>
        <v>0</v>
      </c>
      <c r="I15" s="111">
        <f t="shared" si="16"/>
        <v>0</v>
      </c>
      <c r="J15" s="111">
        <f t="shared" si="16"/>
        <v>0</v>
      </c>
      <c r="K15" s="111">
        <f t="shared" si="16"/>
        <v>0</v>
      </c>
      <c r="L15" s="292"/>
      <c r="M15" s="111">
        <f t="shared" ref="M15:AF15" si="17">SUM(M16:M17)</f>
        <v>0</v>
      </c>
      <c r="N15" s="111">
        <f t="shared" si="17"/>
        <v>0</v>
      </c>
      <c r="O15" s="111">
        <f t="shared" si="17"/>
        <v>0</v>
      </c>
      <c r="P15" s="111">
        <f t="shared" si="17"/>
        <v>0</v>
      </c>
      <c r="Q15" s="111">
        <f t="shared" si="17"/>
        <v>0</v>
      </c>
      <c r="R15" s="111">
        <f t="shared" si="17"/>
        <v>0</v>
      </c>
      <c r="S15" s="111">
        <f t="shared" si="17"/>
        <v>0</v>
      </c>
      <c r="T15" s="111">
        <f t="shared" si="17"/>
        <v>0</v>
      </c>
      <c r="U15" s="111">
        <f t="shared" si="17"/>
        <v>0</v>
      </c>
      <c r="V15" s="111">
        <f t="shared" si="17"/>
        <v>0</v>
      </c>
      <c r="W15" s="111">
        <f t="shared" si="17"/>
        <v>0</v>
      </c>
      <c r="X15" s="111">
        <f t="shared" si="17"/>
        <v>0</v>
      </c>
      <c r="Y15" s="111">
        <f t="shared" si="17"/>
        <v>0</v>
      </c>
      <c r="Z15" s="111">
        <f t="shared" si="17"/>
        <v>0</v>
      </c>
      <c r="AA15" s="111">
        <f t="shared" si="17"/>
        <v>0</v>
      </c>
      <c r="AB15" s="111">
        <f t="shared" si="17"/>
        <v>0</v>
      </c>
      <c r="AC15" s="111">
        <f t="shared" si="17"/>
        <v>0</v>
      </c>
      <c r="AD15" s="111">
        <f t="shared" si="17"/>
        <v>0</v>
      </c>
      <c r="AE15" s="111">
        <f t="shared" si="17"/>
        <v>0</v>
      </c>
      <c r="AF15" s="111">
        <f t="shared" si="17"/>
        <v>0</v>
      </c>
      <c r="AG15" s="297"/>
      <c r="AH15" s="111">
        <f t="shared" ref="AH15:BA15" si="18">SUM(AH16:AH17)</f>
        <v>0</v>
      </c>
      <c r="AI15" s="111">
        <f t="shared" si="18"/>
        <v>0</v>
      </c>
      <c r="AJ15" s="111">
        <f t="shared" si="18"/>
        <v>0</v>
      </c>
      <c r="AK15" s="111">
        <f t="shared" si="18"/>
        <v>0</v>
      </c>
      <c r="AL15" s="111">
        <f t="shared" si="18"/>
        <v>0</v>
      </c>
      <c r="AM15" s="111">
        <f t="shared" si="18"/>
        <v>0</v>
      </c>
      <c r="AN15" s="111">
        <f t="shared" si="18"/>
        <v>0</v>
      </c>
      <c r="AO15" s="111">
        <f t="shared" si="18"/>
        <v>0</v>
      </c>
      <c r="AP15" s="111">
        <f t="shared" si="18"/>
        <v>0</v>
      </c>
      <c r="AQ15" s="111">
        <f t="shared" si="18"/>
        <v>0</v>
      </c>
      <c r="AR15" s="111">
        <f t="shared" si="18"/>
        <v>0</v>
      </c>
      <c r="AS15" s="111">
        <f t="shared" si="18"/>
        <v>0</v>
      </c>
      <c r="AT15" s="111">
        <f t="shared" si="18"/>
        <v>0</v>
      </c>
      <c r="AU15" s="111">
        <f t="shared" si="18"/>
        <v>0</v>
      </c>
      <c r="AV15" s="111">
        <f t="shared" si="18"/>
        <v>0</v>
      </c>
      <c r="AW15" s="111">
        <f t="shared" si="18"/>
        <v>0</v>
      </c>
      <c r="AX15" s="111">
        <f t="shared" si="18"/>
        <v>0</v>
      </c>
      <c r="AY15" s="111">
        <f t="shared" si="18"/>
        <v>0</v>
      </c>
      <c r="AZ15" s="111">
        <f t="shared" si="18"/>
        <v>0</v>
      </c>
      <c r="BA15" s="111">
        <f t="shared" si="18"/>
        <v>0</v>
      </c>
      <c r="BB15" s="105" t="s">
        <v>212</v>
      </c>
      <c r="BC15" s="110"/>
      <c r="BD15" s="110"/>
      <c r="BE15" s="132">
        <v>2016</v>
      </c>
      <c r="BF15" s="110"/>
      <c r="BG15" s="110"/>
    </row>
    <row r="16" spans="1:59" s="124" customFormat="1" ht="22.2" customHeight="1">
      <c r="A16" s="419" t="s">
        <v>16</v>
      </c>
      <c r="B16" s="107"/>
      <c r="C16" s="106"/>
      <c r="D16" s="106">
        <f t="shared" si="15"/>
        <v>0</v>
      </c>
      <c r="E16" s="106"/>
      <c r="F16" s="106"/>
      <c r="G16" s="106"/>
      <c r="H16" s="106"/>
      <c r="I16" s="106"/>
      <c r="J16" s="106"/>
      <c r="K16" s="106"/>
      <c r="L16" s="292"/>
      <c r="M16" s="106"/>
      <c r="N16" s="106"/>
      <c r="O16" s="106"/>
      <c r="P16" s="106"/>
      <c r="Q16" s="106"/>
      <c r="R16" s="106"/>
      <c r="S16" s="106"/>
      <c r="T16" s="106"/>
      <c r="U16" s="106"/>
      <c r="V16" s="106"/>
      <c r="W16" s="106"/>
      <c r="X16" s="106"/>
      <c r="Y16" s="106"/>
      <c r="Z16" s="106"/>
      <c r="AA16" s="106"/>
      <c r="AB16" s="106"/>
      <c r="AC16" s="106"/>
      <c r="AD16" s="106"/>
      <c r="AE16" s="106"/>
      <c r="AF16" s="106"/>
      <c r="AG16" s="297"/>
      <c r="AH16" s="106"/>
      <c r="AI16" s="106"/>
      <c r="AJ16" s="106"/>
      <c r="AK16" s="106"/>
      <c r="AL16" s="106"/>
      <c r="AM16" s="106"/>
      <c r="AN16" s="106"/>
      <c r="AO16" s="106"/>
      <c r="AP16" s="106"/>
      <c r="AQ16" s="106"/>
      <c r="AR16" s="106"/>
      <c r="AS16" s="106"/>
      <c r="AT16" s="106"/>
      <c r="AU16" s="106"/>
      <c r="AV16" s="106"/>
      <c r="AW16" s="106"/>
      <c r="AX16" s="106"/>
      <c r="AY16" s="106"/>
      <c r="AZ16" s="106"/>
      <c r="BA16" s="106"/>
      <c r="BB16" s="105" t="s">
        <v>212</v>
      </c>
      <c r="BC16" s="104"/>
      <c r="BD16" s="104"/>
      <c r="BE16" s="132">
        <v>2016</v>
      </c>
      <c r="BF16" s="104"/>
      <c r="BG16" s="104"/>
    </row>
    <row r="17" spans="1:59" s="124" customFormat="1" ht="22.2" customHeight="1">
      <c r="A17" s="419" t="s">
        <v>16</v>
      </c>
      <c r="B17" s="107"/>
      <c r="C17" s="106"/>
      <c r="D17" s="106">
        <f t="shared" si="15"/>
        <v>0</v>
      </c>
      <c r="E17" s="106"/>
      <c r="F17" s="106"/>
      <c r="G17" s="106"/>
      <c r="H17" s="106"/>
      <c r="I17" s="106"/>
      <c r="J17" s="106"/>
      <c r="K17" s="106"/>
      <c r="L17" s="292"/>
      <c r="M17" s="106"/>
      <c r="N17" s="106"/>
      <c r="O17" s="106"/>
      <c r="P17" s="106"/>
      <c r="Q17" s="106"/>
      <c r="R17" s="106"/>
      <c r="S17" s="106"/>
      <c r="T17" s="106"/>
      <c r="U17" s="106"/>
      <c r="V17" s="106"/>
      <c r="W17" s="106"/>
      <c r="X17" s="106"/>
      <c r="Y17" s="106"/>
      <c r="Z17" s="106"/>
      <c r="AA17" s="106"/>
      <c r="AB17" s="106"/>
      <c r="AC17" s="106"/>
      <c r="AD17" s="106"/>
      <c r="AE17" s="106"/>
      <c r="AF17" s="106"/>
      <c r="AG17" s="297"/>
      <c r="AH17" s="106"/>
      <c r="AI17" s="106"/>
      <c r="AJ17" s="106"/>
      <c r="AK17" s="106"/>
      <c r="AL17" s="106"/>
      <c r="AM17" s="106"/>
      <c r="AN17" s="106"/>
      <c r="AO17" s="106"/>
      <c r="AP17" s="106"/>
      <c r="AQ17" s="106"/>
      <c r="AR17" s="106"/>
      <c r="AS17" s="106"/>
      <c r="AT17" s="106"/>
      <c r="AU17" s="106"/>
      <c r="AV17" s="106"/>
      <c r="AW17" s="106"/>
      <c r="AX17" s="106"/>
      <c r="AY17" s="106"/>
      <c r="AZ17" s="106"/>
      <c r="BA17" s="106"/>
      <c r="BB17" s="105" t="s">
        <v>212</v>
      </c>
      <c r="BC17" s="104"/>
      <c r="BD17" s="104"/>
      <c r="BE17" s="132">
        <v>2016</v>
      </c>
      <c r="BF17" s="104"/>
      <c r="BG17" s="104"/>
    </row>
    <row r="18" spans="1:59" s="145" customFormat="1" ht="22.2" customHeight="1">
      <c r="A18" s="418" t="s">
        <v>16</v>
      </c>
      <c r="B18" s="112" t="s">
        <v>282</v>
      </c>
      <c r="C18" s="111"/>
      <c r="D18" s="111">
        <f t="shared" si="15"/>
        <v>0</v>
      </c>
      <c r="E18" s="111">
        <f t="shared" ref="E18:K18" si="19">SUM(E19:E20)</f>
        <v>0</v>
      </c>
      <c r="F18" s="111">
        <f t="shared" si="19"/>
        <v>0</v>
      </c>
      <c r="G18" s="111">
        <f t="shared" si="19"/>
        <v>0</v>
      </c>
      <c r="H18" s="111">
        <f t="shared" si="19"/>
        <v>0</v>
      </c>
      <c r="I18" s="111">
        <f t="shared" si="19"/>
        <v>0</v>
      </c>
      <c r="J18" s="111">
        <f t="shared" si="19"/>
        <v>0</v>
      </c>
      <c r="K18" s="111">
        <f t="shared" si="19"/>
        <v>0</v>
      </c>
      <c r="L18" s="292"/>
      <c r="M18" s="111">
        <f t="shared" ref="M18:AF18" si="20">SUM(M19:M20)</f>
        <v>0</v>
      </c>
      <c r="N18" s="111">
        <f t="shared" si="20"/>
        <v>0</v>
      </c>
      <c r="O18" s="111">
        <f t="shared" si="20"/>
        <v>0</v>
      </c>
      <c r="P18" s="111">
        <f t="shared" si="20"/>
        <v>0</v>
      </c>
      <c r="Q18" s="111">
        <f t="shared" si="20"/>
        <v>0</v>
      </c>
      <c r="R18" s="111">
        <f t="shared" si="20"/>
        <v>0</v>
      </c>
      <c r="S18" s="111">
        <f t="shared" si="20"/>
        <v>0</v>
      </c>
      <c r="T18" s="111">
        <f t="shared" si="20"/>
        <v>0</v>
      </c>
      <c r="U18" s="111">
        <f t="shared" si="20"/>
        <v>0</v>
      </c>
      <c r="V18" s="111">
        <f t="shared" si="20"/>
        <v>0</v>
      </c>
      <c r="W18" s="111">
        <f t="shared" si="20"/>
        <v>0</v>
      </c>
      <c r="X18" s="111">
        <f t="shared" si="20"/>
        <v>0</v>
      </c>
      <c r="Y18" s="111">
        <f t="shared" si="20"/>
        <v>0</v>
      </c>
      <c r="Z18" s="111">
        <f t="shared" si="20"/>
        <v>0</v>
      </c>
      <c r="AA18" s="111">
        <f t="shared" si="20"/>
        <v>0</v>
      </c>
      <c r="AB18" s="111">
        <f t="shared" si="20"/>
        <v>0</v>
      </c>
      <c r="AC18" s="111">
        <f t="shared" si="20"/>
        <v>0</v>
      </c>
      <c r="AD18" s="111">
        <f t="shared" si="20"/>
        <v>0</v>
      </c>
      <c r="AE18" s="111">
        <f t="shared" si="20"/>
        <v>0</v>
      </c>
      <c r="AF18" s="111">
        <f t="shared" si="20"/>
        <v>0</v>
      </c>
      <c r="AG18" s="297"/>
      <c r="AH18" s="111">
        <f t="shared" ref="AH18:BA18" si="21">SUM(AH19:AH20)</f>
        <v>0</v>
      </c>
      <c r="AI18" s="111">
        <f t="shared" si="21"/>
        <v>0</v>
      </c>
      <c r="AJ18" s="111">
        <f t="shared" si="21"/>
        <v>0</v>
      </c>
      <c r="AK18" s="111">
        <f t="shared" si="21"/>
        <v>0</v>
      </c>
      <c r="AL18" s="111">
        <f t="shared" si="21"/>
        <v>0</v>
      </c>
      <c r="AM18" s="111">
        <f t="shared" si="21"/>
        <v>0</v>
      </c>
      <c r="AN18" s="111">
        <f t="shared" si="21"/>
        <v>0</v>
      </c>
      <c r="AO18" s="111">
        <f t="shared" si="21"/>
        <v>0</v>
      </c>
      <c r="AP18" s="111">
        <f t="shared" si="21"/>
        <v>0</v>
      </c>
      <c r="AQ18" s="111">
        <f t="shared" si="21"/>
        <v>0</v>
      </c>
      <c r="AR18" s="111">
        <f t="shared" si="21"/>
        <v>0</v>
      </c>
      <c r="AS18" s="111">
        <f t="shared" si="21"/>
        <v>0</v>
      </c>
      <c r="AT18" s="111">
        <f t="shared" si="21"/>
        <v>0</v>
      </c>
      <c r="AU18" s="111">
        <f t="shared" si="21"/>
        <v>0</v>
      </c>
      <c r="AV18" s="111">
        <f t="shared" si="21"/>
        <v>0</v>
      </c>
      <c r="AW18" s="111">
        <f t="shared" si="21"/>
        <v>0</v>
      </c>
      <c r="AX18" s="111">
        <f t="shared" si="21"/>
        <v>0</v>
      </c>
      <c r="AY18" s="111">
        <f t="shared" si="21"/>
        <v>0</v>
      </c>
      <c r="AZ18" s="111">
        <f t="shared" si="21"/>
        <v>0</v>
      </c>
      <c r="BA18" s="111">
        <f t="shared" si="21"/>
        <v>0</v>
      </c>
      <c r="BB18" s="105" t="s">
        <v>212</v>
      </c>
      <c r="BC18" s="110"/>
      <c r="BD18" s="110"/>
      <c r="BE18" s="132">
        <v>2016</v>
      </c>
      <c r="BF18" s="110"/>
      <c r="BG18" s="110"/>
    </row>
    <row r="19" spans="1:59" s="124" customFormat="1" ht="22.2" customHeight="1">
      <c r="A19" s="419" t="s">
        <v>16</v>
      </c>
      <c r="B19" s="107"/>
      <c r="C19" s="106"/>
      <c r="D19" s="106">
        <f t="shared" si="15"/>
        <v>0</v>
      </c>
      <c r="E19" s="106"/>
      <c r="F19" s="106"/>
      <c r="G19" s="106"/>
      <c r="H19" s="106"/>
      <c r="I19" s="106"/>
      <c r="J19" s="106"/>
      <c r="K19" s="106"/>
      <c r="L19" s="292"/>
      <c r="M19" s="106"/>
      <c r="N19" s="106"/>
      <c r="O19" s="106"/>
      <c r="P19" s="106"/>
      <c r="Q19" s="106"/>
      <c r="R19" s="106"/>
      <c r="S19" s="106"/>
      <c r="T19" s="106"/>
      <c r="U19" s="106"/>
      <c r="V19" s="106"/>
      <c r="W19" s="106"/>
      <c r="X19" s="106"/>
      <c r="Y19" s="106"/>
      <c r="Z19" s="106"/>
      <c r="AA19" s="106"/>
      <c r="AB19" s="106"/>
      <c r="AC19" s="106"/>
      <c r="AD19" s="106"/>
      <c r="AE19" s="106"/>
      <c r="AF19" s="106"/>
      <c r="AG19" s="297"/>
      <c r="AH19" s="106"/>
      <c r="AI19" s="106"/>
      <c r="AJ19" s="106"/>
      <c r="AK19" s="106"/>
      <c r="AL19" s="106"/>
      <c r="AM19" s="106"/>
      <c r="AN19" s="106"/>
      <c r="AO19" s="106"/>
      <c r="AP19" s="106"/>
      <c r="AQ19" s="106"/>
      <c r="AR19" s="106"/>
      <c r="AS19" s="106"/>
      <c r="AT19" s="106"/>
      <c r="AU19" s="106"/>
      <c r="AV19" s="106"/>
      <c r="AW19" s="106"/>
      <c r="AX19" s="106"/>
      <c r="AY19" s="106"/>
      <c r="AZ19" s="106"/>
      <c r="BA19" s="106"/>
      <c r="BB19" s="105" t="s">
        <v>212</v>
      </c>
      <c r="BC19" s="104"/>
      <c r="BD19" s="104"/>
      <c r="BE19" s="132">
        <v>2016</v>
      </c>
      <c r="BF19" s="104"/>
      <c r="BG19" s="104"/>
    </row>
    <row r="20" spans="1:59" s="124" customFormat="1" ht="22.2" customHeight="1">
      <c r="A20" s="419" t="s">
        <v>16</v>
      </c>
      <c r="B20" s="107"/>
      <c r="C20" s="106"/>
      <c r="D20" s="106">
        <f t="shared" si="15"/>
        <v>0</v>
      </c>
      <c r="E20" s="106"/>
      <c r="F20" s="106"/>
      <c r="G20" s="106"/>
      <c r="H20" s="106"/>
      <c r="I20" s="106"/>
      <c r="J20" s="106"/>
      <c r="K20" s="106"/>
      <c r="L20" s="292"/>
      <c r="M20" s="106"/>
      <c r="N20" s="106"/>
      <c r="O20" s="106"/>
      <c r="P20" s="106"/>
      <c r="Q20" s="106"/>
      <c r="R20" s="106"/>
      <c r="S20" s="106"/>
      <c r="T20" s="106"/>
      <c r="U20" s="106"/>
      <c r="V20" s="106"/>
      <c r="W20" s="106"/>
      <c r="X20" s="106"/>
      <c r="Y20" s="106"/>
      <c r="Z20" s="106"/>
      <c r="AA20" s="106"/>
      <c r="AB20" s="106"/>
      <c r="AC20" s="106"/>
      <c r="AD20" s="106"/>
      <c r="AE20" s="106"/>
      <c r="AF20" s="106"/>
      <c r="AG20" s="297"/>
      <c r="AH20" s="106"/>
      <c r="AI20" s="106"/>
      <c r="AJ20" s="106"/>
      <c r="AK20" s="106"/>
      <c r="AL20" s="106"/>
      <c r="AM20" s="106"/>
      <c r="AN20" s="106"/>
      <c r="AO20" s="106"/>
      <c r="AP20" s="106"/>
      <c r="AQ20" s="106"/>
      <c r="AR20" s="106"/>
      <c r="AS20" s="106"/>
      <c r="AT20" s="106"/>
      <c r="AU20" s="106"/>
      <c r="AV20" s="106"/>
      <c r="AW20" s="106"/>
      <c r="AX20" s="106"/>
      <c r="AY20" s="106"/>
      <c r="AZ20" s="106"/>
      <c r="BA20" s="106"/>
      <c r="BB20" s="105" t="s">
        <v>212</v>
      </c>
      <c r="BC20" s="104"/>
      <c r="BD20" s="104"/>
      <c r="BE20" s="132">
        <v>2016</v>
      </c>
      <c r="BF20" s="104"/>
      <c r="BG20" s="104"/>
    </row>
    <row r="21" spans="1:59" s="131" customFormat="1" ht="22.2" customHeight="1">
      <c r="A21" s="418" t="s">
        <v>19</v>
      </c>
      <c r="B21" s="260" t="s">
        <v>284</v>
      </c>
      <c r="C21" s="111">
        <f>SUM(C22,C25)</f>
        <v>0</v>
      </c>
      <c r="D21" s="111">
        <f>SUM(D22+D25)</f>
        <v>0</v>
      </c>
      <c r="E21" s="111">
        <f t="shared" ref="E21:K21" si="22">SUM(E22,E25)</f>
        <v>0</v>
      </c>
      <c r="F21" s="111">
        <f t="shared" si="22"/>
        <v>0</v>
      </c>
      <c r="G21" s="111">
        <f t="shared" si="22"/>
        <v>0</v>
      </c>
      <c r="H21" s="111">
        <f t="shared" si="22"/>
        <v>0</v>
      </c>
      <c r="I21" s="111">
        <f t="shared" si="22"/>
        <v>0</v>
      </c>
      <c r="J21" s="111">
        <f t="shared" si="22"/>
        <v>0</v>
      </c>
      <c r="K21" s="111">
        <f t="shared" si="22"/>
        <v>0</v>
      </c>
      <c r="L21" s="292"/>
      <c r="M21" s="111">
        <f t="shared" ref="M21:AF21" si="23">SUM(M22,M25)</f>
        <v>0</v>
      </c>
      <c r="N21" s="111">
        <f t="shared" si="23"/>
        <v>0</v>
      </c>
      <c r="O21" s="111">
        <f t="shared" si="23"/>
        <v>0</v>
      </c>
      <c r="P21" s="111">
        <f t="shared" si="23"/>
        <v>0</v>
      </c>
      <c r="Q21" s="111">
        <f t="shared" si="23"/>
        <v>0</v>
      </c>
      <c r="R21" s="111">
        <f t="shared" si="23"/>
        <v>0</v>
      </c>
      <c r="S21" s="111">
        <f t="shared" si="23"/>
        <v>0</v>
      </c>
      <c r="T21" s="111">
        <f t="shared" si="23"/>
        <v>0</v>
      </c>
      <c r="U21" s="111">
        <f t="shared" si="23"/>
        <v>0</v>
      </c>
      <c r="V21" s="111">
        <f t="shared" si="23"/>
        <v>0</v>
      </c>
      <c r="W21" s="111">
        <f t="shared" si="23"/>
        <v>0</v>
      </c>
      <c r="X21" s="111">
        <f t="shared" si="23"/>
        <v>0</v>
      </c>
      <c r="Y21" s="111">
        <f t="shared" si="23"/>
        <v>0</v>
      </c>
      <c r="Z21" s="111">
        <f t="shared" si="23"/>
        <v>0</v>
      </c>
      <c r="AA21" s="111">
        <f t="shared" si="23"/>
        <v>0</v>
      </c>
      <c r="AB21" s="111">
        <f t="shared" si="23"/>
        <v>0</v>
      </c>
      <c r="AC21" s="111">
        <f t="shared" si="23"/>
        <v>0</v>
      </c>
      <c r="AD21" s="111">
        <f t="shared" si="23"/>
        <v>0</v>
      </c>
      <c r="AE21" s="111">
        <f t="shared" si="23"/>
        <v>0</v>
      </c>
      <c r="AF21" s="111">
        <f t="shared" si="23"/>
        <v>0</v>
      </c>
      <c r="AG21" s="297"/>
      <c r="AH21" s="111">
        <f t="shared" ref="AH21:BA21" si="24">SUM(AH22,AH25)</f>
        <v>0</v>
      </c>
      <c r="AI21" s="111">
        <f t="shared" si="24"/>
        <v>0</v>
      </c>
      <c r="AJ21" s="111">
        <f t="shared" si="24"/>
        <v>0</v>
      </c>
      <c r="AK21" s="111">
        <f t="shared" si="24"/>
        <v>0</v>
      </c>
      <c r="AL21" s="111">
        <f t="shared" si="24"/>
        <v>0</v>
      </c>
      <c r="AM21" s="111">
        <f t="shared" si="24"/>
        <v>0</v>
      </c>
      <c r="AN21" s="111">
        <f t="shared" si="24"/>
        <v>0</v>
      </c>
      <c r="AO21" s="111">
        <f t="shared" si="24"/>
        <v>0</v>
      </c>
      <c r="AP21" s="111">
        <f t="shared" si="24"/>
        <v>0</v>
      </c>
      <c r="AQ21" s="111">
        <f t="shared" si="24"/>
        <v>0</v>
      </c>
      <c r="AR21" s="111">
        <f t="shared" si="24"/>
        <v>0</v>
      </c>
      <c r="AS21" s="111">
        <f t="shared" si="24"/>
        <v>0</v>
      </c>
      <c r="AT21" s="111">
        <f t="shared" si="24"/>
        <v>0</v>
      </c>
      <c r="AU21" s="111">
        <f t="shared" si="24"/>
        <v>0</v>
      </c>
      <c r="AV21" s="111">
        <f t="shared" si="24"/>
        <v>0</v>
      </c>
      <c r="AW21" s="111">
        <f t="shared" si="24"/>
        <v>0</v>
      </c>
      <c r="AX21" s="111">
        <f t="shared" si="24"/>
        <v>0</v>
      </c>
      <c r="AY21" s="111">
        <f t="shared" si="24"/>
        <v>0</v>
      </c>
      <c r="AZ21" s="111">
        <f t="shared" si="24"/>
        <v>0</v>
      </c>
      <c r="BA21" s="111">
        <f t="shared" si="24"/>
        <v>0</v>
      </c>
      <c r="BB21" s="105" t="s">
        <v>212</v>
      </c>
      <c r="BC21" s="110"/>
      <c r="BD21" s="110"/>
      <c r="BE21" s="132">
        <v>2016</v>
      </c>
      <c r="BF21" s="110"/>
      <c r="BG21" s="110"/>
    </row>
    <row r="22" spans="1:59" s="145" customFormat="1" ht="22.2" customHeight="1">
      <c r="A22" s="418" t="s">
        <v>19</v>
      </c>
      <c r="B22" s="112" t="s">
        <v>281</v>
      </c>
      <c r="C22" s="111"/>
      <c r="D22" s="111">
        <f t="shared" ref="D22:D27" si="25">SUM(E22:BA22)</f>
        <v>0</v>
      </c>
      <c r="E22" s="111">
        <f t="shared" ref="E22:K22" si="26">SUM(E23:E24)</f>
        <v>0</v>
      </c>
      <c r="F22" s="111">
        <f t="shared" si="26"/>
        <v>0</v>
      </c>
      <c r="G22" s="111">
        <f t="shared" si="26"/>
        <v>0</v>
      </c>
      <c r="H22" s="111">
        <f t="shared" si="26"/>
        <v>0</v>
      </c>
      <c r="I22" s="111">
        <f t="shared" si="26"/>
        <v>0</v>
      </c>
      <c r="J22" s="111">
        <f t="shared" si="26"/>
        <v>0</v>
      </c>
      <c r="K22" s="111">
        <f t="shared" si="26"/>
        <v>0</v>
      </c>
      <c r="L22" s="292"/>
      <c r="M22" s="111">
        <f t="shared" ref="M22:AF22" si="27">SUM(M23:M24)</f>
        <v>0</v>
      </c>
      <c r="N22" s="111">
        <f t="shared" si="27"/>
        <v>0</v>
      </c>
      <c r="O22" s="111">
        <f t="shared" si="27"/>
        <v>0</v>
      </c>
      <c r="P22" s="111">
        <f t="shared" si="27"/>
        <v>0</v>
      </c>
      <c r="Q22" s="111">
        <f t="shared" si="27"/>
        <v>0</v>
      </c>
      <c r="R22" s="111">
        <f t="shared" si="27"/>
        <v>0</v>
      </c>
      <c r="S22" s="111">
        <f t="shared" si="27"/>
        <v>0</v>
      </c>
      <c r="T22" s="111">
        <f t="shared" si="27"/>
        <v>0</v>
      </c>
      <c r="U22" s="111">
        <f t="shared" si="27"/>
        <v>0</v>
      </c>
      <c r="V22" s="111">
        <f t="shared" si="27"/>
        <v>0</v>
      </c>
      <c r="W22" s="111">
        <f t="shared" si="27"/>
        <v>0</v>
      </c>
      <c r="X22" s="111">
        <f t="shared" si="27"/>
        <v>0</v>
      </c>
      <c r="Y22" s="111">
        <f t="shared" si="27"/>
        <v>0</v>
      </c>
      <c r="Z22" s="111">
        <f t="shared" si="27"/>
        <v>0</v>
      </c>
      <c r="AA22" s="111">
        <f t="shared" si="27"/>
        <v>0</v>
      </c>
      <c r="AB22" s="111">
        <f t="shared" si="27"/>
        <v>0</v>
      </c>
      <c r="AC22" s="111">
        <f t="shared" si="27"/>
        <v>0</v>
      </c>
      <c r="AD22" s="111">
        <f t="shared" si="27"/>
        <v>0</v>
      </c>
      <c r="AE22" s="111">
        <f t="shared" si="27"/>
        <v>0</v>
      </c>
      <c r="AF22" s="111">
        <f t="shared" si="27"/>
        <v>0</v>
      </c>
      <c r="AG22" s="297"/>
      <c r="AH22" s="111">
        <f t="shared" ref="AH22:BA22" si="28">SUM(AH23:AH24)</f>
        <v>0</v>
      </c>
      <c r="AI22" s="111">
        <f t="shared" si="28"/>
        <v>0</v>
      </c>
      <c r="AJ22" s="111">
        <f t="shared" si="28"/>
        <v>0</v>
      </c>
      <c r="AK22" s="111">
        <f t="shared" si="28"/>
        <v>0</v>
      </c>
      <c r="AL22" s="111">
        <f t="shared" si="28"/>
        <v>0</v>
      </c>
      <c r="AM22" s="111">
        <f t="shared" si="28"/>
        <v>0</v>
      </c>
      <c r="AN22" s="111">
        <f t="shared" si="28"/>
        <v>0</v>
      </c>
      <c r="AO22" s="111">
        <f t="shared" si="28"/>
        <v>0</v>
      </c>
      <c r="AP22" s="111">
        <f t="shared" si="28"/>
        <v>0</v>
      </c>
      <c r="AQ22" s="111">
        <f t="shared" si="28"/>
        <v>0</v>
      </c>
      <c r="AR22" s="111">
        <f t="shared" si="28"/>
        <v>0</v>
      </c>
      <c r="AS22" s="111">
        <f t="shared" si="28"/>
        <v>0</v>
      </c>
      <c r="AT22" s="111">
        <f t="shared" si="28"/>
        <v>0</v>
      </c>
      <c r="AU22" s="111">
        <f t="shared" si="28"/>
        <v>0</v>
      </c>
      <c r="AV22" s="111">
        <f t="shared" si="28"/>
        <v>0</v>
      </c>
      <c r="AW22" s="111">
        <f t="shared" si="28"/>
        <v>0</v>
      </c>
      <c r="AX22" s="111">
        <f t="shared" si="28"/>
        <v>0</v>
      </c>
      <c r="AY22" s="111">
        <f t="shared" si="28"/>
        <v>0</v>
      </c>
      <c r="AZ22" s="111">
        <f t="shared" si="28"/>
        <v>0</v>
      </c>
      <c r="BA22" s="111">
        <f t="shared" si="28"/>
        <v>0</v>
      </c>
      <c r="BB22" s="105" t="s">
        <v>212</v>
      </c>
      <c r="BC22" s="110"/>
      <c r="BD22" s="110"/>
      <c r="BE22" s="132">
        <v>2016</v>
      </c>
      <c r="BF22" s="110"/>
      <c r="BG22" s="110"/>
    </row>
    <row r="23" spans="1:59" s="124" customFormat="1" ht="22.2" customHeight="1">
      <c r="A23" s="419" t="s">
        <v>19</v>
      </c>
      <c r="B23" s="107"/>
      <c r="C23" s="106"/>
      <c r="D23" s="106">
        <f t="shared" si="25"/>
        <v>0</v>
      </c>
      <c r="E23" s="106"/>
      <c r="F23" s="106"/>
      <c r="G23" s="106"/>
      <c r="H23" s="106"/>
      <c r="I23" s="106"/>
      <c r="J23" s="106"/>
      <c r="K23" s="106"/>
      <c r="L23" s="292"/>
      <c r="M23" s="106"/>
      <c r="N23" s="106"/>
      <c r="O23" s="106"/>
      <c r="P23" s="106"/>
      <c r="Q23" s="106"/>
      <c r="R23" s="106"/>
      <c r="S23" s="106"/>
      <c r="T23" s="106"/>
      <c r="U23" s="106"/>
      <c r="V23" s="106"/>
      <c r="W23" s="106"/>
      <c r="X23" s="106"/>
      <c r="Y23" s="106"/>
      <c r="Z23" s="106"/>
      <c r="AA23" s="106"/>
      <c r="AB23" s="106"/>
      <c r="AC23" s="106"/>
      <c r="AD23" s="106"/>
      <c r="AE23" s="106"/>
      <c r="AF23" s="106"/>
      <c r="AG23" s="297"/>
      <c r="AH23" s="106"/>
      <c r="AI23" s="106"/>
      <c r="AJ23" s="106"/>
      <c r="AK23" s="106"/>
      <c r="AL23" s="106"/>
      <c r="AM23" s="106"/>
      <c r="AN23" s="106"/>
      <c r="AO23" s="106"/>
      <c r="AP23" s="106"/>
      <c r="AQ23" s="106"/>
      <c r="AR23" s="106"/>
      <c r="AS23" s="106"/>
      <c r="AT23" s="106"/>
      <c r="AU23" s="106"/>
      <c r="AV23" s="106"/>
      <c r="AW23" s="106"/>
      <c r="AX23" s="106"/>
      <c r="AY23" s="106"/>
      <c r="AZ23" s="106"/>
      <c r="BA23" s="106"/>
      <c r="BB23" s="105" t="s">
        <v>212</v>
      </c>
      <c r="BC23" s="104"/>
      <c r="BD23" s="104"/>
      <c r="BE23" s="132">
        <v>2016</v>
      </c>
      <c r="BF23" s="104"/>
      <c r="BG23" s="104"/>
    </row>
    <row r="24" spans="1:59" s="124" customFormat="1" ht="22.2" customHeight="1">
      <c r="A24" s="419" t="s">
        <v>19</v>
      </c>
      <c r="B24" s="107"/>
      <c r="C24" s="106"/>
      <c r="D24" s="106">
        <f t="shared" si="25"/>
        <v>0</v>
      </c>
      <c r="E24" s="106"/>
      <c r="F24" s="106"/>
      <c r="G24" s="106"/>
      <c r="H24" s="106"/>
      <c r="I24" s="106"/>
      <c r="J24" s="106"/>
      <c r="K24" s="106"/>
      <c r="L24" s="292"/>
      <c r="M24" s="106"/>
      <c r="N24" s="106"/>
      <c r="O24" s="106"/>
      <c r="P24" s="106"/>
      <c r="Q24" s="106"/>
      <c r="R24" s="106"/>
      <c r="S24" s="106"/>
      <c r="T24" s="106"/>
      <c r="U24" s="106"/>
      <c r="V24" s="106"/>
      <c r="W24" s="106"/>
      <c r="X24" s="106"/>
      <c r="Y24" s="106"/>
      <c r="Z24" s="106"/>
      <c r="AA24" s="106"/>
      <c r="AB24" s="106"/>
      <c r="AC24" s="106"/>
      <c r="AD24" s="106"/>
      <c r="AE24" s="106"/>
      <c r="AF24" s="106"/>
      <c r="AG24" s="297"/>
      <c r="AH24" s="106"/>
      <c r="AI24" s="106"/>
      <c r="AJ24" s="106"/>
      <c r="AK24" s="106"/>
      <c r="AL24" s="106"/>
      <c r="AM24" s="106"/>
      <c r="AN24" s="106"/>
      <c r="AO24" s="106"/>
      <c r="AP24" s="106"/>
      <c r="AQ24" s="106"/>
      <c r="AR24" s="106"/>
      <c r="AS24" s="106"/>
      <c r="AT24" s="106"/>
      <c r="AU24" s="106"/>
      <c r="AV24" s="106"/>
      <c r="AW24" s="106"/>
      <c r="AX24" s="106"/>
      <c r="AY24" s="106"/>
      <c r="AZ24" s="106"/>
      <c r="BA24" s="106"/>
      <c r="BB24" s="105" t="s">
        <v>212</v>
      </c>
      <c r="BC24" s="104"/>
      <c r="BD24" s="104"/>
      <c r="BE24" s="132">
        <v>2016</v>
      </c>
      <c r="BF24" s="104"/>
      <c r="BG24" s="104"/>
    </row>
    <row r="25" spans="1:59" s="145" customFormat="1" ht="22.2" customHeight="1">
      <c r="A25" s="418" t="s">
        <v>19</v>
      </c>
      <c r="B25" s="112" t="s">
        <v>282</v>
      </c>
      <c r="C25" s="111"/>
      <c r="D25" s="111">
        <f t="shared" si="25"/>
        <v>0</v>
      </c>
      <c r="E25" s="111">
        <f t="shared" ref="E25:K25" si="29">SUM(E26:E27)</f>
        <v>0</v>
      </c>
      <c r="F25" s="111">
        <f t="shared" si="29"/>
        <v>0</v>
      </c>
      <c r="G25" s="111">
        <f t="shared" si="29"/>
        <v>0</v>
      </c>
      <c r="H25" s="111">
        <f t="shared" si="29"/>
        <v>0</v>
      </c>
      <c r="I25" s="111">
        <f t="shared" si="29"/>
        <v>0</v>
      </c>
      <c r="J25" s="111">
        <f t="shared" si="29"/>
        <v>0</v>
      </c>
      <c r="K25" s="111">
        <f t="shared" si="29"/>
        <v>0</v>
      </c>
      <c r="L25" s="292"/>
      <c r="M25" s="111">
        <f t="shared" ref="M25:AF25" si="30">SUM(M26:M27)</f>
        <v>0</v>
      </c>
      <c r="N25" s="111">
        <f t="shared" si="30"/>
        <v>0</v>
      </c>
      <c r="O25" s="111">
        <f t="shared" si="30"/>
        <v>0</v>
      </c>
      <c r="P25" s="111">
        <f t="shared" si="30"/>
        <v>0</v>
      </c>
      <c r="Q25" s="111">
        <f t="shared" si="30"/>
        <v>0</v>
      </c>
      <c r="R25" s="111">
        <f t="shared" si="30"/>
        <v>0</v>
      </c>
      <c r="S25" s="111">
        <f t="shared" si="30"/>
        <v>0</v>
      </c>
      <c r="T25" s="111">
        <f t="shared" si="30"/>
        <v>0</v>
      </c>
      <c r="U25" s="111">
        <f t="shared" si="30"/>
        <v>0</v>
      </c>
      <c r="V25" s="111">
        <f t="shared" si="30"/>
        <v>0</v>
      </c>
      <c r="W25" s="111">
        <f t="shared" si="30"/>
        <v>0</v>
      </c>
      <c r="X25" s="111">
        <f t="shared" si="30"/>
        <v>0</v>
      </c>
      <c r="Y25" s="111">
        <f t="shared" si="30"/>
        <v>0</v>
      </c>
      <c r="Z25" s="111">
        <f t="shared" si="30"/>
        <v>0</v>
      </c>
      <c r="AA25" s="111">
        <f t="shared" si="30"/>
        <v>0</v>
      </c>
      <c r="AB25" s="111">
        <f t="shared" si="30"/>
        <v>0</v>
      </c>
      <c r="AC25" s="111">
        <f t="shared" si="30"/>
        <v>0</v>
      </c>
      <c r="AD25" s="111">
        <f t="shared" si="30"/>
        <v>0</v>
      </c>
      <c r="AE25" s="111">
        <f t="shared" si="30"/>
        <v>0</v>
      </c>
      <c r="AF25" s="111">
        <f t="shared" si="30"/>
        <v>0</v>
      </c>
      <c r="AG25" s="297"/>
      <c r="AH25" s="111">
        <f t="shared" ref="AH25:BA25" si="31">SUM(AH26:AH27)</f>
        <v>0</v>
      </c>
      <c r="AI25" s="111">
        <f t="shared" si="31"/>
        <v>0</v>
      </c>
      <c r="AJ25" s="111">
        <f t="shared" si="31"/>
        <v>0</v>
      </c>
      <c r="AK25" s="111">
        <f t="shared" si="31"/>
        <v>0</v>
      </c>
      <c r="AL25" s="111">
        <f t="shared" si="31"/>
        <v>0</v>
      </c>
      <c r="AM25" s="111">
        <f t="shared" si="31"/>
        <v>0</v>
      </c>
      <c r="AN25" s="111">
        <f t="shared" si="31"/>
        <v>0</v>
      </c>
      <c r="AO25" s="111">
        <f t="shared" si="31"/>
        <v>0</v>
      </c>
      <c r="AP25" s="111">
        <f t="shared" si="31"/>
        <v>0</v>
      </c>
      <c r="AQ25" s="111">
        <f t="shared" si="31"/>
        <v>0</v>
      </c>
      <c r="AR25" s="111">
        <f t="shared" si="31"/>
        <v>0</v>
      </c>
      <c r="AS25" s="111">
        <f t="shared" si="31"/>
        <v>0</v>
      </c>
      <c r="AT25" s="111">
        <f t="shared" si="31"/>
        <v>0</v>
      </c>
      <c r="AU25" s="111">
        <f t="shared" si="31"/>
        <v>0</v>
      </c>
      <c r="AV25" s="111">
        <f t="shared" si="31"/>
        <v>0</v>
      </c>
      <c r="AW25" s="111">
        <f t="shared" si="31"/>
        <v>0</v>
      </c>
      <c r="AX25" s="111">
        <f t="shared" si="31"/>
        <v>0</v>
      </c>
      <c r="AY25" s="111">
        <f t="shared" si="31"/>
        <v>0</v>
      </c>
      <c r="AZ25" s="111">
        <f t="shared" si="31"/>
        <v>0</v>
      </c>
      <c r="BA25" s="111">
        <f t="shared" si="31"/>
        <v>0</v>
      </c>
      <c r="BB25" s="105" t="s">
        <v>212</v>
      </c>
      <c r="BC25" s="110"/>
      <c r="BD25" s="110"/>
      <c r="BE25" s="132">
        <v>2016</v>
      </c>
      <c r="BF25" s="110"/>
      <c r="BG25" s="110"/>
    </row>
    <row r="26" spans="1:59" s="124" customFormat="1" ht="22.2" customHeight="1">
      <c r="A26" s="419" t="s">
        <v>19</v>
      </c>
      <c r="B26" s="107"/>
      <c r="C26" s="106"/>
      <c r="D26" s="106">
        <f t="shared" si="25"/>
        <v>0</v>
      </c>
      <c r="E26" s="106"/>
      <c r="F26" s="106"/>
      <c r="G26" s="106"/>
      <c r="H26" s="106"/>
      <c r="I26" s="106"/>
      <c r="J26" s="106"/>
      <c r="K26" s="106"/>
      <c r="L26" s="292"/>
      <c r="M26" s="106"/>
      <c r="N26" s="106"/>
      <c r="O26" s="106"/>
      <c r="P26" s="106"/>
      <c r="Q26" s="106"/>
      <c r="R26" s="106"/>
      <c r="S26" s="106"/>
      <c r="T26" s="106"/>
      <c r="U26" s="106"/>
      <c r="V26" s="106"/>
      <c r="W26" s="106"/>
      <c r="X26" s="106"/>
      <c r="Y26" s="106"/>
      <c r="Z26" s="106"/>
      <c r="AA26" s="106"/>
      <c r="AB26" s="106"/>
      <c r="AC26" s="106"/>
      <c r="AD26" s="106"/>
      <c r="AE26" s="106"/>
      <c r="AF26" s="106"/>
      <c r="AG26" s="297"/>
      <c r="AH26" s="106"/>
      <c r="AI26" s="106"/>
      <c r="AJ26" s="106"/>
      <c r="AK26" s="106"/>
      <c r="AL26" s="106"/>
      <c r="AM26" s="106"/>
      <c r="AN26" s="106"/>
      <c r="AO26" s="106"/>
      <c r="AP26" s="106"/>
      <c r="AQ26" s="106"/>
      <c r="AR26" s="106"/>
      <c r="AS26" s="106"/>
      <c r="AT26" s="106"/>
      <c r="AU26" s="106"/>
      <c r="AV26" s="106"/>
      <c r="AW26" s="106"/>
      <c r="AX26" s="106"/>
      <c r="AY26" s="106"/>
      <c r="AZ26" s="106"/>
      <c r="BA26" s="106"/>
      <c r="BB26" s="105" t="s">
        <v>212</v>
      </c>
      <c r="BC26" s="104"/>
      <c r="BD26" s="104"/>
      <c r="BE26" s="132">
        <v>2016</v>
      </c>
      <c r="BF26" s="104"/>
      <c r="BG26" s="104"/>
    </row>
    <row r="27" spans="1:59" s="124" customFormat="1" ht="22.2" customHeight="1">
      <c r="A27" s="419" t="s">
        <v>19</v>
      </c>
      <c r="B27" s="107"/>
      <c r="C27" s="106"/>
      <c r="D27" s="106">
        <f t="shared" si="25"/>
        <v>0</v>
      </c>
      <c r="E27" s="106"/>
      <c r="F27" s="106"/>
      <c r="G27" s="106"/>
      <c r="H27" s="106"/>
      <c r="I27" s="106"/>
      <c r="J27" s="106"/>
      <c r="K27" s="106"/>
      <c r="L27" s="292"/>
      <c r="M27" s="106"/>
      <c r="N27" s="106"/>
      <c r="O27" s="106"/>
      <c r="P27" s="106"/>
      <c r="Q27" s="106"/>
      <c r="R27" s="106"/>
      <c r="S27" s="106"/>
      <c r="T27" s="106"/>
      <c r="U27" s="106"/>
      <c r="V27" s="106"/>
      <c r="W27" s="106"/>
      <c r="X27" s="106"/>
      <c r="Y27" s="106"/>
      <c r="Z27" s="106"/>
      <c r="AA27" s="106"/>
      <c r="AB27" s="106"/>
      <c r="AC27" s="106"/>
      <c r="AD27" s="106"/>
      <c r="AE27" s="106"/>
      <c r="AF27" s="106"/>
      <c r="AG27" s="297"/>
      <c r="AH27" s="106"/>
      <c r="AI27" s="106"/>
      <c r="AJ27" s="106"/>
      <c r="AK27" s="106"/>
      <c r="AL27" s="106"/>
      <c r="AM27" s="106"/>
      <c r="AN27" s="106"/>
      <c r="AO27" s="106"/>
      <c r="AP27" s="106"/>
      <c r="AQ27" s="106"/>
      <c r="AR27" s="106"/>
      <c r="AS27" s="106"/>
      <c r="AT27" s="106"/>
      <c r="AU27" s="106"/>
      <c r="AV27" s="106"/>
      <c r="AW27" s="106"/>
      <c r="AX27" s="106"/>
      <c r="AY27" s="106"/>
      <c r="AZ27" s="106"/>
      <c r="BA27" s="106"/>
      <c r="BB27" s="105" t="s">
        <v>212</v>
      </c>
      <c r="BC27" s="104"/>
      <c r="BD27" s="104"/>
      <c r="BE27" s="132">
        <v>2016</v>
      </c>
      <c r="BF27" s="104"/>
      <c r="BG27" s="104"/>
    </row>
    <row r="28" spans="1:59" s="131" customFormat="1" ht="22.2" customHeight="1">
      <c r="A28" s="418" t="s">
        <v>22</v>
      </c>
      <c r="B28" s="260" t="s">
        <v>285</v>
      </c>
      <c r="C28" s="111">
        <f>SUM(C29,C32)</f>
        <v>0</v>
      </c>
      <c r="D28" s="111">
        <f>SUM(D29+D32)</f>
        <v>0</v>
      </c>
      <c r="E28" s="111">
        <f t="shared" ref="E28:K28" si="32">SUM(E29,E32)</f>
        <v>0</v>
      </c>
      <c r="F28" s="111">
        <f t="shared" si="32"/>
        <v>0</v>
      </c>
      <c r="G28" s="111">
        <f t="shared" si="32"/>
        <v>0</v>
      </c>
      <c r="H28" s="111">
        <f t="shared" si="32"/>
        <v>0</v>
      </c>
      <c r="I28" s="111">
        <f t="shared" si="32"/>
        <v>0</v>
      </c>
      <c r="J28" s="111">
        <f t="shared" si="32"/>
        <v>0</v>
      </c>
      <c r="K28" s="111">
        <f t="shared" si="32"/>
        <v>0</v>
      </c>
      <c r="L28" s="292"/>
      <c r="M28" s="111">
        <f t="shared" ref="M28:AF28" si="33">SUM(M29,M32)</f>
        <v>0</v>
      </c>
      <c r="N28" s="111">
        <f t="shared" si="33"/>
        <v>0</v>
      </c>
      <c r="O28" s="111">
        <f t="shared" si="33"/>
        <v>0</v>
      </c>
      <c r="P28" s="111">
        <f t="shared" si="33"/>
        <v>0</v>
      </c>
      <c r="Q28" s="111">
        <f t="shared" si="33"/>
        <v>0</v>
      </c>
      <c r="R28" s="111">
        <f t="shared" si="33"/>
        <v>0</v>
      </c>
      <c r="S28" s="111">
        <f t="shared" si="33"/>
        <v>0</v>
      </c>
      <c r="T28" s="111">
        <f t="shared" si="33"/>
        <v>0</v>
      </c>
      <c r="U28" s="111">
        <f t="shared" si="33"/>
        <v>0</v>
      </c>
      <c r="V28" s="111">
        <f t="shared" si="33"/>
        <v>0</v>
      </c>
      <c r="W28" s="111">
        <f t="shared" si="33"/>
        <v>0</v>
      </c>
      <c r="X28" s="111">
        <f t="shared" si="33"/>
        <v>0</v>
      </c>
      <c r="Y28" s="111">
        <f t="shared" si="33"/>
        <v>0</v>
      </c>
      <c r="Z28" s="111">
        <f t="shared" si="33"/>
        <v>0</v>
      </c>
      <c r="AA28" s="111">
        <f t="shared" si="33"/>
        <v>0</v>
      </c>
      <c r="AB28" s="111">
        <f t="shared" si="33"/>
        <v>0</v>
      </c>
      <c r="AC28" s="111">
        <f t="shared" si="33"/>
        <v>0</v>
      </c>
      <c r="AD28" s="111">
        <f t="shared" si="33"/>
        <v>0</v>
      </c>
      <c r="AE28" s="111">
        <f t="shared" si="33"/>
        <v>0</v>
      </c>
      <c r="AF28" s="111">
        <f t="shared" si="33"/>
        <v>0</v>
      </c>
      <c r="AG28" s="297"/>
      <c r="AH28" s="111">
        <f t="shared" ref="AH28:BA28" si="34">SUM(AH29,AH32)</f>
        <v>0</v>
      </c>
      <c r="AI28" s="111">
        <f t="shared" si="34"/>
        <v>0</v>
      </c>
      <c r="AJ28" s="111">
        <f t="shared" si="34"/>
        <v>0</v>
      </c>
      <c r="AK28" s="111">
        <f t="shared" si="34"/>
        <v>0</v>
      </c>
      <c r="AL28" s="111">
        <f t="shared" si="34"/>
        <v>0</v>
      </c>
      <c r="AM28" s="111">
        <f t="shared" si="34"/>
        <v>0</v>
      </c>
      <c r="AN28" s="111">
        <f t="shared" si="34"/>
        <v>0</v>
      </c>
      <c r="AO28" s="111">
        <f t="shared" si="34"/>
        <v>0</v>
      </c>
      <c r="AP28" s="111">
        <f t="shared" si="34"/>
        <v>0</v>
      </c>
      <c r="AQ28" s="111">
        <f t="shared" si="34"/>
        <v>0</v>
      </c>
      <c r="AR28" s="111">
        <f t="shared" si="34"/>
        <v>0</v>
      </c>
      <c r="AS28" s="111">
        <f t="shared" si="34"/>
        <v>0</v>
      </c>
      <c r="AT28" s="111">
        <f t="shared" si="34"/>
        <v>0</v>
      </c>
      <c r="AU28" s="111">
        <f t="shared" si="34"/>
        <v>0</v>
      </c>
      <c r="AV28" s="111">
        <f t="shared" si="34"/>
        <v>0</v>
      </c>
      <c r="AW28" s="111">
        <f t="shared" si="34"/>
        <v>0</v>
      </c>
      <c r="AX28" s="111">
        <f t="shared" si="34"/>
        <v>0</v>
      </c>
      <c r="AY28" s="111">
        <f t="shared" si="34"/>
        <v>0</v>
      </c>
      <c r="AZ28" s="111">
        <f t="shared" si="34"/>
        <v>0</v>
      </c>
      <c r="BA28" s="111">
        <f t="shared" si="34"/>
        <v>0</v>
      </c>
      <c r="BB28" s="105" t="s">
        <v>212</v>
      </c>
      <c r="BC28" s="110"/>
      <c r="BD28" s="110"/>
      <c r="BE28" s="132">
        <v>2016</v>
      </c>
      <c r="BF28" s="110"/>
      <c r="BG28" s="110"/>
    </row>
    <row r="29" spans="1:59" s="145" customFormat="1" ht="22.2" customHeight="1">
      <c r="A29" s="418" t="s">
        <v>22</v>
      </c>
      <c r="B29" s="112" t="s">
        <v>281</v>
      </c>
      <c r="C29" s="111"/>
      <c r="D29" s="111">
        <f t="shared" ref="D29:D34" si="35">SUM(E29:BA29)</f>
        <v>0</v>
      </c>
      <c r="E29" s="111">
        <f t="shared" ref="E29:K29" si="36">SUM(E30:E31)</f>
        <v>0</v>
      </c>
      <c r="F29" s="111">
        <f t="shared" si="36"/>
        <v>0</v>
      </c>
      <c r="G29" s="111">
        <f t="shared" si="36"/>
        <v>0</v>
      </c>
      <c r="H29" s="111">
        <f t="shared" si="36"/>
        <v>0</v>
      </c>
      <c r="I29" s="111">
        <f t="shared" si="36"/>
        <v>0</v>
      </c>
      <c r="J29" s="111">
        <f t="shared" si="36"/>
        <v>0</v>
      </c>
      <c r="K29" s="111">
        <f t="shared" si="36"/>
        <v>0</v>
      </c>
      <c r="L29" s="292"/>
      <c r="M29" s="111">
        <f t="shared" ref="M29:AF29" si="37">SUM(M30:M31)</f>
        <v>0</v>
      </c>
      <c r="N29" s="111">
        <f t="shared" si="37"/>
        <v>0</v>
      </c>
      <c r="O29" s="111">
        <f t="shared" si="37"/>
        <v>0</v>
      </c>
      <c r="P29" s="111">
        <f t="shared" si="37"/>
        <v>0</v>
      </c>
      <c r="Q29" s="111">
        <f t="shared" si="37"/>
        <v>0</v>
      </c>
      <c r="R29" s="111">
        <f t="shared" si="37"/>
        <v>0</v>
      </c>
      <c r="S29" s="111">
        <f t="shared" si="37"/>
        <v>0</v>
      </c>
      <c r="T29" s="111">
        <f t="shared" si="37"/>
        <v>0</v>
      </c>
      <c r="U29" s="111">
        <f t="shared" si="37"/>
        <v>0</v>
      </c>
      <c r="V29" s="111">
        <f t="shared" si="37"/>
        <v>0</v>
      </c>
      <c r="W29" s="111">
        <f t="shared" si="37"/>
        <v>0</v>
      </c>
      <c r="X29" s="111">
        <f t="shared" si="37"/>
        <v>0</v>
      </c>
      <c r="Y29" s="111">
        <f t="shared" si="37"/>
        <v>0</v>
      </c>
      <c r="Z29" s="111">
        <f t="shared" si="37"/>
        <v>0</v>
      </c>
      <c r="AA29" s="111">
        <f t="shared" si="37"/>
        <v>0</v>
      </c>
      <c r="AB29" s="111">
        <f t="shared" si="37"/>
        <v>0</v>
      </c>
      <c r="AC29" s="111">
        <f t="shared" si="37"/>
        <v>0</v>
      </c>
      <c r="AD29" s="111">
        <f t="shared" si="37"/>
        <v>0</v>
      </c>
      <c r="AE29" s="111">
        <f t="shared" si="37"/>
        <v>0</v>
      </c>
      <c r="AF29" s="111">
        <f t="shared" si="37"/>
        <v>0</v>
      </c>
      <c r="AG29" s="297"/>
      <c r="AH29" s="111">
        <f t="shared" ref="AH29:BA29" si="38">SUM(AH30:AH31)</f>
        <v>0</v>
      </c>
      <c r="AI29" s="111">
        <f t="shared" si="38"/>
        <v>0</v>
      </c>
      <c r="AJ29" s="111">
        <f t="shared" si="38"/>
        <v>0</v>
      </c>
      <c r="AK29" s="111">
        <f t="shared" si="38"/>
        <v>0</v>
      </c>
      <c r="AL29" s="111">
        <f t="shared" si="38"/>
        <v>0</v>
      </c>
      <c r="AM29" s="111">
        <f t="shared" si="38"/>
        <v>0</v>
      </c>
      <c r="AN29" s="111">
        <f t="shared" si="38"/>
        <v>0</v>
      </c>
      <c r="AO29" s="111">
        <f t="shared" si="38"/>
        <v>0</v>
      </c>
      <c r="AP29" s="111">
        <f t="shared" si="38"/>
        <v>0</v>
      </c>
      <c r="AQ29" s="111">
        <f t="shared" si="38"/>
        <v>0</v>
      </c>
      <c r="AR29" s="111">
        <f t="shared" si="38"/>
        <v>0</v>
      </c>
      <c r="AS29" s="111">
        <f t="shared" si="38"/>
        <v>0</v>
      </c>
      <c r="AT29" s="111">
        <f t="shared" si="38"/>
        <v>0</v>
      </c>
      <c r="AU29" s="111">
        <f t="shared" si="38"/>
        <v>0</v>
      </c>
      <c r="AV29" s="111">
        <f t="shared" si="38"/>
        <v>0</v>
      </c>
      <c r="AW29" s="111">
        <f t="shared" si="38"/>
        <v>0</v>
      </c>
      <c r="AX29" s="111">
        <f t="shared" si="38"/>
        <v>0</v>
      </c>
      <c r="AY29" s="111">
        <f t="shared" si="38"/>
        <v>0</v>
      </c>
      <c r="AZ29" s="111">
        <f t="shared" si="38"/>
        <v>0</v>
      </c>
      <c r="BA29" s="111">
        <f t="shared" si="38"/>
        <v>0</v>
      </c>
      <c r="BB29" s="105" t="s">
        <v>212</v>
      </c>
      <c r="BC29" s="110"/>
      <c r="BD29" s="110"/>
      <c r="BE29" s="132">
        <v>2016</v>
      </c>
      <c r="BF29" s="110"/>
      <c r="BG29" s="110"/>
    </row>
    <row r="30" spans="1:59" s="124" customFormat="1" ht="22.2" customHeight="1">
      <c r="A30" s="419" t="s">
        <v>22</v>
      </c>
      <c r="B30" s="107"/>
      <c r="C30" s="106"/>
      <c r="D30" s="106">
        <f t="shared" si="35"/>
        <v>0</v>
      </c>
      <c r="E30" s="106"/>
      <c r="F30" s="106"/>
      <c r="G30" s="106"/>
      <c r="H30" s="106"/>
      <c r="I30" s="106"/>
      <c r="J30" s="106"/>
      <c r="K30" s="106"/>
      <c r="L30" s="292"/>
      <c r="M30" s="106"/>
      <c r="N30" s="106"/>
      <c r="O30" s="106"/>
      <c r="P30" s="106"/>
      <c r="Q30" s="106"/>
      <c r="R30" s="106"/>
      <c r="S30" s="106"/>
      <c r="T30" s="106"/>
      <c r="U30" s="106"/>
      <c r="V30" s="106"/>
      <c r="W30" s="106"/>
      <c r="X30" s="106"/>
      <c r="Y30" s="106"/>
      <c r="Z30" s="106"/>
      <c r="AA30" s="106"/>
      <c r="AB30" s="106"/>
      <c r="AC30" s="106"/>
      <c r="AD30" s="106"/>
      <c r="AE30" s="106"/>
      <c r="AF30" s="106"/>
      <c r="AG30" s="297"/>
      <c r="AH30" s="106"/>
      <c r="AI30" s="106"/>
      <c r="AJ30" s="106"/>
      <c r="AK30" s="106"/>
      <c r="AL30" s="106"/>
      <c r="AM30" s="106"/>
      <c r="AN30" s="106"/>
      <c r="AO30" s="106"/>
      <c r="AP30" s="106"/>
      <c r="AQ30" s="106"/>
      <c r="AR30" s="106"/>
      <c r="AS30" s="106"/>
      <c r="AT30" s="106"/>
      <c r="AU30" s="106"/>
      <c r="AV30" s="106"/>
      <c r="AW30" s="106"/>
      <c r="AX30" s="106"/>
      <c r="AY30" s="106"/>
      <c r="AZ30" s="106"/>
      <c r="BA30" s="106"/>
      <c r="BB30" s="105" t="s">
        <v>212</v>
      </c>
      <c r="BC30" s="104"/>
      <c r="BD30" s="104"/>
      <c r="BE30" s="132">
        <v>2016</v>
      </c>
      <c r="BF30" s="104"/>
      <c r="BG30" s="104"/>
    </row>
    <row r="31" spans="1:59" s="124" customFormat="1" ht="22.2" customHeight="1">
      <c r="A31" s="419" t="s">
        <v>22</v>
      </c>
      <c r="B31" s="107"/>
      <c r="C31" s="106"/>
      <c r="D31" s="106">
        <f t="shared" si="35"/>
        <v>0</v>
      </c>
      <c r="E31" s="106"/>
      <c r="F31" s="106"/>
      <c r="G31" s="106"/>
      <c r="H31" s="106"/>
      <c r="I31" s="106"/>
      <c r="J31" s="106"/>
      <c r="K31" s="106"/>
      <c r="L31" s="292"/>
      <c r="M31" s="106"/>
      <c r="N31" s="106"/>
      <c r="O31" s="106"/>
      <c r="P31" s="106"/>
      <c r="Q31" s="106"/>
      <c r="R31" s="106"/>
      <c r="S31" s="106"/>
      <c r="T31" s="106"/>
      <c r="U31" s="106"/>
      <c r="V31" s="106"/>
      <c r="W31" s="106"/>
      <c r="X31" s="106"/>
      <c r="Y31" s="106"/>
      <c r="Z31" s="106"/>
      <c r="AA31" s="106"/>
      <c r="AB31" s="106"/>
      <c r="AC31" s="106"/>
      <c r="AD31" s="106"/>
      <c r="AE31" s="106"/>
      <c r="AF31" s="106"/>
      <c r="AG31" s="297"/>
      <c r="AH31" s="106"/>
      <c r="AI31" s="106"/>
      <c r="AJ31" s="106"/>
      <c r="AK31" s="106"/>
      <c r="AL31" s="106"/>
      <c r="AM31" s="106"/>
      <c r="AN31" s="106"/>
      <c r="AO31" s="106"/>
      <c r="AP31" s="106"/>
      <c r="AQ31" s="106"/>
      <c r="AR31" s="106"/>
      <c r="AS31" s="106"/>
      <c r="AT31" s="106"/>
      <c r="AU31" s="106"/>
      <c r="AV31" s="106"/>
      <c r="AW31" s="106"/>
      <c r="AX31" s="106"/>
      <c r="AY31" s="106"/>
      <c r="AZ31" s="106"/>
      <c r="BA31" s="106"/>
      <c r="BB31" s="105" t="s">
        <v>212</v>
      </c>
      <c r="BC31" s="104"/>
      <c r="BD31" s="104"/>
      <c r="BE31" s="132">
        <v>2016</v>
      </c>
      <c r="BF31" s="104"/>
      <c r="BG31" s="104"/>
    </row>
    <row r="32" spans="1:59" s="145" customFormat="1" ht="22.2" customHeight="1">
      <c r="A32" s="418" t="s">
        <v>22</v>
      </c>
      <c r="B32" s="112" t="s">
        <v>282</v>
      </c>
      <c r="C32" s="111"/>
      <c r="D32" s="111">
        <f t="shared" si="35"/>
        <v>0</v>
      </c>
      <c r="E32" s="111">
        <f t="shared" ref="E32:K32" si="39">SUM(E33:E34)</f>
        <v>0</v>
      </c>
      <c r="F32" s="111">
        <f t="shared" si="39"/>
        <v>0</v>
      </c>
      <c r="G32" s="111">
        <f t="shared" si="39"/>
        <v>0</v>
      </c>
      <c r="H32" s="111">
        <f t="shared" si="39"/>
        <v>0</v>
      </c>
      <c r="I32" s="111">
        <f t="shared" si="39"/>
        <v>0</v>
      </c>
      <c r="J32" s="111">
        <f t="shared" si="39"/>
        <v>0</v>
      </c>
      <c r="K32" s="111">
        <f t="shared" si="39"/>
        <v>0</v>
      </c>
      <c r="L32" s="292"/>
      <c r="M32" s="111">
        <f t="shared" ref="M32:AF32" si="40">SUM(M33:M34)</f>
        <v>0</v>
      </c>
      <c r="N32" s="111">
        <f t="shared" si="40"/>
        <v>0</v>
      </c>
      <c r="O32" s="111">
        <f t="shared" si="40"/>
        <v>0</v>
      </c>
      <c r="P32" s="111">
        <f t="shared" si="40"/>
        <v>0</v>
      </c>
      <c r="Q32" s="111">
        <f t="shared" si="40"/>
        <v>0</v>
      </c>
      <c r="R32" s="111">
        <f t="shared" si="40"/>
        <v>0</v>
      </c>
      <c r="S32" s="111">
        <f t="shared" si="40"/>
        <v>0</v>
      </c>
      <c r="T32" s="111">
        <f t="shared" si="40"/>
        <v>0</v>
      </c>
      <c r="U32" s="111">
        <f t="shared" si="40"/>
        <v>0</v>
      </c>
      <c r="V32" s="111">
        <f t="shared" si="40"/>
        <v>0</v>
      </c>
      <c r="W32" s="111">
        <f t="shared" si="40"/>
        <v>0</v>
      </c>
      <c r="X32" s="111">
        <f t="shared" si="40"/>
        <v>0</v>
      </c>
      <c r="Y32" s="111">
        <f t="shared" si="40"/>
        <v>0</v>
      </c>
      <c r="Z32" s="111">
        <f t="shared" si="40"/>
        <v>0</v>
      </c>
      <c r="AA32" s="111">
        <f t="shared" si="40"/>
        <v>0</v>
      </c>
      <c r="AB32" s="111">
        <f t="shared" si="40"/>
        <v>0</v>
      </c>
      <c r="AC32" s="111">
        <f t="shared" si="40"/>
        <v>0</v>
      </c>
      <c r="AD32" s="111">
        <f t="shared" si="40"/>
        <v>0</v>
      </c>
      <c r="AE32" s="111">
        <f t="shared" si="40"/>
        <v>0</v>
      </c>
      <c r="AF32" s="111">
        <f t="shared" si="40"/>
        <v>0</v>
      </c>
      <c r="AG32" s="297"/>
      <c r="AH32" s="111">
        <f t="shared" ref="AH32:BA32" si="41">SUM(AH33:AH34)</f>
        <v>0</v>
      </c>
      <c r="AI32" s="111">
        <f t="shared" si="41"/>
        <v>0</v>
      </c>
      <c r="AJ32" s="111">
        <f t="shared" si="41"/>
        <v>0</v>
      </c>
      <c r="AK32" s="111">
        <f t="shared" si="41"/>
        <v>0</v>
      </c>
      <c r="AL32" s="111">
        <f t="shared" si="41"/>
        <v>0</v>
      </c>
      <c r="AM32" s="111">
        <f t="shared" si="41"/>
        <v>0</v>
      </c>
      <c r="AN32" s="111">
        <f t="shared" si="41"/>
        <v>0</v>
      </c>
      <c r="AO32" s="111">
        <f t="shared" si="41"/>
        <v>0</v>
      </c>
      <c r="AP32" s="111">
        <f t="shared" si="41"/>
        <v>0</v>
      </c>
      <c r="AQ32" s="111">
        <f t="shared" si="41"/>
        <v>0</v>
      </c>
      <c r="AR32" s="111">
        <f t="shared" si="41"/>
        <v>0</v>
      </c>
      <c r="AS32" s="111">
        <f t="shared" si="41"/>
        <v>0</v>
      </c>
      <c r="AT32" s="111">
        <f t="shared" si="41"/>
        <v>0</v>
      </c>
      <c r="AU32" s="111">
        <f t="shared" si="41"/>
        <v>0</v>
      </c>
      <c r="AV32" s="111">
        <f t="shared" si="41"/>
        <v>0</v>
      </c>
      <c r="AW32" s="111">
        <f t="shared" si="41"/>
        <v>0</v>
      </c>
      <c r="AX32" s="111">
        <f t="shared" si="41"/>
        <v>0</v>
      </c>
      <c r="AY32" s="111">
        <f t="shared" si="41"/>
        <v>0</v>
      </c>
      <c r="AZ32" s="111">
        <f t="shared" si="41"/>
        <v>0</v>
      </c>
      <c r="BA32" s="111">
        <f t="shared" si="41"/>
        <v>0</v>
      </c>
      <c r="BB32" s="105" t="s">
        <v>212</v>
      </c>
      <c r="BC32" s="110"/>
      <c r="BD32" s="110"/>
      <c r="BE32" s="132">
        <v>2016</v>
      </c>
      <c r="BF32" s="110"/>
      <c r="BG32" s="110"/>
    </row>
    <row r="33" spans="1:59" s="124" customFormat="1" ht="22.2" customHeight="1">
      <c r="A33" s="419" t="s">
        <v>22</v>
      </c>
      <c r="B33" s="107"/>
      <c r="C33" s="106"/>
      <c r="D33" s="106">
        <f t="shared" si="35"/>
        <v>0</v>
      </c>
      <c r="E33" s="106"/>
      <c r="F33" s="106"/>
      <c r="G33" s="106"/>
      <c r="H33" s="106"/>
      <c r="I33" s="106"/>
      <c r="J33" s="106"/>
      <c r="K33" s="106"/>
      <c r="L33" s="292"/>
      <c r="M33" s="106"/>
      <c r="N33" s="106"/>
      <c r="O33" s="106"/>
      <c r="P33" s="106"/>
      <c r="Q33" s="106"/>
      <c r="R33" s="106"/>
      <c r="S33" s="106"/>
      <c r="T33" s="106"/>
      <c r="U33" s="106"/>
      <c r="V33" s="106"/>
      <c r="W33" s="106"/>
      <c r="X33" s="106"/>
      <c r="Y33" s="106"/>
      <c r="Z33" s="106"/>
      <c r="AA33" s="106"/>
      <c r="AB33" s="106"/>
      <c r="AC33" s="106"/>
      <c r="AD33" s="106"/>
      <c r="AE33" s="106"/>
      <c r="AF33" s="106"/>
      <c r="AG33" s="297"/>
      <c r="AH33" s="106"/>
      <c r="AI33" s="106"/>
      <c r="AJ33" s="106"/>
      <c r="AK33" s="106"/>
      <c r="AL33" s="106"/>
      <c r="AM33" s="106"/>
      <c r="AN33" s="106"/>
      <c r="AO33" s="106"/>
      <c r="AP33" s="106"/>
      <c r="AQ33" s="106"/>
      <c r="AR33" s="106"/>
      <c r="AS33" s="106"/>
      <c r="AT33" s="106"/>
      <c r="AU33" s="106"/>
      <c r="AV33" s="106"/>
      <c r="AW33" s="106"/>
      <c r="AX33" s="106"/>
      <c r="AY33" s="106"/>
      <c r="AZ33" s="106"/>
      <c r="BA33" s="106"/>
      <c r="BB33" s="105" t="s">
        <v>212</v>
      </c>
      <c r="BC33" s="104"/>
      <c r="BD33" s="104"/>
      <c r="BE33" s="132">
        <v>2016</v>
      </c>
      <c r="BF33" s="104"/>
      <c r="BG33" s="104"/>
    </row>
    <row r="34" spans="1:59" s="124" customFormat="1" ht="22.2" customHeight="1">
      <c r="A34" s="419" t="s">
        <v>22</v>
      </c>
      <c r="B34" s="107"/>
      <c r="C34" s="106"/>
      <c r="D34" s="106">
        <f t="shared" si="35"/>
        <v>0</v>
      </c>
      <c r="E34" s="106"/>
      <c r="F34" s="106"/>
      <c r="G34" s="106"/>
      <c r="H34" s="106"/>
      <c r="I34" s="106"/>
      <c r="J34" s="106"/>
      <c r="K34" s="106"/>
      <c r="L34" s="292"/>
      <c r="M34" s="106"/>
      <c r="N34" s="106"/>
      <c r="O34" s="106"/>
      <c r="P34" s="106"/>
      <c r="Q34" s="106"/>
      <c r="R34" s="106"/>
      <c r="S34" s="106"/>
      <c r="T34" s="106"/>
      <c r="U34" s="106"/>
      <c r="V34" s="106"/>
      <c r="W34" s="106"/>
      <c r="X34" s="106"/>
      <c r="Y34" s="106"/>
      <c r="Z34" s="106"/>
      <c r="AA34" s="106"/>
      <c r="AB34" s="106"/>
      <c r="AC34" s="106"/>
      <c r="AD34" s="106"/>
      <c r="AE34" s="106"/>
      <c r="AF34" s="106"/>
      <c r="AG34" s="297"/>
      <c r="AH34" s="106"/>
      <c r="AI34" s="106"/>
      <c r="AJ34" s="106"/>
      <c r="AK34" s="106"/>
      <c r="AL34" s="106"/>
      <c r="AM34" s="106"/>
      <c r="AN34" s="106"/>
      <c r="AO34" s="106"/>
      <c r="AP34" s="106"/>
      <c r="AQ34" s="106"/>
      <c r="AR34" s="106"/>
      <c r="AS34" s="106"/>
      <c r="AT34" s="106"/>
      <c r="AU34" s="106"/>
      <c r="AV34" s="106"/>
      <c r="AW34" s="106"/>
      <c r="AX34" s="106"/>
      <c r="AY34" s="106"/>
      <c r="AZ34" s="106"/>
      <c r="BA34" s="106"/>
      <c r="BB34" s="105" t="s">
        <v>212</v>
      </c>
      <c r="BC34" s="104"/>
      <c r="BD34" s="104"/>
      <c r="BE34" s="132">
        <v>2016</v>
      </c>
      <c r="BF34" s="104"/>
      <c r="BG34" s="104"/>
    </row>
    <row r="35" spans="1:59" s="131" customFormat="1" ht="22.2" customHeight="1">
      <c r="A35" s="418" t="s">
        <v>25</v>
      </c>
      <c r="B35" s="261" t="s">
        <v>286</v>
      </c>
      <c r="C35" s="111">
        <f>SUM(C36,C39)</f>
        <v>0</v>
      </c>
      <c r="D35" s="111">
        <f>SUM(D36+D39)</f>
        <v>0</v>
      </c>
      <c r="E35" s="111">
        <f t="shared" ref="E35:K35" si="42">SUM(E36,E39)</f>
        <v>0</v>
      </c>
      <c r="F35" s="111">
        <f t="shared" si="42"/>
        <v>0</v>
      </c>
      <c r="G35" s="111">
        <f t="shared" si="42"/>
        <v>0</v>
      </c>
      <c r="H35" s="111">
        <f t="shared" si="42"/>
        <v>0</v>
      </c>
      <c r="I35" s="111">
        <f t="shared" si="42"/>
        <v>0</v>
      </c>
      <c r="J35" s="111">
        <f t="shared" si="42"/>
        <v>0</v>
      </c>
      <c r="K35" s="111">
        <f t="shared" si="42"/>
        <v>0</v>
      </c>
      <c r="L35" s="292"/>
      <c r="M35" s="111">
        <f t="shared" ref="M35:AF35" si="43">SUM(M36,M39)</f>
        <v>0</v>
      </c>
      <c r="N35" s="111">
        <f t="shared" si="43"/>
        <v>0</v>
      </c>
      <c r="O35" s="111">
        <f t="shared" si="43"/>
        <v>0</v>
      </c>
      <c r="P35" s="111">
        <f t="shared" si="43"/>
        <v>0</v>
      </c>
      <c r="Q35" s="111">
        <f t="shared" si="43"/>
        <v>0</v>
      </c>
      <c r="R35" s="111">
        <f t="shared" si="43"/>
        <v>0</v>
      </c>
      <c r="S35" s="111">
        <f t="shared" si="43"/>
        <v>0</v>
      </c>
      <c r="T35" s="111">
        <f t="shared" si="43"/>
        <v>0</v>
      </c>
      <c r="U35" s="111">
        <f t="shared" si="43"/>
        <v>0</v>
      </c>
      <c r="V35" s="111">
        <f t="shared" si="43"/>
        <v>0</v>
      </c>
      <c r="W35" s="111">
        <f t="shared" si="43"/>
        <v>0</v>
      </c>
      <c r="X35" s="111">
        <f t="shared" si="43"/>
        <v>0</v>
      </c>
      <c r="Y35" s="111">
        <f t="shared" si="43"/>
        <v>0</v>
      </c>
      <c r="Z35" s="111">
        <f t="shared" si="43"/>
        <v>0</v>
      </c>
      <c r="AA35" s="111">
        <f t="shared" si="43"/>
        <v>0</v>
      </c>
      <c r="AB35" s="111">
        <f t="shared" si="43"/>
        <v>0</v>
      </c>
      <c r="AC35" s="111">
        <f t="shared" si="43"/>
        <v>0</v>
      </c>
      <c r="AD35" s="111">
        <f t="shared" si="43"/>
        <v>0</v>
      </c>
      <c r="AE35" s="111">
        <f t="shared" si="43"/>
        <v>0</v>
      </c>
      <c r="AF35" s="111">
        <f t="shared" si="43"/>
        <v>0</v>
      </c>
      <c r="AG35" s="297"/>
      <c r="AH35" s="111">
        <f t="shared" ref="AH35:BA35" si="44">SUM(AH36,AH39)</f>
        <v>0</v>
      </c>
      <c r="AI35" s="111">
        <f t="shared" si="44"/>
        <v>0</v>
      </c>
      <c r="AJ35" s="111">
        <f t="shared" si="44"/>
        <v>0</v>
      </c>
      <c r="AK35" s="111">
        <f t="shared" si="44"/>
        <v>0</v>
      </c>
      <c r="AL35" s="111">
        <f t="shared" si="44"/>
        <v>0</v>
      </c>
      <c r="AM35" s="111">
        <f t="shared" si="44"/>
        <v>0</v>
      </c>
      <c r="AN35" s="111">
        <f t="shared" si="44"/>
        <v>0</v>
      </c>
      <c r="AO35" s="111">
        <f t="shared" si="44"/>
        <v>0</v>
      </c>
      <c r="AP35" s="111">
        <f t="shared" si="44"/>
        <v>0</v>
      </c>
      <c r="AQ35" s="111">
        <f t="shared" si="44"/>
        <v>0</v>
      </c>
      <c r="AR35" s="111">
        <f t="shared" si="44"/>
        <v>0</v>
      </c>
      <c r="AS35" s="111">
        <f t="shared" si="44"/>
        <v>0</v>
      </c>
      <c r="AT35" s="111">
        <f t="shared" si="44"/>
        <v>0</v>
      </c>
      <c r="AU35" s="111">
        <f t="shared" si="44"/>
        <v>0</v>
      </c>
      <c r="AV35" s="111">
        <f t="shared" si="44"/>
        <v>0</v>
      </c>
      <c r="AW35" s="111">
        <f t="shared" si="44"/>
        <v>0</v>
      </c>
      <c r="AX35" s="111">
        <f t="shared" si="44"/>
        <v>0</v>
      </c>
      <c r="AY35" s="111">
        <f t="shared" si="44"/>
        <v>0</v>
      </c>
      <c r="AZ35" s="111">
        <f t="shared" si="44"/>
        <v>0</v>
      </c>
      <c r="BA35" s="111">
        <f t="shared" si="44"/>
        <v>0</v>
      </c>
      <c r="BB35" s="105" t="s">
        <v>212</v>
      </c>
      <c r="BC35" s="110"/>
      <c r="BD35" s="110"/>
      <c r="BE35" s="132">
        <v>2016</v>
      </c>
      <c r="BF35" s="110"/>
      <c r="BG35" s="110"/>
    </row>
    <row r="36" spans="1:59" s="145" customFormat="1" ht="22.2" customHeight="1">
      <c r="A36" s="418" t="s">
        <v>25</v>
      </c>
      <c r="B36" s="112" t="s">
        <v>281</v>
      </c>
      <c r="C36" s="111"/>
      <c r="D36" s="111">
        <f t="shared" ref="D36:D41" si="45">SUM(E36:BA36)</f>
        <v>0</v>
      </c>
      <c r="E36" s="111">
        <f t="shared" ref="E36:K36" si="46">SUM(E37:E38)</f>
        <v>0</v>
      </c>
      <c r="F36" s="111">
        <f t="shared" si="46"/>
        <v>0</v>
      </c>
      <c r="G36" s="111">
        <f t="shared" si="46"/>
        <v>0</v>
      </c>
      <c r="H36" s="111">
        <f t="shared" si="46"/>
        <v>0</v>
      </c>
      <c r="I36" s="111">
        <f t="shared" si="46"/>
        <v>0</v>
      </c>
      <c r="J36" s="111">
        <f t="shared" si="46"/>
        <v>0</v>
      </c>
      <c r="K36" s="111">
        <f t="shared" si="46"/>
        <v>0</v>
      </c>
      <c r="L36" s="292"/>
      <c r="M36" s="111">
        <f t="shared" ref="M36:AF36" si="47">SUM(M37:M38)</f>
        <v>0</v>
      </c>
      <c r="N36" s="111">
        <f t="shared" si="47"/>
        <v>0</v>
      </c>
      <c r="O36" s="111">
        <f t="shared" si="47"/>
        <v>0</v>
      </c>
      <c r="P36" s="111">
        <f t="shared" si="47"/>
        <v>0</v>
      </c>
      <c r="Q36" s="111">
        <f t="shared" si="47"/>
        <v>0</v>
      </c>
      <c r="R36" s="111">
        <f t="shared" si="47"/>
        <v>0</v>
      </c>
      <c r="S36" s="111">
        <f t="shared" si="47"/>
        <v>0</v>
      </c>
      <c r="T36" s="111">
        <f t="shared" si="47"/>
        <v>0</v>
      </c>
      <c r="U36" s="111">
        <f t="shared" si="47"/>
        <v>0</v>
      </c>
      <c r="V36" s="111">
        <f t="shared" si="47"/>
        <v>0</v>
      </c>
      <c r="W36" s="111">
        <f t="shared" si="47"/>
        <v>0</v>
      </c>
      <c r="X36" s="111">
        <f t="shared" si="47"/>
        <v>0</v>
      </c>
      <c r="Y36" s="111">
        <f t="shared" si="47"/>
        <v>0</v>
      </c>
      <c r="Z36" s="111">
        <f t="shared" si="47"/>
        <v>0</v>
      </c>
      <c r="AA36" s="111">
        <f t="shared" si="47"/>
        <v>0</v>
      </c>
      <c r="AB36" s="111">
        <f t="shared" si="47"/>
        <v>0</v>
      </c>
      <c r="AC36" s="111">
        <f t="shared" si="47"/>
        <v>0</v>
      </c>
      <c r="AD36" s="111">
        <f t="shared" si="47"/>
        <v>0</v>
      </c>
      <c r="AE36" s="111">
        <f t="shared" si="47"/>
        <v>0</v>
      </c>
      <c r="AF36" s="111">
        <f t="shared" si="47"/>
        <v>0</v>
      </c>
      <c r="AG36" s="297"/>
      <c r="AH36" s="111">
        <f t="shared" ref="AH36:BA36" si="48">SUM(AH37:AH38)</f>
        <v>0</v>
      </c>
      <c r="AI36" s="111">
        <f t="shared" si="48"/>
        <v>0</v>
      </c>
      <c r="AJ36" s="111">
        <f t="shared" si="48"/>
        <v>0</v>
      </c>
      <c r="AK36" s="111">
        <f t="shared" si="48"/>
        <v>0</v>
      </c>
      <c r="AL36" s="111">
        <f t="shared" si="48"/>
        <v>0</v>
      </c>
      <c r="AM36" s="111">
        <f t="shared" si="48"/>
        <v>0</v>
      </c>
      <c r="AN36" s="111">
        <f t="shared" si="48"/>
        <v>0</v>
      </c>
      <c r="AO36" s="111">
        <f t="shared" si="48"/>
        <v>0</v>
      </c>
      <c r="AP36" s="111">
        <f t="shared" si="48"/>
        <v>0</v>
      </c>
      <c r="AQ36" s="111">
        <f t="shared" si="48"/>
        <v>0</v>
      </c>
      <c r="AR36" s="111">
        <f t="shared" si="48"/>
        <v>0</v>
      </c>
      <c r="AS36" s="111">
        <f t="shared" si="48"/>
        <v>0</v>
      </c>
      <c r="AT36" s="111">
        <f t="shared" si="48"/>
        <v>0</v>
      </c>
      <c r="AU36" s="111">
        <f t="shared" si="48"/>
        <v>0</v>
      </c>
      <c r="AV36" s="111">
        <f t="shared" si="48"/>
        <v>0</v>
      </c>
      <c r="AW36" s="111">
        <f t="shared" si="48"/>
        <v>0</v>
      </c>
      <c r="AX36" s="111">
        <f t="shared" si="48"/>
        <v>0</v>
      </c>
      <c r="AY36" s="111">
        <f t="shared" si="48"/>
        <v>0</v>
      </c>
      <c r="AZ36" s="111">
        <f t="shared" si="48"/>
        <v>0</v>
      </c>
      <c r="BA36" s="111">
        <f t="shared" si="48"/>
        <v>0</v>
      </c>
      <c r="BB36" s="105" t="s">
        <v>212</v>
      </c>
      <c r="BC36" s="110"/>
      <c r="BD36" s="110"/>
      <c r="BE36" s="132">
        <v>2016</v>
      </c>
      <c r="BF36" s="110"/>
      <c r="BG36" s="110"/>
    </row>
    <row r="37" spans="1:59" s="124" customFormat="1" ht="22.2" customHeight="1">
      <c r="A37" s="419" t="s">
        <v>25</v>
      </c>
      <c r="B37" s="107"/>
      <c r="C37" s="106"/>
      <c r="D37" s="106">
        <f t="shared" si="45"/>
        <v>0</v>
      </c>
      <c r="E37" s="106"/>
      <c r="F37" s="106"/>
      <c r="G37" s="106"/>
      <c r="H37" s="106"/>
      <c r="I37" s="106"/>
      <c r="J37" s="106"/>
      <c r="K37" s="106"/>
      <c r="L37" s="292"/>
      <c r="M37" s="106"/>
      <c r="N37" s="106"/>
      <c r="O37" s="106"/>
      <c r="P37" s="106"/>
      <c r="Q37" s="106"/>
      <c r="R37" s="106"/>
      <c r="S37" s="106"/>
      <c r="T37" s="106"/>
      <c r="U37" s="106"/>
      <c r="V37" s="106"/>
      <c r="W37" s="106"/>
      <c r="X37" s="106"/>
      <c r="Y37" s="106"/>
      <c r="Z37" s="106"/>
      <c r="AA37" s="106"/>
      <c r="AB37" s="106"/>
      <c r="AC37" s="106"/>
      <c r="AD37" s="106"/>
      <c r="AE37" s="106"/>
      <c r="AF37" s="106"/>
      <c r="AG37" s="297"/>
      <c r="AH37" s="106"/>
      <c r="AI37" s="106"/>
      <c r="AJ37" s="106"/>
      <c r="AK37" s="106"/>
      <c r="AL37" s="106"/>
      <c r="AM37" s="106"/>
      <c r="AN37" s="106"/>
      <c r="AO37" s="106"/>
      <c r="AP37" s="106"/>
      <c r="AQ37" s="106"/>
      <c r="AR37" s="106"/>
      <c r="AS37" s="106"/>
      <c r="AT37" s="106"/>
      <c r="AU37" s="106"/>
      <c r="AV37" s="106"/>
      <c r="AW37" s="106"/>
      <c r="AX37" s="106"/>
      <c r="AY37" s="106"/>
      <c r="AZ37" s="106"/>
      <c r="BA37" s="106"/>
      <c r="BB37" s="105" t="s">
        <v>212</v>
      </c>
      <c r="BC37" s="104"/>
      <c r="BD37" s="104"/>
      <c r="BE37" s="132">
        <v>2016</v>
      </c>
      <c r="BF37" s="104"/>
      <c r="BG37" s="104"/>
    </row>
    <row r="38" spans="1:59" s="124" customFormat="1" ht="22.2" customHeight="1">
      <c r="A38" s="419" t="s">
        <v>25</v>
      </c>
      <c r="B38" s="107"/>
      <c r="C38" s="106"/>
      <c r="D38" s="106">
        <f t="shared" si="45"/>
        <v>0</v>
      </c>
      <c r="E38" s="106"/>
      <c r="F38" s="106"/>
      <c r="G38" s="106"/>
      <c r="H38" s="106"/>
      <c r="I38" s="106"/>
      <c r="J38" s="106"/>
      <c r="K38" s="106"/>
      <c r="L38" s="292"/>
      <c r="M38" s="106"/>
      <c r="N38" s="106"/>
      <c r="O38" s="106"/>
      <c r="P38" s="106"/>
      <c r="Q38" s="106"/>
      <c r="R38" s="106"/>
      <c r="S38" s="106"/>
      <c r="T38" s="106"/>
      <c r="U38" s="106"/>
      <c r="V38" s="106"/>
      <c r="W38" s="106"/>
      <c r="X38" s="106"/>
      <c r="Y38" s="106"/>
      <c r="Z38" s="106"/>
      <c r="AA38" s="106"/>
      <c r="AB38" s="106"/>
      <c r="AC38" s="106"/>
      <c r="AD38" s="106"/>
      <c r="AE38" s="106"/>
      <c r="AF38" s="106"/>
      <c r="AG38" s="297"/>
      <c r="AH38" s="106"/>
      <c r="AI38" s="106"/>
      <c r="AJ38" s="106"/>
      <c r="AK38" s="106"/>
      <c r="AL38" s="106"/>
      <c r="AM38" s="106"/>
      <c r="AN38" s="106"/>
      <c r="AO38" s="106"/>
      <c r="AP38" s="106"/>
      <c r="AQ38" s="106"/>
      <c r="AR38" s="106"/>
      <c r="AS38" s="106"/>
      <c r="AT38" s="106"/>
      <c r="AU38" s="106"/>
      <c r="AV38" s="106"/>
      <c r="AW38" s="106"/>
      <c r="AX38" s="106"/>
      <c r="AY38" s="106"/>
      <c r="AZ38" s="106"/>
      <c r="BA38" s="106"/>
      <c r="BB38" s="105" t="s">
        <v>212</v>
      </c>
      <c r="BC38" s="104"/>
      <c r="BD38" s="104"/>
      <c r="BE38" s="132">
        <v>2016</v>
      </c>
      <c r="BF38" s="104"/>
      <c r="BG38" s="104"/>
    </row>
    <row r="39" spans="1:59" s="145" customFormat="1" ht="22.2" customHeight="1">
      <c r="A39" s="418" t="s">
        <v>25</v>
      </c>
      <c r="B39" s="112" t="s">
        <v>282</v>
      </c>
      <c r="C39" s="111"/>
      <c r="D39" s="111">
        <f t="shared" si="45"/>
        <v>0</v>
      </c>
      <c r="E39" s="111">
        <f t="shared" ref="E39:K39" si="49">SUM(E40:E41)</f>
        <v>0</v>
      </c>
      <c r="F39" s="111">
        <f t="shared" si="49"/>
        <v>0</v>
      </c>
      <c r="G39" s="111">
        <f t="shared" si="49"/>
        <v>0</v>
      </c>
      <c r="H39" s="111">
        <f t="shared" si="49"/>
        <v>0</v>
      </c>
      <c r="I39" s="111">
        <f t="shared" si="49"/>
        <v>0</v>
      </c>
      <c r="J39" s="111">
        <f t="shared" si="49"/>
        <v>0</v>
      </c>
      <c r="K39" s="111">
        <f t="shared" si="49"/>
        <v>0</v>
      </c>
      <c r="L39" s="292"/>
      <c r="M39" s="111">
        <f t="shared" ref="M39:AF39" si="50">SUM(M40:M41)</f>
        <v>0</v>
      </c>
      <c r="N39" s="111">
        <f t="shared" si="50"/>
        <v>0</v>
      </c>
      <c r="O39" s="111">
        <f t="shared" si="50"/>
        <v>0</v>
      </c>
      <c r="P39" s="111">
        <f t="shared" si="50"/>
        <v>0</v>
      </c>
      <c r="Q39" s="111">
        <f t="shared" si="50"/>
        <v>0</v>
      </c>
      <c r="R39" s="111">
        <f t="shared" si="50"/>
        <v>0</v>
      </c>
      <c r="S39" s="111">
        <f t="shared" si="50"/>
        <v>0</v>
      </c>
      <c r="T39" s="111">
        <f t="shared" si="50"/>
        <v>0</v>
      </c>
      <c r="U39" s="111">
        <f t="shared" si="50"/>
        <v>0</v>
      </c>
      <c r="V39" s="111">
        <f t="shared" si="50"/>
        <v>0</v>
      </c>
      <c r="W39" s="111">
        <f t="shared" si="50"/>
        <v>0</v>
      </c>
      <c r="X39" s="111">
        <f t="shared" si="50"/>
        <v>0</v>
      </c>
      <c r="Y39" s="111">
        <f t="shared" si="50"/>
        <v>0</v>
      </c>
      <c r="Z39" s="111">
        <f t="shared" si="50"/>
        <v>0</v>
      </c>
      <c r="AA39" s="111">
        <f t="shared" si="50"/>
        <v>0</v>
      </c>
      <c r="AB39" s="111">
        <f t="shared" si="50"/>
        <v>0</v>
      </c>
      <c r="AC39" s="111">
        <f t="shared" si="50"/>
        <v>0</v>
      </c>
      <c r="AD39" s="111">
        <f t="shared" si="50"/>
        <v>0</v>
      </c>
      <c r="AE39" s="111">
        <f t="shared" si="50"/>
        <v>0</v>
      </c>
      <c r="AF39" s="111">
        <f t="shared" si="50"/>
        <v>0</v>
      </c>
      <c r="AG39" s="297"/>
      <c r="AH39" s="111">
        <f t="shared" ref="AH39:BA39" si="51">SUM(AH40:AH41)</f>
        <v>0</v>
      </c>
      <c r="AI39" s="111">
        <f t="shared" si="51"/>
        <v>0</v>
      </c>
      <c r="AJ39" s="111">
        <f t="shared" si="51"/>
        <v>0</v>
      </c>
      <c r="AK39" s="111">
        <f t="shared" si="51"/>
        <v>0</v>
      </c>
      <c r="AL39" s="111">
        <f t="shared" si="51"/>
        <v>0</v>
      </c>
      <c r="AM39" s="111">
        <f t="shared" si="51"/>
        <v>0</v>
      </c>
      <c r="AN39" s="111">
        <f t="shared" si="51"/>
        <v>0</v>
      </c>
      <c r="AO39" s="111">
        <f t="shared" si="51"/>
        <v>0</v>
      </c>
      <c r="AP39" s="111">
        <f t="shared" si="51"/>
        <v>0</v>
      </c>
      <c r="AQ39" s="111">
        <f t="shared" si="51"/>
        <v>0</v>
      </c>
      <c r="AR39" s="111">
        <f t="shared" si="51"/>
        <v>0</v>
      </c>
      <c r="AS39" s="111">
        <f t="shared" si="51"/>
        <v>0</v>
      </c>
      <c r="AT39" s="111">
        <f t="shared" si="51"/>
        <v>0</v>
      </c>
      <c r="AU39" s="111">
        <f t="shared" si="51"/>
        <v>0</v>
      </c>
      <c r="AV39" s="111">
        <f t="shared" si="51"/>
        <v>0</v>
      </c>
      <c r="AW39" s="111">
        <f t="shared" si="51"/>
        <v>0</v>
      </c>
      <c r="AX39" s="111">
        <f t="shared" si="51"/>
        <v>0</v>
      </c>
      <c r="AY39" s="111">
        <f t="shared" si="51"/>
        <v>0</v>
      </c>
      <c r="AZ39" s="111">
        <f t="shared" si="51"/>
        <v>0</v>
      </c>
      <c r="BA39" s="111">
        <f t="shared" si="51"/>
        <v>0</v>
      </c>
      <c r="BB39" s="105" t="s">
        <v>212</v>
      </c>
      <c r="BC39" s="110"/>
      <c r="BD39" s="110"/>
      <c r="BE39" s="132">
        <v>2016</v>
      </c>
      <c r="BF39" s="110"/>
      <c r="BG39" s="110"/>
    </row>
    <row r="40" spans="1:59" s="124" customFormat="1" ht="22.2" customHeight="1">
      <c r="A40" s="419" t="s">
        <v>25</v>
      </c>
      <c r="B40" s="107"/>
      <c r="C40" s="106"/>
      <c r="D40" s="106">
        <f t="shared" si="45"/>
        <v>0</v>
      </c>
      <c r="E40" s="106"/>
      <c r="F40" s="106"/>
      <c r="G40" s="106"/>
      <c r="H40" s="106"/>
      <c r="I40" s="106"/>
      <c r="J40" s="106"/>
      <c r="K40" s="106"/>
      <c r="L40" s="292"/>
      <c r="M40" s="106"/>
      <c r="N40" s="106"/>
      <c r="O40" s="106"/>
      <c r="P40" s="106"/>
      <c r="Q40" s="106"/>
      <c r="R40" s="106"/>
      <c r="S40" s="106"/>
      <c r="T40" s="106"/>
      <c r="U40" s="106"/>
      <c r="V40" s="106"/>
      <c r="W40" s="106"/>
      <c r="X40" s="106"/>
      <c r="Y40" s="106"/>
      <c r="Z40" s="106"/>
      <c r="AA40" s="106"/>
      <c r="AB40" s="106"/>
      <c r="AC40" s="106"/>
      <c r="AD40" s="106"/>
      <c r="AE40" s="106"/>
      <c r="AF40" s="106"/>
      <c r="AG40" s="297"/>
      <c r="AH40" s="106"/>
      <c r="AI40" s="106"/>
      <c r="AJ40" s="106"/>
      <c r="AK40" s="106"/>
      <c r="AL40" s="106"/>
      <c r="AM40" s="106"/>
      <c r="AN40" s="106"/>
      <c r="AO40" s="106"/>
      <c r="AP40" s="106"/>
      <c r="AQ40" s="106"/>
      <c r="AR40" s="106"/>
      <c r="AS40" s="106"/>
      <c r="AT40" s="106"/>
      <c r="AU40" s="106"/>
      <c r="AV40" s="106"/>
      <c r="AW40" s="106"/>
      <c r="AX40" s="106"/>
      <c r="AY40" s="106"/>
      <c r="AZ40" s="106"/>
      <c r="BA40" s="106"/>
      <c r="BB40" s="105" t="s">
        <v>212</v>
      </c>
      <c r="BC40" s="104"/>
      <c r="BD40" s="104"/>
      <c r="BE40" s="132">
        <v>2016</v>
      </c>
      <c r="BF40" s="104"/>
      <c r="BG40" s="104"/>
    </row>
    <row r="41" spans="1:59" s="124" customFormat="1" ht="22.2" customHeight="1">
      <c r="A41" s="419" t="s">
        <v>25</v>
      </c>
      <c r="B41" s="107"/>
      <c r="C41" s="106"/>
      <c r="D41" s="106">
        <f t="shared" si="45"/>
        <v>0</v>
      </c>
      <c r="E41" s="106"/>
      <c r="F41" s="106"/>
      <c r="G41" s="106"/>
      <c r="H41" s="106"/>
      <c r="I41" s="106"/>
      <c r="J41" s="106"/>
      <c r="K41" s="106"/>
      <c r="L41" s="292"/>
      <c r="M41" s="106"/>
      <c r="N41" s="106"/>
      <c r="O41" s="106"/>
      <c r="P41" s="106"/>
      <c r="Q41" s="106"/>
      <c r="R41" s="106"/>
      <c r="S41" s="106"/>
      <c r="T41" s="106"/>
      <c r="U41" s="106"/>
      <c r="V41" s="106"/>
      <c r="W41" s="106"/>
      <c r="X41" s="106"/>
      <c r="Y41" s="106"/>
      <c r="Z41" s="106"/>
      <c r="AA41" s="106"/>
      <c r="AB41" s="106"/>
      <c r="AC41" s="106"/>
      <c r="AD41" s="106"/>
      <c r="AE41" s="106"/>
      <c r="AF41" s="106"/>
      <c r="AG41" s="297"/>
      <c r="AH41" s="106"/>
      <c r="AI41" s="106"/>
      <c r="AJ41" s="106"/>
      <c r="AK41" s="106"/>
      <c r="AL41" s="106"/>
      <c r="AM41" s="106"/>
      <c r="AN41" s="106"/>
      <c r="AO41" s="106"/>
      <c r="AP41" s="106"/>
      <c r="AQ41" s="106"/>
      <c r="AR41" s="106"/>
      <c r="AS41" s="106"/>
      <c r="AT41" s="106"/>
      <c r="AU41" s="106"/>
      <c r="AV41" s="106"/>
      <c r="AW41" s="106"/>
      <c r="AX41" s="106"/>
      <c r="AY41" s="106"/>
      <c r="AZ41" s="106"/>
      <c r="BA41" s="106"/>
      <c r="BB41" s="105" t="s">
        <v>212</v>
      </c>
      <c r="BC41" s="104"/>
      <c r="BD41" s="104"/>
      <c r="BE41" s="132">
        <v>2016</v>
      </c>
      <c r="BF41" s="104"/>
      <c r="BG41" s="104"/>
    </row>
    <row r="42" spans="1:59" s="131" customFormat="1" ht="22.2" customHeight="1">
      <c r="A42" s="418" t="s">
        <v>28</v>
      </c>
      <c r="B42" s="262" t="s">
        <v>287</v>
      </c>
      <c r="C42" s="111">
        <f>SUM(C43,C46)</f>
        <v>0</v>
      </c>
      <c r="D42" s="111">
        <f>SUM(D43+D46)</f>
        <v>0</v>
      </c>
      <c r="E42" s="111">
        <f t="shared" ref="E42:K42" si="52">SUM(E43,E46)</f>
        <v>0</v>
      </c>
      <c r="F42" s="111">
        <f t="shared" si="52"/>
        <v>0</v>
      </c>
      <c r="G42" s="111">
        <f t="shared" si="52"/>
        <v>0</v>
      </c>
      <c r="H42" s="111">
        <f t="shared" si="52"/>
        <v>0</v>
      </c>
      <c r="I42" s="111">
        <f t="shared" si="52"/>
        <v>0</v>
      </c>
      <c r="J42" s="111">
        <f t="shared" si="52"/>
        <v>0</v>
      </c>
      <c r="K42" s="111">
        <f t="shared" si="52"/>
        <v>0</v>
      </c>
      <c r="L42" s="292"/>
      <c r="M42" s="111">
        <f t="shared" ref="M42:AF42" si="53">SUM(M43,M46)</f>
        <v>0</v>
      </c>
      <c r="N42" s="111">
        <f t="shared" si="53"/>
        <v>0</v>
      </c>
      <c r="O42" s="111">
        <f t="shared" si="53"/>
        <v>0</v>
      </c>
      <c r="P42" s="111">
        <f t="shared" si="53"/>
        <v>0</v>
      </c>
      <c r="Q42" s="111">
        <f t="shared" si="53"/>
        <v>0</v>
      </c>
      <c r="R42" s="111">
        <f t="shared" si="53"/>
        <v>0</v>
      </c>
      <c r="S42" s="111">
        <f t="shared" si="53"/>
        <v>0</v>
      </c>
      <c r="T42" s="111">
        <f t="shared" si="53"/>
        <v>0</v>
      </c>
      <c r="U42" s="111">
        <f t="shared" si="53"/>
        <v>0</v>
      </c>
      <c r="V42" s="111">
        <f t="shared" si="53"/>
        <v>0</v>
      </c>
      <c r="W42" s="111">
        <f t="shared" si="53"/>
        <v>0</v>
      </c>
      <c r="X42" s="111">
        <f t="shared" si="53"/>
        <v>0</v>
      </c>
      <c r="Y42" s="111">
        <f t="shared" si="53"/>
        <v>0</v>
      </c>
      <c r="Z42" s="111">
        <f t="shared" si="53"/>
        <v>0</v>
      </c>
      <c r="AA42" s="111">
        <f t="shared" si="53"/>
        <v>0</v>
      </c>
      <c r="AB42" s="111">
        <f t="shared" si="53"/>
        <v>0</v>
      </c>
      <c r="AC42" s="111">
        <f t="shared" si="53"/>
        <v>0</v>
      </c>
      <c r="AD42" s="111">
        <f t="shared" si="53"/>
        <v>0</v>
      </c>
      <c r="AE42" s="111">
        <f t="shared" si="53"/>
        <v>0</v>
      </c>
      <c r="AF42" s="111">
        <f t="shared" si="53"/>
        <v>0</v>
      </c>
      <c r="AG42" s="297"/>
      <c r="AH42" s="111">
        <f t="shared" ref="AH42:BA42" si="54">SUM(AH43,AH46)</f>
        <v>0</v>
      </c>
      <c r="AI42" s="111">
        <f t="shared" si="54"/>
        <v>0</v>
      </c>
      <c r="AJ42" s="111">
        <f t="shared" si="54"/>
        <v>0</v>
      </c>
      <c r="AK42" s="111">
        <f t="shared" si="54"/>
        <v>0</v>
      </c>
      <c r="AL42" s="111">
        <f t="shared" si="54"/>
        <v>0</v>
      </c>
      <c r="AM42" s="111">
        <f t="shared" si="54"/>
        <v>0</v>
      </c>
      <c r="AN42" s="111">
        <f t="shared" si="54"/>
        <v>0</v>
      </c>
      <c r="AO42" s="111">
        <f t="shared" si="54"/>
        <v>0</v>
      </c>
      <c r="AP42" s="111">
        <f t="shared" si="54"/>
        <v>0</v>
      </c>
      <c r="AQ42" s="111">
        <f t="shared" si="54"/>
        <v>0</v>
      </c>
      <c r="AR42" s="111">
        <f t="shared" si="54"/>
        <v>0</v>
      </c>
      <c r="AS42" s="111">
        <f t="shared" si="54"/>
        <v>0</v>
      </c>
      <c r="AT42" s="111">
        <f t="shared" si="54"/>
        <v>0</v>
      </c>
      <c r="AU42" s="111">
        <f t="shared" si="54"/>
        <v>0</v>
      </c>
      <c r="AV42" s="111">
        <f t="shared" si="54"/>
        <v>0</v>
      </c>
      <c r="AW42" s="111">
        <f t="shared" si="54"/>
        <v>0</v>
      </c>
      <c r="AX42" s="111">
        <f t="shared" si="54"/>
        <v>0</v>
      </c>
      <c r="AY42" s="111">
        <f t="shared" si="54"/>
        <v>0</v>
      </c>
      <c r="AZ42" s="111">
        <f t="shared" si="54"/>
        <v>0</v>
      </c>
      <c r="BA42" s="111">
        <f t="shared" si="54"/>
        <v>0</v>
      </c>
      <c r="BB42" s="105" t="s">
        <v>212</v>
      </c>
      <c r="BC42" s="110"/>
      <c r="BD42" s="110"/>
      <c r="BE42" s="132">
        <v>2016</v>
      </c>
      <c r="BF42" s="110"/>
      <c r="BG42" s="110"/>
    </row>
    <row r="43" spans="1:59" s="145" customFormat="1" ht="22.2" customHeight="1">
      <c r="A43" s="418" t="s">
        <v>28</v>
      </c>
      <c r="B43" s="112" t="s">
        <v>281</v>
      </c>
      <c r="C43" s="111"/>
      <c r="D43" s="111">
        <f t="shared" ref="D43:D48" si="55">SUM(E43:BA43)</f>
        <v>0</v>
      </c>
      <c r="E43" s="111">
        <f t="shared" ref="E43:K43" si="56">SUM(E44:E45)</f>
        <v>0</v>
      </c>
      <c r="F43" s="111">
        <f t="shared" si="56"/>
        <v>0</v>
      </c>
      <c r="G43" s="111">
        <f t="shared" si="56"/>
        <v>0</v>
      </c>
      <c r="H43" s="111">
        <f t="shared" si="56"/>
        <v>0</v>
      </c>
      <c r="I43" s="111">
        <f t="shared" si="56"/>
        <v>0</v>
      </c>
      <c r="J43" s="111">
        <f t="shared" si="56"/>
        <v>0</v>
      </c>
      <c r="K43" s="111">
        <f t="shared" si="56"/>
        <v>0</v>
      </c>
      <c r="L43" s="292"/>
      <c r="M43" s="111">
        <f t="shared" ref="M43:AF43" si="57">SUM(M44:M45)</f>
        <v>0</v>
      </c>
      <c r="N43" s="111">
        <f t="shared" si="57"/>
        <v>0</v>
      </c>
      <c r="O43" s="111">
        <f t="shared" si="57"/>
        <v>0</v>
      </c>
      <c r="P43" s="111">
        <f t="shared" si="57"/>
        <v>0</v>
      </c>
      <c r="Q43" s="111">
        <f t="shared" si="57"/>
        <v>0</v>
      </c>
      <c r="R43" s="111">
        <f t="shared" si="57"/>
        <v>0</v>
      </c>
      <c r="S43" s="111">
        <f t="shared" si="57"/>
        <v>0</v>
      </c>
      <c r="T43" s="111">
        <f t="shared" si="57"/>
        <v>0</v>
      </c>
      <c r="U43" s="111">
        <f t="shared" si="57"/>
        <v>0</v>
      </c>
      <c r="V43" s="111">
        <f t="shared" si="57"/>
        <v>0</v>
      </c>
      <c r="W43" s="111">
        <f t="shared" si="57"/>
        <v>0</v>
      </c>
      <c r="X43" s="111">
        <f t="shared" si="57"/>
        <v>0</v>
      </c>
      <c r="Y43" s="111">
        <f t="shared" si="57"/>
        <v>0</v>
      </c>
      <c r="Z43" s="111">
        <f t="shared" si="57"/>
        <v>0</v>
      </c>
      <c r="AA43" s="111">
        <f t="shared" si="57"/>
        <v>0</v>
      </c>
      <c r="AB43" s="111">
        <f t="shared" si="57"/>
        <v>0</v>
      </c>
      <c r="AC43" s="111">
        <f t="shared" si="57"/>
        <v>0</v>
      </c>
      <c r="AD43" s="111">
        <f t="shared" si="57"/>
        <v>0</v>
      </c>
      <c r="AE43" s="111">
        <f t="shared" si="57"/>
        <v>0</v>
      </c>
      <c r="AF43" s="111">
        <f t="shared" si="57"/>
        <v>0</v>
      </c>
      <c r="AG43" s="297"/>
      <c r="AH43" s="111">
        <f t="shared" ref="AH43:BA43" si="58">SUM(AH44:AH45)</f>
        <v>0</v>
      </c>
      <c r="AI43" s="111">
        <f t="shared" si="58"/>
        <v>0</v>
      </c>
      <c r="AJ43" s="111">
        <f t="shared" si="58"/>
        <v>0</v>
      </c>
      <c r="AK43" s="111">
        <f t="shared" si="58"/>
        <v>0</v>
      </c>
      <c r="AL43" s="111">
        <f t="shared" si="58"/>
        <v>0</v>
      </c>
      <c r="AM43" s="111">
        <f t="shared" si="58"/>
        <v>0</v>
      </c>
      <c r="AN43" s="111">
        <f t="shared" si="58"/>
        <v>0</v>
      </c>
      <c r="AO43" s="111">
        <f t="shared" si="58"/>
        <v>0</v>
      </c>
      <c r="AP43" s="111">
        <f t="shared" si="58"/>
        <v>0</v>
      </c>
      <c r="AQ43" s="111">
        <f t="shared" si="58"/>
        <v>0</v>
      </c>
      <c r="AR43" s="111">
        <f t="shared" si="58"/>
        <v>0</v>
      </c>
      <c r="AS43" s="111">
        <f t="shared" si="58"/>
        <v>0</v>
      </c>
      <c r="AT43" s="111">
        <f t="shared" si="58"/>
        <v>0</v>
      </c>
      <c r="AU43" s="111">
        <f t="shared" si="58"/>
        <v>0</v>
      </c>
      <c r="AV43" s="111">
        <f t="shared" si="58"/>
        <v>0</v>
      </c>
      <c r="AW43" s="111">
        <f t="shared" si="58"/>
        <v>0</v>
      </c>
      <c r="AX43" s="111">
        <f t="shared" si="58"/>
        <v>0</v>
      </c>
      <c r="AY43" s="111">
        <f t="shared" si="58"/>
        <v>0</v>
      </c>
      <c r="AZ43" s="111">
        <f t="shared" si="58"/>
        <v>0</v>
      </c>
      <c r="BA43" s="111">
        <f t="shared" si="58"/>
        <v>0</v>
      </c>
      <c r="BB43" s="105" t="s">
        <v>212</v>
      </c>
      <c r="BC43" s="110"/>
      <c r="BD43" s="110"/>
      <c r="BE43" s="132">
        <v>2016</v>
      </c>
      <c r="BF43" s="110"/>
      <c r="BG43" s="110"/>
    </row>
    <row r="44" spans="1:59" s="124" customFormat="1" ht="22.2" customHeight="1">
      <c r="A44" s="419" t="s">
        <v>28</v>
      </c>
      <c r="B44" s="107"/>
      <c r="C44" s="106"/>
      <c r="D44" s="106">
        <f t="shared" si="55"/>
        <v>0</v>
      </c>
      <c r="E44" s="106"/>
      <c r="F44" s="106"/>
      <c r="G44" s="106"/>
      <c r="H44" s="106"/>
      <c r="I44" s="106"/>
      <c r="J44" s="106"/>
      <c r="K44" s="106"/>
      <c r="L44" s="292"/>
      <c r="M44" s="106"/>
      <c r="N44" s="106"/>
      <c r="O44" s="106"/>
      <c r="P44" s="106"/>
      <c r="Q44" s="106"/>
      <c r="R44" s="106"/>
      <c r="S44" s="106"/>
      <c r="T44" s="106"/>
      <c r="U44" s="106"/>
      <c r="V44" s="106"/>
      <c r="W44" s="106"/>
      <c r="X44" s="106"/>
      <c r="Y44" s="106"/>
      <c r="Z44" s="106"/>
      <c r="AA44" s="106"/>
      <c r="AB44" s="106"/>
      <c r="AC44" s="106"/>
      <c r="AD44" s="106"/>
      <c r="AE44" s="106"/>
      <c r="AF44" s="106"/>
      <c r="AG44" s="297"/>
      <c r="AH44" s="106"/>
      <c r="AI44" s="106"/>
      <c r="AJ44" s="106"/>
      <c r="AK44" s="106"/>
      <c r="AL44" s="106"/>
      <c r="AM44" s="106"/>
      <c r="AN44" s="106"/>
      <c r="AO44" s="106"/>
      <c r="AP44" s="106"/>
      <c r="AQ44" s="106"/>
      <c r="AR44" s="106"/>
      <c r="AS44" s="106"/>
      <c r="AT44" s="106"/>
      <c r="AU44" s="106"/>
      <c r="AV44" s="106"/>
      <c r="AW44" s="106"/>
      <c r="AX44" s="106"/>
      <c r="AY44" s="106"/>
      <c r="AZ44" s="106"/>
      <c r="BA44" s="106"/>
      <c r="BB44" s="105" t="s">
        <v>212</v>
      </c>
      <c r="BC44" s="104"/>
      <c r="BD44" s="104"/>
      <c r="BE44" s="132">
        <v>2016</v>
      </c>
      <c r="BF44" s="104"/>
      <c r="BG44" s="104"/>
    </row>
    <row r="45" spans="1:59" s="124" customFormat="1" ht="22.2" customHeight="1">
      <c r="A45" s="419" t="s">
        <v>28</v>
      </c>
      <c r="B45" s="107"/>
      <c r="C45" s="106"/>
      <c r="D45" s="106">
        <f t="shared" si="55"/>
        <v>0</v>
      </c>
      <c r="E45" s="106"/>
      <c r="F45" s="106"/>
      <c r="G45" s="106"/>
      <c r="H45" s="106"/>
      <c r="I45" s="106"/>
      <c r="J45" s="106"/>
      <c r="K45" s="106"/>
      <c r="L45" s="292"/>
      <c r="M45" s="106"/>
      <c r="N45" s="106"/>
      <c r="O45" s="106"/>
      <c r="P45" s="106"/>
      <c r="Q45" s="106"/>
      <c r="R45" s="106"/>
      <c r="S45" s="106"/>
      <c r="T45" s="106"/>
      <c r="U45" s="106"/>
      <c r="V45" s="106"/>
      <c r="W45" s="106"/>
      <c r="X45" s="106"/>
      <c r="Y45" s="106"/>
      <c r="Z45" s="106"/>
      <c r="AA45" s="106"/>
      <c r="AB45" s="106"/>
      <c r="AC45" s="106"/>
      <c r="AD45" s="106"/>
      <c r="AE45" s="106"/>
      <c r="AF45" s="106"/>
      <c r="AG45" s="297"/>
      <c r="AH45" s="106"/>
      <c r="AI45" s="106"/>
      <c r="AJ45" s="106"/>
      <c r="AK45" s="106"/>
      <c r="AL45" s="106"/>
      <c r="AM45" s="106"/>
      <c r="AN45" s="106"/>
      <c r="AO45" s="106"/>
      <c r="AP45" s="106"/>
      <c r="AQ45" s="106"/>
      <c r="AR45" s="106"/>
      <c r="AS45" s="106"/>
      <c r="AT45" s="106"/>
      <c r="AU45" s="106"/>
      <c r="AV45" s="106"/>
      <c r="AW45" s="106"/>
      <c r="AX45" s="106"/>
      <c r="AY45" s="106"/>
      <c r="AZ45" s="106"/>
      <c r="BA45" s="106"/>
      <c r="BB45" s="105" t="s">
        <v>212</v>
      </c>
      <c r="BC45" s="104"/>
      <c r="BD45" s="104"/>
      <c r="BE45" s="132">
        <v>2016</v>
      </c>
      <c r="BF45" s="104"/>
      <c r="BG45" s="104"/>
    </row>
    <row r="46" spans="1:59" s="145" customFormat="1" ht="22.2" customHeight="1">
      <c r="A46" s="418" t="s">
        <v>28</v>
      </c>
      <c r="B46" s="112" t="s">
        <v>282</v>
      </c>
      <c r="C46" s="111"/>
      <c r="D46" s="111">
        <f t="shared" si="55"/>
        <v>0</v>
      </c>
      <c r="E46" s="111">
        <f t="shared" ref="E46:K46" si="59">SUM(E47:E48)</f>
        <v>0</v>
      </c>
      <c r="F46" s="111">
        <f t="shared" si="59"/>
        <v>0</v>
      </c>
      <c r="G46" s="111">
        <f t="shared" si="59"/>
        <v>0</v>
      </c>
      <c r="H46" s="111">
        <f t="shared" si="59"/>
        <v>0</v>
      </c>
      <c r="I46" s="111">
        <f t="shared" si="59"/>
        <v>0</v>
      </c>
      <c r="J46" s="111">
        <f t="shared" si="59"/>
        <v>0</v>
      </c>
      <c r="K46" s="111">
        <f t="shared" si="59"/>
        <v>0</v>
      </c>
      <c r="L46" s="292"/>
      <c r="M46" s="111">
        <f t="shared" ref="M46:AF46" si="60">SUM(M47:M48)</f>
        <v>0</v>
      </c>
      <c r="N46" s="111">
        <f t="shared" si="60"/>
        <v>0</v>
      </c>
      <c r="O46" s="111">
        <f t="shared" si="60"/>
        <v>0</v>
      </c>
      <c r="P46" s="111">
        <f t="shared" si="60"/>
        <v>0</v>
      </c>
      <c r="Q46" s="111">
        <f t="shared" si="60"/>
        <v>0</v>
      </c>
      <c r="R46" s="111">
        <f t="shared" si="60"/>
        <v>0</v>
      </c>
      <c r="S46" s="111">
        <f t="shared" si="60"/>
        <v>0</v>
      </c>
      <c r="T46" s="111">
        <f t="shared" si="60"/>
        <v>0</v>
      </c>
      <c r="U46" s="111">
        <f t="shared" si="60"/>
        <v>0</v>
      </c>
      <c r="V46" s="111">
        <f t="shared" si="60"/>
        <v>0</v>
      </c>
      <c r="W46" s="111">
        <f t="shared" si="60"/>
        <v>0</v>
      </c>
      <c r="X46" s="111">
        <f t="shared" si="60"/>
        <v>0</v>
      </c>
      <c r="Y46" s="111">
        <f t="shared" si="60"/>
        <v>0</v>
      </c>
      <c r="Z46" s="111">
        <f t="shared" si="60"/>
        <v>0</v>
      </c>
      <c r="AA46" s="111">
        <f t="shared" si="60"/>
        <v>0</v>
      </c>
      <c r="AB46" s="111">
        <f t="shared" si="60"/>
        <v>0</v>
      </c>
      <c r="AC46" s="111">
        <f t="shared" si="60"/>
        <v>0</v>
      </c>
      <c r="AD46" s="111">
        <f t="shared" si="60"/>
        <v>0</v>
      </c>
      <c r="AE46" s="111">
        <f t="shared" si="60"/>
        <v>0</v>
      </c>
      <c r="AF46" s="111">
        <f t="shared" si="60"/>
        <v>0</v>
      </c>
      <c r="AG46" s="297"/>
      <c r="AH46" s="111">
        <f t="shared" ref="AH46:BA46" si="61">SUM(AH47:AH48)</f>
        <v>0</v>
      </c>
      <c r="AI46" s="111">
        <f t="shared" si="61"/>
        <v>0</v>
      </c>
      <c r="AJ46" s="111">
        <f t="shared" si="61"/>
        <v>0</v>
      </c>
      <c r="AK46" s="111">
        <f t="shared" si="61"/>
        <v>0</v>
      </c>
      <c r="AL46" s="111">
        <f t="shared" si="61"/>
        <v>0</v>
      </c>
      <c r="AM46" s="111">
        <f t="shared" si="61"/>
        <v>0</v>
      </c>
      <c r="AN46" s="111">
        <f t="shared" si="61"/>
        <v>0</v>
      </c>
      <c r="AO46" s="111">
        <f t="shared" si="61"/>
        <v>0</v>
      </c>
      <c r="AP46" s="111">
        <f t="shared" si="61"/>
        <v>0</v>
      </c>
      <c r="AQ46" s="111">
        <f t="shared" si="61"/>
        <v>0</v>
      </c>
      <c r="AR46" s="111">
        <f t="shared" si="61"/>
        <v>0</v>
      </c>
      <c r="AS46" s="111">
        <f t="shared" si="61"/>
        <v>0</v>
      </c>
      <c r="AT46" s="111">
        <f t="shared" si="61"/>
        <v>0</v>
      </c>
      <c r="AU46" s="111">
        <f t="shared" si="61"/>
        <v>0</v>
      </c>
      <c r="AV46" s="111">
        <f t="shared" si="61"/>
        <v>0</v>
      </c>
      <c r="AW46" s="111">
        <f t="shared" si="61"/>
        <v>0</v>
      </c>
      <c r="AX46" s="111">
        <f t="shared" si="61"/>
        <v>0</v>
      </c>
      <c r="AY46" s="111">
        <f t="shared" si="61"/>
        <v>0</v>
      </c>
      <c r="AZ46" s="111">
        <f t="shared" si="61"/>
        <v>0</v>
      </c>
      <c r="BA46" s="111">
        <f t="shared" si="61"/>
        <v>0</v>
      </c>
      <c r="BB46" s="105" t="s">
        <v>212</v>
      </c>
      <c r="BC46" s="110"/>
      <c r="BD46" s="110"/>
      <c r="BE46" s="132">
        <v>2016</v>
      </c>
      <c r="BF46" s="110"/>
      <c r="BG46" s="110"/>
    </row>
    <row r="47" spans="1:59" s="124" customFormat="1" ht="22.2" customHeight="1">
      <c r="A47" s="419" t="s">
        <v>28</v>
      </c>
      <c r="B47" s="107"/>
      <c r="C47" s="106"/>
      <c r="D47" s="106">
        <f t="shared" si="55"/>
        <v>0</v>
      </c>
      <c r="E47" s="106"/>
      <c r="F47" s="106"/>
      <c r="G47" s="106"/>
      <c r="H47" s="106"/>
      <c r="I47" s="106"/>
      <c r="J47" s="106"/>
      <c r="K47" s="106"/>
      <c r="L47" s="292"/>
      <c r="M47" s="106"/>
      <c r="N47" s="106"/>
      <c r="O47" s="106"/>
      <c r="P47" s="106"/>
      <c r="Q47" s="106"/>
      <c r="R47" s="106"/>
      <c r="S47" s="106"/>
      <c r="T47" s="106"/>
      <c r="U47" s="106"/>
      <c r="V47" s="106"/>
      <c r="W47" s="106"/>
      <c r="X47" s="106"/>
      <c r="Y47" s="106"/>
      <c r="Z47" s="106"/>
      <c r="AA47" s="106"/>
      <c r="AB47" s="106"/>
      <c r="AC47" s="106"/>
      <c r="AD47" s="106"/>
      <c r="AE47" s="106"/>
      <c r="AF47" s="106"/>
      <c r="AG47" s="297"/>
      <c r="AH47" s="106"/>
      <c r="AI47" s="106"/>
      <c r="AJ47" s="106"/>
      <c r="AK47" s="106"/>
      <c r="AL47" s="106"/>
      <c r="AM47" s="106"/>
      <c r="AN47" s="106"/>
      <c r="AO47" s="106"/>
      <c r="AP47" s="106"/>
      <c r="AQ47" s="106"/>
      <c r="AR47" s="106"/>
      <c r="AS47" s="106"/>
      <c r="AT47" s="106"/>
      <c r="AU47" s="106"/>
      <c r="AV47" s="106"/>
      <c r="AW47" s="106"/>
      <c r="AX47" s="106"/>
      <c r="AY47" s="106"/>
      <c r="AZ47" s="106"/>
      <c r="BA47" s="106"/>
      <c r="BB47" s="105" t="s">
        <v>212</v>
      </c>
      <c r="BC47" s="104"/>
      <c r="BD47" s="104"/>
      <c r="BE47" s="132">
        <v>2016</v>
      </c>
      <c r="BF47" s="104"/>
      <c r="BG47" s="104"/>
    </row>
    <row r="48" spans="1:59" s="124" customFormat="1" ht="22.2" customHeight="1">
      <c r="A48" s="419" t="s">
        <v>28</v>
      </c>
      <c r="B48" s="107"/>
      <c r="C48" s="106"/>
      <c r="D48" s="106">
        <f t="shared" si="55"/>
        <v>0</v>
      </c>
      <c r="E48" s="106"/>
      <c r="F48" s="106"/>
      <c r="G48" s="106"/>
      <c r="H48" s="106"/>
      <c r="I48" s="106"/>
      <c r="J48" s="106"/>
      <c r="K48" s="106"/>
      <c r="L48" s="292"/>
      <c r="M48" s="106"/>
      <c r="N48" s="106"/>
      <c r="O48" s="106"/>
      <c r="P48" s="106"/>
      <c r="Q48" s="106"/>
      <c r="R48" s="106"/>
      <c r="S48" s="106"/>
      <c r="T48" s="106"/>
      <c r="U48" s="106"/>
      <c r="V48" s="106"/>
      <c r="W48" s="106"/>
      <c r="X48" s="106"/>
      <c r="Y48" s="106"/>
      <c r="Z48" s="106"/>
      <c r="AA48" s="106"/>
      <c r="AB48" s="106"/>
      <c r="AC48" s="106"/>
      <c r="AD48" s="106"/>
      <c r="AE48" s="106"/>
      <c r="AF48" s="106"/>
      <c r="AG48" s="297"/>
      <c r="AH48" s="106"/>
      <c r="AI48" s="106"/>
      <c r="AJ48" s="106"/>
      <c r="AK48" s="106"/>
      <c r="AL48" s="106"/>
      <c r="AM48" s="106"/>
      <c r="AN48" s="106"/>
      <c r="AO48" s="106"/>
      <c r="AP48" s="106"/>
      <c r="AQ48" s="106"/>
      <c r="AR48" s="106"/>
      <c r="AS48" s="106"/>
      <c r="AT48" s="106"/>
      <c r="AU48" s="106"/>
      <c r="AV48" s="106"/>
      <c r="AW48" s="106"/>
      <c r="AX48" s="106"/>
      <c r="AY48" s="106"/>
      <c r="AZ48" s="106"/>
      <c r="BA48" s="106"/>
      <c r="BB48" s="105" t="s">
        <v>212</v>
      </c>
      <c r="BC48" s="104"/>
      <c r="BD48" s="104"/>
      <c r="BE48" s="132">
        <v>2016</v>
      </c>
      <c r="BF48" s="104"/>
      <c r="BG48" s="104"/>
    </row>
    <row r="49" spans="1:59" s="131" customFormat="1" ht="22.2" customHeight="1">
      <c r="A49" s="418" t="s">
        <v>31</v>
      </c>
      <c r="B49" s="262" t="s">
        <v>288</v>
      </c>
      <c r="C49" s="111">
        <f>SUM(C50,C53)</f>
        <v>0</v>
      </c>
      <c r="D49" s="111">
        <f>SUM(D50+D53)</f>
        <v>0</v>
      </c>
      <c r="E49" s="111">
        <f t="shared" ref="E49:K49" si="62">SUM(E50,E53)</f>
        <v>0</v>
      </c>
      <c r="F49" s="111">
        <f t="shared" si="62"/>
        <v>0</v>
      </c>
      <c r="G49" s="111">
        <f t="shared" si="62"/>
        <v>0</v>
      </c>
      <c r="H49" s="111">
        <f t="shared" si="62"/>
        <v>0</v>
      </c>
      <c r="I49" s="111">
        <f t="shared" si="62"/>
        <v>0</v>
      </c>
      <c r="J49" s="111">
        <f t="shared" si="62"/>
        <v>0</v>
      </c>
      <c r="K49" s="111">
        <f t="shared" si="62"/>
        <v>0</v>
      </c>
      <c r="L49" s="292"/>
      <c r="M49" s="111">
        <f t="shared" ref="M49:AF49" si="63">SUM(M50,M53)</f>
        <v>0</v>
      </c>
      <c r="N49" s="111">
        <f t="shared" si="63"/>
        <v>0</v>
      </c>
      <c r="O49" s="111">
        <f t="shared" si="63"/>
        <v>0</v>
      </c>
      <c r="P49" s="111">
        <f t="shared" si="63"/>
        <v>0</v>
      </c>
      <c r="Q49" s="111">
        <f t="shared" si="63"/>
        <v>0</v>
      </c>
      <c r="R49" s="111">
        <f t="shared" si="63"/>
        <v>0</v>
      </c>
      <c r="S49" s="111">
        <f t="shared" si="63"/>
        <v>0</v>
      </c>
      <c r="T49" s="111">
        <f t="shared" si="63"/>
        <v>0</v>
      </c>
      <c r="U49" s="111">
        <f t="shared" si="63"/>
        <v>0</v>
      </c>
      <c r="V49" s="111">
        <f t="shared" si="63"/>
        <v>0</v>
      </c>
      <c r="W49" s="111">
        <f t="shared" si="63"/>
        <v>0</v>
      </c>
      <c r="X49" s="111">
        <f t="shared" si="63"/>
        <v>0</v>
      </c>
      <c r="Y49" s="111">
        <f t="shared" si="63"/>
        <v>0</v>
      </c>
      <c r="Z49" s="111">
        <f t="shared" si="63"/>
        <v>0</v>
      </c>
      <c r="AA49" s="111">
        <f t="shared" si="63"/>
        <v>0</v>
      </c>
      <c r="AB49" s="111">
        <f t="shared" si="63"/>
        <v>0</v>
      </c>
      <c r="AC49" s="111">
        <f t="shared" si="63"/>
        <v>0</v>
      </c>
      <c r="AD49" s="111">
        <f t="shared" si="63"/>
        <v>0</v>
      </c>
      <c r="AE49" s="111">
        <f t="shared" si="63"/>
        <v>0</v>
      </c>
      <c r="AF49" s="111">
        <f t="shared" si="63"/>
        <v>0</v>
      </c>
      <c r="AG49" s="297"/>
      <c r="AH49" s="111">
        <f t="shared" ref="AH49:BA49" si="64">SUM(AH50,AH53)</f>
        <v>0</v>
      </c>
      <c r="AI49" s="111">
        <f t="shared" si="64"/>
        <v>0</v>
      </c>
      <c r="AJ49" s="111">
        <f t="shared" si="64"/>
        <v>0</v>
      </c>
      <c r="AK49" s="111">
        <f t="shared" si="64"/>
        <v>0</v>
      </c>
      <c r="AL49" s="111">
        <f t="shared" si="64"/>
        <v>0</v>
      </c>
      <c r="AM49" s="111">
        <f t="shared" si="64"/>
        <v>0</v>
      </c>
      <c r="AN49" s="111">
        <f t="shared" si="64"/>
        <v>0</v>
      </c>
      <c r="AO49" s="111">
        <f t="shared" si="64"/>
        <v>0</v>
      </c>
      <c r="AP49" s="111">
        <f t="shared" si="64"/>
        <v>0</v>
      </c>
      <c r="AQ49" s="111">
        <f t="shared" si="64"/>
        <v>0</v>
      </c>
      <c r="AR49" s="111">
        <f t="shared" si="64"/>
        <v>0</v>
      </c>
      <c r="AS49" s="111">
        <f t="shared" si="64"/>
        <v>0</v>
      </c>
      <c r="AT49" s="111">
        <f t="shared" si="64"/>
        <v>0</v>
      </c>
      <c r="AU49" s="111">
        <f t="shared" si="64"/>
        <v>0</v>
      </c>
      <c r="AV49" s="111">
        <f t="shared" si="64"/>
        <v>0</v>
      </c>
      <c r="AW49" s="111">
        <f t="shared" si="64"/>
        <v>0</v>
      </c>
      <c r="AX49" s="111">
        <f t="shared" si="64"/>
        <v>0</v>
      </c>
      <c r="AY49" s="111">
        <f t="shared" si="64"/>
        <v>0</v>
      </c>
      <c r="AZ49" s="111">
        <f t="shared" si="64"/>
        <v>0</v>
      </c>
      <c r="BA49" s="111">
        <f t="shared" si="64"/>
        <v>0</v>
      </c>
      <c r="BB49" s="105" t="s">
        <v>212</v>
      </c>
      <c r="BC49" s="110"/>
      <c r="BD49" s="110"/>
      <c r="BE49" s="132">
        <v>2016</v>
      </c>
      <c r="BF49" s="110"/>
      <c r="BG49" s="110"/>
    </row>
    <row r="50" spans="1:59" s="145" customFormat="1" ht="22.2" customHeight="1">
      <c r="A50" s="418" t="s">
        <v>31</v>
      </c>
      <c r="B50" s="112" t="s">
        <v>281</v>
      </c>
      <c r="C50" s="111"/>
      <c r="D50" s="111">
        <f t="shared" ref="D50:D55" si="65">SUM(E50:BA50)</f>
        <v>0</v>
      </c>
      <c r="E50" s="111">
        <f t="shared" ref="E50:K50" si="66">SUM(E51:E52)</f>
        <v>0</v>
      </c>
      <c r="F50" s="111">
        <f t="shared" si="66"/>
        <v>0</v>
      </c>
      <c r="G50" s="111">
        <f t="shared" si="66"/>
        <v>0</v>
      </c>
      <c r="H50" s="111">
        <f t="shared" si="66"/>
        <v>0</v>
      </c>
      <c r="I50" s="111">
        <f t="shared" si="66"/>
        <v>0</v>
      </c>
      <c r="J50" s="111">
        <f t="shared" si="66"/>
        <v>0</v>
      </c>
      <c r="K50" s="111">
        <f t="shared" si="66"/>
        <v>0</v>
      </c>
      <c r="L50" s="292"/>
      <c r="M50" s="111">
        <f t="shared" ref="M50:AF50" si="67">SUM(M51:M52)</f>
        <v>0</v>
      </c>
      <c r="N50" s="111">
        <f t="shared" si="67"/>
        <v>0</v>
      </c>
      <c r="O50" s="111">
        <f t="shared" si="67"/>
        <v>0</v>
      </c>
      <c r="P50" s="111">
        <f t="shared" si="67"/>
        <v>0</v>
      </c>
      <c r="Q50" s="111">
        <f t="shared" si="67"/>
        <v>0</v>
      </c>
      <c r="R50" s="111">
        <f t="shared" si="67"/>
        <v>0</v>
      </c>
      <c r="S50" s="111">
        <f t="shared" si="67"/>
        <v>0</v>
      </c>
      <c r="T50" s="111">
        <f t="shared" si="67"/>
        <v>0</v>
      </c>
      <c r="U50" s="111">
        <f t="shared" si="67"/>
        <v>0</v>
      </c>
      <c r="V50" s="111">
        <f t="shared" si="67"/>
        <v>0</v>
      </c>
      <c r="W50" s="111">
        <f t="shared" si="67"/>
        <v>0</v>
      </c>
      <c r="X50" s="111">
        <f t="shared" si="67"/>
        <v>0</v>
      </c>
      <c r="Y50" s="111">
        <f t="shared" si="67"/>
        <v>0</v>
      </c>
      <c r="Z50" s="111">
        <f t="shared" si="67"/>
        <v>0</v>
      </c>
      <c r="AA50" s="111">
        <f t="shared" si="67"/>
        <v>0</v>
      </c>
      <c r="AB50" s="111">
        <f t="shared" si="67"/>
        <v>0</v>
      </c>
      <c r="AC50" s="111">
        <f t="shared" si="67"/>
        <v>0</v>
      </c>
      <c r="AD50" s="111">
        <f t="shared" si="67"/>
        <v>0</v>
      </c>
      <c r="AE50" s="111">
        <f t="shared" si="67"/>
        <v>0</v>
      </c>
      <c r="AF50" s="111">
        <f t="shared" si="67"/>
        <v>0</v>
      </c>
      <c r="AG50" s="297"/>
      <c r="AH50" s="111">
        <f t="shared" ref="AH50:BA50" si="68">SUM(AH51:AH52)</f>
        <v>0</v>
      </c>
      <c r="AI50" s="111">
        <f t="shared" si="68"/>
        <v>0</v>
      </c>
      <c r="AJ50" s="111">
        <f t="shared" si="68"/>
        <v>0</v>
      </c>
      <c r="AK50" s="111">
        <f t="shared" si="68"/>
        <v>0</v>
      </c>
      <c r="AL50" s="111">
        <f t="shared" si="68"/>
        <v>0</v>
      </c>
      <c r="AM50" s="111">
        <f t="shared" si="68"/>
        <v>0</v>
      </c>
      <c r="AN50" s="111">
        <f t="shared" si="68"/>
        <v>0</v>
      </c>
      <c r="AO50" s="111">
        <f t="shared" si="68"/>
        <v>0</v>
      </c>
      <c r="AP50" s="111">
        <f t="shared" si="68"/>
        <v>0</v>
      </c>
      <c r="AQ50" s="111">
        <f t="shared" si="68"/>
        <v>0</v>
      </c>
      <c r="AR50" s="111">
        <f t="shared" si="68"/>
        <v>0</v>
      </c>
      <c r="AS50" s="111">
        <f t="shared" si="68"/>
        <v>0</v>
      </c>
      <c r="AT50" s="111">
        <f t="shared" si="68"/>
        <v>0</v>
      </c>
      <c r="AU50" s="111">
        <f t="shared" si="68"/>
        <v>0</v>
      </c>
      <c r="AV50" s="111">
        <f t="shared" si="68"/>
        <v>0</v>
      </c>
      <c r="AW50" s="111">
        <f t="shared" si="68"/>
        <v>0</v>
      </c>
      <c r="AX50" s="111">
        <f t="shared" si="68"/>
        <v>0</v>
      </c>
      <c r="AY50" s="111">
        <f t="shared" si="68"/>
        <v>0</v>
      </c>
      <c r="AZ50" s="111">
        <f t="shared" si="68"/>
        <v>0</v>
      </c>
      <c r="BA50" s="111">
        <f t="shared" si="68"/>
        <v>0</v>
      </c>
      <c r="BB50" s="105" t="s">
        <v>212</v>
      </c>
      <c r="BC50" s="110"/>
      <c r="BD50" s="110"/>
      <c r="BE50" s="132">
        <v>2016</v>
      </c>
      <c r="BF50" s="110"/>
      <c r="BG50" s="110"/>
    </row>
    <row r="51" spans="1:59" s="124" customFormat="1" ht="22.2" customHeight="1">
      <c r="A51" s="419" t="s">
        <v>31</v>
      </c>
      <c r="B51" s="107"/>
      <c r="C51" s="106"/>
      <c r="D51" s="106">
        <f t="shared" si="65"/>
        <v>0</v>
      </c>
      <c r="E51" s="106"/>
      <c r="F51" s="106"/>
      <c r="G51" s="106"/>
      <c r="H51" s="106"/>
      <c r="I51" s="106"/>
      <c r="J51" s="106"/>
      <c r="K51" s="106"/>
      <c r="L51" s="292"/>
      <c r="M51" s="106"/>
      <c r="N51" s="106"/>
      <c r="O51" s="106"/>
      <c r="P51" s="106"/>
      <c r="Q51" s="106"/>
      <c r="R51" s="106"/>
      <c r="S51" s="106"/>
      <c r="T51" s="106"/>
      <c r="U51" s="106"/>
      <c r="V51" s="106"/>
      <c r="W51" s="106"/>
      <c r="X51" s="106"/>
      <c r="Y51" s="106"/>
      <c r="Z51" s="106"/>
      <c r="AA51" s="106"/>
      <c r="AB51" s="106"/>
      <c r="AC51" s="106"/>
      <c r="AD51" s="106"/>
      <c r="AE51" s="106"/>
      <c r="AF51" s="106"/>
      <c r="AG51" s="297"/>
      <c r="AH51" s="106"/>
      <c r="AI51" s="106"/>
      <c r="AJ51" s="106"/>
      <c r="AK51" s="106"/>
      <c r="AL51" s="106"/>
      <c r="AM51" s="106"/>
      <c r="AN51" s="106"/>
      <c r="AO51" s="106"/>
      <c r="AP51" s="106"/>
      <c r="AQ51" s="106"/>
      <c r="AR51" s="106"/>
      <c r="AS51" s="106"/>
      <c r="AT51" s="106"/>
      <c r="AU51" s="106"/>
      <c r="AV51" s="106"/>
      <c r="AW51" s="106"/>
      <c r="AX51" s="106"/>
      <c r="AY51" s="106"/>
      <c r="AZ51" s="106"/>
      <c r="BA51" s="106"/>
      <c r="BB51" s="105" t="s">
        <v>212</v>
      </c>
      <c r="BC51" s="104"/>
      <c r="BD51" s="104"/>
      <c r="BE51" s="132">
        <v>2016</v>
      </c>
      <c r="BF51" s="104"/>
      <c r="BG51" s="104"/>
    </row>
    <row r="52" spans="1:59" s="124" customFormat="1" ht="22.2" customHeight="1">
      <c r="A52" s="419" t="s">
        <v>31</v>
      </c>
      <c r="B52" s="107"/>
      <c r="C52" s="106"/>
      <c r="D52" s="106">
        <f t="shared" si="65"/>
        <v>0</v>
      </c>
      <c r="E52" s="106"/>
      <c r="F52" s="106"/>
      <c r="G52" s="106"/>
      <c r="H52" s="106"/>
      <c r="I52" s="106"/>
      <c r="J52" s="106"/>
      <c r="K52" s="106"/>
      <c r="L52" s="292"/>
      <c r="M52" s="106"/>
      <c r="N52" s="106"/>
      <c r="O52" s="106"/>
      <c r="P52" s="106"/>
      <c r="Q52" s="106"/>
      <c r="R52" s="106"/>
      <c r="S52" s="106"/>
      <c r="T52" s="106"/>
      <c r="U52" s="106"/>
      <c r="V52" s="106"/>
      <c r="W52" s="106"/>
      <c r="X52" s="106"/>
      <c r="Y52" s="106"/>
      <c r="Z52" s="106"/>
      <c r="AA52" s="106"/>
      <c r="AB52" s="106"/>
      <c r="AC52" s="106"/>
      <c r="AD52" s="106"/>
      <c r="AE52" s="106"/>
      <c r="AF52" s="106"/>
      <c r="AG52" s="297"/>
      <c r="AH52" s="106"/>
      <c r="AI52" s="106"/>
      <c r="AJ52" s="106"/>
      <c r="AK52" s="106"/>
      <c r="AL52" s="106"/>
      <c r="AM52" s="106"/>
      <c r="AN52" s="106"/>
      <c r="AO52" s="106"/>
      <c r="AP52" s="106"/>
      <c r="AQ52" s="106"/>
      <c r="AR52" s="106"/>
      <c r="AS52" s="106"/>
      <c r="AT52" s="106"/>
      <c r="AU52" s="106"/>
      <c r="AV52" s="106"/>
      <c r="AW52" s="106"/>
      <c r="AX52" s="106"/>
      <c r="AY52" s="106"/>
      <c r="AZ52" s="106"/>
      <c r="BA52" s="106"/>
      <c r="BB52" s="105" t="s">
        <v>212</v>
      </c>
      <c r="BC52" s="104"/>
      <c r="BD52" s="104"/>
      <c r="BE52" s="132">
        <v>2016</v>
      </c>
      <c r="BF52" s="104"/>
      <c r="BG52" s="104"/>
    </row>
    <row r="53" spans="1:59" s="145" customFormat="1" ht="22.2" customHeight="1">
      <c r="A53" s="418" t="s">
        <v>31</v>
      </c>
      <c r="B53" s="112" t="s">
        <v>282</v>
      </c>
      <c r="C53" s="111"/>
      <c r="D53" s="111">
        <f t="shared" si="65"/>
        <v>0</v>
      </c>
      <c r="E53" s="111">
        <f t="shared" ref="E53:K53" si="69">SUM(E54:E55)</f>
        <v>0</v>
      </c>
      <c r="F53" s="111">
        <f t="shared" si="69"/>
        <v>0</v>
      </c>
      <c r="G53" s="111">
        <f t="shared" si="69"/>
        <v>0</v>
      </c>
      <c r="H53" s="111">
        <f t="shared" si="69"/>
        <v>0</v>
      </c>
      <c r="I53" s="111">
        <f t="shared" si="69"/>
        <v>0</v>
      </c>
      <c r="J53" s="111">
        <f t="shared" si="69"/>
        <v>0</v>
      </c>
      <c r="K53" s="111">
        <f t="shared" si="69"/>
        <v>0</v>
      </c>
      <c r="L53" s="292"/>
      <c r="M53" s="111">
        <f t="shared" ref="M53:AF53" si="70">SUM(M54:M55)</f>
        <v>0</v>
      </c>
      <c r="N53" s="111">
        <f t="shared" si="70"/>
        <v>0</v>
      </c>
      <c r="O53" s="111">
        <f t="shared" si="70"/>
        <v>0</v>
      </c>
      <c r="P53" s="111">
        <f t="shared" si="70"/>
        <v>0</v>
      </c>
      <c r="Q53" s="111">
        <f t="shared" si="70"/>
        <v>0</v>
      </c>
      <c r="R53" s="111">
        <f t="shared" si="70"/>
        <v>0</v>
      </c>
      <c r="S53" s="111">
        <f t="shared" si="70"/>
        <v>0</v>
      </c>
      <c r="T53" s="111">
        <f t="shared" si="70"/>
        <v>0</v>
      </c>
      <c r="U53" s="111">
        <f t="shared" si="70"/>
        <v>0</v>
      </c>
      <c r="V53" s="111">
        <f t="shared" si="70"/>
        <v>0</v>
      </c>
      <c r="W53" s="111">
        <f t="shared" si="70"/>
        <v>0</v>
      </c>
      <c r="X53" s="111">
        <f t="shared" si="70"/>
        <v>0</v>
      </c>
      <c r="Y53" s="111">
        <f t="shared" si="70"/>
        <v>0</v>
      </c>
      <c r="Z53" s="111">
        <f t="shared" si="70"/>
        <v>0</v>
      </c>
      <c r="AA53" s="111">
        <f t="shared" si="70"/>
        <v>0</v>
      </c>
      <c r="AB53" s="111">
        <f t="shared" si="70"/>
        <v>0</v>
      </c>
      <c r="AC53" s="111">
        <f t="shared" si="70"/>
        <v>0</v>
      </c>
      <c r="AD53" s="111">
        <f t="shared" si="70"/>
        <v>0</v>
      </c>
      <c r="AE53" s="111">
        <f t="shared" si="70"/>
        <v>0</v>
      </c>
      <c r="AF53" s="111">
        <f t="shared" si="70"/>
        <v>0</v>
      </c>
      <c r="AG53" s="297"/>
      <c r="AH53" s="111">
        <f t="shared" ref="AH53:BA53" si="71">SUM(AH54:AH55)</f>
        <v>0</v>
      </c>
      <c r="AI53" s="111">
        <f t="shared" si="71"/>
        <v>0</v>
      </c>
      <c r="AJ53" s="111">
        <f t="shared" si="71"/>
        <v>0</v>
      </c>
      <c r="AK53" s="111">
        <f t="shared" si="71"/>
        <v>0</v>
      </c>
      <c r="AL53" s="111">
        <f t="shared" si="71"/>
        <v>0</v>
      </c>
      <c r="AM53" s="111">
        <f t="shared" si="71"/>
        <v>0</v>
      </c>
      <c r="AN53" s="111">
        <f t="shared" si="71"/>
        <v>0</v>
      </c>
      <c r="AO53" s="111">
        <f t="shared" si="71"/>
        <v>0</v>
      </c>
      <c r="AP53" s="111">
        <f t="shared" si="71"/>
        <v>0</v>
      </c>
      <c r="AQ53" s="111">
        <f t="shared" si="71"/>
        <v>0</v>
      </c>
      <c r="AR53" s="111">
        <f t="shared" si="71"/>
        <v>0</v>
      </c>
      <c r="AS53" s="111">
        <f t="shared" si="71"/>
        <v>0</v>
      </c>
      <c r="AT53" s="111">
        <f t="shared" si="71"/>
        <v>0</v>
      </c>
      <c r="AU53" s="111">
        <f t="shared" si="71"/>
        <v>0</v>
      </c>
      <c r="AV53" s="111">
        <f t="shared" si="71"/>
        <v>0</v>
      </c>
      <c r="AW53" s="111">
        <f t="shared" si="71"/>
        <v>0</v>
      </c>
      <c r="AX53" s="111">
        <f t="shared" si="71"/>
        <v>0</v>
      </c>
      <c r="AY53" s="111">
        <f t="shared" si="71"/>
        <v>0</v>
      </c>
      <c r="AZ53" s="111">
        <f t="shared" si="71"/>
        <v>0</v>
      </c>
      <c r="BA53" s="111">
        <f t="shared" si="71"/>
        <v>0</v>
      </c>
      <c r="BB53" s="105" t="s">
        <v>212</v>
      </c>
      <c r="BC53" s="110"/>
      <c r="BD53" s="110"/>
      <c r="BE53" s="132">
        <v>2016</v>
      </c>
      <c r="BF53" s="110"/>
      <c r="BG53" s="110"/>
    </row>
    <row r="54" spans="1:59" s="124" customFormat="1" ht="22.2" customHeight="1">
      <c r="A54" s="419" t="s">
        <v>31</v>
      </c>
      <c r="B54" s="107"/>
      <c r="C54" s="106"/>
      <c r="D54" s="106">
        <f t="shared" si="65"/>
        <v>0</v>
      </c>
      <c r="E54" s="106"/>
      <c r="F54" s="106"/>
      <c r="G54" s="106"/>
      <c r="H54" s="106"/>
      <c r="I54" s="106"/>
      <c r="J54" s="106"/>
      <c r="K54" s="106"/>
      <c r="L54" s="292"/>
      <c r="M54" s="106"/>
      <c r="N54" s="106"/>
      <c r="O54" s="106"/>
      <c r="P54" s="106"/>
      <c r="Q54" s="106"/>
      <c r="R54" s="106"/>
      <c r="S54" s="106"/>
      <c r="T54" s="106"/>
      <c r="U54" s="106"/>
      <c r="V54" s="106"/>
      <c r="W54" s="106"/>
      <c r="X54" s="106"/>
      <c r="Y54" s="106"/>
      <c r="Z54" s="106"/>
      <c r="AA54" s="106"/>
      <c r="AB54" s="106"/>
      <c r="AC54" s="106"/>
      <c r="AD54" s="106"/>
      <c r="AE54" s="106"/>
      <c r="AF54" s="106"/>
      <c r="AG54" s="297"/>
      <c r="AH54" s="106"/>
      <c r="AI54" s="106"/>
      <c r="AJ54" s="106"/>
      <c r="AK54" s="106"/>
      <c r="AL54" s="106"/>
      <c r="AM54" s="106"/>
      <c r="AN54" s="106"/>
      <c r="AO54" s="106"/>
      <c r="AP54" s="106"/>
      <c r="AQ54" s="106"/>
      <c r="AR54" s="106"/>
      <c r="AS54" s="106"/>
      <c r="AT54" s="106"/>
      <c r="AU54" s="106"/>
      <c r="AV54" s="106"/>
      <c r="AW54" s="106"/>
      <c r="AX54" s="106"/>
      <c r="AY54" s="106"/>
      <c r="AZ54" s="106"/>
      <c r="BA54" s="106"/>
      <c r="BB54" s="105" t="s">
        <v>212</v>
      </c>
      <c r="BC54" s="104"/>
      <c r="BD54" s="104"/>
      <c r="BE54" s="132">
        <v>2016</v>
      </c>
      <c r="BF54" s="104"/>
      <c r="BG54" s="104"/>
    </row>
    <row r="55" spans="1:59" s="124" customFormat="1" ht="22.2" customHeight="1">
      <c r="A55" s="419" t="s">
        <v>31</v>
      </c>
      <c r="B55" s="107"/>
      <c r="C55" s="106"/>
      <c r="D55" s="106">
        <f t="shared" si="65"/>
        <v>0</v>
      </c>
      <c r="E55" s="106"/>
      <c r="F55" s="106"/>
      <c r="G55" s="106"/>
      <c r="H55" s="106"/>
      <c r="I55" s="106"/>
      <c r="J55" s="106"/>
      <c r="K55" s="106"/>
      <c r="L55" s="292"/>
      <c r="M55" s="106"/>
      <c r="N55" s="106"/>
      <c r="O55" s="106"/>
      <c r="P55" s="106"/>
      <c r="Q55" s="106"/>
      <c r="R55" s="106"/>
      <c r="S55" s="106"/>
      <c r="T55" s="106"/>
      <c r="U55" s="106"/>
      <c r="V55" s="106"/>
      <c r="W55" s="106"/>
      <c r="X55" s="106"/>
      <c r="Y55" s="106"/>
      <c r="Z55" s="106"/>
      <c r="AA55" s="106"/>
      <c r="AB55" s="106"/>
      <c r="AC55" s="106"/>
      <c r="AD55" s="106"/>
      <c r="AE55" s="106"/>
      <c r="AF55" s="106"/>
      <c r="AG55" s="297"/>
      <c r="AH55" s="106"/>
      <c r="AI55" s="106"/>
      <c r="AJ55" s="106"/>
      <c r="AK55" s="106"/>
      <c r="AL55" s="106"/>
      <c r="AM55" s="106"/>
      <c r="AN55" s="106"/>
      <c r="AO55" s="106"/>
      <c r="AP55" s="106"/>
      <c r="AQ55" s="106"/>
      <c r="AR55" s="106"/>
      <c r="AS55" s="106"/>
      <c r="AT55" s="106"/>
      <c r="AU55" s="106"/>
      <c r="AV55" s="106"/>
      <c r="AW55" s="106"/>
      <c r="AX55" s="106"/>
      <c r="AY55" s="106"/>
      <c r="AZ55" s="106"/>
      <c r="BA55" s="106"/>
      <c r="BB55" s="105" t="s">
        <v>212</v>
      </c>
      <c r="BC55" s="104"/>
      <c r="BD55" s="104"/>
      <c r="BE55" s="132">
        <v>2016</v>
      </c>
      <c r="BF55" s="104"/>
      <c r="BG55" s="104"/>
    </row>
    <row r="56" spans="1:59" s="266" customFormat="1" ht="22.2" customHeight="1">
      <c r="A56" s="420" t="s">
        <v>382</v>
      </c>
      <c r="B56" s="306" t="s">
        <v>384</v>
      </c>
      <c r="C56" s="286">
        <f>SUM(C57,C60)</f>
        <v>0</v>
      </c>
      <c r="D56" s="286">
        <f>SUM(D57+D60)</f>
        <v>0</v>
      </c>
      <c r="E56" s="286">
        <f t="shared" ref="E56:BA56" si="72">SUM(E57,E60)</f>
        <v>0</v>
      </c>
      <c r="F56" s="286">
        <f t="shared" si="72"/>
        <v>0</v>
      </c>
      <c r="G56" s="286">
        <f t="shared" si="72"/>
        <v>0</v>
      </c>
      <c r="H56" s="286">
        <f t="shared" si="72"/>
        <v>0</v>
      </c>
      <c r="I56" s="286">
        <f t="shared" si="72"/>
        <v>0</v>
      </c>
      <c r="J56" s="286">
        <f t="shared" si="72"/>
        <v>0</v>
      </c>
      <c r="K56" s="286">
        <f t="shared" si="72"/>
        <v>0</v>
      </c>
      <c r="L56" s="286"/>
      <c r="M56" s="286">
        <f t="shared" si="72"/>
        <v>0</v>
      </c>
      <c r="N56" s="286">
        <f t="shared" si="72"/>
        <v>0</v>
      </c>
      <c r="O56" s="286">
        <f t="shared" si="72"/>
        <v>0</v>
      </c>
      <c r="P56" s="286">
        <f t="shared" si="72"/>
        <v>0</v>
      </c>
      <c r="Q56" s="286">
        <f t="shared" si="72"/>
        <v>0</v>
      </c>
      <c r="R56" s="286">
        <f t="shared" si="72"/>
        <v>0</v>
      </c>
      <c r="S56" s="286">
        <f t="shared" si="72"/>
        <v>0</v>
      </c>
      <c r="T56" s="286">
        <f t="shared" si="72"/>
        <v>0</v>
      </c>
      <c r="U56" s="286">
        <f t="shared" si="72"/>
        <v>0</v>
      </c>
      <c r="V56" s="286">
        <f t="shared" si="72"/>
        <v>0</v>
      </c>
      <c r="W56" s="286">
        <f>SUM(W57,W60)</f>
        <v>0</v>
      </c>
      <c r="X56" s="286">
        <f t="shared" si="72"/>
        <v>0</v>
      </c>
      <c r="Y56" s="286">
        <f>SUM(Y57,Y60)</f>
        <v>0</v>
      </c>
      <c r="Z56" s="286">
        <f>SUM(Z57,Z60)</f>
        <v>0</v>
      </c>
      <c r="AA56" s="286">
        <f t="shared" si="72"/>
        <v>0</v>
      </c>
      <c r="AB56" s="286">
        <f t="shared" si="72"/>
        <v>0</v>
      </c>
      <c r="AC56" s="286">
        <f t="shared" si="72"/>
        <v>0</v>
      </c>
      <c r="AD56" s="286">
        <f t="shared" si="72"/>
        <v>0</v>
      </c>
      <c r="AE56" s="286">
        <f>SUM(AE57,AE60)</f>
        <v>0</v>
      </c>
      <c r="AF56" s="286">
        <f>SUM(AF57,AF60)</f>
        <v>0</v>
      </c>
      <c r="AG56" s="285"/>
      <c r="AH56" s="286">
        <f>SUM(AH57,AH60)</f>
        <v>0</v>
      </c>
      <c r="AI56" s="286">
        <f>SUM(AI57,AI60)</f>
        <v>0</v>
      </c>
      <c r="AJ56" s="286">
        <f>SUM(AJ57,AJ60)</f>
        <v>0</v>
      </c>
      <c r="AK56" s="286">
        <f>SUM(AK57,AK60)</f>
        <v>0</v>
      </c>
      <c r="AL56" s="286">
        <f t="shared" si="72"/>
        <v>0</v>
      </c>
      <c r="AM56" s="286">
        <f t="shared" si="72"/>
        <v>0</v>
      </c>
      <c r="AN56" s="286">
        <f t="shared" si="72"/>
        <v>0</v>
      </c>
      <c r="AO56" s="286">
        <f>SUM(AO57,AO60)</f>
        <v>0</v>
      </c>
      <c r="AP56" s="286">
        <f>SUM(AP57,AP60)</f>
        <v>0</v>
      </c>
      <c r="AQ56" s="286">
        <f>SUM(AQ57,AQ60)</f>
        <v>0</v>
      </c>
      <c r="AR56" s="286">
        <f t="shared" si="72"/>
        <v>0</v>
      </c>
      <c r="AS56" s="286">
        <f t="shared" si="72"/>
        <v>0</v>
      </c>
      <c r="AT56" s="286">
        <f t="shared" si="72"/>
        <v>0</v>
      </c>
      <c r="AU56" s="286">
        <f t="shared" si="72"/>
        <v>0</v>
      </c>
      <c r="AV56" s="286">
        <f t="shared" si="72"/>
        <v>0</v>
      </c>
      <c r="AW56" s="286">
        <f t="shared" si="72"/>
        <v>0</v>
      </c>
      <c r="AX56" s="286">
        <f t="shared" si="72"/>
        <v>0</v>
      </c>
      <c r="AY56" s="286">
        <f t="shared" si="72"/>
        <v>0</v>
      </c>
      <c r="AZ56" s="286">
        <f t="shared" si="72"/>
        <v>0</v>
      </c>
      <c r="BA56" s="286">
        <f t="shared" si="72"/>
        <v>0</v>
      </c>
      <c r="BB56" s="287" t="s">
        <v>212</v>
      </c>
      <c r="BC56" s="288"/>
      <c r="BD56" s="288"/>
      <c r="BE56" s="289">
        <v>2016</v>
      </c>
      <c r="BF56" s="288"/>
      <c r="BG56" s="288"/>
    </row>
    <row r="57" spans="1:59" s="268" customFormat="1" ht="22.2" customHeight="1">
      <c r="A57" s="421" t="s">
        <v>382</v>
      </c>
      <c r="B57" s="267" t="s">
        <v>281</v>
      </c>
      <c r="C57" s="263"/>
      <c r="D57" s="263">
        <f t="shared" ref="D57:D62" si="73">SUM(E57:BA57)</f>
        <v>0</v>
      </c>
      <c r="E57" s="263">
        <f t="shared" ref="E57:BA57" si="74">SUM(E58:E59)</f>
        <v>0</v>
      </c>
      <c r="F57" s="263">
        <f t="shared" si="74"/>
        <v>0</v>
      </c>
      <c r="G57" s="263">
        <f t="shared" si="74"/>
        <v>0</v>
      </c>
      <c r="H57" s="263">
        <f t="shared" si="74"/>
        <v>0</v>
      </c>
      <c r="I57" s="263">
        <f t="shared" si="74"/>
        <v>0</v>
      </c>
      <c r="J57" s="263">
        <f t="shared" si="74"/>
        <v>0</v>
      </c>
      <c r="K57" s="263">
        <f t="shared" si="74"/>
        <v>0</v>
      </c>
      <c r="L57" s="286"/>
      <c r="M57" s="263">
        <f t="shared" si="74"/>
        <v>0</v>
      </c>
      <c r="N57" s="263">
        <f t="shared" si="74"/>
        <v>0</v>
      </c>
      <c r="O57" s="263">
        <f t="shared" si="74"/>
        <v>0</v>
      </c>
      <c r="P57" s="263">
        <f t="shared" si="74"/>
        <v>0</v>
      </c>
      <c r="Q57" s="263">
        <f t="shared" si="74"/>
        <v>0</v>
      </c>
      <c r="R57" s="263">
        <f t="shared" si="74"/>
        <v>0</v>
      </c>
      <c r="S57" s="263">
        <f t="shared" si="74"/>
        <v>0</v>
      </c>
      <c r="T57" s="263">
        <f t="shared" si="74"/>
        <v>0</v>
      </c>
      <c r="U57" s="263">
        <f t="shared" si="74"/>
        <v>0</v>
      </c>
      <c r="V57" s="263">
        <f t="shared" si="74"/>
        <v>0</v>
      </c>
      <c r="W57" s="263">
        <f>SUM(W58:W59)</f>
        <v>0</v>
      </c>
      <c r="X57" s="263">
        <f t="shared" si="74"/>
        <v>0</v>
      </c>
      <c r="Y57" s="263">
        <f>SUM(Y58:Y59)</f>
        <v>0</v>
      </c>
      <c r="Z57" s="263">
        <f>SUM(Z58:Z59)</f>
        <v>0</v>
      </c>
      <c r="AA57" s="263">
        <f t="shared" si="74"/>
        <v>0</v>
      </c>
      <c r="AB57" s="263">
        <f t="shared" si="74"/>
        <v>0</v>
      </c>
      <c r="AC57" s="263">
        <f t="shared" si="74"/>
        <v>0</v>
      </c>
      <c r="AD57" s="263">
        <f t="shared" si="74"/>
        <v>0</v>
      </c>
      <c r="AE57" s="263">
        <f>SUM(AE58:AE59)</f>
        <v>0</v>
      </c>
      <c r="AF57" s="263">
        <f>SUM(AF58:AF59)</f>
        <v>0</v>
      </c>
      <c r="AG57" s="285"/>
      <c r="AH57" s="263">
        <f>SUM(AH58:AH59)</f>
        <v>0</v>
      </c>
      <c r="AI57" s="263">
        <f>SUM(AI58:AI59)</f>
        <v>0</v>
      </c>
      <c r="AJ57" s="263">
        <f>SUM(AJ58:AJ59)</f>
        <v>0</v>
      </c>
      <c r="AK57" s="263">
        <f>SUM(AK58:AK59)</f>
        <v>0</v>
      </c>
      <c r="AL57" s="263">
        <f t="shared" si="74"/>
        <v>0</v>
      </c>
      <c r="AM57" s="263">
        <f t="shared" si="74"/>
        <v>0</v>
      </c>
      <c r="AN57" s="263">
        <f t="shared" si="74"/>
        <v>0</v>
      </c>
      <c r="AO57" s="263">
        <f>SUM(AO58:AO59)</f>
        <v>0</v>
      </c>
      <c r="AP57" s="263">
        <f>SUM(AP58:AP59)</f>
        <v>0</v>
      </c>
      <c r="AQ57" s="263">
        <f>SUM(AQ58:AQ59)</f>
        <v>0</v>
      </c>
      <c r="AR57" s="263">
        <f t="shared" si="74"/>
        <v>0</v>
      </c>
      <c r="AS57" s="263">
        <f t="shared" si="74"/>
        <v>0</v>
      </c>
      <c r="AT57" s="263">
        <f t="shared" si="74"/>
        <v>0</v>
      </c>
      <c r="AU57" s="263">
        <f t="shared" si="74"/>
        <v>0</v>
      </c>
      <c r="AV57" s="263">
        <f t="shared" si="74"/>
        <v>0</v>
      </c>
      <c r="AW57" s="263">
        <f t="shared" si="74"/>
        <v>0</v>
      </c>
      <c r="AX57" s="263">
        <f t="shared" si="74"/>
        <v>0</v>
      </c>
      <c r="AY57" s="263">
        <f t="shared" si="74"/>
        <v>0</v>
      </c>
      <c r="AZ57" s="263">
        <f t="shared" si="74"/>
        <v>0</v>
      </c>
      <c r="BA57" s="263">
        <f t="shared" si="74"/>
        <v>0</v>
      </c>
      <c r="BB57" s="264" t="s">
        <v>212</v>
      </c>
      <c r="BC57" s="67"/>
      <c r="BD57" s="67"/>
      <c r="BE57" s="265">
        <v>2016</v>
      </c>
      <c r="BF57" s="67"/>
      <c r="BG57" s="67"/>
    </row>
    <row r="58" spans="1:59" s="271" customFormat="1" ht="22.2" customHeight="1">
      <c r="A58" s="421" t="s">
        <v>382</v>
      </c>
      <c r="B58" s="269"/>
      <c r="C58" s="3"/>
      <c r="D58" s="3">
        <f t="shared" si="73"/>
        <v>0</v>
      </c>
      <c r="E58" s="3"/>
      <c r="F58" s="3"/>
      <c r="G58" s="3"/>
      <c r="H58" s="3"/>
      <c r="I58" s="3"/>
      <c r="J58" s="3"/>
      <c r="K58" s="3"/>
      <c r="L58" s="286"/>
      <c r="M58" s="3"/>
      <c r="N58" s="3"/>
      <c r="O58" s="3"/>
      <c r="P58" s="3"/>
      <c r="Q58" s="3"/>
      <c r="R58" s="3"/>
      <c r="S58" s="3"/>
      <c r="T58" s="3"/>
      <c r="U58" s="3"/>
      <c r="V58" s="3"/>
      <c r="W58" s="3"/>
      <c r="X58" s="3"/>
      <c r="Y58" s="3"/>
      <c r="Z58" s="3"/>
      <c r="AA58" s="3"/>
      <c r="AB58" s="3"/>
      <c r="AC58" s="3"/>
      <c r="AD58" s="3"/>
      <c r="AE58" s="3"/>
      <c r="AF58" s="3"/>
      <c r="AG58" s="285"/>
      <c r="AH58" s="3"/>
      <c r="AI58" s="3"/>
      <c r="AJ58" s="3"/>
      <c r="AK58" s="3"/>
      <c r="AL58" s="3"/>
      <c r="AM58" s="3"/>
      <c r="AN58" s="3"/>
      <c r="AO58" s="3"/>
      <c r="AP58" s="3"/>
      <c r="AQ58" s="3"/>
      <c r="AR58" s="3"/>
      <c r="AS58" s="3"/>
      <c r="AT58" s="3"/>
      <c r="AU58" s="3"/>
      <c r="AV58" s="3"/>
      <c r="AW58" s="3"/>
      <c r="AX58" s="3"/>
      <c r="AY58" s="3"/>
      <c r="AZ58" s="3"/>
      <c r="BA58" s="3"/>
      <c r="BB58" s="264" t="s">
        <v>212</v>
      </c>
      <c r="BC58" s="270"/>
      <c r="BD58" s="270"/>
      <c r="BE58" s="265">
        <v>2016</v>
      </c>
      <c r="BF58" s="270"/>
      <c r="BG58" s="270"/>
    </row>
    <row r="59" spans="1:59" s="271" customFormat="1" ht="22.2" customHeight="1">
      <c r="A59" s="421" t="s">
        <v>382</v>
      </c>
      <c r="B59" s="269"/>
      <c r="C59" s="3"/>
      <c r="D59" s="3">
        <f t="shared" si="73"/>
        <v>0</v>
      </c>
      <c r="E59" s="3"/>
      <c r="F59" s="3"/>
      <c r="G59" s="3"/>
      <c r="H59" s="3"/>
      <c r="I59" s="3"/>
      <c r="J59" s="3"/>
      <c r="K59" s="3"/>
      <c r="L59" s="286"/>
      <c r="M59" s="3"/>
      <c r="N59" s="3"/>
      <c r="O59" s="3"/>
      <c r="P59" s="3"/>
      <c r="Q59" s="3"/>
      <c r="R59" s="3"/>
      <c r="S59" s="3"/>
      <c r="T59" s="3"/>
      <c r="U59" s="3"/>
      <c r="V59" s="3"/>
      <c r="W59" s="3"/>
      <c r="X59" s="3"/>
      <c r="Y59" s="3"/>
      <c r="Z59" s="3"/>
      <c r="AA59" s="3"/>
      <c r="AB59" s="3"/>
      <c r="AC59" s="3"/>
      <c r="AD59" s="3"/>
      <c r="AE59" s="3"/>
      <c r="AF59" s="3"/>
      <c r="AG59" s="285"/>
      <c r="AH59" s="3"/>
      <c r="AI59" s="3"/>
      <c r="AJ59" s="3"/>
      <c r="AK59" s="3"/>
      <c r="AL59" s="3"/>
      <c r="AM59" s="3"/>
      <c r="AN59" s="3"/>
      <c r="AO59" s="3"/>
      <c r="AP59" s="3"/>
      <c r="AQ59" s="3"/>
      <c r="AR59" s="3"/>
      <c r="AS59" s="3"/>
      <c r="AT59" s="3"/>
      <c r="AU59" s="3"/>
      <c r="AV59" s="3"/>
      <c r="AW59" s="3"/>
      <c r="AX59" s="3"/>
      <c r="AY59" s="3"/>
      <c r="AZ59" s="3"/>
      <c r="BA59" s="3"/>
      <c r="BB59" s="264" t="s">
        <v>212</v>
      </c>
      <c r="BC59" s="270"/>
      <c r="BD59" s="270"/>
      <c r="BE59" s="265">
        <v>2016</v>
      </c>
      <c r="BF59" s="270"/>
      <c r="BG59" s="270"/>
    </row>
    <row r="60" spans="1:59" s="268" customFormat="1" ht="22.2" customHeight="1">
      <c r="A60" s="421" t="s">
        <v>382</v>
      </c>
      <c r="B60" s="267" t="s">
        <v>282</v>
      </c>
      <c r="C60" s="263"/>
      <c r="D60" s="263">
        <f t="shared" si="73"/>
        <v>0</v>
      </c>
      <c r="E60" s="263">
        <f t="shared" ref="E60:BA60" si="75">SUM(E61:E62)</f>
        <v>0</v>
      </c>
      <c r="F60" s="263">
        <f t="shared" si="75"/>
        <v>0</v>
      </c>
      <c r="G60" s="263">
        <f t="shared" si="75"/>
        <v>0</v>
      </c>
      <c r="H60" s="263">
        <f t="shared" si="75"/>
        <v>0</v>
      </c>
      <c r="I60" s="263">
        <f t="shared" si="75"/>
        <v>0</v>
      </c>
      <c r="J60" s="263">
        <f t="shared" si="75"/>
        <v>0</v>
      </c>
      <c r="K60" s="263">
        <f t="shared" si="75"/>
        <v>0</v>
      </c>
      <c r="L60" s="286"/>
      <c r="M60" s="263">
        <f t="shared" si="75"/>
        <v>0</v>
      </c>
      <c r="N60" s="263">
        <f t="shared" si="75"/>
        <v>0</v>
      </c>
      <c r="O60" s="263">
        <f t="shared" si="75"/>
        <v>0</v>
      </c>
      <c r="P60" s="263">
        <f t="shared" si="75"/>
        <v>0</v>
      </c>
      <c r="Q60" s="263">
        <f t="shared" si="75"/>
        <v>0</v>
      </c>
      <c r="R60" s="263">
        <f t="shared" si="75"/>
        <v>0</v>
      </c>
      <c r="S60" s="263">
        <f t="shared" si="75"/>
        <v>0</v>
      </c>
      <c r="T60" s="263">
        <f t="shared" si="75"/>
        <v>0</v>
      </c>
      <c r="U60" s="263">
        <f t="shared" si="75"/>
        <v>0</v>
      </c>
      <c r="V60" s="263">
        <f t="shared" si="75"/>
        <v>0</v>
      </c>
      <c r="W60" s="263">
        <f>SUM(W61:W62)</f>
        <v>0</v>
      </c>
      <c r="X60" s="263">
        <f t="shared" si="75"/>
        <v>0</v>
      </c>
      <c r="Y60" s="263">
        <f>SUM(Y61:Y62)</f>
        <v>0</v>
      </c>
      <c r="Z60" s="263">
        <f>SUM(Z61:Z62)</f>
        <v>0</v>
      </c>
      <c r="AA60" s="263">
        <f t="shared" si="75"/>
        <v>0</v>
      </c>
      <c r="AB60" s="263">
        <f t="shared" si="75"/>
        <v>0</v>
      </c>
      <c r="AC60" s="263">
        <f t="shared" si="75"/>
        <v>0</v>
      </c>
      <c r="AD60" s="263">
        <f t="shared" si="75"/>
        <v>0</v>
      </c>
      <c r="AE60" s="263">
        <f>SUM(AE61:AE62)</f>
        <v>0</v>
      </c>
      <c r="AF60" s="263">
        <f>SUM(AF61:AF62)</f>
        <v>0</v>
      </c>
      <c r="AG60" s="285"/>
      <c r="AH60" s="263">
        <f>SUM(AH61:AH62)</f>
        <v>0</v>
      </c>
      <c r="AI60" s="263">
        <f>SUM(AI61:AI62)</f>
        <v>0</v>
      </c>
      <c r="AJ60" s="263">
        <f>SUM(AJ61:AJ62)</f>
        <v>0</v>
      </c>
      <c r="AK60" s="263">
        <f>SUM(AK61:AK62)</f>
        <v>0</v>
      </c>
      <c r="AL60" s="263">
        <f t="shared" si="75"/>
        <v>0</v>
      </c>
      <c r="AM60" s="263">
        <f t="shared" si="75"/>
        <v>0</v>
      </c>
      <c r="AN60" s="263">
        <f t="shared" si="75"/>
        <v>0</v>
      </c>
      <c r="AO60" s="263">
        <f>SUM(AO61:AO62)</f>
        <v>0</v>
      </c>
      <c r="AP60" s="263">
        <f>SUM(AP61:AP62)</f>
        <v>0</v>
      </c>
      <c r="AQ60" s="263">
        <f>SUM(AQ61:AQ62)</f>
        <v>0</v>
      </c>
      <c r="AR60" s="263">
        <f t="shared" si="75"/>
        <v>0</v>
      </c>
      <c r="AS60" s="263">
        <f t="shared" si="75"/>
        <v>0</v>
      </c>
      <c r="AT60" s="263">
        <f t="shared" si="75"/>
        <v>0</v>
      </c>
      <c r="AU60" s="263">
        <f t="shared" si="75"/>
        <v>0</v>
      </c>
      <c r="AV60" s="263">
        <f t="shared" si="75"/>
        <v>0</v>
      </c>
      <c r="AW60" s="263">
        <f t="shared" si="75"/>
        <v>0</v>
      </c>
      <c r="AX60" s="263">
        <f t="shared" si="75"/>
        <v>0</v>
      </c>
      <c r="AY60" s="263">
        <f t="shared" si="75"/>
        <v>0</v>
      </c>
      <c r="AZ60" s="263">
        <f t="shared" si="75"/>
        <v>0</v>
      </c>
      <c r="BA60" s="263">
        <f t="shared" si="75"/>
        <v>0</v>
      </c>
      <c r="BB60" s="264" t="s">
        <v>212</v>
      </c>
      <c r="BC60" s="67"/>
      <c r="BD60" s="67"/>
      <c r="BE60" s="265">
        <v>2016</v>
      </c>
      <c r="BF60" s="67"/>
      <c r="BG60" s="67"/>
    </row>
    <row r="61" spans="1:59" s="271" customFormat="1" ht="22.2" customHeight="1">
      <c r="A61" s="421" t="s">
        <v>382</v>
      </c>
      <c r="B61" s="269"/>
      <c r="C61" s="3"/>
      <c r="D61" s="3">
        <f t="shared" si="73"/>
        <v>0</v>
      </c>
      <c r="E61" s="3"/>
      <c r="F61" s="3"/>
      <c r="G61" s="3"/>
      <c r="H61" s="3"/>
      <c r="I61" s="3"/>
      <c r="J61" s="3"/>
      <c r="K61" s="3"/>
      <c r="L61" s="286"/>
      <c r="M61" s="3"/>
      <c r="N61" s="3"/>
      <c r="O61" s="3"/>
      <c r="P61" s="3"/>
      <c r="Q61" s="3"/>
      <c r="R61" s="3"/>
      <c r="S61" s="3"/>
      <c r="T61" s="3"/>
      <c r="U61" s="3"/>
      <c r="V61" s="3"/>
      <c r="W61" s="3"/>
      <c r="X61" s="3"/>
      <c r="Y61" s="3"/>
      <c r="Z61" s="3"/>
      <c r="AA61" s="3"/>
      <c r="AB61" s="3"/>
      <c r="AC61" s="3"/>
      <c r="AD61" s="3"/>
      <c r="AE61" s="3"/>
      <c r="AF61" s="3"/>
      <c r="AG61" s="285"/>
      <c r="AH61" s="3"/>
      <c r="AI61" s="3"/>
      <c r="AJ61" s="3"/>
      <c r="AK61" s="3"/>
      <c r="AL61" s="3"/>
      <c r="AM61" s="3"/>
      <c r="AN61" s="3"/>
      <c r="AO61" s="3"/>
      <c r="AP61" s="3"/>
      <c r="AQ61" s="3"/>
      <c r="AR61" s="3"/>
      <c r="AS61" s="3"/>
      <c r="AT61" s="3"/>
      <c r="AU61" s="3"/>
      <c r="AV61" s="3"/>
      <c r="AW61" s="3"/>
      <c r="AX61" s="3"/>
      <c r="AY61" s="3"/>
      <c r="AZ61" s="3"/>
      <c r="BA61" s="3"/>
      <c r="BB61" s="264" t="s">
        <v>212</v>
      </c>
      <c r="BC61" s="270"/>
      <c r="BD61" s="270"/>
      <c r="BE61" s="265">
        <v>2016</v>
      </c>
      <c r="BF61" s="270"/>
      <c r="BG61" s="270"/>
    </row>
    <row r="62" spans="1:59" s="271" customFormat="1" ht="22.2" customHeight="1">
      <c r="A62" s="421" t="s">
        <v>382</v>
      </c>
      <c r="B62" s="269"/>
      <c r="C62" s="3"/>
      <c r="D62" s="3">
        <f t="shared" si="73"/>
        <v>0</v>
      </c>
      <c r="E62" s="3"/>
      <c r="F62" s="3"/>
      <c r="G62" s="3"/>
      <c r="H62" s="3"/>
      <c r="I62" s="3"/>
      <c r="J62" s="3"/>
      <c r="K62" s="3"/>
      <c r="L62" s="286"/>
      <c r="M62" s="3"/>
      <c r="N62" s="3"/>
      <c r="O62" s="3"/>
      <c r="P62" s="3"/>
      <c r="Q62" s="3"/>
      <c r="R62" s="3"/>
      <c r="S62" s="3"/>
      <c r="T62" s="3"/>
      <c r="U62" s="3"/>
      <c r="V62" s="3"/>
      <c r="W62" s="3"/>
      <c r="X62" s="3"/>
      <c r="Y62" s="3"/>
      <c r="Z62" s="3"/>
      <c r="AA62" s="3"/>
      <c r="AB62" s="3"/>
      <c r="AC62" s="3"/>
      <c r="AD62" s="3"/>
      <c r="AE62" s="3"/>
      <c r="AF62" s="3"/>
      <c r="AG62" s="285"/>
      <c r="AH62" s="3"/>
      <c r="AI62" s="3"/>
      <c r="AJ62" s="3"/>
      <c r="AK62" s="3"/>
      <c r="AL62" s="3"/>
      <c r="AM62" s="3"/>
      <c r="AN62" s="3"/>
      <c r="AO62" s="3"/>
      <c r="AP62" s="3"/>
      <c r="AQ62" s="3"/>
      <c r="AR62" s="3"/>
      <c r="AS62" s="3"/>
      <c r="AT62" s="3"/>
      <c r="AU62" s="3"/>
      <c r="AV62" s="3"/>
      <c r="AW62" s="3"/>
      <c r="AX62" s="3"/>
      <c r="AY62" s="3"/>
      <c r="AZ62" s="3"/>
      <c r="BA62" s="3"/>
      <c r="BB62" s="264" t="s">
        <v>212</v>
      </c>
      <c r="BC62" s="270"/>
      <c r="BD62" s="270"/>
      <c r="BE62" s="265">
        <v>2016</v>
      </c>
      <c r="BF62" s="270"/>
      <c r="BG62" s="270"/>
    </row>
    <row r="63" spans="1:59" s="131" customFormat="1" ht="22.2" customHeight="1">
      <c r="A63" s="418" t="s">
        <v>34</v>
      </c>
      <c r="B63" s="260" t="s">
        <v>262</v>
      </c>
      <c r="C63" s="111">
        <f>SUM(C64,C67)</f>
        <v>0</v>
      </c>
      <c r="D63" s="111">
        <f>SUM(D64+D67)</f>
        <v>0</v>
      </c>
      <c r="E63" s="111">
        <f t="shared" ref="E63:K63" si="76">SUM(E64,E67)</f>
        <v>0</v>
      </c>
      <c r="F63" s="111">
        <f t="shared" si="76"/>
        <v>0</v>
      </c>
      <c r="G63" s="111">
        <f t="shared" si="76"/>
        <v>0</v>
      </c>
      <c r="H63" s="111">
        <f t="shared" si="76"/>
        <v>0</v>
      </c>
      <c r="I63" s="111">
        <f t="shared" si="76"/>
        <v>0</v>
      </c>
      <c r="J63" s="111">
        <f t="shared" si="76"/>
        <v>0</v>
      </c>
      <c r="K63" s="111">
        <f t="shared" si="76"/>
        <v>0</v>
      </c>
      <c r="L63" s="292"/>
      <c r="M63" s="111">
        <f t="shared" ref="M63:AF63" si="77">SUM(M64,M67)</f>
        <v>0</v>
      </c>
      <c r="N63" s="111">
        <f t="shared" si="77"/>
        <v>0</v>
      </c>
      <c r="O63" s="111">
        <f t="shared" si="77"/>
        <v>0</v>
      </c>
      <c r="P63" s="111">
        <f t="shared" si="77"/>
        <v>0</v>
      </c>
      <c r="Q63" s="111">
        <f t="shared" si="77"/>
        <v>0</v>
      </c>
      <c r="R63" s="111">
        <f t="shared" si="77"/>
        <v>0</v>
      </c>
      <c r="S63" s="111">
        <f t="shared" si="77"/>
        <v>0</v>
      </c>
      <c r="T63" s="111">
        <f t="shared" si="77"/>
        <v>0</v>
      </c>
      <c r="U63" s="111">
        <f t="shared" si="77"/>
        <v>0</v>
      </c>
      <c r="V63" s="111">
        <f t="shared" si="77"/>
        <v>0</v>
      </c>
      <c r="W63" s="111">
        <f t="shared" si="77"/>
        <v>0</v>
      </c>
      <c r="X63" s="111">
        <f t="shared" si="77"/>
        <v>0</v>
      </c>
      <c r="Y63" s="111">
        <f t="shared" si="77"/>
        <v>0</v>
      </c>
      <c r="Z63" s="111">
        <f t="shared" si="77"/>
        <v>0</v>
      </c>
      <c r="AA63" s="111">
        <f t="shared" si="77"/>
        <v>0</v>
      </c>
      <c r="AB63" s="111">
        <f t="shared" si="77"/>
        <v>0</v>
      </c>
      <c r="AC63" s="111">
        <f t="shared" si="77"/>
        <v>0</v>
      </c>
      <c r="AD63" s="111">
        <f t="shared" si="77"/>
        <v>0</v>
      </c>
      <c r="AE63" s="111">
        <f t="shared" si="77"/>
        <v>0</v>
      </c>
      <c r="AF63" s="111">
        <f t="shared" si="77"/>
        <v>0</v>
      </c>
      <c r="AG63" s="297"/>
      <c r="AH63" s="111">
        <f t="shared" ref="AH63:BA63" si="78">SUM(AH64,AH67)</f>
        <v>0</v>
      </c>
      <c r="AI63" s="111">
        <f t="shared" si="78"/>
        <v>0</v>
      </c>
      <c r="AJ63" s="111">
        <f t="shared" si="78"/>
        <v>0</v>
      </c>
      <c r="AK63" s="111">
        <f t="shared" si="78"/>
        <v>0</v>
      </c>
      <c r="AL63" s="111">
        <f t="shared" si="78"/>
        <v>0</v>
      </c>
      <c r="AM63" s="111">
        <f t="shared" si="78"/>
        <v>0</v>
      </c>
      <c r="AN63" s="111">
        <f t="shared" si="78"/>
        <v>0</v>
      </c>
      <c r="AO63" s="111">
        <f t="shared" si="78"/>
        <v>0</v>
      </c>
      <c r="AP63" s="111">
        <f t="shared" si="78"/>
        <v>0</v>
      </c>
      <c r="AQ63" s="111">
        <f t="shared" si="78"/>
        <v>0</v>
      </c>
      <c r="AR63" s="111">
        <f t="shared" si="78"/>
        <v>0</v>
      </c>
      <c r="AS63" s="111">
        <f t="shared" si="78"/>
        <v>0</v>
      </c>
      <c r="AT63" s="111">
        <f t="shared" si="78"/>
        <v>0</v>
      </c>
      <c r="AU63" s="111">
        <f t="shared" si="78"/>
        <v>0</v>
      </c>
      <c r="AV63" s="111">
        <f t="shared" si="78"/>
        <v>0</v>
      </c>
      <c r="AW63" s="111">
        <f t="shared" si="78"/>
        <v>0</v>
      </c>
      <c r="AX63" s="111">
        <f t="shared" si="78"/>
        <v>0</v>
      </c>
      <c r="AY63" s="111">
        <f t="shared" si="78"/>
        <v>0</v>
      </c>
      <c r="AZ63" s="111">
        <f t="shared" si="78"/>
        <v>0</v>
      </c>
      <c r="BA63" s="111">
        <f t="shared" si="78"/>
        <v>0</v>
      </c>
      <c r="BB63" s="105" t="s">
        <v>212</v>
      </c>
      <c r="BC63" s="110"/>
      <c r="BD63" s="110"/>
      <c r="BE63" s="132">
        <v>2016</v>
      </c>
      <c r="BF63" s="110"/>
      <c r="BG63" s="110"/>
    </row>
    <row r="64" spans="1:59" s="145" customFormat="1" ht="22.2" customHeight="1">
      <c r="A64" s="418" t="s">
        <v>34</v>
      </c>
      <c r="B64" s="112" t="s">
        <v>281</v>
      </c>
      <c r="C64" s="111"/>
      <c r="D64" s="111">
        <f t="shared" ref="D64:D69" si="79">SUM(E64:BA64)</f>
        <v>0</v>
      </c>
      <c r="E64" s="111">
        <f t="shared" ref="E64:K64" si="80">SUM(E65:E66)</f>
        <v>0</v>
      </c>
      <c r="F64" s="111">
        <f t="shared" si="80"/>
        <v>0</v>
      </c>
      <c r="G64" s="111">
        <f t="shared" si="80"/>
        <v>0</v>
      </c>
      <c r="H64" s="111">
        <f t="shared" si="80"/>
        <v>0</v>
      </c>
      <c r="I64" s="111">
        <f t="shared" si="80"/>
        <v>0</v>
      </c>
      <c r="J64" s="111">
        <f t="shared" si="80"/>
        <v>0</v>
      </c>
      <c r="K64" s="111">
        <f t="shared" si="80"/>
        <v>0</v>
      </c>
      <c r="L64" s="292"/>
      <c r="M64" s="111">
        <f t="shared" ref="M64:AF64" si="81">SUM(M65:M66)</f>
        <v>0</v>
      </c>
      <c r="N64" s="111">
        <f t="shared" si="81"/>
        <v>0</v>
      </c>
      <c r="O64" s="111">
        <f t="shared" si="81"/>
        <v>0</v>
      </c>
      <c r="P64" s="111">
        <f t="shared" si="81"/>
        <v>0</v>
      </c>
      <c r="Q64" s="111">
        <f t="shared" si="81"/>
        <v>0</v>
      </c>
      <c r="R64" s="111">
        <f t="shared" si="81"/>
        <v>0</v>
      </c>
      <c r="S64" s="111">
        <f t="shared" si="81"/>
        <v>0</v>
      </c>
      <c r="T64" s="111">
        <f t="shared" si="81"/>
        <v>0</v>
      </c>
      <c r="U64" s="111">
        <f t="shared" si="81"/>
        <v>0</v>
      </c>
      <c r="V64" s="111">
        <f t="shared" si="81"/>
        <v>0</v>
      </c>
      <c r="W64" s="111">
        <f t="shared" si="81"/>
        <v>0</v>
      </c>
      <c r="X64" s="111">
        <f t="shared" si="81"/>
        <v>0</v>
      </c>
      <c r="Y64" s="111">
        <f t="shared" si="81"/>
        <v>0</v>
      </c>
      <c r="Z64" s="111">
        <f t="shared" si="81"/>
        <v>0</v>
      </c>
      <c r="AA64" s="111">
        <f t="shared" si="81"/>
        <v>0</v>
      </c>
      <c r="AB64" s="111">
        <f t="shared" si="81"/>
        <v>0</v>
      </c>
      <c r="AC64" s="111">
        <f t="shared" si="81"/>
        <v>0</v>
      </c>
      <c r="AD64" s="111">
        <f t="shared" si="81"/>
        <v>0</v>
      </c>
      <c r="AE64" s="111">
        <f t="shared" si="81"/>
        <v>0</v>
      </c>
      <c r="AF64" s="111">
        <f t="shared" si="81"/>
        <v>0</v>
      </c>
      <c r="AG64" s="297"/>
      <c r="AH64" s="111">
        <f t="shared" ref="AH64:BA64" si="82">SUM(AH65:AH66)</f>
        <v>0</v>
      </c>
      <c r="AI64" s="111">
        <f t="shared" si="82"/>
        <v>0</v>
      </c>
      <c r="AJ64" s="111">
        <f t="shared" si="82"/>
        <v>0</v>
      </c>
      <c r="AK64" s="111">
        <f t="shared" si="82"/>
        <v>0</v>
      </c>
      <c r="AL64" s="111">
        <f t="shared" si="82"/>
        <v>0</v>
      </c>
      <c r="AM64" s="111">
        <f t="shared" si="82"/>
        <v>0</v>
      </c>
      <c r="AN64" s="111">
        <f t="shared" si="82"/>
        <v>0</v>
      </c>
      <c r="AO64" s="111">
        <f t="shared" si="82"/>
        <v>0</v>
      </c>
      <c r="AP64" s="111">
        <f t="shared" si="82"/>
        <v>0</v>
      </c>
      <c r="AQ64" s="111">
        <f t="shared" si="82"/>
        <v>0</v>
      </c>
      <c r="AR64" s="111">
        <f t="shared" si="82"/>
        <v>0</v>
      </c>
      <c r="AS64" s="111">
        <f t="shared" si="82"/>
        <v>0</v>
      </c>
      <c r="AT64" s="111">
        <f t="shared" si="82"/>
        <v>0</v>
      </c>
      <c r="AU64" s="111">
        <f t="shared" si="82"/>
        <v>0</v>
      </c>
      <c r="AV64" s="111">
        <f t="shared" si="82"/>
        <v>0</v>
      </c>
      <c r="AW64" s="111">
        <f t="shared" si="82"/>
        <v>0</v>
      </c>
      <c r="AX64" s="111">
        <f t="shared" si="82"/>
        <v>0</v>
      </c>
      <c r="AY64" s="111">
        <f t="shared" si="82"/>
        <v>0</v>
      </c>
      <c r="AZ64" s="111">
        <f t="shared" si="82"/>
        <v>0</v>
      </c>
      <c r="BA64" s="111">
        <f t="shared" si="82"/>
        <v>0</v>
      </c>
      <c r="BB64" s="105" t="s">
        <v>212</v>
      </c>
      <c r="BC64" s="110"/>
      <c r="BD64" s="110"/>
      <c r="BE64" s="132">
        <v>2016</v>
      </c>
      <c r="BF64" s="110"/>
      <c r="BG64" s="110"/>
    </row>
    <row r="65" spans="1:59" s="124" customFormat="1" ht="22.2" customHeight="1">
      <c r="A65" s="419" t="s">
        <v>34</v>
      </c>
      <c r="B65" s="107"/>
      <c r="C65" s="106"/>
      <c r="D65" s="106">
        <f t="shared" si="79"/>
        <v>0</v>
      </c>
      <c r="E65" s="106"/>
      <c r="F65" s="106"/>
      <c r="G65" s="106"/>
      <c r="H65" s="106"/>
      <c r="I65" s="106"/>
      <c r="J65" s="106"/>
      <c r="K65" s="106"/>
      <c r="L65" s="292"/>
      <c r="M65" s="106"/>
      <c r="N65" s="106"/>
      <c r="O65" s="106"/>
      <c r="P65" s="106"/>
      <c r="Q65" s="106"/>
      <c r="R65" s="106"/>
      <c r="S65" s="106"/>
      <c r="T65" s="106"/>
      <c r="U65" s="106"/>
      <c r="V65" s="106"/>
      <c r="W65" s="106"/>
      <c r="X65" s="106"/>
      <c r="Y65" s="106"/>
      <c r="Z65" s="106"/>
      <c r="AA65" s="106"/>
      <c r="AB65" s="106"/>
      <c r="AC65" s="106"/>
      <c r="AD65" s="106"/>
      <c r="AE65" s="106"/>
      <c r="AF65" s="106"/>
      <c r="AG65" s="297"/>
      <c r="AH65" s="106"/>
      <c r="AI65" s="106"/>
      <c r="AJ65" s="106"/>
      <c r="AK65" s="106"/>
      <c r="AL65" s="106"/>
      <c r="AM65" s="106"/>
      <c r="AN65" s="106"/>
      <c r="AO65" s="106"/>
      <c r="AP65" s="106"/>
      <c r="AQ65" s="106"/>
      <c r="AR65" s="106"/>
      <c r="AS65" s="106"/>
      <c r="AT65" s="106"/>
      <c r="AU65" s="106"/>
      <c r="AV65" s="106"/>
      <c r="AW65" s="106"/>
      <c r="AX65" s="106"/>
      <c r="AY65" s="106"/>
      <c r="AZ65" s="106"/>
      <c r="BA65" s="106"/>
      <c r="BB65" s="105" t="s">
        <v>212</v>
      </c>
      <c r="BC65" s="104"/>
      <c r="BD65" s="104"/>
      <c r="BE65" s="132">
        <v>2016</v>
      </c>
      <c r="BF65" s="104"/>
      <c r="BG65" s="104"/>
    </row>
    <row r="66" spans="1:59" s="124" customFormat="1" ht="22.2" customHeight="1">
      <c r="A66" s="419" t="s">
        <v>34</v>
      </c>
      <c r="B66" s="107"/>
      <c r="C66" s="106"/>
      <c r="D66" s="106">
        <f t="shared" si="79"/>
        <v>0</v>
      </c>
      <c r="E66" s="106"/>
      <c r="F66" s="106"/>
      <c r="G66" s="106"/>
      <c r="H66" s="106"/>
      <c r="I66" s="106"/>
      <c r="J66" s="106"/>
      <c r="K66" s="106"/>
      <c r="L66" s="292"/>
      <c r="M66" s="106"/>
      <c r="N66" s="106"/>
      <c r="O66" s="106"/>
      <c r="P66" s="106"/>
      <c r="Q66" s="106"/>
      <c r="R66" s="106"/>
      <c r="S66" s="106"/>
      <c r="T66" s="106"/>
      <c r="U66" s="106"/>
      <c r="V66" s="106"/>
      <c r="W66" s="106"/>
      <c r="X66" s="106"/>
      <c r="Y66" s="106"/>
      <c r="Z66" s="106"/>
      <c r="AA66" s="106"/>
      <c r="AB66" s="106"/>
      <c r="AC66" s="106"/>
      <c r="AD66" s="106"/>
      <c r="AE66" s="106"/>
      <c r="AF66" s="106"/>
      <c r="AG66" s="297"/>
      <c r="AH66" s="106"/>
      <c r="AI66" s="106"/>
      <c r="AJ66" s="106"/>
      <c r="AK66" s="106"/>
      <c r="AL66" s="106"/>
      <c r="AM66" s="106"/>
      <c r="AN66" s="106"/>
      <c r="AO66" s="106"/>
      <c r="AP66" s="106"/>
      <c r="AQ66" s="106"/>
      <c r="AR66" s="106"/>
      <c r="AS66" s="106"/>
      <c r="AT66" s="106"/>
      <c r="AU66" s="106"/>
      <c r="AV66" s="106"/>
      <c r="AW66" s="106"/>
      <c r="AX66" s="106"/>
      <c r="AY66" s="106"/>
      <c r="AZ66" s="106"/>
      <c r="BA66" s="106"/>
      <c r="BB66" s="105" t="s">
        <v>212</v>
      </c>
      <c r="BC66" s="104"/>
      <c r="BD66" s="104"/>
      <c r="BE66" s="132">
        <v>2016</v>
      </c>
      <c r="BF66" s="104"/>
      <c r="BG66" s="104"/>
    </row>
    <row r="67" spans="1:59" s="145" customFormat="1" ht="22.2" customHeight="1">
      <c r="A67" s="418" t="s">
        <v>34</v>
      </c>
      <c r="B67" s="112" t="s">
        <v>282</v>
      </c>
      <c r="C67" s="111"/>
      <c r="D67" s="111">
        <f t="shared" si="79"/>
        <v>0</v>
      </c>
      <c r="E67" s="111">
        <f t="shared" ref="E67:K67" si="83">SUM(E68:E69)</f>
        <v>0</v>
      </c>
      <c r="F67" s="111">
        <f t="shared" si="83"/>
        <v>0</v>
      </c>
      <c r="G67" s="111">
        <f t="shared" si="83"/>
        <v>0</v>
      </c>
      <c r="H67" s="111">
        <f t="shared" si="83"/>
        <v>0</v>
      </c>
      <c r="I67" s="111">
        <f t="shared" si="83"/>
        <v>0</v>
      </c>
      <c r="J67" s="111">
        <f t="shared" si="83"/>
        <v>0</v>
      </c>
      <c r="K67" s="111">
        <f t="shared" si="83"/>
        <v>0</v>
      </c>
      <c r="L67" s="292"/>
      <c r="M67" s="111">
        <f t="shared" ref="M67:AF67" si="84">SUM(M68:M69)</f>
        <v>0</v>
      </c>
      <c r="N67" s="111">
        <f t="shared" si="84"/>
        <v>0</v>
      </c>
      <c r="O67" s="111">
        <f t="shared" si="84"/>
        <v>0</v>
      </c>
      <c r="P67" s="111">
        <f t="shared" si="84"/>
        <v>0</v>
      </c>
      <c r="Q67" s="111">
        <f t="shared" si="84"/>
        <v>0</v>
      </c>
      <c r="R67" s="111">
        <f t="shared" si="84"/>
        <v>0</v>
      </c>
      <c r="S67" s="111">
        <f t="shared" si="84"/>
        <v>0</v>
      </c>
      <c r="T67" s="111">
        <f t="shared" si="84"/>
        <v>0</v>
      </c>
      <c r="U67" s="111">
        <f t="shared" si="84"/>
        <v>0</v>
      </c>
      <c r="V67" s="111">
        <f t="shared" si="84"/>
        <v>0</v>
      </c>
      <c r="W67" s="111">
        <f t="shared" si="84"/>
        <v>0</v>
      </c>
      <c r="X67" s="111">
        <f t="shared" si="84"/>
        <v>0</v>
      </c>
      <c r="Y67" s="111">
        <f t="shared" si="84"/>
        <v>0</v>
      </c>
      <c r="Z67" s="111">
        <f t="shared" si="84"/>
        <v>0</v>
      </c>
      <c r="AA67" s="111">
        <f t="shared" si="84"/>
        <v>0</v>
      </c>
      <c r="AB67" s="111">
        <f t="shared" si="84"/>
        <v>0</v>
      </c>
      <c r="AC67" s="111">
        <f t="shared" si="84"/>
        <v>0</v>
      </c>
      <c r="AD67" s="111">
        <f t="shared" si="84"/>
        <v>0</v>
      </c>
      <c r="AE67" s="111">
        <f t="shared" si="84"/>
        <v>0</v>
      </c>
      <c r="AF67" s="111">
        <f t="shared" si="84"/>
        <v>0</v>
      </c>
      <c r="AG67" s="297"/>
      <c r="AH67" s="111">
        <f t="shared" ref="AH67:BA67" si="85">SUM(AH68:AH69)</f>
        <v>0</v>
      </c>
      <c r="AI67" s="111">
        <f t="shared" si="85"/>
        <v>0</v>
      </c>
      <c r="AJ67" s="111">
        <f t="shared" si="85"/>
        <v>0</v>
      </c>
      <c r="AK67" s="111">
        <f t="shared" si="85"/>
        <v>0</v>
      </c>
      <c r="AL67" s="111">
        <f t="shared" si="85"/>
        <v>0</v>
      </c>
      <c r="AM67" s="111">
        <f t="shared" si="85"/>
        <v>0</v>
      </c>
      <c r="AN67" s="111">
        <f t="shared" si="85"/>
        <v>0</v>
      </c>
      <c r="AO67" s="111">
        <f t="shared" si="85"/>
        <v>0</v>
      </c>
      <c r="AP67" s="111">
        <f t="shared" si="85"/>
        <v>0</v>
      </c>
      <c r="AQ67" s="111">
        <f t="shared" si="85"/>
        <v>0</v>
      </c>
      <c r="AR67" s="111">
        <f t="shared" si="85"/>
        <v>0</v>
      </c>
      <c r="AS67" s="111">
        <f t="shared" si="85"/>
        <v>0</v>
      </c>
      <c r="AT67" s="111">
        <f t="shared" si="85"/>
        <v>0</v>
      </c>
      <c r="AU67" s="111">
        <f t="shared" si="85"/>
        <v>0</v>
      </c>
      <c r="AV67" s="111">
        <f t="shared" si="85"/>
        <v>0</v>
      </c>
      <c r="AW67" s="111">
        <f t="shared" si="85"/>
        <v>0</v>
      </c>
      <c r="AX67" s="111">
        <f t="shared" si="85"/>
        <v>0</v>
      </c>
      <c r="AY67" s="111">
        <f t="shared" si="85"/>
        <v>0</v>
      </c>
      <c r="AZ67" s="111">
        <f t="shared" si="85"/>
        <v>0</v>
      </c>
      <c r="BA67" s="111">
        <f t="shared" si="85"/>
        <v>0</v>
      </c>
      <c r="BB67" s="105" t="s">
        <v>212</v>
      </c>
      <c r="BC67" s="110"/>
      <c r="BD67" s="110"/>
      <c r="BE67" s="132">
        <v>2016</v>
      </c>
      <c r="BF67" s="110"/>
      <c r="BG67" s="110"/>
    </row>
    <row r="68" spans="1:59" s="124" customFormat="1" ht="22.2" customHeight="1">
      <c r="A68" s="419" t="s">
        <v>34</v>
      </c>
      <c r="B68" s="107"/>
      <c r="C68" s="106"/>
      <c r="D68" s="106">
        <f t="shared" si="79"/>
        <v>0</v>
      </c>
      <c r="E68" s="106"/>
      <c r="F68" s="106"/>
      <c r="G68" s="106"/>
      <c r="H68" s="106"/>
      <c r="I68" s="106"/>
      <c r="J68" s="106"/>
      <c r="K68" s="106"/>
      <c r="L68" s="292"/>
      <c r="M68" s="106"/>
      <c r="N68" s="106"/>
      <c r="O68" s="106"/>
      <c r="P68" s="106"/>
      <c r="Q68" s="106"/>
      <c r="R68" s="106"/>
      <c r="S68" s="106"/>
      <c r="T68" s="106"/>
      <c r="U68" s="106"/>
      <c r="V68" s="106"/>
      <c r="W68" s="106"/>
      <c r="X68" s="106"/>
      <c r="Y68" s="106"/>
      <c r="Z68" s="106"/>
      <c r="AA68" s="106"/>
      <c r="AB68" s="106"/>
      <c r="AC68" s="106"/>
      <c r="AD68" s="106"/>
      <c r="AE68" s="106"/>
      <c r="AF68" s="106"/>
      <c r="AG68" s="297"/>
      <c r="AH68" s="106"/>
      <c r="AI68" s="106"/>
      <c r="AJ68" s="106"/>
      <c r="AK68" s="106"/>
      <c r="AL68" s="106"/>
      <c r="AM68" s="106"/>
      <c r="AN68" s="106"/>
      <c r="AO68" s="106"/>
      <c r="AP68" s="106"/>
      <c r="AQ68" s="106"/>
      <c r="AR68" s="106"/>
      <c r="AS68" s="106"/>
      <c r="AT68" s="106"/>
      <c r="AU68" s="106"/>
      <c r="AV68" s="106"/>
      <c r="AW68" s="106"/>
      <c r="AX68" s="106"/>
      <c r="AY68" s="106"/>
      <c r="AZ68" s="106"/>
      <c r="BA68" s="106"/>
      <c r="BB68" s="105" t="s">
        <v>212</v>
      </c>
      <c r="BC68" s="104"/>
      <c r="BD68" s="104"/>
      <c r="BE68" s="132">
        <v>2016</v>
      </c>
      <c r="BF68" s="104"/>
      <c r="BG68" s="104"/>
    </row>
    <row r="69" spans="1:59" s="124" customFormat="1" ht="22.2" customHeight="1">
      <c r="A69" s="419" t="s">
        <v>34</v>
      </c>
      <c r="B69" s="107"/>
      <c r="C69" s="106"/>
      <c r="D69" s="106">
        <f t="shared" si="79"/>
        <v>0</v>
      </c>
      <c r="E69" s="106"/>
      <c r="F69" s="106"/>
      <c r="G69" s="106"/>
      <c r="H69" s="106"/>
      <c r="I69" s="106"/>
      <c r="J69" s="106"/>
      <c r="K69" s="106"/>
      <c r="L69" s="292"/>
      <c r="M69" s="106"/>
      <c r="N69" s="106"/>
      <c r="O69" s="106"/>
      <c r="P69" s="106"/>
      <c r="Q69" s="106"/>
      <c r="R69" s="106"/>
      <c r="S69" s="106"/>
      <c r="T69" s="106"/>
      <c r="U69" s="106"/>
      <c r="V69" s="106"/>
      <c r="W69" s="106"/>
      <c r="X69" s="106"/>
      <c r="Y69" s="106"/>
      <c r="Z69" s="106"/>
      <c r="AA69" s="106"/>
      <c r="AB69" s="106"/>
      <c r="AC69" s="106"/>
      <c r="AD69" s="106"/>
      <c r="AE69" s="106"/>
      <c r="AF69" s="106"/>
      <c r="AG69" s="297"/>
      <c r="AH69" s="106"/>
      <c r="AI69" s="106"/>
      <c r="AJ69" s="106"/>
      <c r="AK69" s="106"/>
      <c r="AL69" s="106"/>
      <c r="AM69" s="106"/>
      <c r="AN69" s="106"/>
      <c r="AO69" s="106"/>
      <c r="AP69" s="106"/>
      <c r="AQ69" s="106"/>
      <c r="AR69" s="106"/>
      <c r="AS69" s="106"/>
      <c r="AT69" s="106"/>
      <c r="AU69" s="106"/>
      <c r="AV69" s="106"/>
      <c r="AW69" s="106"/>
      <c r="AX69" s="106"/>
      <c r="AY69" s="106"/>
      <c r="AZ69" s="106"/>
      <c r="BA69" s="106"/>
      <c r="BB69" s="105" t="s">
        <v>212</v>
      </c>
      <c r="BC69" s="104"/>
      <c r="BD69" s="104"/>
      <c r="BE69" s="132">
        <v>2016</v>
      </c>
      <c r="BF69" s="104"/>
      <c r="BG69" s="104"/>
    </row>
    <row r="70" spans="1:59" s="131" customFormat="1" ht="22.2" customHeight="1">
      <c r="A70" s="418" t="s">
        <v>37</v>
      </c>
      <c r="B70" s="260" t="s">
        <v>289</v>
      </c>
      <c r="C70" s="111">
        <f>SUM(C71,C74)</f>
        <v>0</v>
      </c>
      <c r="D70" s="111">
        <f>SUM(D71+D74)</f>
        <v>0</v>
      </c>
      <c r="E70" s="111">
        <f t="shared" ref="E70:K70" si="86">SUM(E71,E74)</f>
        <v>0</v>
      </c>
      <c r="F70" s="111">
        <f t="shared" si="86"/>
        <v>0</v>
      </c>
      <c r="G70" s="111">
        <f t="shared" si="86"/>
        <v>0</v>
      </c>
      <c r="H70" s="111">
        <f t="shared" si="86"/>
        <v>0</v>
      </c>
      <c r="I70" s="111">
        <f t="shared" si="86"/>
        <v>0</v>
      </c>
      <c r="J70" s="111">
        <f t="shared" si="86"/>
        <v>0</v>
      </c>
      <c r="K70" s="111">
        <f t="shared" si="86"/>
        <v>0</v>
      </c>
      <c r="L70" s="292"/>
      <c r="M70" s="111">
        <f t="shared" ref="M70:AF70" si="87">SUM(M71,M74)</f>
        <v>0</v>
      </c>
      <c r="N70" s="111">
        <f t="shared" si="87"/>
        <v>0</v>
      </c>
      <c r="O70" s="111">
        <f t="shared" si="87"/>
        <v>0</v>
      </c>
      <c r="P70" s="111">
        <f t="shared" si="87"/>
        <v>0</v>
      </c>
      <c r="Q70" s="111">
        <f t="shared" si="87"/>
        <v>0</v>
      </c>
      <c r="R70" s="111">
        <f t="shared" si="87"/>
        <v>0</v>
      </c>
      <c r="S70" s="111">
        <f t="shared" si="87"/>
        <v>0</v>
      </c>
      <c r="T70" s="111">
        <f t="shared" si="87"/>
        <v>0</v>
      </c>
      <c r="U70" s="111">
        <f t="shared" si="87"/>
        <v>0</v>
      </c>
      <c r="V70" s="111">
        <f t="shared" si="87"/>
        <v>0</v>
      </c>
      <c r="W70" s="111">
        <f t="shared" si="87"/>
        <v>0</v>
      </c>
      <c r="X70" s="111">
        <f t="shared" si="87"/>
        <v>0</v>
      </c>
      <c r="Y70" s="111">
        <f t="shared" si="87"/>
        <v>0</v>
      </c>
      <c r="Z70" s="111">
        <f t="shared" si="87"/>
        <v>0</v>
      </c>
      <c r="AA70" s="111">
        <f t="shared" si="87"/>
        <v>0</v>
      </c>
      <c r="AB70" s="111">
        <f t="shared" si="87"/>
        <v>0</v>
      </c>
      <c r="AC70" s="111">
        <f t="shared" si="87"/>
        <v>0</v>
      </c>
      <c r="AD70" s="111">
        <f t="shared" si="87"/>
        <v>0</v>
      </c>
      <c r="AE70" s="111">
        <f t="shared" si="87"/>
        <v>0</v>
      </c>
      <c r="AF70" s="111">
        <f t="shared" si="87"/>
        <v>0</v>
      </c>
      <c r="AG70" s="297"/>
      <c r="AH70" s="111">
        <f t="shared" ref="AH70:BA70" si="88">SUM(AH71,AH74)</f>
        <v>0</v>
      </c>
      <c r="AI70" s="111">
        <f t="shared" si="88"/>
        <v>0</v>
      </c>
      <c r="AJ70" s="111">
        <f t="shared" si="88"/>
        <v>0</v>
      </c>
      <c r="AK70" s="111">
        <f t="shared" si="88"/>
        <v>0</v>
      </c>
      <c r="AL70" s="111">
        <f t="shared" si="88"/>
        <v>0</v>
      </c>
      <c r="AM70" s="111">
        <f t="shared" si="88"/>
        <v>0</v>
      </c>
      <c r="AN70" s="111">
        <f t="shared" si="88"/>
        <v>0</v>
      </c>
      <c r="AO70" s="111">
        <f t="shared" si="88"/>
        <v>0</v>
      </c>
      <c r="AP70" s="111">
        <f t="shared" si="88"/>
        <v>0</v>
      </c>
      <c r="AQ70" s="111">
        <f t="shared" si="88"/>
        <v>0</v>
      </c>
      <c r="AR70" s="111">
        <f t="shared" si="88"/>
        <v>0</v>
      </c>
      <c r="AS70" s="111">
        <f t="shared" si="88"/>
        <v>0</v>
      </c>
      <c r="AT70" s="111">
        <f t="shared" si="88"/>
        <v>0</v>
      </c>
      <c r="AU70" s="111">
        <f t="shared" si="88"/>
        <v>0</v>
      </c>
      <c r="AV70" s="111">
        <f t="shared" si="88"/>
        <v>0</v>
      </c>
      <c r="AW70" s="111">
        <f t="shared" si="88"/>
        <v>0</v>
      </c>
      <c r="AX70" s="111">
        <f t="shared" si="88"/>
        <v>0</v>
      </c>
      <c r="AY70" s="111">
        <f t="shared" si="88"/>
        <v>0</v>
      </c>
      <c r="AZ70" s="111">
        <f t="shared" si="88"/>
        <v>0</v>
      </c>
      <c r="BA70" s="111">
        <f t="shared" si="88"/>
        <v>0</v>
      </c>
      <c r="BB70" s="105" t="s">
        <v>212</v>
      </c>
      <c r="BC70" s="110"/>
      <c r="BD70" s="110"/>
      <c r="BE70" s="132">
        <v>2016</v>
      </c>
      <c r="BF70" s="110"/>
      <c r="BG70" s="110"/>
    </row>
    <row r="71" spans="1:59" s="145" customFormat="1" ht="22.2" customHeight="1">
      <c r="A71" s="418" t="s">
        <v>37</v>
      </c>
      <c r="B71" s="112" t="s">
        <v>281</v>
      </c>
      <c r="C71" s="111"/>
      <c r="D71" s="111">
        <f t="shared" ref="D71:D76" si="89">SUM(E71:BA71)</f>
        <v>0</v>
      </c>
      <c r="E71" s="111">
        <f t="shared" ref="E71:K71" si="90">SUM(E72:E73)</f>
        <v>0</v>
      </c>
      <c r="F71" s="111">
        <f t="shared" si="90"/>
        <v>0</v>
      </c>
      <c r="G71" s="111">
        <f t="shared" si="90"/>
        <v>0</v>
      </c>
      <c r="H71" s="111">
        <f t="shared" si="90"/>
        <v>0</v>
      </c>
      <c r="I71" s="111">
        <f t="shared" si="90"/>
        <v>0</v>
      </c>
      <c r="J71" s="111">
        <f t="shared" si="90"/>
        <v>0</v>
      </c>
      <c r="K71" s="111">
        <f t="shared" si="90"/>
        <v>0</v>
      </c>
      <c r="L71" s="292"/>
      <c r="M71" s="111">
        <f t="shared" ref="M71:AF71" si="91">SUM(M72:M73)</f>
        <v>0</v>
      </c>
      <c r="N71" s="111">
        <f t="shared" si="91"/>
        <v>0</v>
      </c>
      <c r="O71" s="111">
        <f t="shared" si="91"/>
        <v>0</v>
      </c>
      <c r="P71" s="111">
        <f t="shared" si="91"/>
        <v>0</v>
      </c>
      <c r="Q71" s="111">
        <f t="shared" si="91"/>
        <v>0</v>
      </c>
      <c r="R71" s="111">
        <f t="shared" si="91"/>
        <v>0</v>
      </c>
      <c r="S71" s="111">
        <f t="shared" si="91"/>
        <v>0</v>
      </c>
      <c r="T71" s="111">
        <f t="shared" si="91"/>
        <v>0</v>
      </c>
      <c r="U71" s="111">
        <f t="shared" si="91"/>
        <v>0</v>
      </c>
      <c r="V71" s="111">
        <f t="shared" si="91"/>
        <v>0</v>
      </c>
      <c r="W71" s="111">
        <f t="shared" si="91"/>
        <v>0</v>
      </c>
      <c r="X71" s="111">
        <f t="shared" si="91"/>
        <v>0</v>
      </c>
      <c r="Y71" s="111">
        <f t="shared" si="91"/>
        <v>0</v>
      </c>
      <c r="Z71" s="111">
        <f t="shared" si="91"/>
        <v>0</v>
      </c>
      <c r="AA71" s="111">
        <f t="shared" si="91"/>
        <v>0</v>
      </c>
      <c r="AB71" s="111">
        <f t="shared" si="91"/>
        <v>0</v>
      </c>
      <c r="AC71" s="111">
        <f t="shared" si="91"/>
        <v>0</v>
      </c>
      <c r="AD71" s="111">
        <f t="shared" si="91"/>
        <v>0</v>
      </c>
      <c r="AE71" s="111">
        <f t="shared" si="91"/>
        <v>0</v>
      </c>
      <c r="AF71" s="111">
        <f t="shared" si="91"/>
        <v>0</v>
      </c>
      <c r="AG71" s="297"/>
      <c r="AH71" s="111">
        <f t="shared" ref="AH71:BA71" si="92">SUM(AH72:AH73)</f>
        <v>0</v>
      </c>
      <c r="AI71" s="111">
        <f t="shared" si="92"/>
        <v>0</v>
      </c>
      <c r="AJ71" s="111">
        <f t="shared" si="92"/>
        <v>0</v>
      </c>
      <c r="AK71" s="111">
        <f t="shared" si="92"/>
        <v>0</v>
      </c>
      <c r="AL71" s="111">
        <f t="shared" si="92"/>
        <v>0</v>
      </c>
      <c r="AM71" s="111">
        <f t="shared" si="92"/>
        <v>0</v>
      </c>
      <c r="AN71" s="111">
        <f t="shared" si="92"/>
        <v>0</v>
      </c>
      <c r="AO71" s="111">
        <f t="shared" si="92"/>
        <v>0</v>
      </c>
      <c r="AP71" s="111">
        <f t="shared" si="92"/>
        <v>0</v>
      </c>
      <c r="AQ71" s="111">
        <f t="shared" si="92"/>
        <v>0</v>
      </c>
      <c r="AR71" s="111">
        <f t="shared" si="92"/>
        <v>0</v>
      </c>
      <c r="AS71" s="111">
        <f t="shared" si="92"/>
        <v>0</v>
      </c>
      <c r="AT71" s="111">
        <f t="shared" si="92"/>
        <v>0</v>
      </c>
      <c r="AU71" s="111">
        <f t="shared" si="92"/>
        <v>0</v>
      </c>
      <c r="AV71" s="111">
        <f t="shared" si="92"/>
        <v>0</v>
      </c>
      <c r="AW71" s="111">
        <f t="shared" si="92"/>
        <v>0</v>
      </c>
      <c r="AX71" s="111">
        <f t="shared" si="92"/>
        <v>0</v>
      </c>
      <c r="AY71" s="111">
        <f t="shared" si="92"/>
        <v>0</v>
      </c>
      <c r="AZ71" s="111">
        <f t="shared" si="92"/>
        <v>0</v>
      </c>
      <c r="BA71" s="111">
        <f t="shared" si="92"/>
        <v>0</v>
      </c>
      <c r="BB71" s="105" t="s">
        <v>212</v>
      </c>
      <c r="BC71" s="110"/>
      <c r="BD71" s="110"/>
      <c r="BE71" s="132">
        <v>2016</v>
      </c>
      <c r="BF71" s="110"/>
      <c r="BG71" s="110"/>
    </row>
    <row r="72" spans="1:59" s="124" customFormat="1" ht="22.2" customHeight="1">
      <c r="A72" s="419" t="s">
        <v>37</v>
      </c>
      <c r="B72" s="107"/>
      <c r="C72" s="106"/>
      <c r="D72" s="106">
        <f t="shared" si="89"/>
        <v>0</v>
      </c>
      <c r="E72" s="106"/>
      <c r="F72" s="106"/>
      <c r="G72" s="106"/>
      <c r="H72" s="106"/>
      <c r="I72" s="106"/>
      <c r="J72" s="106"/>
      <c r="K72" s="106"/>
      <c r="L72" s="292"/>
      <c r="M72" s="106"/>
      <c r="N72" s="106"/>
      <c r="O72" s="106"/>
      <c r="P72" s="106"/>
      <c r="Q72" s="106"/>
      <c r="R72" s="106"/>
      <c r="S72" s="106"/>
      <c r="T72" s="106"/>
      <c r="U72" s="106"/>
      <c r="V72" s="106"/>
      <c r="W72" s="106"/>
      <c r="X72" s="106"/>
      <c r="Y72" s="106"/>
      <c r="Z72" s="106"/>
      <c r="AA72" s="106"/>
      <c r="AB72" s="106"/>
      <c r="AC72" s="106"/>
      <c r="AD72" s="106"/>
      <c r="AE72" s="106"/>
      <c r="AF72" s="106"/>
      <c r="AG72" s="297"/>
      <c r="AH72" s="106"/>
      <c r="AI72" s="106"/>
      <c r="AJ72" s="106"/>
      <c r="AK72" s="106"/>
      <c r="AL72" s="106"/>
      <c r="AM72" s="106"/>
      <c r="AN72" s="106"/>
      <c r="AO72" s="106"/>
      <c r="AP72" s="106"/>
      <c r="AQ72" s="106"/>
      <c r="AR72" s="106"/>
      <c r="AS72" s="106"/>
      <c r="AT72" s="106"/>
      <c r="AU72" s="106"/>
      <c r="AV72" s="106"/>
      <c r="AW72" s="106"/>
      <c r="AX72" s="106"/>
      <c r="AY72" s="106"/>
      <c r="AZ72" s="106"/>
      <c r="BA72" s="106"/>
      <c r="BB72" s="105" t="s">
        <v>212</v>
      </c>
      <c r="BC72" s="104"/>
      <c r="BD72" s="104"/>
      <c r="BE72" s="132">
        <v>2016</v>
      </c>
      <c r="BF72" s="104"/>
      <c r="BG72" s="104"/>
    </row>
    <row r="73" spans="1:59" s="124" customFormat="1" ht="22.2" customHeight="1">
      <c r="A73" s="419" t="s">
        <v>37</v>
      </c>
      <c r="B73" s="107"/>
      <c r="C73" s="106"/>
      <c r="D73" s="106">
        <f t="shared" si="89"/>
        <v>0</v>
      </c>
      <c r="E73" s="106"/>
      <c r="F73" s="106"/>
      <c r="G73" s="106"/>
      <c r="H73" s="106"/>
      <c r="I73" s="106"/>
      <c r="J73" s="106"/>
      <c r="K73" s="106"/>
      <c r="L73" s="292"/>
      <c r="M73" s="106"/>
      <c r="N73" s="106"/>
      <c r="O73" s="106"/>
      <c r="P73" s="106"/>
      <c r="Q73" s="106"/>
      <c r="R73" s="106"/>
      <c r="S73" s="106"/>
      <c r="T73" s="106"/>
      <c r="U73" s="106"/>
      <c r="V73" s="106"/>
      <c r="W73" s="106"/>
      <c r="X73" s="106"/>
      <c r="Y73" s="106"/>
      <c r="Z73" s="106"/>
      <c r="AA73" s="106"/>
      <c r="AB73" s="106"/>
      <c r="AC73" s="106"/>
      <c r="AD73" s="106"/>
      <c r="AE73" s="106"/>
      <c r="AF73" s="106"/>
      <c r="AG73" s="297"/>
      <c r="AH73" s="106"/>
      <c r="AI73" s="106"/>
      <c r="AJ73" s="106"/>
      <c r="AK73" s="106"/>
      <c r="AL73" s="106"/>
      <c r="AM73" s="106"/>
      <c r="AN73" s="106"/>
      <c r="AO73" s="106"/>
      <c r="AP73" s="106"/>
      <c r="AQ73" s="106"/>
      <c r="AR73" s="106"/>
      <c r="AS73" s="106"/>
      <c r="AT73" s="106"/>
      <c r="AU73" s="106"/>
      <c r="AV73" s="106"/>
      <c r="AW73" s="106"/>
      <c r="AX73" s="106"/>
      <c r="AY73" s="106"/>
      <c r="AZ73" s="106"/>
      <c r="BA73" s="106"/>
      <c r="BB73" s="105" t="s">
        <v>212</v>
      </c>
      <c r="BC73" s="104"/>
      <c r="BD73" s="104"/>
      <c r="BE73" s="132">
        <v>2016</v>
      </c>
      <c r="BF73" s="104"/>
      <c r="BG73" s="104"/>
    </row>
    <row r="74" spans="1:59" s="145" customFormat="1" ht="22.2" customHeight="1">
      <c r="A74" s="418" t="s">
        <v>37</v>
      </c>
      <c r="B74" s="112" t="s">
        <v>282</v>
      </c>
      <c r="C74" s="111"/>
      <c r="D74" s="111">
        <f t="shared" si="89"/>
        <v>0</v>
      </c>
      <c r="E74" s="111">
        <f t="shared" ref="E74:K74" si="93">SUM(E75:E76)</f>
        <v>0</v>
      </c>
      <c r="F74" s="111">
        <f t="shared" si="93"/>
        <v>0</v>
      </c>
      <c r="G74" s="111">
        <f t="shared" si="93"/>
        <v>0</v>
      </c>
      <c r="H74" s="111">
        <f t="shared" si="93"/>
        <v>0</v>
      </c>
      <c r="I74" s="111">
        <f t="shared" si="93"/>
        <v>0</v>
      </c>
      <c r="J74" s="111">
        <f t="shared" si="93"/>
        <v>0</v>
      </c>
      <c r="K74" s="111">
        <f t="shared" si="93"/>
        <v>0</v>
      </c>
      <c r="L74" s="292"/>
      <c r="M74" s="111">
        <f t="shared" ref="M74:AF74" si="94">SUM(M75:M76)</f>
        <v>0</v>
      </c>
      <c r="N74" s="111">
        <f t="shared" si="94"/>
        <v>0</v>
      </c>
      <c r="O74" s="111">
        <f t="shared" si="94"/>
        <v>0</v>
      </c>
      <c r="P74" s="111">
        <f t="shared" si="94"/>
        <v>0</v>
      </c>
      <c r="Q74" s="111">
        <f t="shared" si="94"/>
        <v>0</v>
      </c>
      <c r="R74" s="111">
        <f t="shared" si="94"/>
        <v>0</v>
      </c>
      <c r="S74" s="111">
        <f t="shared" si="94"/>
        <v>0</v>
      </c>
      <c r="T74" s="111">
        <f t="shared" si="94"/>
        <v>0</v>
      </c>
      <c r="U74" s="111">
        <f t="shared" si="94"/>
        <v>0</v>
      </c>
      <c r="V74" s="111">
        <f t="shared" si="94"/>
        <v>0</v>
      </c>
      <c r="W74" s="111">
        <f t="shared" si="94"/>
        <v>0</v>
      </c>
      <c r="X74" s="111">
        <f t="shared" si="94"/>
        <v>0</v>
      </c>
      <c r="Y74" s="111">
        <f t="shared" si="94"/>
        <v>0</v>
      </c>
      <c r="Z74" s="111">
        <f t="shared" si="94"/>
        <v>0</v>
      </c>
      <c r="AA74" s="111">
        <f t="shared" si="94"/>
        <v>0</v>
      </c>
      <c r="AB74" s="111">
        <f t="shared" si="94"/>
        <v>0</v>
      </c>
      <c r="AC74" s="111">
        <f t="shared" si="94"/>
        <v>0</v>
      </c>
      <c r="AD74" s="111">
        <f t="shared" si="94"/>
        <v>0</v>
      </c>
      <c r="AE74" s="111">
        <f t="shared" si="94"/>
        <v>0</v>
      </c>
      <c r="AF74" s="111">
        <f t="shared" si="94"/>
        <v>0</v>
      </c>
      <c r="AG74" s="297"/>
      <c r="AH74" s="111">
        <f t="shared" ref="AH74:BA74" si="95">SUM(AH75:AH76)</f>
        <v>0</v>
      </c>
      <c r="AI74" s="111">
        <f t="shared" si="95"/>
        <v>0</v>
      </c>
      <c r="AJ74" s="111">
        <f t="shared" si="95"/>
        <v>0</v>
      </c>
      <c r="AK74" s="111">
        <f t="shared" si="95"/>
        <v>0</v>
      </c>
      <c r="AL74" s="111">
        <f t="shared" si="95"/>
        <v>0</v>
      </c>
      <c r="AM74" s="111">
        <f t="shared" si="95"/>
        <v>0</v>
      </c>
      <c r="AN74" s="111">
        <f t="shared" si="95"/>
        <v>0</v>
      </c>
      <c r="AO74" s="111">
        <f t="shared" si="95"/>
        <v>0</v>
      </c>
      <c r="AP74" s="111">
        <f t="shared" si="95"/>
        <v>0</v>
      </c>
      <c r="AQ74" s="111">
        <f t="shared" si="95"/>
        <v>0</v>
      </c>
      <c r="AR74" s="111">
        <f t="shared" si="95"/>
        <v>0</v>
      </c>
      <c r="AS74" s="111">
        <f t="shared" si="95"/>
        <v>0</v>
      </c>
      <c r="AT74" s="111">
        <f t="shared" si="95"/>
        <v>0</v>
      </c>
      <c r="AU74" s="111">
        <f t="shared" si="95"/>
        <v>0</v>
      </c>
      <c r="AV74" s="111">
        <f t="shared" si="95"/>
        <v>0</v>
      </c>
      <c r="AW74" s="111">
        <f t="shared" si="95"/>
        <v>0</v>
      </c>
      <c r="AX74" s="111">
        <f t="shared" si="95"/>
        <v>0</v>
      </c>
      <c r="AY74" s="111">
        <f t="shared" si="95"/>
        <v>0</v>
      </c>
      <c r="AZ74" s="111">
        <f t="shared" si="95"/>
        <v>0</v>
      </c>
      <c r="BA74" s="111">
        <f t="shared" si="95"/>
        <v>0</v>
      </c>
      <c r="BB74" s="105" t="s">
        <v>212</v>
      </c>
      <c r="BC74" s="110"/>
      <c r="BD74" s="110"/>
      <c r="BE74" s="132">
        <v>2016</v>
      </c>
      <c r="BF74" s="110"/>
      <c r="BG74" s="110"/>
    </row>
    <row r="75" spans="1:59" s="124" customFormat="1" ht="22.2" customHeight="1">
      <c r="A75" s="419" t="s">
        <v>37</v>
      </c>
      <c r="B75" s="107"/>
      <c r="C75" s="106"/>
      <c r="D75" s="106">
        <f t="shared" si="89"/>
        <v>0</v>
      </c>
      <c r="E75" s="106"/>
      <c r="F75" s="106"/>
      <c r="G75" s="106"/>
      <c r="H75" s="106"/>
      <c r="I75" s="106"/>
      <c r="J75" s="106"/>
      <c r="K75" s="106"/>
      <c r="L75" s="292"/>
      <c r="M75" s="106"/>
      <c r="N75" s="106"/>
      <c r="O75" s="106"/>
      <c r="P75" s="106"/>
      <c r="Q75" s="106"/>
      <c r="R75" s="106"/>
      <c r="S75" s="106"/>
      <c r="T75" s="106"/>
      <c r="U75" s="106"/>
      <c r="V75" s="106"/>
      <c r="W75" s="106"/>
      <c r="X75" s="106"/>
      <c r="Y75" s="106"/>
      <c r="Z75" s="106"/>
      <c r="AA75" s="106"/>
      <c r="AB75" s="106"/>
      <c r="AC75" s="106"/>
      <c r="AD75" s="106"/>
      <c r="AE75" s="106"/>
      <c r="AF75" s="106"/>
      <c r="AG75" s="297"/>
      <c r="AH75" s="106"/>
      <c r="AI75" s="106"/>
      <c r="AJ75" s="106"/>
      <c r="AK75" s="106"/>
      <c r="AL75" s="106"/>
      <c r="AM75" s="106"/>
      <c r="AN75" s="106"/>
      <c r="AO75" s="106"/>
      <c r="AP75" s="106"/>
      <c r="AQ75" s="106"/>
      <c r="AR75" s="106"/>
      <c r="AS75" s="106"/>
      <c r="AT75" s="106"/>
      <c r="AU75" s="106"/>
      <c r="AV75" s="106"/>
      <c r="AW75" s="106"/>
      <c r="AX75" s="106"/>
      <c r="AY75" s="106"/>
      <c r="AZ75" s="106"/>
      <c r="BA75" s="106"/>
      <c r="BB75" s="105" t="s">
        <v>212</v>
      </c>
      <c r="BC75" s="104"/>
      <c r="BD75" s="104"/>
      <c r="BE75" s="132">
        <v>2016</v>
      </c>
      <c r="BF75" s="104"/>
      <c r="BG75" s="104"/>
    </row>
    <row r="76" spans="1:59" s="124" customFormat="1" ht="22.2" customHeight="1">
      <c r="A76" s="419" t="s">
        <v>37</v>
      </c>
      <c r="B76" s="107"/>
      <c r="C76" s="106"/>
      <c r="D76" s="106">
        <f t="shared" si="89"/>
        <v>0</v>
      </c>
      <c r="E76" s="106"/>
      <c r="F76" s="106"/>
      <c r="G76" s="106"/>
      <c r="H76" s="106"/>
      <c r="I76" s="106"/>
      <c r="J76" s="106"/>
      <c r="K76" s="106"/>
      <c r="L76" s="292"/>
      <c r="M76" s="106"/>
      <c r="N76" s="106"/>
      <c r="O76" s="106"/>
      <c r="P76" s="106"/>
      <c r="Q76" s="106"/>
      <c r="R76" s="106"/>
      <c r="S76" s="106"/>
      <c r="T76" s="106"/>
      <c r="U76" s="106"/>
      <c r="V76" s="106"/>
      <c r="W76" s="106"/>
      <c r="X76" s="106"/>
      <c r="Y76" s="106"/>
      <c r="Z76" s="106"/>
      <c r="AA76" s="106"/>
      <c r="AB76" s="106"/>
      <c r="AC76" s="106"/>
      <c r="AD76" s="106"/>
      <c r="AE76" s="106"/>
      <c r="AF76" s="106"/>
      <c r="AG76" s="297"/>
      <c r="AH76" s="106"/>
      <c r="AI76" s="106"/>
      <c r="AJ76" s="106"/>
      <c r="AK76" s="106"/>
      <c r="AL76" s="106"/>
      <c r="AM76" s="106"/>
      <c r="AN76" s="106"/>
      <c r="AO76" s="106"/>
      <c r="AP76" s="106"/>
      <c r="AQ76" s="106"/>
      <c r="AR76" s="106"/>
      <c r="AS76" s="106"/>
      <c r="AT76" s="106"/>
      <c r="AU76" s="106"/>
      <c r="AV76" s="106"/>
      <c r="AW76" s="106"/>
      <c r="AX76" s="106"/>
      <c r="AY76" s="106"/>
      <c r="AZ76" s="106"/>
      <c r="BA76" s="106"/>
      <c r="BB76" s="105" t="s">
        <v>212</v>
      </c>
      <c r="BC76" s="104"/>
      <c r="BD76" s="104"/>
      <c r="BE76" s="132">
        <v>2016</v>
      </c>
      <c r="BF76" s="104"/>
      <c r="BG76" s="104"/>
    </row>
    <row r="77" spans="1:59" s="131" customFormat="1" ht="22.2" customHeight="1">
      <c r="A77" s="418" t="s">
        <v>40</v>
      </c>
      <c r="B77" s="262" t="s">
        <v>290</v>
      </c>
      <c r="C77" s="111">
        <f>SUM(C78,C81)</f>
        <v>0</v>
      </c>
      <c r="D77" s="111">
        <f>SUM(D78+D81)</f>
        <v>0</v>
      </c>
      <c r="E77" s="111">
        <f t="shared" ref="E77:K77" si="96">SUM(E78,E81)</f>
        <v>0</v>
      </c>
      <c r="F77" s="111">
        <f t="shared" si="96"/>
        <v>0</v>
      </c>
      <c r="G77" s="111">
        <f t="shared" si="96"/>
        <v>0</v>
      </c>
      <c r="H77" s="111">
        <f t="shared" si="96"/>
        <v>0</v>
      </c>
      <c r="I77" s="111">
        <f t="shared" si="96"/>
        <v>0</v>
      </c>
      <c r="J77" s="111">
        <f t="shared" si="96"/>
        <v>0</v>
      </c>
      <c r="K77" s="111">
        <f t="shared" si="96"/>
        <v>0</v>
      </c>
      <c r="L77" s="292"/>
      <c r="M77" s="111">
        <f t="shared" ref="M77:AF77" si="97">SUM(M78,M81)</f>
        <v>0</v>
      </c>
      <c r="N77" s="111">
        <f t="shared" si="97"/>
        <v>0</v>
      </c>
      <c r="O77" s="111">
        <f t="shared" si="97"/>
        <v>0</v>
      </c>
      <c r="P77" s="111">
        <f t="shared" si="97"/>
        <v>0</v>
      </c>
      <c r="Q77" s="111">
        <f t="shared" si="97"/>
        <v>0</v>
      </c>
      <c r="R77" s="111">
        <f t="shared" si="97"/>
        <v>0</v>
      </c>
      <c r="S77" s="111">
        <f t="shared" si="97"/>
        <v>0</v>
      </c>
      <c r="T77" s="111">
        <f t="shared" si="97"/>
        <v>0</v>
      </c>
      <c r="U77" s="111">
        <f t="shared" si="97"/>
        <v>0</v>
      </c>
      <c r="V77" s="111">
        <f t="shared" si="97"/>
        <v>0</v>
      </c>
      <c r="W77" s="111">
        <f t="shared" si="97"/>
        <v>0</v>
      </c>
      <c r="X77" s="111">
        <f t="shared" si="97"/>
        <v>0</v>
      </c>
      <c r="Y77" s="111">
        <f t="shared" si="97"/>
        <v>0</v>
      </c>
      <c r="Z77" s="111">
        <f t="shared" si="97"/>
        <v>0</v>
      </c>
      <c r="AA77" s="111">
        <f t="shared" si="97"/>
        <v>0</v>
      </c>
      <c r="AB77" s="111">
        <f t="shared" si="97"/>
        <v>0</v>
      </c>
      <c r="AC77" s="111">
        <f t="shared" si="97"/>
        <v>0</v>
      </c>
      <c r="AD77" s="111">
        <f t="shared" si="97"/>
        <v>0</v>
      </c>
      <c r="AE77" s="111">
        <f t="shared" si="97"/>
        <v>0</v>
      </c>
      <c r="AF77" s="111">
        <f t="shared" si="97"/>
        <v>0</v>
      </c>
      <c r="AG77" s="297"/>
      <c r="AH77" s="111">
        <f t="shared" ref="AH77:BA77" si="98">SUM(AH78,AH81)</f>
        <v>0</v>
      </c>
      <c r="AI77" s="111">
        <f t="shared" si="98"/>
        <v>0</v>
      </c>
      <c r="AJ77" s="111">
        <f t="shared" si="98"/>
        <v>0</v>
      </c>
      <c r="AK77" s="111">
        <f t="shared" si="98"/>
        <v>0</v>
      </c>
      <c r="AL77" s="111">
        <f t="shared" si="98"/>
        <v>0</v>
      </c>
      <c r="AM77" s="111">
        <f t="shared" si="98"/>
        <v>0</v>
      </c>
      <c r="AN77" s="111">
        <f t="shared" si="98"/>
        <v>0</v>
      </c>
      <c r="AO77" s="111">
        <f t="shared" si="98"/>
        <v>0</v>
      </c>
      <c r="AP77" s="111">
        <f t="shared" si="98"/>
        <v>0</v>
      </c>
      <c r="AQ77" s="111">
        <f t="shared" si="98"/>
        <v>0</v>
      </c>
      <c r="AR77" s="111">
        <f t="shared" si="98"/>
        <v>0</v>
      </c>
      <c r="AS77" s="111">
        <f t="shared" si="98"/>
        <v>0</v>
      </c>
      <c r="AT77" s="111">
        <f t="shared" si="98"/>
        <v>0</v>
      </c>
      <c r="AU77" s="111">
        <f t="shared" si="98"/>
        <v>0</v>
      </c>
      <c r="AV77" s="111">
        <f t="shared" si="98"/>
        <v>0</v>
      </c>
      <c r="AW77" s="111">
        <f t="shared" si="98"/>
        <v>0</v>
      </c>
      <c r="AX77" s="111">
        <f t="shared" si="98"/>
        <v>0</v>
      </c>
      <c r="AY77" s="111">
        <f t="shared" si="98"/>
        <v>0</v>
      </c>
      <c r="AZ77" s="111">
        <f t="shared" si="98"/>
        <v>0</v>
      </c>
      <c r="BA77" s="111">
        <f t="shared" si="98"/>
        <v>0</v>
      </c>
      <c r="BB77" s="105" t="s">
        <v>212</v>
      </c>
      <c r="BC77" s="110"/>
      <c r="BD77" s="110"/>
      <c r="BE77" s="132">
        <v>2016</v>
      </c>
      <c r="BF77" s="110"/>
      <c r="BG77" s="110"/>
    </row>
    <row r="78" spans="1:59" s="145" customFormat="1" ht="22.2" customHeight="1">
      <c r="A78" s="418" t="s">
        <v>40</v>
      </c>
      <c r="B78" s="112" t="s">
        <v>281</v>
      </c>
      <c r="C78" s="111"/>
      <c r="D78" s="111">
        <f t="shared" ref="D78:D83" si="99">SUM(E78:BA78)</f>
        <v>0</v>
      </c>
      <c r="E78" s="111">
        <f t="shared" ref="E78:K78" si="100">SUM(E79:E80)</f>
        <v>0</v>
      </c>
      <c r="F78" s="111">
        <f t="shared" si="100"/>
        <v>0</v>
      </c>
      <c r="G78" s="111">
        <f t="shared" si="100"/>
        <v>0</v>
      </c>
      <c r="H78" s="111">
        <f t="shared" si="100"/>
        <v>0</v>
      </c>
      <c r="I78" s="111">
        <f t="shared" si="100"/>
        <v>0</v>
      </c>
      <c r="J78" s="111">
        <f t="shared" si="100"/>
        <v>0</v>
      </c>
      <c r="K78" s="111">
        <f t="shared" si="100"/>
        <v>0</v>
      </c>
      <c r="L78" s="292"/>
      <c r="M78" s="111">
        <f t="shared" ref="M78:AF78" si="101">SUM(M79:M80)</f>
        <v>0</v>
      </c>
      <c r="N78" s="111">
        <f t="shared" si="101"/>
        <v>0</v>
      </c>
      <c r="O78" s="111">
        <f t="shared" si="101"/>
        <v>0</v>
      </c>
      <c r="P78" s="111">
        <f t="shared" si="101"/>
        <v>0</v>
      </c>
      <c r="Q78" s="111">
        <f t="shared" si="101"/>
        <v>0</v>
      </c>
      <c r="R78" s="111">
        <f t="shared" si="101"/>
        <v>0</v>
      </c>
      <c r="S78" s="111">
        <f t="shared" si="101"/>
        <v>0</v>
      </c>
      <c r="T78" s="111">
        <f t="shared" si="101"/>
        <v>0</v>
      </c>
      <c r="U78" s="111">
        <f t="shared" si="101"/>
        <v>0</v>
      </c>
      <c r="V78" s="111">
        <f t="shared" si="101"/>
        <v>0</v>
      </c>
      <c r="W78" s="111">
        <f t="shared" si="101"/>
        <v>0</v>
      </c>
      <c r="X78" s="111">
        <f t="shared" si="101"/>
        <v>0</v>
      </c>
      <c r="Y78" s="111">
        <f t="shared" si="101"/>
        <v>0</v>
      </c>
      <c r="Z78" s="111">
        <f t="shared" si="101"/>
        <v>0</v>
      </c>
      <c r="AA78" s="111">
        <f t="shared" si="101"/>
        <v>0</v>
      </c>
      <c r="AB78" s="111">
        <f t="shared" si="101"/>
        <v>0</v>
      </c>
      <c r="AC78" s="111">
        <f t="shared" si="101"/>
        <v>0</v>
      </c>
      <c r="AD78" s="111">
        <f t="shared" si="101"/>
        <v>0</v>
      </c>
      <c r="AE78" s="111">
        <f t="shared" si="101"/>
        <v>0</v>
      </c>
      <c r="AF78" s="111">
        <f t="shared" si="101"/>
        <v>0</v>
      </c>
      <c r="AG78" s="297"/>
      <c r="AH78" s="111">
        <f t="shared" ref="AH78:BA78" si="102">SUM(AH79:AH80)</f>
        <v>0</v>
      </c>
      <c r="AI78" s="111">
        <f t="shared" si="102"/>
        <v>0</v>
      </c>
      <c r="AJ78" s="111">
        <f t="shared" si="102"/>
        <v>0</v>
      </c>
      <c r="AK78" s="111">
        <f t="shared" si="102"/>
        <v>0</v>
      </c>
      <c r="AL78" s="111">
        <f t="shared" si="102"/>
        <v>0</v>
      </c>
      <c r="AM78" s="111">
        <f t="shared" si="102"/>
        <v>0</v>
      </c>
      <c r="AN78" s="111">
        <f t="shared" si="102"/>
        <v>0</v>
      </c>
      <c r="AO78" s="111">
        <f t="shared" si="102"/>
        <v>0</v>
      </c>
      <c r="AP78" s="111">
        <f t="shared" si="102"/>
        <v>0</v>
      </c>
      <c r="AQ78" s="111">
        <f t="shared" si="102"/>
        <v>0</v>
      </c>
      <c r="AR78" s="111">
        <f t="shared" si="102"/>
        <v>0</v>
      </c>
      <c r="AS78" s="111">
        <f t="shared" si="102"/>
        <v>0</v>
      </c>
      <c r="AT78" s="111">
        <f t="shared" si="102"/>
        <v>0</v>
      </c>
      <c r="AU78" s="111">
        <f t="shared" si="102"/>
        <v>0</v>
      </c>
      <c r="AV78" s="111">
        <f t="shared" si="102"/>
        <v>0</v>
      </c>
      <c r="AW78" s="111">
        <f t="shared" si="102"/>
        <v>0</v>
      </c>
      <c r="AX78" s="111">
        <f t="shared" si="102"/>
        <v>0</v>
      </c>
      <c r="AY78" s="111">
        <f t="shared" si="102"/>
        <v>0</v>
      </c>
      <c r="AZ78" s="111">
        <f t="shared" si="102"/>
        <v>0</v>
      </c>
      <c r="BA78" s="111">
        <f t="shared" si="102"/>
        <v>0</v>
      </c>
      <c r="BB78" s="105" t="s">
        <v>212</v>
      </c>
      <c r="BC78" s="110"/>
      <c r="BD78" s="110"/>
      <c r="BE78" s="132">
        <v>2016</v>
      </c>
      <c r="BF78" s="110"/>
      <c r="BG78" s="110"/>
    </row>
    <row r="79" spans="1:59" s="124" customFormat="1" ht="50.25" customHeight="1">
      <c r="A79" s="419" t="s">
        <v>40</v>
      </c>
      <c r="B79" s="154"/>
      <c r="C79" s="106"/>
      <c r="D79" s="106">
        <f t="shared" si="99"/>
        <v>0</v>
      </c>
      <c r="E79" s="106"/>
      <c r="F79" s="106"/>
      <c r="G79" s="106"/>
      <c r="H79" s="106"/>
      <c r="I79" s="106"/>
      <c r="J79" s="106"/>
      <c r="K79" s="106"/>
      <c r="L79" s="292"/>
      <c r="M79" s="106"/>
      <c r="N79" s="106"/>
      <c r="O79" s="106"/>
      <c r="P79" s="106"/>
      <c r="Q79" s="106"/>
      <c r="R79" s="106"/>
      <c r="S79" s="106"/>
      <c r="T79" s="106"/>
      <c r="U79" s="106"/>
      <c r="V79" s="106"/>
      <c r="W79" s="106"/>
      <c r="X79" s="106"/>
      <c r="Y79" s="106"/>
      <c r="Z79" s="106"/>
      <c r="AA79" s="106"/>
      <c r="AB79" s="106"/>
      <c r="AC79" s="106"/>
      <c r="AD79" s="106"/>
      <c r="AE79" s="106"/>
      <c r="AF79" s="106"/>
      <c r="AG79" s="297"/>
      <c r="AH79" s="106"/>
      <c r="AI79" s="106"/>
      <c r="AJ79" s="106"/>
      <c r="AK79" s="106"/>
      <c r="AL79" s="106"/>
      <c r="AM79" s="106"/>
      <c r="AN79" s="106"/>
      <c r="AO79" s="106"/>
      <c r="AP79" s="106"/>
      <c r="AQ79" s="106"/>
      <c r="AR79" s="106"/>
      <c r="AS79" s="106"/>
      <c r="AT79" s="106"/>
      <c r="AU79" s="106"/>
      <c r="AV79" s="106"/>
      <c r="AW79" s="106"/>
      <c r="AX79" s="106"/>
      <c r="AY79" s="106"/>
      <c r="AZ79" s="106"/>
      <c r="BA79" s="106"/>
      <c r="BB79" s="105" t="s">
        <v>212</v>
      </c>
      <c r="BC79" s="104"/>
      <c r="BD79" s="104"/>
      <c r="BE79" s="132">
        <v>2016</v>
      </c>
      <c r="BF79" s="104"/>
      <c r="BG79" s="104"/>
    </row>
    <row r="80" spans="1:59" s="124" customFormat="1" ht="22.2" customHeight="1">
      <c r="A80" s="419" t="s">
        <v>40</v>
      </c>
      <c r="B80" s="107"/>
      <c r="C80" s="106"/>
      <c r="D80" s="106">
        <f t="shared" si="99"/>
        <v>0</v>
      </c>
      <c r="E80" s="106"/>
      <c r="F80" s="106"/>
      <c r="G80" s="106"/>
      <c r="H80" s="106"/>
      <c r="I80" s="106"/>
      <c r="J80" s="106"/>
      <c r="K80" s="106"/>
      <c r="L80" s="292"/>
      <c r="M80" s="106"/>
      <c r="N80" s="106"/>
      <c r="O80" s="106"/>
      <c r="P80" s="106"/>
      <c r="Q80" s="106"/>
      <c r="R80" s="106"/>
      <c r="S80" s="106"/>
      <c r="T80" s="106"/>
      <c r="U80" s="106"/>
      <c r="V80" s="106"/>
      <c r="W80" s="106"/>
      <c r="X80" s="106"/>
      <c r="Y80" s="106"/>
      <c r="Z80" s="106"/>
      <c r="AA80" s="106"/>
      <c r="AB80" s="106"/>
      <c r="AC80" s="106"/>
      <c r="AD80" s="106"/>
      <c r="AE80" s="106"/>
      <c r="AF80" s="106"/>
      <c r="AG80" s="297"/>
      <c r="AH80" s="106"/>
      <c r="AI80" s="106"/>
      <c r="AJ80" s="106"/>
      <c r="AK80" s="106"/>
      <c r="AL80" s="106"/>
      <c r="AM80" s="106"/>
      <c r="AN80" s="106"/>
      <c r="AO80" s="106"/>
      <c r="AP80" s="106"/>
      <c r="AQ80" s="106"/>
      <c r="AR80" s="106"/>
      <c r="AS80" s="106"/>
      <c r="AT80" s="106"/>
      <c r="AU80" s="106"/>
      <c r="AV80" s="106"/>
      <c r="AW80" s="106"/>
      <c r="AX80" s="106"/>
      <c r="AY80" s="106"/>
      <c r="AZ80" s="106"/>
      <c r="BA80" s="106"/>
      <c r="BB80" s="105" t="s">
        <v>212</v>
      </c>
      <c r="BC80" s="104"/>
      <c r="BD80" s="104"/>
      <c r="BE80" s="132">
        <v>2016</v>
      </c>
      <c r="BF80" s="104"/>
      <c r="BG80" s="104"/>
    </row>
    <row r="81" spans="1:59" s="145" customFormat="1" ht="22.2" customHeight="1">
      <c r="A81" s="418" t="s">
        <v>40</v>
      </c>
      <c r="B81" s="112" t="s">
        <v>282</v>
      </c>
      <c r="C81" s="111"/>
      <c r="D81" s="111">
        <f t="shared" si="99"/>
        <v>0</v>
      </c>
      <c r="E81" s="111">
        <f t="shared" ref="E81:K81" si="103">SUM(E82:E83)</f>
        <v>0</v>
      </c>
      <c r="F81" s="111">
        <f t="shared" si="103"/>
        <v>0</v>
      </c>
      <c r="G81" s="111">
        <f t="shared" si="103"/>
        <v>0</v>
      </c>
      <c r="H81" s="111">
        <f t="shared" si="103"/>
        <v>0</v>
      </c>
      <c r="I81" s="111">
        <f t="shared" si="103"/>
        <v>0</v>
      </c>
      <c r="J81" s="111">
        <f t="shared" si="103"/>
        <v>0</v>
      </c>
      <c r="K81" s="111">
        <f t="shared" si="103"/>
        <v>0</v>
      </c>
      <c r="L81" s="292"/>
      <c r="M81" s="111">
        <f t="shared" ref="M81:AF81" si="104">SUM(M82:M83)</f>
        <v>0</v>
      </c>
      <c r="N81" s="111">
        <f t="shared" si="104"/>
        <v>0</v>
      </c>
      <c r="O81" s="111">
        <f t="shared" si="104"/>
        <v>0</v>
      </c>
      <c r="P81" s="111">
        <f t="shared" si="104"/>
        <v>0</v>
      </c>
      <c r="Q81" s="111">
        <f t="shared" si="104"/>
        <v>0</v>
      </c>
      <c r="R81" s="111">
        <f t="shared" si="104"/>
        <v>0</v>
      </c>
      <c r="S81" s="111">
        <f t="shared" si="104"/>
        <v>0</v>
      </c>
      <c r="T81" s="111">
        <f t="shared" si="104"/>
        <v>0</v>
      </c>
      <c r="U81" s="111">
        <f t="shared" si="104"/>
        <v>0</v>
      </c>
      <c r="V81" s="111">
        <f t="shared" si="104"/>
        <v>0</v>
      </c>
      <c r="W81" s="111">
        <f t="shared" si="104"/>
        <v>0</v>
      </c>
      <c r="X81" s="111">
        <f t="shared" si="104"/>
        <v>0</v>
      </c>
      <c r="Y81" s="111">
        <f t="shared" si="104"/>
        <v>0</v>
      </c>
      <c r="Z81" s="111">
        <f t="shared" si="104"/>
        <v>0</v>
      </c>
      <c r="AA81" s="111">
        <f t="shared" si="104"/>
        <v>0</v>
      </c>
      <c r="AB81" s="111">
        <f t="shared" si="104"/>
        <v>0</v>
      </c>
      <c r="AC81" s="111">
        <f t="shared" si="104"/>
        <v>0</v>
      </c>
      <c r="AD81" s="111">
        <f t="shared" si="104"/>
        <v>0</v>
      </c>
      <c r="AE81" s="111">
        <f t="shared" si="104"/>
        <v>0</v>
      </c>
      <c r="AF81" s="111">
        <f t="shared" si="104"/>
        <v>0</v>
      </c>
      <c r="AG81" s="297"/>
      <c r="AH81" s="111">
        <f t="shared" ref="AH81:BA81" si="105">SUM(AH82:AH83)</f>
        <v>0</v>
      </c>
      <c r="AI81" s="111">
        <f t="shared" si="105"/>
        <v>0</v>
      </c>
      <c r="AJ81" s="111">
        <f t="shared" si="105"/>
        <v>0</v>
      </c>
      <c r="AK81" s="111">
        <f t="shared" si="105"/>
        <v>0</v>
      </c>
      <c r="AL81" s="111">
        <f t="shared" si="105"/>
        <v>0</v>
      </c>
      <c r="AM81" s="111">
        <f t="shared" si="105"/>
        <v>0</v>
      </c>
      <c r="AN81" s="111">
        <f t="shared" si="105"/>
        <v>0</v>
      </c>
      <c r="AO81" s="111">
        <f t="shared" si="105"/>
        <v>0</v>
      </c>
      <c r="AP81" s="111">
        <f t="shared" si="105"/>
        <v>0</v>
      </c>
      <c r="AQ81" s="111">
        <f t="shared" si="105"/>
        <v>0</v>
      </c>
      <c r="AR81" s="111">
        <f t="shared" si="105"/>
        <v>0</v>
      </c>
      <c r="AS81" s="111">
        <f t="shared" si="105"/>
        <v>0</v>
      </c>
      <c r="AT81" s="111">
        <f t="shared" si="105"/>
        <v>0</v>
      </c>
      <c r="AU81" s="111">
        <f t="shared" si="105"/>
        <v>0</v>
      </c>
      <c r="AV81" s="111">
        <f t="shared" si="105"/>
        <v>0</v>
      </c>
      <c r="AW81" s="111">
        <f t="shared" si="105"/>
        <v>0</v>
      </c>
      <c r="AX81" s="111">
        <f t="shared" si="105"/>
        <v>0</v>
      </c>
      <c r="AY81" s="111">
        <f t="shared" si="105"/>
        <v>0</v>
      </c>
      <c r="AZ81" s="111">
        <f t="shared" si="105"/>
        <v>0</v>
      </c>
      <c r="BA81" s="111">
        <f t="shared" si="105"/>
        <v>0</v>
      </c>
      <c r="BB81" s="105" t="s">
        <v>212</v>
      </c>
      <c r="BC81" s="110"/>
      <c r="BD81" s="110"/>
      <c r="BE81" s="132">
        <v>2016</v>
      </c>
      <c r="BF81" s="110"/>
      <c r="BG81" s="110"/>
    </row>
    <row r="82" spans="1:59" s="124" customFormat="1" ht="22.2" customHeight="1">
      <c r="A82" s="419" t="s">
        <v>40</v>
      </c>
      <c r="B82" s="107"/>
      <c r="C82" s="106"/>
      <c r="D82" s="106">
        <f t="shared" si="99"/>
        <v>0</v>
      </c>
      <c r="E82" s="106"/>
      <c r="F82" s="106"/>
      <c r="G82" s="106"/>
      <c r="H82" s="106"/>
      <c r="I82" s="106"/>
      <c r="J82" s="106"/>
      <c r="K82" s="106"/>
      <c r="L82" s="292"/>
      <c r="M82" s="106"/>
      <c r="N82" s="106"/>
      <c r="O82" s="106"/>
      <c r="P82" s="106"/>
      <c r="Q82" s="106"/>
      <c r="R82" s="106"/>
      <c r="S82" s="106"/>
      <c r="T82" s="106"/>
      <c r="U82" s="106"/>
      <c r="V82" s="106"/>
      <c r="W82" s="106"/>
      <c r="X82" s="106"/>
      <c r="Y82" s="106"/>
      <c r="Z82" s="106"/>
      <c r="AA82" s="106"/>
      <c r="AB82" s="106"/>
      <c r="AC82" s="106"/>
      <c r="AD82" s="106"/>
      <c r="AE82" s="106"/>
      <c r="AF82" s="106"/>
      <c r="AG82" s="297"/>
      <c r="AH82" s="106"/>
      <c r="AI82" s="106"/>
      <c r="AJ82" s="106"/>
      <c r="AK82" s="106"/>
      <c r="AL82" s="106"/>
      <c r="AM82" s="106"/>
      <c r="AN82" s="106"/>
      <c r="AO82" s="106"/>
      <c r="AP82" s="106"/>
      <c r="AQ82" s="106"/>
      <c r="AR82" s="106"/>
      <c r="AS82" s="106"/>
      <c r="AT82" s="106"/>
      <c r="AU82" s="106"/>
      <c r="AV82" s="106"/>
      <c r="AW82" s="106"/>
      <c r="AX82" s="106"/>
      <c r="AY82" s="106"/>
      <c r="AZ82" s="106"/>
      <c r="BA82" s="106"/>
      <c r="BB82" s="105" t="s">
        <v>212</v>
      </c>
      <c r="BC82" s="104"/>
      <c r="BD82" s="104"/>
      <c r="BE82" s="132">
        <v>2016</v>
      </c>
      <c r="BF82" s="104"/>
      <c r="BG82" s="104"/>
    </row>
    <row r="83" spans="1:59" s="124" customFormat="1" ht="22.2" customHeight="1">
      <c r="A83" s="419" t="s">
        <v>40</v>
      </c>
      <c r="B83" s="107"/>
      <c r="C83" s="106"/>
      <c r="D83" s="106">
        <f t="shared" si="99"/>
        <v>0</v>
      </c>
      <c r="E83" s="106"/>
      <c r="F83" s="106"/>
      <c r="G83" s="106"/>
      <c r="H83" s="106"/>
      <c r="I83" s="106"/>
      <c r="J83" s="106"/>
      <c r="K83" s="106"/>
      <c r="L83" s="292"/>
      <c r="M83" s="106"/>
      <c r="N83" s="106"/>
      <c r="O83" s="106"/>
      <c r="P83" s="106"/>
      <c r="Q83" s="106"/>
      <c r="R83" s="106"/>
      <c r="S83" s="106"/>
      <c r="T83" s="106"/>
      <c r="U83" s="106"/>
      <c r="V83" s="106"/>
      <c r="W83" s="106"/>
      <c r="X83" s="106"/>
      <c r="Y83" s="106"/>
      <c r="Z83" s="106"/>
      <c r="AA83" s="106"/>
      <c r="AB83" s="106"/>
      <c r="AC83" s="106"/>
      <c r="AD83" s="106"/>
      <c r="AE83" s="106"/>
      <c r="AF83" s="106"/>
      <c r="AG83" s="297"/>
      <c r="AH83" s="106"/>
      <c r="AI83" s="106"/>
      <c r="AJ83" s="106"/>
      <c r="AK83" s="106"/>
      <c r="AL83" s="106"/>
      <c r="AM83" s="106"/>
      <c r="AN83" s="106"/>
      <c r="AO83" s="106"/>
      <c r="AP83" s="106"/>
      <c r="AQ83" s="106"/>
      <c r="AR83" s="106"/>
      <c r="AS83" s="106"/>
      <c r="AT83" s="106"/>
      <c r="AU83" s="106"/>
      <c r="AV83" s="106"/>
      <c r="AW83" s="106"/>
      <c r="AX83" s="106"/>
      <c r="AY83" s="106"/>
      <c r="AZ83" s="106"/>
      <c r="BA83" s="106"/>
      <c r="BB83" s="105" t="s">
        <v>212</v>
      </c>
      <c r="BC83" s="104"/>
      <c r="BD83" s="104"/>
      <c r="BE83" s="132">
        <v>2016</v>
      </c>
      <c r="BF83" s="104"/>
      <c r="BG83" s="104"/>
    </row>
    <row r="84" spans="1:59" s="131" customFormat="1" ht="22.2" customHeight="1">
      <c r="A84" s="418" t="s">
        <v>45</v>
      </c>
      <c r="B84" s="262" t="s">
        <v>203</v>
      </c>
      <c r="C84" s="111">
        <f>SUM(C85,C88)</f>
        <v>0</v>
      </c>
      <c r="D84" s="111">
        <f>SUM(D85+D88)</f>
        <v>0</v>
      </c>
      <c r="E84" s="111">
        <f t="shared" ref="E84:K84" si="106">SUM(E85,E88)</f>
        <v>0</v>
      </c>
      <c r="F84" s="111">
        <f t="shared" si="106"/>
        <v>0</v>
      </c>
      <c r="G84" s="111">
        <f t="shared" si="106"/>
        <v>0</v>
      </c>
      <c r="H84" s="111">
        <f t="shared" si="106"/>
        <v>0</v>
      </c>
      <c r="I84" s="111">
        <f t="shared" si="106"/>
        <v>0</v>
      </c>
      <c r="J84" s="111">
        <f t="shared" si="106"/>
        <v>0</v>
      </c>
      <c r="K84" s="111">
        <f t="shared" si="106"/>
        <v>0</v>
      </c>
      <c r="L84" s="292"/>
      <c r="M84" s="111">
        <f t="shared" ref="M84:AF84" si="107">SUM(M85,M88)</f>
        <v>0</v>
      </c>
      <c r="N84" s="111">
        <f t="shared" si="107"/>
        <v>0</v>
      </c>
      <c r="O84" s="111">
        <f t="shared" si="107"/>
        <v>0</v>
      </c>
      <c r="P84" s="111">
        <f t="shared" si="107"/>
        <v>0</v>
      </c>
      <c r="Q84" s="111">
        <f t="shared" si="107"/>
        <v>0</v>
      </c>
      <c r="R84" s="111">
        <f t="shared" si="107"/>
        <v>0</v>
      </c>
      <c r="S84" s="111">
        <f t="shared" si="107"/>
        <v>0</v>
      </c>
      <c r="T84" s="111">
        <f t="shared" si="107"/>
        <v>0</v>
      </c>
      <c r="U84" s="111">
        <f t="shared" si="107"/>
        <v>0</v>
      </c>
      <c r="V84" s="111">
        <f t="shared" si="107"/>
        <v>0</v>
      </c>
      <c r="W84" s="111">
        <f t="shared" si="107"/>
        <v>0</v>
      </c>
      <c r="X84" s="111">
        <f t="shared" si="107"/>
        <v>0</v>
      </c>
      <c r="Y84" s="111">
        <f t="shared" si="107"/>
        <v>0</v>
      </c>
      <c r="Z84" s="111">
        <f t="shared" si="107"/>
        <v>0</v>
      </c>
      <c r="AA84" s="111">
        <f t="shared" si="107"/>
        <v>0</v>
      </c>
      <c r="AB84" s="111">
        <f t="shared" si="107"/>
        <v>0</v>
      </c>
      <c r="AC84" s="111">
        <f t="shared" si="107"/>
        <v>0</v>
      </c>
      <c r="AD84" s="111">
        <f t="shared" si="107"/>
        <v>0</v>
      </c>
      <c r="AE84" s="111">
        <f t="shared" si="107"/>
        <v>0</v>
      </c>
      <c r="AF84" s="111">
        <f t="shared" si="107"/>
        <v>0</v>
      </c>
      <c r="AG84" s="297"/>
      <c r="AH84" s="111">
        <f t="shared" ref="AH84:BA84" si="108">SUM(AH85,AH88)</f>
        <v>0</v>
      </c>
      <c r="AI84" s="111">
        <f t="shared" si="108"/>
        <v>0</v>
      </c>
      <c r="AJ84" s="111">
        <f t="shared" si="108"/>
        <v>0</v>
      </c>
      <c r="AK84" s="111">
        <f t="shared" si="108"/>
        <v>0</v>
      </c>
      <c r="AL84" s="111">
        <f t="shared" si="108"/>
        <v>0</v>
      </c>
      <c r="AM84" s="111">
        <f t="shared" si="108"/>
        <v>0</v>
      </c>
      <c r="AN84" s="111">
        <f t="shared" si="108"/>
        <v>0</v>
      </c>
      <c r="AO84" s="111">
        <f t="shared" si="108"/>
        <v>0</v>
      </c>
      <c r="AP84" s="111">
        <f t="shared" si="108"/>
        <v>0</v>
      </c>
      <c r="AQ84" s="111">
        <f t="shared" si="108"/>
        <v>0</v>
      </c>
      <c r="AR84" s="111">
        <f t="shared" si="108"/>
        <v>0</v>
      </c>
      <c r="AS84" s="111">
        <f t="shared" si="108"/>
        <v>0</v>
      </c>
      <c r="AT84" s="111">
        <f t="shared" si="108"/>
        <v>0</v>
      </c>
      <c r="AU84" s="111">
        <f t="shared" si="108"/>
        <v>0</v>
      </c>
      <c r="AV84" s="111">
        <f t="shared" si="108"/>
        <v>0</v>
      </c>
      <c r="AW84" s="111">
        <f t="shared" si="108"/>
        <v>0</v>
      </c>
      <c r="AX84" s="111">
        <f t="shared" si="108"/>
        <v>0</v>
      </c>
      <c r="AY84" s="111">
        <f t="shared" si="108"/>
        <v>0</v>
      </c>
      <c r="AZ84" s="111">
        <f t="shared" si="108"/>
        <v>0</v>
      </c>
      <c r="BA84" s="111">
        <f t="shared" si="108"/>
        <v>0</v>
      </c>
      <c r="BB84" s="105" t="s">
        <v>212</v>
      </c>
      <c r="BC84" s="110"/>
      <c r="BD84" s="110"/>
      <c r="BE84" s="132">
        <v>2016</v>
      </c>
      <c r="BF84" s="110"/>
      <c r="BG84" s="110"/>
    </row>
    <row r="85" spans="1:59" s="145" customFormat="1" ht="22.2" customHeight="1">
      <c r="A85" s="418" t="s">
        <v>45</v>
      </c>
      <c r="B85" s="112" t="s">
        <v>281</v>
      </c>
      <c r="C85" s="111"/>
      <c r="D85" s="111">
        <f t="shared" ref="D85:D90" si="109">SUM(E85:BA85)</f>
        <v>0</v>
      </c>
      <c r="E85" s="111">
        <f t="shared" ref="E85:K85" si="110">SUM(E86:E87)</f>
        <v>0</v>
      </c>
      <c r="F85" s="111">
        <f t="shared" si="110"/>
        <v>0</v>
      </c>
      <c r="G85" s="111">
        <f t="shared" si="110"/>
        <v>0</v>
      </c>
      <c r="H85" s="111">
        <f t="shared" si="110"/>
        <v>0</v>
      </c>
      <c r="I85" s="111">
        <f t="shared" si="110"/>
        <v>0</v>
      </c>
      <c r="J85" s="111">
        <f t="shared" si="110"/>
        <v>0</v>
      </c>
      <c r="K85" s="111">
        <f t="shared" si="110"/>
        <v>0</v>
      </c>
      <c r="L85" s="292"/>
      <c r="M85" s="111">
        <f t="shared" ref="M85:AF85" si="111">SUM(M86:M87)</f>
        <v>0</v>
      </c>
      <c r="N85" s="111">
        <f t="shared" si="111"/>
        <v>0</v>
      </c>
      <c r="O85" s="111">
        <f t="shared" si="111"/>
        <v>0</v>
      </c>
      <c r="P85" s="111">
        <f t="shared" si="111"/>
        <v>0</v>
      </c>
      <c r="Q85" s="111">
        <f t="shared" si="111"/>
        <v>0</v>
      </c>
      <c r="R85" s="111">
        <f t="shared" si="111"/>
        <v>0</v>
      </c>
      <c r="S85" s="111">
        <f t="shared" si="111"/>
        <v>0</v>
      </c>
      <c r="T85" s="111">
        <f t="shared" si="111"/>
        <v>0</v>
      </c>
      <c r="U85" s="111">
        <f t="shared" si="111"/>
        <v>0</v>
      </c>
      <c r="V85" s="111">
        <f t="shared" si="111"/>
        <v>0</v>
      </c>
      <c r="W85" s="111">
        <f t="shared" si="111"/>
        <v>0</v>
      </c>
      <c r="X85" s="111">
        <f t="shared" si="111"/>
        <v>0</v>
      </c>
      <c r="Y85" s="111">
        <f t="shared" si="111"/>
        <v>0</v>
      </c>
      <c r="Z85" s="111">
        <f t="shared" si="111"/>
        <v>0</v>
      </c>
      <c r="AA85" s="111">
        <f t="shared" si="111"/>
        <v>0</v>
      </c>
      <c r="AB85" s="111">
        <f t="shared" si="111"/>
        <v>0</v>
      </c>
      <c r="AC85" s="111">
        <f t="shared" si="111"/>
        <v>0</v>
      </c>
      <c r="AD85" s="111">
        <f t="shared" si="111"/>
        <v>0</v>
      </c>
      <c r="AE85" s="111">
        <f t="shared" si="111"/>
        <v>0</v>
      </c>
      <c r="AF85" s="111">
        <f t="shared" si="111"/>
        <v>0</v>
      </c>
      <c r="AG85" s="297"/>
      <c r="AH85" s="111">
        <f t="shared" ref="AH85:BA85" si="112">SUM(AH86:AH87)</f>
        <v>0</v>
      </c>
      <c r="AI85" s="111">
        <f t="shared" si="112"/>
        <v>0</v>
      </c>
      <c r="AJ85" s="111">
        <f t="shared" si="112"/>
        <v>0</v>
      </c>
      <c r="AK85" s="111">
        <f t="shared" si="112"/>
        <v>0</v>
      </c>
      <c r="AL85" s="111">
        <f t="shared" si="112"/>
        <v>0</v>
      </c>
      <c r="AM85" s="111">
        <f t="shared" si="112"/>
        <v>0</v>
      </c>
      <c r="AN85" s="111">
        <f t="shared" si="112"/>
        <v>0</v>
      </c>
      <c r="AO85" s="111">
        <f t="shared" si="112"/>
        <v>0</v>
      </c>
      <c r="AP85" s="111">
        <f t="shared" si="112"/>
        <v>0</v>
      </c>
      <c r="AQ85" s="111">
        <f t="shared" si="112"/>
        <v>0</v>
      </c>
      <c r="AR85" s="111">
        <f t="shared" si="112"/>
        <v>0</v>
      </c>
      <c r="AS85" s="111">
        <f t="shared" si="112"/>
        <v>0</v>
      </c>
      <c r="AT85" s="111">
        <f t="shared" si="112"/>
        <v>0</v>
      </c>
      <c r="AU85" s="111">
        <f t="shared" si="112"/>
        <v>0</v>
      </c>
      <c r="AV85" s="111">
        <f t="shared" si="112"/>
        <v>0</v>
      </c>
      <c r="AW85" s="111">
        <f t="shared" si="112"/>
        <v>0</v>
      </c>
      <c r="AX85" s="111">
        <f t="shared" si="112"/>
        <v>0</v>
      </c>
      <c r="AY85" s="111">
        <f t="shared" si="112"/>
        <v>0</v>
      </c>
      <c r="AZ85" s="111">
        <f t="shared" si="112"/>
        <v>0</v>
      </c>
      <c r="BA85" s="111">
        <f t="shared" si="112"/>
        <v>0</v>
      </c>
      <c r="BB85" s="105" t="s">
        <v>212</v>
      </c>
      <c r="BC85" s="110"/>
      <c r="BD85" s="110"/>
      <c r="BE85" s="132">
        <v>2016</v>
      </c>
      <c r="BF85" s="110"/>
      <c r="BG85" s="110"/>
    </row>
    <row r="86" spans="1:59" s="124" customFormat="1" ht="22.2" customHeight="1">
      <c r="A86" s="419" t="s">
        <v>45</v>
      </c>
      <c r="B86" s="107"/>
      <c r="C86" s="106"/>
      <c r="D86" s="106">
        <f t="shared" si="109"/>
        <v>0</v>
      </c>
      <c r="E86" s="106"/>
      <c r="F86" s="106"/>
      <c r="G86" s="106"/>
      <c r="H86" s="106"/>
      <c r="I86" s="106"/>
      <c r="J86" s="106"/>
      <c r="K86" s="106"/>
      <c r="L86" s="292"/>
      <c r="M86" s="106"/>
      <c r="N86" s="106"/>
      <c r="O86" s="106"/>
      <c r="P86" s="106"/>
      <c r="Q86" s="106"/>
      <c r="R86" s="106"/>
      <c r="S86" s="106"/>
      <c r="T86" s="106"/>
      <c r="U86" s="106"/>
      <c r="V86" s="106"/>
      <c r="W86" s="106"/>
      <c r="X86" s="106"/>
      <c r="Y86" s="106"/>
      <c r="Z86" s="106"/>
      <c r="AA86" s="106"/>
      <c r="AB86" s="106"/>
      <c r="AC86" s="106"/>
      <c r="AD86" s="106"/>
      <c r="AE86" s="106"/>
      <c r="AF86" s="106"/>
      <c r="AG86" s="297"/>
      <c r="AH86" s="106"/>
      <c r="AI86" s="106"/>
      <c r="AJ86" s="106"/>
      <c r="AK86" s="106"/>
      <c r="AL86" s="106"/>
      <c r="AM86" s="106"/>
      <c r="AN86" s="106"/>
      <c r="AO86" s="106"/>
      <c r="AP86" s="106"/>
      <c r="AQ86" s="106"/>
      <c r="AR86" s="106"/>
      <c r="AS86" s="106"/>
      <c r="AT86" s="106"/>
      <c r="AU86" s="106"/>
      <c r="AV86" s="106"/>
      <c r="AW86" s="106"/>
      <c r="AX86" s="106"/>
      <c r="AY86" s="106"/>
      <c r="AZ86" s="106"/>
      <c r="BA86" s="106"/>
      <c r="BB86" s="105" t="s">
        <v>212</v>
      </c>
      <c r="BC86" s="104"/>
      <c r="BD86" s="104"/>
      <c r="BE86" s="132">
        <v>2016</v>
      </c>
      <c r="BF86" s="104"/>
      <c r="BG86" s="104"/>
    </row>
    <row r="87" spans="1:59" s="124" customFormat="1" ht="22.2" customHeight="1">
      <c r="A87" s="419" t="s">
        <v>45</v>
      </c>
      <c r="B87" s="107"/>
      <c r="C87" s="106"/>
      <c r="D87" s="106">
        <f t="shared" si="109"/>
        <v>0</v>
      </c>
      <c r="E87" s="106"/>
      <c r="F87" s="106"/>
      <c r="G87" s="106"/>
      <c r="H87" s="106"/>
      <c r="I87" s="106"/>
      <c r="J87" s="106"/>
      <c r="K87" s="106"/>
      <c r="L87" s="292"/>
      <c r="M87" s="106"/>
      <c r="N87" s="106"/>
      <c r="O87" s="106"/>
      <c r="P87" s="106"/>
      <c r="Q87" s="106"/>
      <c r="R87" s="106"/>
      <c r="S87" s="106"/>
      <c r="T87" s="106"/>
      <c r="U87" s="106"/>
      <c r="V87" s="106"/>
      <c r="W87" s="106"/>
      <c r="X87" s="106"/>
      <c r="Y87" s="106"/>
      <c r="Z87" s="106"/>
      <c r="AA87" s="106"/>
      <c r="AB87" s="106"/>
      <c r="AC87" s="106"/>
      <c r="AD87" s="106"/>
      <c r="AE87" s="106"/>
      <c r="AF87" s="106"/>
      <c r="AG87" s="297"/>
      <c r="AH87" s="106"/>
      <c r="AI87" s="106"/>
      <c r="AJ87" s="106"/>
      <c r="AK87" s="106"/>
      <c r="AL87" s="106"/>
      <c r="AM87" s="106"/>
      <c r="AN87" s="106"/>
      <c r="AO87" s="106"/>
      <c r="AP87" s="106"/>
      <c r="AQ87" s="106"/>
      <c r="AR87" s="106"/>
      <c r="AS87" s="106"/>
      <c r="AT87" s="106"/>
      <c r="AU87" s="106"/>
      <c r="AV87" s="106"/>
      <c r="AW87" s="106"/>
      <c r="AX87" s="106"/>
      <c r="AY87" s="106"/>
      <c r="AZ87" s="106"/>
      <c r="BA87" s="106"/>
      <c r="BB87" s="105" t="s">
        <v>212</v>
      </c>
      <c r="BC87" s="104"/>
      <c r="BD87" s="104"/>
      <c r="BE87" s="132">
        <v>2016</v>
      </c>
      <c r="BF87" s="104"/>
      <c r="BG87" s="104"/>
    </row>
    <row r="88" spans="1:59" s="145" customFormat="1" ht="22.2" customHeight="1">
      <c r="A88" s="418" t="s">
        <v>45</v>
      </c>
      <c r="B88" s="112" t="s">
        <v>282</v>
      </c>
      <c r="C88" s="111"/>
      <c r="D88" s="111">
        <f t="shared" si="109"/>
        <v>0</v>
      </c>
      <c r="E88" s="111">
        <f t="shared" ref="E88:K88" si="113">SUM(E89:E90)</f>
        <v>0</v>
      </c>
      <c r="F88" s="111">
        <f t="shared" si="113"/>
        <v>0</v>
      </c>
      <c r="G88" s="111">
        <f t="shared" si="113"/>
        <v>0</v>
      </c>
      <c r="H88" s="111">
        <f t="shared" si="113"/>
        <v>0</v>
      </c>
      <c r="I88" s="111">
        <f t="shared" si="113"/>
        <v>0</v>
      </c>
      <c r="J88" s="111">
        <f t="shared" si="113"/>
        <v>0</v>
      </c>
      <c r="K88" s="111">
        <f t="shared" si="113"/>
        <v>0</v>
      </c>
      <c r="L88" s="292"/>
      <c r="M88" s="111">
        <f t="shared" ref="M88:AF88" si="114">SUM(M89:M90)</f>
        <v>0</v>
      </c>
      <c r="N88" s="111">
        <f t="shared" si="114"/>
        <v>0</v>
      </c>
      <c r="O88" s="111">
        <f t="shared" si="114"/>
        <v>0</v>
      </c>
      <c r="P88" s="111">
        <f t="shared" si="114"/>
        <v>0</v>
      </c>
      <c r="Q88" s="111">
        <f t="shared" si="114"/>
        <v>0</v>
      </c>
      <c r="R88" s="111">
        <f t="shared" si="114"/>
        <v>0</v>
      </c>
      <c r="S88" s="111">
        <f t="shared" si="114"/>
        <v>0</v>
      </c>
      <c r="T88" s="111">
        <f t="shared" si="114"/>
        <v>0</v>
      </c>
      <c r="U88" s="111">
        <f t="shared" si="114"/>
        <v>0</v>
      </c>
      <c r="V88" s="111">
        <f t="shared" si="114"/>
        <v>0</v>
      </c>
      <c r="W88" s="111">
        <f t="shared" si="114"/>
        <v>0</v>
      </c>
      <c r="X88" s="111">
        <f t="shared" si="114"/>
        <v>0</v>
      </c>
      <c r="Y88" s="111">
        <f t="shared" si="114"/>
        <v>0</v>
      </c>
      <c r="Z88" s="111">
        <f t="shared" si="114"/>
        <v>0</v>
      </c>
      <c r="AA88" s="111">
        <f t="shared" si="114"/>
        <v>0</v>
      </c>
      <c r="AB88" s="111">
        <f t="shared" si="114"/>
        <v>0</v>
      </c>
      <c r="AC88" s="111">
        <f t="shared" si="114"/>
        <v>0</v>
      </c>
      <c r="AD88" s="111">
        <f t="shared" si="114"/>
        <v>0</v>
      </c>
      <c r="AE88" s="111">
        <f t="shared" si="114"/>
        <v>0</v>
      </c>
      <c r="AF88" s="111">
        <f t="shared" si="114"/>
        <v>0</v>
      </c>
      <c r="AG88" s="297"/>
      <c r="AH88" s="111">
        <f t="shared" ref="AH88:BA88" si="115">SUM(AH89:AH90)</f>
        <v>0</v>
      </c>
      <c r="AI88" s="111">
        <f t="shared" si="115"/>
        <v>0</v>
      </c>
      <c r="AJ88" s="111">
        <f t="shared" si="115"/>
        <v>0</v>
      </c>
      <c r="AK88" s="111">
        <f t="shared" si="115"/>
        <v>0</v>
      </c>
      <c r="AL88" s="111">
        <f t="shared" si="115"/>
        <v>0</v>
      </c>
      <c r="AM88" s="111">
        <f t="shared" si="115"/>
        <v>0</v>
      </c>
      <c r="AN88" s="111">
        <f t="shared" si="115"/>
        <v>0</v>
      </c>
      <c r="AO88" s="111">
        <f t="shared" si="115"/>
        <v>0</v>
      </c>
      <c r="AP88" s="111">
        <f t="shared" si="115"/>
        <v>0</v>
      </c>
      <c r="AQ88" s="111">
        <f t="shared" si="115"/>
        <v>0</v>
      </c>
      <c r="AR88" s="111">
        <f t="shared" si="115"/>
        <v>0</v>
      </c>
      <c r="AS88" s="111">
        <f t="shared" si="115"/>
        <v>0</v>
      </c>
      <c r="AT88" s="111">
        <f t="shared" si="115"/>
        <v>0</v>
      </c>
      <c r="AU88" s="111">
        <f t="shared" si="115"/>
        <v>0</v>
      </c>
      <c r="AV88" s="111">
        <f t="shared" si="115"/>
        <v>0</v>
      </c>
      <c r="AW88" s="111">
        <f t="shared" si="115"/>
        <v>0</v>
      </c>
      <c r="AX88" s="111">
        <f t="shared" si="115"/>
        <v>0</v>
      </c>
      <c r="AY88" s="111">
        <f t="shared" si="115"/>
        <v>0</v>
      </c>
      <c r="AZ88" s="111">
        <f t="shared" si="115"/>
        <v>0</v>
      </c>
      <c r="BA88" s="111">
        <f t="shared" si="115"/>
        <v>0</v>
      </c>
      <c r="BB88" s="105" t="s">
        <v>212</v>
      </c>
      <c r="BC88" s="110"/>
      <c r="BD88" s="110"/>
      <c r="BE88" s="132">
        <v>2016</v>
      </c>
      <c r="BF88" s="110"/>
      <c r="BG88" s="110"/>
    </row>
    <row r="89" spans="1:59" s="124" customFormat="1" ht="22.2" customHeight="1">
      <c r="A89" s="419" t="s">
        <v>45</v>
      </c>
      <c r="B89" s="107"/>
      <c r="C89" s="106"/>
      <c r="D89" s="106">
        <f t="shared" si="109"/>
        <v>0</v>
      </c>
      <c r="E89" s="106"/>
      <c r="F89" s="106"/>
      <c r="G89" s="106"/>
      <c r="H89" s="106"/>
      <c r="I89" s="106"/>
      <c r="J89" s="106"/>
      <c r="K89" s="106"/>
      <c r="L89" s="292"/>
      <c r="M89" s="106"/>
      <c r="N89" s="106"/>
      <c r="O89" s="106"/>
      <c r="P89" s="106"/>
      <c r="Q89" s="106"/>
      <c r="R89" s="106"/>
      <c r="S89" s="106"/>
      <c r="T89" s="106"/>
      <c r="U89" s="106"/>
      <c r="V89" s="106"/>
      <c r="W89" s="106"/>
      <c r="X89" s="106"/>
      <c r="Y89" s="106"/>
      <c r="Z89" s="106"/>
      <c r="AA89" s="106"/>
      <c r="AB89" s="106"/>
      <c r="AC89" s="106"/>
      <c r="AD89" s="106"/>
      <c r="AE89" s="106"/>
      <c r="AF89" s="106"/>
      <c r="AG89" s="297"/>
      <c r="AH89" s="106"/>
      <c r="AI89" s="106"/>
      <c r="AJ89" s="106"/>
      <c r="AK89" s="106"/>
      <c r="AL89" s="106"/>
      <c r="AM89" s="106"/>
      <c r="AN89" s="106"/>
      <c r="AO89" s="106"/>
      <c r="AP89" s="106"/>
      <c r="AQ89" s="106"/>
      <c r="AR89" s="106"/>
      <c r="AS89" s="106"/>
      <c r="AT89" s="106"/>
      <c r="AU89" s="106"/>
      <c r="AV89" s="106"/>
      <c r="AW89" s="106"/>
      <c r="AX89" s="106"/>
      <c r="AY89" s="106"/>
      <c r="AZ89" s="106"/>
      <c r="BA89" s="106"/>
      <c r="BB89" s="105" t="s">
        <v>212</v>
      </c>
      <c r="BC89" s="104"/>
      <c r="BD89" s="104"/>
      <c r="BE89" s="132">
        <v>2016</v>
      </c>
      <c r="BF89" s="104"/>
      <c r="BG89" s="104"/>
    </row>
    <row r="90" spans="1:59" s="124" customFormat="1" ht="22.2" customHeight="1">
      <c r="A90" s="419" t="s">
        <v>45</v>
      </c>
      <c r="B90" s="107"/>
      <c r="C90" s="106"/>
      <c r="D90" s="106">
        <f t="shared" si="109"/>
        <v>0</v>
      </c>
      <c r="E90" s="106"/>
      <c r="F90" s="106"/>
      <c r="G90" s="106"/>
      <c r="H90" s="106"/>
      <c r="I90" s="106"/>
      <c r="J90" s="106"/>
      <c r="K90" s="106"/>
      <c r="L90" s="292"/>
      <c r="M90" s="106"/>
      <c r="N90" s="106"/>
      <c r="O90" s="106"/>
      <c r="P90" s="106"/>
      <c r="Q90" s="106"/>
      <c r="R90" s="106"/>
      <c r="S90" s="106"/>
      <c r="T90" s="106"/>
      <c r="U90" s="106"/>
      <c r="V90" s="106"/>
      <c r="W90" s="106"/>
      <c r="X90" s="106"/>
      <c r="Y90" s="106"/>
      <c r="Z90" s="106"/>
      <c r="AA90" s="106"/>
      <c r="AB90" s="106"/>
      <c r="AC90" s="106"/>
      <c r="AD90" s="106"/>
      <c r="AE90" s="106"/>
      <c r="AF90" s="106"/>
      <c r="AG90" s="297"/>
      <c r="AH90" s="106"/>
      <c r="AI90" s="106"/>
      <c r="AJ90" s="106"/>
      <c r="AK90" s="106"/>
      <c r="AL90" s="106"/>
      <c r="AM90" s="106"/>
      <c r="AN90" s="106"/>
      <c r="AO90" s="106"/>
      <c r="AP90" s="106"/>
      <c r="AQ90" s="106"/>
      <c r="AR90" s="106"/>
      <c r="AS90" s="106"/>
      <c r="AT90" s="106"/>
      <c r="AU90" s="106"/>
      <c r="AV90" s="106"/>
      <c r="AW90" s="106"/>
      <c r="AX90" s="106"/>
      <c r="AY90" s="106"/>
      <c r="AZ90" s="106"/>
      <c r="BA90" s="106"/>
      <c r="BB90" s="105" t="s">
        <v>212</v>
      </c>
      <c r="BC90" s="104"/>
      <c r="BD90" s="104"/>
      <c r="BE90" s="132">
        <v>2016</v>
      </c>
      <c r="BF90" s="104"/>
      <c r="BG90" s="104"/>
    </row>
    <row r="91" spans="1:59" s="148" customFormat="1" ht="22.2" customHeight="1">
      <c r="A91" s="422">
        <v>1</v>
      </c>
      <c r="B91" s="307" t="s">
        <v>205</v>
      </c>
      <c r="C91" s="140">
        <f>SUM(C92,C95)</f>
        <v>0</v>
      </c>
      <c r="D91" s="140">
        <f>SUM(D92+D95)</f>
        <v>0</v>
      </c>
      <c r="E91" s="140">
        <f t="shared" ref="E91:K91" si="116">SUM(E92,E95)</f>
        <v>0</v>
      </c>
      <c r="F91" s="140">
        <f t="shared" si="116"/>
        <v>0</v>
      </c>
      <c r="G91" s="140">
        <f t="shared" si="116"/>
        <v>0</v>
      </c>
      <c r="H91" s="140">
        <f t="shared" si="116"/>
        <v>0</v>
      </c>
      <c r="I91" s="111">
        <f t="shared" si="116"/>
        <v>0</v>
      </c>
      <c r="J91" s="111">
        <f t="shared" si="116"/>
        <v>0</v>
      </c>
      <c r="K91" s="111">
        <f t="shared" si="116"/>
        <v>0</v>
      </c>
      <c r="L91" s="292"/>
      <c r="M91" s="111">
        <f t="shared" ref="M91:AF91" si="117">SUM(M92,M95)</f>
        <v>0</v>
      </c>
      <c r="N91" s="111">
        <f t="shared" si="117"/>
        <v>0</v>
      </c>
      <c r="O91" s="111">
        <f t="shared" si="117"/>
        <v>0</v>
      </c>
      <c r="P91" s="140">
        <f t="shared" si="117"/>
        <v>0</v>
      </c>
      <c r="Q91" s="111">
        <f t="shared" si="117"/>
        <v>0</v>
      </c>
      <c r="R91" s="111">
        <f t="shared" si="117"/>
        <v>0</v>
      </c>
      <c r="S91" s="111">
        <f t="shared" si="117"/>
        <v>0</v>
      </c>
      <c r="T91" s="111">
        <f t="shared" si="117"/>
        <v>0</v>
      </c>
      <c r="U91" s="140">
        <f t="shared" si="117"/>
        <v>0</v>
      </c>
      <c r="V91" s="111">
        <f t="shared" si="117"/>
        <v>0</v>
      </c>
      <c r="W91" s="111">
        <f t="shared" si="117"/>
        <v>0</v>
      </c>
      <c r="X91" s="111">
        <f t="shared" si="117"/>
        <v>0</v>
      </c>
      <c r="Y91" s="140">
        <f t="shared" si="117"/>
        <v>0</v>
      </c>
      <c r="Z91" s="111">
        <f t="shared" si="117"/>
        <v>0</v>
      </c>
      <c r="AA91" s="111">
        <f t="shared" si="117"/>
        <v>0</v>
      </c>
      <c r="AB91" s="111">
        <f t="shared" si="117"/>
        <v>0</v>
      </c>
      <c r="AC91" s="111">
        <f t="shared" si="117"/>
        <v>0</v>
      </c>
      <c r="AD91" s="111">
        <f t="shared" si="117"/>
        <v>0</v>
      </c>
      <c r="AE91" s="111">
        <f t="shared" si="117"/>
        <v>0</v>
      </c>
      <c r="AF91" s="111">
        <f t="shared" si="117"/>
        <v>0</v>
      </c>
      <c r="AG91" s="297"/>
      <c r="AH91" s="111">
        <f t="shared" ref="AH91:BA91" si="118">SUM(AH92,AH95)</f>
        <v>0</v>
      </c>
      <c r="AI91" s="111">
        <f t="shared" si="118"/>
        <v>0</v>
      </c>
      <c r="AJ91" s="111">
        <f t="shared" si="118"/>
        <v>0</v>
      </c>
      <c r="AK91" s="111">
        <f t="shared" si="118"/>
        <v>0</v>
      </c>
      <c r="AL91" s="111">
        <f t="shared" si="118"/>
        <v>0</v>
      </c>
      <c r="AM91" s="111">
        <f t="shared" si="118"/>
        <v>0</v>
      </c>
      <c r="AN91" s="111">
        <f t="shared" si="118"/>
        <v>0</v>
      </c>
      <c r="AO91" s="111">
        <f t="shared" si="118"/>
        <v>0</v>
      </c>
      <c r="AP91" s="111">
        <f t="shared" si="118"/>
        <v>0</v>
      </c>
      <c r="AQ91" s="111">
        <f t="shared" si="118"/>
        <v>0</v>
      </c>
      <c r="AR91" s="111">
        <f t="shared" si="118"/>
        <v>0</v>
      </c>
      <c r="AS91" s="140">
        <f t="shared" si="118"/>
        <v>0</v>
      </c>
      <c r="AT91" s="140">
        <f t="shared" si="118"/>
        <v>0</v>
      </c>
      <c r="AU91" s="111">
        <f t="shared" si="118"/>
        <v>0</v>
      </c>
      <c r="AV91" s="111">
        <f t="shared" si="118"/>
        <v>0</v>
      </c>
      <c r="AW91" s="111">
        <f t="shared" si="118"/>
        <v>0</v>
      </c>
      <c r="AX91" s="111">
        <f t="shared" si="118"/>
        <v>0</v>
      </c>
      <c r="AY91" s="111">
        <f t="shared" si="118"/>
        <v>0</v>
      </c>
      <c r="AZ91" s="111">
        <f t="shared" si="118"/>
        <v>0</v>
      </c>
      <c r="BA91" s="111">
        <f t="shared" si="118"/>
        <v>0</v>
      </c>
      <c r="BB91" s="105" t="s">
        <v>212</v>
      </c>
      <c r="BC91" s="110"/>
      <c r="BD91" s="139"/>
      <c r="BE91" s="132">
        <v>2016</v>
      </c>
      <c r="BF91" s="138"/>
      <c r="BG91" s="138"/>
    </row>
    <row r="92" spans="1:59" s="145" customFormat="1" ht="22.2" customHeight="1">
      <c r="A92" s="418" t="s">
        <v>48</v>
      </c>
      <c r="B92" s="112" t="s">
        <v>281</v>
      </c>
      <c r="C92" s="111"/>
      <c r="D92" s="111">
        <f t="shared" ref="D92:D97" si="119">SUM(E92:BA92)</f>
        <v>0</v>
      </c>
      <c r="E92" s="111">
        <f t="shared" ref="E92:K92" si="120">SUM(E93:E94)</f>
        <v>0</v>
      </c>
      <c r="F92" s="111">
        <f t="shared" si="120"/>
        <v>0</v>
      </c>
      <c r="G92" s="111">
        <f t="shared" si="120"/>
        <v>0</v>
      </c>
      <c r="H92" s="111">
        <f t="shared" si="120"/>
        <v>0</v>
      </c>
      <c r="I92" s="111">
        <f t="shared" si="120"/>
        <v>0</v>
      </c>
      <c r="J92" s="111">
        <f t="shared" si="120"/>
        <v>0</v>
      </c>
      <c r="K92" s="111">
        <f t="shared" si="120"/>
        <v>0</v>
      </c>
      <c r="L92" s="292"/>
      <c r="M92" s="111">
        <f t="shared" ref="M92:AF92" si="121">SUM(M93:M94)</f>
        <v>0</v>
      </c>
      <c r="N92" s="111">
        <f t="shared" si="121"/>
        <v>0</v>
      </c>
      <c r="O92" s="111">
        <f t="shared" si="121"/>
        <v>0</v>
      </c>
      <c r="P92" s="111">
        <f t="shared" si="121"/>
        <v>0</v>
      </c>
      <c r="Q92" s="111">
        <f t="shared" si="121"/>
        <v>0</v>
      </c>
      <c r="R92" s="111">
        <f t="shared" si="121"/>
        <v>0</v>
      </c>
      <c r="S92" s="111">
        <f t="shared" si="121"/>
        <v>0</v>
      </c>
      <c r="T92" s="111">
        <f t="shared" si="121"/>
        <v>0</v>
      </c>
      <c r="U92" s="111">
        <f t="shared" si="121"/>
        <v>0</v>
      </c>
      <c r="V92" s="111">
        <f t="shared" si="121"/>
        <v>0</v>
      </c>
      <c r="W92" s="111">
        <f t="shared" si="121"/>
        <v>0</v>
      </c>
      <c r="X92" s="111">
        <f t="shared" si="121"/>
        <v>0</v>
      </c>
      <c r="Y92" s="111">
        <f t="shared" si="121"/>
        <v>0</v>
      </c>
      <c r="Z92" s="111">
        <f t="shared" si="121"/>
        <v>0</v>
      </c>
      <c r="AA92" s="111">
        <f t="shared" si="121"/>
        <v>0</v>
      </c>
      <c r="AB92" s="111">
        <f t="shared" si="121"/>
        <v>0</v>
      </c>
      <c r="AC92" s="111">
        <f t="shared" si="121"/>
        <v>0</v>
      </c>
      <c r="AD92" s="111">
        <f t="shared" si="121"/>
        <v>0</v>
      </c>
      <c r="AE92" s="111">
        <f t="shared" si="121"/>
        <v>0</v>
      </c>
      <c r="AF92" s="111">
        <f t="shared" si="121"/>
        <v>0</v>
      </c>
      <c r="AG92" s="297"/>
      <c r="AH92" s="111">
        <f t="shared" ref="AH92:BA92" si="122">SUM(AH93:AH94)</f>
        <v>0</v>
      </c>
      <c r="AI92" s="111">
        <f t="shared" si="122"/>
        <v>0</v>
      </c>
      <c r="AJ92" s="111">
        <f t="shared" si="122"/>
        <v>0</v>
      </c>
      <c r="AK92" s="111">
        <f t="shared" si="122"/>
        <v>0</v>
      </c>
      <c r="AL92" s="111">
        <f t="shared" si="122"/>
        <v>0</v>
      </c>
      <c r="AM92" s="111">
        <f t="shared" si="122"/>
        <v>0</v>
      </c>
      <c r="AN92" s="111">
        <f t="shared" si="122"/>
        <v>0</v>
      </c>
      <c r="AO92" s="111">
        <f t="shared" si="122"/>
        <v>0</v>
      </c>
      <c r="AP92" s="111">
        <f t="shared" si="122"/>
        <v>0</v>
      </c>
      <c r="AQ92" s="111">
        <f t="shared" si="122"/>
        <v>0</v>
      </c>
      <c r="AR92" s="111">
        <f t="shared" si="122"/>
        <v>0</v>
      </c>
      <c r="AS92" s="111">
        <f t="shared" si="122"/>
        <v>0</v>
      </c>
      <c r="AT92" s="111">
        <f t="shared" si="122"/>
        <v>0</v>
      </c>
      <c r="AU92" s="111">
        <f t="shared" si="122"/>
        <v>0</v>
      </c>
      <c r="AV92" s="111">
        <f t="shared" si="122"/>
        <v>0</v>
      </c>
      <c r="AW92" s="111">
        <f t="shared" si="122"/>
        <v>0</v>
      </c>
      <c r="AX92" s="111">
        <f t="shared" si="122"/>
        <v>0</v>
      </c>
      <c r="AY92" s="111">
        <f t="shared" si="122"/>
        <v>0</v>
      </c>
      <c r="AZ92" s="111">
        <f t="shared" si="122"/>
        <v>0</v>
      </c>
      <c r="BA92" s="111">
        <f t="shared" si="122"/>
        <v>0</v>
      </c>
      <c r="BB92" s="105" t="s">
        <v>212</v>
      </c>
      <c r="BC92" s="110"/>
      <c r="BD92" s="110"/>
      <c r="BE92" s="132">
        <v>2016</v>
      </c>
      <c r="BF92" s="110"/>
      <c r="BG92" s="110"/>
    </row>
    <row r="93" spans="1:59" s="133" customFormat="1" ht="22.2" customHeight="1">
      <c r="A93" s="418" t="s">
        <v>48</v>
      </c>
      <c r="B93" s="114"/>
      <c r="C93" s="136"/>
      <c r="D93" s="136">
        <f t="shared" si="119"/>
        <v>0</v>
      </c>
      <c r="E93" s="136"/>
      <c r="F93" s="136"/>
      <c r="G93" s="136"/>
      <c r="H93" s="136"/>
      <c r="I93" s="106"/>
      <c r="J93" s="106"/>
      <c r="K93" s="106"/>
      <c r="L93" s="292"/>
      <c r="M93" s="106"/>
      <c r="N93" s="106"/>
      <c r="O93" s="106"/>
      <c r="P93" s="136"/>
      <c r="Q93" s="106"/>
      <c r="R93" s="106"/>
      <c r="S93" s="106"/>
      <c r="T93" s="106"/>
      <c r="U93" s="136"/>
      <c r="V93" s="106"/>
      <c r="W93" s="106"/>
      <c r="X93" s="106"/>
      <c r="Y93" s="136"/>
      <c r="Z93" s="106"/>
      <c r="AA93" s="106"/>
      <c r="AB93" s="106"/>
      <c r="AC93" s="106"/>
      <c r="AD93" s="106"/>
      <c r="AE93" s="106"/>
      <c r="AF93" s="106"/>
      <c r="AG93" s="297"/>
      <c r="AH93" s="106"/>
      <c r="AI93" s="106"/>
      <c r="AJ93" s="106"/>
      <c r="AK93" s="106"/>
      <c r="AL93" s="106"/>
      <c r="AM93" s="106"/>
      <c r="AN93" s="106"/>
      <c r="AO93" s="106"/>
      <c r="AP93" s="106"/>
      <c r="AQ93" s="106"/>
      <c r="AR93" s="106"/>
      <c r="AS93" s="136"/>
      <c r="AT93" s="136"/>
      <c r="AU93" s="106"/>
      <c r="AV93" s="106"/>
      <c r="AW93" s="106"/>
      <c r="AX93" s="106"/>
      <c r="AY93" s="106"/>
      <c r="AZ93" s="106"/>
      <c r="BA93" s="106"/>
      <c r="BB93" s="105" t="s">
        <v>212</v>
      </c>
      <c r="BC93" s="104"/>
      <c r="BD93" s="143"/>
      <c r="BE93" s="132">
        <v>2016</v>
      </c>
      <c r="BF93" s="134"/>
      <c r="BG93" s="134"/>
    </row>
    <row r="94" spans="1:59" s="133" customFormat="1" ht="22.2" customHeight="1">
      <c r="A94" s="418" t="s">
        <v>48</v>
      </c>
      <c r="B94" s="114"/>
      <c r="C94" s="136"/>
      <c r="D94" s="136">
        <f t="shared" si="119"/>
        <v>0</v>
      </c>
      <c r="E94" s="136"/>
      <c r="F94" s="136"/>
      <c r="G94" s="136"/>
      <c r="H94" s="136"/>
      <c r="I94" s="106"/>
      <c r="J94" s="106"/>
      <c r="K94" s="106"/>
      <c r="L94" s="292"/>
      <c r="M94" s="106"/>
      <c r="N94" s="106"/>
      <c r="O94" s="106"/>
      <c r="P94" s="136"/>
      <c r="Q94" s="106"/>
      <c r="R94" s="106"/>
      <c r="S94" s="106"/>
      <c r="T94" s="106"/>
      <c r="U94" s="136"/>
      <c r="V94" s="106"/>
      <c r="W94" s="106"/>
      <c r="X94" s="106"/>
      <c r="Y94" s="136"/>
      <c r="Z94" s="106"/>
      <c r="AA94" s="106"/>
      <c r="AB94" s="106"/>
      <c r="AC94" s="106"/>
      <c r="AD94" s="106"/>
      <c r="AE94" s="106"/>
      <c r="AF94" s="106"/>
      <c r="AG94" s="297"/>
      <c r="AH94" s="106"/>
      <c r="AI94" s="106"/>
      <c r="AJ94" s="106"/>
      <c r="AK94" s="106"/>
      <c r="AL94" s="106"/>
      <c r="AM94" s="106"/>
      <c r="AN94" s="106"/>
      <c r="AO94" s="106"/>
      <c r="AP94" s="106"/>
      <c r="AQ94" s="106"/>
      <c r="AR94" s="106"/>
      <c r="AS94" s="136"/>
      <c r="AT94" s="136"/>
      <c r="AU94" s="106"/>
      <c r="AV94" s="106"/>
      <c r="AW94" s="106"/>
      <c r="AX94" s="106"/>
      <c r="AY94" s="106"/>
      <c r="AZ94" s="106"/>
      <c r="BA94" s="106"/>
      <c r="BB94" s="105" t="s">
        <v>212</v>
      </c>
      <c r="BC94" s="104"/>
      <c r="BD94" s="143"/>
      <c r="BE94" s="132">
        <v>2016</v>
      </c>
      <c r="BF94" s="134"/>
      <c r="BG94" s="134"/>
    </row>
    <row r="95" spans="1:59" s="145" customFormat="1" ht="22.2" customHeight="1">
      <c r="A95" s="418" t="s">
        <v>48</v>
      </c>
      <c r="B95" s="112" t="s">
        <v>282</v>
      </c>
      <c r="C95" s="111"/>
      <c r="D95" s="111">
        <f t="shared" si="119"/>
        <v>0</v>
      </c>
      <c r="E95" s="111">
        <f t="shared" ref="E95:K95" si="123">SUM(E96:E97)</f>
        <v>0</v>
      </c>
      <c r="F95" s="111">
        <f t="shared" si="123"/>
        <v>0</v>
      </c>
      <c r="G95" s="111">
        <f t="shared" si="123"/>
        <v>0</v>
      </c>
      <c r="H95" s="111">
        <f t="shared" si="123"/>
        <v>0</v>
      </c>
      <c r="I95" s="111">
        <f t="shared" si="123"/>
        <v>0</v>
      </c>
      <c r="J95" s="111">
        <f t="shared" si="123"/>
        <v>0</v>
      </c>
      <c r="K95" s="111">
        <f t="shared" si="123"/>
        <v>0</v>
      </c>
      <c r="L95" s="292"/>
      <c r="M95" s="111">
        <f t="shared" ref="M95:AF95" si="124">SUM(M96:M97)</f>
        <v>0</v>
      </c>
      <c r="N95" s="111">
        <f t="shared" si="124"/>
        <v>0</v>
      </c>
      <c r="O95" s="111">
        <f t="shared" si="124"/>
        <v>0</v>
      </c>
      <c r="P95" s="111">
        <f t="shared" si="124"/>
        <v>0</v>
      </c>
      <c r="Q95" s="111">
        <f t="shared" si="124"/>
        <v>0</v>
      </c>
      <c r="R95" s="111">
        <f t="shared" si="124"/>
        <v>0</v>
      </c>
      <c r="S95" s="111">
        <f t="shared" si="124"/>
        <v>0</v>
      </c>
      <c r="T95" s="111">
        <f t="shared" si="124"/>
        <v>0</v>
      </c>
      <c r="U95" s="111">
        <f t="shared" si="124"/>
        <v>0</v>
      </c>
      <c r="V95" s="111">
        <f t="shared" si="124"/>
        <v>0</v>
      </c>
      <c r="W95" s="111">
        <f t="shared" si="124"/>
        <v>0</v>
      </c>
      <c r="X95" s="111">
        <f t="shared" si="124"/>
        <v>0</v>
      </c>
      <c r="Y95" s="111">
        <f t="shared" si="124"/>
        <v>0</v>
      </c>
      <c r="Z95" s="111">
        <f t="shared" si="124"/>
        <v>0</v>
      </c>
      <c r="AA95" s="111">
        <f t="shared" si="124"/>
        <v>0</v>
      </c>
      <c r="AB95" s="111">
        <f t="shared" si="124"/>
        <v>0</v>
      </c>
      <c r="AC95" s="111">
        <f t="shared" si="124"/>
        <v>0</v>
      </c>
      <c r="AD95" s="111">
        <f t="shared" si="124"/>
        <v>0</v>
      </c>
      <c r="AE95" s="111">
        <f t="shared" si="124"/>
        <v>0</v>
      </c>
      <c r="AF95" s="111">
        <f t="shared" si="124"/>
        <v>0</v>
      </c>
      <c r="AG95" s="297"/>
      <c r="AH95" s="111">
        <f t="shared" ref="AH95:BA95" si="125">SUM(AH96:AH97)</f>
        <v>0</v>
      </c>
      <c r="AI95" s="111">
        <f t="shared" si="125"/>
        <v>0</v>
      </c>
      <c r="AJ95" s="111">
        <f t="shared" si="125"/>
        <v>0</v>
      </c>
      <c r="AK95" s="111">
        <f t="shared" si="125"/>
        <v>0</v>
      </c>
      <c r="AL95" s="111">
        <f t="shared" si="125"/>
        <v>0</v>
      </c>
      <c r="AM95" s="111">
        <f t="shared" si="125"/>
        <v>0</v>
      </c>
      <c r="AN95" s="111">
        <f t="shared" si="125"/>
        <v>0</v>
      </c>
      <c r="AO95" s="111">
        <f t="shared" si="125"/>
        <v>0</v>
      </c>
      <c r="AP95" s="111">
        <f t="shared" si="125"/>
        <v>0</v>
      </c>
      <c r="AQ95" s="111">
        <f t="shared" si="125"/>
        <v>0</v>
      </c>
      <c r="AR95" s="111">
        <f t="shared" si="125"/>
        <v>0</v>
      </c>
      <c r="AS95" s="111">
        <f t="shared" si="125"/>
        <v>0</v>
      </c>
      <c r="AT95" s="111">
        <f t="shared" si="125"/>
        <v>0</v>
      </c>
      <c r="AU95" s="111">
        <f t="shared" si="125"/>
        <v>0</v>
      </c>
      <c r="AV95" s="111">
        <f t="shared" si="125"/>
        <v>0</v>
      </c>
      <c r="AW95" s="111">
        <f t="shared" si="125"/>
        <v>0</v>
      </c>
      <c r="AX95" s="111">
        <f t="shared" si="125"/>
        <v>0</v>
      </c>
      <c r="AY95" s="111">
        <f t="shared" si="125"/>
        <v>0</v>
      </c>
      <c r="AZ95" s="111">
        <f t="shared" si="125"/>
        <v>0</v>
      </c>
      <c r="BA95" s="111">
        <f t="shared" si="125"/>
        <v>0</v>
      </c>
      <c r="BB95" s="105" t="s">
        <v>212</v>
      </c>
      <c r="BC95" s="110"/>
      <c r="BD95" s="110"/>
      <c r="BE95" s="132">
        <v>2016</v>
      </c>
      <c r="BF95" s="110"/>
      <c r="BG95" s="110"/>
    </row>
    <row r="96" spans="1:59" s="124" customFormat="1" ht="22.2" customHeight="1">
      <c r="A96" s="419" t="s">
        <v>48</v>
      </c>
      <c r="B96" s="68" t="s">
        <v>495</v>
      </c>
      <c r="C96" s="106"/>
      <c r="D96" s="106">
        <f t="shared" si="119"/>
        <v>0</v>
      </c>
      <c r="E96" s="106"/>
      <c r="F96" s="106"/>
      <c r="G96" s="106"/>
      <c r="H96" s="106"/>
      <c r="I96" s="106"/>
      <c r="J96" s="106"/>
      <c r="K96" s="106"/>
      <c r="L96" s="292"/>
      <c r="M96" s="106"/>
      <c r="N96" s="106"/>
      <c r="O96" s="106"/>
      <c r="P96" s="106"/>
      <c r="Q96" s="106"/>
      <c r="R96" s="106"/>
      <c r="S96" s="106"/>
      <c r="T96" s="106"/>
      <c r="U96" s="106"/>
      <c r="V96" s="106"/>
      <c r="W96" s="106"/>
      <c r="X96" s="106"/>
      <c r="Y96" s="106"/>
      <c r="Z96" s="106"/>
      <c r="AA96" s="106"/>
      <c r="AB96" s="106"/>
      <c r="AC96" s="106"/>
      <c r="AD96" s="106"/>
      <c r="AE96" s="106"/>
      <c r="AF96" s="106"/>
      <c r="AG96" s="297"/>
      <c r="AH96" s="106"/>
      <c r="AI96" s="106"/>
      <c r="AJ96" s="106"/>
      <c r="AK96" s="106"/>
      <c r="AL96" s="106"/>
      <c r="AM96" s="106"/>
      <c r="AN96" s="106"/>
      <c r="AO96" s="106"/>
      <c r="AP96" s="106"/>
      <c r="AQ96" s="106"/>
      <c r="AR96" s="106"/>
      <c r="AS96" s="106"/>
      <c r="AT96" s="106"/>
      <c r="AU96" s="106"/>
      <c r="AV96" s="106"/>
      <c r="AW96" s="106"/>
      <c r="AX96" s="106"/>
      <c r="AY96" s="106"/>
      <c r="AZ96" s="106"/>
      <c r="BA96" s="106"/>
      <c r="BB96" s="105" t="s">
        <v>212</v>
      </c>
      <c r="BC96" s="104"/>
      <c r="BD96" s="104"/>
      <c r="BE96" s="132">
        <v>2016</v>
      </c>
      <c r="BF96" s="104"/>
      <c r="BG96" s="104"/>
    </row>
    <row r="97" spans="1:59" s="124" customFormat="1" ht="22.2" customHeight="1">
      <c r="A97" s="419" t="s">
        <v>48</v>
      </c>
      <c r="B97" s="107"/>
      <c r="C97" s="106"/>
      <c r="D97" s="106">
        <f t="shared" si="119"/>
        <v>0</v>
      </c>
      <c r="E97" s="106"/>
      <c r="F97" s="106"/>
      <c r="G97" s="106"/>
      <c r="H97" s="106"/>
      <c r="I97" s="106"/>
      <c r="J97" s="106"/>
      <c r="K97" s="106"/>
      <c r="L97" s="292"/>
      <c r="M97" s="106"/>
      <c r="N97" s="106"/>
      <c r="O97" s="106"/>
      <c r="P97" s="106"/>
      <c r="Q97" s="106"/>
      <c r="R97" s="106"/>
      <c r="S97" s="106"/>
      <c r="T97" s="106"/>
      <c r="U97" s="106"/>
      <c r="V97" s="106"/>
      <c r="W97" s="106"/>
      <c r="X97" s="106"/>
      <c r="Y97" s="106"/>
      <c r="Z97" s="106"/>
      <c r="AA97" s="106"/>
      <c r="AB97" s="106"/>
      <c r="AC97" s="106"/>
      <c r="AD97" s="106"/>
      <c r="AE97" s="106"/>
      <c r="AF97" s="106"/>
      <c r="AG97" s="297"/>
      <c r="AH97" s="106"/>
      <c r="AI97" s="106"/>
      <c r="AJ97" s="106"/>
      <c r="AK97" s="106"/>
      <c r="AL97" s="106"/>
      <c r="AM97" s="106"/>
      <c r="AN97" s="106"/>
      <c r="AO97" s="106"/>
      <c r="AP97" s="106"/>
      <c r="AQ97" s="106"/>
      <c r="AR97" s="106"/>
      <c r="AS97" s="106"/>
      <c r="AT97" s="106"/>
      <c r="AU97" s="106"/>
      <c r="AV97" s="106"/>
      <c r="AW97" s="106"/>
      <c r="AX97" s="106"/>
      <c r="AY97" s="106"/>
      <c r="AZ97" s="106"/>
      <c r="BA97" s="106"/>
      <c r="BB97" s="105" t="s">
        <v>212</v>
      </c>
      <c r="BC97" s="104"/>
      <c r="BD97" s="104"/>
      <c r="BE97" s="132">
        <v>2016</v>
      </c>
      <c r="BF97" s="104"/>
      <c r="BG97" s="104"/>
    </row>
    <row r="98" spans="1:59" s="131" customFormat="1" ht="22.2" customHeight="1">
      <c r="A98" s="418" t="s">
        <v>51</v>
      </c>
      <c r="B98" s="261" t="s">
        <v>291</v>
      </c>
      <c r="C98" s="111">
        <f>SUM(C99,C102)</f>
        <v>0</v>
      </c>
      <c r="D98" s="111">
        <f>SUM(D99+D102)</f>
        <v>0</v>
      </c>
      <c r="E98" s="111">
        <f t="shared" ref="E98:K98" si="126">SUM(E99,E102)</f>
        <v>0</v>
      </c>
      <c r="F98" s="111">
        <f t="shared" si="126"/>
        <v>0</v>
      </c>
      <c r="G98" s="111">
        <f t="shared" si="126"/>
        <v>0</v>
      </c>
      <c r="H98" s="111">
        <f t="shared" si="126"/>
        <v>0</v>
      </c>
      <c r="I98" s="111">
        <f t="shared" si="126"/>
        <v>0</v>
      </c>
      <c r="J98" s="111">
        <f t="shared" si="126"/>
        <v>0</v>
      </c>
      <c r="K98" s="111">
        <f t="shared" si="126"/>
        <v>0</v>
      </c>
      <c r="L98" s="292"/>
      <c r="M98" s="111">
        <f t="shared" ref="M98:AF98" si="127">SUM(M99,M102)</f>
        <v>0</v>
      </c>
      <c r="N98" s="111">
        <f t="shared" si="127"/>
        <v>0</v>
      </c>
      <c r="O98" s="111">
        <f t="shared" si="127"/>
        <v>0</v>
      </c>
      <c r="P98" s="111">
        <f t="shared" si="127"/>
        <v>0</v>
      </c>
      <c r="Q98" s="111">
        <f t="shared" si="127"/>
        <v>0</v>
      </c>
      <c r="R98" s="111">
        <f t="shared" si="127"/>
        <v>0</v>
      </c>
      <c r="S98" s="111">
        <f t="shared" si="127"/>
        <v>0</v>
      </c>
      <c r="T98" s="111">
        <f t="shared" si="127"/>
        <v>0</v>
      </c>
      <c r="U98" s="111">
        <f t="shared" si="127"/>
        <v>0</v>
      </c>
      <c r="V98" s="111">
        <f t="shared" si="127"/>
        <v>0</v>
      </c>
      <c r="W98" s="111">
        <f t="shared" si="127"/>
        <v>0</v>
      </c>
      <c r="X98" s="111">
        <f t="shared" si="127"/>
        <v>0</v>
      </c>
      <c r="Y98" s="111">
        <f t="shared" si="127"/>
        <v>0</v>
      </c>
      <c r="Z98" s="111">
        <f t="shared" si="127"/>
        <v>0</v>
      </c>
      <c r="AA98" s="111">
        <f t="shared" si="127"/>
        <v>0</v>
      </c>
      <c r="AB98" s="111">
        <f t="shared" si="127"/>
        <v>0</v>
      </c>
      <c r="AC98" s="111">
        <f t="shared" si="127"/>
        <v>0</v>
      </c>
      <c r="AD98" s="111">
        <f t="shared" si="127"/>
        <v>0</v>
      </c>
      <c r="AE98" s="111">
        <f t="shared" si="127"/>
        <v>0</v>
      </c>
      <c r="AF98" s="111">
        <f t="shared" si="127"/>
        <v>0</v>
      </c>
      <c r="AG98" s="297"/>
      <c r="AH98" s="111">
        <f t="shared" ref="AH98:BA98" si="128">SUM(AH99,AH102)</f>
        <v>0</v>
      </c>
      <c r="AI98" s="111">
        <f t="shared" si="128"/>
        <v>0</v>
      </c>
      <c r="AJ98" s="111">
        <f t="shared" si="128"/>
        <v>0</v>
      </c>
      <c r="AK98" s="111">
        <f t="shared" si="128"/>
        <v>0</v>
      </c>
      <c r="AL98" s="111">
        <f t="shared" si="128"/>
        <v>0</v>
      </c>
      <c r="AM98" s="111">
        <f t="shared" si="128"/>
        <v>0</v>
      </c>
      <c r="AN98" s="111">
        <f t="shared" si="128"/>
        <v>0</v>
      </c>
      <c r="AO98" s="111">
        <f t="shared" si="128"/>
        <v>0</v>
      </c>
      <c r="AP98" s="111">
        <f t="shared" si="128"/>
        <v>0</v>
      </c>
      <c r="AQ98" s="111">
        <f t="shared" si="128"/>
        <v>0</v>
      </c>
      <c r="AR98" s="111">
        <f t="shared" si="128"/>
        <v>0</v>
      </c>
      <c r="AS98" s="111">
        <f t="shared" si="128"/>
        <v>0</v>
      </c>
      <c r="AT98" s="111">
        <f t="shared" si="128"/>
        <v>0</v>
      </c>
      <c r="AU98" s="111">
        <f t="shared" si="128"/>
        <v>0</v>
      </c>
      <c r="AV98" s="111">
        <f t="shared" si="128"/>
        <v>0</v>
      </c>
      <c r="AW98" s="111">
        <f t="shared" si="128"/>
        <v>0</v>
      </c>
      <c r="AX98" s="111">
        <f t="shared" si="128"/>
        <v>0</v>
      </c>
      <c r="AY98" s="111">
        <f t="shared" si="128"/>
        <v>0</v>
      </c>
      <c r="AZ98" s="111">
        <f t="shared" si="128"/>
        <v>0</v>
      </c>
      <c r="BA98" s="111">
        <f t="shared" si="128"/>
        <v>0</v>
      </c>
      <c r="BB98" s="105" t="s">
        <v>212</v>
      </c>
      <c r="BC98" s="110"/>
      <c r="BD98" s="110"/>
      <c r="BE98" s="132">
        <v>2016</v>
      </c>
      <c r="BF98" s="110"/>
      <c r="BG98" s="110"/>
    </row>
    <row r="99" spans="1:59" s="145" customFormat="1" ht="22.2" customHeight="1">
      <c r="A99" s="418" t="s">
        <v>51</v>
      </c>
      <c r="B99" s="112" t="s">
        <v>281</v>
      </c>
      <c r="C99" s="111"/>
      <c r="D99" s="111">
        <f t="shared" ref="D99:D104" si="129">SUM(E99:BA99)</f>
        <v>0</v>
      </c>
      <c r="E99" s="111">
        <f t="shared" ref="E99:K99" si="130">SUM(E100:E101)</f>
        <v>0</v>
      </c>
      <c r="F99" s="111">
        <f t="shared" si="130"/>
        <v>0</v>
      </c>
      <c r="G99" s="111">
        <f t="shared" si="130"/>
        <v>0</v>
      </c>
      <c r="H99" s="111">
        <f t="shared" si="130"/>
        <v>0</v>
      </c>
      <c r="I99" s="111">
        <f t="shared" si="130"/>
        <v>0</v>
      </c>
      <c r="J99" s="111">
        <f t="shared" si="130"/>
        <v>0</v>
      </c>
      <c r="K99" s="111">
        <f t="shared" si="130"/>
        <v>0</v>
      </c>
      <c r="L99" s="292"/>
      <c r="M99" s="111">
        <f t="shared" ref="M99:AF99" si="131">SUM(M100:M101)</f>
        <v>0</v>
      </c>
      <c r="N99" s="111">
        <f t="shared" si="131"/>
        <v>0</v>
      </c>
      <c r="O99" s="111">
        <f t="shared" si="131"/>
        <v>0</v>
      </c>
      <c r="P99" s="111">
        <f t="shared" si="131"/>
        <v>0</v>
      </c>
      <c r="Q99" s="111">
        <f t="shared" si="131"/>
        <v>0</v>
      </c>
      <c r="R99" s="111">
        <f t="shared" si="131"/>
        <v>0</v>
      </c>
      <c r="S99" s="111">
        <f t="shared" si="131"/>
        <v>0</v>
      </c>
      <c r="T99" s="111">
        <f t="shared" si="131"/>
        <v>0</v>
      </c>
      <c r="U99" s="111">
        <f t="shared" si="131"/>
        <v>0</v>
      </c>
      <c r="V99" s="111">
        <f t="shared" si="131"/>
        <v>0</v>
      </c>
      <c r="W99" s="111">
        <f t="shared" si="131"/>
        <v>0</v>
      </c>
      <c r="X99" s="111">
        <f t="shared" si="131"/>
        <v>0</v>
      </c>
      <c r="Y99" s="111">
        <f t="shared" si="131"/>
        <v>0</v>
      </c>
      <c r="Z99" s="111">
        <f t="shared" si="131"/>
        <v>0</v>
      </c>
      <c r="AA99" s="111">
        <f t="shared" si="131"/>
        <v>0</v>
      </c>
      <c r="AB99" s="111">
        <f t="shared" si="131"/>
        <v>0</v>
      </c>
      <c r="AC99" s="111">
        <f t="shared" si="131"/>
        <v>0</v>
      </c>
      <c r="AD99" s="111">
        <f t="shared" si="131"/>
        <v>0</v>
      </c>
      <c r="AE99" s="111">
        <f t="shared" si="131"/>
        <v>0</v>
      </c>
      <c r="AF99" s="111">
        <f t="shared" si="131"/>
        <v>0</v>
      </c>
      <c r="AG99" s="297"/>
      <c r="AH99" s="111">
        <f t="shared" ref="AH99:BA99" si="132">SUM(AH100:AH101)</f>
        <v>0</v>
      </c>
      <c r="AI99" s="111">
        <f t="shared" si="132"/>
        <v>0</v>
      </c>
      <c r="AJ99" s="111">
        <f t="shared" si="132"/>
        <v>0</v>
      </c>
      <c r="AK99" s="111">
        <f t="shared" si="132"/>
        <v>0</v>
      </c>
      <c r="AL99" s="111">
        <f t="shared" si="132"/>
        <v>0</v>
      </c>
      <c r="AM99" s="111">
        <f t="shared" si="132"/>
        <v>0</v>
      </c>
      <c r="AN99" s="111">
        <f t="shared" si="132"/>
        <v>0</v>
      </c>
      <c r="AO99" s="111">
        <f t="shared" si="132"/>
        <v>0</v>
      </c>
      <c r="AP99" s="111">
        <f t="shared" si="132"/>
        <v>0</v>
      </c>
      <c r="AQ99" s="111">
        <f t="shared" si="132"/>
        <v>0</v>
      </c>
      <c r="AR99" s="111">
        <f t="shared" si="132"/>
        <v>0</v>
      </c>
      <c r="AS99" s="111">
        <f t="shared" si="132"/>
        <v>0</v>
      </c>
      <c r="AT99" s="111">
        <f t="shared" si="132"/>
        <v>0</v>
      </c>
      <c r="AU99" s="111">
        <f t="shared" si="132"/>
        <v>0</v>
      </c>
      <c r="AV99" s="111">
        <f t="shared" si="132"/>
        <v>0</v>
      </c>
      <c r="AW99" s="111">
        <f t="shared" si="132"/>
        <v>0</v>
      </c>
      <c r="AX99" s="111">
        <f t="shared" si="132"/>
        <v>0</v>
      </c>
      <c r="AY99" s="111">
        <f t="shared" si="132"/>
        <v>0</v>
      </c>
      <c r="AZ99" s="111">
        <f t="shared" si="132"/>
        <v>0</v>
      </c>
      <c r="BA99" s="111">
        <f t="shared" si="132"/>
        <v>0</v>
      </c>
      <c r="BB99" s="105" t="s">
        <v>212</v>
      </c>
      <c r="BC99" s="110"/>
      <c r="BD99" s="110"/>
      <c r="BE99" s="132">
        <v>2016</v>
      </c>
      <c r="BF99" s="110"/>
      <c r="BG99" s="110"/>
    </row>
    <row r="100" spans="1:59" s="124" customFormat="1" ht="22.2" customHeight="1">
      <c r="A100" s="419" t="s">
        <v>51</v>
      </c>
      <c r="B100" s="107"/>
      <c r="C100" s="106"/>
      <c r="D100" s="106">
        <f t="shared" si="129"/>
        <v>0</v>
      </c>
      <c r="E100" s="106"/>
      <c r="F100" s="106"/>
      <c r="G100" s="106"/>
      <c r="H100" s="106"/>
      <c r="I100" s="106"/>
      <c r="J100" s="106"/>
      <c r="K100" s="106"/>
      <c r="L100" s="292"/>
      <c r="M100" s="106"/>
      <c r="N100" s="106"/>
      <c r="O100" s="106"/>
      <c r="P100" s="106"/>
      <c r="Q100" s="106"/>
      <c r="R100" s="106"/>
      <c r="S100" s="106"/>
      <c r="T100" s="106"/>
      <c r="U100" s="106"/>
      <c r="V100" s="106"/>
      <c r="W100" s="106"/>
      <c r="X100" s="106"/>
      <c r="Y100" s="106"/>
      <c r="Z100" s="106"/>
      <c r="AA100" s="106"/>
      <c r="AB100" s="106"/>
      <c r="AC100" s="106"/>
      <c r="AD100" s="106"/>
      <c r="AE100" s="106"/>
      <c r="AF100" s="106"/>
      <c r="AG100" s="297"/>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5" t="s">
        <v>212</v>
      </c>
      <c r="BC100" s="104"/>
      <c r="BD100" s="104"/>
      <c r="BE100" s="132">
        <v>2016</v>
      </c>
      <c r="BF100" s="104"/>
      <c r="BG100" s="104"/>
    </row>
    <row r="101" spans="1:59" s="124" customFormat="1" ht="22.2" customHeight="1">
      <c r="A101" s="419" t="s">
        <v>51</v>
      </c>
      <c r="B101" s="107"/>
      <c r="C101" s="106"/>
      <c r="D101" s="106">
        <f t="shared" si="129"/>
        <v>0</v>
      </c>
      <c r="E101" s="106"/>
      <c r="F101" s="106"/>
      <c r="G101" s="106"/>
      <c r="H101" s="106"/>
      <c r="I101" s="106"/>
      <c r="J101" s="106"/>
      <c r="K101" s="106"/>
      <c r="L101" s="292"/>
      <c r="M101" s="106"/>
      <c r="N101" s="106"/>
      <c r="O101" s="106"/>
      <c r="P101" s="106"/>
      <c r="Q101" s="106"/>
      <c r="R101" s="106"/>
      <c r="S101" s="106"/>
      <c r="T101" s="106"/>
      <c r="U101" s="106"/>
      <c r="V101" s="106"/>
      <c r="W101" s="106"/>
      <c r="X101" s="106"/>
      <c r="Y101" s="106"/>
      <c r="Z101" s="106"/>
      <c r="AA101" s="106"/>
      <c r="AB101" s="106"/>
      <c r="AC101" s="106"/>
      <c r="AD101" s="106"/>
      <c r="AE101" s="106"/>
      <c r="AF101" s="106"/>
      <c r="AG101" s="297"/>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5" t="s">
        <v>212</v>
      </c>
      <c r="BC101" s="104"/>
      <c r="BD101" s="104"/>
      <c r="BE101" s="132">
        <v>2016</v>
      </c>
      <c r="BF101" s="104"/>
      <c r="BG101" s="104"/>
    </row>
    <row r="102" spans="1:59" s="145" customFormat="1" ht="22.2" customHeight="1">
      <c r="A102" s="418" t="s">
        <v>51</v>
      </c>
      <c r="B102" s="112" t="s">
        <v>282</v>
      </c>
      <c r="C102" s="111"/>
      <c r="D102" s="111">
        <f t="shared" si="129"/>
        <v>0</v>
      </c>
      <c r="E102" s="111">
        <f t="shared" ref="E102:K102" si="133">SUM(E103:E104)</f>
        <v>0</v>
      </c>
      <c r="F102" s="111">
        <f t="shared" si="133"/>
        <v>0</v>
      </c>
      <c r="G102" s="111">
        <f t="shared" si="133"/>
        <v>0</v>
      </c>
      <c r="H102" s="111">
        <f t="shared" si="133"/>
        <v>0</v>
      </c>
      <c r="I102" s="111">
        <f t="shared" si="133"/>
        <v>0</v>
      </c>
      <c r="J102" s="111">
        <f t="shared" si="133"/>
        <v>0</v>
      </c>
      <c r="K102" s="111">
        <f t="shared" si="133"/>
        <v>0</v>
      </c>
      <c r="L102" s="292"/>
      <c r="M102" s="111">
        <f t="shared" ref="M102:AF102" si="134">SUM(M103:M104)</f>
        <v>0</v>
      </c>
      <c r="N102" s="111">
        <f t="shared" si="134"/>
        <v>0</v>
      </c>
      <c r="O102" s="111">
        <f t="shared" si="134"/>
        <v>0</v>
      </c>
      <c r="P102" s="111">
        <f t="shared" si="134"/>
        <v>0</v>
      </c>
      <c r="Q102" s="111">
        <f t="shared" si="134"/>
        <v>0</v>
      </c>
      <c r="R102" s="111">
        <f t="shared" si="134"/>
        <v>0</v>
      </c>
      <c r="S102" s="111">
        <f t="shared" si="134"/>
        <v>0</v>
      </c>
      <c r="T102" s="111">
        <f t="shared" si="134"/>
        <v>0</v>
      </c>
      <c r="U102" s="111">
        <f t="shared" si="134"/>
        <v>0</v>
      </c>
      <c r="V102" s="111">
        <f t="shared" si="134"/>
        <v>0</v>
      </c>
      <c r="W102" s="111">
        <f t="shared" si="134"/>
        <v>0</v>
      </c>
      <c r="X102" s="111">
        <f t="shared" si="134"/>
        <v>0</v>
      </c>
      <c r="Y102" s="111">
        <f t="shared" si="134"/>
        <v>0</v>
      </c>
      <c r="Z102" s="111">
        <f t="shared" si="134"/>
        <v>0</v>
      </c>
      <c r="AA102" s="111">
        <f t="shared" si="134"/>
        <v>0</v>
      </c>
      <c r="AB102" s="111">
        <f t="shared" si="134"/>
        <v>0</v>
      </c>
      <c r="AC102" s="111">
        <f t="shared" si="134"/>
        <v>0</v>
      </c>
      <c r="AD102" s="111">
        <f t="shared" si="134"/>
        <v>0</v>
      </c>
      <c r="AE102" s="111">
        <f t="shared" si="134"/>
        <v>0</v>
      </c>
      <c r="AF102" s="111">
        <f t="shared" si="134"/>
        <v>0</v>
      </c>
      <c r="AG102" s="297"/>
      <c r="AH102" s="111">
        <f t="shared" ref="AH102:BA102" si="135">SUM(AH103:AH104)</f>
        <v>0</v>
      </c>
      <c r="AI102" s="111">
        <f t="shared" si="135"/>
        <v>0</v>
      </c>
      <c r="AJ102" s="111">
        <f t="shared" si="135"/>
        <v>0</v>
      </c>
      <c r="AK102" s="111">
        <f t="shared" si="135"/>
        <v>0</v>
      </c>
      <c r="AL102" s="111">
        <f t="shared" si="135"/>
        <v>0</v>
      </c>
      <c r="AM102" s="111">
        <f t="shared" si="135"/>
        <v>0</v>
      </c>
      <c r="AN102" s="111">
        <f t="shared" si="135"/>
        <v>0</v>
      </c>
      <c r="AO102" s="111">
        <f t="shared" si="135"/>
        <v>0</v>
      </c>
      <c r="AP102" s="111">
        <f t="shared" si="135"/>
        <v>0</v>
      </c>
      <c r="AQ102" s="111">
        <f t="shared" si="135"/>
        <v>0</v>
      </c>
      <c r="AR102" s="111">
        <f t="shared" si="135"/>
        <v>0</v>
      </c>
      <c r="AS102" s="111">
        <f t="shared" si="135"/>
        <v>0</v>
      </c>
      <c r="AT102" s="111">
        <f t="shared" si="135"/>
        <v>0</v>
      </c>
      <c r="AU102" s="111">
        <f t="shared" si="135"/>
        <v>0</v>
      </c>
      <c r="AV102" s="111">
        <f t="shared" si="135"/>
        <v>0</v>
      </c>
      <c r="AW102" s="111">
        <f t="shared" si="135"/>
        <v>0</v>
      </c>
      <c r="AX102" s="111">
        <f t="shared" si="135"/>
        <v>0</v>
      </c>
      <c r="AY102" s="111">
        <f t="shared" si="135"/>
        <v>0</v>
      </c>
      <c r="AZ102" s="111">
        <f t="shared" si="135"/>
        <v>0</v>
      </c>
      <c r="BA102" s="111">
        <f t="shared" si="135"/>
        <v>0</v>
      </c>
      <c r="BB102" s="105" t="s">
        <v>212</v>
      </c>
      <c r="BC102" s="110"/>
      <c r="BD102" s="110"/>
      <c r="BE102" s="132">
        <v>2016</v>
      </c>
      <c r="BF102" s="110"/>
      <c r="BG102" s="110"/>
    </row>
    <row r="103" spans="1:59" s="124" customFormat="1" ht="22.2" customHeight="1">
      <c r="A103" s="419" t="s">
        <v>51</v>
      </c>
      <c r="B103" s="107"/>
      <c r="C103" s="106"/>
      <c r="D103" s="106">
        <f t="shared" si="129"/>
        <v>0</v>
      </c>
      <c r="E103" s="106"/>
      <c r="F103" s="106"/>
      <c r="G103" s="106"/>
      <c r="H103" s="106"/>
      <c r="I103" s="106"/>
      <c r="J103" s="106"/>
      <c r="K103" s="106"/>
      <c r="L103" s="292"/>
      <c r="M103" s="106"/>
      <c r="N103" s="106"/>
      <c r="O103" s="106"/>
      <c r="P103" s="106"/>
      <c r="Q103" s="106"/>
      <c r="R103" s="106"/>
      <c r="S103" s="106"/>
      <c r="T103" s="106"/>
      <c r="U103" s="106"/>
      <c r="V103" s="106"/>
      <c r="W103" s="106"/>
      <c r="X103" s="106"/>
      <c r="Y103" s="106"/>
      <c r="Z103" s="106"/>
      <c r="AA103" s="106"/>
      <c r="AB103" s="106"/>
      <c r="AC103" s="106"/>
      <c r="AD103" s="106"/>
      <c r="AE103" s="106"/>
      <c r="AF103" s="106"/>
      <c r="AG103" s="297"/>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5" t="s">
        <v>212</v>
      </c>
      <c r="BC103" s="104"/>
      <c r="BD103" s="104"/>
      <c r="BE103" s="132">
        <v>2016</v>
      </c>
      <c r="BF103" s="104"/>
      <c r="BG103" s="104"/>
    </row>
    <row r="104" spans="1:59" s="124" customFormat="1" ht="22.2" customHeight="1">
      <c r="A104" s="419" t="s">
        <v>51</v>
      </c>
      <c r="B104" s="107"/>
      <c r="C104" s="106"/>
      <c r="D104" s="106">
        <f t="shared" si="129"/>
        <v>0</v>
      </c>
      <c r="E104" s="106"/>
      <c r="F104" s="106"/>
      <c r="G104" s="106"/>
      <c r="H104" s="106"/>
      <c r="I104" s="106"/>
      <c r="J104" s="106"/>
      <c r="K104" s="106"/>
      <c r="L104" s="292"/>
      <c r="M104" s="106"/>
      <c r="N104" s="106"/>
      <c r="O104" s="106"/>
      <c r="P104" s="106"/>
      <c r="Q104" s="106"/>
      <c r="R104" s="106"/>
      <c r="S104" s="106"/>
      <c r="T104" s="106"/>
      <c r="U104" s="106"/>
      <c r="V104" s="106"/>
      <c r="W104" s="106"/>
      <c r="X104" s="106"/>
      <c r="Y104" s="106"/>
      <c r="Z104" s="106"/>
      <c r="AA104" s="106"/>
      <c r="AB104" s="106"/>
      <c r="AC104" s="106"/>
      <c r="AD104" s="106"/>
      <c r="AE104" s="106"/>
      <c r="AF104" s="106"/>
      <c r="AG104" s="297"/>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5" t="s">
        <v>212</v>
      </c>
      <c r="BC104" s="104"/>
      <c r="BD104" s="104"/>
      <c r="BE104" s="132">
        <v>2016</v>
      </c>
      <c r="BF104" s="104"/>
      <c r="BG104" s="104"/>
    </row>
    <row r="105" spans="1:59" s="131" customFormat="1" ht="22.2" customHeight="1">
      <c r="A105" s="418" t="s">
        <v>55</v>
      </c>
      <c r="B105" s="305" t="s">
        <v>292</v>
      </c>
      <c r="C105" s="111">
        <f>SUM(C106,C109)</f>
        <v>0</v>
      </c>
      <c r="D105" s="111">
        <f>SUM(D106+D109)</f>
        <v>0</v>
      </c>
      <c r="E105" s="111">
        <f t="shared" ref="E105:K105" si="136">SUM(E106,E109)</f>
        <v>0</v>
      </c>
      <c r="F105" s="111">
        <f t="shared" si="136"/>
        <v>0</v>
      </c>
      <c r="G105" s="111">
        <f t="shared" si="136"/>
        <v>0</v>
      </c>
      <c r="H105" s="111">
        <f t="shared" si="136"/>
        <v>0</v>
      </c>
      <c r="I105" s="111">
        <f t="shared" si="136"/>
        <v>0</v>
      </c>
      <c r="J105" s="111">
        <f t="shared" si="136"/>
        <v>0</v>
      </c>
      <c r="K105" s="111">
        <f t="shared" si="136"/>
        <v>0</v>
      </c>
      <c r="L105" s="292"/>
      <c r="M105" s="111">
        <f t="shared" ref="M105:AF105" si="137">SUM(M106,M109)</f>
        <v>0</v>
      </c>
      <c r="N105" s="111">
        <f t="shared" si="137"/>
        <v>0</v>
      </c>
      <c r="O105" s="111">
        <f t="shared" si="137"/>
        <v>0</v>
      </c>
      <c r="P105" s="111">
        <f t="shared" si="137"/>
        <v>0</v>
      </c>
      <c r="Q105" s="111">
        <f t="shared" si="137"/>
        <v>0</v>
      </c>
      <c r="R105" s="111">
        <f t="shared" si="137"/>
        <v>0</v>
      </c>
      <c r="S105" s="111">
        <f t="shared" si="137"/>
        <v>0</v>
      </c>
      <c r="T105" s="111">
        <f t="shared" si="137"/>
        <v>0</v>
      </c>
      <c r="U105" s="111">
        <f t="shared" si="137"/>
        <v>0</v>
      </c>
      <c r="V105" s="111">
        <f t="shared" si="137"/>
        <v>0</v>
      </c>
      <c r="W105" s="111">
        <f t="shared" si="137"/>
        <v>0</v>
      </c>
      <c r="X105" s="111">
        <f t="shared" si="137"/>
        <v>0</v>
      </c>
      <c r="Y105" s="111">
        <f t="shared" si="137"/>
        <v>0</v>
      </c>
      <c r="Z105" s="111">
        <f t="shared" si="137"/>
        <v>0</v>
      </c>
      <c r="AA105" s="111">
        <f t="shared" si="137"/>
        <v>0</v>
      </c>
      <c r="AB105" s="111">
        <f t="shared" si="137"/>
        <v>0</v>
      </c>
      <c r="AC105" s="111">
        <f t="shared" si="137"/>
        <v>0</v>
      </c>
      <c r="AD105" s="111">
        <f t="shared" si="137"/>
        <v>0</v>
      </c>
      <c r="AE105" s="111">
        <f t="shared" si="137"/>
        <v>0</v>
      </c>
      <c r="AF105" s="111">
        <f t="shared" si="137"/>
        <v>0</v>
      </c>
      <c r="AG105" s="297"/>
      <c r="AH105" s="111">
        <f t="shared" ref="AH105:BA105" si="138">SUM(AH106,AH109)</f>
        <v>0</v>
      </c>
      <c r="AI105" s="111">
        <f t="shared" si="138"/>
        <v>0</v>
      </c>
      <c r="AJ105" s="111">
        <f t="shared" si="138"/>
        <v>0</v>
      </c>
      <c r="AK105" s="111">
        <f t="shared" si="138"/>
        <v>0</v>
      </c>
      <c r="AL105" s="111">
        <f t="shared" si="138"/>
        <v>0</v>
      </c>
      <c r="AM105" s="111">
        <f t="shared" si="138"/>
        <v>0</v>
      </c>
      <c r="AN105" s="111">
        <f t="shared" si="138"/>
        <v>0</v>
      </c>
      <c r="AO105" s="111">
        <f t="shared" si="138"/>
        <v>0</v>
      </c>
      <c r="AP105" s="111">
        <f t="shared" si="138"/>
        <v>0</v>
      </c>
      <c r="AQ105" s="111">
        <f t="shared" si="138"/>
        <v>0</v>
      </c>
      <c r="AR105" s="111">
        <f t="shared" si="138"/>
        <v>0</v>
      </c>
      <c r="AS105" s="111">
        <f t="shared" si="138"/>
        <v>0</v>
      </c>
      <c r="AT105" s="111">
        <f t="shared" si="138"/>
        <v>0</v>
      </c>
      <c r="AU105" s="111">
        <f t="shared" si="138"/>
        <v>0</v>
      </c>
      <c r="AV105" s="111">
        <f t="shared" si="138"/>
        <v>0</v>
      </c>
      <c r="AW105" s="111">
        <f t="shared" si="138"/>
        <v>0</v>
      </c>
      <c r="AX105" s="111">
        <f t="shared" si="138"/>
        <v>0</v>
      </c>
      <c r="AY105" s="111">
        <f t="shared" si="138"/>
        <v>0</v>
      </c>
      <c r="AZ105" s="111">
        <f t="shared" si="138"/>
        <v>0</v>
      </c>
      <c r="BA105" s="111">
        <f t="shared" si="138"/>
        <v>0</v>
      </c>
      <c r="BB105" s="105" t="s">
        <v>212</v>
      </c>
      <c r="BC105" s="110"/>
      <c r="BD105" s="110"/>
      <c r="BE105" s="132">
        <v>2016</v>
      </c>
      <c r="BF105" s="110"/>
      <c r="BG105" s="110"/>
    </row>
    <row r="106" spans="1:59" s="145" customFormat="1" ht="22.2" customHeight="1">
      <c r="A106" s="418" t="s">
        <v>55</v>
      </c>
      <c r="B106" s="112" t="s">
        <v>281</v>
      </c>
      <c r="C106" s="111"/>
      <c r="D106" s="111">
        <f t="shared" ref="D106:D111" si="139">SUM(E106:BA106)</f>
        <v>0</v>
      </c>
      <c r="E106" s="111">
        <f t="shared" ref="E106:K106" si="140">SUM(E107:E108)</f>
        <v>0</v>
      </c>
      <c r="F106" s="111">
        <f t="shared" si="140"/>
        <v>0</v>
      </c>
      <c r="G106" s="111">
        <f t="shared" si="140"/>
        <v>0</v>
      </c>
      <c r="H106" s="111">
        <f t="shared" si="140"/>
        <v>0</v>
      </c>
      <c r="I106" s="111">
        <f t="shared" si="140"/>
        <v>0</v>
      </c>
      <c r="J106" s="111">
        <f t="shared" si="140"/>
        <v>0</v>
      </c>
      <c r="K106" s="111">
        <f t="shared" si="140"/>
        <v>0</v>
      </c>
      <c r="L106" s="292"/>
      <c r="M106" s="111">
        <f t="shared" ref="M106:AF106" si="141">SUM(M107:M108)</f>
        <v>0</v>
      </c>
      <c r="N106" s="111">
        <f t="shared" si="141"/>
        <v>0</v>
      </c>
      <c r="O106" s="111">
        <f t="shared" si="141"/>
        <v>0</v>
      </c>
      <c r="P106" s="111">
        <f t="shared" si="141"/>
        <v>0</v>
      </c>
      <c r="Q106" s="111">
        <f t="shared" si="141"/>
        <v>0</v>
      </c>
      <c r="R106" s="111">
        <f t="shared" si="141"/>
        <v>0</v>
      </c>
      <c r="S106" s="111">
        <f t="shared" si="141"/>
        <v>0</v>
      </c>
      <c r="T106" s="111">
        <f t="shared" si="141"/>
        <v>0</v>
      </c>
      <c r="U106" s="111">
        <f t="shared" si="141"/>
        <v>0</v>
      </c>
      <c r="V106" s="111">
        <f t="shared" si="141"/>
        <v>0</v>
      </c>
      <c r="W106" s="111">
        <f t="shared" si="141"/>
        <v>0</v>
      </c>
      <c r="X106" s="111">
        <f t="shared" si="141"/>
        <v>0</v>
      </c>
      <c r="Y106" s="111">
        <f t="shared" si="141"/>
        <v>0</v>
      </c>
      <c r="Z106" s="111">
        <f t="shared" si="141"/>
        <v>0</v>
      </c>
      <c r="AA106" s="111">
        <f t="shared" si="141"/>
        <v>0</v>
      </c>
      <c r="AB106" s="111">
        <f t="shared" si="141"/>
        <v>0</v>
      </c>
      <c r="AC106" s="111">
        <f t="shared" si="141"/>
        <v>0</v>
      </c>
      <c r="AD106" s="111">
        <f t="shared" si="141"/>
        <v>0</v>
      </c>
      <c r="AE106" s="111">
        <f t="shared" si="141"/>
        <v>0</v>
      </c>
      <c r="AF106" s="111">
        <f t="shared" si="141"/>
        <v>0</v>
      </c>
      <c r="AG106" s="297"/>
      <c r="AH106" s="111">
        <f t="shared" ref="AH106:BA106" si="142">SUM(AH107:AH108)</f>
        <v>0</v>
      </c>
      <c r="AI106" s="111">
        <f t="shared" si="142"/>
        <v>0</v>
      </c>
      <c r="AJ106" s="111">
        <f t="shared" si="142"/>
        <v>0</v>
      </c>
      <c r="AK106" s="111">
        <f t="shared" si="142"/>
        <v>0</v>
      </c>
      <c r="AL106" s="111">
        <f t="shared" si="142"/>
        <v>0</v>
      </c>
      <c r="AM106" s="111">
        <f t="shared" si="142"/>
        <v>0</v>
      </c>
      <c r="AN106" s="111">
        <f t="shared" si="142"/>
        <v>0</v>
      </c>
      <c r="AO106" s="111">
        <f t="shared" si="142"/>
        <v>0</v>
      </c>
      <c r="AP106" s="111">
        <f t="shared" si="142"/>
        <v>0</v>
      </c>
      <c r="AQ106" s="111">
        <f t="shared" si="142"/>
        <v>0</v>
      </c>
      <c r="AR106" s="111">
        <f t="shared" si="142"/>
        <v>0</v>
      </c>
      <c r="AS106" s="111">
        <f t="shared" si="142"/>
        <v>0</v>
      </c>
      <c r="AT106" s="111">
        <f t="shared" si="142"/>
        <v>0</v>
      </c>
      <c r="AU106" s="111">
        <f t="shared" si="142"/>
        <v>0</v>
      </c>
      <c r="AV106" s="111">
        <f t="shared" si="142"/>
        <v>0</v>
      </c>
      <c r="AW106" s="111">
        <f t="shared" si="142"/>
        <v>0</v>
      </c>
      <c r="AX106" s="111">
        <f t="shared" si="142"/>
        <v>0</v>
      </c>
      <c r="AY106" s="111">
        <f t="shared" si="142"/>
        <v>0</v>
      </c>
      <c r="AZ106" s="111">
        <f t="shared" si="142"/>
        <v>0</v>
      </c>
      <c r="BA106" s="111">
        <f t="shared" si="142"/>
        <v>0</v>
      </c>
      <c r="BB106" s="105" t="s">
        <v>212</v>
      </c>
      <c r="BC106" s="110"/>
      <c r="BD106" s="110"/>
      <c r="BE106" s="132">
        <v>2016</v>
      </c>
      <c r="BF106" s="110"/>
      <c r="BG106" s="110"/>
    </row>
    <row r="107" spans="1:59" s="124" customFormat="1" ht="22.2" customHeight="1">
      <c r="A107" s="419" t="s">
        <v>55</v>
      </c>
      <c r="B107" s="107"/>
      <c r="C107" s="106"/>
      <c r="D107" s="106">
        <f t="shared" si="139"/>
        <v>0</v>
      </c>
      <c r="E107" s="106"/>
      <c r="F107" s="106"/>
      <c r="G107" s="106"/>
      <c r="H107" s="106"/>
      <c r="I107" s="106"/>
      <c r="J107" s="106"/>
      <c r="K107" s="106"/>
      <c r="L107" s="292"/>
      <c r="M107" s="106"/>
      <c r="N107" s="106"/>
      <c r="O107" s="106"/>
      <c r="P107" s="106"/>
      <c r="Q107" s="106"/>
      <c r="R107" s="106"/>
      <c r="S107" s="106"/>
      <c r="T107" s="106"/>
      <c r="U107" s="106"/>
      <c r="V107" s="106"/>
      <c r="W107" s="106"/>
      <c r="X107" s="106"/>
      <c r="Y107" s="106"/>
      <c r="Z107" s="106"/>
      <c r="AA107" s="106"/>
      <c r="AB107" s="106"/>
      <c r="AC107" s="106"/>
      <c r="AD107" s="106"/>
      <c r="AE107" s="106"/>
      <c r="AF107" s="106"/>
      <c r="AG107" s="297"/>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5" t="s">
        <v>212</v>
      </c>
      <c r="BC107" s="104"/>
      <c r="BD107" s="104"/>
      <c r="BE107" s="132">
        <v>2016</v>
      </c>
      <c r="BF107" s="104"/>
      <c r="BG107" s="104"/>
    </row>
    <row r="108" spans="1:59" s="124" customFormat="1" ht="22.2" customHeight="1">
      <c r="A108" s="419" t="s">
        <v>55</v>
      </c>
      <c r="B108" s="107"/>
      <c r="C108" s="106"/>
      <c r="D108" s="106">
        <f t="shared" si="139"/>
        <v>0</v>
      </c>
      <c r="E108" s="106"/>
      <c r="F108" s="106"/>
      <c r="G108" s="106"/>
      <c r="H108" s="106"/>
      <c r="I108" s="106"/>
      <c r="J108" s="106"/>
      <c r="K108" s="106"/>
      <c r="L108" s="292"/>
      <c r="M108" s="106"/>
      <c r="N108" s="106"/>
      <c r="O108" s="106"/>
      <c r="P108" s="106"/>
      <c r="Q108" s="106"/>
      <c r="R108" s="106"/>
      <c r="S108" s="106"/>
      <c r="T108" s="106"/>
      <c r="U108" s="106"/>
      <c r="V108" s="106"/>
      <c r="W108" s="106"/>
      <c r="X108" s="106"/>
      <c r="Y108" s="106"/>
      <c r="Z108" s="106"/>
      <c r="AA108" s="106"/>
      <c r="AB108" s="106"/>
      <c r="AC108" s="106"/>
      <c r="AD108" s="106"/>
      <c r="AE108" s="106"/>
      <c r="AF108" s="106"/>
      <c r="AG108" s="297"/>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5" t="s">
        <v>212</v>
      </c>
      <c r="BC108" s="104"/>
      <c r="BD108" s="104"/>
      <c r="BE108" s="132">
        <v>2016</v>
      </c>
      <c r="BF108" s="104"/>
      <c r="BG108" s="104"/>
    </row>
    <row r="109" spans="1:59" s="145" customFormat="1" ht="22.2" customHeight="1">
      <c r="A109" s="418" t="s">
        <v>55</v>
      </c>
      <c r="B109" s="112" t="s">
        <v>282</v>
      </c>
      <c r="C109" s="111"/>
      <c r="D109" s="111">
        <f t="shared" si="139"/>
        <v>0</v>
      </c>
      <c r="E109" s="111">
        <f t="shared" ref="E109:K109" si="143">SUM(E110:E111)</f>
        <v>0</v>
      </c>
      <c r="F109" s="111">
        <f t="shared" si="143"/>
        <v>0</v>
      </c>
      <c r="G109" s="111">
        <f t="shared" si="143"/>
        <v>0</v>
      </c>
      <c r="H109" s="111">
        <f t="shared" si="143"/>
        <v>0</v>
      </c>
      <c r="I109" s="111">
        <f t="shared" si="143"/>
        <v>0</v>
      </c>
      <c r="J109" s="111">
        <f t="shared" si="143"/>
        <v>0</v>
      </c>
      <c r="K109" s="111">
        <f t="shared" si="143"/>
        <v>0</v>
      </c>
      <c r="L109" s="292"/>
      <c r="M109" s="111">
        <f t="shared" ref="M109:AF109" si="144">SUM(M110:M111)</f>
        <v>0</v>
      </c>
      <c r="N109" s="111">
        <f t="shared" si="144"/>
        <v>0</v>
      </c>
      <c r="O109" s="111">
        <f t="shared" si="144"/>
        <v>0</v>
      </c>
      <c r="P109" s="111">
        <f t="shared" si="144"/>
        <v>0</v>
      </c>
      <c r="Q109" s="111">
        <f t="shared" si="144"/>
        <v>0</v>
      </c>
      <c r="R109" s="111">
        <f t="shared" si="144"/>
        <v>0</v>
      </c>
      <c r="S109" s="111">
        <f t="shared" si="144"/>
        <v>0</v>
      </c>
      <c r="T109" s="111">
        <f t="shared" si="144"/>
        <v>0</v>
      </c>
      <c r="U109" s="111">
        <f t="shared" si="144"/>
        <v>0</v>
      </c>
      <c r="V109" s="111">
        <f t="shared" si="144"/>
        <v>0</v>
      </c>
      <c r="W109" s="111">
        <f t="shared" si="144"/>
        <v>0</v>
      </c>
      <c r="X109" s="111">
        <f t="shared" si="144"/>
        <v>0</v>
      </c>
      <c r="Y109" s="111">
        <f t="shared" si="144"/>
        <v>0</v>
      </c>
      <c r="Z109" s="111">
        <f t="shared" si="144"/>
        <v>0</v>
      </c>
      <c r="AA109" s="111">
        <f t="shared" si="144"/>
        <v>0</v>
      </c>
      <c r="AB109" s="111">
        <f t="shared" si="144"/>
        <v>0</v>
      </c>
      <c r="AC109" s="111">
        <f t="shared" si="144"/>
        <v>0</v>
      </c>
      <c r="AD109" s="111">
        <f t="shared" si="144"/>
        <v>0</v>
      </c>
      <c r="AE109" s="111">
        <f t="shared" si="144"/>
        <v>0</v>
      </c>
      <c r="AF109" s="111">
        <f t="shared" si="144"/>
        <v>0</v>
      </c>
      <c r="AG109" s="297"/>
      <c r="AH109" s="111">
        <f t="shared" ref="AH109:BA109" si="145">SUM(AH110:AH111)</f>
        <v>0</v>
      </c>
      <c r="AI109" s="111">
        <f t="shared" si="145"/>
        <v>0</v>
      </c>
      <c r="AJ109" s="111">
        <f t="shared" si="145"/>
        <v>0</v>
      </c>
      <c r="AK109" s="111">
        <f t="shared" si="145"/>
        <v>0</v>
      </c>
      <c r="AL109" s="111">
        <f t="shared" si="145"/>
        <v>0</v>
      </c>
      <c r="AM109" s="111">
        <f t="shared" si="145"/>
        <v>0</v>
      </c>
      <c r="AN109" s="111">
        <f t="shared" si="145"/>
        <v>0</v>
      </c>
      <c r="AO109" s="111">
        <f t="shared" si="145"/>
        <v>0</v>
      </c>
      <c r="AP109" s="111">
        <f t="shared" si="145"/>
        <v>0</v>
      </c>
      <c r="AQ109" s="111">
        <f t="shared" si="145"/>
        <v>0</v>
      </c>
      <c r="AR109" s="111">
        <f t="shared" si="145"/>
        <v>0</v>
      </c>
      <c r="AS109" s="111">
        <f t="shared" si="145"/>
        <v>0</v>
      </c>
      <c r="AT109" s="111">
        <f t="shared" si="145"/>
        <v>0</v>
      </c>
      <c r="AU109" s="111">
        <f t="shared" si="145"/>
        <v>0</v>
      </c>
      <c r="AV109" s="111">
        <f t="shared" si="145"/>
        <v>0</v>
      </c>
      <c r="AW109" s="111">
        <f t="shared" si="145"/>
        <v>0</v>
      </c>
      <c r="AX109" s="111">
        <f t="shared" si="145"/>
        <v>0</v>
      </c>
      <c r="AY109" s="111">
        <f t="shared" si="145"/>
        <v>0</v>
      </c>
      <c r="AZ109" s="111">
        <f t="shared" si="145"/>
        <v>0</v>
      </c>
      <c r="BA109" s="111">
        <f t="shared" si="145"/>
        <v>0</v>
      </c>
      <c r="BB109" s="105" t="s">
        <v>212</v>
      </c>
      <c r="BC109" s="110"/>
      <c r="BD109" s="110"/>
      <c r="BE109" s="132">
        <v>2016</v>
      </c>
      <c r="BF109" s="110"/>
      <c r="BG109" s="110"/>
    </row>
    <row r="110" spans="1:59" s="124" customFormat="1" ht="22.2" customHeight="1">
      <c r="A110" s="419" t="s">
        <v>55</v>
      </c>
      <c r="B110" s="107"/>
      <c r="C110" s="106"/>
      <c r="D110" s="106">
        <f t="shared" si="139"/>
        <v>0</v>
      </c>
      <c r="E110" s="106"/>
      <c r="F110" s="106"/>
      <c r="G110" s="106"/>
      <c r="H110" s="106"/>
      <c r="I110" s="106"/>
      <c r="J110" s="106"/>
      <c r="K110" s="106"/>
      <c r="L110" s="292"/>
      <c r="M110" s="106"/>
      <c r="N110" s="106"/>
      <c r="O110" s="106"/>
      <c r="P110" s="106"/>
      <c r="Q110" s="106"/>
      <c r="R110" s="106"/>
      <c r="S110" s="106"/>
      <c r="T110" s="106"/>
      <c r="U110" s="106"/>
      <c r="V110" s="106"/>
      <c r="W110" s="106"/>
      <c r="X110" s="106"/>
      <c r="Y110" s="106"/>
      <c r="Z110" s="106"/>
      <c r="AA110" s="106"/>
      <c r="AB110" s="106"/>
      <c r="AC110" s="106"/>
      <c r="AD110" s="106"/>
      <c r="AE110" s="106"/>
      <c r="AF110" s="106"/>
      <c r="AG110" s="297"/>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5" t="s">
        <v>212</v>
      </c>
      <c r="BC110" s="104"/>
      <c r="BD110" s="104"/>
      <c r="BE110" s="132">
        <v>2016</v>
      </c>
      <c r="BF110" s="104"/>
      <c r="BG110" s="104"/>
    </row>
    <row r="111" spans="1:59" s="124" customFormat="1" ht="22.2" customHeight="1">
      <c r="A111" s="419" t="s">
        <v>55</v>
      </c>
      <c r="B111" s="107"/>
      <c r="C111" s="106"/>
      <c r="D111" s="106">
        <f t="shared" si="139"/>
        <v>0</v>
      </c>
      <c r="E111" s="106"/>
      <c r="F111" s="106"/>
      <c r="G111" s="106"/>
      <c r="H111" s="106"/>
      <c r="I111" s="106"/>
      <c r="J111" s="106"/>
      <c r="K111" s="106"/>
      <c r="L111" s="292"/>
      <c r="M111" s="106"/>
      <c r="N111" s="106"/>
      <c r="O111" s="106"/>
      <c r="P111" s="106"/>
      <c r="Q111" s="106"/>
      <c r="R111" s="106"/>
      <c r="S111" s="106"/>
      <c r="T111" s="106"/>
      <c r="U111" s="106"/>
      <c r="V111" s="106"/>
      <c r="W111" s="106"/>
      <c r="X111" s="106"/>
      <c r="Y111" s="106"/>
      <c r="Z111" s="106"/>
      <c r="AA111" s="106"/>
      <c r="AB111" s="106"/>
      <c r="AC111" s="106"/>
      <c r="AD111" s="106"/>
      <c r="AE111" s="106"/>
      <c r="AF111" s="106"/>
      <c r="AG111" s="297"/>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5" t="s">
        <v>212</v>
      </c>
      <c r="BC111" s="104"/>
      <c r="BD111" s="104"/>
      <c r="BE111" s="132">
        <v>2016</v>
      </c>
      <c r="BF111" s="104"/>
      <c r="BG111" s="104"/>
    </row>
    <row r="112" spans="1:59" s="131" customFormat="1" ht="22.2" customHeight="1">
      <c r="A112" s="418" t="s">
        <v>57</v>
      </c>
      <c r="B112" s="308" t="s">
        <v>206</v>
      </c>
      <c r="C112" s="111">
        <f>SUM(C113,C116)</f>
        <v>0</v>
      </c>
      <c r="D112" s="111">
        <f>SUM(D113+D116)</f>
        <v>0</v>
      </c>
      <c r="E112" s="111">
        <f t="shared" ref="E112:K112" si="146">SUM(E113,E116)</f>
        <v>0</v>
      </c>
      <c r="F112" s="111">
        <f t="shared" si="146"/>
        <v>0</v>
      </c>
      <c r="G112" s="111">
        <f t="shared" si="146"/>
        <v>0</v>
      </c>
      <c r="H112" s="111">
        <f t="shared" si="146"/>
        <v>0</v>
      </c>
      <c r="I112" s="111">
        <f t="shared" si="146"/>
        <v>0</v>
      </c>
      <c r="J112" s="111">
        <f t="shared" si="146"/>
        <v>0</v>
      </c>
      <c r="K112" s="111">
        <f t="shared" si="146"/>
        <v>0</v>
      </c>
      <c r="L112" s="292"/>
      <c r="M112" s="111">
        <f t="shared" ref="M112:AF112" si="147">SUM(M113,M116)</f>
        <v>0</v>
      </c>
      <c r="N112" s="111">
        <f t="shared" si="147"/>
        <v>0</v>
      </c>
      <c r="O112" s="111">
        <f t="shared" si="147"/>
        <v>0</v>
      </c>
      <c r="P112" s="111">
        <f t="shared" si="147"/>
        <v>0</v>
      </c>
      <c r="Q112" s="111">
        <f t="shared" si="147"/>
        <v>0</v>
      </c>
      <c r="R112" s="111">
        <f t="shared" si="147"/>
        <v>0</v>
      </c>
      <c r="S112" s="111">
        <f t="shared" si="147"/>
        <v>0</v>
      </c>
      <c r="T112" s="111">
        <f t="shared" si="147"/>
        <v>0</v>
      </c>
      <c r="U112" s="111">
        <f t="shared" si="147"/>
        <v>0</v>
      </c>
      <c r="V112" s="111">
        <f t="shared" si="147"/>
        <v>0</v>
      </c>
      <c r="W112" s="111">
        <f t="shared" si="147"/>
        <v>0</v>
      </c>
      <c r="X112" s="111">
        <f t="shared" si="147"/>
        <v>0</v>
      </c>
      <c r="Y112" s="111">
        <f t="shared" si="147"/>
        <v>0</v>
      </c>
      <c r="Z112" s="111">
        <f t="shared" si="147"/>
        <v>0</v>
      </c>
      <c r="AA112" s="111">
        <f t="shared" si="147"/>
        <v>0</v>
      </c>
      <c r="AB112" s="111">
        <f t="shared" si="147"/>
        <v>0</v>
      </c>
      <c r="AC112" s="111">
        <f t="shared" si="147"/>
        <v>0</v>
      </c>
      <c r="AD112" s="111">
        <f t="shared" si="147"/>
        <v>0</v>
      </c>
      <c r="AE112" s="111">
        <f t="shared" si="147"/>
        <v>0</v>
      </c>
      <c r="AF112" s="111">
        <f t="shared" si="147"/>
        <v>0</v>
      </c>
      <c r="AG112" s="297"/>
      <c r="AH112" s="111">
        <f t="shared" ref="AH112:BA112" si="148">SUM(AH113,AH116)</f>
        <v>0</v>
      </c>
      <c r="AI112" s="111">
        <f t="shared" si="148"/>
        <v>0</v>
      </c>
      <c r="AJ112" s="111">
        <f t="shared" si="148"/>
        <v>0</v>
      </c>
      <c r="AK112" s="111">
        <f t="shared" si="148"/>
        <v>0</v>
      </c>
      <c r="AL112" s="111">
        <f t="shared" si="148"/>
        <v>0</v>
      </c>
      <c r="AM112" s="111">
        <f t="shared" si="148"/>
        <v>0</v>
      </c>
      <c r="AN112" s="111">
        <f t="shared" si="148"/>
        <v>0</v>
      </c>
      <c r="AO112" s="111">
        <f t="shared" si="148"/>
        <v>0</v>
      </c>
      <c r="AP112" s="111">
        <f t="shared" si="148"/>
        <v>0</v>
      </c>
      <c r="AQ112" s="111">
        <f t="shared" si="148"/>
        <v>0</v>
      </c>
      <c r="AR112" s="111">
        <f t="shared" si="148"/>
        <v>0</v>
      </c>
      <c r="AS112" s="111">
        <f t="shared" si="148"/>
        <v>0</v>
      </c>
      <c r="AT112" s="111">
        <f t="shared" si="148"/>
        <v>0</v>
      </c>
      <c r="AU112" s="111">
        <f t="shared" si="148"/>
        <v>0</v>
      </c>
      <c r="AV112" s="111">
        <f t="shared" si="148"/>
        <v>0</v>
      </c>
      <c r="AW112" s="111">
        <f t="shared" si="148"/>
        <v>0</v>
      </c>
      <c r="AX112" s="111">
        <f t="shared" si="148"/>
        <v>0</v>
      </c>
      <c r="AY112" s="111">
        <f t="shared" si="148"/>
        <v>0</v>
      </c>
      <c r="AZ112" s="111">
        <f t="shared" si="148"/>
        <v>0</v>
      </c>
      <c r="BA112" s="111">
        <f t="shared" si="148"/>
        <v>0</v>
      </c>
      <c r="BB112" s="105" t="s">
        <v>212</v>
      </c>
      <c r="BC112" s="110"/>
      <c r="BD112" s="110"/>
      <c r="BE112" s="132">
        <v>2016</v>
      </c>
      <c r="BF112" s="110"/>
      <c r="BG112" s="110"/>
    </row>
    <row r="113" spans="1:59" s="145" customFormat="1" ht="22.2" customHeight="1">
      <c r="A113" s="418" t="s">
        <v>57</v>
      </c>
      <c r="B113" s="112" t="s">
        <v>281</v>
      </c>
      <c r="C113" s="111"/>
      <c r="D113" s="111">
        <f t="shared" ref="D113:D118" si="149">SUM(E113:BA113)</f>
        <v>0</v>
      </c>
      <c r="E113" s="111">
        <f t="shared" ref="E113:K113" si="150">SUM(E114:E115)</f>
        <v>0</v>
      </c>
      <c r="F113" s="111">
        <f t="shared" si="150"/>
        <v>0</v>
      </c>
      <c r="G113" s="111">
        <f t="shared" si="150"/>
        <v>0</v>
      </c>
      <c r="H113" s="111">
        <f t="shared" si="150"/>
        <v>0</v>
      </c>
      <c r="I113" s="111">
        <f t="shared" si="150"/>
        <v>0</v>
      </c>
      <c r="J113" s="111">
        <f t="shared" si="150"/>
        <v>0</v>
      </c>
      <c r="K113" s="111">
        <f t="shared" si="150"/>
        <v>0</v>
      </c>
      <c r="L113" s="292"/>
      <c r="M113" s="111">
        <f t="shared" ref="M113:AF113" si="151">SUM(M114:M115)</f>
        <v>0</v>
      </c>
      <c r="N113" s="111">
        <f t="shared" si="151"/>
        <v>0</v>
      </c>
      <c r="O113" s="111">
        <f t="shared" si="151"/>
        <v>0</v>
      </c>
      <c r="P113" s="111">
        <f t="shared" si="151"/>
        <v>0</v>
      </c>
      <c r="Q113" s="111">
        <f t="shared" si="151"/>
        <v>0</v>
      </c>
      <c r="R113" s="111">
        <f t="shared" si="151"/>
        <v>0</v>
      </c>
      <c r="S113" s="111">
        <f t="shared" si="151"/>
        <v>0</v>
      </c>
      <c r="T113" s="111">
        <f t="shared" si="151"/>
        <v>0</v>
      </c>
      <c r="U113" s="111">
        <f t="shared" si="151"/>
        <v>0</v>
      </c>
      <c r="V113" s="111">
        <f t="shared" si="151"/>
        <v>0</v>
      </c>
      <c r="W113" s="111">
        <f t="shared" si="151"/>
        <v>0</v>
      </c>
      <c r="X113" s="111">
        <f t="shared" si="151"/>
        <v>0</v>
      </c>
      <c r="Y113" s="111">
        <f t="shared" si="151"/>
        <v>0</v>
      </c>
      <c r="Z113" s="111">
        <f t="shared" si="151"/>
        <v>0</v>
      </c>
      <c r="AA113" s="111">
        <f t="shared" si="151"/>
        <v>0</v>
      </c>
      <c r="AB113" s="111">
        <f t="shared" si="151"/>
        <v>0</v>
      </c>
      <c r="AC113" s="111">
        <f t="shared" si="151"/>
        <v>0</v>
      </c>
      <c r="AD113" s="111">
        <f t="shared" si="151"/>
        <v>0</v>
      </c>
      <c r="AE113" s="111">
        <f t="shared" si="151"/>
        <v>0</v>
      </c>
      <c r="AF113" s="111">
        <f t="shared" si="151"/>
        <v>0</v>
      </c>
      <c r="AG113" s="297"/>
      <c r="AH113" s="111">
        <f t="shared" ref="AH113:BA113" si="152">SUM(AH114:AH115)</f>
        <v>0</v>
      </c>
      <c r="AI113" s="111">
        <f t="shared" si="152"/>
        <v>0</v>
      </c>
      <c r="AJ113" s="111">
        <f t="shared" si="152"/>
        <v>0</v>
      </c>
      <c r="AK113" s="111">
        <f t="shared" si="152"/>
        <v>0</v>
      </c>
      <c r="AL113" s="111">
        <f t="shared" si="152"/>
        <v>0</v>
      </c>
      <c r="AM113" s="111">
        <f t="shared" si="152"/>
        <v>0</v>
      </c>
      <c r="AN113" s="111">
        <f t="shared" si="152"/>
        <v>0</v>
      </c>
      <c r="AO113" s="111">
        <f t="shared" si="152"/>
        <v>0</v>
      </c>
      <c r="AP113" s="111">
        <f t="shared" si="152"/>
        <v>0</v>
      </c>
      <c r="AQ113" s="111">
        <f t="shared" si="152"/>
        <v>0</v>
      </c>
      <c r="AR113" s="111">
        <f t="shared" si="152"/>
        <v>0</v>
      </c>
      <c r="AS113" s="111">
        <f t="shared" si="152"/>
        <v>0</v>
      </c>
      <c r="AT113" s="111">
        <f t="shared" si="152"/>
        <v>0</v>
      </c>
      <c r="AU113" s="111">
        <f t="shared" si="152"/>
        <v>0</v>
      </c>
      <c r="AV113" s="111">
        <f t="shared" si="152"/>
        <v>0</v>
      </c>
      <c r="AW113" s="111">
        <f t="shared" si="152"/>
        <v>0</v>
      </c>
      <c r="AX113" s="111">
        <f t="shared" si="152"/>
        <v>0</v>
      </c>
      <c r="AY113" s="111">
        <f t="shared" si="152"/>
        <v>0</v>
      </c>
      <c r="AZ113" s="111">
        <f t="shared" si="152"/>
        <v>0</v>
      </c>
      <c r="BA113" s="111">
        <f t="shared" si="152"/>
        <v>0</v>
      </c>
      <c r="BB113" s="105" t="s">
        <v>212</v>
      </c>
      <c r="BC113" s="110"/>
      <c r="BD113" s="110"/>
      <c r="BE113" s="132">
        <v>2016</v>
      </c>
      <c r="BF113" s="110"/>
      <c r="BG113" s="110"/>
    </row>
    <row r="114" spans="1:59" s="124" customFormat="1" ht="27.75" customHeight="1">
      <c r="A114" s="419" t="s">
        <v>57</v>
      </c>
      <c r="B114" s="436" t="s">
        <v>210</v>
      </c>
      <c r="C114" s="106"/>
      <c r="D114" s="106">
        <f t="shared" si="149"/>
        <v>0</v>
      </c>
      <c r="E114" s="106"/>
      <c r="F114" s="106"/>
      <c r="G114" s="106"/>
      <c r="H114" s="106"/>
      <c r="I114" s="106"/>
      <c r="J114" s="106"/>
      <c r="K114" s="106"/>
      <c r="L114" s="292"/>
      <c r="M114" s="106"/>
      <c r="N114" s="106"/>
      <c r="O114" s="106"/>
      <c r="P114" s="106"/>
      <c r="Q114" s="106"/>
      <c r="R114" s="106"/>
      <c r="S114" s="106"/>
      <c r="T114" s="106"/>
      <c r="U114" s="106"/>
      <c r="V114" s="106"/>
      <c r="W114" s="106"/>
      <c r="X114" s="106"/>
      <c r="Y114" s="106"/>
      <c r="Z114" s="106"/>
      <c r="AA114" s="106"/>
      <c r="AB114" s="106"/>
      <c r="AC114" s="106"/>
      <c r="AD114" s="106"/>
      <c r="AE114" s="106"/>
      <c r="AF114" s="106"/>
      <c r="AG114" s="297"/>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5" t="s">
        <v>212</v>
      </c>
      <c r="BC114" s="104"/>
      <c r="BD114" s="104"/>
      <c r="BE114" s="132">
        <v>2016</v>
      </c>
      <c r="BF114" s="104"/>
      <c r="BG114" s="104"/>
    </row>
    <row r="115" spans="1:59" s="124" customFormat="1" ht="24" customHeight="1">
      <c r="A115" s="419" t="s">
        <v>57</v>
      </c>
      <c r="B115" s="507" t="s">
        <v>614</v>
      </c>
      <c r="C115" s="106"/>
      <c r="D115" s="106">
        <f t="shared" si="149"/>
        <v>0</v>
      </c>
      <c r="E115" s="106"/>
      <c r="F115" s="106"/>
      <c r="G115" s="106"/>
      <c r="H115" s="106"/>
      <c r="I115" s="106"/>
      <c r="J115" s="106"/>
      <c r="K115" s="106"/>
      <c r="L115" s="292"/>
      <c r="M115" s="106"/>
      <c r="N115" s="106"/>
      <c r="O115" s="106"/>
      <c r="P115" s="106"/>
      <c r="Q115" s="106"/>
      <c r="R115" s="106"/>
      <c r="S115" s="106"/>
      <c r="T115" s="106"/>
      <c r="U115" s="106"/>
      <c r="V115" s="106"/>
      <c r="W115" s="106"/>
      <c r="X115" s="106"/>
      <c r="Y115" s="106"/>
      <c r="Z115" s="106"/>
      <c r="AA115" s="106"/>
      <c r="AB115" s="106"/>
      <c r="AC115" s="106"/>
      <c r="AD115" s="106"/>
      <c r="AE115" s="106"/>
      <c r="AF115" s="106"/>
      <c r="AG115" s="297"/>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5" t="s">
        <v>212</v>
      </c>
      <c r="BC115" s="104"/>
      <c r="BD115" s="104"/>
      <c r="BE115" s="132">
        <v>2016</v>
      </c>
      <c r="BF115" s="104"/>
      <c r="BG115" s="104"/>
    </row>
    <row r="116" spans="1:59" s="145" customFormat="1" ht="22.2" customHeight="1">
      <c r="A116" s="418" t="s">
        <v>57</v>
      </c>
      <c r="B116" s="112" t="s">
        <v>282</v>
      </c>
      <c r="C116" s="111"/>
      <c r="D116" s="111">
        <f t="shared" si="149"/>
        <v>0</v>
      </c>
      <c r="E116" s="111">
        <f t="shared" ref="E116:K116" si="153">SUM(E117:E118)</f>
        <v>0</v>
      </c>
      <c r="F116" s="111">
        <f t="shared" si="153"/>
        <v>0</v>
      </c>
      <c r="G116" s="111">
        <f t="shared" si="153"/>
        <v>0</v>
      </c>
      <c r="H116" s="111">
        <f t="shared" si="153"/>
        <v>0</v>
      </c>
      <c r="I116" s="111">
        <f t="shared" si="153"/>
        <v>0</v>
      </c>
      <c r="J116" s="111">
        <f t="shared" si="153"/>
        <v>0</v>
      </c>
      <c r="K116" s="111">
        <f t="shared" si="153"/>
        <v>0</v>
      </c>
      <c r="L116" s="292"/>
      <c r="M116" s="111">
        <f t="shared" ref="M116:AF116" si="154">SUM(M117:M118)</f>
        <v>0</v>
      </c>
      <c r="N116" s="111">
        <f t="shared" si="154"/>
        <v>0</v>
      </c>
      <c r="O116" s="111">
        <f t="shared" si="154"/>
        <v>0</v>
      </c>
      <c r="P116" s="111">
        <f t="shared" si="154"/>
        <v>0</v>
      </c>
      <c r="Q116" s="111">
        <f t="shared" si="154"/>
        <v>0</v>
      </c>
      <c r="R116" s="111">
        <f t="shared" si="154"/>
        <v>0</v>
      </c>
      <c r="S116" s="111">
        <f t="shared" si="154"/>
        <v>0</v>
      </c>
      <c r="T116" s="111">
        <f t="shared" si="154"/>
        <v>0</v>
      </c>
      <c r="U116" s="111">
        <f t="shared" si="154"/>
        <v>0</v>
      </c>
      <c r="V116" s="111">
        <f t="shared" si="154"/>
        <v>0</v>
      </c>
      <c r="W116" s="111">
        <f t="shared" si="154"/>
        <v>0</v>
      </c>
      <c r="X116" s="111">
        <f t="shared" si="154"/>
        <v>0</v>
      </c>
      <c r="Y116" s="111">
        <f t="shared" si="154"/>
        <v>0</v>
      </c>
      <c r="Z116" s="111">
        <f t="shared" si="154"/>
        <v>0</v>
      </c>
      <c r="AA116" s="111">
        <f t="shared" si="154"/>
        <v>0</v>
      </c>
      <c r="AB116" s="111">
        <f t="shared" si="154"/>
        <v>0</v>
      </c>
      <c r="AC116" s="111">
        <f t="shared" si="154"/>
        <v>0</v>
      </c>
      <c r="AD116" s="111">
        <f t="shared" si="154"/>
        <v>0</v>
      </c>
      <c r="AE116" s="111">
        <f t="shared" si="154"/>
        <v>0</v>
      </c>
      <c r="AF116" s="111">
        <f t="shared" si="154"/>
        <v>0</v>
      </c>
      <c r="AG116" s="297"/>
      <c r="AH116" s="111">
        <f t="shared" ref="AH116:BA116" si="155">SUM(AH117:AH118)</f>
        <v>0</v>
      </c>
      <c r="AI116" s="111">
        <f t="shared" si="155"/>
        <v>0</v>
      </c>
      <c r="AJ116" s="111">
        <f t="shared" si="155"/>
        <v>0</v>
      </c>
      <c r="AK116" s="111">
        <f t="shared" si="155"/>
        <v>0</v>
      </c>
      <c r="AL116" s="111">
        <f t="shared" si="155"/>
        <v>0</v>
      </c>
      <c r="AM116" s="111">
        <f t="shared" si="155"/>
        <v>0</v>
      </c>
      <c r="AN116" s="111">
        <f t="shared" si="155"/>
        <v>0</v>
      </c>
      <c r="AO116" s="111">
        <f t="shared" si="155"/>
        <v>0</v>
      </c>
      <c r="AP116" s="111">
        <f t="shared" si="155"/>
        <v>0</v>
      </c>
      <c r="AQ116" s="111">
        <f t="shared" si="155"/>
        <v>0</v>
      </c>
      <c r="AR116" s="111">
        <f t="shared" si="155"/>
        <v>0</v>
      </c>
      <c r="AS116" s="111">
        <f t="shared" si="155"/>
        <v>0</v>
      </c>
      <c r="AT116" s="111">
        <f t="shared" si="155"/>
        <v>0</v>
      </c>
      <c r="AU116" s="111">
        <f t="shared" si="155"/>
        <v>0</v>
      </c>
      <c r="AV116" s="111">
        <f t="shared" si="155"/>
        <v>0</v>
      </c>
      <c r="AW116" s="111">
        <f t="shared" si="155"/>
        <v>0</v>
      </c>
      <c r="AX116" s="111">
        <f t="shared" si="155"/>
        <v>0</v>
      </c>
      <c r="AY116" s="111">
        <f t="shared" si="155"/>
        <v>0</v>
      </c>
      <c r="AZ116" s="111">
        <f t="shared" si="155"/>
        <v>0</v>
      </c>
      <c r="BA116" s="111">
        <f t="shared" si="155"/>
        <v>0</v>
      </c>
      <c r="BB116" s="105" t="s">
        <v>212</v>
      </c>
      <c r="BC116" s="110"/>
      <c r="BD116" s="110"/>
      <c r="BE116" s="132">
        <v>2016</v>
      </c>
      <c r="BF116" s="110"/>
      <c r="BG116" s="110"/>
    </row>
    <row r="117" spans="1:59" s="124" customFormat="1" ht="22.2" customHeight="1">
      <c r="A117" s="419" t="s">
        <v>57</v>
      </c>
      <c r="B117" s="107"/>
      <c r="C117" s="106"/>
      <c r="D117" s="106">
        <f t="shared" si="149"/>
        <v>0</v>
      </c>
      <c r="E117" s="106"/>
      <c r="F117" s="106"/>
      <c r="G117" s="106"/>
      <c r="H117" s="106"/>
      <c r="I117" s="106"/>
      <c r="J117" s="106"/>
      <c r="K117" s="106"/>
      <c r="L117" s="292"/>
      <c r="M117" s="106"/>
      <c r="N117" s="106"/>
      <c r="O117" s="106"/>
      <c r="P117" s="106"/>
      <c r="Q117" s="106"/>
      <c r="R117" s="106"/>
      <c r="S117" s="106"/>
      <c r="T117" s="106"/>
      <c r="U117" s="106"/>
      <c r="V117" s="106"/>
      <c r="W117" s="106"/>
      <c r="X117" s="106"/>
      <c r="Y117" s="106"/>
      <c r="Z117" s="106"/>
      <c r="AA117" s="106"/>
      <c r="AB117" s="106"/>
      <c r="AC117" s="106"/>
      <c r="AD117" s="106"/>
      <c r="AE117" s="106"/>
      <c r="AF117" s="106"/>
      <c r="AG117" s="297"/>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5" t="s">
        <v>212</v>
      </c>
      <c r="BC117" s="104"/>
      <c r="BD117" s="104"/>
      <c r="BE117" s="132">
        <v>2016</v>
      </c>
      <c r="BF117" s="104"/>
      <c r="BG117" s="104"/>
    </row>
    <row r="118" spans="1:59" s="124" customFormat="1" ht="22.2" customHeight="1">
      <c r="A118" s="419" t="s">
        <v>57</v>
      </c>
      <c r="B118" s="107"/>
      <c r="C118" s="106"/>
      <c r="D118" s="106">
        <f t="shared" si="149"/>
        <v>0</v>
      </c>
      <c r="E118" s="106"/>
      <c r="F118" s="106"/>
      <c r="G118" s="106"/>
      <c r="H118" s="106"/>
      <c r="I118" s="106"/>
      <c r="J118" s="106"/>
      <c r="K118" s="106"/>
      <c r="L118" s="292"/>
      <c r="M118" s="106"/>
      <c r="N118" s="106"/>
      <c r="O118" s="106"/>
      <c r="P118" s="106"/>
      <c r="Q118" s="106"/>
      <c r="R118" s="106"/>
      <c r="S118" s="106"/>
      <c r="T118" s="106"/>
      <c r="U118" s="106"/>
      <c r="V118" s="106"/>
      <c r="W118" s="106"/>
      <c r="X118" s="106"/>
      <c r="Y118" s="106"/>
      <c r="Z118" s="106"/>
      <c r="AA118" s="106"/>
      <c r="AB118" s="106"/>
      <c r="AC118" s="106"/>
      <c r="AD118" s="106"/>
      <c r="AE118" s="106"/>
      <c r="AF118" s="106"/>
      <c r="AG118" s="297"/>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5" t="s">
        <v>212</v>
      </c>
      <c r="BC118" s="104"/>
      <c r="BD118" s="104"/>
      <c r="BE118" s="132">
        <v>2016</v>
      </c>
      <c r="BF118" s="104"/>
      <c r="BG118" s="104"/>
    </row>
    <row r="119" spans="1:59" s="148" customFormat="1" ht="22.2" customHeight="1">
      <c r="A119" s="422">
        <v>2</v>
      </c>
      <c r="B119" s="309" t="s">
        <v>211</v>
      </c>
      <c r="C119" s="140">
        <f>SUM(C120,C123)</f>
        <v>0</v>
      </c>
      <c r="D119" s="140">
        <f>SUM(D120+D123)</f>
        <v>0</v>
      </c>
      <c r="E119" s="140">
        <f t="shared" ref="E119:K119" si="156">SUM(E120,E123)</f>
        <v>0</v>
      </c>
      <c r="F119" s="140">
        <f t="shared" si="156"/>
        <v>0</v>
      </c>
      <c r="G119" s="140">
        <f t="shared" si="156"/>
        <v>0</v>
      </c>
      <c r="H119" s="140">
        <f t="shared" si="156"/>
        <v>0</v>
      </c>
      <c r="I119" s="111">
        <f t="shared" si="156"/>
        <v>0</v>
      </c>
      <c r="J119" s="111">
        <f t="shared" si="156"/>
        <v>0</v>
      </c>
      <c r="K119" s="111">
        <f t="shared" si="156"/>
        <v>0</v>
      </c>
      <c r="L119" s="292"/>
      <c r="M119" s="111">
        <f t="shared" ref="M119:AF119" si="157">SUM(M120,M123)</f>
        <v>0</v>
      </c>
      <c r="N119" s="111">
        <f t="shared" si="157"/>
        <v>0</v>
      </c>
      <c r="O119" s="111">
        <f t="shared" si="157"/>
        <v>0</v>
      </c>
      <c r="P119" s="140">
        <f t="shared" si="157"/>
        <v>0</v>
      </c>
      <c r="Q119" s="111">
        <f t="shared" si="157"/>
        <v>0</v>
      </c>
      <c r="R119" s="111">
        <f t="shared" si="157"/>
        <v>0</v>
      </c>
      <c r="S119" s="111">
        <f t="shared" si="157"/>
        <v>0</v>
      </c>
      <c r="T119" s="111">
        <f t="shared" si="157"/>
        <v>0</v>
      </c>
      <c r="U119" s="140">
        <f t="shared" si="157"/>
        <v>0</v>
      </c>
      <c r="V119" s="111">
        <f t="shared" si="157"/>
        <v>0</v>
      </c>
      <c r="W119" s="111">
        <f t="shared" si="157"/>
        <v>0</v>
      </c>
      <c r="X119" s="111">
        <f t="shared" si="157"/>
        <v>0</v>
      </c>
      <c r="Y119" s="140">
        <f t="shared" si="157"/>
        <v>0</v>
      </c>
      <c r="Z119" s="111">
        <f t="shared" si="157"/>
        <v>0</v>
      </c>
      <c r="AA119" s="111">
        <f t="shared" si="157"/>
        <v>0</v>
      </c>
      <c r="AB119" s="111">
        <f t="shared" si="157"/>
        <v>0</v>
      </c>
      <c r="AC119" s="111">
        <f t="shared" si="157"/>
        <v>0</v>
      </c>
      <c r="AD119" s="111">
        <f t="shared" si="157"/>
        <v>0</v>
      </c>
      <c r="AE119" s="111">
        <f t="shared" si="157"/>
        <v>0</v>
      </c>
      <c r="AF119" s="111">
        <f t="shared" si="157"/>
        <v>0</v>
      </c>
      <c r="AG119" s="297"/>
      <c r="AH119" s="111">
        <f t="shared" ref="AH119:BA119" si="158">SUM(AH120,AH123)</f>
        <v>0</v>
      </c>
      <c r="AI119" s="111">
        <f t="shared" si="158"/>
        <v>0</v>
      </c>
      <c r="AJ119" s="111">
        <f t="shared" si="158"/>
        <v>0</v>
      </c>
      <c r="AK119" s="111">
        <f t="shared" si="158"/>
        <v>0</v>
      </c>
      <c r="AL119" s="111">
        <f t="shared" si="158"/>
        <v>0</v>
      </c>
      <c r="AM119" s="111">
        <f t="shared" si="158"/>
        <v>0</v>
      </c>
      <c r="AN119" s="111">
        <f t="shared" si="158"/>
        <v>0</v>
      </c>
      <c r="AO119" s="111">
        <f t="shared" si="158"/>
        <v>0</v>
      </c>
      <c r="AP119" s="111">
        <f t="shared" si="158"/>
        <v>0</v>
      </c>
      <c r="AQ119" s="111">
        <f t="shared" si="158"/>
        <v>0</v>
      </c>
      <c r="AR119" s="111">
        <f t="shared" si="158"/>
        <v>0</v>
      </c>
      <c r="AS119" s="140">
        <f t="shared" si="158"/>
        <v>0</v>
      </c>
      <c r="AT119" s="140">
        <f t="shared" si="158"/>
        <v>0</v>
      </c>
      <c r="AU119" s="111">
        <f t="shared" si="158"/>
        <v>0</v>
      </c>
      <c r="AV119" s="111">
        <f t="shared" si="158"/>
        <v>0</v>
      </c>
      <c r="AW119" s="111">
        <f t="shared" si="158"/>
        <v>0</v>
      </c>
      <c r="AX119" s="111">
        <f t="shared" si="158"/>
        <v>0</v>
      </c>
      <c r="AY119" s="111">
        <f t="shared" si="158"/>
        <v>0</v>
      </c>
      <c r="AZ119" s="111">
        <f t="shared" si="158"/>
        <v>0</v>
      </c>
      <c r="BA119" s="111">
        <f t="shared" si="158"/>
        <v>0</v>
      </c>
      <c r="BB119" s="105" t="s">
        <v>212</v>
      </c>
      <c r="BC119" s="110"/>
      <c r="BD119" s="139"/>
      <c r="BE119" s="132">
        <v>2016</v>
      </c>
      <c r="BF119" s="138"/>
      <c r="BG119" s="138"/>
    </row>
    <row r="120" spans="1:59" s="145" customFormat="1" ht="22.2" customHeight="1">
      <c r="A120" s="418" t="s">
        <v>60</v>
      </c>
      <c r="B120" s="112" t="s">
        <v>281</v>
      </c>
      <c r="C120" s="111"/>
      <c r="D120" s="111">
        <f t="shared" ref="D120:D125" si="159">SUM(E120:BA120)</f>
        <v>0</v>
      </c>
      <c r="E120" s="111">
        <f t="shared" ref="E120:K120" si="160">SUM(E121:E122)</f>
        <v>0</v>
      </c>
      <c r="F120" s="111">
        <f t="shared" si="160"/>
        <v>0</v>
      </c>
      <c r="G120" s="111">
        <f t="shared" si="160"/>
        <v>0</v>
      </c>
      <c r="H120" s="111">
        <f t="shared" si="160"/>
        <v>0</v>
      </c>
      <c r="I120" s="111">
        <f t="shared" si="160"/>
        <v>0</v>
      </c>
      <c r="J120" s="111">
        <f t="shared" si="160"/>
        <v>0</v>
      </c>
      <c r="K120" s="111">
        <f t="shared" si="160"/>
        <v>0</v>
      </c>
      <c r="L120" s="292"/>
      <c r="M120" s="111">
        <f t="shared" ref="M120:AF120" si="161">SUM(M121:M122)</f>
        <v>0</v>
      </c>
      <c r="N120" s="111">
        <f t="shared" si="161"/>
        <v>0</v>
      </c>
      <c r="O120" s="111">
        <f t="shared" si="161"/>
        <v>0</v>
      </c>
      <c r="P120" s="111">
        <f t="shared" si="161"/>
        <v>0</v>
      </c>
      <c r="Q120" s="111">
        <f t="shared" si="161"/>
        <v>0</v>
      </c>
      <c r="R120" s="111">
        <f t="shared" si="161"/>
        <v>0</v>
      </c>
      <c r="S120" s="111">
        <f t="shared" si="161"/>
        <v>0</v>
      </c>
      <c r="T120" s="111">
        <f t="shared" si="161"/>
        <v>0</v>
      </c>
      <c r="U120" s="111">
        <f t="shared" si="161"/>
        <v>0</v>
      </c>
      <c r="V120" s="111">
        <f t="shared" si="161"/>
        <v>0</v>
      </c>
      <c r="W120" s="111">
        <f t="shared" si="161"/>
        <v>0</v>
      </c>
      <c r="X120" s="111">
        <f t="shared" si="161"/>
        <v>0</v>
      </c>
      <c r="Y120" s="111">
        <f t="shared" si="161"/>
        <v>0</v>
      </c>
      <c r="Z120" s="111">
        <f t="shared" si="161"/>
        <v>0</v>
      </c>
      <c r="AA120" s="111">
        <f t="shared" si="161"/>
        <v>0</v>
      </c>
      <c r="AB120" s="111">
        <f t="shared" si="161"/>
        <v>0</v>
      </c>
      <c r="AC120" s="111">
        <f t="shared" si="161"/>
        <v>0</v>
      </c>
      <c r="AD120" s="111">
        <f t="shared" si="161"/>
        <v>0</v>
      </c>
      <c r="AE120" s="111">
        <f t="shared" si="161"/>
        <v>0</v>
      </c>
      <c r="AF120" s="111">
        <f t="shared" si="161"/>
        <v>0</v>
      </c>
      <c r="AG120" s="297"/>
      <c r="AH120" s="111">
        <f t="shared" ref="AH120:BA120" si="162">SUM(AH121:AH122)</f>
        <v>0</v>
      </c>
      <c r="AI120" s="111">
        <f t="shared" si="162"/>
        <v>0</v>
      </c>
      <c r="AJ120" s="111">
        <f t="shared" si="162"/>
        <v>0</v>
      </c>
      <c r="AK120" s="111">
        <f t="shared" si="162"/>
        <v>0</v>
      </c>
      <c r="AL120" s="111">
        <f t="shared" si="162"/>
        <v>0</v>
      </c>
      <c r="AM120" s="111">
        <f t="shared" si="162"/>
        <v>0</v>
      </c>
      <c r="AN120" s="111">
        <f t="shared" si="162"/>
        <v>0</v>
      </c>
      <c r="AO120" s="111">
        <f t="shared" si="162"/>
        <v>0</v>
      </c>
      <c r="AP120" s="111">
        <f t="shared" si="162"/>
        <v>0</v>
      </c>
      <c r="AQ120" s="111">
        <f t="shared" si="162"/>
        <v>0</v>
      </c>
      <c r="AR120" s="111">
        <f t="shared" si="162"/>
        <v>0</v>
      </c>
      <c r="AS120" s="111">
        <f t="shared" si="162"/>
        <v>0</v>
      </c>
      <c r="AT120" s="111">
        <f t="shared" si="162"/>
        <v>0</v>
      </c>
      <c r="AU120" s="111">
        <f t="shared" si="162"/>
        <v>0</v>
      </c>
      <c r="AV120" s="111">
        <f t="shared" si="162"/>
        <v>0</v>
      </c>
      <c r="AW120" s="111">
        <f t="shared" si="162"/>
        <v>0</v>
      </c>
      <c r="AX120" s="111">
        <f t="shared" si="162"/>
        <v>0</v>
      </c>
      <c r="AY120" s="111">
        <f t="shared" si="162"/>
        <v>0</v>
      </c>
      <c r="AZ120" s="111">
        <f t="shared" si="162"/>
        <v>0</v>
      </c>
      <c r="BA120" s="111">
        <f t="shared" si="162"/>
        <v>0</v>
      </c>
      <c r="BB120" s="105" t="s">
        <v>212</v>
      </c>
      <c r="BC120" s="110"/>
      <c r="BD120" s="110"/>
      <c r="BE120" s="132">
        <v>2016</v>
      </c>
      <c r="BF120" s="110"/>
      <c r="BG120" s="110"/>
    </row>
    <row r="121" spans="1:59" s="133" customFormat="1" ht="27.75" customHeight="1">
      <c r="A121" s="418" t="s">
        <v>60</v>
      </c>
      <c r="B121" s="114"/>
      <c r="C121" s="136"/>
      <c r="D121" s="136">
        <f t="shared" si="159"/>
        <v>0</v>
      </c>
      <c r="E121" s="136"/>
      <c r="F121" s="136"/>
      <c r="G121" s="136"/>
      <c r="H121" s="136"/>
      <c r="I121" s="106"/>
      <c r="J121" s="106"/>
      <c r="K121" s="106"/>
      <c r="L121" s="292"/>
      <c r="M121" s="106"/>
      <c r="N121" s="106"/>
      <c r="O121" s="106"/>
      <c r="P121" s="136"/>
      <c r="Q121" s="106"/>
      <c r="R121" s="106"/>
      <c r="S121" s="106"/>
      <c r="T121" s="106"/>
      <c r="U121" s="136"/>
      <c r="V121" s="106"/>
      <c r="W121" s="106"/>
      <c r="X121" s="106"/>
      <c r="Y121" s="136"/>
      <c r="Z121" s="106"/>
      <c r="AA121" s="106"/>
      <c r="AB121" s="106"/>
      <c r="AC121" s="106"/>
      <c r="AD121" s="106"/>
      <c r="AE121" s="106"/>
      <c r="AF121" s="106"/>
      <c r="AG121" s="297"/>
      <c r="AH121" s="106"/>
      <c r="AI121" s="106"/>
      <c r="AJ121" s="106"/>
      <c r="AK121" s="106"/>
      <c r="AL121" s="106"/>
      <c r="AM121" s="106"/>
      <c r="AN121" s="106"/>
      <c r="AO121" s="106"/>
      <c r="AP121" s="106"/>
      <c r="AQ121" s="106"/>
      <c r="AR121" s="106"/>
      <c r="AS121" s="136"/>
      <c r="AT121" s="136"/>
      <c r="AU121" s="106"/>
      <c r="AV121" s="106"/>
      <c r="AW121" s="106"/>
      <c r="AX121" s="106"/>
      <c r="AY121" s="106"/>
      <c r="AZ121" s="106"/>
      <c r="BA121" s="106"/>
      <c r="BB121" s="105" t="s">
        <v>212</v>
      </c>
      <c r="BC121" s="104"/>
      <c r="BD121" s="143"/>
      <c r="BE121" s="132">
        <v>2016</v>
      </c>
      <c r="BF121" s="134"/>
      <c r="BG121" s="134"/>
    </row>
    <row r="122" spans="1:59" s="124" customFormat="1" ht="22.2" customHeight="1">
      <c r="A122" s="419" t="s">
        <v>60</v>
      </c>
      <c r="B122" s="107"/>
      <c r="C122" s="106"/>
      <c r="D122" s="106">
        <f t="shared" si="159"/>
        <v>0</v>
      </c>
      <c r="E122" s="106"/>
      <c r="F122" s="106"/>
      <c r="G122" s="106"/>
      <c r="H122" s="106"/>
      <c r="I122" s="106"/>
      <c r="J122" s="106"/>
      <c r="K122" s="106"/>
      <c r="L122" s="292"/>
      <c r="M122" s="106"/>
      <c r="N122" s="106"/>
      <c r="O122" s="106"/>
      <c r="P122" s="106"/>
      <c r="Q122" s="106"/>
      <c r="R122" s="106"/>
      <c r="S122" s="106"/>
      <c r="T122" s="106"/>
      <c r="U122" s="106"/>
      <c r="V122" s="106"/>
      <c r="W122" s="106"/>
      <c r="X122" s="106"/>
      <c r="Y122" s="106"/>
      <c r="Z122" s="106"/>
      <c r="AA122" s="106"/>
      <c r="AB122" s="106"/>
      <c r="AC122" s="106"/>
      <c r="AD122" s="106"/>
      <c r="AE122" s="106"/>
      <c r="AF122" s="106"/>
      <c r="AG122" s="297"/>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5" t="s">
        <v>212</v>
      </c>
      <c r="BC122" s="104"/>
      <c r="BD122" s="104"/>
      <c r="BE122" s="132">
        <v>2016</v>
      </c>
      <c r="BF122" s="104"/>
      <c r="BG122" s="104"/>
    </row>
    <row r="123" spans="1:59" s="145" customFormat="1" ht="22.2" customHeight="1">
      <c r="A123" s="418" t="s">
        <v>60</v>
      </c>
      <c r="B123" s="112" t="s">
        <v>282</v>
      </c>
      <c r="C123" s="111"/>
      <c r="D123" s="111">
        <f t="shared" si="159"/>
        <v>0</v>
      </c>
      <c r="E123" s="111">
        <f t="shared" ref="E123:K123" si="163">SUM(E124:E125)</f>
        <v>0</v>
      </c>
      <c r="F123" s="111">
        <f t="shared" si="163"/>
        <v>0</v>
      </c>
      <c r="G123" s="111">
        <f t="shared" si="163"/>
        <v>0</v>
      </c>
      <c r="H123" s="111">
        <f t="shared" si="163"/>
        <v>0</v>
      </c>
      <c r="I123" s="111">
        <f t="shared" si="163"/>
        <v>0</v>
      </c>
      <c r="J123" s="111">
        <f t="shared" si="163"/>
        <v>0</v>
      </c>
      <c r="K123" s="111">
        <f t="shared" si="163"/>
        <v>0</v>
      </c>
      <c r="L123" s="292"/>
      <c r="M123" s="111">
        <f t="shared" ref="M123:AF123" si="164">SUM(M124:M125)</f>
        <v>0</v>
      </c>
      <c r="N123" s="111">
        <f t="shared" si="164"/>
        <v>0</v>
      </c>
      <c r="O123" s="111">
        <f t="shared" si="164"/>
        <v>0</v>
      </c>
      <c r="P123" s="111">
        <f t="shared" si="164"/>
        <v>0</v>
      </c>
      <c r="Q123" s="111">
        <f t="shared" si="164"/>
        <v>0</v>
      </c>
      <c r="R123" s="111">
        <f t="shared" si="164"/>
        <v>0</v>
      </c>
      <c r="S123" s="111">
        <f t="shared" si="164"/>
        <v>0</v>
      </c>
      <c r="T123" s="111">
        <f t="shared" si="164"/>
        <v>0</v>
      </c>
      <c r="U123" s="111">
        <f t="shared" si="164"/>
        <v>0</v>
      </c>
      <c r="V123" s="111">
        <f t="shared" si="164"/>
        <v>0</v>
      </c>
      <c r="W123" s="111">
        <f t="shared" si="164"/>
        <v>0</v>
      </c>
      <c r="X123" s="111">
        <f t="shared" si="164"/>
        <v>0</v>
      </c>
      <c r="Y123" s="111">
        <f t="shared" si="164"/>
        <v>0</v>
      </c>
      <c r="Z123" s="111">
        <f t="shared" si="164"/>
        <v>0</v>
      </c>
      <c r="AA123" s="111">
        <f t="shared" si="164"/>
        <v>0</v>
      </c>
      <c r="AB123" s="111">
        <f t="shared" si="164"/>
        <v>0</v>
      </c>
      <c r="AC123" s="111">
        <f t="shared" si="164"/>
        <v>0</v>
      </c>
      <c r="AD123" s="111">
        <f t="shared" si="164"/>
        <v>0</v>
      </c>
      <c r="AE123" s="111">
        <f t="shared" si="164"/>
        <v>0</v>
      </c>
      <c r="AF123" s="111">
        <f t="shared" si="164"/>
        <v>0</v>
      </c>
      <c r="AG123" s="297"/>
      <c r="AH123" s="111">
        <f t="shared" ref="AH123:BA123" si="165">SUM(AH124:AH125)</f>
        <v>0</v>
      </c>
      <c r="AI123" s="111">
        <f t="shared" si="165"/>
        <v>0</v>
      </c>
      <c r="AJ123" s="111">
        <f t="shared" si="165"/>
        <v>0</v>
      </c>
      <c r="AK123" s="111">
        <f t="shared" si="165"/>
        <v>0</v>
      </c>
      <c r="AL123" s="111">
        <f t="shared" si="165"/>
        <v>0</v>
      </c>
      <c r="AM123" s="111">
        <f t="shared" si="165"/>
        <v>0</v>
      </c>
      <c r="AN123" s="111">
        <f t="shared" si="165"/>
        <v>0</v>
      </c>
      <c r="AO123" s="111">
        <f t="shared" si="165"/>
        <v>0</v>
      </c>
      <c r="AP123" s="111">
        <f t="shared" si="165"/>
        <v>0</v>
      </c>
      <c r="AQ123" s="111">
        <f t="shared" si="165"/>
        <v>0</v>
      </c>
      <c r="AR123" s="111">
        <f t="shared" si="165"/>
        <v>0</v>
      </c>
      <c r="AS123" s="111">
        <f t="shared" si="165"/>
        <v>0</v>
      </c>
      <c r="AT123" s="111">
        <f t="shared" si="165"/>
        <v>0</v>
      </c>
      <c r="AU123" s="111">
        <f t="shared" si="165"/>
        <v>0</v>
      </c>
      <c r="AV123" s="111">
        <f t="shared" si="165"/>
        <v>0</v>
      </c>
      <c r="AW123" s="111">
        <f t="shared" si="165"/>
        <v>0</v>
      </c>
      <c r="AX123" s="111">
        <f t="shared" si="165"/>
        <v>0</v>
      </c>
      <c r="AY123" s="111">
        <f t="shared" si="165"/>
        <v>0</v>
      </c>
      <c r="AZ123" s="111">
        <f t="shared" si="165"/>
        <v>0</v>
      </c>
      <c r="BA123" s="111">
        <f t="shared" si="165"/>
        <v>0</v>
      </c>
      <c r="BB123" s="105" t="s">
        <v>212</v>
      </c>
      <c r="BC123" s="110"/>
      <c r="BD123" s="110"/>
      <c r="BE123" s="132">
        <v>2016</v>
      </c>
      <c r="BF123" s="110"/>
      <c r="BG123" s="110"/>
    </row>
    <row r="124" spans="1:59" s="124" customFormat="1" ht="22.2" customHeight="1">
      <c r="A124" s="419" t="s">
        <v>60</v>
      </c>
      <c r="B124" s="107"/>
      <c r="C124" s="106"/>
      <c r="D124" s="106">
        <f t="shared" si="159"/>
        <v>0</v>
      </c>
      <c r="E124" s="106"/>
      <c r="F124" s="106"/>
      <c r="G124" s="106"/>
      <c r="H124" s="106"/>
      <c r="I124" s="106"/>
      <c r="J124" s="106"/>
      <c r="K124" s="106"/>
      <c r="L124" s="292"/>
      <c r="M124" s="106"/>
      <c r="N124" s="106"/>
      <c r="O124" s="106"/>
      <c r="P124" s="106"/>
      <c r="Q124" s="106"/>
      <c r="R124" s="106"/>
      <c r="S124" s="106"/>
      <c r="T124" s="106"/>
      <c r="U124" s="106"/>
      <c r="V124" s="106"/>
      <c r="W124" s="106"/>
      <c r="X124" s="106"/>
      <c r="Y124" s="106"/>
      <c r="Z124" s="106"/>
      <c r="AA124" s="106"/>
      <c r="AB124" s="106"/>
      <c r="AC124" s="106"/>
      <c r="AD124" s="106"/>
      <c r="AE124" s="106"/>
      <c r="AF124" s="106"/>
      <c r="AG124" s="297"/>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5" t="s">
        <v>212</v>
      </c>
      <c r="BC124" s="104"/>
      <c r="BD124" s="104"/>
      <c r="BE124" s="132">
        <v>2016</v>
      </c>
      <c r="BF124" s="104"/>
      <c r="BG124" s="104"/>
    </row>
    <row r="125" spans="1:59" s="124" customFormat="1" ht="22.2" customHeight="1">
      <c r="A125" s="419" t="s">
        <v>60</v>
      </c>
      <c r="B125" s="107"/>
      <c r="C125" s="106"/>
      <c r="D125" s="106">
        <f t="shared" si="159"/>
        <v>0</v>
      </c>
      <c r="E125" s="106"/>
      <c r="F125" s="106"/>
      <c r="G125" s="106"/>
      <c r="H125" s="106"/>
      <c r="I125" s="106"/>
      <c r="J125" s="106"/>
      <c r="K125" s="106"/>
      <c r="L125" s="292"/>
      <c r="M125" s="106"/>
      <c r="N125" s="106"/>
      <c r="O125" s="106"/>
      <c r="P125" s="106"/>
      <c r="Q125" s="106"/>
      <c r="R125" s="106"/>
      <c r="S125" s="106"/>
      <c r="T125" s="106"/>
      <c r="U125" s="106"/>
      <c r="V125" s="106"/>
      <c r="W125" s="106"/>
      <c r="X125" s="106"/>
      <c r="Y125" s="106"/>
      <c r="Z125" s="106"/>
      <c r="AA125" s="106"/>
      <c r="AB125" s="106"/>
      <c r="AC125" s="106"/>
      <c r="AD125" s="106"/>
      <c r="AE125" s="106"/>
      <c r="AF125" s="106"/>
      <c r="AG125" s="297"/>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5" t="s">
        <v>212</v>
      </c>
      <c r="BC125" s="104"/>
      <c r="BD125" s="104"/>
      <c r="BE125" s="132">
        <v>2016</v>
      </c>
      <c r="BF125" s="104"/>
      <c r="BG125" s="104"/>
    </row>
    <row r="126" spans="1:59" s="131" customFormat="1" ht="22.2" customHeight="1">
      <c r="A126" s="418" t="s">
        <v>63</v>
      </c>
      <c r="B126" s="262" t="s">
        <v>293</v>
      </c>
      <c r="C126" s="111">
        <f>SUM(C127,C130)</f>
        <v>0</v>
      </c>
      <c r="D126" s="111">
        <f>SUM(D127+D130)</f>
        <v>0</v>
      </c>
      <c r="E126" s="111">
        <f t="shared" ref="E126:K126" si="166">SUM(E127,E130)</f>
        <v>0</v>
      </c>
      <c r="F126" s="111">
        <f t="shared" si="166"/>
        <v>0</v>
      </c>
      <c r="G126" s="111">
        <f t="shared" si="166"/>
        <v>0</v>
      </c>
      <c r="H126" s="111">
        <f t="shared" si="166"/>
        <v>0</v>
      </c>
      <c r="I126" s="111">
        <f t="shared" si="166"/>
        <v>0</v>
      </c>
      <c r="J126" s="111">
        <f t="shared" si="166"/>
        <v>0</v>
      </c>
      <c r="K126" s="111">
        <f t="shared" si="166"/>
        <v>0</v>
      </c>
      <c r="L126" s="292"/>
      <c r="M126" s="111">
        <f t="shared" ref="M126:AF126" si="167">SUM(M127,M130)</f>
        <v>0</v>
      </c>
      <c r="N126" s="111">
        <f t="shared" si="167"/>
        <v>0</v>
      </c>
      <c r="O126" s="111">
        <f t="shared" si="167"/>
        <v>0</v>
      </c>
      <c r="P126" s="111">
        <f t="shared" si="167"/>
        <v>0</v>
      </c>
      <c r="Q126" s="111">
        <f t="shared" si="167"/>
        <v>0</v>
      </c>
      <c r="R126" s="111">
        <f t="shared" si="167"/>
        <v>0</v>
      </c>
      <c r="S126" s="111">
        <f t="shared" si="167"/>
        <v>0</v>
      </c>
      <c r="T126" s="111">
        <f t="shared" si="167"/>
        <v>0</v>
      </c>
      <c r="U126" s="111">
        <f t="shared" si="167"/>
        <v>0</v>
      </c>
      <c r="V126" s="111">
        <f t="shared" si="167"/>
        <v>0</v>
      </c>
      <c r="W126" s="111">
        <f t="shared" si="167"/>
        <v>0</v>
      </c>
      <c r="X126" s="111">
        <f t="shared" si="167"/>
        <v>0</v>
      </c>
      <c r="Y126" s="111">
        <f t="shared" si="167"/>
        <v>0</v>
      </c>
      <c r="Z126" s="111">
        <f t="shared" si="167"/>
        <v>0</v>
      </c>
      <c r="AA126" s="111">
        <f t="shared" si="167"/>
        <v>0</v>
      </c>
      <c r="AB126" s="111">
        <f t="shared" si="167"/>
        <v>0</v>
      </c>
      <c r="AC126" s="111">
        <f t="shared" si="167"/>
        <v>0</v>
      </c>
      <c r="AD126" s="111">
        <f t="shared" si="167"/>
        <v>0</v>
      </c>
      <c r="AE126" s="111">
        <f t="shared" si="167"/>
        <v>0</v>
      </c>
      <c r="AF126" s="111">
        <f t="shared" si="167"/>
        <v>0</v>
      </c>
      <c r="AG126" s="297"/>
      <c r="AH126" s="111">
        <f t="shared" ref="AH126:BA126" si="168">SUM(AH127,AH130)</f>
        <v>0</v>
      </c>
      <c r="AI126" s="111">
        <f t="shared" si="168"/>
        <v>0</v>
      </c>
      <c r="AJ126" s="111">
        <f t="shared" si="168"/>
        <v>0</v>
      </c>
      <c r="AK126" s="111">
        <f t="shared" si="168"/>
        <v>0</v>
      </c>
      <c r="AL126" s="111">
        <f t="shared" si="168"/>
        <v>0</v>
      </c>
      <c r="AM126" s="111">
        <f t="shared" si="168"/>
        <v>0</v>
      </c>
      <c r="AN126" s="111">
        <f t="shared" si="168"/>
        <v>0</v>
      </c>
      <c r="AO126" s="111">
        <f t="shared" si="168"/>
        <v>0</v>
      </c>
      <c r="AP126" s="111">
        <f t="shared" si="168"/>
        <v>0</v>
      </c>
      <c r="AQ126" s="111">
        <f t="shared" si="168"/>
        <v>0</v>
      </c>
      <c r="AR126" s="111">
        <f t="shared" si="168"/>
        <v>0</v>
      </c>
      <c r="AS126" s="111">
        <f t="shared" si="168"/>
        <v>0</v>
      </c>
      <c r="AT126" s="111">
        <f t="shared" si="168"/>
        <v>0</v>
      </c>
      <c r="AU126" s="111">
        <f t="shared" si="168"/>
        <v>0</v>
      </c>
      <c r="AV126" s="111">
        <f t="shared" si="168"/>
        <v>0</v>
      </c>
      <c r="AW126" s="111">
        <f t="shared" si="168"/>
        <v>0</v>
      </c>
      <c r="AX126" s="111">
        <f t="shared" si="168"/>
        <v>0</v>
      </c>
      <c r="AY126" s="111">
        <f t="shared" si="168"/>
        <v>0</v>
      </c>
      <c r="AZ126" s="111">
        <f t="shared" si="168"/>
        <v>0</v>
      </c>
      <c r="BA126" s="111">
        <f t="shared" si="168"/>
        <v>0</v>
      </c>
      <c r="BB126" s="105" t="s">
        <v>212</v>
      </c>
      <c r="BC126" s="110"/>
      <c r="BD126" s="110"/>
      <c r="BE126" s="132">
        <v>2016</v>
      </c>
      <c r="BF126" s="110"/>
      <c r="BG126" s="110"/>
    </row>
    <row r="127" spans="1:59" s="145" customFormat="1" ht="22.2" customHeight="1">
      <c r="A127" s="418" t="s">
        <v>63</v>
      </c>
      <c r="B127" s="112" t="s">
        <v>281</v>
      </c>
      <c r="C127" s="111"/>
      <c r="D127" s="111">
        <f t="shared" ref="D127:D132" si="169">SUM(E127:BA127)</f>
        <v>0</v>
      </c>
      <c r="E127" s="111">
        <f t="shared" ref="E127:K127" si="170">SUM(E128:E129)</f>
        <v>0</v>
      </c>
      <c r="F127" s="111">
        <f t="shared" si="170"/>
        <v>0</v>
      </c>
      <c r="G127" s="111">
        <f t="shared" si="170"/>
        <v>0</v>
      </c>
      <c r="H127" s="111">
        <f t="shared" si="170"/>
        <v>0</v>
      </c>
      <c r="I127" s="111">
        <f t="shared" si="170"/>
        <v>0</v>
      </c>
      <c r="J127" s="111">
        <f t="shared" si="170"/>
        <v>0</v>
      </c>
      <c r="K127" s="111">
        <f t="shared" si="170"/>
        <v>0</v>
      </c>
      <c r="L127" s="292"/>
      <c r="M127" s="111">
        <f t="shared" ref="M127:AF127" si="171">SUM(M128:M129)</f>
        <v>0</v>
      </c>
      <c r="N127" s="111">
        <f t="shared" si="171"/>
        <v>0</v>
      </c>
      <c r="O127" s="111">
        <f t="shared" si="171"/>
        <v>0</v>
      </c>
      <c r="P127" s="111">
        <f t="shared" si="171"/>
        <v>0</v>
      </c>
      <c r="Q127" s="111">
        <f t="shared" si="171"/>
        <v>0</v>
      </c>
      <c r="R127" s="111">
        <f t="shared" si="171"/>
        <v>0</v>
      </c>
      <c r="S127" s="111">
        <f t="shared" si="171"/>
        <v>0</v>
      </c>
      <c r="T127" s="111">
        <f t="shared" si="171"/>
        <v>0</v>
      </c>
      <c r="U127" s="111">
        <f t="shared" si="171"/>
        <v>0</v>
      </c>
      <c r="V127" s="111">
        <f t="shared" si="171"/>
        <v>0</v>
      </c>
      <c r="W127" s="111">
        <f t="shared" si="171"/>
        <v>0</v>
      </c>
      <c r="X127" s="111">
        <f t="shared" si="171"/>
        <v>0</v>
      </c>
      <c r="Y127" s="111">
        <f t="shared" si="171"/>
        <v>0</v>
      </c>
      <c r="Z127" s="111">
        <f t="shared" si="171"/>
        <v>0</v>
      </c>
      <c r="AA127" s="111">
        <f t="shared" si="171"/>
        <v>0</v>
      </c>
      <c r="AB127" s="111">
        <f t="shared" si="171"/>
        <v>0</v>
      </c>
      <c r="AC127" s="111">
        <f t="shared" si="171"/>
        <v>0</v>
      </c>
      <c r="AD127" s="111">
        <f t="shared" si="171"/>
        <v>0</v>
      </c>
      <c r="AE127" s="111">
        <f t="shared" si="171"/>
        <v>0</v>
      </c>
      <c r="AF127" s="111">
        <f t="shared" si="171"/>
        <v>0</v>
      </c>
      <c r="AG127" s="297"/>
      <c r="AH127" s="111">
        <f t="shared" ref="AH127:BA127" si="172">SUM(AH128:AH129)</f>
        <v>0</v>
      </c>
      <c r="AI127" s="111">
        <f t="shared" si="172"/>
        <v>0</v>
      </c>
      <c r="AJ127" s="111">
        <f t="shared" si="172"/>
        <v>0</v>
      </c>
      <c r="AK127" s="111">
        <f t="shared" si="172"/>
        <v>0</v>
      </c>
      <c r="AL127" s="111">
        <f t="shared" si="172"/>
        <v>0</v>
      </c>
      <c r="AM127" s="111">
        <f t="shared" si="172"/>
        <v>0</v>
      </c>
      <c r="AN127" s="111">
        <f t="shared" si="172"/>
        <v>0</v>
      </c>
      <c r="AO127" s="111">
        <f t="shared" si="172"/>
        <v>0</v>
      </c>
      <c r="AP127" s="111">
        <f t="shared" si="172"/>
        <v>0</v>
      </c>
      <c r="AQ127" s="111">
        <f t="shared" si="172"/>
        <v>0</v>
      </c>
      <c r="AR127" s="111">
        <f t="shared" si="172"/>
        <v>0</v>
      </c>
      <c r="AS127" s="111">
        <f t="shared" si="172"/>
        <v>0</v>
      </c>
      <c r="AT127" s="111">
        <f t="shared" si="172"/>
        <v>0</v>
      </c>
      <c r="AU127" s="111">
        <f t="shared" si="172"/>
        <v>0</v>
      </c>
      <c r="AV127" s="111">
        <f t="shared" si="172"/>
        <v>0</v>
      </c>
      <c r="AW127" s="111">
        <f t="shared" si="172"/>
        <v>0</v>
      </c>
      <c r="AX127" s="111">
        <f t="shared" si="172"/>
        <v>0</v>
      </c>
      <c r="AY127" s="111">
        <f t="shared" si="172"/>
        <v>0</v>
      </c>
      <c r="AZ127" s="111">
        <f t="shared" si="172"/>
        <v>0</v>
      </c>
      <c r="BA127" s="111">
        <f t="shared" si="172"/>
        <v>0</v>
      </c>
      <c r="BB127" s="105" t="s">
        <v>212</v>
      </c>
      <c r="BC127" s="110"/>
      <c r="BD127" s="110"/>
      <c r="BE127" s="132">
        <v>2016</v>
      </c>
      <c r="BF127" s="110"/>
      <c r="BG127" s="110"/>
    </row>
    <row r="128" spans="1:59" s="124" customFormat="1" ht="22.2" customHeight="1">
      <c r="A128" s="419" t="s">
        <v>63</v>
      </c>
      <c r="B128" s="107"/>
      <c r="C128" s="106"/>
      <c r="D128" s="106">
        <f t="shared" si="169"/>
        <v>0</v>
      </c>
      <c r="E128" s="106"/>
      <c r="F128" s="106"/>
      <c r="G128" s="106"/>
      <c r="H128" s="106"/>
      <c r="I128" s="106"/>
      <c r="J128" s="106"/>
      <c r="K128" s="106"/>
      <c r="L128" s="292"/>
      <c r="M128" s="106"/>
      <c r="N128" s="106"/>
      <c r="O128" s="106"/>
      <c r="P128" s="106"/>
      <c r="Q128" s="106"/>
      <c r="R128" s="106"/>
      <c r="S128" s="106"/>
      <c r="T128" s="106"/>
      <c r="U128" s="106"/>
      <c r="V128" s="106"/>
      <c r="W128" s="106"/>
      <c r="X128" s="106"/>
      <c r="Y128" s="106"/>
      <c r="Z128" s="106"/>
      <c r="AA128" s="106"/>
      <c r="AB128" s="106"/>
      <c r="AC128" s="106"/>
      <c r="AD128" s="106"/>
      <c r="AE128" s="106"/>
      <c r="AF128" s="106"/>
      <c r="AG128" s="297"/>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5" t="s">
        <v>212</v>
      </c>
      <c r="BC128" s="104"/>
      <c r="BD128" s="104"/>
      <c r="BE128" s="132">
        <v>2016</v>
      </c>
      <c r="BF128" s="104"/>
      <c r="BG128" s="104"/>
    </row>
    <row r="129" spans="1:59" s="124" customFormat="1" ht="22.2" customHeight="1">
      <c r="A129" s="419" t="s">
        <v>63</v>
      </c>
      <c r="B129" s="107"/>
      <c r="C129" s="106"/>
      <c r="D129" s="106">
        <f t="shared" si="169"/>
        <v>0</v>
      </c>
      <c r="E129" s="106"/>
      <c r="F129" s="106"/>
      <c r="G129" s="106"/>
      <c r="H129" s="106"/>
      <c r="I129" s="106"/>
      <c r="J129" s="106"/>
      <c r="K129" s="106"/>
      <c r="L129" s="292"/>
      <c r="M129" s="106"/>
      <c r="N129" s="106"/>
      <c r="O129" s="106"/>
      <c r="P129" s="106"/>
      <c r="Q129" s="106"/>
      <c r="R129" s="106"/>
      <c r="S129" s="106"/>
      <c r="T129" s="106"/>
      <c r="U129" s="106"/>
      <c r="V129" s="106"/>
      <c r="W129" s="106"/>
      <c r="X129" s="106"/>
      <c r="Y129" s="106"/>
      <c r="Z129" s="106"/>
      <c r="AA129" s="106"/>
      <c r="AB129" s="106"/>
      <c r="AC129" s="106"/>
      <c r="AD129" s="106"/>
      <c r="AE129" s="106"/>
      <c r="AF129" s="106"/>
      <c r="AG129" s="297"/>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5" t="s">
        <v>212</v>
      </c>
      <c r="BC129" s="104"/>
      <c r="BD129" s="104"/>
      <c r="BE129" s="132">
        <v>2016</v>
      </c>
      <c r="BF129" s="104"/>
      <c r="BG129" s="104"/>
    </row>
    <row r="130" spans="1:59" s="145" customFormat="1" ht="22.2" customHeight="1">
      <c r="A130" s="418" t="s">
        <v>63</v>
      </c>
      <c r="B130" s="112" t="s">
        <v>282</v>
      </c>
      <c r="C130" s="111"/>
      <c r="D130" s="111">
        <f t="shared" si="169"/>
        <v>0</v>
      </c>
      <c r="E130" s="111">
        <f t="shared" ref="E130:K130" si="173">SUM(E131:E132)</f>
        <v>0</v>
      </c>
      <c r="F130" s="111">
        <f t="shared" si="173"/>
        <v>0</v>
      </c>
      <c r="G130" s="111">
        <f t="shared" si="173"/>
        <v>0</v>
      </c>
      <c r="H130" s="111">
        <f t="shared" si="173"/>
        <v>0</v>
      </c>
      <c r="I130" s="111">
        <f t="shared" si="173"/>
        <v>0</v>
      </c>
      <c r="J130" s="111">
        <f t="shared" si="173"/>
        <v>0</v>
      </c>
      <c r="K130" s="111">
        <f t="shared" si="173"/>
        <v>0</v>
      </c>
      <c r="L130" s="292"/>
      <c r="M130" s="111">
        <f t="shared" ref="M130:AF130" si="174">SUM(M131:M132)</f>
        <v>0</v>
      </c>
      <c r="N130" s="111">
        <f t="shared" si="174"/>
        <v>0</v>
      </c>
      <c r="O130" s="111">
        <f t="shared" si="174"/>
        <v>0</v>
      </c>
      <c r="P130" s="111">
        <f t="shared" si="174"/>
        <v>0</v>
      </c>
      <c r="Q130" s="111">
        <f t="shared" si="174"/>
        <v>0</v>
      </c>
      <c r="R130" s="111">
        <f t="shared" si="174"/>
        <v>0</v>
      </c>
      <c r="S130" s="111">
        <f t="shared" si="174"/>
        <v>0</v>
      </c>
      <c r="T130" s="111">
        <f t="shared" si="174"/>
        <v>0</v>
      </c>
      <c r="U130" s="111">
        <f t="shared" si="174"/>
        <v>0</v>
      </c>
      <c r="V130" s="111">
        <f t="shared" si="174"/>
        <v>0</v>
      </c>
      <c r="W130" s="111">
        <f t="shared" si="174"/>
        <v>0</v>
      </c>
      <c r="X130" s="111">
        <f t="shared" si="174"/>
        <v>0</v>
      </c>
      <c r="Y130" s="111">
        <f t="shared" si="174"/>
        <v>0</v>
      </c>
      <c r="Z130" s="111">
        <f t="shared" si="174"/>
        <v>0</v>
      </c>
      <c r="AA130" s="111">
        <f t="shared" si="174"/>
        <v>0</v>
      </c>
      <c r="AB130" s="111">
        <f t="shared" si="174"/>
        <v>0</v>
      </c>
      <c r="AC130" s="111">
        <f t="shared" si="174"/>
        <v>0</v>
      </c>
      <c r="AD130" s="111">
        <f t="shared" si="174"/>
        <v>0</v>
      </c>
      <c r="AE130" s="111">
        <f t="shared" si="174"/>
        <v>0</v>
      </c>
      <c r="AF130" s="111">
        <f t="shared" si="174"/>
        <v>0</v>
      </c>
      <c r="AG130" s="297"/>
      <c r="AH130" s="111">
        <f t="shared" ref="AH130:BA130" si="175">SUM(AH131:AH132)</f>
        <v>0</v>
      </c>
      <c r="AI130" s="111">
        <f t="shared" si="175"/>
        <v>0</v>
      </c>
      <c r="AJ130" s="111">
        <f t="shared" si="175"/>
        <v>0</v>
      </c>
      <c r="AK130" s="111">
        <f t="shared" si="175"/>
        <v>0</v>
      </c>
      <c r="AL130" s="111">
        <f t="shared" si="175"/>
        <v>0</v>
      </c>
      <c r="AM130" s="111">
        <f t="shared" si="175"/>
        <v>0</v>
      </c>
      <c r="AN130" s="111">
        <f t="shared" si="175"/>
        <v>0</v>
      </c>
      <c r="AO130" s="111">
        <f t="shared" si="175"/>
        <v>0</v>
      </c>
      <c r="AP130" s="111">
        <f t="shared" si="175"/>
        <v>0</v>
      </c>
      <c r="AQ130" s="111">
        <f t="shared" si="175"/>
        <v>0</v>
      </c>
      <c r="AR130" s="111">
        <f t="shared" si="175"/>
        <v>0</v>
      </c>
      <c r="AS130" s="111">
        <f t="shared" si="175"/>
        <v>0</v>
      </c>
      <c r="AT130" s="111">
        <f t="shared" si="175"/>
        <v>0</v>
      </c>
      <c r="AU130" s="111">
        <f t="shared" si="175"/>
        <v>0</v>
      </c>
      <c r="AV130" s="111">
        <f t="shared" si="175"/>
        <v>0</v>
      </c>
      <c r="AW130" s="111">
        <f t="shared" si="175"/>
        <v>0</v>
      </c>
      <c r="AX130" s="111">
        <f t="shared" si="175"/>
        <v>0</v>
      </c>
      <c r="AY130" s="111">
        <f t="shared" si="175"/>
        <v>0</v>
      </c>
      <c r="AZ130" s="111">
        <f t="shared" si="175"/>
        <v>0</v>
      </c>
      <c r="BA130" s="111">
        <f t="shared" si="175"/>
        <v>0</v>
      </c>
      <c r="BB130" s="105" t="s">
        <v>212</v>
      </c>
      <c r="BC130" s="110"/>
      <c r="BD130" s="110"/>
      <c r="BE130" s="132">
        <v>2016</v>
      </c>
      <c r="BF130" s="110"/>
      <c r="BG130" s="110"/>
    </row>
    <row r="131" spans="1:59" s="124" customFormat="1" ht="22.2" customHeight="1">
      <c r="A131" s="419" t="s">
        <v>63</v>
      </c>
      <c r="B131" s="107"/>
      <c r="C131" s="106"/>
      <c r="D131" s="106">
        <f t="shared" si="169"/>
        <v>0</v>
      </c>
      <c r="E131" s="106"/>
      <c r="F131" s="106"/>
      <c r="G131" s="106"/>
      <c r="H131" s="106"/>
      <c r="I131" s="106"/>
      <c r="J131" s="106"/>
      <c r="K131" s="106"/>
      <c r="L131" s="292"/>
      <c r="M131" s="106"/>
      <c r="N131" s="106"/>
      <c r="O131" s="106"/>
      <c r="P131" s="106"/>
      <c r="Q131" s="106"/>
      <c r="R131" s="106"/>
      <c r="S131" s="106"/>
      <c r="T131" s="106"/>
      <c r="U131" s="106"/>
      <c r="V131" s="106"/>
      <c r="W131" s="106"/>
      <c r="X131" s="106"/>
      <c r="Y131" s="106"/>
      <c r="Z131" s="106"/>
      <c r="AA131" s="106"/>
      <c r="AB131" s="106"/>
      <c r="AC131" s="106"/>
      <c r="AD131" s="106"/>
      <c r="AE131" s="106"/>
      <c r="AF131" s="106"/>
      <c r="AG131" s="297"/>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5" t="s">
        <v>212</v>
      </c>
      <c r="BC131" s="104"/>
      <c r="BD131" s="104"/>
      <c r="BE131" s="132">
        <v>2016</v>
      </c>
      <c r="BF131" s="104"/>
      <c r="BG131" s="104"/>
    </row>
    <row r="132" spans="1:59" s="124" customFormat="1" ht="22.2" customHeight="1">
      <c r="A132" s="419" t="s">
        <v>63</v>
      </c>
      <c r="B132" s="107"/>
      <c r="C132" s="106"/>
      <c r="D132" s="106">
        <f t="shared" si="169"/>
        <v>0</v>
      </c>
      <c r="E132" s="106"/>
      <c r="F132" s="106"/>
      <c r="G132" s="106"/>
      <c r="H132" s="106"/>
      <c r="I132" s="106"/>
      <c r="J132" s="106"/>
      <c r="K132" s="106"/>
      <c r="L132" s="292"/>
      <c r="M132" s="106"/>
      <c r="N132" s="106"/>
      <c r="O132" s="106"/>
      <c r="P132" s="106"/>
      <c r="Q132" s="106"/>
      <c r="R132" s="106"/>
      <c r="S132" s="106"/>
      <c r="T132" s="106"/>
      <c r="U132" s="106"/>
      <c r="V132" s="106"/>
      <c r="W132" s="106"/>
      <c r="X132" s="106"/>
      <c r="Y132" s="106"/>
      <c r="Z132" s="106"/>
      <c r="AA132" s="106"/>
      <c r="AB132" s="106"/>
      <c r="AC132" s="106"/>
      <c r="AD132" s="106"/>
      <c r="AE132" s="106"/>
      <c r="AF132" s="106"/>
      <c r="AG132" s="297"/>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5" t="s">
        <v>212</v>
      </c>
      <c r="BC132" s="104"/>
      <c r="BD132" s="104"/>
      <c r="BE132" s="132">
        <v>2016</v>
      </c>
      <c r="BF132" s="104"/>
      <c r="BG132" s="104"/>
    </row>
    <row r="133" spans="1:59" s="126" customFormat="1" ht="22.2" customHeight="1">
      <c r="A133" s="418" t="s">
        <v>114</v>
      </c>
      <c r="B133" s="262" t="s">
        <v>308</v>
      </c>
      <c r="C133" s="111">
        <f>SUM(C134,C137)</f>
        <v>0</v>
      </c>
      <c r="D133" s="111">
        <f>SUM(D134+D137)</f>
        <v>0</v>
      </c>
      <c r="E133" s="111">
        <f t="shared" ref="E133:K133" si="176">SUM(E134,E137)</f>
        <v>0</v>
      </c>
      <c r="F133" s="111">
        <f t="shared" si="176"/>
        <v>0</v>
      </c>
      <c r="G133" s="111">
        <f t="shared" si="176"/>
        <v>0</v>
      </c>
      <c r="H133" s="111">
        <f t="shared" si="176"/>
        <v>0</v>
      </c>
      <c r="I133" s="111">
        <f t="shared" si="176"/>
        <v>0</v>
      </c>
      <c r="J133" s="111">
        <f t="shared" si="176"/>
        <v>0</v>
      </c>
      <c r="K133" s="111">
        <f t="shared" si="176"/>
        <v>0</v>
      </c>
      <c r="L133" s="292"/>
      <c r="M133" s="111">
        <f t="shared" ref="M133:AF133" si="177">SUM(M134,M137)</f>
        <v>0</v>
      </c>
      <c r="N133" s="111">
        <f t="shared" si="177"/>
        <v>0</v>
      </c>
      <c r="O133" s="111">
        <f t="shared" si="177"/>
        <v>0</v>
      </c>
      <c r="P133" s="111">
        <f t="shared" si="177"/>
        <v>0</v>
      </c>
      <c r="Q133" s="111">
        <f t="shared" si="177"/>
        <v>0</v>
      </c>
      <c r="R133" s="111">
        <f t="shared" si="177"/>
        <v>0</v>
      </c>
      <c r="S133" s="111">
        <f t="shared" si="177"/>
        <v>0</v>
      </c>
      <c r="T133" s="111">
        <f t="shared" si="177"/>
        <v>0</v>
      </c>
      <c r="U133" s="111">
        <f t="shared" si="177"/>
        <v>0</v>
      </c>
      <c r="V133" s="111">
        <f t="shared" si="177"/>
        <v>0</v>
      </c>
      <c r="W133" s="111">
        <f t="shared" si="177"/>
        <v>0</v>
      </c>
      <c r="X133" s="111">
        <f t="shared" si="177"/>
        <v>0</v>
      </c>
      <c r="Y133" s="111">
        <f t="shared" si="177"/>
        <v>0</v>
      </c>
      <c r="Z133" s="111">
        <f t="shared" si="177"/>
        <v>0</v>
      </c>
      <c r="AA133" s="111">
        <f t="shared" si="177"/>
        <v>0</v>
      </c>
      <c r="AB133" s="111">
        <f t="shared" si="177"/>
        <v>0</v>
      </c>
      <c r="AC133" s="111">
        <f t="shared" si="177"/>
        <v>0</v>
      </c>
      <c r="AD133" s="111">
        <f t="shared" si="177"/>
        <v>0</v>
      </c>
      <c r="AE133" s="111">
        <f t="shared" si="177"/>
        <v>0</v>
      </c>
      <c r="AF133" s="111">
        <f t="shared" si="177"/>
        <v>0</v>
      </c>
      <c r="AG133" s="297"/>
      <c r="AH133" s="111">
        <f t="shared" ref="AH133:BA133" si="178">SUM(AH134,AH137)</f>
        <v>0</v>
      </c>
      <c r="AI133" s="111">
        <f t="shared" si="178"/>
        <v>0</v>
      </c>
      <c r="AJ133" s="111">
        <f t="shared" si="178"/>
        <v>0</v>
      </c>
      <c r="AK133" s="111">
        <f t="shared" si="178"/>
        <v>0</v>
      </c>
      <c r="AL133" s="111">
        <f t="shared" si="178"/>
        <v>0</v>
      </c>
      <c r="AM133" s="111">
        <f t="shared" si="178"/>
        <v>0</v>
      </c>
      <c r="AN133" s="111">
        <f t="shared" si="178"/>
        <v>0</v>
      </c>
      <c r="AO133" s="111">
        <f t="shared" si="178"/>
        <v>0</v>
      </c>
      <c r="AP133" s="111">
        <f t="shared" si="178"/>
        <v>0</v>
      </c>
      <c r="AQ133" s="111">
        <f t="shared" si="178"/>
        <v>0</v>
      </c>
      <c r="AR133" s="111">
        <f t="shared" si="178"/>
        <v>0</v>
      </c>
      <c r="AS133" s="111">
        <f t="shared" si="178"/>
        <v>0</v>
      </c>
      <c r="AT133" s="111">
        <f t="shared" si="178"/>
        <v>0</v>
      </c>
      <c r="AU133" s="111">
        <f t="shared" si="178"/>
        <v>0</v>
      </c>
      <c r="AV133" s="111">
        <f t="shared" si="178"/>
        <v>0</v>
      </c>
      <c r="AW133" s="111">
        <f t="shared" si="178"/>
        <v>0</v>
      </c>
      <c r="AX133" s="111">
        <f t="shared" si="178"/>
        <v>0</v>
      </c>
      <c r="AY133" s="111">
        <f t="shared" si="178"/>
        <v>0</v>
      </c>
      <c r="AZ133" s="111">
        <f t="shared" si="178"/>
        <v>0</v>
      </c>
      <c r="BA133" s="111">
        <f t="shared" si="178"/>
        <v>0</v>
      </c>
      <c r="BB133" s="105" t="s">
        <v>212</v>
      </c>
      <c r="BC133" s="110"/>
      <c r="BD133" s="110"/>
      <c r="BE133" s="90">
        <v>2016</v>
      </c>
      <c r="BF133" s="109"/>
      <c r="BG133" s="109"/>
    </row>
    <row r="134" spans="1:59" s="103" customFormat="1" ht="22.2" customHeight="1">
      <c r="A134" s="419" t="s">
        <v>114</v>
      </c>
      <c r="B134" s="107" t="s">
        <v>281</v>
      </c>
      <c r="C134" s="106"/>
      <c r="D134" s="106">
        <f t="shared" ref="D134:D139" si="179">SUM(E134:BA134)</f>
        <v>0</v>
      </c>
      <c r="E134" s="106">
        <f t="shared" ref="E134:K134" si="180">SUM(E135:E136)</f>
        <v>0</v>
      </c>
      <c r="F134" s="106">
        <f t="shared" si="180"/>
        <v>0</v>
      </c>
      <c r="G134" s="106">
        <f t="shared" si="180"/>
        <v>0</v>
      </c>
      <c r="H134" s="106">
        <f t="shared" si="180"/>
        <v>0</v>
      </c>
      <c r="I134" s="106">
        <f t="shared" si="180"/>
        <v>0</v>
      </c>
      <c r="J134" s="106">
        <f t="shared" si="180"/>
        <v>0</v>
      </c>
      <c r="K134" s="106">
        <f t="shared" si="180"/>
        <v>0</v>
      </c>
      <c r="L134" s="292"/>
      <c r="M134" s="106">
        <f t="shared" ref="M134:AF134" si="181">SUM(M135:M136)</f>
        <v>0</v>
      </c>
      <c r="N134" s="106">
        <f t="shared" si="181"/>
        <v>0</v>
      </c>
      <c r="O134" s="106">
        <f t="shared" si="181"/>
        <v>0</v>
      </c>
      <c r="P134" s="106">
        <f t="shared" si="181"/>
        <v>0</v>
      </c>
      <c r="Q134" s="106">
        <f t="shared" si="181"/>
        <v>0</v>
      </c>
      <c r="R134" s="106">
        <f t="shared" si="181"/>
        <v>0</v>
      </c>
      <c r="S134" s="106">
        <f t="shared" si="181"/>
        <v>0</v>
      </c>
      <c r="T134" s="106">
        <f t="shared" si="181"/>
        <v>0</v>
      </c>
      <c r="U134" s="106">
        <f t="shared" si="181"/>
        <v>0</v>
      </c>
      <c r="V134" s="106">
        <f t="shared" si="181"/>
        <v>0</v>
      </c>
      <c r="W134" s="106">
        <f t="shared" si="181"/>
        <v>0</v>
      </c>
      <c r="X134" s="106">
        <f t="shared" si="181"/>
        <v>0</v>
      </c>
      <c r="Y134" s="106">
        <f t="shared" si="181"/>
        <v>0</v>
      </c>
      <c r="Z134" s="106">
        <f t="shared" si="181"/>
        <v>0</v>
      </c>
      <c r="AA134" s="106">
        <f t="shared" si="181"/>
        <v>0</v>
      </c>
      <c r="AB134" s="106">
        <f t="shared" si="181"/>
        <v>0</v>
      </c>
      <c r="AC134" s="106">
        <f t="shared" si="181"/>
        <v>0</v>
      </c>
      <c r="AD134" s="106">
        <f t="shared" si="181"/>
        <v>0</v>
      </c>
      <c r="AE134" s="106">
        <f t="shared" si="181"/>
        <v>0</v>
      </c>
      <c r="AF134" s="106">
        <f t="shared" si="181"/>
        <v>0</v>
      </c>
      <c r="AG134" s="297"/>
      <c r="AH134" s="106">
        <f t="shared" ref="AH134:BA134" si="182">SUM(AH135:AH136)</f>
        <v>0</v>
      </c>
      <c r="AI134" s="106">
        <f t="shared" si="182"/>
        <v>0</v>
      </c>
      <c r="AJ134" s="106">
        <f t="shared" si="182"/>
        <v>0</v>
      </c>
      <c r="AK134" s="106">
        <f t="shared" si="182"/>
        <v>0</v>
      </c>
      <c r="AL134" s="106">
        <f t="shared" si="182"/>
        <v>0</v>
      </c>
      <c r="AM134" s="106">
        <f t="shared" si="182"/>
        <v>0</v>
      </c>
      <c r="AN134" s="106">
        <f t="shared" si="182"/>
        <v>0</v>
      </c>
      <c r="AO134" s="106">
        <f t="shared" si="182"/>
        <v>0</v>
      </c>
      <c r="AP134" s="106">
        <f t="shared" si="182"/>
        <v>0</v>
      </c>
      <c r="AQ134" s="106">
        <f t="shared" si="182"/>
        <v>0</v>
      </c>
      <c r="AR134" s="106">
        <f t="shared" si="182"/>
        <v>0</v>
      </c>
      <c r="AS134" s="106">
        <f t="shared" si="182"/>
        <v>0</v>
      </c>
      <c r="AT134" s="106">
        <f t="shared" si="182"/>
        <v>0</v>
      </c>
      <c r="AU134" s="106">
        <f t="shared" si="182"/>
        <v>0</v>
      </c>
      <c r="AV134" s="106">
        <f t="shared" si="182"/>
        <v>0</v>
      </c>
      <c r="AW134" s="106">
        <f t="shared" si="182"/>
        <v>0</v>
      </c>
      <c r="AX134" s="106">
        <f t="shared" si="182"/>
        <v>0</v>
      </c>
      <c r="AY134" s="106">
        <f t="shared" si="182"/>
        <v>0</v>
      </c>
      <c r="AZ134" s="106">
        <f t="shared" si="182"/>
        <v>0</v>
      </c>
      <c r="BA134" s="106">
        <f t="shared" si="182"/>
        <v>0</v>
      </c>
      <c r="BB134" s="105" t="s">
        <v>212</v>
      </c>
      <c r="BC134" s="104"/>
      <c r="BD134" s="104"/>
      <c r="BE134" s="90">
        <v>2016</v>
      </c>
      <c r="BF134" s="101"/>
      <c r="BG134" s="101"/>
    </row>
    <row r="135" spans="1:59" s="103" customFormat="1" ht="22.2" customHeight="1">
      <c r="A135" s="419" t="s">
        <v>114</v>
      </c>
      <c r="B135" s="107"/>
      <c r="C135" s="106"/>
      <c r="D135" s="106">
        <f t="shared" si="179"/>
        <v>0</v>
      </c>
      <c r="E135" s="106"/>
      <c r="F135" s="106"/>
      <c r="G135" s="106"/>
      <c r="H135" s="106"/>
      <c r="I135" s="106"/>
      <c r="J135" s="106"/>
      <c r="K135" s="106"/>
      <c r="L135" s="292"/>
      <c r="M135" s="106"/>
      <c r="N135" s="106"/>
      <c r="O135" s="106"/>
      <c r="P135" s="106"/>
      <c r="Q135" s="106"/>
      <c r="R135" s="106"/>
      <c r="S135" s="106"/>
      <c r="T135" s="106"/>
      <c r="U135" s="106"/>
      <c r="V135" s="106"/>
      <c r="W135" s="106"/>
      <c r="X135" s="106"/>
      <c r="Y135" s="106"/>
      <c r="Z135" s="106"/>
      <c r="AA135" s="106"/>
      <c r="AB135" s="106"/>
      <c r="AC135" s="106"/>
      <c r="AD135" s="106"/>
      <c r="AE135" s="106"/>
      <c r="AF135" s="106"/>
      <c r="AG135" s="297"/>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5" t="s">
        <v>212</v>
      </c>
      <c r="BC135" s="104"/>
      <c r="BD135" s="104"/>
      <c r="BE135" s="90">
        <v>2016</v>
      </c>
      <c r="BF135" s="101"/>
      <c r="BG135" s="101"/>
    </row>
    <row r="136" spans="1:59" s="108" customFormat="1" ht="22.2" customHeight="1">
      <c r="A136" s="418" t="s">
        <v>114</v>
      </c>
      <c r="B136" s="112"/>
      <c r="C136" s="111"/>
      <c r="D136" s="111">
        <f t="shared" si="179"/>
        <v>0</v>
      </c>
      <c r="E136" s="111"/>
      <c r="F136" s="111"/>
      <c r="G136" s="111"/>
      <c r="H136" s="111"/>
      <c r="I136" s="111"/>
      <c r="J136" s="111"/>
      <c r="K136" s="111"/>
      <c r="L136" s="292"/>
      <c r="M136" s="111"/>
      <c r="N136" s="111"/>
      <c r="O136" s="111"/>
      <c r="P136" s="111"/>
      <c r="Q136" s="111"/>
      <c r="R136" s="111"/>
      <c r="S136" s="111"/>
      <c r="T136" s="111"/>
      <c r="U136" s="111"/>
      <c r="V136" s="111"/>
      <c r="W136" s="111"/>
      <c r="X136" s="111"/>
      <c r="Y136" s="111"/>
      <c r="Z136" s="111"/>
      <c r="AA136" s="111"/>
      <c r="AB136" s="111"/>
      <c r="AC136" s="111"/>
      <c r="AD136" s="111"/>
      <c r="AE136" s="111"/>
      <c r="AF136" s="111"/>
      <c r="AG136" s="297"/>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05" t="s">
        <v>212</v>
      </c>
      <c r="BC136" s="110"/>
      <c r="BD136" s="110"/>
      <c r="BE136" s="90">
        <v>2016</v>
      </c>
      <c r="BF136" s="109"/>
      <c r="BG136" s="109"/>
    </row>
    <row r="137" spans="1:59" s="103" customFormat="1" ht="22.2" customHeight="1">
      <c r="A137" s="419" t="s">
        <v>114</v>
      </c>
      <c r="B137" s="107" t="s">
        <v>282</v>
      </c>
      <c r="C137" s="106"/>
      <c r="D137" s="106">
        <f t="shared" si="179"/>
        <v>0</v>
      </c>
      <c r="E137" s="106">
        <f t="shared" ref="E137:K137" si="183">SUM(E138:E139)</f>
        <v>0</v>
      </c>
      <c r="F137" s="106">
        <f t="shared" si="183"/>
        <v>0</v>
      </c>
      <c r="G137" s="106">
        <f t="shared" si="183"/>
        <v>0</v>
      </c>
      <c r="H137" s="106">
        <f t="shared" si="183"/>
        <v>0</v>
      </c>
      <c r="I137" s="106">
        <f t="shared" si="183"/>
        <v>0</v>
      </c>
      <c r="J137" s="106">
        <f t="shared" si="183"/>
        <v>0</v>
      </c>
      <c r="K137" s="106">
        <f t="shared" si="183"/>
        <v>0</v>
      </c>
      <c r="L137" s="292"/>
      <c r="M137" s="106">
        <f t="shared" ref="M137:AF137" si="184">SUM(M138:M139)</f>
        <v>0</v>
      </c>
      <c r="N137" s="106">
        <f t="shared" si="184"/>
        <v>0</v>
      </c>
      <c r="O137" s="106">
        <f t="shared" si="184"/>
        <v>0</v>
      </c>
      <c r="P137" s="106">
        <f t="shared" si="184"/>
        <v>0</v>
      </c>
      <c r="Q137" s="106">
        <f t="shared" si="184"/>
        <v>0</v>
      </c>
      <c r="R137" s="106">
        <f t="shared" si="184"/>
        <v>0</v>
      </c>
      <c r="S137" s="106">
        <f t="shared" si="184"/>
        <v>0</v>
      </c>
      <c r="T137" s="106">
        <f t="shared" si="184"/>
        <v>0</v>
      </c>
      <c r="U137" s="106">
        <f t="shared" si="184"/>
        <v>0</v>
      </c>
      <c r="V137" s="106">
        <f t="shared" si="184"/>
        <v>0</v>
      </c>
      <c r="W137" s="106">
        <f t="shared" si="184"/>
        <v>0</v>
      </c>
      <c r="X137" s="106">
        <f t="shared" si="184"/>
        <v>0</v>
      </c>
      <c r="Y137" s="106">
        <f t="shared" si="184"/>
        <v>0</v>
      </c>
      <c r="Z137" s="106">
        <f t="shared" si="184"/>
        <v>0</v>
      </c>
      <c r="AA137" s="106">
        <f t="shared" si="184"/>
        <v>0</v>
      </c>
      <c r="AB137" s="106">
        <f t="shared" si="184"/>
        <v>0</v>
      </c>
      <c r="AC137" s="106">
        <f t="shared" si="184"/>
        <v>0</v>
      </c>
      <c r="AD137" s="106">
        <f t="shared" si="184"/>
        <v>0</v>
      </c>
      <c r="AE137" s="106">
        <f t="shared" si="184"/>
        <v>0</v>
      </c>
      <c r="AF137" s="106">
        <f t="shared" si="184"/>
        <v>0</v>
      </c>
      <c r="AG137" s="297"/>
      <c r="AH137" s="106">
        <f t="shared" ref="AH137:BA137" si="185">SUM(AH138:AH139)</f>
        <v>0</v>
      </c>
      <c r="AI137" s="106">
        <f t="shared" si="185"/>
        <v>0</v>
      </c>
      <c r="AJ137" s="106">
        <f t="shared" si="185"/>
        <v>0</v>
      </c>
      <c r="AK137" s="106">
        <f t="shared" si="185"/>
        <v>0</v>
      </c>
      <c r="AL137" s="106">
        <f t="shared" si="185"/>
        <v>0</v>
      </c>
      <c r="AM137" s="106">
        <f t="shared" si="185"/>
        <v>0</v>
      </c>
      <c r="AN137" s="106">
        <f t="shared" si="185"/>
        <v>0</v>
      </c>
      <c r="AO137" s="106">
        <f t="shared" si="185"/>
        <v>0</v>
      </c>
      <c r="AP137" s="106">
        <f t="shared" si="185"/>
        <v>0</v>
      </c>
      <c r="AQ137" s="106">
        <f t="shared" si="185"/>
        <v>0</v>
      </c>
      <c r="AR137" s="106">
        <f t="shared" si="185"/>
        <v>0</v>
      </c>
      <c r="AS137" s="106">
        <f t="shared" si="185"/>
        <v>0</v>
      </c>
      <c r="AT137" s="106">
        <f t="shared" si="185"/>
        <v>0</v>
      </c>
      <c r="AU137" s="106">
        <f t="shared" si="185"/>
        <v>0</v>
      </c>
      <c r="AV137" s="106">
        <f t="shared" si="185"/>
        <v>0</v>
      </c>
      <c r="AW137" s="106">
        <f t="shared" si="185"/>
        <v>0</v>
      </c>
      <c r="AX137" s="106">
        <f t="shared" si="185"/>
        <v>0</v>
      </c>
      <c r="AY137" s="106">
        <f t="shared" si="185"/>
        <v>0</v>
      </c>
      <c r="AZ137" s="106">
        <f t="shared" si="185"/>
        <v>0</v>
      </c>
      <c r="BA137" s="106">
        <f t="shared" si="185"/>
        <v>0</v>
      </c>
      <c r="BB137" s="105" t="s">
        <v>212</v>
      </c>
      <c r="BC137" s="104"/>
      <c r="BD137" s="104"/>
      <c r="BE137" s="90">
        <v>2016</v>
      </c>
      <c r="BF137" s="101"/>
      <c r="BG137" s="101"/>
    </row>
    <row r="138" spans="1:59" s="103" customFormat="1" ht="22.2" customHeight="1">
      <c r="A138" s="419" t="s">
        <v>114</v>
      </c>
      <c r="B138" s="107"/>
      <c r="C138" s="106"/>
      <c r="D138" s="106">
        <f t="shared" si="179"/>
        <v>0</v>
      </c>
      <c r="E138" s="106"/>
      <c r="F138" s="106"/>
      <c r="G138" s="106"/>
      <c r="H138" s="106"/>
      <c r="I138" s="106"/>
      <c r="J138" s="106"/>
      <c r="K138" s="106"/>
      <c r="L138" s="292"/>
      <c r="M138" s="106"/>
      <c r="N138" s="106"/>
      <c r="O138" s="106"/>
      <c r="P138" s="106"/>
      <c r="Q138" s="106"/>
      <c r="R138" s="106"/>
      <c r="S138" s="106"/>
      <c r="T138" s="106"/>
      <c r="U138" s="106"/>
      <c r="V138" s="106"/>
      <c r="W138" s="106"/>
      <c r="X138" s="106"/>
      <c r="Y138" s="106"/>
      <c r="Z138" s="106"/>
      <c r="AA138" s="106"/>
      <c r="AB138" s="106"/>
      <c r="AC138" s="106"/>
      <c r="AD138" s="106"/>
      <c r="AE138" s="106"/>
      <c r="AF138" s="106"/>
      <c r="AG138" s="297"/>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5" t="s">
        <v>212</v>
      </c>
      <c r="BC138" s="104"/>
      <c r="BD138" s="104"/>
      <c r="BE138" s="90">
        <v>2016</v>
      </c>
      <c r="BF138" s="101"/>
      <c r="BG138" s="101"/>
    </row>
    <row r="139" spans="1:59" s="108" customFormat="1" ht="22.2" customHeight="1">
      <c r="A139" s="418" t="s">
        <v>114</v>
      </c>
      <c r="B139" s="112"/>
      <c r="C139" s="111"/>
      <c r="D139" s="111">
        <f t="shared" si="179"/>
        <v>0</v>
      </c>
      <c r="E139" s="111"/>
      <c r="F139" s="111"/>
      <c r="G139" s="111"/>
      <c r="H139" s="111"/>
      <c r="I139" s="111"/>
      <c r="J139" s="111"/>
      <c r="K139" s="111"/>
      <c r="L139" s="292"/>
      <c r="M139" s="111"/>
      <c r="N139" s="111"/>
      <c r="O139" s="111"/>
      <c r="P139" s="111"/>
      <c r="Q139" s="111"/>
      <c r="R139" s="111"/>
      <c r="S139" s="111"/>
      <c r="T139" s="111"/>
      <c r="U139" s="111"/>
      <c r="V139" s="111"/>
      <c r="W139" s="111"/>
      <c r="X139" s="111"/>
      <c r="Y139" s="111"/>
      <c r="Z139" s="111"/>
      <c r="AA139" s="111"/>
      <c r="AB139" s="111"/>
      <c r="AC139" s="111"/>
      <c r="AD139" s="111"/>
      <c r="AE139" s="111"/>
      <c r="AF139" s="111"/>
      <c r="AG139" s="297"/>
      <c r="AH139" s="111"/>
      <c r="AI139" s="111"/>
      <c r="AJ139" s="111"/>
      <c r="AK139" s="111"/>
      <c r="AL139" s="111"/>
      <c r="AM139" s="111"/>
      <c r="AN139" s="111"/>
      <c r="AO139" s="111"/>
      <c r="AP139" s="111"/>
      <c r="AQ139" s="111"/>
      <c r="AR139" s="111"/>
      <c r="AS139" s="111"/>
      <c r="AT139" s="111"/>
      <c r="AU139" s="111"/>
      <c r="AV139" s="111"/>
      <c r="AW139" s="111"/>
      <c r="AX139" s="111"/>
      <c r="AY139" s="111"/>
      <c r="AZ139" s="111"/>
      <c r="BA139" s="111"/>
      <c r="BB139" s="105" t="s">
        <v>212</v>
      </c>
      <c r="BC139" s="110"/>
      <c r="BD139" s="110"/>
      <c r="BE139" s="90">
        <v>2016</v>
      </c>
      <c r="BF139" s="109"/>
      <c r="BG139" s="109"/>
    </row>
    <row r="140" spans="1:59" s="148" customFormat="1" ht="22.2" customHeight="1">
      <c r="A140" s="422">
        <v>3</v>
      </c>
      <c r="B140" s="141" t="s">
        <v>294</v>
      </c>
      <c r="C140" s="140">
        <f>SUM(C167,C171,C175,C185,C232,C236,C141,C159,C189,C193,C240)</f>
        <v>0</v>
      </c>
      <c r="D140" s="140">
        <f>SUM(D167+D171+D175+D185+D232+D236+D141+D159+D189+D193+D240+D197+D204+D211+D218+D225)</f>
        <v>0</v>
      </c>
      <c r="E140" s="140">
        <f t="shared" ref="E140:BA140" si="186">SUM(E167+E171+E175+E185+E232+E236+E141+E159+E189+E193+E240+E197+E204+E211+E218+E225)</f>
        <v>0</v>
      </c>
      <c r="F140" s="140">
        <f t="shared" si="186"/>
        <v>0</v>
      </c>
      <c r="G140" s="140">
        <f t="shared" si="186"/>
        <v>0</v>
      </c>
      <c r="H140" s="140">
        <f t="shared" si="186"/>
        <v>0</v>
      </c>
      <c r="I140" s="140">
        <f t="shared" si="186"/>
        <v>0</v>
      </c>
      <c r="J140" s="140">
        <f t="shared" si="186"/>
        <v>0</v>
      </c>
      <c r="K140" s="140">
        <f t="shared" si="186"/>
        <v>0</v>
      </c>
      <c r="L140" s="140">
        <f t="shared" si="186"/>
        <v>0</v>
      </c>
      <c r="M140" s="140">
        <f t="shared" si="186"/>
        <v>0</v>
      </c>
      <c r="N140" s="140">
        <f t="shared" si="186"/>
        <v>0</v>
      </c>
      <c r="O140" s="140">
        <f t="shared" si="186"/>
        <v>0</v>
      </c>
      <c r="P140" s="140">
        <f t="shared" si="186"/>
        <v>0</v>
      </c>
      <c r="Q140" s="140">
        <f t="shared" si="186"/>
        <v>0</v>
      </c>
      <c r="R140" s="140">
        <f t="shared" si="186"/>
        <v>0</v>
      </c>
      <c r="S140" s="140">
        <f t="shared" si="186"/>
        <v>0</v>
      </c>
      <c r="T140" s="140">
        <f t="shared" si="186"/>
        <v>0</v>
      </c>
      <c r="U140" s="140">
        <f t="shared" si="186"/>
        <v>0</v>
      </c>
      <c r="V140" s="140">
        <f t="shared" si="186"/>
        <v>0</v>
      </c>
      <c r="W140" s="140">
        <f t="shared" si="186"/>
        <v>0</v>
      </c>
      <c r="X140" s="140">
        <f t="shared" si="186"/>
        <v>0</v>
      </c>
      <c r="Y140" s="140">
        <f t="shared" si="186"/>
        <v>0</v>
      </c>
      <c r="Z140" s="140">
        <f t="shared" si="186"/>
        <v>0</v>
      </c>
      <c r="AA140" s="140">
        <f t="shared" si="186"/>
        <v>0</v>
      </c>
      <c r="AB140" s="140">
        <f t="shared" si="186"/>
        <v>0</v>
      </c>
      <c r="AC140" s="140">
        <f t="shared" si="186"/>
        <v>0</v>
      </c>
      <c r="AD140" s="140">
        <f t="shared" si="186"/>
        <v>0</v>
      </c>
      <c r="AE140" s="140">
        <f t="shared" si="186"/>
        <v>0</v>
      </c>
      <c r="AF140" s="140">
        <f t="shared" si="186"/>
        <v>0</v>
      </c>
      <c r="AG140" s="140">
        <f t="shared" si="186"/>
        <v>0</v>
      </c>
      <c r="AH140" s="140">
        <f t="shared" si="186"/>
        <v>0</v>
      </c>
      <c r="AI140" s="140">
        <f t="shared" si="186"/>
        <v>0</v>
      </c>
      <c r="AJ140" s="140">
        <f t="shared" si="186"/>
        <v>0</v>
      </c>
      <c r="AK140" s="140">
        <f t="shared" si="186"/>
        <v>0</v>
      </c>
      <c r="AL140" s="140">
        <f t="shared" si="186"/>
        <v>0</v>
      </c>
      <c r="AM140" s="140">
        <f t="shared" si="186"/>
        <v>0</v>
      </c>
      <c r="AN140" s="140">
        <f t="shared" si="186"/>
        <v>0</v>
      </c>
      <c r="AO140" s="140">
        <f t="shared" si="186"/>
        <v>0</v>
      </c>
      <c r="AP140" s="140">
        <f t="shared" si="186"/>
        <v>0</v>
      </c>
      <c r="AQ140" s="140">
        <f t="shared" si="186"/>
        <v>0</v>
      </c>
      <c r="AR140" s="140">
        <f t="shared" si="186"/>
        <v>0</v>
      </c>
      <c r="AS140" s="140">
        <f t="shared" si="186"/>
        <v>0</v>
      </c>
      <c r="AT140" s="140">
        <f t="shared" si="186"/>
        <v>0</v>
      </c>
      <c r="AU140" s="140">
        <f t="shared" si="186"/>
        <v>0</v>
      </c>
      <c r="AV140" s="140">
        <f t="shared" si="186"/>
        <v>0</v>
      </c>
      <c r="AW140" s="140">
        <f t="shared" si="186"/>
        <v>0</v>
      </c>
      <c r="AX140" s="140">
        <f t="shared" si="186"/>
        <v>0</v>
      </c>
      <c r="AY140" s="140">
        <f t="shared" si="186"/>
        <v>0</v>
      </c>
      <c r="AZ140" s="140">
        <f t="shared" si="186"/>
        <v>0</v>
      </c>
      <c r="BA140" s="140">
        <f t="shared" si="186"/>
        <v>0</v>
      </c>
      <c r="BB140" s="105" t="s">
        <v>212</v>
      </c>
      <c r="BC140" s="110"/>
      <c r="BD140" s="139"/>
      <c r="BE140" s="132">
        <v>2016</v>
      </c>
      <c r="BF140" s="138"/>
      <c r="BG140" s="138"/>
    </row>
    <row r="141" spans="1:59" s="148" customFormat="1" ht="22.2" customHeight="1">
      <c r="A141" s="423" t="s">
        <v>298</v>
      </c>
      <c r="B141" s="311" t="s">
        <v>299</v>
      </c>
      <c r="C141" s="140">
        <f>SUM(C142:C157)</f>
        <v>0</v>
      </c>
      <c r="D141" s="140">
        <f>D142</f>
        <v>0</v>
      </c>
      <c r="E141" s="140">
        <f>E142</f>
        <v>0</v>
      </c>
      <c r="F141" s="140">
        <f t="shared" ref="F141:BA141" si="187">F142</f>
        <v>0</v>
      </c>
      <c r="G141" s="140">
        <f t="shared" si="187"/>
        <v>0</v>
      </c>
      <c r="H141" s="140">
        <f t="shared" si="187"/>
        <v>0</v>
      </c>
      <c r="I141" s="140">
        <f t="shared" si="187"/>
        <v>0</v>
      </c>
      <c r="J141" s="140">
        <f t="shared" si="187"/>
        <v>0</v>
      </c>
      <c r="K141" s="140">
        <f t="shared" si="187"/>
        <v>0</v>
      </c>
      <c r="L141" s="140">
        <f t="shared" si="187"/>
        <v>0</v>
      </c>
      <c r="M141" s="140">
        <f t="shared" si="187"/>
        <v>0</v>
      </c>
      <c r="N141" s="140">
        <f t="shared" si="187"/>
        <v>0</v>
      </c>
      <c r="O141" s="140">
        <f t="shared" si="187"/>
        <v>0</v>
      </c>
      <c r="P141" s="140">
        <f t="shared" si="187"/>
        <v>0</v>
      </c>
      <c r="Q141" s="140">
        <f t="shared" si="187"/>
        <v>0</v>
      </c>
      <c r="R141" s="140">
        <f t="shared" si="187"/>
        <v>0</v>
      </c>
      <c r="S141" s="140">
        <f t="shared" si="187"/>
        <v>0</v>
      </c>
      <c r="T141" s="140">
        <f t="shared" si="187"/>
        <v>0</v>
      </c>
      <c r="U141" s="140">
        <f t="shared" si="187"/>
        <v>0</v>
      </c>
      <c r="V141" s="140">
        <f t="shared" si="187"/>
        <v>0</v>
      </c>
      <c r="W141" s="140">
        <f t="shared" si="187"/>
        <v>0</v>
      </c>
      <c r="X141" s="140">
        <f t="shared" si="187"/>
        <v>0</v>
      </c>
      <c r="Y141" s="140">
        <f t="shared" si="187"/>
        <v>0</v>
      </c>
      <c r="Z141" s="140">
        <f t="shared" si="187"/>
        <v>0</v>
      </c>
      <c r="AA141" s="140">
        <f t="shared" si="187"/>
        <v>0</v>
      </c>
      <c r="AB141" s="140">
        <f t="shared" si="187"/>
        <v>0</v>
      </c>
      <c r="AC141" s="140">
        <f t="shared" si="187"/>
        <v>0</v>
      </c>
      <c r="AD141" s="140">
        <f t="shared" si="187"/>
        <v>0</v>
      </c>
      <c r="AE141" s="140">
        <f t="shared" si="187"/>
        <v>0</v>
      </c>
      <c r="AF141" s="140">
        <f t="shared" si="187"/>
        <v>0</v>
      </c>
      <c r="AG141" s="140">
        <f t="shared" si="187"/>
        <v>0</v>
      </c>
      <c r="AH141" s="140">
        <f t="shared" si="187"/>
        <v>0</v>
      </c>
      <c r="AI141" s="140">
        <f t="shared" si="187"/>
        <v>0</v>
      </c>
      <c r="AJ141" s="140">
        <f t="shared" si="187"/>
        <v>0</v>
      </c>
      <c r="AK141" s="140">
        <f t="shared" si="187"/>
        <v>0</v>
      </c>
      <c r="AL141" s="140">
        <f t="shared" si="187"/>
        <v>0</v>
      </c>
      <c r="AM141" s="140">
        <f t="shared" si="187"/>
        <v>0</v>
      </c>
      <c r="AN141" s="140">
        <f t="shared" si="187"/>
        <v>0</v>
      </c>
      <c r="AO141" s="140">
        <f t="shared" si="187"/>
        <v>0</v>
      </c>
      <c r="AP141" s="140">
        <f t="shared" si="187"/>
        <v>0</v>
      </c>
      <c r="AQ141" s="140">
        <f t="shared" si="187"/>
        <v>0</v>
      </c>
      <c r="AR141" s="140">
        <f t="shared" si="187"/>
        <v>0</v>
      </c>
      <c r="AS141" s="140">
        <f t="shared" si="187"/>
        <v>0</v>
      </c>
      <c r="AT141" s="140">
        <f t="shared" si="187"/>
        <v>0</v>
      </c>
      <c r="AU141" s="140">
        <f t="shared" si="187"/>
        <v>0</v>
      </c>
      <c r="AV141" s="140">
        <f t="shared" si="187"/>
        <v>0</v>
      </c>
      <c r="AW141" s="140">
        <f t="shared" si="187"/>
        <v>0</v>
      </c>
      <c r="AX141" s="140">
        <f t="shared" si="187"/>
        <v>0</v>
      </c>
      <c r="AY141" s="140">
        <f t="shared" si="187"/>
        <v>0</v>
      </c>
      <c r="AZ141" s="140">
        <f t="shared" si="187"/>
        <v>0</v>
      </c>
      <c r="BA141" s="140">
        <f t="shared" si="187"/>
        <v>0</v>
      </c>
      <c r="BB141" s="105" t="s">
        <v>212</v>
      </c>
      <c r="BC141" s="140">
        <f>SUM(BC142:BC158)</f>
        <v>0</v>
      </c>
      <c r="BD141" s="140">
        <f>SUM(BD142:BD158)</f>
        <v>0</v>
      </c>
      <c r="BE141" s="132">
        <v>2016</v>
      </c>
      <c r="BF141" s="138"/>
      <c r="BG141" s="138"/>
    </row>
    <row r="142" spans="1:59" s="142" customFormat="1" ht="22.2" customHeight="1">
      <c r="A142" s="419" t="s">
        <v>80</v>
      </c>
      <c r="B142" s="107" t="s">
        <v>282</v>
      </c>
      <c r="C142" s="136"/>
      <c r="D142" s="136">
        <f>SUM(E142:BA142)</f>
        <v>0</v>
      </c>
      <c r="E142" s="136">
        <f>SUM(E143:E158)</f>
        <v>0</v>
      </c>
      <c r="F142" s="136">
        <f t="shared" ref="F142:BA142" si="188">SUM(F143:F158)</f>
        <v>0</v>
      </c>
      <c r="G142" s="136">
        <f t="shared" si="188"/>
        <v>0</v>
      </c>
      <c r="H142" s="136">
        <f t="shared" si="188"/>
        <v>0</v>
      </c>
      <c r="I142" s="136">
        <f t="shared" si="188"/>
        <v>0</v>
      </c>
      <c r="J142" s="136">
        <f t="shared" si="188"/>
        <v>0</v>
      </c>
      <c r="K142" s="136">
        <f t="shared" si="188"/>
        <v>0</v>
      </c>
      <c r="L142" s="136">
        <f t="shared" si="188"/>
        <v>0</v>
      </c>
      <c r="M142" s="136">
        <f t="shared" si="188"/>
        <v>0</v>
      </c>
      <c r="N142" s="136">
        <f t="shared" si="188"/>
        <v>0</v>
      </c>
      <c r="O142" s="136">
        <f t="shared" si="188"/>
        <v>0</v>
      </c>
      <c r="P142" s="136">
        <f t="shared" si="188"/>
        <v>0</v>
      </c>
      <c r="Q142" s="136">
        <f t="shared" si="188"/>
        <v>0</v>
      </c>
      <c r="R142" s="136">
        <f t="shared" si="188"/>
        <v>0</v>
      </c>
      <c r="S142" s="136">
        <f t="shared" si="188"/>
        <v>0</v>
      </c>
      <c r="T142" s="136">
        <f t="shared" si="188"/>
        <v>0</v>
      </c>
      <c r="U142" s="136">
        <f t="shared" si="188"/>
        <v>0</v>
      </c>
      <c r="V142" s="136">
        <f t="shared" si="188"/>
        <v>0</v>
      </c>
      <c r="W142" s="136">
        <f t="shared" si="188"/>
        <v>0</v>
      </c>
      <c r="X142" s="136">
        <f t="shared" si="188"/>
        <v>0</v>
      </c>
      <c r="Y142" s="136">
        <f t="shared" si="188"/>
        <v>0</v>
      </c>
      <c r="Z142" s="136">
        <f t="shared" si="188"/>
        <v>0</v>
      </c>
      <c r="AA142" s="136">
        <f t="shared" si="188"/>
        <v>0</v>
      </c>
      <c r="AB142" s="136">
        <f t="shared" si="188"/>
        <v>0</v>
      </c>
      <c r="AC142" s="136">
        <f t="shared" si="188"/>
        <v>0</v>
      </c>
      <c r="AD142" s="136">
        <f t="shared" si="188"/>
        <v>0</v>
      </c>
      <c r="AE142" s="136">
        <f t="shared" si="188"/>
        <v>0</v>
      </c>
      <c r="AF142" s="136">
        <f t="shared" si="188"/>
        <v>0</v>
      </c>
      <c r="AG142" s="136">
        <f t="shared" si="188"/>
        <v>0</v>
      </c>
      <c r="AH142" s="136">
        <f t="shared" si="188"/>
        <v>0</v>
      </c>
      <c r="AI142" s="136">
        <f t="shared" si="188"/>
        <v>0</v>
      </c>
      <c r="AJ142" s="136">
        <f t="shared" si="188"/>
        <v>0</v>
      </c>
      <c r="AK142" s="136">
        <f t="shared" si="188"/>
        <v>0</v>
      </c>
      <c r="AL142" s="136">
        <f t="shared" si="188"/>
        <v>0</v>
      </c>
      <c r="AM142" s="136">
        <f t="shared" si="188"/>
        <v>0</v>
      </c>
      <c r="AN142" s="136">
        <f t="shared" si="188"/>
        <v>0</v>
      </c>
      <c r="AO142" s="136">
        <f t="shared" si="188"/>
        <v>0</v>
      </c>
      <c r="AP142" s="136">
        <f t="shared" si="188"/>
        <v>0</v>
      </c>
      <c r="AQ142" s="136">
        <f t="shared" si="188"/>
        <v>0</v>
      </c>
      <c r="AR142" s="136">
        <f t="shared" si="188"/>
        <v>0</v>
      </c>
      <c r="AS142" s="136">
        <f t="shared" si="188"/>
        <v>0</v>
      </c>
      <c r="AT142" s="136">
        <f t="shared" si="188"/>
        <v>0</v>
      </c>
      <c r="AU142" s="136">
        <f t="shared" si="188"/>
        <v>0</v>
      </c>
      <c r="AV142" s="136">
        <f t="shared" si="188"/>
        <v>0</v>
      </c>
      <c r="AW142" s="136">
        <f t="shared" si="188"/>
        <v>0</v>
      </c>
      <c r="AX142" s="136">
        <f t="shared" si="188"/>
        <v>0</v>
      </c>
      <c r="AY142" s="136">
        <f t="shared" si="188"/>
        <v>0</v>
      </c>
      <c r="AZ142" s="136">
        <f t="shared" si="188"/>
        <v>0</v>
      </c>
      <c r="BA142" s="136">
        <f t="shared" si="188"/>
        <v>0</v>
      </c>
      <c r="BB142" s="105" t="s">
        <v>212</v>
      </c>
      <c r="BC142" s="104"/>
      <c r="BD142" s="135"/>
      <c r="BE142" s="132">
        <v>2016</v>
      </c>
      <c r="BF142" s="134"/>
      <c r="BG142" s="134"/>
    </row>
    <row r="143" spans="1:59" s="103" customFormat="1" ht="22.2" customHeight="1">
      <c r="A143" s="419" t="s">
        <v>80</v>
      </c>
      <c r="B143" s="499" t="s">
        <v>626</v>
      </c>
      <c r="C143" s="106"/>
      <c r="D143" s="106">
        <f>SUM(E143:BA143)</f>
        <v>0</v>
      </c>
      <c r="E143" s="146"/>
      <c r="F143" s="146"/>
      <c r="G143" s="146"/>
      <c r="H143" s="106"/>
      <c r="I143" s="106"/>
      <c r="J143" s="106"/>
      <c r="K143" s="106"/>
      <c r="L143" s="292"/>
      <c r="M143" s="106"/>
      <c r="N143" s="106"/>
      <c r="O143" s="106"/>
      <c r="P143" s="106"/>
      <c r="Q143" s="106"/>
      <c r="R143" s="106"/>
      <c r="S143" s="106"/>
      <c r="T143" s="106"/>
      <c r="U143" s="106"/>
      <c r="V143" s="106"/>
      <c r="W143" s="106"/>
      <c r="X143" s="106"/>
      <c r="Y143" s="106"/>
      <c r="Z143" s="106"/>
      <c r="AA143" s="106"/>
      <c r="AB143" s="106"/>
      <c r="AC143" s="106"/>
      <c r="AD143" s="106"/>
      <c r="AE143" s="106"/>
      <c r="AF143" s="106"/>
      <c r="AG143" s="297"/>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5" t="s">
        <v>212</v>
      </c>
      <c r="BC143" s="104"/>
      <c r="BD143" s="104"/>
      <c r="BE143" s="132">
        <v>2016</v>
      </c>
      <c r="BF143" s="104"/>
      <c r="BG143" s="104"/>
    </row>
    <row r="144" spans="1:59" s="103" customFormat="1" ht="22.2" customHeight="1">
      <c r="A144" s="419"/>
      <c r="B144" s="507" t="s">
        <v>501</v>
      </c>
      <c r="C144" s="106"/>
      <c r="D144" s="106">
        <f>SUM(E144:BA144)</f>
        <v>0</v>
      </c>
      <c r="E144" s="146"/>
      <c r="F144" s="146"/>
      <c r="G144" s="146"/>
      <c r="H144" s="106"/>
      <c r="I144" s="106"/>
      <c r="J144" s="106"/>
      <c r="K144" s="106"/>
      <c r="L144" s="292"/>
      <c r="M144" s="106"/>
      <c r="N144" s="106"/>
      <c r="O144" s="106"/>
      <c r="P144" s="106"/>
      <c r="Q144" s="106"/>
      <c r="R144" s="106"/>
      <c r="S144" s="106"/>
      <c r="T144" s="106"/>
      <c r="U144" s="106"/>
      <c r="V144" s="106"/>
      <c r="W144" s="106"/>
      <c r="X144" s="106"/>
      <c r="Y144" s="106"/>
      <c r="Z144" s="106"/>
      <c r="AA144" s="106"/>
      <c r="AB144" s="106"/>
      <c r="AC144" s="106"/>
      <c r="AD144" s="106"/>
      <c r="AE144" s="106"/>
      <c r="AF144" s="106"/>
      <c r="AG144" s="297"/>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5"/>
      <c r="BC144" s="104"/>
      <c r="BD144" s="104"/>
      <c r="BE144" s="132"/>
      <c r="BF144" s="104"/>
      <c r="BG144" s="104"/>
    </row>
    <row r="145" spans="1:59" s="103" customFormat="1" ht="22.2" customHeight="1">
      <c r="A145" s="419" t="s">
        <v>80</v>
      </c>
      <c r="B145" s="497" t="s">
        <v>335</v>
      </c>
      <c r="C145" s="106"/>
      <c r="D145" s="106">
        <f t="shared" ref="D145:D156" si="189">SUM(E145:BA145)</f>
        <v>0</v>
      </c>
      <c r="E145" s="146"/>
      <c r="F145" s="146"/>
      <c r="G145" s="146"/>
      <c r="H145" s="106"/>
      <c r="I145" s="106"/>
      <c r="J145" s="106"/>
      <c r="K145" s="106"/>
      <c r="L145" s="292"/>
      <c r="M145" s="106"/>
      <c r="N145" s="106"/>
      <c r="O145" s="106"/>
      <c r="P145" s="106"/>
      <c r="Q145" s="106"/>
      <c r="R145" s="106"/>
      <c r="S145" s="106"/>
      <c r="T145" s="106"/>
      <c r="U145" s="106"/>
      <c r="V145" s="106"/>
      <c r="W145" s="106"/>
      <c r="X145" s="106"/>
      <c r="Y145" s="106"/>
      <c r="Z145" s="106"/>
      <c r="AA145" s="106"/>
      <c r="AB145" s="106"/>
      <c r="AC145" s="106"/>
      <c r="AD145" s="106"/>
      <c r="AE145" s="106"/>
      <c r="AF145" s="106"/>
      <c r="AG145" s="297"/>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5"/>
      <c r="BC145" s="104"/>
      <c r="BD145" s="104"/>
      <c r="BE145" s="132"/>
      <c r="BF145" s="104"/>
      <c r="BG145" s="104"/>
    </row>
    <row r="146" spans="1:59" s="103" customFormat="1" ht="22.2" customHeight="1">
      <c r="A146" s="419" t="s">
        <v>80</v>
      </c>
      <c r="B146" s="497" t="s">
        <v>502</v>
      </c>
      <c r="C146" s="106"/>
      <c r="D146" s="106">
        <f t="shared" si="189"/>
        <v>0</v>
      </c>
      <c r="E146" s="146"/>
      <c r="F146" s="146"/>
      <c r="G146" s="146"/>
      <c r="H146" s="501"/>
      <c r="I146" s="106"/>
      <c r="J146" s="106"/>
      <c r="K146" s="106"/>
      <c r="L146" s="292"/>
      <c r="M146" s="106"/>
      <c r="N146" s="106"/>
      <c r="O146" s="106"/>
      <c r="P146" s="106"/>
      <c r="Q146" s="106"/>
      <c r="R146" s="106"/>
      <c r="S146" s="106"/>
      <c r="T146" s="106"/>
      <c r="U146" s="106"/>
      <c r="V146" s="106"/>
      <c r="W146" s="106"/>
      <c r="X146" s="106"/>
      <c r="Y146" s="106"/>
      <c r="Z146" s="106"/>
      <c r="AA146" s="106"/>
      <c r="AB146" s="106"/>
      <c r="AC146" s="106"/>
      <c r="AD146" s="106"/>
      <c r="AE146" s="106"/>
      <c r="AF146" s="106"/>
      <c r="AG146" s="297"/>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5"/>
      <c r="BC146" s="104"/>
      <c r="BD146" s="104"/>
      <c r="BE146" s="132"/>
      <c r="BF146" s="104"/>
      <c r="BG146" s="104"/>
    </row>
    <row r="147" spans="1:59" s="103" customFormat="1" ht="22.2" customHeight="1">
      <c r="A147" s="419" t="s">
        <v>80</v>
      </c>
      <c r="B147" s="497" t="s">
        <v>503</v>
      </c>
      <c r="C147" s="106"/>
      <c r="D147" s="106">
        <f t="shared" si="189"/>
        <v>0</v>
      </c>
      <c r="E147" s="146"/>
      <c r="F147" s="146"/>
      <c r="G147" s="146"/>
      <c r="H147" s="501"/>
      <c r="I147" s="106"/>
      <c r="J147" s="106"/>
      <c r="K147" s="106"/>
      <c r="L147" s="292"/>
      <c r="M147" s="106"/>
      <c r="N147" s="106"/>
      <c r="O147" s="106"/>
      <c r="P147" s="106"/>
      <c r="Q147" s="106"/>
      <c r="R147" s="106"/>
      <c r="S147" s="106"/>
      <c r="T147" s="106"/>
      <c r="U147" s="106"/>
      <c r="V147" s="106"/>
      <c r="W147" s="106"/>
      <c r="X147" s="106"/>
      <c r="Y147" s="106"/>
      <c r="Z147" s="106"/>
      <c r="AA147" s="106"/>
      <c r="AB147" s="106"/>
      <c r="AC147" s="106"/>
      <c r="AD147" s="106"/>
      <c r="AE147" s="106"/>
      <c r="AF147" s="106"/>
      <c r="AG147" s="297"/>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5"/>
      <c r="BC147" s="104"/>
      <c r="BD147" s="104"/>
      <c r="BE147" s="132"/>
      <c r="BF147" s="104"/>
      <c r="BG147" s="104"/>
    </row>
    <row r="148" spans="1:59" s="103" customFormat="1" ht="22.2" customHeight="1">
      <c r="A148" s="419" t="s">
        <v>80</v>
      </c>
      <c r="B148" s="497" t="s">
        <v>504</v>
      </c>
      <c r="C148" s="106"/>
      <c r="D148" s="106">
        <f t="shared" si="189"/>
        <v>0</v>
      </c>
      <c r="E148" s="146"/>
      <c r="F148" s="146"/>
      <c r="G148" s="146"/>
      <c r="H148" s="501"/>
      <c r="I148" s="106"/>
      <c r="J148" s="106"/>
      <c r="K148" s="106"/>
      <c r="L148" s="292"/>
      <c r="M148" s="106"/>
      <c r="N148" s="106"/>
      <c r="O148" s="106"/>
      <c r="P148" s="106"/>
      <c r="Q148" s="106"/>
      <c r="R148" s="106"/>
      <c r="S148" s="106"/>
      <c r="T148" s="106"/>
      <c r="U148" s="106"/>
      <c r="V148" s="106"/>
      <c r="W148" s="106"/>
      <c r="X148" s="106"/>
      <c r="Y148" s="106"/>
      <c r="Z148" s="106"/>
      <c r="AA148" s="106"/>
      <c r="AB148" s="106"/>
      <c r="AC148" s="106"/>
      <c r="AD148" s="106"/>
      <c r="AE148" s="106"/>
      <c r="AF148" s="106"/>
      <c r="AG148" s="297"/>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5"/>
      <c r="BC148" s="104"/>
      <c r="BD148" s="104"/>
      <c r="BE148" s="132"/>
      <c r="BF148" s="104"/>
      <c r="BG148" s="104"/>
    </row>
    <row r="149" spans="1:59" s="103" customFormat="1" ht="22.2" customHeight="1">
      <c r="A149" s="419" t="s">
        <v>80</v>
      </c>
      <c r="B149" s="497" t="s">
        <v>505</v>
      </c>
      <c r="C149" s="106"/>
      <c r="D149" s="106">
        <f t="shared" si="189"/>
        <v>0</v>
      </c>
      <c r="E149" s="146"/>
      <c r="F149" s="146"/>
      <c r="G149" s="146"/>
      <c r="H149" s="501"/>
      <c r="I149" s="106"/>
      <c r="J149" s="106"/>
      <c r="K149" s="106"/>
      <c r="L149" s="292"/>
      <c r="M149" s="106"/>
      <c r="N149" s="106"/>
      <c r="O149" s="106"/>
      <c r="P149" s="106"/>
      <c r="Q149" s="106"/>
      <c r="R149" s="106"/>
      <c r="S149" s="106"/>
      <c r="T149" s="106"/>
      <c r="U149" s="106"/>
      <c r="V149" s="106"/>
      <c r="W149" s="106"/>
      <c r="X149" s="106"/>
      <c r="Y149" s="106"/>
      <c r="Z149" s="106"/>
      <c r="AA149" s="106"/>
      <c r="AB149" s="106"/>
      <c r="AC149" s="106"/>
      <c r="AD149" s="106"/>
      <c r="AE149" s="106"/>
      <c r="AF149" s="106"/>
      <c r="AG149" s="297"/>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5"/>
      <c r="BC149" s="104"/>
      <c r="BD149" s="104"/>
      <c r="BE149" s="132"/>
      <c r="BF149" s="104"/>
      <c r="BG149" s="104"/>
    </row>
    <row r="150" spans="1:59" s="103" customFormat="1" ht="22.2" customHeight="1">
      <c r="A150" s="419" t="s">
        <v>80</v>
      </c>
      <c r="B150" s="497" t="s">
        <v>506</v>
      </c>
      <c r="C150" s="106"/>
      <c r="D150" s="106">
        <f t="shared" si="189"/>
        <v>0</v>
      </c>
      <c r="E150" s="146"/>
      <c r="F150" s="146"/>
      <c r="G150" s="146"/>
      <c r="H150" s="106"/>
      <c r="I150" s="106"/>
      <c r="J150" s="106"/>
      <c r="K150" s="106"/>
      <c r="L150" s="292"/>
      <c r="M150" s="106"/>
      <c r="N150" s="106"/>
      <c r="O150" s="106"/>
      <c r="P150" s="106"/>
      <c r="Q150" s="106"/>
      <c r="R150" s="106"/>
      <c r="S150" s="106"/>
      <c r="T150" s="106"/>
      <c r="U150" s="106"/>
      <c r="V150" s="106"/>
      <c r="W150" s="106"/>
      <c r="X150" s="106"/>
      <c r="Y150" s="106"/>
      <c r="Z150" s="106"/>
      <c r="AA150" s="106"/>
      <c r="AB150" s="106"/>
      <c r="AC150" s="106"/>
      <c r="AD150" s="106"/>
      <c r="AE150" s="106"/>
      <c r="AF150" s="106"/>
      <c r="AG150" s="297"/>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5"/>
      <c r="BC150" s="104"/>
      <c r="BD150" s="104"/>
      <c r="BE150" s="132"/>
      <c r="BF150" s="104"/>
      <c r="BG150" s="104"/>
    </row>
    <row r="151" spans="1:59" s="103" customFormat="1" ht="22.2" customHeight="1">
      <c r="A151" s="419" t="s">
        <v>80</v>
      </c>
      <c r="B151" s="502" t="s">
        <v>232</v>
      </c>
      <c r="C151" s="106"/>
      <c r="D151" s="106">
        <f t="shared" si="189"/>
        <v>0</v>
      </c>
      <c r="E151" s="146"/>
      <c r="F151" s="146"/>
      <c r="G151" s="146"/>
      <c r="H151" s="498"/>
      <c r="I151" s="106"/>
      <c r="J151" s="106"/>
      <c r="K151" s="106"/>
      <c r="L151" s="292"/>
      <c r="M151" s="106"/>
      <c r="N151" s="106"/>
      <c r="O151" s="106"/>
      <c r="P151" s="106"/>
      <c r="Q151" s="106"/>
      <c r="R151" s="106"/>
      <c r="S151" s="106"/>
      <c r="T151" s="106"/>
      <c r="U151" s="106"/>
      <c r="V151" s="106"/>
      <c r="W151" s="106"/>
      <c r="X151" s="106"/>
      <c r="Y151" s="106"/>
      <c r="Z151" s="106"/>
      <c r="AA151" s="106"/>
      <c r="AB151" s="106"/>
      <c r="AC151" s="106"/>
      <c r="AD151" s="106"/>
      <c r="AE151" s="106"/>
      <c r="AF151" s="106"/>
      <c r="AG151" s="297"/>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5"/>
      <c r="BC151" s="104"/>
      <c r="BD151" s="104"/>
      <c r="BE151" s="132"/>
      <c r="BF151" s="104"/>
      <c r="BG151" s="104"/>
    </row>
    <row r="152" spans="1:59" s="103" customFormat="1" ht="22.2" customHeight="1">
      <c r="A152" s="419" t="s">
        <v>80</v>
      </c>
      <c r="B152" s="497" t="s">
        <v>335</v>
      </c>
      <c r="C152" s="106"/>
      <c r="D152" s="106">
        <f t="shared" si="189"/>
        <v>0</v>
      </c>
      <c r="E152" s="146"/>
      <c r="F152" s="146"/>
      <c r="G152" s="146"/>
      <c r="H152" s="498"/>
      <c r="I152" s="106"/>
      <c r="J152" s="106"/>
      <c r="K152" s="106"/>
      <c r="L152" s="292"/>
      <c r="M152" s="106"/>
      <c r="N152" s="106"/>
      <c r="O152" s="106"/>
      <c r="P152" s="106"/>
      <c r="Q152" s="106"/>
      <c r="R152" s="106"/>
      <c r="S152" s="106"/>
      <c r="T152" s="106"/>
      <c r="U152" s="106"/>
      <c r="V152" s="106"/>
      <c r="W152" s="106"/>
      <c r="X152" s="106"/>
      <c r="Y152" s="106"/>
      <c r="Z152" s="106"/>
      <c r="AA152" s="106"/>
      <c r="AB152" s="106"/>
      <c r="AC152" s="106"/>
      <c r="AD152" s="106"/>
      <c r="AE152" s="106"/>
      <c r="AF152" s="106"/>
      <c r="AG152" s="297"/>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5"/>
      <c r="BC152" s="104"/>
      <c r="BD152" s="104"/>
      <c r="BE152" s="132"/>
      <c r="BF152" s="104"/>
      <c r="BG152" s="104"/>
    </row>
    <row r="153" spans="1:59" s="103" customFormat="1" ht="22.2" customHeight="1">
      <c r="A153" s="419" t="s">
        <v>80</v>
      </c>
      <c r="B153" s="68"/>
      <c r="C153" s="106"/>
      <c r="D153" s="106">
        <f t="shared" si="189"/>
        <v>0</v>
      </c>
      <c r="E153" s="146"/>
      <c r="F153" s="146"/>
      <c r="G153" s="146"/>
      <c r="H153" s="106"/>
      <c r="I153" s="106"/>
      <c r="J153" s="106"/>
      <c r="K153" s="106"/>
      <c r="L153" s="292"/>
      <c r="M153" s="106"/>
      <c r="N153" s="106"/>
      <c r="O153" s="106"/>
      <c r="P153" s="106"/>
      <c r="Q153" s="106"/>
      <c r="R153" s="106"/>
      <c r="S153" s="106"/>
      <c r="T153" s="106"/>
      <c r="U153" s="106"/>
      <c r="V153" s="106"/>
      <c r="W153" s="106"/>
      <c r="X153" s="106"/>
      <c r="Y153" s="106"/>
      <c r="Z153" s="106"/>
      <c r="AA153" s="106"/>
      <c r="AB153" s="106"/>
      <c r="AC153" s="106"/>
      <c r="AD153" s="106"/>
      <c r="AE153" s="106"/>
      <c r="AF153" s="106"/>
      <c r="AG153" s="297"/>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5"/>
      <c r="BC153" s="104"/>
      <c r="BD153" s="104"/>
      <c r="BE153" s="132"/>
      <c r="BF153" s="104"/>
      <c r="BG153" s="104"/>
    </row>
    <row r="154" spans="1:59" s="103" customFormat="1" ht="22.2" customHeight="1">
      <c r="A154" s="419" t="s">
        <v>80</v>
      </c>
      <c r="B154" s="431"/>
      <c r="C154" s="106"/>
      <c r="D154" s="106">
        <f t="shared" si="189"/>
        <v>0</v>
      </c>
      <c r="E154" s="146"/>
      <c r="F154" s="146"/>
      <c r="G154" s="146"/>
      <c r="H154" s="106"/>
      <c r="I154" s="106"/>
      <c r="J154" s="106"/>
      <c r="K154" s="106"/>
      <c r="L154" s="292"/>
      <c r="M154" s="106"/>
      <c r="N154" s="106"/>
      <c r="O154" s="106"/>
      <c r="P154" s="106"/>
      <c r="Q154" s="106"/>
      <c r="R154" s="106"/>
      <c r="S154" s="106"/>
      <c r="T154" s="106"/>
      <c r="U154" s="106"/>
      <c r="V154" s="106"/>
      <c r="W154" s="106"/>
      <c r="X154" s="106"/>
      <c r="Y154" s="106"/>
      <c r="Z154" s="106"/>
      <c r="AA154" s="106"/>
      <c r="AB154" s="106"/>
      <c r="AC154" s="106"/>
      <c r="AD154" s="106"/>
      <c r="AE154" s="106"/>
      <c r="AF154" s="106"/>
      <c r="AG154" s="297"/>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5"/>
      <c r="BC154" s="104"/>
      <c r="BD154" s="104"/>
      <c r="BE154" s="132"/>
      <c r="BF154" s="104"/>
      <c r="BG154" s="104"/>
    </row>
    <row r="155" spans="1:59" s="103" customFormat="1" ht="22.2" customHeight="1">
      <c r="A155" s="419" t="s">
        <v>80</v>
      </c>
      <c r="B155" s="147"/>
      <c r="C155" s="106"/>
      <c r="D155" s="106">
        <f t="shared" si="189"/>
        <v>0</v>
      </c>
      <c r="E155" s="146"/>
      <c r="F155" s="146"/>
      <c r="G155" s="146"/>
      <c r="H155" s="106"/>
      <c r="I155" s="106"/>
      <c r="J155" s="106"/>
      <c r="K155" s="106"/>
      <c r="L155" s="292"/>
      <c r="M155" s="106"/>
      <c r="N155" s="106"/>
      <c r="O155" s="106"/>
      <c r="P155" s="106"/>
      <c r="Q155" s="106"/>
      <c r="R155" s="106"/>
      <c r="S155" s="106"/>
      <c r="T155" s="106"/>
      <c r="U155" s="106"/>
      <c r="V155" s="106"/>
      <c r="W155" s="106"/>
      <c r="X155" s="106"/>
      <c r="Y155" s="106"/>
      <c r="Z155" s="106"/>
      <c r="AA155" s="106"/>
      <c r="AB155" s="106"/>
      <c r="AC155" s="106"/>
      <c r="AD155" s="106"/>
      <c r="AE155" s="106"/>
      <c r="AF155" s="106"/>
      <c r="AG155" s="297"/>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5"/>
      <c r="BC155" s="104"/>
      <c r="BD155" s="104"/>
      <c r="BE155" s="132"/>
      <c r="BF155" s="104"/>
      <c r="BG155" s="104"/>
    </row>
    <row r="156" spans="1:59" s="103" customFormat="1" ht="22.2" customHeight="1">
      <c r="A156" s="419" t="s">
        <v>80</v>
      </c>
      <c r="B156" s="147"/>
      <c r="C156" s="106"/>
      <c r="D156" s="106">
        <f t="shared" si="189"/>
        <v>0</v>
      </c>
      <c r="E156" s="146"/>
      <c r="F156" s="146"/>
      <c r="G156" s="146"/>
      <c r="H156" s="106"/>
      <c r="I156" s="106"/>
      <c r="J156" s="106"/>
      <c r="K156" s="106"/>
      <c r="L156" s="292"/>
      <c r="M156" s="106"/>
      <c r="N156" s="106"/>
      <c r="O156" s="106"/>
      <c r="P156" s="106"/>
      <c r="Q156" s="106"/>
      <c r="R156" s="106"/>
      <c r="S156" s="106"/>
      <c r="T156" s="106"/>
      <c r="U156" s="106"/>
      <c r="V156" s="106"/>
      <c r="W156" s="106"/>
      <c r="X156" s="106"/>
      <c r="Y156" s="106"/>
      <c r="Z156" s="106"/>
      <c r="AA156" s="106"/>
      <c r="AB156" s="106"/>
      <c r="AC156" s="106"/>
      <c r="AD156" s="106"/>
      <c r="AE156" s="106"/>
      <c r="AF156" s="106"/>
      <c r="AG156" s="297"/>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5"/>
      <c r="BC156" s="104"/>
      <c r="BD156" s="104"/>
      <c r="BE156" s="132"/>
      <c r="BF156" s="104"/>
      <c r="BG156" s="104"/>
    </row>
    <row r="157" spans="1:59" s="103" customFormat="1" ht="22.2" customHeight="1">
      <c r="A157" s="419" t="s">
        <v>80</v>
      </c>
      <c r="B157" s="107"/>
      <c r="C157" s="106"/>
      <c r="D157" s="106">
        <f>SUM(E157:BA157)</f>
        <v>0</v>
      </c>
      <c r="E157" s="106"/>
      <c r="F157" s="106"/>
      <c r="G157" s="106"/>
      <c r="H157" s="106"/>
      <c r="I157" s="106"/>
      <c r="J157" s="106"/>
      <c r="K157" s="106"/>
      <c r="L157" s="292"/>
      <c r="M157" s="106"/>
      <c r="N157" s="106"/>
      <c r="O157" s="106"/>
      <c r="P157" s="106"/>
      <c r="Q157" s="106"/>
      <c r="R157" s="106"/>
      <c r="S157" s="106"/>
      <c r="T157" s="106"/>
      <c r="U157" s="106"/>
      <c r="V157" s="106"/>
      <c r="W157" s="106"/>
      <c r="X157" s="106"/>
      <c r="Y157" s="106"/>
      <c r="Z157" s="106"/>
      <c r="AA157" s="106"/>
      <c r="AB157" s="106"/>
      <c r="AC157" s="106"/>
      <c r="AD157" s="106"/>
      <c r="AE157" s="106"/>
      <c r="AF157" s="106"/>
      <c r="AG157" s="297"/>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5" t="s">
        <v>212</v>
      </c>
      <c r="BC157" s="104"/>
      <c r="BD157" s="104"/>
      <c r="BE157" s="132">
        <v>2016</v>
      </c>
      <c r="BF157" s="104"/>
      <c r="BG157" s="104"/>
    </row>
    <row r="158" spans="1:59" s="103" customFormat="1" ht="22.2" customHeight="1">
      <c r="A158" s="419" t="s">
        <v>80</v>
      </c>
      <c r="B158" s="107"/>
      <c r="C158" s="106"/>
      <c r="D158" s="106">
        <f>SUM(E158:BA158)</f>
        <v>0</v>
      </c>
      <c r="E158" s="106"/>
      <c r="F158" s="106"/>
      <c r="G158" s="106"/>
      <c r="H158" s="106"/>
      <c r="I158" s="106"/>
      <c r="J158" s="106"/>
      <c r="K158" s="106"/>
      <c r="L158" s="292"/>
      <c r="M158" s="106"/>
      <c r="N158" s="106"/>
      <c r="O158" s="106"/>
      <c r="P158" s="106"/>
      <c r="Q158" s="106"/>
      <c r="R158" s="106"/>
      <c r="S158" s="106"/>
      <c r="T158" s="106"/>
      <c r="U158" s="106"/>
      <c r="V158" s="106"/>
      <c r="W158" s="106"/>
      <c r="X158" s="106"/>
      <c r="Y158" s="106"/>
      <c r="Z158" s="106"/>
      <c r="AA158" s="106"/>
      <c r="AB158" s="106"/>
      <c r="AC158" s="106"/>
      <c r="AD158" s="106"/>
      <c r="AE158" s="106"/>
      <c r="AF158" s="106"/>
      <c r="AG158" s="297"/>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5" t="s">
        <v>212</v>
      </c>
      <c r="BC158" s="104"/>
      <c r="BD158" s="104"/>
      <c r="BE158" s="132">
        <v>2016</v>
      </c>
      <c r="BF158" s="104"/>
      <c r="BG158" s="104"/>
    </row>
    <row r="159" spans="1:59" s="137" customFormat="1" ht="22.2" customHeight="1">
      <c r="A159" s="423" t="s">
        <v>300</v>
      </c>
      <c r="B159" s="311" t="s">
        <v>239</v>
      </c>
      <c r="C159" s="140">
        <f>SUM(C160:C166)</f>
        <v>0</v>
      </c>
      <c r="D159" s="140">
        <f>D160</f>
        <v>0</v>
      </c>
      <c r="E159" s="140">
        <f>E160</f>
        <v>0</v>
      </c>
      <c r="F159" s="140">
        <f t="shared" ref="F159:BA159" si="190">F160</f>
        <v>0</v>
      </c>
      <c r="G159" s="140">
        <f t="shared" si="190"/>
        <v>0</v>
      </c>
      <c r="H159" s="140">
        <f t="shared" si="190"/>
        <v>0</v>
      </c>
      <c r="I159" s="140">
        <f t="shared" si="190"/>
        <v>0</v>
      </c>
      <c r="J159" s="140">
        <f t="shared" si="190"/>
        <v>0</v>
      </c>
      <c r="K159" s="140">
        <f t="shared" si="190"/>
        <v>0</v>
      </c>
      <c r="L159" s="140">
        <f t="shared" si="190"/>
        <v>0</v>
      </c>
      <c r="M159" s="140">
        <f t="shared" si="190"/>
        <v>0</v>
      </c>
      <c r="N159" s="140">
        <f t="shared" si="190"/>
        <v>0</v>
      </c>
      <c r="O159" s="140">
        <f t="shared" si="190"/>
        <v>0</v>
      </c>
      <c r="P159" s="140">
        <f t="shared" si="190"/>
        <v>0</v>
      </c>
      <c r="Q159" s="140">
        <f t="shared" si="190"/>
        <v>0</v>
      </c>
      <c r="R159" s="140">
        <f t="shared" si="190"/>
        <v>0</v>
      </c>
      <c r="S159" s="140">
        <f t="shared" si="190"/>
        <v>0</v>
      </c>
      <c r="T159" s="140">
        <f t="shared" si="190"/>
        <v>0</v>
      </c>
      <c r="U159" s="140">
        <f t="shared" si="190"/>
        <v>0</v>
      </c>
      <c r="V159" s="140">
        <f t="shared" si="190"/>
        <v>0</v>
      </c>
      <c r="W159" s="140">
        <f t="shared" si="190"/>
        <v>0</v>
      </c>
      <c r="X159" s="140">
        <f t="shared" si="190"/>
        <v>0</v>
      </c>
      <c r="Y159" s="140">
        <f t="shared" si="190"/>
        <v>0</v>
      </c>
      <c r="Z159" s="140">
        <f t="shared" si="190"/>
        <v>0</v>
      </c>
      <c r="AA159" s="140">
        <f t="shared" si="190"/>
        <v>0</v>
      </c>
      <c r="AB159" s="140">
        <f t="shared" si="190"/>
        <v>0</v>
      </c>
      <c r="AC159" s="140">
        <f t="shared" si="190"/>
        <v>0</v>
      </c>
      <c r="AD159" s="140">
        <f t="shared" si="190"/>
        <v>0</v>
      </c>
      <c r="AE159" s="140">
        <f t="shared" si="190"/>
        <v>0</v>
      </c>
      <c r="AF159" s="140">
        <f t="shared" si="190"/>
        <v>0</v>
      </c>
      <c r="AG159" s="140">
        <f t="shared" si="190"/>
        <v>0</v>
      </c>
      <c r="AH159" s="140">
        <f t="shared" si="190"/>
        <v>0</v>
      </c>
      <c r="AI159" s="140">
        <f t="shared" si="190"/>
        <v>0</v>
      </c>
      <c r="AJ159" s="140">
        <f t="shared" si="190"/>
        <v>0</v>
      </c>
      <c r="AK159" s="140">
        <f t="shared" si="190"/>
        <v>0</v>
      </c>
      <c r="AL159" s="140">
        <f t="shared" si="190"/>
        <v>0</v>
      </c>
      <c r="AM159" s="140">
        <f t="shared" si="190"/>
        <v>0</v>
      </c>
      <c r="AN159" s="140">
        <f t="shared" si="190"/>
        <v>0</v>
      </c>
      <c r="AO159" s="140">
        <f t="shared" si="190"/>
        <v>0</v>
      </c>
      <c r="AP159" s="140">
        <f t="shared" si="190"/>
        <v>0</v>
      </c>
      <c r="AQ159" s="140">
        <f t="shared" si="190"/>
        <v>0</v>
      </c>
      <c r="AR159" s="140">
        <f t="shared" si="190"/>
        <v>0</v>
      </c>
      <c r="AS159" s="140">
        <f t="shared" si="190"/>
        <v>0</v>
      </c>
      <c r="AT159" s="140">
        <f t="shared" si="190"/>
        <v>0</v>
      </c>
      <c r="AU159" s="140">
        <f t="shared" si="190"/>
        <v>0</v>
      </c>
      <c r="AV159" s="140">
        <f t="shared" si="190"/>
        <v>0</v>
      </c>
      <c r="AW159" s="140">
        <f t="shared" si="190"/>
        <v>0</v>
      </c>
      <c r="AX159" s="140">
        <f t="shared" si="190"/>
        <v>0</v>
      </c>
      <c r="AY159" s="140">
        <f t="shared" si="190"/>
        <v>0</v>
      </c>
      <c r="AZ159" s="140">
        <f t="shared" si="190"/>
        <v>0</v>
      </c>
      <c r="BA159" s="140">
        <f t="shared" si="190"/>
        <v>0</v>
      </c>
      <c r="BB159" s="105" t="s">
        <v>212</v>
      </c>
      <c r="BC159" s="110"/>
      <c r="BD159" s="139"/>
      <c r="BE159" s="132">
        <v>2016</v>
      </c>
      <c r="BF159" s="138"/>
      <c r="BG159" s="138"/>
    </row>
    <row r="160" spans="1:59" s="142" customFormat="1" ht="22.2" customHeight="1">
      <c r="A160" s="419" t="s">
        <v>82</v>
      </c>
      <c r="B160" s="107" t="s">
        <v>282</v>
      </c>
      <c r="C160" s="136"/>
      <c r="D160" s="136">
        <f t="shared" ref="D160:D166" si="191">SUM(E160:BA160)</f>
        <v>0</v>
      </c>
      <c r="E160" s="136">
        <f>SUM(E161:E166)</f>
        <v>0</v>
      </c>
      <c r="F160" s="136">
        <f t="shared" ref="F160:BA160" si="192">SUM(F161:F166)</f>
        <v>0</v>
      </c>
      <c r="G160" s="136">
        <f t="shared" si="192"/>
        <v>0</v>
      </c>
      <c r="H160" s="136">
        <f t="shared" si="192"/>
        <v>0</v>
      </c>
      <c r="I160" s="136">
        <f t="shared" si="192"/>
        <v>0</v>
      </c>
      <c r="J160" s="136">
        <f t="shared" si="192"/>
        <v>0</v>
      </c>
      <c r="K160" s="136">
        <f t="shared" si="192"/>
        <v>0</v>
      </c>
      <c r="L160" s="136">
        <f t="shared" si="192"/>
        <v>0</v>
      </c>
      <c r="M160" s="136">
        <f t="shared" si="192"/>
        <v>0</v>
      </c>
      <c r="N160" s="136">
        <f t="shared" si="192"/>
        <v>0</v>
      </c>
      <c r="O160" s="136">
        <f t="shared" si="192"/>
        <v>0</v>
      </c>
      <c r="P160" s="136">
        <f t="shared" si="192"/>
        <v>0</v>
      </c>
      <c r="Q160" s="136">
        <f t="shared" si="192"/>
        <v>0</v>
      </c>
      <c r="R160" s="136">
        <f t="shared" si="192"/>
        <v>0</v>
      </c>
      <c r="S160" s="136">
        <f t="shared" si="192"/>
        <v>0</v>
      </c>
      <c r="T160" s="136">
        <f t="shared" si="192"/>
        <v>0</v>
      </c>
      <c r="U160" s="136">
        <f t="shared" si="192"/>
        <v>0</v>
      </c>
      <c r="V160" s="136">
        <f t="shared" si="192"/>
        <v>0</v>
      </c>
      <c r="W160" s="136">
        <f t="shared" si="192"/>
        <v>0</v>
      </c>
      <c r="X160" s="136">
        <f t="shared" si="192"/>
        <v>0</v>
      </c>
      <c r="Y160" s="136">
        <f t="shared" si="192"/>
        <v>0</v>
      </c>
      <c r="Z160" s="136">
        <f t="shared" si="192"/>
        <v>0</v>
      </c>
      <c r="AA160" s="136">
        <f t="shared" si="192"/>
        <v>0</v>
      </c>
      <c r="AB160" s="136">
        <f t="shared" si="192"/>
        <v>0</v>
      </c>
      <c r="AC160" s="136">
        <f t="shared" si="192"/>
        <v>0</v>
      </c>
      <c r="AD160" s="136">
        <f t="shared" si="192"/>
        <v>0</v>
      </c>
      <c r="AE160" s="136">
        <f t="shared" si="192"/>
        <v>0</v>
      </c>
      <c r="AF160" s="136">
        <f t="shared" si="192"/>
        <v>0</v>
      </c>
      <c r="AG160" s="136">
        <f t="shared" si="192"/>
        <v>0</v>
      </c>
      <c r="AH160" s="136">
        <f t="shared" si="192"/>
        <v>0</v>
      </c>
      <c r="AI160" s="136">
        <f t="shared" si="192"/>
        <v>0</v>
      </c>
      <c r="AJ160" s="136">
        <f t="shared" si="192"/>
        <v>0</v>
      </c>
      <c r="AK160" s="136">
        <f t="shared" si="192"/>
        <v>0</v>
      </c>
      <c r="AL160" s="136">
        <f t="shared" si="192"/>
        <v>0</v>
      </c>
      <c r="AM160" s="136">
        <f t="shared" si="192"/>
        <v>0</v>
      </c>
      <c r="AN160" s="136">
        <f t="shared" si="192"/>
        <v>0</v>
      </c>
      <c r="AO160" s="136">
        <f t="shared" si="192"/>
        <v>0</v>
      </c>
      <c r="AP160" s="136">
        <f t="shared" si="192"/>
        <v>0</v>
      </c>
      <c r="AQ160" s="136">
        <f t="shared" si="192"/>
        <v>0</v>
      </c>
      <c r="AR160" s="136">
        <f t="shared" si="192"/>
        <v>0</v>
      </c>
      <c r="AS160" s="136">
        <f t="shared" si="192"/>
        <v>0</v>
      </c>
      <c r="AT160" s="136">
        <f t="shared" si="192"/>
        <v>0</v>
      </c>
      <c r="AU160" s="136">
        <f t="shared" si="192"/>
        <v>0</v>
      </c>
      <c r="AV160" s="136">
        <f t="shared" si="192"/>
        <v>0</v>
      </c>
      <c r="AW160" s="136">
        <f t="shared" si="192"/>
        <v>0</v>
      </c>
      <c r="AX160" s="136">
        <f t="shared" si="192"/>
        <v>0</v>
      </c>
      <c r="AY160" s="136">
        <f t="shared" si="192"/>
        <v>0</v>
      </c>
      <c r="AZ160" s="136">
        <f t="shared" si="192"/>
        <v>0</v>
      </c>
      <c r="BA160" s="136">
        <f t="shared" si="192"/>
        <v>0</v>
      </c>
      <c r="BB160" s="105" t="s">
        <v>212</v>
      </c>
      <c r="BC160" s="104"/>
      <c r="BD160" s="135"/>
      <c r="BE160" s="132">
        <v>2016</v>
      </c>
      <c r="BF160" s="134"/>
      <c r="BG160" s="134"/>
    </row>
    <row r="161" spans="1:59" s="133" customFormat="1" ht="22.2" customHeight="1">
      <c r="A161" s="419" t="s">
        <v>82</v>
      </c>
      <c r="B161" s="68" t="s">
        <v>510</v>
      </c>
      <c r="C161" s="136"/>
      <c r="D161" s="136">
        <f t="shared" si="191"/>
        <v>0</v>
      </c>
      <c r="E161" s="136"/>
      <c r="F161" s="136"/>
      <c r="G161" s="136"/>
      <c r="H161" s="435"/>
      <c r="I161" s="106"/>
      <c r="J161" s="106"/>
      <c r="K161" s="106"/>
      <c r="L161" s="292"/>
      <c r="M161" s="106"/>
      <c r="N161" s="106"/>
      <c r="O161" s="106"/>
      <c r="P161" s="136"/>
      <c r="Q161" s="106"/>
      <c r="R161" s="106"/>
      <c r="S161" s="106"/>
      <c r="T161" s="106"/>
      <c r="U161" s="136"/>
      <c r="V161" s="106"/>
      <c r="W161" s="106"/>
      <c r="X161" s="106"/>
      <c r="Y161" s="136"/>
      <c r="Z161" s="106"/>
      <c r="AA161" s="106"/>
      <c r="AB161" s="106"/>
      <c r="AC161" s="106"/>
      <c r="AD161" s="106"/>
      <c r="AE161" s="106"/>
      <c r="AF161" s="106"/>
      <c r="AG161" s="297"/>
      <c r="AH161" s="106"/>
      <c r="AI161" s="106"/>
      <c r="AJ161" s="106"/>
      <c r="AK161" s="106"/>
      <c r="AL161" s="106"/>
      <c r="AM161" s="106"/>
      <c r="AN161" s="106"/>
      <c r="AO161" s="106"/>
      <c r="AP161" s="106"/>
      <c r="AQ161" s="106"/>
      <c r="AR161" s="106"/>
      <c r="AS161" s="136"/>
      <c r="AT161" s="136"/>
      <c r="AU161" s="106"/>
      <c r="AV161" s="106"/>
      <c r="AW161" s="106"/>
      <c r="AX161" s="106"/>
      <c r="AY161" s="106"/>
      <c r="AZ161" s="106"/>
      <c r="BA161" s="106"/>
      <c r="BB161" s="105" t="s">
        <v>212</v>
      </c>
      <c r="BC161" s="104"/>
      <c r="BD161" s="135"/>
      <c r="BE161" s="132">
        <v>2016</v>
      </c>
      <c r="BF161" s="134"/>
      <c r="BG161" s="134"/>
    </row>
    <row r="162" spans="1:59" s="133" customFormat="1" ht="22.2" customHeight="1">
      <c r="A162" s="419" t="s">
        <v>82</v>
      </c>
      <c r="B162" s="68" t="s">
        <v>511</v>
      </c>
      <c r="C162" s="136"/>
      <c r="D162" s="136">
        <f t="shared" si="191"/>
        <v>0</v>
      </c>
      <c r="E162" s="136"/>
      <c r="F162" s="136"/>
      <c r="G162" s="136"/>
      <c r="H162" s="435"/>
      <c r="I162" s="106"/>
      <c r="J162" s="106"/>
      <c r="K162" s="106"/>
      <c r="L162" s="292"/>
      <c r="M162" s="106"/>
      <c r="N162" s="106"/>
      <c r="O162" s="106"/>
      <c r="P162" s="136"/>
      <c r="Q162" s="106"/>
      <c r="R162" s="106"/>
      <c r="S162" s="106"/>
      <c r="T162" s="106"/>
      <c r="U162" s="136"/>
      <c r="V162" s="106"/>
      <c r="W162" s="106"/>
      <c r="X162" s="106"/>
      <c r="Y162" s="136"/>
      <c r="Z162" s="106"/>
      <c r="AA162" s="106"/>
      <c r="AB162" s="106"/>
      <c r="AC162" s="106"/>
      <c r="AD162" s="106"/>
      <c r="AE162" s="106"/>
      <c r="AF162" s="106"/>
      <c r="AG162" s="297"/>
      <c r="AH162" s="106"/>
      <c r="AI162" s="106"/>
      <c r="AJ162" s="106"/>
      <c r="AK162" s="106"/>
      <c r="AL162" s="106"/>
      <c r="AM162" s="106"/>
      <c r="AN162" s="106"/>
      <c r="AO162" s="106"/>
      <c r="AP162" s="106"/>
      <c r="AQ162" s="106"/>
      <c r="AR162" s="106"/>
      <c r="AS162" s="136"/>
      <c r="AT162" s="136"/>
      <c r="AU162" s="106"/>
      <c r="AV162" s="106"/>
      <c r="AW162" s="106"/>
      <c r="AX162" s="106"/>
      <c r="AY162" s="106"/>
      <c r="AZ162" s="106"/>
      <c r="BA162" s="106"/>
      <c r="BB162" s="105"/>
      <c r="BC162" s="104"/>
      <c r="BD162" s="135"/>
      <c r="BE162" s="132"/>
      <c r="BF162" s="134"/>
      <c r="BG162" s="134"/>
    </row>
    <row r="163" spans="1:59" s="133" customFormat="1" ht="35.4" customHeight="1">
      <c r="A163" s="419" t="s">
        <v>82</v>
      </c>
      <c r="B163" s="431" t="s">
        <v>421</v>
      </c>
      <c r="C163" s="136"/>
      <c r="D163" s="136">
        <f t="shared" si="191"/>
        <v>0</v>
      </c>
      <c r="E163" s="136"/>
      <c r="F163" s="136"/>
      <c r="G163" s="136"/>
      <c r="H163" s="136"/>
      <c r="I163" s="106"/>
      <c r="J163" s="106"/>
      <c r="K163" s="106"/>
      <c r="L163" s="292"/>
      <c r="M163" s="106"/>
      <c r="N163" s="106"/>
      <c r="O163" s="106"/>
      <c r="P163" s="136"/>
      <c r="Q163" s="106"/>
      <c r="R163" s="106"/>
      <c r="S163" s="106"/>
      <c r="T163" s="106"/>
      <c r="U163" s="136"/>
      <c r="V163" s="106"/>
      <c r="W163" s="106"/>
      <c r="X163" s="106"/>
      <c r="Y163" s="136"/>
      <c r="Z163" s="106"/>
      <c r="AA163" s="106"/>
      <c r="AB163" s="106"/>
      <c r="AC163" s="106"/>
      <c r="AD163" s="106"/>
      <c r="AE163" s="106"/>
      <c r="AF163" s="106"/>
      <c r="AG163" s="297"/>
      <c r="AH163" s="106"/>
      <c r="AI163" s="106"/>
      <c r="AJ163" s="106"/>
      <c r="AK163" s="106"/>
      <c r="AL163" s="106"/>
      <c r="AM163" s="106"/>
      <c r="AN163" s="106"/>
      <c r="AO163" s="106"/>
      <c r="AP163" s="106"/>
      <c r="AQ163" s="106"/>
      <c r="AR163" s="106"/>
      <c r="AS163" s="136"/>
      <c r="AT163" s="136"/>
      <c r="AU163" s="106"/>
      <c r="AV163" s="106"/>
      <c r="AW163" s="106"/>
      <c r="AX163" s="106"/>
      <c r="AY163" s="106"/>
      <c r="AZ163" s="106"/>
      <c r="BA163" s="106"/>
      <c r="BB163" s="105"/>
      <c r="BC163" s="104"/>
      <c r="BD163" s="135"/>
      <c r="BE163" s="132"/>
      <c r="BF163" s="134"/>
      <c r="BG163" s="134"/>
    </row>
    <row r="164" spans="1:59" s="133" customFormat="1" ht="36.6" customHeight="1">
      <c r="A164" s="419" t="s">
        <v>82</v>
      </c>
      <c r="B164" s="68" t="s">
        <v>512</v>
      </c>
      <c r="C164" s="136"/>
      <c r="D164" s="136">
        <f t="shared" si="191"/>
        <v>0</v>
      </c>
      <c r="E164" s="136"/>
      <c r="F164" s="136"/>
      <c r="G164" s="136"/>
      <c r="H164" s="136"/>
      <c r="I164" s="106"/>
      <c r="J164" s="106"/>
      <c r="K164" s="106"/>
      <c r="L164" s="292"/>
      <c r="M164" s="106"/>
      <c r="N164" s="106"/>
      <c r="O164" s="106"/>
      <c r="P164" s="136"/>
      <c r="Q164" s="106"/>
      <c r="R164" s="106"/>
      <c r="S164" s="106"/>
      <c r="T164" s="106"/>
      <c r="U164" s="136"/>
      <c r="V164" s="106"/>
      <c r="W164" s="106"/>
      <c r="X164" s="106"/>
      <c r="Y164" s="136"/>
      <c r="Z164" s="106"/>
      <c r="AA164" s="106"/>
      <c r="AB164" s="106"/>
      <c r="AC164" s="106"/>
      <c r="AD164" s="106"/>
      <c r="AE164" s="106"/>
      <c r="AF164" s="106"/>
      <c r="AG164" s="297"/>
      <c r="AH164" s="106"/>
      <c r="AI164" s="106"/>
      <c r="AJ164" s="106"/>
      <c r="AK164" s="106"/>
      <c r="AL164" s="106"/>
      <c r="AM164" s="106"/>
      <c r="AN164" s="106"/>
      <c r="AO164" s="106"/>
      <c r="AP164" s="106"/>
      <c r="AQ164" s="106"/>
      <c r="AR164" s="106"/>
      <c r="AS164" s="136"/>
      <c r="AT164" s="136"/>
      <c r="AU164" s="106"/>
      <c r="AV164" s="106"/>
      <c r="AW164" s="106"/>
      <c r="AX164" s="106"/>
      <c r="AY164" s="106"/>
      <c r="AZ164" s="106"/>
      <c r="BA164" s="106"/>
      <c r="BB164" s="105"/>
      <c r="BC164" s="104"/>
      <c r="BD164" s="135"/>
      <c r="BE164" s="132"/>
      <c r="BF164" s="134"/>
      <c r="BG164" s="134"/>
    </row>
    <row r="165" spans="1:59" s="133" customFormat="1" ht="39.6" customHeight="1">
      <c r="A165" s="419" t="s">
        <v>82</v>
      </c>
      <c r="B165" s="431" t="s">
        <v>242</v>
      </c>
      <c r="C165" s="136"/>
      <c r="D165" s="136">
        <f t="shared" si="191"/>
        <v>0</v>
      </c>
      <c r="E165" s="136"/>
      <c r="F165" s="136"/>
      <c r="G165" s="136"/>
      <c r="H165" s="136"/>
      <c r="I165" s="106"/>
      <c r="J165" s="106"/>
      <c r="K165" s="106"/>
      <c r="L165" s="292"/>
      <c r="M165" s="106"/>
      <c r="N165" s="106"/>
      <c r="O165" s="106"/>
      <c r="P165" s="136"/>
      <c r="Q165" s="106"/>
      <c r="R165" s="106"/>
      <c r="S165" s="106"/>
      <c r="T165" s="106"/>
      <c r="U165" s="136"/>
      <c r="V165" s="106"/>
      <c r="W165" s="106"/>
      <c r="X165" s="106"/>
      <c r="Y165" s="136"/>
      <c r="Z165" s="106"/>
      <c r="AA165" s="106"/>
      <c r="AB165" s="106"/>
      <c r="AC165" s="106"/>
      <c r="AD165" s="106"/>
      <c r="AE165" s="106"/>
      <c r="AF165" s="106"/>
      <c r="AG165" s="297"/>
      <c r="AH165" s="106"/>
      <c r="AI165" s="106"/>
      <c r="AJ165" s="106"/>
      <c r="AK165" s="106"/>
      <c r="AL165" s="106"/>
      <c r="AM165" s="106"/>
      <c r="AN165" s="106"/>
      <c r="AO165" s="106"/>
      <c r="AP165" s="106"/>
      <c r="AQ165" s="106"/>
      <c r="AR165" s="106"/>
      <c r="AS165" s="136"/>
      <c r="AT165" s="136"/>
      <c r="AU165" s="106"/>
      <c r="AV165" s="106"/>
      <c r="AW165" s="106"/>
      <c r="AX165" s="106"/>
      <c r="AY165" s="106"/>
      <c r="AZ165" s="106"/>
      <c r="BA165" s="106"/>
      <c r="BB165" s="105"/>
      <c r="BC165" s="104"/>
      <c r="BD165" s="135"/>
      <c r="BE165" s="132"/>
      <c r="BF165" s="134"/>
      <c r="BG165" s="134"/>
    </row>
    <row r="166" spans="1:59" s="124" customFormat="1" ht="22.2" customHeight="1">
      <c r="A166" s="419" t="s">
        <v>82</v>
      </c>
      <c r="B166" s="107"/>
      <c r="C166" s="106"/>
      <c r="D166" s="106">
        <f t="shared" si="191"/>
        <v>0</v>
      </c>
      <c r="E166" s="106"/>
      <c r="F166" s="106"/>
      <c r="G166" s="106"/>
      <c r="H166" s="106"/>
      <c r="I166" s="106"/>
      <c r="J166" s="106"/>
      <c r="K166" s="106"/>
      <c r="L166" s="292"/>
      <c r="M166" s="106"/>
      <c r="N166" s="106"/>
      <c r="O166" s="106"/>
      <c r="P166" s="106"/>
      <c r="Q166" s="106"/>
      <c r="R166" s="106"/>
      <c r="S166" s="106"/>
      <c r="T166" s="106"/>
      <c r="U166" s="106"/>
      <c r="V166" s="106"/>
      <c r="W166" s="106"/>
      <c r="X166" s="106"/>
      <c r="Y166" s="106"/>
      <c r="Z166" s="106"/>
      <c r="AA166" s="106"/>
      <c r="AB166" s="106"/>
      <c r="AC166" s="106"/>
      <c r="AD166" s="106"/>
      <c r="AE166" s="106"/>
      <c r="AF166" s="106"/>
      <c r="AG166" s="297"/>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5" t="s">
        <v>212</v>
      </c>
      <c r="BC166" s="104"/>
      <c r="BD166" s="104"/>
      <c r="BE166" s="132">
        <v>2016</v>
      </c>
      <c r="BF166" s="104"/>
      <c r="BG166" s="104"/>
    </row>
    <row r="167" spans="1:59" s="148" customFormat="1" ht="22.2" customHeight="1">
      <c r="A167" s="423" t="s">
        <v>295</v>
      </c>
      <c r="B167" s="311" t="s">
        <v>386</v>
      </c>
      <c r="C167" s="140">
        <f>SUM(C168:C170)</f>
        <v>0</v>
      </c>
      <c r="D167" s="140">
        <f>D168</f>
        <v>0</v>
      </c>
      <c r="E167" s="140">
        <f>E168</f>
        <v>0</v>
      </c>
      <c r="F167" s="140">
        <f>F168</f>
        <v>0</v>
      </c>
      <c r="G167" s="140">
        <f t="shared" ref="G167:BA167" si="193">G168</f>
        <v>0</v>
      </c>
      <c r="H167" s="140">
        <f t="shared" si="193"/>
        <v>0</v>
      </c>
      <c r="I167" s="140">
        <f t="shared" si="193"/>
        <v>0</v>
      </c>
      <c r="J167" s="140">
        <f t="shared" si="193"/>
        <v>0</v>
      </c>
      <c r="K167" s="140">
        <f t="shared" si="193"/>
        <v>0</v>
      </c>
      <c r="L167" s="140">
        <f t="shared" si="193"/>
        <v>0</v>
      </c>
      <c r="M167" s="140">
        <f t="shared" si="193"/>
        <v>0</v>
      </c>
      <c r="N167" s="140">
        <f t="shared" si="193"/>
        <v>0</v>
      </c>
      <c r="O167" s="140">
        <f t="shared" si="193"/>
        <v>0</v>
      </c>
      <c r="P167" s="140">
        <f t="shared" si="193"/>
        <v>0</v>
      </c>
      <c r="Q167" s="140">
        <f t="shared" si="193"/>
        <v>0</v>
      </c>
      <c r="R167" s="140">
        <f t="shared" si="193"/>
        <v>0</v>
      </c>
      <c r="S167" s="140">
        <f t="shared" si="193"/>
        <v>0</v>
      </c>
      <c r="T167" s="140">
        <f t="shared" si="193"/>
        <v>0</v>
      </c>
      <c r="U167" s="140">
        <f t="shared" si="193"/>
        <v>0</v>
      </c>
      <c r="V167" s="140">
        <f t="shared" si="193"/>
        <v>0</v>
      </c>
      <c r="W167" s="140">
        <f t="shared" si="193"/>
        <v>0</v>
      </c>
      <c r="X167" s="140">
        <f t="shared" si="193"/>
        <v>0</v>
      </c>
      <c r="Y167" s="140">
        <f t="shared" si="193"/>
        <v>0</v>
      </c>
      <c r="Z167" s="140">
        <f t="shared" si="193"/>
        <v>0</v>
      </c>
      <c r="AA167" s="140">
        <f t="shared" si="193"/>
        <v>0</v>
      </c>
      <c r="AB167" s="140">
        <f t="shared" si="193"/>
        <v>0</v>
      </c>
      <c r="AC167" s="140">
        <f t="shared" si="193"/>
        <v>0</v>
      </c>
      <c r="AD167" s="140">
        <f t="shared" si="193"/>
        <v>0</v>
      </c>
      <c r="AE167" s="140">
        <f t="shared" si="193"/>
        <v>0</v>
      </c>
      <c r="AF167" s="140">
        <f t="shared" si="193"/>
        <v>0</v>
      </c>
      <c r="AG167" s="140">
        <f t="shared" si="193"/>
        <v>0</v>
      </c>
      <c r="AH167" s="140">
        <f t="shared" si="193"/>
        <v>0</v>
      </c>
      <c r="AI167" s="140">
        <f t="shared" si="193"/>
        <v>0</v>
      </c>
      <c r="AJ167" s="140">
        <f t="shared" si="193"/>
        <v>0</v>
      </c>
      <c r="AK167" s="140">
        <f t="shared" si="193"/>
        <v>0</v>
      </c>
      <c r="AL167" s="140">
        <f t="shared" si="193"/>
        <v>0</v>
      </c>
      <c r="AM167" s="140">
        <f t="shared" si="193"/>
        <v>0</v>
      </c>
      <c r="AN167" s="140">
        <f t="shared" si="193"/>
        <v>0</v>
      </c>
      <c r="AO167" s="140">
        <f t="shared" si="193"/>
        <v>0</v>
      </c>
      <c r="AP167" s="140">
        <f t="shared" si="193"/>
        <v>0</v>
      </c>
      <c r="AQ167" s="140">
        <f t="shared" si="193"/>
        <v>0</v>
      </c>
      <c r="AR167" s="140">
        <f t="shared" si="193"/>
        <v>0</v>
      </c>
      <c r="AS167" s="140">
        <f t="shared" si="193"/>
        <v>0</v>
      </c>
      <c r="AT167" s="140">
        <f t="shared" si="193"/>
        <v>0</v>
      </c>
      <c r="AU167" s="140">
        <f t="shared" si="193"/>
        <v>0</v>
      </c>
      <c r="AV167" s="140">
        <f t="shared" si="193"/>
        <v>0</v>
      </c>
      <c r="AW167" s="140">
        <f t="shared" si="193"/>
        <v>0</v>
      </c>
      <c r="AX167" s="140">
        <f t="shared" si="193"/>
        <v>0</v>
      </c>
      <c r="AY167" s="140">
        <f t="shared" si="193"/>
        <v>0</v>
      </c>
      <c r="AZ167" s="140">
        <f t="shared" si="193"/>
        <v>0</v>
      </c>
      <c r="BA167" s="140">
        <f t="shared" si="193"/>
        <v>0</v>
      </c>
      <c r="BB167" s="105" t="s">
        <v>212</v>
      </c>
      <c r="BC167" s="110"/>
      <c r="BD167" s="139"/>
      <c r="BE167" s="132">
        <v>2016</v>
      </c>
      <c r="BF167" s="138"/>
      <c r="BG167" s="138"/>
    </row>
    <row r="168" spans="1:59" s="142" customFormat="1" ht="22.2" customHeight="1">
      <c r="A168" s="419" t="s">
        <v>68</v>
      </c>
      <c r="B168" s="107" t="s">
        <v>282</v>
      </c>
      <c r="C168" s="136"/>
      <c r="D168" s="136">
        <f>SUM(E168:BA168)</f>
        <v>0</v>
      </c>
      <c r="E168" s="136">
        <f>SUM(E169:E170)</f>
        <v>0</v>
      </c>
      <c r="F168" s="136">
        <f t="shared" ref="F168:BA168" si="194">SUM(F169:F170)</f>
        <v>0</v>
      </c>
      <c r="G168" s="136">
        <f t="shared" si="194"/>
        <v>0</v>
      </c>
      <c r="H168" s="136">
        <f t="shared" si="194"/>
        <v>0</v>
      </c>
      <c r="I168" s="136">
        <f t="shared" si="194"/>
        <v>0</v>
      </c>
      <c r="J168" s="136">
        <f t="shared" si="194"/>
        <v>0</v>
      </c>
      <c r="K168" s="136">
        <f t="shared" si="194"/>
        <v>0</v>
      </c>
      <c r="L168" s="136">
        <f t="shared" si="194"/>
        <v>0</v>
      </c>
      <c r="M168" s="136">
        <f t="shared" si="194"/>
        <v>0</v>
      </c>
      <c r="N168" s="136">
        <f t="shared" si="194"/>
        <v>0</v>
      </c>
      <c r="O168" s="136">
        <f t="shared" si="194"/>
        <v>0</v>
      </c>
      <c r="P168" s="136">
        <f t="shared" si="194"/>
        <v>0</v>
      </c>
      <c r="Q168" s="136">
        <f t="shared" si="194"/>
        <v>0</v>
      </c>
      <c r="R168" s="136">
        <f t="shared" si="194"/>
        <v>0</v>
      </c>
      <c r="S168" s="136">
        <f t="shared" si="194"/>
        <v>0</v>
      </c>
      <c r="T168" s="136">
        <f t="shared" si="194"/>
        <v>0</v>
      </c>
      <c r="U168" s="136">
        <f t="shared" si="194"/>
        <v>0</v>
      </c>
      <c r="V168" s="136">
        <f t="shared" si="194"/>
        <v>0</v>
      </c>
      <c r="W168" s="136">
        <f t="shared" si="194"/>
        <v>0</v>
      </c>
      <c r="X168" s="136">
        <f t="shared" si="194"/>
        <v>0</v>
      </c>
      <c r="Y168" s="136">
        <f t="shared" si="194"/>
        <v>0</v>
      </c>
      <c r="Z168" s="136">
        <f t="shared" si="194"/>
        <v>0</v>
      </c>
      <c r="AA168" s="136">
        <f t="shared" si="194"/>
        <v>0</v>
      </c>
      <c r="AB168" s="136">
        <f t="shared" si="194"/>
        <v>0</v>
      </c>
      <c r="AC168" s="136">
        <f t="shared" si="194"/>
        <v>0</v>
      </c>
      <c r="AD168" s="136">
        <f t="shared" si="194"/>
        <v>0</v>
      </c>
      <c r="AE168" s="136">
        <f t="shared" si="194"/>
        <v>0</v>
      </c>
      <c r="AF168" s="136">
        <f t="shared" si="194"/>
        <v>0</v>
      </c>
      <c r="AG168" s="136">
        <f t="shared" si="194"/>
        <v>0</v>
      </c>
      <c r="AH168" s="136">
        <f t="shared" si="194"/>
        <v>0</v>
      </c>
      <c r="AI168" s="136">
        <f t="shared" si="194"/>
        <v>0</v>
      </c>
      <c r="AJ168" s="136">
        <f t="shared" si="194"/>
        <v>0</v>
      </c>
      <c r="AK168" s="136">
        <f t="shared" si="194"/>
        <v>0</v>
      </c>
      <c r="AL168" s="136">
        <f t="shared" si="194"/>
        <v>0</v>
      </c>
      <c r="AM168" s="136">
        <f t="shared" si="194"/>
        <v>0</v>
      </c>
      <c r="AN168" s="136">
        <f t="shared" si="194"/>
        <v>0</v>
      </c>
      <c r="AO168" s="136">
        <f t="shared" si="194"/>
        <v>0</v>
      </c>
      <c r="AP168" s="136">
        <f t="shared" si="194"/>
        <v>0</v>
      </c>
      <c r="AQ168" s="136">
        <f t="shared" si="194"/>
        <v>0</v>
      </c>
      <c r="AR168" s="136">
        <f t="shared" si="194"/>
        <v>0</v>
      </c>
      <c r="AS168" s="136">
        <f t="shared" si="194"/>
        <v>0</v>
      </c>
      <c r="AT168" s="136">
        <f t="shared" si="194"/>
        <v>0</v>
      </c>
      <c r="AU168" s="136">
        <f t="shared" si="194"/>
        <v>0</v>
      </c>
      <c r="AV168" s="136">
        <f t="shared" si="194"/>
        <v>0</v>
      </c>
      <c r="AW168" s="136">
        <f t="shared" si="194"/>
        <v>0</v>
      </c>
      <c r="AX168" s="136">
        <f t="shared" si="194"/>
        <v>0</v>
      </c>
      <c r="AY168" s="136">
        <f t="shared" si="194"/>
        <v>0</v>
      </c>
      <c r="AZ168" s="136">
        <f t="shared" si="194"/>
        <v>0</v>
      </c>
      <c r="BA168" s="136">
        <f t="shared" si="194"/>
        <v>0</v>
      </c>
      <c r="BB168" s="105" t="s">
        <v>212</v>
      </c>
      <c r="BC168" s="104"/>
      <c r="BD168" s="143"/>
      <c r="BE168" s="132">
        <v>2016</v>
      </c>
      <c r="BF168" s="134"/>
      <c r="BG168" s="134"/>
    </row>
    <row r="169" spans="1:59" s="103" customFormat="1" ht="22.2" customHeight="1">
      <c r="A169" s="419" t="s">
        <v>68</v>
      </c>
      <c r="B169" s="153"/>
      <c r="C169" s="106"/>
      <c r="D169" s="106">
        <f>SUM(E169:BA169)</f>
        <v>0</v>
      </c>
      <c r="E169" s="106"/>
      <c r="F169" s="106"/>
      <c r="G169" s="106"/>
      <c r="H169" s="106"/>
      <c r="I169" s="106"/>
      <c r="J169" s="106"/>
      <c r="K169" s="106"/>
      <c r="L169" s="292"/>
      <c r="M169" s="106"/>
      <c r="N169" s="106"/>
      <c r="O169" s="106"/>
      <c r="P169" s="106"/>
      <c r="Q169" s="106"/>
      <c r="R169" s="106"/>
      <c r="S169" s="106"/>
      <c r="T169" s="106"/>
      <c r="U169" s="106"/>
      <c r="V169" s="106"/>
      <c r="W169" s="106"/>
      <c r="X169" s="106"/>
      <c r="Y169" s="106"/>
      <c r="Z169" s="106"/>
      <c r="AA169" s="106"/>
      <c r="AB169" s="106"/>
      <c r="AC169" s="106"/>
      <c r="AD169" s="106"/>
      <c r="AE169" s="106"/>
      <c r="AF169" s="106"/>
      <c r="AG169" s="297"/>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51" t="s">
        <v>212</v>
      </c>
      <c r="BC169" s="104"/>
      <c r="BD169" s="104"/>
      <c r="BE169" s="150">
        <v>2016</v>
      </c>
      <c r="BF169" s="104"/>
      <c r="BG169" s="104"/>
    </row>
    <row r="170" spans="1:59" s="103" customFormat="1" ht="22.2" customHeight="1">
      <c r="A170" s="419" t="s">
        <v>68</v>
      </c>
      <c r="B170" s="107"/>
      <c r="C170" s="106"/>
      <c r="D170" s="106">
        <f>SUM(E170:BA170)</f>
        <v>0</v>
      </c>
      <c r="E170" s="106"/>
      <c r="F170" s="106"/>
      <c r="G170" s="106"/>
      <c r="H170" s="106"/>
      <c r="I170" s="106"/>
      <c r="J170" s="106"/>
      <c r="K170" s="106"/>
      <c r="L170" s="292"/>
      <c r="M170" s="106"/>
      <c r="N170" s="106"/>
      <c r="O170" s="106"/>
      <c r="P170" s="106"/>
      <c r="Q170" s="106"/>
      <c r="R170" s="106"/>
      <c r="S170" s="106"/>
      <c r="T170" s="106"/>
      <c r="U170" s="106"/>
      <c r="V170" s="106"/>
      <c r="W170" s="106"/>
      <c r="X170" s="106"/>
      <c r="Y170" s="106"/>
      <c r="Z170" s="106"/>
      <c r="AA170" s="106"/>
      <c r="AB170" s="106"/>
      <c r="AC170" s="106"/>
      <c r="AD170" s="106"/>
      <c r="AE170" s="106"/>
      <c r="AF170" s="106"/>
      <c r="AG170" s="297"/>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5" t="s">
        <v>212</v>
      </c>
      <c r="BC170" s="104"/>
      <c r="BD170" s="104"/>
      <c r="BE170" s="132">
        <v>2016</v>
      </c>
      <c r="BF170" s="104"/>
      <c r="BG170" s="104"/>
    </row>
    <row r="171" spans="1:59" s="126" customFormat="1" ht="22.2" customHeight="1">
      <c r="A171" s="418" t="s">
        <v>70</v>
      </c>
      <c r="B171" s="310" t="s">
        <v>387</v>
      </c>
      <c r="C171" s="111">
        <f>SUM(C172:C174)</f>
        <v>0</v>
      </c>
      <c r="D171" s="111">
        <f>D172</f>
        <v>0</v>
      </c>
      <c r="E171" s="111">
        <f>E172</f>
        <v>0</v>
      </c>
      <c r="F171" s="111">
        <f t="shared" ref="F171:BA171" si="195">F172</f>
        <v>0</v>
      </c>
      <c r="G171" s="111">
        <f t="shared" si="195"/>
        <v>0</v>
      </c>
      <c r="H171" s="111">
        <f t="shared" si="195"/>
        <v>0</v>
      </c>
      <c r="I171" s="111">
        <f t="shared" si="195"/>
        <v>0</v>
      </c>
      <c r="J171" s="111">
        <f t="shared" si="195"/>
        <v>0</v>
      </c>
      <c r="K171" s="111">
        <f t="shared" si="195"/>
        <v>0</v>
      </c>
      <c r="L171" s="111">
        <f t="shared" si="195"/>
        <v>0</v>
      </c>
      <c r="M171" s="111">
        <f t="shared" si="195"/>
        <v>0</v>
      </c>
      <c r="N171" s="111">
        <f t="shared" si="195"/>
        <v>0</v>
      </c>
      <c r="O171" s="111">
        <f t="shared" si="195"/>
        <v>0</v>
      </c>
      <c r="P171" s="111">
        <f t="shared" si="195"/>
        <v>0</v>
      </c>
      <c r="Q171" s="111">
        <f t="shared" si="195"/>
        <v>0</v>
      </c>
      <c r="R171" s="111">
        <f t="shared" si="195"/>
        <v>0</v>
      </c>
      <c r="S171" s="111">
        <f t="shared" si="195"/>
        <v>0</v>
      </c>
      <c r="T171" s="111">
        <f t="shared" si="195"/>
        <v>0</v>
      </c>
      <c r="U171" s="111">
        <f t="shared" si="195"/>
        <v>0</v>
      </c>
      <c r="V171" s="111">
        <f t="shared" si="195"/>
        <v>0</v>
      </c>
      <c r="W171" s="111">
        <f t="shared" si="195"/>
        <v>0</v>
      </c>
      <c r="X171" s="111">
        <f t="shared" si="195"/>
        <v>0</v>
      </c>
      <c r="Y171" s="111">
        <f t="shared" si="195"/>
        <v>0</v>
      </c>
      <c r="Z171" s="111">
        <f t="shared" si="195"/>
        <v>0</v>
      </c>
      <c r="AA171" s="111">
        <f t="shared" si="195"/>
        <v>0</v>
      </c>
      <c r="AB171" s="111">
        <f t="shared" si="195"/>
        <v>0</v>
      </c>
      <c r="AC171" s="111">
        <f t="shared" si="195"/>
        <v>0</v>
      </c>
      <c r="AD171" s="111">
        <f t="shared" si="195"/>
        <v>0</v>
      </c>
      <c r="AE171" s="111">
        <f t="shared" si="195"/>
        <v>0</v>
      </c>
      <c r="AF171" s="111">
        <f t="shared" si="195"/>
        <v>0</v>
      </c>
      <c r="AG171" s="111">
        <f t="shared" si="195"/>
        <v>0</v>
      </c>
      <c r="AH171" s="111">
        <f t="shared" si="195"/>
        <v>0</v>
      </c>
      <c r="AI171" s="111">
        <f t="shared" si="195"/>
        <v>0</v>
      </c>
      <c r="AJ171" s="111">
        <f t="shared" si="195"/>
        <v>0</v>
      </c>
      <c r="AK171" s="111">
        <f t="shared" si="195"/>
        <v>0</v>
      </c>
      <c r="AL171" s="111">
        <f t="shared" si="195"/>
        <v>0</v>
      </c>
      <c r="AM171" s="111">
        <f t="shared" si="195"/>
        <v>0</v>
      </c>
      <c r="AN171" s="111">
        <f t="shared" si="195"/>
        <v>0</v>
      </c>
      <c r="AO171" s="111">
        <f t="shared" si="195"/>
        <v>0</v>
      </c>
      <c r="AP171" s="111">
        <f t="shared" si="195"/>
        <v>0</v>
      </c>
      <c r="AQ171" s="111">
        <f t="shared" si="195"/>
        <v>0</v>
      </c>
      <c r="AR171" s="111">
        <f t="shared" si="195"/>
        <v>0</v>
      </c>
      <c r="AS171" s="111">
        <f t="shared" si="195"/>
        <v>0</v>
      </c>
      <c r="AT171" s="111">
        <f t="shared" si="195"/>
        <v>0</v>
      </c>
      <c r="AU171" s="111">
        <f t="shared" si="195"/>
        <v>0</v>
      </c>
      <c r="AV171" s="111">
        <f t="shared" si="195"/>
        <v>0</v>
      </c>
      <c r="AW171" s="111">
        <f t="shared" si="195"/>
        <v>0</v>
      </c>
      <c r="AX171" s="111">
        <f t="shared" si="195"/>
        <v>0</v>
      </c>
      <c r="AY171" s="111">
        <f t="shared" si="195"/>
        <v>0</v>
      </c>
      <c r="AZ171" s="111">
        <f t="shared" si="195"/>
        <v>0</v>
      </c>
      <c r="BA171" s="111">
        <f t="shared" si="195"/>
        <v>0</v>
      </c>
      <c r="BB171" s="105" t="s">
        <v>212</v>
      </c>
      <c r="BC171" s="110"/>
      <c r="BD171" s="110"/>
      <c r="BE171" s="132">
        <v>2016</v>
      </c>
      <c r="BF171" s="110"/>
      <c r="BG171" s="110"/>
    </row>
    <row r="172" spans="1:59" s="124" customFormat="1" ht="22.2" customHeight="1">
      <c r="A172" s="424" t="s">
        <v>70</v>
      </c>
      <c r="B172" s="107" t="s">
        <v>282</v>
      </c>
      <c r="C172" s="152"/>
      <c r="D172" s="152">
        <f>SUM(E172:BA172)</f>
        <v>0</v>
      </c>
      <c r="E172" s="152">
        <f>SUM(E173:E174)</f>
        <v>0</v>
      </c>
      <c r="F172" s="152">
        <f t="shared" ref="F172:BA172" si="196">SUM(F173:F174)</f>
        <v>0</v>
      </c>
      <c r="G172" s="152">
        <f t="shared" si="196"/>
        <v>0</v>
      </c>
      <c r="H172" s="152">
        <f t="shared" si="196"/>
        <v>0</v>
      </c>
      <c r="I172" s="152">
        <f t="shared" si="196"/>
        <v>0</v>
      </c>
      <c r="J172" s="152">
        <f t="shared" si="196"/>
        <v>0</v>
      </c>
      <c r="K172" s="152">
        <f t="shared" si="196"/>
        <v>0</v>
      </c>
      <c r="L172" s="152">
        <f t="shared" si="196"/>
        <v>0</v>
      </c>
      <c r="M172" s="152">
        <f t="shared" si="196"/>
        <v>0</v>
      </c>
      <c r="N172" s="152">
        <f t="shared" si="196"/>
        <v>0</v>
      </c>
      <c r="O172" s="152">
        <f t="shared" si="196"/>
        <v>0</v>
      </c>
      <c r="P172" s="152">
        <f t="shared" si="196"/>
        <v>0</v>
      </c>
      <c r="Q172" s="152">
        <f t="shared" si="196"/>
        <v>0</v>
      </c>
      <c r="R172" s="152">
        <f t="shared" si="196"/>
        <v>0</v>
      </c>
      <c r="S172" s="152">
        <f t="shared" si="196"/>
        <v>0</v>
      </c>
      <c r="T172" s="152">
        <f t="shared" si="196"/>
        <v>0</v>
      </c>
      <c r="U172" s="152">
        <f t="shared" si="196"/>
        <v>0</v>
      </c>
      <c r="V172" s="152">
        <f t="shared" si="196"/>
        <v>0</v>
      </c>
      <c r="W172" s="152">
        <f t="shared" si="196"/>
        <v>0</v>
      </c>
      <c r="X172" s="152">
        <f t="shared" si="196"/>
        <v>0</v>
      </c>
      <c r="Y172" s="152">
        <f t="shared" si="196"/>
        <v>0</v>
      </c>
      <c r="Z172" s="152">
        <f t="shared" si="196"/>
        <v>0</v>
      </c>
      <c r="AA172" s="152">
        <f t="shared" si="196"/>
        <v>0</v>
      </c>
      <c r="AB172" s="152">
        <f t="shared" si="196"/>
        <v>0</v>
      </c>
      <c r="AC172" s="152">
        <f t="shared" si="196"/>
        <v>0</v>
      </c>
      <c r="AD172" s="152">
        <f t="shared" si="196"/>
        <v>0</v>
      </c>
      <c r="AE172" s="152">
        <f t="shared" si="196"/>
        <v>0</v>
      </c>
      <c r="AF172" s="152">
        <f t="shared" si="196"/>
        <v>0</v>
      </c>
      <c r="AG172" s="152">
        <f t="shared" si="196"/>
        <v>0</v>
      </c>
      <c r="AH172" s="152">
        <f t="shared" si="196"/>
        <v>0</v>
      </c>
      <c r="AI172" s="152">
        <f t="shared" si="196"/>
        <v>0</v>
      </c>
      <c r="AJ172" s="152">
        <f t="shared" si="196"/>
        <v>0</v>
      </c>
      <c r="AK172" s="152">
        <f t="shared" si="196"/>
        <v>0</v>
      </c>
      <c r="AL172" s="152">
        <f t="shared" si="196"/>
        <v>0</v>
      </c>
      <c r="AM172" s="152">
        <f t="shared" si="196"/>
        <v>0</v>
      </c>
      <c r="AN172" s="152">
        <f t="shared" si="196"/>
        <v>0</v>
      </c>
      <c r="AO172" s="152">
        <f t="shared" si="196"/>
        <v>0</v>
      </c>
      <c r="AP172" s="152">
        <f t="shared" si="196"/>
        <v>0</v>
      </c>
      <c r="AQ172" s="152">
        <f t="shared" si="196"/>
        <v>0</v>
      </c>
      <c r="AR172" s="152">
        <f t="shared" si="196"/>
        <v>0</v>
      </c>
      <c r="AS172" s="152">
        <f t="shared" si="196"/>
        <v>0</v>
      </c>
      <c r="AT172" s="152">
        <f t="shared" si="196"/>
        <v>0</v>
      </c>
      <c r="AU172" s="152">
        <f t="shared" si="196"/>
        <v>0</v>
      </c>
      <c r="AV172" s="152">
        <f t="shared" si="196"/>
        <v>0</v>
      </c>
      <c r="AW172" s="152">
        <f t="shared" si="196"/>
        <v>0</v>
      </c>
      <c r="AX172" s="152">
        <f t="shared" si="196"/>
        <v>0</v>
      </c>
      <c r="AY172" s="152">
        <f t="shared" si="196"/>
        <v>0</v>
      </c>
      <c r="AZ172" s="152">
        <f t="shared" si="196"/>
        <v>0</v>
      </c>
      <c r="BA172" s="152">
        <f t="shared" si="196"/>
        <v>0</v>
      </c>
      <c r="BB172" s="151" t="s">
        <v>212</v>
      </c>
      <c r="BC172" s="149"/>
      <c r="BD172" s="149"/>
      <c r="BE172" s="150">
        <v>2016</v>
      </c>
      <c r="BF172" s="149"/>
      <c r="BG172" s="149"/>
    </row>
    <row r="173" spans="1:59" s="124" customFormat="1" ht="22.2" customHeight="1">
      <c r="A173" s="419" t="s">
        <v>70</v>
      </c>
      <c r="B173" s="107"/>
      <c r="C173" s="106"/>
      <c r="D173" s="106">
        <f>SUM(E173:BA173)</f>
        <v>0</v>
      </c>
      <c r="E173" s="106"/>
      <c r="F173" s="106"/>
      <c r="G173" s="106"/>
      <c r="H173" s="106"/>
      <c r="I173" s="106"/>
      <c r="J173" s="106"/>
      <c r="K173" s="106"/>
      <c r="L173" s="292"/>
      <c r="M173" s="106"/>
      <c r="N173" s="106"/>
      <c r="O173" s="106"/>
      <c r="P173" s="106"/>
      <c r="Q173" s="106"/>
      <c r="R173" s="106"/>
      <c r="S173" s="106"/>
      <c r="T173" s="106"/>
      <c r="U173" s="106"/>
      <c r="V173" s="106"/>
      <c r="W173" s="106"/>
      <c r="X173" s="106"/>
      <c r="Y173" s="106"/>
      <c r="Z173" s="106"/>
      <c r="AA173" s="106"/>
      <c r="AB173" s="106"/>
      <c r="AC173" s="106"/>
      <c r="AD173" s="106"/>
      <c r="AE173" s="106"/>
      <c r="AF173" s="106"/>
      <c r="AG173" s="297"/>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5" t="s">
        <v>212</v>
      </c>
      <c r="BC173" s="104"/>
      <c r="BD173" s="104"/>
      <c r="BE173" s="132">
        <v>2016</v>
      </c>
      <c r="BF173" s="104"/>
      <c r="BG173" s="104"/>
    </row>
    <row r="174" spans="1:59" s="124" customFormat="1" ht="22.2" customHeight="1">
      <c r="A174" s="419" t="s">
        <v>70</v>
      </c>
      <c r="B174" s="107"/>
      <c r="C174" s="106"/>
      <c r="D174" s="106">
        <f>SUM(E174:BA174)</f>
        <v>0</v>
      </c>
      <c r="E174" s="106"/>
      <c r="F174" s="106"/>
      <c r="G174" s="106"/>
      <c r="H174" s="106"/>
      <c r="I174" s="106"/>
      <c r="J174" s="106"/>
      <c r="K174" s="106"/>
      <c r="L174" s="292"/>
      <c r="M174" s="106"/>
      <c r="N174" s="106"/>
      <c r="O174" s="106"/>
      <c r="P174" s="106"/>
      <c r="Q174" s="106"/>
      <c r="R174" s="106"/>
      <c r="S174" s="106"/>
      <c r="T174" s="106"/>
      <c r="U174" s="106"/>
      <c r="V174" s="106"/>
      <c r="W174" s="106"/>
      <c r="X174" s="106"/>
      <c r="Y174" s="106"/>
      <c r="Z174" s="106"/>
      <c r="AA174" s="106"/>
      <c r="AB174" s="106"/>
      <c r="AC174" s="106"/>
      <c r="AD174" s="106"/>
      <c r="AE174" s="106"/>
      <c r="AF174" s="106"/>
      <c r="AG174" s="297"/>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5" t="s">
        <v>212</v>
      </c>
      <c r="BC174" s="104"/>
      <c r="BD174" s="104"/>
      <c r="BE174" s="132">
        <v>2016</v>
      </c>
      <c r="BF174" s="104"/>
      <c r="BG174" s="104"/>
    </row>
    <row r="175" spans="1:59" s="126" customFormat="1" ht="22.2" customHeight="1">
      <c r="A175" s="418" t="s">
        <v>72</v>
      </c>
      <c r="B175" s="310" t="s">
        <v>389</v>
      </c>
      <c r="C175" s="111">
        <f>SUM(C176:C184)</f>
        <v>0</v>
      </c>
      <c r="D175" s="111">
        <f>D176</f>
        <v>0</v>
      </c>
      <c r="E175" s="111">
        <f>E176</f>
        <v>0</v>
      </c>
      <c r="F175" s="111">
        <f t="shared" ref="F175:BA175" si="197">F176</f>
        <v>0</v>
      </c>
      <c r="G175" s="111">
        <f t="shared" si="197"/>
        <v>0</v>
      </c>
      <c r="H175" s="111">
        <f t="shared" si="197"/>
        <v>0</v>
      </c>
      <c r="I175" s="111">
        <f t="shared" si="197"/>
        <v>0</v>
      </c>
      <c r="J175" s="111">
        <f t="shared" si="197"/>
        <v>0</v>
      </c>
      <c r="K175" s="111">
        <f t="shared" si="197"/>
        <v>0</v>
      </c>
      <c r="L175" s="111">
        <f t="shared" si="197"/>
        <v>0</v>
      </c>
      <c r="M175" s="111">
        <f t="shared" si="197"/>
        <v>0</v>
      </c>
      <c r="N175" s="111">
        <f t="shared" si="197"/>
        <v>0</v>
      </c>
      <c r="O175" s="111">
        <f t="shared" si="197"/>
        <v>0</v>
      </c>
      <c r="P175" s="111">
        <f t="shared" si="197"/>
        <v>0</v>
      </c>
      <c r="Q175" s="111">
        <f t="shared" si="197"/>
        <v>0</v>
      </c>
      <c r="R175" s="111">
        <f t="shared" si="197"/>
        <v>0</v>
      </c>
      <c r="S175" s="111">
        <f t="shared" si="197"/>
        <v>0</v>
      </c>
      <c r="T175" s="111">
        <f t="shared" si="197"/>
        <v>0</v>
      </c>
      <c r="U175" s="111">
        <f t="shared" si="197"/>
        <v>0</v>
      </c>
      <c r="V175" s="111">
        <f t="shared" si="197"/>
        <v>0</v>
      </c>
      <c r="W175" s="111">
        <f t="shared" si="197"/>
        <v>0</v>
      </c>
      <c r="X175" s="111">
        <f t="shared" si="197"/>
        <v>0</v>
      </c>
      <c r="Y175" s="111">
        <f t="shared" si="197"/>
        <v>0</v>
      </c>
      <c r="Z175" s="111">
        <f t="shared" si="197"/>
        <v>0</v>
      </c>
      <c r="AA175" s="111">
        <f t="shared" si="197"/>
        <v>0</v>
      </c>
      <c r="AB175" s="111">
        <f t="shared" si="197"/>
        <v>0</v>
      </c>
      <c r="AC175" s="111">
        <f t="shared" si="197"/>
        <v>0</v>
      </c>
      <c r="AD175" s="111">
        <f t="shared" si="197"/>
        <v>0</v>
      </c>
      <c r="AE175" s="111">
        <f t="shared" si="197"/>
        <v>0</v>
      </c>
      <c r="AF175" s="111">
        <f t="shared" si="197"/>
        <v>0</v>
      </c>
      <c r="AG175" s="111">
        <f t="shared" si="197"/>
        <v>0</v>
      </c>
      <c r="AH175" s="111">
        <f t="shared" si="197"/>
        <v>0</v>
      </c>
      <c r="AI175" s="111">
        <f t="shared" si="197"/>
        <v>0</v>
      </c>
      <c r="AJ175" s="111">
        <f t="shared" si="197"/>
        <v>0</v>
      </c>
      <c r="AK175" s="111">
        <f t="shared" si="197"/>
        <v>0</v>
      </c>
      <c r="AL175" s="111">
        <f t="shared" si="197"/>
        <v>0</v>
      </c>
      <c r="AM175" s="111">
        <f t="shared" si="197"/>
        <v>0</v>
      </c>
      <c r="AN175" s="111">
        <f t="shared" si="197"/>
        <v>0</v>
      </c>
      <c r="AO175" s="111">
        <f t="shared" si="197"/>
        <v>0</v>
      </c>
      <c r="AP175" s="111">
        <f t="shared" si="197"/>
        <v>0</v>
      </c>
      <c r="AQ175" s="111">
        <f t="shared" si="197"/>
        <v>0</v>
      </c>
      <c r="AR175" s="111">
        <f t="shared" si="197"/>
        <v>0</v>
      </c>
      <c r="AS175" s="111">
        <f t="shared" si="197"/>
        <v>0</v>
      </c>
      <c r="AT175" s="111">
        <f t="shared" si="197"/>
        <v>0</v>
      </c>
      <c r="AU175" s="111">
        <f t="shared" si="197"/>
        <v>0</v>
      </c>
      <c r="AV175" s="111">
        <f t="shared" si="197"/>
        <v>0</v>
      </c>
      <c r="AW175" s="111">
        <f t="shared" si="197"/>
        <v>0</v>
      </c>
      <c r="AX175" s="111">
        <f t="shared" si="197"/>
        <v>0</v>
      </c>
      <c r="AY175" s="111">
        <f t="shared" si="197"/>
        <v>0</v>
      </c>
      <c r="AZ175" s="111">
        <f t="shared" si="197"/>
        <v>0</v>
      </c>
      <c r="BA175" s="111">
        <f t="shared" si="197"/>
        <v>0</v>
      </c>
      <c r="BB175" s="105" t="s">
        <v>212</v>
      </c>
      <c r="BC175" s="110"/>
      <c r="BD175" s="110"/>
      <c r="BE175" s="132">
        <v>2016</v>
      </c>
      <c r="BF175" s="110"/>
      <c r="BG175" s="110"/>
    </row>
    <row r="176" spans="1:59" s="124" customFormat="1" ht="22.2" customHeight="1">
      <c r="A176" s="419" t="s">
        <v>72</v>
      </c>
      <c r="B176" s="107" t="s">
        <v>282</v>
      </c>
      <c r="C176" s="106"/>
      <c r="D176" s="106">
        <f>SUM(D177:D184)</f>
        <v>0</v>
      </c>
      <c r="E176" s="106">
        <f>SUM(E177:E184)</f>
        <v>0</v>
      </c>
      <c r="F176" s="106">
        <f t="shared" ref="F176:AZ176" si="198">SUM(F177:F184)</f>
        <v>0</v>
      </c>
      <c r="G176" s="106">
        <f t="shared" si="198"/>
        <v>0</v>
      </c>
      <c r="H176" s="106">
        <f t="shared" si="198"/>
        <v>0</v>
      </c>
      <c r="I176" s="106">
        <f t="shared" si="198"/>
        <v>0</v>
      </c>
      <c r="J176" s="106">
        <f t="shared" si="198"/>
        <v>0</v>
      </c>
      <c r="K176" s="106">
        <f t="shared" si="198"/>
        <v>0</v>
      </c>
      <c r="L176" s="106">
        <f t="shared" si="198"/>
        <v>0</v>
      </c>
      <c r="M176" s="106">
        <f t="shared" si="198"/>
        <v>0</v>
      </c>
      <c r="N176" s="106">
        <f t="shared" si="198"/>
        <v>0</v>
      </c>
      <c r="O176" s="106">
        <f t="shared" si="198"/>
        <v>0</v>
      </c>
      <c r="P176" s="106">
        <f t="shared" si="198"/>
        <v>0</v>
      </c>
      <c r="Q176" s="106">
        <f t="shared" si="198"/>
        <v>0</v>
      </c>
      <c r="R176" s="106">
        <f t="shared" si="198"/>
        <v>0</v>
      </c>
      <c r="S176" s="106">
        <f t="shared" si="198"/>
        <v>0</v>
      </c>
      <c r="T176" s="106">
        <f t="shared" si="198"/>
        <v>0</v>
      </c>
      <c r="U176" s="106">
        <f t="shared" si="198"/>
        <v>0</v>
      </c>
      <c r="V176" s="106">
        <f t="shared" si="198"/>
        <v>0</v>
      </c>
      <c r="W176" s="106">
        <f t="shared" si="198"/>
        <v>0</v>
      </c>
      <c r="X176" s="106">
        <f t="shared" si="198"/>
        <v>0</v>
      </c>
      <c r="Y176" s="106">
        <f t="shared" si="198"/>
        <v>0</v>
      </c>
      <c r="Z176" s="106">
        <f t="shared" si="198"/>
        <v>0</v>
      </c>
      <c r="AA176" s="106">
        <f t="shared" si="198"/>
        <v>0</v>
      </c>
      <c r="AB176" s="106">
        <f t="shared" si="198"/>
        <v>0</v>
      </c>
      <c r="AC176" s="106">
        <f t="shared" si="198"/>
        <v>0</v>
      </c>
      <c r="AD176" s="106">
        <f t="shared" si="198"/>
        <v>0</v>
      </c>
      <c r="AE176" s="106">
        <f t="shared" si="198"/>
        <v>0</v>
      </c>
      <c r="AF176" s="106">
        <f t="shared" si="198"/>
        <v>0</v>
      </c>
      <c r="AG176" s="106">
        <f t="shared" si="198"/>
        <v>0</v>
      </c>
      <c r="AH176" s="106">
        <f t="shared" si="198"/>
        <v>0</v>
      </c>
      <c r="AI176" s="106">
        <f t="shared" si="198"/>
        <v>0</v>
      </c>
      <c r="AJ176" s="106">
        <f t="shared" si="198"/>
        <v>0</v>
      </c>
      <c r="AK176" s="106">
        <f t="shared" si="198"/>
        <v>0</v>
      </c>
      <c r="AL176" s="106">
        <f t="shared" si="198"/>
        <v>0</v>
      </c>
      <c r="AM176" s="106">
        <f t="shared" si="198"/>
        <v>0</v>
      </c>
      <c r="AN176" s="106">
        <f t="shared" si="198"/>
        <v>0</v>
      </c>
      <c r="AO176" s="106">
        <f t="shared" si="198"/>
        <v>0</v>
      </c>
      <c r="AP176" s="106">
        <f t="shared" si="198"/>
        <v>0</v>
      </c>
      <c r="AQ176" s="106">
        <f t="shared" si="198"/>
        <v>0</v>
      </c>
      <c r="AR176" s="106">
        <f t="shared" si="198"/>
        <v>0</v>
      </c>
      <c r="AS176" s="106">
        <f t="shared" si="198"/>
        <v>0</v>
      </c>
      <c r="AT176" s="106">
        <f t="shared" si="198"/>
        <v>0</v>
      </c>
      <c r="AU176" s="106">
        <f t="shared" si="198"/>
        <v>0</v>
      </c>
      <c r="AV176" s="106">
        <f t="shared" si="198"/>
        <v>0</v>
      </c>
      <c r="AW176" s="106">
        <f t="shared" si="198"/>
        <v>0</v>
      </c>
      <c r="AX176" s="106">
        <f t="shared" si="198"/>
        <v>0</v>
      </c>
      <c r="AY176" s="106">
        <f t="shared" si="198"/>
        <v>0</v>
      </c>
      <c r="AZ176" s="106">
        <f t="shared" si="198"/>
        <v>0</v>
      </c>
      <c r="BA176" s="106">
        <f>SUM(BA177:BA184)</f>
        <v>0</v>
      </c>
      <c r="BB176" s="105" t="s">
        <v>212</v>
      </c>
      <c r="BC176" s="104"/>
      <c r="BD176" s="104"/>
      <c r="BE176" s="132">
        <v>2016</v>
      </c>
      <c r="BF176" s="104"/>
      <c r="BG176" s="104"/>
    </row>
    <row r="177" spans="1:59" s="124" customFormat="1" ht="22.2" customHeight="1">
      <c r="A177" s="419" t="s">
        <v>72</v>
      </c>
      <c r="B177" s="499" t="s">
        <v>497</v>
      </c>
      <c r="C177" s="106"/>
      <c r="D177" s="106">
        <f>SUM(E177:BA177)</f>
        <v>0</v>
      </c>
      <c r="E177" s="106"/>
      <c r="F177" s="106"/>
      <c r="G177" s="106"/>
      <c r="H177" s="503"/>
      <c r="I177" s="106"/>
      <c r="J177" s="106"/>
      <c r="K177" s="106"/>
      <c r="L177" s="292"/>
      <c r="M177" s="106"/>
      <c r="N177" s="106"/>
      <c r="O177" s="106"/>
      <c r="P177" s="106"/>
      <c r="Q177" s="106"/>
      <c r="R177" s="106"/>
      <c r="S177" s="106"/>
      <c r="T177" s="106"/>
      <c r="U177" s="106"/>
      <c r="V177" s="106"/>
      <c r="W177" s="106"/>
      <c r="X177" s="106"/>
      <c r="Y177" s="106"/>
      <c r="Z177" s="106"/>
      <c r="AA177" s="106"/>
      <c r="AB177" s="106"/>
      <c r="AC177" s="106"/>
      <c r="AD177" s="106"/>
      <c r="AE177" s="106"/>
      <c r="AF177" s="106"/>
      <c r="AG177" s="297"/>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5" t="s">
        <v>212</v>
      </c>
      <c r="BC177" s="104"/>
      <c r="BD177" s="104"/>
      <c r="BE177" s="132">
        <v>2016</v>
      </c>
      <c r="BF177" s="104"/>
      <c r="BG177" s="104"/>
    </row>
    <row r="178" spans="1:59" s="124" customFormat="1" ht="22.2" customHeight="1">
      <c r="A178" s="419" t="s">
        <v>72</v>
      </c>
      <c r="B178" s="499" t="s">
        <v>498</v>
      </c>
      <c r="C178" s="106"/>
      <c r="D178" s="106">
        <f t="shared" ref="D178:D183" si="199">SUM(E178:BA178)</f>
        <v>0</v>
      </c>
      <c r="E178" s="106"/>
      <c r="F178" s="106"/>
      <c r="G178" s="106"/>
      <c r="H178" s="503"/>
      <c r="I178" s="106"/>
      <c r="J178" s="106"/>
      <c r="K178" s="106"/>
      <c r="L178" s="292"/>
      <c r="M178" s="106"/>
      <c r="N178" s="106"/>
      <c r="O178" s="106"/>
      <c r="P178" s="106"/>
      <c r="Q178" s="106"/>
      <c r="R178" s="106"/>
      <c r="S178" s="106"/>
      <c r="T178" s="106"/>
      <c r="U178" s="106"/>
      <c r="V178" s="106"/>
      <c r="W178" s="106"/>
      <c r="X178" s="106"/>
      <c r="Y178" s="106"/>
      <c r="Z178" s="106"/>
      <c r="AA178" s="106"/>
      <c r="AB178" s="106"/>
      <c r="AC178" s="106"/>
      <c r="AD178" s="106"/>
      <c r="AE178" s="106"/>
      <c r="AF178" s="106"/>
      <c r="AG178" s="297"/>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5"/>
      <c r="BC178" s="104"/>
      <c r="BD178" s="104"/>
      <c r="BE178" s="132"/>
      <c r="BF178" s="104"/>
      <c r="BG178" s="104"/>
    </row>
    <row r="179" spans="1:59" s="124" customFormat="1" ht="22.2" customHeight="1">
      <c r="A179" s="419" t="s">
        <v>72</v>
      </c>
      <c r="B179" s="502" t="s">
        <v>217</v>
      </c>
      <c r="C179" s="106"/>
      <c r="D179" s="106">
        <f t="shared" si="199"/>
        <v>0</v>
      </c>
      <c r="E179" s="106"/>
      <c r="F179" s="106"/>
      <c r="G179" s="106"/>
      <c r="H179" s="498"/>
      <c r="I179" s="106"/>
      <c r="J179" s="106"/>
      <c r="K179" s="106"/>
      <c r="L179" s="292"/>
      <c r="M179" s="106"/>
      <c r="N179" s="106"/>
      <c r="O179" s="106"/>
      <c r="P179" s="106"/>
      <c r="Q179" s="106"/>
      <c r="R179" s="106"/>
      <c r="S179" s="106"/>
      <c r="T179" s="106"/>
      <c r="U179" s="106"/>
      <c r="V179" s="106"/>
      <c r="W179" s="106"/>
      <c r="X179" s="106"/>
      <c r="Y179" s="106"/>
      <c r="Z179" s="106"/>
      <c r="AA179" s="106"/>
      <c r="AB179" s="106"/>
      <c r="AC179" s="106"/>
      <c r="AD179" s="106"/>
      <c r="AE179" s="106"/>
      <c r="AF179" s="106"/>
      <c r="AG179" s="297"/>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5"/>
      <c r="BC179" s="104"/>
      <c r="BD179" s="104"/>
      <c r="BE179" s="132"/>
      <c r="BF179" s="104"/>
      <c r="BG179" s="104"/>
    </row>
    <row r="180" spans="1:59" s="124" customFormat="1" ht="22.2" customHeight="1">
      <c r="A180" s="419" t="s">
        <v>72</v>
      </c>
      <c r="B180" s="502" t="s">
        <v>499</v>
      </c>
      <c r="C180" s="106"/>
      <c r="D180" s="106">
        <f t="shared" si="199"/>
        <v>0</v>
      </c>
      <c r="E180" s="106"/>
      <c r="F180" s="106"/>
      <c r="G180" s="106"/>
      <c r="H180" s="498"/>
      <c r="I180" s="106"/>
      <c r="J180" s="106"/>
      <c r="K180" s="106"/>
      <c r="L180" s="292"/>
      <c r="M180" s="106"/>
      <c r="N180" s="106"/>
      <c r="O180" s="106"/>
      <c r="P180" s="106"/>
      <c r="Q180" s="106"/>
      <c r="R180" s="106"/>
      <c r="S180" s="106"/>
      <c r="T180" s="106"/>
      <c r="U180" s="106"/>
      <c r="V180" s="106"/>
      <c r="W180" s="106"/>
      <c r="X180" s="106"/>
      <c r="Y180" s="106"/>
      <c r="Z180" s="106"/>
      <c r="AA180" s="106"/>
      <c r="AB180" s="106"/>
      <c r="AC180" s="106"/>
      <c r="AD180" s="106"/>
      <c r="AE180" s="106"/>
      <c r="AF180" s="106"/>
      <c r="AG180" s="297"/>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5"/>
      <c r="BC180" s="104"/>
      <c r="BD180" s="104"/>
      <c r="BE180" s="132"/>
      <c r="BF180" s="104"/>
      <c r="BG180" s="104"/>
    </row>
    <row r="181" spans="1:59" s="124" customFormat="1" ht="22.2" customHeight="1">
      <c r="A181" s="419" t="s">
        <v>72</v>
      </c>
      <c r="B181" s="502" t="s">
        <v>215</v>
      </c>
      <c r="C181" s="106"/>
      <c r="D181" s="106">
        <f t="shared" si="199"/>
        <v>0</v>
      </c>
      <c r="E181" s="106"/>
      <c r="F181" s="106"/>
      <c r="G181" s="106"/>
      <c r="H181" s="498"/>
      <c r="I181" s="106"/>
      <c r="J181" s="106"/>
      <c r="K181" s="106"/>
      <c r="L181" s="292"/>
      <c r="M181" s="106"/>
      <c r="N181" s="106"/>
      <c r="O181" s="106"/>
      <c r="P181" s="106"/>
      <c r="Q181" s="106"/>
      <c r="R181" s="106"/>
      <c r="S181" s="106"/>
      <c r="T181" s="106"/>
      <c r="U181" s="106"/>
      <c r="V181" s="106"/>
      <c r="W181" s="106"/>
      <c r="X181" s="106"/>
      <c r="Y181" s="106"/>
      <c r="Z181" s="106"/>
      <c r="AA181" s="106"/>
      <c r="AB181" s="106"/>
      <c r="AC181" s="106"/>
      <c r="AD181" s="106"/>
      <c r="AE181" s="106"/>
      <c r="AF181" s="106"/>
      <c r="AG181" s="297"/>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5"/>
      <c r="BC181" s="104"/>
      <c r="BD181" s="104"/>
      <c r="BE181" s="132"/>
      <c r="BF181" s="104"/>
      <c r="BG181" s="104"/>
    </row>
    <row r="182" spans="1:59" s="124" customFormat="1" ht="22.2" customHeight="1">
      <c r="A182" s="419" t="s">
        <v>72</v>
      </c>
      <c r="B182" s="502" t="s">
        <v>500</v>
      </c>
      <c r="C182" s="106"/>
      <c r="D182" s="106">
        <f t="shared" si="199"/>
        <v>0</v>
      </c>
      <c r="E182" s="106"/>
      <c r="F182" s="106"/>
      <c r="G182" s="106"/>
      <c r="H182" s="498"/>
      <c r="I182" s="106"/>
      <c r="J182" s="106"/>
      <c r="K182" s="106"/>
      <c r="L182" s="292"/>
      <c r="M182" s="106"/>
      <c r="N182" s="106"/>
      <c r="O182" s="106"/>
      <c r="P182" s="106"/>
      <c r="Q182" s="106"/>
      <c r="R182" s="106"/>
      <c r="S182" s="106"/>
      <c r="T182" s="106"/>
      <c r="U182" s="106"/>
      <c r="V182" s="106"/>
      <c r="W182" s="106"/>
      <c r="X182" s="106"/>
      <c r="Y182" s="106"/>
      <c r="Z182" s="106"/>
      <c r="AA182" s="106"/>
      <c r="AB182" s="106"/>
      <c r="AC182" s="106"/>
      <c r="AD182" s="106"/>
      <c r="AE182" s="106"/>
      <c r="AF182" s="106"/>
      <c r="AG182" s="297"/>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5"/>
      <c r="BC182" s="104"/>
      <c r="BD182" s="104"/>
      <c r="BE182" s="132"/>
      <c r="BF182" s="104"/>
      <c r="BG182" s="104"/>
    </row>
    <row r="183" spans="1:59" s="124" customFormat="1" ht="22.2" customHeight="1">
      <c r="A183" s="419" t="s">
        <v>72</v>
      </c>
      <c r="B183" s="502" t="s">
        <v>216</v>
      </c>
      <c r="C183" s="106"/>
      <c r="D183" s="106">
        <f t="shared" si="199"/>
        <v>0</v>
      </c>
      <c r="E183" s="106"/>
      <c r="F183" s="106"/>
      <c r="G183" s="106"/>
      <c r="H183" s="498"/>
      <c r="I183" s="106"/>
      <c r="J183" s="106"/>
      <c r="K183" s="106"/>
      <c r="L183" s="292"/>
      <c r="M183" s="106"/>
      <c r="N183" s="106"/>
      <c r="O183" s="106"/>
      <c r="P183" s="106"/>
      <c r="Q183" s="106"/>
      <c r="R183" s="106"/>
      <c r="S183" s="106"/>
      <c r="T183" s="106"/>
      <c r="U183" s="106"/>
      <c r="V183" s="106"/>
      <c r="W183" s="106"/>
      <c r="X183" s="106"/>
      <c r="Y183" s="106"/>
      <c r="Z183" s="106"/>
      <c r="AA183" s="106"/>
      <c r="AB183" s="106"/>
      <c r="AC183" s="106"/>
      <c r="AD183" s="106"/>
      <c r="AE183" s="106"/>
      <c r="AF183" s="106"/>
      <c r="AG183" s="297"/>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5"/>
      <c r="BC183" s="104"/>
      <c r="BD183" s="104"/>
      <c r="BE183" s="132"/>
      <c r="BF183" s="104"/>
      <c r="BG183" s="104"/>
    </row>
    <row r="184" spans="1:59" s="124" customFormat="1" ht="22.2" customHeight="1">
      <c r="A184" s="419" t="s">
        <v>72</v>
      </c>
      <c r="B184" s="107"/>
      <c r="C184" s="106"/>
      <c r="D184" s="106">
        <f>SUM(E184:BA184)</f>
        <v>0</v>
      </c>
      <c r="E184" s="106"/>
      <c r="F184" s="106"/>
      <c r="G184" s="106"/>
      <c r="H184" s="106"/>
      <c r="I184" s="106"/>
      <c r="J184" s="106"/>
      <c r="K184" s="106"/>
      <c r="L184" s="292"/>
      <c r="M184" s="106"/>
      <c r="N184" s="106"/>
      <c r="O184" s="106"/>
      <c r="P184" s="106"/>
      <c r="Q184" s="106"/>
      <c r="R184" s="106"/>
      <c r="S184" s="106"/>
      <c r="T184" s="106"/>
      <c r="U184" s="106"/>
      <c r="V184" s="106"/>
      <c r="W184" s="106"/>
      <c r="X184" s="106"/>
      <c r="Y184" s="106"/>
      <c r="Z184" s="106"/>
      <c r="AA184" s="106"/>
      <c r="AB184" s="106"/>
      <c r="AC184" s="106"/>
      <c r="AD184" s="106"/>
      <c r="AE184" s="106"/>
      <c r="AF184" s="106"/>
      <c r="AG184" s="297"/>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5" t="s">
        <v>212</v>
      </c>
      <c r="BC184" s="104"/>
      <c r="BD184" s="104"/>
      <c r="BE184" s="132">
        <v>2016</v>
      </c>
      <c r="BF184" s="104"/>
      <c r="BG184" s="104"/>
    </row>
    <row r="185" spans="1:59" s="126" customFormat="1" ht="22.2" customHeight="1">
      <c r="A185" s="418" t="s">
        <v>74</v>
      </c>
      <c r="B185" s="310" t="s">
        <v>388</v>
      </c>
      <c r="C185" s="111">
        <f>SUM(C186:C188)</f>
        <v>0</v>
      </c>
      <c r="D185" s="111">
        <f>D186</f>
        <v>0</v>
      </c>
      <c r="E185" s="111">
        <f>E186</f>
        <v>0</v>
      </c>
      <c r="F185" s="111">
        <f t="shared" ref="F185:BA185" si="200">F186</f>
        <v>0</v>
      </c>
      <c r="G185" s="111">
        <f t="shared" si="200"/>
        <v>0</v>
      </c>
      <c r="H185" s="111">
        <f t="shared" si="200"/>
        <v>0</v>
      </c>
      <c r="I185" s="111">
        <f t="shared" si="200"/>
        <v>0</v>
      </c>
      <c r="J185" s="111">
        <f t="shared" si="200"/>
        <v>0</v>
      </c>
      <c r="K185" s="111">
        <f t="shared" si="200"/>
        <v>0</v>
      </c>
      <c r="L185" s="111">
        <f t="shared" si="200"/>
        <v>0</v>
      </c>
      <c r="M185" s="111">
        <f t="shared" si="200"/>
        <v>0</v>
      </c>
      <c r="N185" s="111">
        <f t="shared" si="200"/>
        <v>0</v>
      </c>
      <c r="O185" s="111">
        <f t="shared" si="200"/>
        <v>0</v>
      </c>
      <c r="P185" s="111">
        <f t="shared" si="200"/>
        <v>0</v>
      </c>
      <c r="Q185" s="111">
        <f t="shared" si="200"/>
        <v>0</v>
      </c>
      <c r="R185" s="111">
        <f t="shared" si="200"/>
        <v>0</v>
      </c>
      <c r="S185" s="111">
        <f t="shared" si="200"/>
        <v>0</v>
      </c>
      <c r="T185" s="111">
        <f t="shared" si="200"/>
        <v>0</v>
      </c>
      <c r="U185" s="111">
        <f t="shared" si="200"/>
        <v>0</v>
      </c>
      <c r="V185" s="111">
        <f t="shared" si="200"/>
        <v>0</v>
      </c>
      <c r="W185" s="111">
        <f t="shared" si="200"/>
        <v>0</v>
      </c>
      <c r="X185" s="111">
        <f t="shared" si="200"/>
        <v>0</v>
      </c>
      <c r="Y185" s="111">
        <f t="shared" si="200"/>
        <v>0</v>
      </c>
      <c r="Z185" s="111">
        <f t="shared" si="200"/>
        <v>0</v>
      </c>
      <c r="AA185" s="111">
        <f t="shared" si="200"/>
        <v>0</v>
      </c>
      <c r="AB185" s="111">
        <f t="shared" si="200"/>
        <v>0</v>
      </c>
      <c r="AC185" s="111">
        <f t="shared" si="200"/>
        <v>0</v>
      </c>
      <c r="AD185" s="111">
        <f t="shared" si="200"/>
        <v>0</v>
      </c>
      <c r="AE185" s="111">
        <f t="shared" si="200"/>
        <v>0</v>
      </c>
      <c r="AF185" s="111">
        <f t="shared" si="200"/>
        <v>0</v>
      </c>
      <c r="AG185" s="111">
        <f t="shared" si="200"/>
        <v>0</v>
      </c>
      <c r="AH185" s="111">
        <f t="shared" si="200"/>
        <v>0</v>
      </c>
      <c r="AI185" s="111">
        <f t="shared" si="200"/>
        <v>0</v>
      </c>
      <c r="AJ185" s="111">
        <f t="shared" si="200"/>
        <v>0</v>
      </c>
      <c r="AK185" s="111">
        <f t="shared" si="200"/>
        <v>0</v>
      </c>
      <c r="AL185" s="111">
        <f t="shared" si="200"/>
        <v>0</v>
      </c>
      <c r="AM185" s="111">
        <f t="shared" si="200"/>
        <v>0</v>
      </c>
      <c r="AN185" s="111">
        <f t="shared" si="200"/>
        <v>0</v>
      </c>
      <c r="AO185" s="111">
        <f t="shared" si="200"/>
        <v>0</v>
      </c>
      <c r="AP185" s="111">
        <f t="shared" si="200"/>
        <v>0</v>
      </c>
      <c r="AQ185" s="111">
        <f t="shared" si="200"/>
        <v>0</v>
      </c>
      <c r="AR185" s="111">
        <f t="shared" si="200"/>
        <v>0</v>
      </c>
      <c r="AS185" s="111">
        <f t="shared" si="200"/>
        <v>0</v>
      </c>
      <c r="AT185" s="111">
        <f t="shared" si="200"/>
        <v>0</v>
      </c>
      <c r="AU185" s="111">
        <f t="shared" si="200"/>
        <v>0</v>
      </c>
      <c r="AV185" s="111">
        <f t="shared" si="200"/>
        <v>0</v>
      </c>
      <c r="AW185" s="111">
        <f t="shared" si="200"/>
        <v>0</v>
      </c>
      <c r="AX185" s="111">
        <f t="shared" si="200"/>
        <v>0</v>
      </c>
      <c r="AY185" s="111">
        <f t="shared" si="200"/>
        <v>0</v>
      </c>
      <c r="AZ185" s="111">
        <f t="shared" si="200"/>
        <v>0</v>
      </c>
      <c r="BA185" s="111">
        <f t="shared" si="200"/>
        <v>0</v>
      </c>
      <c r="BB185" s="105" t="s">
        <v>212</v>
      </c>
      <c r="BC185" s="110"/>
      <c r="BD185" s="110"/>
      <c r="BE185" s="132">
        <v>2016</v>
      </c>
      <c r="BF185" s="110"/>
      <c r="BG185" s="110"/>
    </row>
    <row r="186" spans="1:59" s="124" customFormat="1" ht="22.2" customHeight="1">
      <c r="A186" s="419" t="s">
        <v>74</v>
      </c>
      <c r="B186" s="107" t="s">
        <v>282</v>
      </c>
      <c r="C186" s="106"/>
      <c r="D186" s="106">
        <f>SUM(E186:BA186)</f>
        <v>0</v>
      </c>
      <c r="E186" s="106">
        <f>SUM(E187:E188)</f>
        <v>0</v>
      </c>
      <c r="F186" s="106">
        <f t="shared" ref="F186:BA186" si="201">SUM(F187:F188)</f>
        <v>0</v>
      </c>
      <c r="G186" s="106">
        <f t="shared" si="201"/>
        <v>0</v>
      </c>
      <c r="H186" s="106">
        <f t="shared" si="201"/>
        <v>0</v>
      </c>
      <c r="I186" s="106">
        <f t="shared" si="201"/>
        <v>0</v>
      </c>
      <c r="J186" s="106">
        <f t="shared" si="201"/>
        <v>0</v>
      </c>
      <c r="K186" s="106">
        <f t="shared" si="201"/>
        <v>0</v>
      </c>
      <c r="L186" s="106">
        <f t="shared" si="201"/>
        <v>0</v>
      </c>
      <c r="M186" s="106">
        <f t="shared" si="201"/>
        <v>0</v>
      </c>
      <c r="N186" s="106">
        <f t="shared" si="201"/>
        <v>0</v>
      </c>
      <c r="O186" s="106">
        <f t="shared" si="201"/>
        <v>0</v>
      </c>
      <c r="P186" s="106">
        <f t="shared" si="201"/>
        <v>0</v>
      </c>
      <c r="Q186" s="106">
        <f t="shared" si="201"/>
        <v>0</v>
      </c>
      <c r="R186" s="106">
        <f t="shared" si="201"/>
        <v>0</v>
      </c>
      <c r="S186" s="106">
        <f t="shared" si="201"/>
        <v>0</v>
      </c>
      <c r="T186" s="106">
        <f t="shared" si="201"/>
        <v>0</v>
      </c>
      <c r="U186" s="106">
        <f t="shared" si="201"/>
        <v>0</v>
      </c>
      <c r="V186" s="106">
        <f t="shared" si="201"/>
        <v>0</v>
      </c>
      <c r="W186" s="106">
        <f t="shared" si="201"/>
        <v>0</v>
      </c>
      <c r="X186" s="106">
        <f t="shared" si="201"/>
        <v>0</v>
      </c>
      <c r="Y186" s="106">
        <f t="shared" si="201"/>
        <v>0</v>
      </c>
      <c r="Z186" s="106">
        <f t="shared" si="201"/>
        <v>0</v>
      </c>
      <c r="AA186" s="106">
        <f t="shared" si="201"/>
        <v>0</v>
      </c>
      <c r="AB186" s="106">
        <f t="shared" si="201"/>
        <v>0</v>
      </c>
      <c r="AC186" s="106">
        <f t="shared" si="201"/>
        <v>0</v>
      </c>
      <c r="AD186" s="106">
        <f t="shared" si="201"/>
        <v>0</v>
      </c>
      <c r="AE186" s="106">
        <f t="shared" si="201"/>
        <v>0</v>
      </c>
      <c r="AF186" s="106">
        <f t="shared" si="201"/>
        <v>0</v>
      </c>
      <c r="AG186" s="106">
        <f t="shared" si="201"/>
        <v>0</v>
      </c>
      <c r="AH186" s="106">
        <f t="shared" si="201"/>
        <v>0</v>
      </c>
      <c r="AI186" s="106">
        <f t="shared" si="201"/>
        <v>0</v>
      </c>
      <c r="AJ186" s="106">
        <f t="shared" si="201"/>
        <v>0</v>
      </c>
      <c r="AK186" s="106">
        <f t="shared" si="201"/>
        <v>0</v>
      </c>
      <c r="AL186" s="106">
        <f t="shared" si="201"/>
        <v>0</v>
      </c>
      <c r="AM186" s="106">
        <f t="shared" si="201"/>
        <v>0</v>
      </c>
      <c r="AN186" s="106">
        <f t="shared" si="201"/>
        <v>0</v>
      </c>
      <c r="AO186" s="106">
        <f t="shared" si="201"/>
        <v>0</v>
      </c>
      <c r="AP186" s="106">
        <f t="shared" si="201"/>
        <v>0</v>
      </c>
      <c r="AQ186" s="106">
        <f t="shared" si="201"/>
        <v>0</v>
      </c>
      <c r="AR186" s="106">
        <f t="shared" si="201"/>
        <v>0</v>
      </c>
      <c r="AS186" s="106">
        <f t="shared" si="201"/>
        <v>0</v>
      </c>
      <c r="AT186" s="106">
        <f t="shared" si="201"/>
        <v>0</v>
      </c>
      <c r="AU186" s="106">
        <f t="shared" si="201"/>
        <v>0</v>
      </c>
      <c r="AV186" s="106">
        <f t="shared" si="201"/>
        <v>0</v>
      </c>
      <c r="AW186" s="106">
        <f t="shared" si="201"/>
        <v>0</v>
      </c>
      <c r="AX186" s="106">
        <f t="shared" si="201"/>
        <v>0</v>
      </c>
      <c r="AY186" s="106">
        <f t="shared" si="201"/>
        <v>0</v>
      </c>
      <c r="AZ186" s="106">
        <f t="shared" si="201"/>
        <v>0</v>
      </c>
      <c r="BA186" s="106">
        <f t="shared" si="201"/>
        <v>0</v>
      </c>
      <c r="BB186" s="105" t="s">
        <v>212</v>
      </c>
      <c r="BC186" s="104"/>
      <c r="BD186" s="104"/>
      <c r="BE186" s="132">
        <v>2016</v>
      </c>
      <c r="BF186" s="104"/>
      <c r="BG186" s="104"/>
    </row>
    <row r="187" spans="1:59" s="124" customFormat="1" ht="22.2" customHeight="1">
      <c r="A187" s="419" t="s">
        <v>74</v>
      </c>
      <c r="B187" s="107"/>
      <c r="C187" s="106"/>
      <c r="D187" s="106">
        <f>SUM(E187:BA187)</f>
        <v>0</v>
      </c>
      <c r="E187" s="106"/>
      <c r="F187" s="106"/>
      <c r="G187" s="106"/>
      <c r="H187" s="106"/>
      <c r="I187" s="106"/>
      <c r="J187" s="106"/>
      <c r="K187" s="106"/>
      <c r="L187" s="292"/>
      <c r="M187" s="106"/>
      <c r="N187" s="106"/>
      <c r="O187" s="106"/>
      <c r="P187" s="106"/>
      <c r="Q187" s="106"/>
      <c r="R187" s="106"/>
      <c r="S187" s="106"/>
      <c r="T187" s="106"/>
      <c r="U187" s="106"/>
      <c r="V187" s="106"/>
      <c r="W187" s="106"/>
      <c r="X187" s="106"/>
      <c r="Y187" s="106"/>
      <c r="Z187" s="106"/>
      <c r="AA187" s="106"/>
      <c r="AB187" s="106"/>
      <c r="AC187" s="106"/>
      <c r="AD187" s="106"/>
      <c r="AE187" s="106"/>
      <c r="AF187" s="106"/>
      <c r="AG187" s="297"/>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5" t="s">
        <v>212</v>
      </c>
      <c r="BC187" s="104"/>
      <c r="BD187" s="104"/>
      <c r="BE187" s="132">
        <v>2016</v>
      </c>
      <c r="BF187" s="104"/>
      <c r="BG187" s="104"/>
    </row>
    <row r="188" spans="1:59" s="124" customFormat="1" ht="22.2" customHeight="1">
      <c r="A188" s="419" t="s">
        <v>74</v>
      </c>
      <c r="B188" s="107"/>
      <c r="C188" s="106"/>
      <c r="D188" s="106">
        <f>SUM(E188:BA188)</f>
        <v>0</v>
      </c>
      <c r="E188" s="106"/>
      <c r="F188" s="106"/>
      <c r="G188" s="106"/>
      <c r="H188" s="106"/>
      <c r="I188" s="106"/>
      <c r="J188" s="106"/>
      <c r="K188" s="106"/>
      <c r="L188" s="292"/>
      <c r="M188" s="106"/>
      <c r="N188" s="106"/>
      <c r="O188" s="106"/>
      <c r="P188" s="106"/>
      <c r="Q188" s="106"/>
      <c r="R188" s="106"/>
      <c r="S188" s="106"/>
      <c r="T188" s="106"/>
      <c r="U188" s="106"/>
      <c r="V188" s="106"/>
      <c r="W188" s="106"/>
      <c r="X188" s="106"/>
      <c r="Y188" s="106"/>
      <c r="Z188" s="106"/>
      <c r="AA188" s="106"/>
      <c r="AB188" s="106"/>
      <c r="AC188" s="106"/>
      <c r="AD188" s="106"/>
      <c r="AE188" s="106"/>
      <c r="AF188" s="106"/>
      <c r="AG188" s="297"/>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5" t="s">
        <v>212</v>
      </c>
      <c r="BC188" s="104"/>
      <c r="BD188" s="104"/>
      <c r="BE188" s="132">
        <v>2016</v>
      </c>
      <c r="BF188" s="104"/>
      <c r="BG188" s="104"/>
    </row>
    <row r="189" spans="1:59" s="137" customFormat="1" ht="22.2" customHeight="1">
      <c r="A189" s="423" t="s">
        <v>301</v>
      </c>
      <c r="B189" s="307" t="s">
        <v>302</v>
      </c>
      <c r="C189" s="140">
        <f>SUM(C190:C192)</f>
        <v>0</v>
      </c>
      <c r="D189" s="140">
        <f>D190</f>
        <v>0</v>
      </c>
      <c r="E189" s="140">
        <f>E190</f>
        <v>0</v>
      </c>
      <c r="F189" s="140">
        <f t="shared" ref="F189:BA189" si="202">F190</f>
        <v>0</v>
      </c>
      <c r="G189" s="140">
        <f t="shared" si="202"/>
        <v>0</v>
      </c>
      <c r="H189" s="140">
        <f t="shared" si="202"/>
        <v>0</v>
      </c>
      <c r="I189" s="140">
        <f t="shared" si="202"/>
        <v>0</v>
      </c>
      <c r="J189" s="140">
        <f t="shared" si="202"/>
        <v>0</v>
      </c>
      <c r="K189" s="140">
        <f t="shared" si="202"/>
        <v>0</v>
      </c>
      <c r="L189" s="140">
        <f t="shared" si="202"/>
        <v>0</v>
      </c>
      <c r="M189" s="140">
        <f t="shared" si="202"/>
        <v>0</v>
      </c>
      <c r="N189" s="140">
        <f t="shared" si="202"/>
        <v>0</v>
      </c>
      <c r="O189" s="140">
        <f t="shared" si="202"/>
        <v>0</v>
      </c>
      <c r="P189" s="140">
        <f t="shared" si="202"/>
        <v>0</v>
      </c>
      <c r="Q189" s="140">
        <f t="shared" si="202"/>
        <v>0</v>
      </c>
      <c r="R189" s="140">
        <f t="shared" si="202"/>
        <v>0</v>
      </c>
      <c r="S189" s="140">
        <f t="shared" si="202"/>
        <v>0</v>
      </c>
      <c r="T189" s="140">
        <f t="shared" si="202"/>
        <v>0</v>
      </c>
      <c r="U189" s="140">
        <f t="shared" si="202"/>
        <v>0</v>
      </c>
      <c r="V189" s="140">
        <f t="shared" si="202"/>
        <v>0</v>
      </c>
      <c r="W189" s="140">
        <f t="shared" si="202"/>
        <v>0</v>
      </c>
      <c r="X189" s="140">
        <f t="shared" si="202"/>
        <v>0</v>
      </c>
      <c r="Y189" s="140">
        <f t="shared" si="202"/>
        <v>0</v>
      </c>
      <c r="Z189" s="140">
        <f t="shared" si="202"/>
        <v>0</v>
      </c>
      <c r="AA189" s="140">
        <f t="shared" si="202"/>
        <v>0</v>
      </c>
      <c r="AB189" s="140">
        <f t="shared" si="202"/>
        <v>0</v>
      </c>
      <c r="AC189" s="140">
        <f t="shared" si="202"/>
        <v>0</v>
      </c>
      <c r="AD189" s="140">
        <f t="shared" si="202"/>
        <v>0</v>
      </c>
      <c r="AE189" s="140">
        <f t="shared" si="202"/>
        <v>0</v>
      </c>
      <c r="AF189" s="140">
        <f t="shared" si="202"/>
        <v>0</v>
      </c>
      <c r="AG189" s="140">
        <f t="shared" si="202"/>
        <v>0</v>
      </c>
      <c r="AH189" s="140">
        <f t="shared" si="202"/>
        <v>0</v>
      </c>
      <c r="AI189" s="140">
        <f t="shared" si="202"/>
        <v>0</v>
      </c>
      <c r="AJ189" s="140">
        <f t="shared" si="202"/>
        <v>0</v>
      </c>
      <c r="AK189" s="140">
        <f t="shared" si="202"/>
        <v>0</v>
      </c>
      <c r="AL189" s="140">
        <f t="shared" si="202"/>
        <v>0</v>
      </c>
      <c r="AM189" s="140">
        <f t="shared" si="202"/>
        <v>0</v>
      </c>
      <c r="AN189" s="140">
        <f t="shared" si="202"/>
        <v>0</v>
      </c>
      <c r="AO189" s="140">
        <f t="shared" si="202"/>
        <v>0</v>
      </c>
      <c r="AP189" s="140">
        <f t="shared" si="202"/>
        <v>0</v>
      </c>
      <c r="AQ189" s="140">
        <f t="shared" si="202"/>
        <v>0</v>
      </c>
      <c r="AR189" s="140">
        <f t="shared" si="202"/>
        <v>0</v>
      </c>
      <c r="AS189" s="140">
        <f t="shared" si="202"/>
        <v>0</v>
      </c>
      <c r="AT189" s="140">
        <f t="shared" si="202"/>
        <v>0</v>
      </c>
      <c r="AU189" s="140">
        <f t="shared" si="202"/>
        <v>0</v>
      </c>
      <c r="AV189" s="140">
        <f t="shared" si="202"/>
        <v>0</v>
      </c>
      <c r="AW189" s="140">
        <f t="shared" si="202"/>
        <v>0</v>
      </c>
      <c r="AX189" s="140">
        <f t="shared" si="202"/>
        <v>0</v>
      </c>
      <c r="AY189" s="140">
        <f t="shared" si="202"/>
        <v>0</v>
      </c>
      <c r="AZ189" s="140">
        <f t="shared" si="202"/>
        <v>0</v>
      </c>
      <c r="BA189" s="140">
        <f t="shared" si="202"/>
        <v>0</v>
      </c>
      <c r="BB189" s="105" t="s">
        <v>212</v>
      </c>
      <c r="BC189" s="110"/>
      <c r="BD189" s="139"/>
      <c r="BE189" s="132">
        <v>2016</v>
      </c>
      <c r="BF189" s="138"/>
      <c r="BG189" s="138"/>
    </row>
    <row r="190" spans="1:59" s="133" customFormat="1" ht="22.2" customHeight="1">
      <c r="A190" s="419" t="s">
        <v>84</v>
      </c>
      <c r="B190" s="107" t="s">
        <v>282</v>
      </c>
      <c r="C190" s="136"/>
      <c r="D190" s="136">
        <f>SUM(E190:BA190)</f>
        <v>0</v>
      </c>
      <c r="E190" s="136">
        <f>SUM(E191:E192)</f>
        <v>0</v>
      </c>
      <c r="F190" s="136">
        <f t="shared" ref="F190:BA190" si="203">SUM(F191:F192)</f>
        <v>0</v>
      </c>
      <c r="G190" s="136">
        <f t="shared" si="203"/>
        <v>0</v>
      </c>
      <c r="H190" s="136">
        <f t="shared" si="203"/>
        <v>0</v>
      </c>
      <c r="I190" s="136">
        <f t="shared" si="203"/>
        <v>0</v>
      </c>
      <c r="J190" s="136">
        <f t="shared" si="203"/>
        <v>0</v>
      </c>
      <c r="K190" s="136">
        <f t="shared" si="203"/>
        <v>0</v>
      </c>
      <c r="L190" s="136">
        <f t="shared" si="203"/>
        <v>0</v>
      </c>
      <c r="M190" s="136">
        <f t="shared" si="203"/>
        <v>0</v>
      </c>
      <c r="N190" s="136">
        <f t="shared" si="203"/>
        <v>0</v>
      </c>
      <c r="O190" s="136">
        <f t="shared" si="203"/>
        <v>0</v>
      </c>
      <c r="P190" s="136">
        <f t="shared" si="203"/>
        <v>0</v>
      </c>
      <c r="Q190" s="136">
        <f t="shared" si="203"/>
        <v>0</v>
      </c>
      <c r="R190" s="136">
        <f t="shared" si="203"/>
        <v>0</v>
      </c>
      <c r="S190" s="136">
        <f t="shared" si="203"/>
        <v>0</v>
      </c>
      <c r="T190" s="136">
        <f t="shared" si="203"/>
        <v>0</v>
      </c>
      <c r="U190" s="136">
        <f t="shared" si="203"/>
        <v>0</v>
      </c>
      <c r="V190" s="136">
        <f t="shared" si="203"/>
        <v>0</v>
      </c>
      <c r="W190" s="136">
        <f t="shared" si="203"/>
        <v>0</v>
      </c>
      <c r="X190" s="136">
        <f t="shared" si="203"/>
        <v>0</v>
      </c>
      <c r="Y190" s="136">
        <f t="shared" si="203"/>
        <v>0</v>
      </c>
      <c r="Z190" s="136">
        <f t="shared" si="203"/>
        <v>0</v>
      </c>
      <c r="AA190" s="136">
        <f t="shared" si="203"/>
        <v>0</v>
      </c>
      <c r="AB190" s="136">
        <f t="shared" si="203"/>
        <v>0</v>
      </c>
      <c r="AC190" s="136">
        <f t="shared" si="203"/>
        <v>0</v>
      </c>
      <c r="AD190" s="136">
        <f t="shared" si="203"/>
        <v>0</v>
      </c>
      <c r="AE190" s="136">
        <f t="shared" si="203"/>
        <v>0</v>
      </c>
      <c r="AF190" s="136">
        <f t="shared" si="203"/>
        <v>0</v>
      </c>
      <c r="AG190" s="136">
        <f t="shared" si="203"/>
        <v>0</v>
      </c>
      <c r="AH190" s="136">
        <f t="shared" si="203"/>
        <v>0</v>
      </c>
      <c r="AI190" s="136">
        <f t="shared" si="203"/>
        <v>0</v>
      </c>
      <c r="AJ190" s="136">
        <f t="shared" si="203"/>
        <v>0</v>
      </c>
      <c r="AK190" s="136">
        <f t="shared" si="203"/>
        <v>0</v>
      </c>
      <c r="AL190" s="136">
        <f t="shared" si="203"/>
        <v>0</v>
      </c>
      <c r="AM190" s="136">
        <f t="shared" si="203"/>
        <v>0</v>
      </c>
      <c r="AN190" s="136">
        <f t="shared" si="203"/>
        <v>0</v>
      </c>
      <c r="AO190" s="136">
        <f t="shared" si="203"/>
        <v>0</v>
      </c>
      <c r="AP190" s="136">
        <f t="shared" si="203"/>
        <v>0</v>
      </c>
      <c r="AQ190" s="136">
        <f t="shared" si="203"/>
        <v>0</v>
      </c>
      <c r="AR190" s="136">
        <f t="shared" si="203"/>
        <v>0</v>
      </c>
      <c r="AS190" s="136">
        <f t="shared" si="203"/>
        <v>0</v>
      </c>
      <c r="AT190" s="136">
        <f t="shared" si="203"/>
        <v>0</v>
      </c>
      <c r="AU190" s="136">
        <f t="shared" si="203"/>
        <v>0</v>
      </c>
      <c r="AV190" s="136">
        <f t="shared" si="203"/>
        <v>0</v>
      </c>
      <c r="AW190" s="136">
        <f t="shared" si="203"/>
        <v>0</v>
      </c>
      <c r="AX190" s="136">
        <f t="shared" si="203"/>
        <v>0</v>
      </c>
      <c r="AY190" s="136">
        <f t="shared" si="203"/>
        <v>0</v>
      </c>
      <c r="AZ190" s="136">
        <f t="shared" si="203"/>
        <v>0</v>
      </c>
      <c r="BA190" s="136">
        <f t="shared" si="203"/>
        <v>0</v>
      </c>
      <c r="BB190" s="105" t="s">
        <v>212</v>
      </c>
      <c r="BC190" s="104"/>
      <c r="BD190" s="143"/>
      <c r="BE190" s="132">
        <v>2016</v>
      </c>
      <c r="BF190" s="134"/>
      <c r="BG190" s="134"/>
    </row>
    <row r="191" spans="1:59" s="124" customFormat="1" ht="22.2" customHeight="1">
      <c r="A191" s="419" t="s">
        <v>84</v>
      </c>
      <c r="B191" s="107"/>
      <c r="C191" s="106"/>
      <c r="D191" s="106">
        <f>SUM(E191:BA191)</f>
        <v>0</v>
      </c>
      <c r="E191" s="106"/>
      <c r="F191" s="106"/>
      <c r="G191" s="106"/>
      <c r="H191" s="106"/>
      <c r="I191" s="106"/>
      <c r="J191" s="106"/>
      <c r="K191" s="106"/>
      <c r="L191" s="292"/>
      <c r="M191" s="106"/>
      <c r="N191" s="106"/>
      <c r="O191" s="106"/>
      <c r="P191" s="106"/>
      <c r="Q191" s="106"/>
      <c r="R191" s="106"/>
      <c r="S191" s="106"/>
      <c r="T191" s="106"/>
      <c r="U191" s="106"/>
      <c r="V191" s="106"/>
      <c r="W191" s="106"/>
      <c r="X191" s="106"/>
      <c r="Y191" s="106"/>
      <c r="Z191" s="106"/>
      <c r="AA191" s="106"/>
      <c r="AB191" s="106"/>
      <c r="AC191" s="106"/>
      <c r="AD191" s="106"/>
      <c r="AE191" s="106"/>
      <c r="AF191" s="106"/>
      <c r="AG191" s="297"/>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5" t="s">
        <v>212</v>
      </c>
      <c r="BC191" s="104"/>
      <c r="BD191" s="104"/>
      <c r="BE191" s="132">
        <v>2016</v>
      </c>
      <c r="BF191" s="104"/>
      <c r="BG191" s="104"/>
    </row>
    <row r="192" spans="1:59" s="124" customFormat="1" ht="22.2" customHeight="1">
      <c r="A192" s="419" t="s">
        <v>84</v>
      </c>
      <c r="B192" s="107"/>
      <c r="C192" s="106"/>
      <c r="D192" s="106">
        <f>SUM(E192:BA192)</f>
        <v>0</v>
      </c>
      <c r="E192" s="106"/>
      <c r="F192" s="106"/>
      <c r="G192" s="106"/>
      <c r="H192" s="106"/>
      <c r="I192" s="106"/>
      <c r="J192" s="106"/>
      <c r="K192" s="106"/>
      <c r="L192" s="292"/>
      <c r="M192" s="106"/>
      <c r="N192" s="106"/>
      <c r="O192" s="106"/>
      <c r="P192" s="106"/>
      <c r="Q192" s="106"/>
      <c r="R192" s="106"/>
      <c r="S192" s="106"/>
      <c r="T192" s="106"/>
      <c r="U192" s="106"/>
      <c r="V192" s="106"/>
      <c r="W192" s="106"/>
      <c r="X192" s="106"/>
      <c r="Y192" s="106"/>
      <c r="Z192" s="106"/>
      <c r="AA192" s="106"/>
      <c r="AB192" s="106"/>
      <c r="AC192" s="106"/>
      <c r="AD192" s="106"/>
      <c r="AE192" s="106"/>
      <c r="AF192" s="106"/>
      <c r="AG192" s="297"/>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5" t="s">
        <v>212</v>
      </c>
      <c r="BC192" s="104"/>
      <c r="BD192" s="104"/>
      <c r="BE192" s="132">
        <v>2016</v>
      </c>
      <c r="BF192" s="104"/>
      <c r="BG192" s="104"/>
    </row>
    <row r="193" spans="1:59" s="126" customFormat="1" ht="22.2" customHeight="1">
      <c r="A193" s="418" t="s">
        <v>86</v>
      </c>
      <c r="B193" s="262" t="s">
        <v>245</v>
      </c>
      <c r="C193" s="111">
        <f>SUM(C194:C196)</f>
        <v>0</v>
      </c>
      <c r="D193" s="111">
        <f>SUM(D194)</f>
        <v>0</v>
      </c>
      <c r="E193" s="111">
        <f>SUM(E194)</f>
        <v>0</v>
      </c>
      <c r="F193" s="111">
        <f t="shared" ref="F193:BA193" si="204">SUM(F194)</f>
        <v>0</v>
      </c>
      <c r="G193" s="111">
        <f t="shared" si="204"/>
        <v>0</v>
      </c>
      <c r="H193" s="111">
        <f t="shared" si="204"/>
        <v>0</v>
      </c>
      <c r="I193" s="111">
        <f t="shared" si="204"/>
        <v>0</v>
      </c>
      <c r="J193" s="111">
        <f t="shared" si="204"/>
        <v>0</v>
      </c>
      <c r="K193" s="111">
        <f t="shared" si="204"/>
        <v>0</v>
      </c>
      <c r="L193" s="111">
        <f t="shared" si="204"/>
        <v>0</v>
      </c>
      <c r="M193" s="111">
        <f t="shared" si="204"/>
        <v>0</v>
      </c>
      <c r="N193" s="111">
        <f t="shared" si="204"/>
        <v>0</v>
      </c>
      <c r="O193" s="111">
        <f t="shared" si="204"/>
        <v>0</v>
      </c>
      <c r="P193" s="111">
        <f t="shared" si="204"/>
        <v>0</v>
      </c>
      <c r="Q193" s="111">
        <f t="shared" si="204"/>
        <v>0</v>
      </c>
      <c r="R193" s="111">
        <f t="shared" si="204"/>
        <v>0</v>
      </c>
      <c r="S193" s="111">
        <f t="shared" si="204"/>
        <v>0</v>
      </c>
      <c r="T193" s="111">
        <f t="shared" si="204"/>
        <v>0</v>
      </c>
      <c r="U193" s="111">
        <f t="shared" si="204"/>
        <v>0</v>
      </c>
      <c r="V193" s="111">
        <f t="shared" si="204"/>
        <v>0</v>
      </c>
      <c r="W193" s="111">
        <f t="shared" si="204"/>
        <v>0</v>
      </c>
      <c r="X193" s="111">
        <f t="shared" si="204"/>
        <v>0</v>
      </c>
      <c r="Y193" s="111">
        <f t="shared" si="204"/>
        <v>0</v>
      </c>
      <c r="Z193" s="111">
        <f t="shared" si="204"/>
        <v>0</v>
      </c>
      <c r="AA193" s="111">
        <f t="shared" si="204"/>
        <v>0</v>
      </c>
      <c r="AB193" s="111">
        <f t="shared" si="204"/>
        <v>0</v>
      </c>
      <c r="AC193" s="111">
        <f t="shared" si="204"/>
        <v>0</v>
      </c>
      <c r="AD193" s="111">
        <f t="shared" si="204"/>
        <v>0</v>
      </c>
      <c r="AE193" s="111">
        <f t="shared" si="204"/>
        <v>0</v>
      </c>
      <c r="AF193" s="111">
        <f t="shared" si="204"/>
        <v>0</v>
      </c>
      <c r="AG193" s="111">
        <f t="shared" si="204"/>
        <v>0</v>
      </c>
      <c r="AH193" s="111">
        <f t="shared" si="204"/>
        <v>0</v>
      </c>
      <c r="AI193" s="111">
        <f t="shared" si="204"/>
        <v>0</v>
      </c>
      <c r="AJ193" s="111">
        <f t="shared" si="204"/>
        <v>0</v>
      </c>
      <c r="AK193" s="111">
        <f t="shared" si="204"/>
        <v>0</v>
      </c>
      <c r="AL193" s="111">
        <f t="shared" si="204"/>
        <v>0</v>
      </c>
      <c r="AM193" s="111">
        <f t="shared" si="204"/>
        <v>0</v>
      </c>
      <c r="AN193" s="111">
        <f t="shared" si="204"/>
        <v>0</v>
      </c>
      <c r="AO193" s="111">
        <f t="shared" si="204"/>
        <v>0</v>
      </c>
      <c r="AP193" s="111">
        <f t="shared" si="204"/>
        <v>0</v>
      </c>
      <c r="AQ193" s="111">
        <f t="shared" si="204"/>
        <v>0</v>
      </c>
      <c r="AR193" s="111">
        <f t="shared" si="204"/>
        <v>0</v>
      </c>
      <c r="AS193" s="111">
        <f t="shared" si="204"/>
        <v>0</v>
      </c>
      <c r="AT193" s="111">
        <f t="shared" si="204"/>
        <v>0</v>
      </c>
      <c r="AU193" s="111">
        <f t="shared" si="204"/>
        <v>0</v>
      </c>
      <c r="AV193" s="111">
        <f t="shared" si="204"/>
        <v>0</v>
      </c>
      <c r="AW193" s="111">
        <f t="shared" si="204"/>
        <v>0</v>
      </c>
      <c r="AX193" s="111">
        <f t="shared" si="204"/>
        <v>0</v>
      </c>
      <c r="AY193" s="111">
        <f t="shared" si="204"/>
        <v>0</v>
      </c>
      <c r="AZ193" s="111">
        <f t="shared" si="204"/>
        <v>0</v>
      </c>
      <c r="BA193" s="111">
        <f t="shared" si="204"/>
        <v>0</v>
      </c>
      <c r="BB193" s="105" t="s">
        <v>212</v>
      </c>
      <c r="BC193" s="110"/>
      <c r="BD193" s="110"/>
      <c r="BE193" s="132">
        <v>2016</v>
      </c>
      <c r="BF193" s="110"/>
      <c r="BG193" s="110"/>
    </row>
    <row r="194" spans="1:59" s="124" customFormat="1" ht="22.2" customHeight="1">
      <c r="A194" s="419" t="s">
        <v>86</v>
      </c>
      <c r="B194" s="107" t="s">
        <v>282</v>
      </c>
      <c r="C194" s="106"/>
      <c r="D194" s="106">
        <f>SUM(E194:BA194)</f>
        <v>0</v>
      </c>
      <c r="E194" s="106">
        <f>SUM(E195:E196)</f>
        <v>0</v>
      </c>
      <c r="F194" s="106">
        <f t="shared" ref="F194:BA194" si="205">SUM(F195:F196)</f>
        <v>0</v>
      </c>
      <c r="G194" s="106">
        <f t="shared" si="205"/>
        <v>0</v>
      </c>
      <c r="H194" s="106">
        <f t="shared" si="205"/>
        <v>0</v>
      </c>
      <c r="I194" s="106">
        <f t="shared" si="205"/>
        <v>0</v>
      </c>
      <c r="J194" s="106">
        <f t="shared" si="205"/>
        <v>0</v>
      </c>
      <c r="K194" s="106">
        <f t="shared" si="205"/>
        <v>0</v>
      </c>
      <c r="L194" s="106">
        <f t="shared" si="205"/>
        <v>0</v>
      </c>
      <c r="M194" s="106">
        <f t="shared" si="205"/>
        <v>0</v>
      </c>
      <c r="N194" s="106">
        <f t="shared" si="205"/>
        <v>0</v>
      </c>
      <c r="O194" s="106">
        <f t="shared" si="205"/>
        <v>0</v>
      </c>
      <c r="P194" s="106">
        <f t="shared" si="205"/>
        <v>0</v>
      </c>
      <c r="Q194" s="106">
        <f t="shared" si="205"/>
        <v>0</v>
      </c>
      <c r="R194" s="106">
        <f t="shared" si="205"/>
        <v>0</v>
      </c>
      <c r="S194" s="106">
        <f t="shared" si="205"/>
        <v>0</v>
      </c>
      <c r="T194" s="106">
        <f t="shared" si="205"/>
        <v>0</v>
      </c>
      <c r="U194" s="106">
        <f t="shared" si="205"/>
        <v>0</v>
      </c>
      <c r="V194" s="106">
        <f t="shared" si="205"/>
        <v>0</v>
      </c>
      <c r="W194" s="106">
        <f t="shared" si="205"/>
        <v>0</v>
      </c>
      <c r="X194" s="106">
        <f t="shared" si="205"/>
        <v>0</v>
      </c>
      <c r="Y194" s="106">
        <f t="shared" si="205"/>
        <v>0</v>
      </c>
      <c r="Z194" s="106">
        <f t="shared" si="205"/>
        <v>0</v>
      </c>
      <c r="AA194" s="106">
        <f t="shared" si="205"/>
        <v>0</v>
      </c>
      <c r="AB194" s="106">
        <f t="shared" si="205"/>
        <v>0</v>
      </c>
      <c r="AC194" s="106">
        <f t="shared" si="205"/>
        <v>0</v>
      </c>
      <c r="AD194" s="106">
        <f t="shared" si="205"/>
        <v>0</v>
      </c>
      <c r="AE194" s="106">
        <f t="shared" si="205"/>
        <v>0</v>
      </c>
      <c r="AF194" s="106">
        <f t="shared" si="205"/>
        <v>0</v>
      </c>
      <c r="AG194" s="106">
        <f t="shared" si="205"/>
        <v>0</v>
      </c>
      <c r="AH194" s="106">
        <f t="shared" si="205"/>
        <v>0</v>
      </c>
      <c r="AI194" s="106">
        <f t="shared" si="205"/>
        <v>0</v>
      </c>
      <c r="AJ194" s="106">
        <f t="shared" si="205"/>
        <v>0</v>
      </c>
      <c r="AK194" s="106">
        <f t="shared" si="205"/>
        <v>0</v>
      </c>
      <c r="AL194" s="106">
        <f t="shared" si="205"/>
        <v>0</v>
      </c>
      <c r="AM194" s="106">
        <f t="shared" si="205"/>
        <v>0</v>
      </c>
      <c r="AN194" s="106">
        <f t="shared" si="205"/>
        <v>0</v>
      </c>
      <c r="AO194" s="106">
        <f t="shared" si="205"/>
        <v>0</v>
      </c>
      <c r="AP194" s="106">
        <f t="shared" si="205"/>
        <v>0</v>
      </c>
      <c r="AQ194" s="106">
        <f t="shared" si="205"/>
        <v>0</v>
      </c>
      <c r="AR194" s="106">
        <f t="shared" si="205"/>
        <v>0</v>
      </c>
      <c r="AS194" s="106">
        <f t="shared" si="205"/>
        <v>0</v>
      </c>
      <c r="AT194" s="106">
        <f t="shared" si="205"/>
        <v>0</v>
      </c>
      <c r="AU194" s="106">
        <f t="shared" si="205"/>
        <v>0</v>
      </c>
      <c r="AV194" s="106">
        <f t="shared" si="205"/>
        <v>0</v>
      </c>
      <c r="AW194" s="106">
        <f t="shared" si="205"/>
        <v>0</v>
      </c>
      <c r="AX194" s="106">
        <f t="shared" si="205"/>
        <v>0</v>
      </c>
      <c r="AY194" s="106">
        <f t="shared" si="205"/>
        <v>0</v>
      </c>
      <c r="AZ194" s="106">
        <f t="shared" si="205"/>
        <v>0</v>
      </c>
      <c r="BA194" s="106">
        <f t="shared" si="205"/>
        <v>0</v>
      </c>
      <c r="BB194" s="105" t="s">
        <v>212</v>
      </c>
      <c r="BC194" s="104"/>
      <c r="BD194" s="104"/>
      <c r="BE194" s="132">
        <v>2016</v>
      </c>
      <c r="BF194" s="104"/>
      <c r="BG194" s="104"/>
    </row>
    <row r="195" spans="1:59" s="124" customFormat="1" ht="22.2" customHeight="1">
      <c r="A195" s="419" t="s">
        <v>86</v>
      </c>
      <c r="B195" s="68" t="s">
        <v>496</v>
      </c>
      <c r="C195" s="106"/>
      <c r="D195" s="106">
        <f>SUM(E195:BA195)</f>
        <v>0</v>
      </c>
      <c r="E195" s="106"/>
      <c r="F195" s="106"/>
      <c r="G195" s="106"/>
      <c r="H195" s="106"/>
      <c r="I195" s="106"/>
      <c r="J195" s="106"/>
      <c r="K195" s="106"/>
      <c r="L195" s="292"/>
      <c r="M195" s="106"/>
      <c r="N195" s="106"/>
      <c r="O195" s="106"/>
      <c r="P195" s="106"/>
      <c r="Q195" s="106"/>
      <c r="R195" s="106"/>
      <c r="S195" s="106"/>
      <c r="T195" s="106"/>
      <c r="U195" s="106"/>
      <c r="V195" s="106"/>
      <c r="W195" s="106"/>
      <c r="X195" s="106"/>
      <c r="Y195" s="106"/>
      <c r="Z195" s="106"/>
      <c r="AA195" s="106"/>
      <c r="AB195" s="106"/>
      <c r="AC195" s="106"/>
      <c r="AD195" s="106"/>
      <c r="AE195" s="106"/>
      <c r="AF195" s="106"/>
      <c r="AG195" s="297"/>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5" t="s">
        <v>212</v>
      </c>
      <c r="BC195" s="104"/>
      <c r="BD195" s="104"/>
      <c r="BE195" s="132">
        <v>2016</v>
      </c>
      <c r="BF195" s="104"/>
      <c r="BG195" s="104"/>
    </row>
    <row r="196" spans="1:59" s="124" customFormat="1" ht="22.2" customHeight="1">
      <c r="A196" s="419" t="s">
        <v>86</v>
      </c>
      <c r="B196" s="107"/>
      <c r="C196" s="106"/>
      <c r="D196" s="106">
        <f>SUM(E196:BA196)</f>
        <v>0</v>
      </c>
      <c r="E196" s="106"/>
      <c r="F196" s="106"/>
      <c r="G196" s="106"/>
      <c r="H196" s="106"/>
      <c r="I196" s="106"/>
      <c r="J196" s="106"/>
      <c r="K196" s="106"/>
      <c r="L196" s="292"/>
      <c r="M196" s="106"/>
      <c r="N196" s="106"/>
      <c r="O196" s="106"/>
      <c r="P196" s="106"/>
      <c r="Q196" s="106"/>
      <c r="R196" s="106"/>
      <c r="S196" s="106"/>
      <c r="T196" s="106"/>
      <c r="U196" s="106"/>
      <c r="V196" s="106"/>
      <c r="W196" s="106"/>
      <c r="X196" s="106"/>
      <c r="Y196" s="106"/>
      <c r="Z196" s="106"/>
      <c r="AA196" s="106"/>
      <c r="AB196" s="106"/>
      <c r="AC196" s="106"/>
      <c r="AD196" s="106"/>
      <c r="AE196" s="106"/>
      <c r="AF196" s="106"/>
      <c r="AG196" s="297"/>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5" t="s">
        <v>212</v>
      </c>
      <c r="BC196" s="104"/>
      <c r="BD196" s="104"/>
      <c r="BE196" s="132">
        <v>2016</v>
      </c>
      <c r="BF196" s="104"/>
      <c r="BG196" s="104"/>
    </row>
    <row r="197" spans="1:59" s="126" customFormat="1" ht="22.2" customHeight="1">
      <c r="A197" s="418" t="s">
        <v>351</v>
      </c>
      <c r="B197" s="262" t="s">
        <v>390</v>
      </c>
      <c r="C197" s="111">
        <f>SUM(C198:C203)</f>
        <v>0</v>
      </c>
      <c r="D197" s="111">
        <f>SUM(D198,D201)</f>
        <v>0</v>
      </c>
      <c r="E197" s="111">
        <f>SUM(E198,E201)</f>
        <v>0</v>
      </c>
      <c r="F197" s="111">
        <f t="shared" ref="F197:BA197" si="206">SUM(F198,F201)</f>
        <v>0</v>
      </c>
      <c r="G197" s="111">
        <f t="shared" si="206"/>
        <v>0</v>
      </c>
      <c r="H197" s="111">
        <f t="shared" si="206"/>
        <v>0</v>
      </c>
      <c r="I197" s="111">
        <f t="shared" si="206"/>
        <v>0</v>
      </c>
      <c r="J197" s="111">
        <f t="shared" si="206"/>
        <v>0</v>
      </c>
      <c r="K197" s="111">
        <f t="shared" si="206"/>
        <v>0</v>
      </c>
      <c r="L197" s="111">
        <f t="shared" si="206"/>
        <v>0</v>
      </c>
      <c r="M197" s="111">
        <f t="shared" si="206"/>
        <v>0</v>
      </c>
      <c r="N197" s="111">
        <f t="shared" si="206"/>
        <v>0</v>
      </c>
      <c r="O197" s="111">
        <f t="shared" si="206"/>
        <v>0</v>
      </c>
      <c r="P197" s="111">
        <f t="shared" si="206"/>
        <v>0</v>
      </c>
      <c r="Q197" s="111">
        <f t="shared" si="206"/>
        <v>0</v>
      </c>
      <c r="R197" s="111">
        <f t="shared" si="206"/>
        <v>0</v>
      </c>
      <c r="S197" s="111">
        <f t="shared" si="206"/>
        <v>0</v>
      </c>
      <c r="T197" s="111">
        <f t="shared" si="206"/>
        <v>0</v>
      </c>
      <c r="U197" s="111">
        <f t="shared" si="206"/>
        <v>0</v>
      </c>
      <c r="V197" s="111">
        <f t="shared" si="206"/>
        <v>0</v>
      </c>
      <c r="W197" s="111">
        <f t="shared" si="206"/>
        <v>0</v>
      </c>
      <c r="X197" s="111">
        <f t="shared" si="206"/>
        <v>0</v>
      </c>
      <c r="Y197" s="111">
        <f t="shared" si="206"/>
        <v>0</v>
      </c>
      <c r="Z197" s="111">
        <f t="shared" si="206"/>
        <v>0</v>
      </c>
      <c r="AA197" s="111">
        <f t="shared" si="206"/>
        <v>0</v>
      </c>
      <c r="AB197" s="111">
        <f t="shared" si="206"/>
        <v>0</v>
      </c>
      <c r="AC197" s="111">
        <f t="shared" si="206"/>
        <v>0</v>
      </c>
      <c r="AD197" s="111">
        <f t="shared" si="206"/>
        <v>0</v>
      </c>
      <c r="AE197" s="111">
        <f t="shared" si="206"/>
        <v>0</v>
      </c>
      <c r="AF197" s="111">
        <f t="shared" si="206"/>
        <v>0</v>
      </c>
      <c r="AG197" s="111">
        <f t="shared" si="206"/>
        <v>0</v>
      </c>
      <c r="AH197" s="111">
        <f t="shared" si="206"/>
        <v>0</v>
      </c>
      <c r="AI197" s="111">
        <f t="shared" si="206"/>
        <v>0</v>
      </c>
      <c r="AJ197" s="111">
        <f t="shared" si="206"/>
        <v>0</v>
      </c>
      <c r="AK197" s="111">
        <f t="shared" si="206"/>
        <v>0</v>
      </c>
      <c r="AL197" s="111">
        <f t="shared" si="206"/>
        <v>0</v>
      </c>
      <c r="AM197" s="111">
        <f t="shared" si="206"/>
        <v>0</v>
      </c>
      <c r="AN197" s="111">
        <f t="shared" si="206"/>
        <v>0</v>
      </c>
      <c r="AO197" s="111">
        <f t="shared" si="206"/>
        <v>0</v>
      </c>
      <c r="AP197" s="111">
        <f t="shared" si="206"/>
        <v>0</v>
      </c>
      <c r="AQ197" s="111">
        <f t="shared" si="206"/>
        <v>0</v>
      </c>
      <c r="AR197" s="111">
        <f t="shared" si="206"/>
        <v>0</v>
      </c>
      <c r="AS197" s="111">
        <f t="shared" si="206"/>
        <v>0</v>
      </c>
      <c r="AT197" s="111">
        <f t="shared" si="206"/>
        <v>0</v>
      </c>
      <c r="AU197" s="111">
        <f t="shared" si="206"/>
        <v>0</v>
      </c>
      <c r="AV197" s="111">
        <f t="shared" si="206"/>
        <v>0</v>
      </c>
      <c r="AW197" s="111">
        <f t="shared" si="206"/>
        <v>0</v>
      </c>
      <c r="AX197" s="111">
        <f t="shared" si="206"/>
        <v>0</v>
      </c>
      <c r="AY197" s="111">
        <f t="shared" si="206"/>
        <v>0</v>
      </c>
      <c r="AZ197" s="111">
        <f t="shared" si="206"/>
        <v>0</v>
      </c>
      <c r="BA197" s="111">
        <f t="shared" si="206"/>
        <v>0</v>
      </c>
      <c r="BB197" s="105" t="s">
        <v>212</v>
      </c>
      <c r="BC197" s="110"/>
      <c r="BD197" s="110"/>
      <c r="BE197" s="132">
        <v>2016</v>
      </c>
      <c r="BF197" s="110"/>
      <c r="BG197" s="110"/>
    </row>
    <row r="198" spans="1:59" s="124" customFormat="1" ht="22.2" customHeight="1">
      <c r="A198" s="418" t="s">
        <v>351</v>
      </c>
      <c r="B198" s="112" t="s">
        <v>281</v>
      </c>
      <c r="C198" s="106"/>
      <c r="D198" s="106">
        <f t="shared" ref="D198:D203" si="207">SUM(E198:BA198)</f>
        <v>0</v>
      </c>
      <c r="E198" s="106">
        <f>SUM(E199:E200)</f>
        <v>0</v>
      </c>
      <c r="F198" s="106">
        <f t="shared" ref="F198:BA198" si="208">SUM(F199:F200)</f>
        <v>0</v>
      </c>
      <c r="G198" s="106">
        <f t="shared" si="208"/>
        <v>0</v>
      </c>
      <c r="H198" s="106">
        <f t="shared" si="208"/>
        <v>0</v>
      </c>
      <c r="I198" s="106">
        <f t="shared" si="208"/>
        <v>0</v>
      </c>
      <c r="J198" s="106">
        <f t="shared" si="208"/>
        <v>0</v>
      </c>
      <c r="K198" s="106">
        <f t="shared" si="208"/>
        <v>0</v>
      </c>
      <c r="L198" s="106">
        <f t="shared" si="208"/>
        <v>0</v>
      </c>
      <c r="M198" s="106">
        <f t="shared" si="208"/>
        <v>0</v>
      </c>
      <c r="N198" s="106">
        <f t="shared" si="208"/>
        <v>0</v>
      </c>
      <c r="O198" s="106">
        <f t="shared" si="208"/>
        <v>0</v>
      </c>
      <c r="P198" s="106">
        <f t="shared" si="208"/>
        <v>0</v>
      </c>
      <c r="Q198" s="106">
        <f t="shared" si="208"/>
        <v>0</v>
      </c>
      <c r="R198" s="106">
        <f t="shared" si="208"/>
        <v>0</v>
      </c>
      <c r="S198" s="106">
        <f t="shared" si="208"/>
        <v>0</v>
      </c>
      <c r="T198" s="106">
        <f t="shared" si="208"/>
        <v>0</v>
      </c>
      <c r="U198" s="106">
        <f t="shared" si="208"/>
        <v>0</v>
      </c>
      <c r="V198" s="106">
        <f t="shared" si="208"/>
        <v>0</v>
      </c>
      <c r="W198" s="106">
        <f t="shared" si="208"/>
        <v>0</v>
      </c>
      <c r="X198" s="106">
        <f t="shared" si="208"/>
        <v>0</v>
      </c>
      <c r="Y198" s="106">
        <f t="shared" si="208"/>
        <v>0</v>
      </c>
      <c r="Z198" s="106">
        <f t="shared" si="208"/>
        <v>0</v>
      </c>
      <c r="AA198" s="106">
        <f t="shared" si="208"/>
        <v>0</v>
      </c>
      <c r="AB198" s="106">
        <f t="shared" si="208"/>
        <v>0</v>
      </c>
      <c r="AC198" s="106">
        <f t="shared" si="208"/>
        <v>0</v>
      </c>
      <c r="AD198" s="106">
        <f t="shared" si="208"/>
        <v>0</v>
      </c>
      <c r="AE198" s="106">
        <f t="shared" si="208"/>
        <v>0</v>
      </c>
      <c r="AF198" s="106">
        <f t="shared" si="208"/>
        <v>0</v>
      </c>
      <c r="AG198" s="106">
        <f t="shared" si="208"/>
        <v>0</v>
      </c>
      <c r="AH198" s="106">
        <f t="shared" si="208"/>
        <v>0</v>
      </c>
      <c r="AI198" s="106">
        <f t="shared" si="208"/>
        <v>0</v>
      </c>
      <c r="AJ198" s="106">
        <f t="shared" si="208"/>
        <v>0</v>
      </c>
      <c r="AK198" s="106">
        <f t="shared" si="208"/>
        <v>0</v>
      </c>
      <c r="AL198" s="106">
        <f t="shared" si="208"/>
        <v>0</v>
      </c>
      <c r="AM198" s="106">
        <f t="shared" si="208"/>
        <v>0</v>
      </c>
      <c r="AN198" s="106">
        <f t="shared" si="208"/>
        <v>0</v>
      </c>
      <c r="AO198" s="106">
        <f t="shared" si="208"/>
        <v>0</v>
      </c>
      <c r="AP198" s="106">
        <f t="shared" si="208"/>
        <v>0</v>
      </c>
      <c r="AQ198" s="106">
        <f t="shared" si="208"/>
        <v>0</v>
      </c>
      <c r="AR198" s="106">
        <f t="shared" si="208"/>
        <v>0</v>
      </c>
      <c r="AS198" s="106">
        <f t="shared" si="208"/>
        <v>0</v>
      </c>
      <c r="AT198" s="106">
        <f t="shared" si="208"/>
        <v>0</v>
      </c>
      <c r="AU198" s="106">
        <f t="shared" si="208"/>
        <v>0</v>
      </c>
      <c r="AV198" s="106">
        <f t="shared" si="208"/>
        <v>0</v>
      </c>
      <c r="AW198" s="106">
        <f t="shared" si="208"/>
        <v>0</v>
      </c>
      <c r="AX198" s="106">
        <f t="shared" si="208"/>
        <v>0</v>
      </c>
      <c r="AY198" s="106">
        <f t="shared" si="208"/>
        <v>0</v>
      </c>
      <c r="AZ198" s="106">
        <f t="shared" si="208"/>
        <v>0</v>
      </c>
      <c r="BA198" s="106">
        <f t="shared" si="208"/>
        <v>0</v>
      </c>
      <c r="BB198" s="105" t="s">
        <v>212</v>
      </c>
      <c r="BC198" s="104"/>
      <c r="BD198" s="104"/>
      <c r="BE198" s="132">
        <v>2016</v>
      </c>
      <c r="BF198" s="104"/>
      <c r="BG198" s="104"/>
    </row>
    <row r="199" spans="1:59" s="124" customFormat="1" ht="22.2" customHeight="1">
      <c r="A199" s="418" t="s">
        <v>351</v>
      </c>
      <c r="B199" s="107"/>
      <c r="C199" s="106"/>
      <c r="D199" s="106">
        <f t="shared" si="207"/>
        <v>0</v>
      </c>
      <c r="E199" s="106"/>
      <c r="F199" s="106"/>
      <c r="G199" s="106"/>
      <c r="H199" s="106"/>
      <c r="I199" s="106"/>
      <c r="J199" s="106"/>
      <c r="K199" s="106"/>
      <c r="L199" s="292"/>
      <c r="M199" s="106"/>
      <c r="N199" s="106"/>
      <c r="O199" s="106"/>
      <c r="P199" s="106"/>
      <c r="Q199" s="106"/>
      <c r="R199" s="106"/>
      <c r="S199" s="106"/>
      <c r="T199" s="106"/>
      <c r="U199" s="106"/>
      <c r="V199" s="106"/>
      <c r="W199" s="106"/>
      <c r="X199" s="106"/>
      <c r="Y199" s="106"/>
      <c r="Z199" s="106"/>
      <c r="AA199" s="106"/>
      <c r="AB199" s="106"/>
      <c r="AC199" s="106"/>
      <c r="AD199" s="106"/>
      <c r="AE199" s="106"/>
      <c r="AF199" s="106"/>
      <c r="AG199" s="297"/>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5" t="s">
        <v>212</v>
      </c>
      <c r="BC199" s="104"/>
      <c r="BD199" s="104"/>
      <c r="BE199" s="132">
        <v>2016</v>
      </c>
      <c r="BF199" s="104"/>
      <c r="BG199" s="104"/>
    </row>
    <row r="200" spans="1:59" s="124" customFormat="1" ht="22.2" customHeight="1">
      <c r="A200" s="418" t="s">
        <v>351</v>
      </c>
      <c r="B200" s="107"/>
      <c r="C200" s="106"/>
      <c r="D200" s="106">
        <f t="shared" si="207"/>
        <v>0</v>
      </c>
      <c r="E200" s="106"/>
      <c r="F200" s="106"/>
      <c r="G200" s="106"/>
      <c r="H200" s="106"/>
      <c r="I200" s="106"/>
      <c r="J200" s="106"/>
      <c r="K200" s="106"/>
      <c r="L200" s="292"/>
      <c r="M200" s="106"/>
      <c r="N200" s="106"/>
      <c r="O200" s="106"/>
      <c r="P200" s="106"/>
      <c r="Q200" s="106"/>
      <c r="R200" s="106"/>
      <c r="S200" s="106"/>
      <c r="T200" s="106"/>
      <c r="U200" s="106"/>
      <c r="V200" s="106"/>
      <c r="W200" s="106"/>
      <c r="X200" s="106"/>
      <c r="Y200" s="106"/>
      <c r="Z200" s="106"/>
      <c r="AA200" s="106"/>
      <c r="AB200" s="106"/>
      <c r="AC200" s="106"/>
      <c r="AD200" s="106"/>
      <c r="AE200" s="106"/>
      <c r="AF200" s="106"/>
      <c r="AG200" s="297"/>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5"/>
      <c r="BC200" s="104"/>
      <c r="BD200" s="104"/>
      <c r="BE200" s="132"/>
      <c r="BF200" s="104"/>
      <c r="BG200" s="104"/>
    </row>
    <row r="201" spans="1:59" s="124" customFormat="1" ht="22.2" customHeight="1">
      <c r="A201" s="418" t="s">
        <v>351</v>
      </c>
      <c r="B201" s="112" t="s">
        <v>282</v>
      </c>
      <c r="C201" s="106"/>
      <c r="D201" s="106">
        <f t="shared" si="207"/>
        <v>0</v>
      </c>
      <c r="E201" s="106">
        <f>SUM(E202:E203)</f>
        <v>0</v>
      </c>
      <c r="F201" s="106">
        <f t="shared" ref="F201:BA201" si="209">SUM(F202:F203)</f>
        <v>0</v>
      </c>
      <c r="G201" s="106">
        <f t="shared" si="209"/>
        <v>0</v>
      </c>
      <c r="H201" s="106">
        <f t="shared" si="209"/>
        <v>0</v>
      </c>
      <c r="I201" s="106">
        <f t="shared" si="209"/>
        <v>0</v>
      </c>
      <c r="J201" s="106">
        <f t="shared" si="209"/>
        <v>0</v>
      </c>
      <c r="K201" s="106">
        <f t="shared" si="209"/>
        <v>0</v>
      </c>
      <c r="L201" s="106">
        <f t="shared" si="209"/>
        <v>0</v>
      </c>
      <c r="M201" s="106">
        <f t="shared" si="209"/>
        <v>0</v>
      </c>
      <c r="N201" s="106">
        <f t="shared" si="209"/>
        <v>0</v>
      </c>
      <c r="O201" s="106">
        <f t="shared" si="209"/>
        <v>0</v>
      </c>
      <c r="P201" s="106">
        <f t="shared" si="209"/>
        <v>0</v>
      </c>
      <c r="Q201" s="106">
        <f t="shared" si="209"/>
        <v>0</v>
      </c>
      <c r="R201" s="106">
        <f t="shared" si="209"/>
        <v>0</v>
      </c>
      <c r="S201" s="106">
        <f t="shared" si="209"/>
        <v>0</v>
      </c>
      <c r="T201" s="106">
        <f t="shared" si="209"/>
        <v>0</v>
      </c>
      <c r="U201" s="106">
        <f t="shared" si="209"/>
        <v>0</v>
      </c>
      <c r="V201" s="106">
        <f t="shared" si="209"/>
        <v>0</v>
      </c>
      <c r="W201" s="106">
        <f t="shared" si="209"/>
        <v>0</v>
      </c>
      <c r="X201" s="106">
        <f t="shared" si="209"/>
        <v>0</v>
      </c>
      <c r="Y201" s="106">
        <f t="shared" si="209"/>
        <v>0</v>
      </c>
      <c r="Z201" s="106">
        <f t="shared" si="209"/>
        <v>0</v>
      </c>
      <c r="AA201" s="106">
        <f t="shared" si="209"/>
        <v>0</v>
      </c>
      <c r="AB201" s="106">
        <f t="shared" si="209"/>
        <v>0</v>
      </c>
      <c r="AC201" s="106">
        <f t="shared" si="209"/>
        <v>0</v>
      </c>
      <c r="AD201" s="106">
        <f t="shared" si="209"/>
        <v>0</v>
      </c>
      <c r="AE201" s="106">
        <f t="shared" si="209"/>
        <v>0</v>
      </c>
      <c r="AF201" s="106">
        <f t="shared" si="209"/>
        <v>0</v>
      </c>
      <c r="AG201" s="106">
        <f t="shared" si="209"/>
        <v>0</v>
      </c>
      <c r="AH201" s="106">
        <f t="shared" si="209"/>
        <v>0</v>
      </c>
      <c r="AI201" s="106">
        <f t="shared" si="209"/>
        <v>0</v>
      </c>
      <c r="AJ201" s="106">
        <f t="shared" si="209"/>
        <v>0</v>
      </c>
      <c r="AK201" s="106">
        <f t="shared" si="209"/>
        <v>0</v>
      </c>
      <c r="AL201" s="106">
        <f t="shared" si="209"/>
        <v>0</v>
      </c>
      <c r="AM201" s="106">
        <f t="shared" si="209"/>
        <v>0</v>
      </c>
      <c r="AN201" s="106">
        <f t="shared" si="209"/>
        <v>0</v>
      </c>
      <c r="AO201" s="106">
        <f t="shared" si="209"/>
        <v>0</v>
      </c>
      <c r="AP201" s="106">
        <f t="shared" si="209"/>
        <v>0</v>
      </c>
      <c r="AQ201" s="106">
        <f t="shared" si="209"/>
        <v>0</v>
      </c>
      <c r="AR201" s="106">
        <f t="shared" si="209"/>
        <v>0</v>
      </c>
      <c r="AS201" s="106">
        <f t="shared" si="209"/>
        <v>0</v>
      </c>
      <c r="AT201" s="106">
        <f t="shared" si="209"/>
        <v>0</v>
      </c>
      <c r="AU201" s="106">
        <f t="shared" si="209"/>
        <v>0</v>
      </c>
      <c r="AV201" s="106">
        <f t="shared" si="209"/>
        <v>0</v>
      </c>
      <c r="AW201" s="106">
        <f t="shared" si="209"/>
        <v>0</v>
      </c>
      <c r="AX201" s="106">
        <f t="shared" si="209"/>
        <v>0</v>
      </c>
      <c r="AY201" s="106">
        <f t="shared" si="209"/>
        <v>0</v>
      </c>
      <c r="AZ201" s="106">
        <f t="shared" si="209"/>
        <v>0</v>
      </c>
      <c r="BA201" s="106">
        <f t="shared" si="209"/>
        <v>0</v>
      </c>
      <c r="BB201" s="105"/>
      <c r="BC201" s="104"/>
      <c r="BD201" s="104"/>
      <c r="BE201" s="132"/>
      <c r="BF201" s="104"/>
      <c r="BG201" s="104"/>
    </row>
    <row r="202" spans="1:59" s="124" customFormat="1" ht="22.2" customHeight="1">
      <c r="A202" s="418" t="s">
        <v>351</v>
      </c>
      <c r="B202" s="107"/>
      <c r="C202" s="106"/>
      <c r="D202" s="106">
        <f t="shared" si="207"/>
        <v>0</v>
      </c>
      <c r="E202" s="106"/>
      <c r="F202" s="106"/>
      <c r="G202" s="106"/>
      <c r="H202" s="106"/>
      <c r="I202" s="106"/>
      <c r="J202" s="106"/>
      <c r="K202" s="106"/>
      <c r="L202" s="292"/>
      <c r="M202" s="106"/>
      <c r="N202" s="106"/>
      <c r="O202" s="106"/>
      <c r="P202" s="106"/>
      <c r="Q202" s="106"/>
      <c r="R202" s="106"/>
      <c r="S202" s="106"/>
      <c r="T202" s="106"/>
      <c r="U202" s="106"/>
      <c r="V202" s="106"/>
      <c r="W202" s="106"/>
      <c r="X202" s="106"/>
      <c r="Y202" s="106"/>
      <c r="Z202" s="106"/>
      <c r="AA202" s="106"/>
      <c r="AB202" s="106"/>
      <c r="AC202" s="106"/>
      <c r="AD202" s="106"/>
      <c r="AE202" s="106"/>
      <c r="AF202" s="106"/>
      <c r="AG202" s="297"/>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5"/>
      <c r="BC202" s="104"/>
      <c r="BD202" s="104"/>
      <c r="BE202" s="132"/>
      <c r="BF202" s="104"/>
      <c r="BG202" s="104"/>
    </row>
    <row r="203" spans="1:59" s="124" customFormat="1" ht="22.2" customHeight="1">
      <c r="A203" s="418" t="s">
        <v>351</v>
      </c>
      <c r="B203" s="107"/>
      <c r="C203" s="106"/>
      <c r="D203" s="106">
        <f t="shared" si="207"/>
        <v>0</v>
      </c>
      <c r="E203" s="106"/>
      <c r="F203" s="106"/>
      <c r="G203" s="106"/>
      <c r="H203" s="106"/>
      <c r="I203" s="106"/>
      <c r="J203" s="106"/>
      <c r="K203" s="106"/>
      <c r="L203" s="292"/>
      <c r="M203" s="106"/>
      <c r="N203" s="106"/>
      <c r="O203" s="106"/>
      <c r="P203" s="106"/>
      <c r="Q203" s="106"/>
      <c r="R203" s="106"/>
      <c r="S203" s="106"/>
      <c r="T203" s="106"/>
      <c r="U203" s="106"/>
      <c r="V203" s="106"/>
      <c r="W203" s="106"/>
      <c r="X203" s="106"/>
      <c r="Y203" s="106"/>
      <c r="Z203" s="106"/>
      <c r="AA203" s="106"/>
      <c r="AB203" s="106"/>
      <c r="AC203" s="106"/>
      <c r="AD203" s="106"/>
      <c r="AE203" s="106"/>
      <c r="AF203" s="106"/>
      <c r="AG203" s="297"/>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5" t="s">
        <v>212</v>
      </c>
      <c r="BC203" s="104"/>
      <c r="BD203" s="104"/>
      <c r="BE203" s="132">
        <v>2016</v>
      </c>
      <c r="BF203" s="104"/>
      <c r="BG203" s="104"/>
    </row>
    <row r="204" spans="1:59" s="126" customFormat="1" ht="22.2" customHeight="1">
      <c r="A204" s="418" t="s">
        <v>89</v>
      </c>
      <c r="B204" s="262" t="s">
        <v>304</v>
      </c>
      <c r="C204" s="111">
        <f>SUM(C205,C208)</f>
        <v>0</v>
      </c>
      <c r="D204" s="111">
        <f t="shared" ref="D204:K204" si="210">SUM(D205,D208)</f>
        <v>0</v>
      </c>
      <c r="E204" s="111">
        <f t="shared" si="210"/>
        <v>0</v>
      </c>
      <c r="F204" s="111">
        <f t="shared" si="210"/>
        <v>0</v>
      </c>
      <c r="G204" s="111">
        <f t="shared" si="210"/>
        <v>0</v>
      </c>
      <c r="H204" s="111">
        <f t="shared" si="210"/>
        <v>0</v>
      </c>
      <c r="I204" s="111">
        <f t="shared" si="210"/>
        <v>0</v>
      </c>
      <c r="J204" s="111">
        <f t="shared" si="210"/>
        <v>0</v>
      </c>
      <c r="K204" s="111">
        <f t="shared" si="210"/>
        <v>0</v>
      </c>
      <c r="L204" s="292"/>
      <c r="M204" s="111">
        <f t="shared" ref="M204:AF204" si="211">SUM(M205,M208)</f>
        <v>0</v>
      </c>
      <c r="N204" s="111">
        <f t="shared" si="211"/>
        <v>0</v>
      </c>
      <c r="O204" s="111">
        <f t="shared" si="211"/>
        <v>0</v>
      </c>
      <c r="P204" s="111">
        <f t="shared" si="211"/>
        <v>0</v>
      </c>
      <c r="Q204" s="111">
        <f t="shared" si="211"/>
        <v>0</v>
      </c>
      <c r="R204" s="111">
        <f t="shared" si="211"/>
        <v>0</v>
      </c>
      <c r="S204" s="111">
        <f t="shared" si="211"/>
        <v>0</v>
      </c>
      <c r="T204" s="111">
        <f t="shared" si="211"/>
        <v>0</v>
      </c>
      <c r="U204" s="111">
        <f t="shared" si="211"/>
        <v>0</v>
      </c>
      <c r="V204" s="111">
        <f t="shared" si="211"/>
        <v>0</v>
      </c>
      <c r="W204" s="111">
        <f t="shared" si="211"/>
        <v>0</v>
      </c>
      <c r="X204" s="111">
        <f t="shared" si="211"/>
        <v>0</v>
      </c>
      <c r="Y204" s="111">
        <f t="shared" si="211"/>
        <v>0</v>
      </c>
      <c r="Z204" s="111">
        <f t="shared" si="211"/>
        <v>0</v>
      </c>
      <c r="AA204" s="111">
        <f t="shared" si="211"/>
        <v>0</v>
      </c>
      <c r="AB204" s="111">
        <f t="shared" si="211"/>
        <v>0</v>
      </c>
      <c r="AC204" s="111">
        <f t="shared" si="211"/>
        <v>0</v>
      </c>
      <c r="AD204" s="111">
        <f t="shared" si="211"/>
        <v>0</v>
      </c>
      <c r="AE204" s="111">
        <f t="shared" si="211"/>
        <v>0</v>
      </c>
      <c r="AF204" s="111">
        <f t="shared" si="211"/>
        <v>0</v>
      </c>
      <c r="AG204" s="297"/>
      <c r="AH204" s="111">
        <f t="shared" ref="AH204:BA204" si="212">SUM(AH205,AH208)</f>
        <v>0</v>
      </c>
      <c r="AI204" s="111">
        <f t="shared" si="212"/>
        <v>0</v>
      </c>
      <c r="AJ204" s="111">
        <f t="shared" si="212"/>
        <v>0</v>
      </c>
      <c r="AK204" s="111">
        <f t="shared" si="212"/>
        <v>0</v>
      </c>
      <c r="AL204" s="111">
        <f t="shared" si="212"/>
        <v>0</v>
      </c>
      <c r="AM204" s="111">
        <f t="shared" si="212"/>
        <v>0</v>
      </c>
      <c r="AN204" s="111">
        <f t="shared" si="212"/>
        <v>0</v>
      </c>
      <c r="AO204" s="111">
        <f t="shared" si="212"/>
        <v>0</v>
      </c>
      <c r="AP204" s="111">
        <f t="shared" si="212"/>
        <v>0</v>
      </c>
      <c r="AQ204" s="111">
        <f t="shared" si="212"/>
        <v>0</v>
      </c>
      <c r="AR204" s="111">
        <f t="shared" si="212"/>
        <v>0</v>
      </c>
      <c r="AS204" s="111">
        <f t="shared" si="212"/>
        <v>0</v>
      </c>
      <c r="AT204" s="111">
        <f t="shared" si="212"/>
        <v>0</v>
      </c>
      <c r="AU204" s="111">
        <f t="shared" si="212"/>
        <v>0</v>
      </c>
      <c r="AV204" s="111">
        <f t="shared" si="212"/>
        <v>0</v>
      </c>
      <c r="AW204" s="111">
        <f t="shared" si="212"/>
        <v>0</v>
      </c>
      <c r="AX204" s="111">
        <f t="shared" si="212"/>
        <v>0</v>
      </c>
      <c r="AY204" s="111">
        <f t="shared" si="212"/>
        <v>0</v>
      </c>
      <c r="AZ204" s="111">
        <f t="shared" si="212"/>
        <v>0</v>
      </c>
      <c r="BA204" s="111">
        <f t="shared" si="212"/>
        <v>0</v>
      </c>
      <c r="BB204" s="105" t="s">
        <v>212</v>
      </c>
      <c r="BC204" s="110"/>
      <c r="BD204" s="110"/>
      <c r="BE204" s="132">
        <v>2016</v>
      </c>
      <c r="BF204" s="110"/>
      <c r="BG204" s="110"/>
    </row>
    <row r="205" spans="1:59" s="145" customFormat="1" ht="22.2" customHeight="1">
      <c r="A205" s="418" t="s">
        <v>89</v>
      </c>
      <c r="B205" s="112" t="s">
        <v>281</v>
      </c>
      <c r="C205" s="111"/>
      <c r="D205" s="111">
        <f t="shared" ref="D205:D210" si="213">SUM(E205:BA205)</f>
        <v>0</v>
      </c>
      <c r="E205" s="111">
        <f t="shared" ref="E205:K205" si="214">SUM(E206:E207)</f>
        <v>0</v>
      </c>
      <c r="F205" s="111">
        <f t="shared" si="214"/>
        <v>0</v>
      </c>
      <c r="G205" s="111">
        <f t="shared" si="214"/>
        <v>0</v>
      </c>
      <c r="H205" s="111">
        <f t="shared" si="214"/>
        <v>0</v>
      </c>
      <c r="I205" s="111">
        <f t="shared" si="214"/>
        <v>0</v>
      </c>
      <c r="J205" s="111">
        <f t="shared" si="214"/>
        <v>0</v>
      </c>
      <c r="K205" s="111">
        <f t="shared" si="214"/>
        <v>0</v>
      </c>
      <c r="L205" s="292"/>
      <c r="M205" s="111">
        <f t="shared" ref="M205:AF205" si="215">SUM(M206:M207)</f>
        <v>0</v>
      </c>
      <c r="N205" s="111">
        <f t="shared" si="215"/>
        <v>0</v>
      </c>
      <c r="O205" s="111">
        <f t="shared" si="215"/>
        <v>0</v>
      </c>
      <c r="P205" s="111">
        <f t="shared" si="215"/>
        <v>0</v>
      </c>
      <c r="Q205" s="111">
        <f t="shared" si="215"/>
        <v>0</v>
      </c>
      <c r="R205" s="111">
        <f t="shared" si="215"/>
        <v>0</v>
      </c>
      <c r="S205" s="111">
        <f t="shared" si="215"/>
        <v>0</v>
      </c>
      <c r="T205" s="111">
        <f t="shared" si="215"/>
        <v>0</v>
      </c>
      <c r="U205" s="111">
        <f t="shared" si="215"/>
        <v>0</v>
      </c>
      <c r="V205" s="111">
        <f t="shared" si="215"/>
        <v>0</v>
      </c>
      <c r="W205" s="111">
        <f t="shared" si="215"/>
        <v>0</v>
      </c>
      <c r="X205" s="111">
        <f t="shared" si="215"/>
        <v>0</v>
      </c>
      <c r="Y205" s="111">
        <f t="shared" si="215"/>
        <v>0</v>
      </c>
      <c r="Z205" s="111">
        <f t="shared" si="215"/>
        <v>0</v>
      </c>
      <c r="AA205" s="111">
        <f t="shared" si="215"/>
        <v>0</v>
      </c>
      <c r="AB205" s="111">
        <f t="shared" si="215"/>
        <v>0</v>
      </c>
      <c r="AC205" s="111">
        <f t="shared" si="215"/>
        <v>0</v>
      </c>
      <c r="AD205" s="111">
        <f t="shared" si="215"/>
        <v>0</v>
      </c>
      <c r="AE205" s="111">
        <f t="shared" si="215"/>
        <v>0</v>
      </c>
      <c r="AF205" s="111">
        <f t="shared" si="215"/>
        <v>0</v>
      </c>
      <c r="AG205" s="297"/>
      <c r="AH205" s="111">
        <f t="shared" ref="AH205:BA205" si="216">SUM(AH206:AH207)</f>
        <v>0</v>
      </c>
      <c r="AI205" s="111">
        <f t="shared" si="216"/>
        <v>0</v>
      </c>
      <c r="AJ205" s="111">
        <f t="shared" si="216"/>
        <v>0</v>
      </c>
      <c r="AK205" s="111">
        <f t="shared" si="216"/>
        <v>0</v>
      </c>
      <c r="AL205" s="111">
        <f t="shared" si="216"/>
        <v>0</v>
      </c>
      <c r="AM205" s="111">
        <f t="shared" si="216"/>
        <v>0</v>
      </c>
      <c r="AN205" s="111">
        <f t="shared" si="216"/>
        <v>0</v>
      </c>
      <c r="AO205" s="111">
        <f t="shared" si="216"/>
        <v>0</v>
      </c>
      <c r="AP205" s="111">
        <f t="shared" si="216"/>
        <v>0</v>
      </c>
      <c r="AQ205" s="111">
        <f t="shared" si="216"/>
        <v>0</v>
      </c>
      <c r="AR205" s="111">
        <f t="shared" si="216"/>
        <v>0</v>
      </c>
      <c r="AS205" s="111">
        <f t="shared" si="216"/>
        <v>0</v>
      </c>
      <c r="AT205" s="111">
        <f t="shared" si="216"/>
        <v>0</v>
      </c>
      <c r="AU205" s="111">
        <f t="shared" si="216"/>
        <v>0</v>
      </c>
      <c r="AV205" s="111">
        <f t="shared" si="216"/>
        <v>0</v>
      </c>
      <c r="AW205" s="111">
        <f t="shared" si="216"/>
        <v>0</v>
      </c>
      <c r="AX205" s="111">
        <f t="shared" si="216"/>
        <v>0</v>
      </c>
      <c r="AY205" s="111">
        <f t="shared" si="216"/>
        <v>0</v>
      </c>
      <c r="AZ205" s="111">
        <f t="shared" si="216"/>
        <v>0</v>
      </c>
      <c r="BA205" s="111">
        <f t="shared" si="216"/>
        <v>0</v>
      </c>
      <c r="BB205" s="105" t="s">
        <v>212</v>
      </c>
      <c r="BC205" s="110"/>
      <c r="BD205" s="110"/>
      <c r="BE205" s="132">
        <v>2016</v>
      </c>
      <c r="BF205" s="110"/>
      <c r="BG205" s="110"/>
    </row>
    <row r="206" spans="1:59" s="124" customFormat="1" ht="22.2" customHeight="1">
      <c r="A206" s="419" t="s">
        <v>89</v>
      </c>
      <c r="B206" s="107"/>
      <c r="C206" s="106"/>
      <c r="D206" s="106">
        <f t="shared" si="213"/>
        <v>0</v>
      </c>
      <c r="E206" s="106"/>
      <c r="F206" s="106"/>
      <c r="G206" s="106"/>
      <c r="H206" s="106"/>
      <c r="I206" s="106"/>
      <c r="J206" s="106"/>
      <c r="K206" s="106"/>
      <c r="L206" s="292"/>
      <c r="M206" s="106"/>
      <c r="N206" s="106"/>
      <c r="O206" s="106"/>
      <c r="P206" s="106"/>
      <c r="Q206" s="106"/>
      <c r="R206" s="106"/>
      <c r="S206" s="106"/>
      <c r="T206" s="106"/>
      <c r="U206" s="106"/>
      <c r="V206" s="106"/>
      <c r="W206" s="106"/>
      <c r="X206" s="106"/>
      <c r="Y206" s="106"/>
      <c r="Z206" s="106"/>
      <c r="AA206" s="106"/>
      <c r="AB206" s="106"/>
      <c r="AC206" s="106"/>
      <c r="AD206" s="106"/>
      <c r="AE206" s="106"/>
      <c r="AF206" s="106"/>
      <c r="AG206" s="297"/>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5" t="s">
        <v>212</v>
      </c>
      <c r="BC206" s="104"/>
      <c r="BD206" s="104"/>
      <c r="BE206" s="132">
        <v>2016</v>
      </c>
      <c r="BF206" s="104"/>
      <c r="BG206" s="104"/>
    </row>
    <row r="207" spans="1:59" s="124" customFormat="1" ht="22.2" customHeight="1">
      <c r="A207" s="419" t="s">
        <v>89</v>
      </c>
      <c r="B207" s="107"/>
      <c r="C207" s="106"/>
      <c r="D207" s="106">
        <f t="shared" si="213"/>
        <v>0</v>
      </c>
      <c r="E207" s="106"/>
      <c r="F207" s="106"/>
      <c r="G207" s="106"/>
      <c r="H207" s="106"/>
      <c r="I207" s="106"/>
      <c r="J207" s="106"/>
      <c r="K207" s="106"/>
      <c r="L207" s="292"/>
      <c r="M207" s="106"/>
      <c r="N207" s="106"/>
      <c r="O207" s="106"/>
      <c r="P207" s="106"/>
      <c r="Q207" s="106"/>
      <c r="R207" s="106"/>
      <c r="S207" s="106"/>
      <c r="T207" s="106"/>
      <c r="U207" s="106"/>
      <c r="V207" s="106"/>
      <c r="W207" s="106"/>
      <c r="X207" s="106"/>
      <c r="Y207" s="106"/>
      <c r="Z207" s="106"/>
      <c r="AA207" s="106"/>
      <c r="AB207" s="106"/>
      <c r="AC207" s="106"/>
      <c r="AD207" s="106"/>
      <c r="AE207" s="106"/>
      <c r="AF207" s="106"/>
      <c r="AG207" s="297"/>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5" t="s">
        <v>212</v>
      </c>
      <c r="BC207" s="104"/>
      <c r="BD207" s="104"/>
      <c r="BE207" s="132">
        <v>2016</v>
      </c>
      <c r="BF207" s="104"/>
      <c r="BG207" s="104"/>
    </row>
    <row r="208" spans="1:59" s="145" customFormat="1" ht="22.2" customHeight="1">
      <c r="A208" s="418" t="s">
        <v>89</v>
      </c>
      <c r="B208" s="112" t="s">
        <v>282</v>
      </c>
      <c r="C208" s="111"/>
      <c r="D208" s="111">
        <f t="shared" si="213"/>
        <v>0</v>
      </c>
      <c r="E208" s="111">
        <f t="shared" ref="E208:K208" si="217">SUM(E209:E210)</f>
        <v>0</v>
      </c>
      <c r="F208" s="111">
        <f t="shared" si="217"/>
        <v>0</v>
      </c>
      <c r="G208" s="111">
        <f t="shared" si="217"/>
        <v>0</v>
      </c>
      <c r="H208" s="111">
        <f t="shared" si="217"/>
        <v>0</v>
      </c>
      <c r="I208" s="111">
        <f t="shared" si="217"/>
        <v>0</v>
      </c>
      <c r="J208" s="111">
        <f t="shared" si="217"/>
        <v>0</v>
      </c>
      <c r="K208" s="111">
        <f t="shared" si="217"/>
        <v>0</v>
      </c>
      <c r="L208" s="292"/>
      <c r="M208" s="111">
        <f t="shared" ref="M208:AF208" si="218">SUM(M209:M210)</f>
        <v>0</v>
      </c>
      <c r="N208" s="111">
        <f t="shared" si="218"/>
        <v>0</v>
      </c>
      <c r="O208" s="111">
        <f t="shared" si="218"/>
        <v>0</v>
      </c>
      <c r="P208" s="111">
        <f t="shared" si="218"/>
        <v>0</v>
      </c>
      <c r="Q208" s="111">
        <f t="shared" si="218"/>
        <v>0</v>
      </c>
      <c r="R208" s="111">
        <f t="shared" si="218"/>
        <v>0</v>
      </c>
      <c r="S208" s="111">
        <f t="shared" si="218"/>
        <v>0</v>
      </c>
      <c r="T208" s="111">
        <f t="shared" si="218"/>
        <v>0</v>
      </c>
      <c r="U208" s="111">
        <f t="shared" si="218"/>
        <v>0</v>
      </c>
      <c r="V208" s="111">
        <f t="shared" si="218"/>
        <v>0</v>
      </c>
      <c r="W208" s="111">
        <f t="shared" si="218"/>
        <v>0</v>
      </c>
      <c r="X208" s="111">
        <f t="shared" si="218"/>
        <v>0</v>
      </c>
      <c r="Y208" s="111">
        <f t="shared" si="218"/>
        <v>0</v>
      </c>
      <c r="Z208" s="111">
        <f t="shared" si="218"/>
        <v>0</v>
      </c>
      <c r="AA208" s="111">
        <f t="shared" si="218"/>
        <v>0</v>
      </c>
      <c r="AB208" s="111">
        <f t="shared" si="218"/>
        <v>0</v>
      </c>
      <c r="AC208" s="111">
        <f t="shared" si="218"/>
        <v>0</v>
      </c>
      <c r="AD208" s="111">
        <f t="shared" si="218"/>
        <v>0</v>
      </c>
      <c r="AE208" s="111">
        <f t="shared" si="218"/>
        <v>0</v>
      </c>
      <c r="AF208" s="111">
        <f t="shared" si="218"/>
        <v>0</v>
      </c>
      <c r="AG208" s="297"/>
      <c r="AH208" s="111">
        <f t="shared" ref="AH208:BA208" si="219">SUM(AH209:AH210)</f>
        <v>0</v>
      </c>
      <c r="AI208" s="111">
        <f t="shared" si="219"/>
        <v>0</v>
      </c>
      <c r="AJ208" s="111">
        <f t="shared" si="219"/>
        <v>0</v>
      </c>
      <c r="AK208" s="111">
        <f t="shared" si="219"/>
        <v>0</v>
      </c>
      <c r="AL208" s="111">
        <f t="shared" si="219"/>
        <v>0</v>
      </c>
      <c r="AM208" s="111">
        <f t="shared" si="219"/>
        <v>0</v>
      </c>
      <c r="AN208" s="111">
        <f t="shared" si="219"/>
        <v>0</v>
      </c>
      <c r="AO208" s="111">
        <f t="shared" si="219"/>
        <v>0</v>
      </c>
      <c r="AP208" s="111">
        <f t="shared" si="219"/>
        <v>0</v>
      </c>
      <c r="AQ208" s="111">
        <f t="shared" si="219"/>
        <v>0</v>
      </c>
      <c r="AR208" s="111">
        <f t="shared" si="219"/>
        <v>0</v>
      </c>
      <c r="AS208" s="111">
        <f t="shared" si="219"/>
        <v>0</v>
      </c>
      <c r="AT208" s="111">
        <f t="shared" si="219"/>
        <v>0</v>
      </c>
      <c r="AU208" s="111">
        <f t="shared" si="219"/>
        <v>0</v>
      </c>
      <c r="AV208" s="111">
        <f t="shared" si="219"/>
        <v>0</v>
      </c>
      <c r="AW208" s="111">
        <f t="shared" si="219"/>
        <v>0</v>
      </c>
      <c r="AX208" s="111">
        <f t="shared" si="219"/>
        <v>0</v>
      </c>
      <c r="AY208" s="111">
        <f t="shared" si="219"/>
        <v>0</v>
      </c>
      <c r="AZ208" s="111">
        <f t="shared" si="219"/>
        <v>0</v>
      </c>
      <c r="BA208" s="111">
        <f t="shared" si="219"/>
        <v>0</v>
      </c>
      <c r="BB208" s="105" t="s">
        <v>212</v>
      </c>
      <c r="BC208" s="110"/>
      <c r="BD208" s="110"/>
      <c r="BE208" s="132">
        <v>2016</v>
      </c>
      <c r="BF208" s="110"/>
      <c r="BG208" s="110"/>
    </row>
    <row r="209" spans="1:59" s="124" customFormat="1" ht="22.2" customHeight="1">
      <c r="A209" s="419" t="s">
        <v>89</v>
      </c>
      <c r="B209" s="107"/>
      <c r="C209" s="106"/>
      <c r="D209" s="106">
        <f t="shared" si="213"/>
        <v>0</v>
      </c>
      <c r="E209" s="106"/>
      <c r="F209" s="106"/>
      <c r="G209" s="106"/>
      <c r="H209" s="106"/>
      <c r="I209" s="106"/>
      <c r="J209" s="106"/>
      <c r="K209" s="106"/>
      <c r="L209" s="292"/>
      <c r="M209" s="106"/>
      <c r="N209" s="106"/>
      <c r="O209" s="106"/>
      <c r="P209" s="106"/>
      <c r="Q209" s="106"/>
      <c r="R209" s="106"/>
      <c r="S209" s="106"/>
      <c r="T209" s="106"/>
      <c r="U209" s="106"/>
      <c r="V209" s="106"/>
      <c r="W209" s="106"/>
      <c r="X209" s="106"/>
      <c r="Y209" s="106"/>
      <c r="Z209" s="106"/>
      <c r="AA209" s="106"/>
      <c r="AB209" s="106"/>
      <c r="AC209" s="106"/>
      <c r="AD209" s="106"/>
      <c r="AE209" s="106"/>
      <c r="AF209" s="106"/>
      <c r="AG209" s="297"/>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5" t="s">
        <v>212</v>
      </c>
      <c r="BC209" s="104"/>
      <c r="BD209" s="104"/>
      <c r="BE209" s="132">
        <v>2016</v>
      </c>
      <c r="BF209" s="104"/>
      <c r="BG209" s="104"/>
    </row>
    <row r="210" spans="1:59" s="124" customFormat="1" ht="22.2" customHeight="1">
      <c r="A210" s="419" t="s">
        <v>89</v>
      </c>
      <c r="B210" s="107"/>
      <c r="C210" s="106"/>
      <c r="D210" s="106">
        <f t="shared" si="213"/>
        <v>0</v>
      </c>
      <c r="E210" s="106"/>
      <c r="F210" s="106"/>
      <c r="G210" s="106"/>
      <c r="H210" s="106"/>
      <c r="I210" s="106"/>
      <c r="J210" s="106"/>
      <c r="K210" s="106"/>
      <c r="L210" s="292"/>
      <c r="M210" s="106"/>
      <c r="N210" s="106"/>
      <c r="O210" s="106"/>
      <c r="P210" s="106"/>
      <c r="Q210" s="106"/>
      <c r="R210" s="106"/>
      <c r="S210" s="106"/>
      <c r="T210" s="106"/>
      <c r="U210" s="106"/>
      <c r="V210" s="106"/>
      <c r="W210" s="106"/>
      <c r="X210" s="106"/>
      <c r="Y210" s="106"/>
      <c r="Z210" s="106"/>
      <c r="AA210" s="106"/>
      <c r="AB210" s="106"/>
      <c r="AC210" s="106"/>
      <c r="AD210" s="106"/>
      <c r="AE210" s="106"/>
      <c r="AF210" s="106"/>
      <c r="AG210" s="297"/>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5" t="s">
        <v>212</v>
      </c>
      <c r="BC210" s="104"/>
      <c r="BD210" s="104"/>
      <c r="BE210" s="132">
        <v>2016</v>
      </c>
      <c r="BF210" s="104"/>
      <c r="BG210" s="104"/>
    </row>
    <row r="211" spans="1:59" s="126" customFormat="1" ht="22.2" customHeight="1">
      <c r="A211" s="418" t="s">
        <v>94</v>
      </c>
      <c r="B211" s="262" t="s">
        <v>252</v>
      </c>
      <c r="C211" s="111">
        <f>SUM(C212,C215)</f>
        <v>0</v>
      </c>
      <c r="D211" s="111">
        <f>SUM(D212+D215)</f>
        <v>0</v>
      </c>
      <c r="E211" s="111">
        <f t="shared" ref="E211:K211" si="220">SUM(E212,E215)</f>
        <v>0</v>
      </c>
      <c r="F211" s="111">
        <f t="shared" si="220"/>
        <v>0</v>
      </c>
      <c r="G211" s="111">
        <f t="shared" si="220"/>
        <v>0</v>
      </c>
      <c r="H211" s="111">
        <f t="shared" si="220"/>
        <v>0</v>
      </c>
      <c r="I211" s="111">
        <f t="shared" si="220"/>
        <v>0</v>
      </c>
      <c r="J211" s="111">
        <f t="shared" si="220"/>
        <v>0</v>
      </c>
      <c r="K211" s="111">
        <f t="shared" si="220"/>
        <v>0</v>
      </c>
      <c r="L211" s="292"/>
      <c r="M211" s="111">
        <f t="shared" ref="M211:AF211" si="221">SUM(M212,M215)</f>
        <v>0</v>
      </c>
      <c r="N211" s="111">
        <f t="shared" si="221"/>
        <v>0</v>
      </c>
      <c r="O211" s="111">
        <f t="shared" si="221"/>
        <v>0</v>
      </c>
      <c r="P211" s="111">
        <f t="shared" si="221"/>
        <v>0</v>
      </c>
      <c r="Q211" s="111">
        <f t="shared" si="221"/>
        <v>0</v>
      </c>
      <c r="R211" s="111">
        <f t="shared" si="221"/>
        <v>0</v>
      </c>
      <c r="S211" s="111">
        <f t="shared" si="221"/>
        <v>0</v>
      </c>
      <c r="T211" s="111">
        <f t="shared" si="221"/>
        <v>0</v>
      </c>
      <c r="U211" s="111">
        <f t="shared" si="221"/>
        <v>0</v>
      </c>
      <c r="V211" s="111">
        <f t="shared" si="221"/>
        <v>0</v>
      </c>
      <c r="W211" s="111">
        <f t="shared" si="221"/>
        <v>0</v>
      </c>
      <c r="X211" s="111">
        <f t="shared" si="221"/>
        <v>0</v>
      </c>
      <c r="Y211" s="111">
        <f t="shared" si="221"/>
        <v>0</v>
      </c>
      <c r="Z211" s="111">
        <f t="shared" si="221"/>
        <v>0</v>
      </c>
      <c r="AA211" s="111">
        <f t="shared" si="221"/>
        <v>0</v>
      </c>
      <c r="AB211" s="111">
        <f t="shared" si="221"/>
        <v>0</v>
      </c>
      <c r="AC211" s="111">
        <f t="shared" si="221"/>
        <v>0</v>
      </c>
      <c r="AD211" s="111">
        <f t="shared" si="221"/>
        <v>0</v>
      </c>
      <c r="AE211" s="111">
        <f t="shared" si="221"/>
        <v>0</v>
      </c>
      <c r="AF211" s="111">
        <f t="shared" si="221"/>
        <v>0</v>
      </c>
      <c r="AG211" s="297"/>
      <c r="AH211" s="111">
        <f t="shared" ref="AH211:BA211" si="222">SUM(AH212,AH215)</f>
        <v>0</v>
      </c>
      <c r="AI211" s="111">
        <f t="shared" si="222"/>
        <v>0</v>
      </c>
      <c r="AJ211" s="111">
        <f t="shared" si="222"/>
        <v>0</v>
      </c>
      <c r="AK211" s="111">
        <f t="shared" si="222"/>
        <v>0</v>
      </c>
      <c r="AL211" s="111">
        <f t="shared" si="222"/>
        <v>0</v>
      </c>
      <c r="AM211" s="111">
        <f t="shared" si="222"/>
        <v>0</v>
      </c>
      <c r="AN211" s="111">
        <f t="shared" si="222"/>
        <v>0</v>
      </c>
      <c r="AO211" s="111">
        <f t="shared" si="222"/>
        <v>0</v>
      </c>
      <c r="AP211" s="111">
        <f t="shared" si="222"/>
        <v>0</v>
      </c>
      <c r="AQ211" s="111">
        <f t="shared" si="222"/>
        <v>0</v>
      </c>
      <c r="AR211" s="111">
        <f t="shared" si="222"/>
        <v>0</v>
      </c>
      <c r="AS211" s="111">
        <f t="shared" si="222"/>
        <v>0</v>
      </c>
      <c r="AT211" s="111">
        <f t="shared" si="222"/>
        <v>0</v>
      </c>
      <c r="AU211" s="111">
        <f t="shared" si="222"/>
        <v>0</v>
      </c>
      <c r="AV211" s="111">
        <f t="shared" si="222"/>
        <v>0</v>
      </c>
      <c r="AW211" s="111">
        <f t="shared" si="222"/>
        <v>0</v>
      </c>
      <c r="AX211" s="111">
        <f t="shared" si="222"/>
        <v>0</v>
      </c>
      <c r="AY211" s="111">
        <f t="shared" si="222"/>
        <v>0</v>
      </c>
      <c r="AZ211" s="111">
        <f t="shared" si="222"/>
        <v>0</v>
      </c>
      <c r="BA211" s="111">
        <f t="shared" si="222"/>
        <v>0</v>
      </c>
      <c r="BB211" s="105" t="s">
        <v>212</v>
      </c>
      <c r="BC211" s="110"/>
      <c r="BD211" s="110"/>
      <c r="BE211" s="132">
        <v>2016</v>
      </c>
      <c r="BF211" s="110"/>
      <c r="BG211" s="110"/>
    </row>
    <row r="212" spans="1:59" s="108" customFormat="1" ht="22.2" customHeight="1">
      <c r="A212" s="418" t="s">
        <v>94</v>
      </c>
      <c r="B212" s="112" t="s">
        <v>281</v>
      </c>
      <c r="C212" s="111"/>
      <c r="D212" s="111">
        <f>SUM(E212:BA212)</f>
        <v>0</v>
      </c>
      <c r="E212" s="111">
        <f t="shared" ref="E212:K212" si="223">SUM(E213:E214)</f>
        <v>0</v>
      </c>
      <c r="F212" s="111">
        <f t="shared" si="223"/>
        <v>0</v>
      </c>
      <c r="G212" s="111">
        <f t="shared" si="223"/>
        <v>0</v>
      </c>
      <c r="H212" s="111">
        <f t="shared" si="223"/>
        <v>0</v>
      </c>
      <c r="I212" s="111">
        <f t="shared" si="223"/>
        <v>0</v>
      </c>
      <c r="J212" s="111">
        <f t="shared" si="223"/>
        <v>0</v>
      </c>
      <c r="K212" s="111">
        <f t="shared" si="223"/>
        <v>0</v>
      </c>
      <c r="L212" s="292"/>
      <c r="M212" s="111">
        <f t="shared" ref="M212:AF212" si="224">SUM(M213:M214)</f>
        <v>0</v>
      </c>
      <c r="N212" s="111">
        <f t="shared" si="224"/>
        <v>0</v>
      </c>
      <c r="O212" s="111">
        <f t="shared" si="224"/>
        <v>0</v>
      </c>
      <c r="P212" s="111">
        <f t="shared" si="224"/>
        <v>0</v>
      </c>
      <c r="Q212" s="111">
        <f t="shared" si="224"/>
        <v>0</v>
      </c>
      <c r="R212" s="111">
        <f t="shared" si="224"/>
        <v>0</v>
      </c>
      <c r="S212" s="111">
        <f t="shared" si="224"/>
        <v>0</v>
      </c>
      <c r="T212" s="111">
        <f t="shared" si="224"/>
        <v>0</v>
      </c>
      <c r="U212" s="111">
        <f t="shared" si="224"/>
        <v>0</v>
      </c>
      <c r="V212" s="111">
        <f t="shared" si="224"/>
        <v>0</v>
      </c>
      <c r="W212" s="111">
        <f t="shared" si="224"/>
        <v>0</v>
      </c>
      <c r="X212" s="111">
        <f t="shared" si="224"/>
        <v>0</v>
      </c>
      <c r="Y212" s="111">
        <f t="shared" si="224"/>
        <v>0</v>
      </c>
      <c r="Z212" s="111">
        <f t="shared" si="224"/>
        <v>0</v>
      </c>
      <c r="AA212" s="111">
        <f t="shared" si="224"/>
        <v>0</v>
      </c>
      <c r="AB212" s="111">
        <f t="shared" si="224"/>
        <v>0</v>
      </c>
      <c r="AC212" s="111">
        <f t="shared" si="224"/>
        <v>0</v>
      </c>
      <c r="AD212" s="111">
        <f t="shared" si="224"/>
        <v>0</v>
      </c>
      <c r="AE212" s="111">
        <f t="shared" si="224"/>
        <v>0</v>
      </c>
      <c r="AF212" s="111">
        <f t="shared" si="224"/>
        <v>0</v>
      </c>
      <c r="AG212" s="297"/>
      <c r="AH212" s="111">
        <f t="shared" ref="AH212:BA212" si="225">SUM(AH213:AH214)</f>
        <v>0</v>
      </c>
      <c r="AI212" s="111">
        <f t="shared" si="225"/>
        <v>0</v>
      </c>
      <c r="AJ212" s="111">
        <f t="shared" si="225"/>
        <v>0</v>
      </c>
      <c r="AK212" s="111">
        <f t="shared" si="225"/>
        <v>0</v>
      </c>
      <c r="AL212" s="111">
        <f t="shared" si="225"/>
        <v>0</v>
      </c>
      <c r="AM212" s="111">
        <f t="shared" si="225"/>
        <v>0</v>
      </c>
      <c r="AN212" s="111">
        <f t="shared" si="225"/>
        <v>0</v>
      </c>
      <c r="AO212" s="111">
        <f t="shared" si="225"/>
        <v>0</v>
      </c>
      <c r="AP212" s="111">
        <f t="shared" si="225"/>
        <v>0</v>
      </c>
      <c r="AQ212" s="111">
        <f t="shared" si="225"/>
        <v>0</v>
      </c>
      <c r="AR212" s="111">
        <f t="shared" si="225"/>
        <v>0</v>
      </c>
      <c r="AS212" s="111">
        <f t="shared" si="225"/>
        <v>0</v>
      </c>
      <c r="AT212" s="111">
        <f t="shared" si="225"/>
        <v>0</v>
      </c>
      <c r="AU212" s="111">
        <f t="shared" si="225"/>
        <v>0</v>
      </c>
      <c r="AV212" s="111">
        <f t="shared" si="225"/>
        <v>0</v>
      </c>
      <c r="AW212" s="111">
        <f t="shared" si="225"/>
        <v>0</v>
      </c>
      <c r="AX212" s="111">
        <f t="shared" si="225"/>
        <v>0</v>
      </c>
      <c r="AY212" s="111">
        <f t="shared" si="225"/>
        <v>0</v>
      </c>
      <c r="AZ212" s="111">
        <f t="shared" si="225"/>
        <v>0</v>
      </c>
      <c r="BA212" s="111">
        <f t="shared" si="225"/>
        <v>0</v>
      </c>
      <c r="BB212" s="105" t="s">
        <v>212</v>
      </c>
      <c r="BC212" s="110"/>
      <c r="BD212" s="110"/>
      <c r="BE212" s="132">
        <v>2016</v>
      </c>
      <c r="BF212" s="110"/>
      <c r="BG212" s="110"/>
    </row>
    <row r="213" spans="1:59" s="124" customFormat="1" ht="22.2" customHeight="1">
      <c r="A213" s="419" t="s">
        <v>94</v>
      </c>
      <c r="B213" s="107"/>
      <c r="C213" s="106"/>
      <c r="D213" s="106"/>
      <c r="E213" s="106"/>
      <c r="F213" s="106"/>
      <c r="G213" s="106"/>
      <c r="H213" s="106"/>
      <c r="I213" s="106"/>
      <c r="J213" s="106"/>
      <c r="K213" s="106"/>
      <c r="L213" s="292"/>
      <c r="M213" s="106"/>
      <c r="N213" s="106"/>
      <c r="O213" s="106"/>
      <c r="P213" s="106"/>
      <c r="Q213" s="106"/>
      <c r="R213" s="106"/>
      <c r="S213" s="106"/>
      <c r="T213" s="106"/>
      <c r="U213" s="106"/>
      <c r="V213" s="106"/>
      <c r="W213" s="106"/>
      <c r="X213" s="106"/>
      <c r="Y213" s="106"/>
      <c r="Z213" s="106"/>
      <c r="AA213" s="106"/>
      <c r="AB213" s="106"/>
      <c r="AC213" s="106"/>
      <c r="AD213" s="106"/>
      <c r="AE213" s="106"/>
      <c r="AF213" s="106"/>
      <c r="AG213" s="297"/>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5" t="s">
        <v>212</v>
      </c>
      <c r="BC213" s="104"/>
      <c r="BD213" s="104"/>
      <c r="BE213" s="132">
        <v>2016</v>
      </c>
      <c r="BF213" s="104"/>
      <c r="BG213" s="104"/>
    </row>
    <row r="214" spans="1:59" s="103" customFormat="1" ht="22.2" customHeight="1">
      <c r="A214" s="419" t="s">
        <v>94</v>
      </c>
      <c r="B214" s="107"/>
      <c r="C214" s="106"/>
      <c r="D214" s="106">
        <f>SUM(E214:BA214)</f>
        <v>0</v>
      </c>
      <c r="E214" s="106"/>
      <c r="F214" s="106"/>
      <c r="G214" s="106"/>
      <c r="H214" s="106"/>
      <c r="I214" s="106"/>
      <c r="J214" s="106"/>
      <c r="K214" s="106"/>
      <c r="L214" s="292"/>
      <c r="M214" s="106"/>
      <c r="N214" s="106"/>
      <c r="O214" s="106"/>
      <c r="P214" s="106"/>
      <c r="Q214" s="106"/>
      <c r="R214" s="106"/>
      <c r="S214" s="106"/>
      <c r="T214" s="106"/>
      <c r="U214" s="106"/>
      <c r="V214" s="106"/>
      <c r="W214" s="106"/>
      <c r="X214" s="106"/>
      <c r="Y214" s="106"/>
      <c r="Z214" s="106"/>
      <c r="AA214" s="106"/>
      <c r="AB214" s="106"/>
      <c r="AC214" s="106"/>
      <c r="AD214" s="106"/>
      <c r="AE214" s="106"/>
      <c r="AF214" s="106"/>
      <c r="AG214" s="297"/>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5" t="s">
        <v>212</v>
      </c>
      <c r="BC214" s="104"/>
      <c r="BD214" s="104"/>
      <c r="BE214" s="132">
        <v>2016</v>
      </c>
      <c r="BF214" s="104"/>
      <c r="BG214" s="104"/>
    </row>
    <row r="215" spans="1:59" s="108" customFormat="1" ht="22.2" customHeight="1">
      <c r="A215" s="418" t="s">
        <v>94</v>
      </c>
      <c r="B215" s="112" t="s">
        <v>282</v>
      </c>
      <c r="C215" s="111"/>
      <c r="D215" s="111">
        <f>SUM(E215:BA215)</f>
        <v>0</v>
      </c>
      <c r="E215" s="111">
        <f t="shared" ref="E215:K215" si="226">SUM(E216:E217)</f>
        <v>0</v>
      </c>
      <c r="F215" s="111">
        <f t="shared" si="226"/>
        <v>0</v>
      </c>
      <c r="G215" s="111">
        <f t="shared" si="226"/>
        <v>0</v>
      </c>
      <c r="H215" s="111">
        <f t="shared" si="226"/>
        <v>0</v>
      </c>
      <c r="I215" s="111">
        <f t="shared" si="226"/>
        <v>0</v>
      </c>
      <c r="J215" s="111">
        <f t="shared" si="226"/>
        <v>0</v>
      </c>
      <c r="K215" s="111">
        <f t="shared" si="226"/>
        <v>0</v>
      </c>
      <c r="L215" s="292"/>
      <c r="M215" s="111">
        <f t="shared" ref="M215:AF215" si="227">SUM(M216:M217)</f>
        <v>0</v>
      </c>
      <c r="N215" s="111">
        <f t="shared" si="227"/>
        <v>0</v>
      </c>
      <c r="O215" s="111">
        <f t="shared" si="227"/>
        <v>0</v>
      </c>
      <c r="P215" s="111">
        <f t="shared" si="227"/>
        <v>0</v>
      </c>
      <c r="Q215" s="111">
        <f t="shared" si="227"/>
        <v>0</v>
      </c>
      <c r="R215" s="111">
        <f t="shared" si="227"/>
        <v>0</v>
      </c>
      <c r="S215" s="111">
        <f t="shared" si="227"/>
        <v>0</v>
      </c>
      <c r="T215" s="111">
        <f t="shared" si="227"/>
        <v>0</v>
      </c>
      <c r="U215" s="111">
        <f t="shared" si="227"/>
        <v>0</v>
      </c>
      <c r="V215" s="111">
        <f t="shared" si="227"/>
        <v>0</v>
      </c>
      <c r="W215" s="111">
        <f t="shared" si="227"/>
        <v>0</v>
      </c>
      <c r="X215" s="111">
        <f t="shared" si="227"/>
        <v>0</v>
      </c>
      <c r="Y215" s="111">
        <f t="shared" si="227"/>
        <v>0</v>
      </c>
      <c r="Z215" s="111">
        <f t="shared" si="227"/>
        <v>0</v>
      </c>
      <c r="AA215" s="111">
        <f t="shared" si="227"/>
        <v>0</v>
      </c>
      <c r="AB215" s="111">
        <f t="shared" si="227"/>
        <v>0</v>
      </c>
      <c r="AC215" s="111">
        <f t="shared" si="227"/>
        <v>0</v>
      </c>
      <c r="AD215" s="111">
        <f t="shared" si="227"/>
        <v>0</v>
      </c>
      <c r="AE215" s="111">
        <f t="shared" si="227"/>
        <v>0</v>
      </c>
      <c r="AF215" s="111">
        <f t="shared" si="227"/>
        <v>0</v>
      </c>
      <c r="AG215" s="297"/>
      <c r="AH215" s="111">
        <f t="shared" ref="AH215:BA215" si="228">SUM(AH216:AH217)</f>
        <v>0</v>
      </c>
      <c r="AI215" s="111">
        <f t="shared" si="228"/>
        <v>0</v>
      </c>
      <c r="AJ215" s="111">
        <f t="shared" si="228"/>
        <v>0</v>
      </c>
      <c r="AK215" s="111">
        <f t="shared" si="228"/>
        <v>0</v>
      </c>
      <c r="AL215" s="111">
        <f t="shared" si="228"/>
        <v>0</v>
      </c>
      <c r="AM215" s="111">
        <f t="shared" si="228"/>
        <v>0</v>
      </c>
      <c r="AN215" s="111">
        <f t="shared" si="228"/>
        <v>0</v>
      </c>
      <c r="AO215" s="111">
        <f t="shared" si="228"/>
        <v>0</v>
      </c>
      <c r="AP215" s="111">
        <f t="shared" si="228"/>
        <v>0</v>
      </c>
      <c r="AQ215" s="111">
        <f t="shared" si="228"/>
        <v>0</v>
      </c>
      <c r="AR215" s="111">
        <f t="shared" si="228"/>
        <v>0</v>
      </c>
      <c r="AS215" s="111">
        <f t="shared" si="228"/>
        <v>0</v>
      </c>
      <c r="AT215" s="111">
        <f t="shared" si="228"/>
        <v>0</v>
      </c>
      <c r="AU215" s="111">
        <f t="shared" si="228"/>
        <v>0</v>
      </c>
      <c r="AV215" s="111">
        <f t="shared" si="228"/>
        <v>0</v>
      </c>
      <c r="AW215" s="111">
        <f t="shared" si="228"/>
        <v>0</v>
      </c>
      <c r="AX215" s="111">
        <f t="shared" si="228"/>
        <v>0</v>
      </c>
      <c r="AY215" s="111">
        <f t="shared" si="228"/>
        <v>0</v>
      </c>
      <c r="AZ215" s="111">
        <f t="shared" si="228"/>
        <v>0</v>
      </c>
      <c r="BA215" s="111">
        <f t="shared" si="228"/>
        <v>0</v>
      </c>
      <c r="BB215" s="105" t="s">
        <v>212</v>
      </c>
      <c r="BC215" s="110"/>
      <c r="BD215" s="110"/>
      <c r="BE215" s="132">
        <v>2016</v>
      </c>
      <c r="BF215" s="110"/>
      <c r="BG215" s="110"/>
    </row>
    <row r="216" spans="1:59" s="103" customFormat="1" ht="22.2" customHeight="1">
      <c r="A216" s="419" t="s">
        <v>94</v>
      </c>
      <c r="B216" s="107"/>
      <c r="C216" s="106"/>
      <c r="D216" s="106">
        <f>SUM(E216:BA216)</f>
        <v>0</v>
      </c>
      <c r="E216" s="106"/>
      <c r="F216" s="106"/>
      <c r="G216" s="106"/>
      <c r="H216" s="106"/>
      <c r="I216" s="106"/>
      <c r="J216" s="106"/>
      <c r="K216" s="106"/>
      <c r="L216" s="292"/>
      <c r="M216" s="106"/>
      <c r="N216" s="106"/>
      <c r="O216" s="106"/>
      <c r="P216" s="106"/>
      <c r="Q216" s="106"/>
      <c r="R216" s="106"/>
      <c r="S216" s="106"/>
      <c r="T216" s="106"/>
      <c r="U216" s="106"/>
      <c r="V216" s="106"/>
      <c r="W216" s="106"/>
      <c r="X216" s="106"/>
      <c r="Y216" s="106"/>
      <c r="Z216" s="106"/>
      <c r="AA216" s="106"/>
      <c r="AB216" s="106"/>
      <c r="AC216" s="106"/>
      <c r="AD216" s="106"/>
      <c r="AE216" s="106"/>
      <c r="AF216" s="106"/>
      <c r="AG216" s="297"/>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5" t="s">
        <v>212</v>
      </c>
      <c r="BC216" s="104"/>
      <c r="BD216" s="104"/>
      <c r="BE216" s="132">
        <v>2016</v>
      </c>
      <c r="BF216" s="104"/>
      <c r="BG216" s="104"/>
    </row>
    <row r="217" spans="1:59" s="103" customFormat="1" ht="22.2" customHeight="1">
      <c r="A217" s="419" t="s">
        <v>94</v>
      </c>
      <c r="B217" s="107"/>
      <c r="C217" s="106"/>
      <c r="D217" s="106">
        <f>SUM(E217:BA217)</f>
        <v>0</v>
      </c>
      <c r="E217" s="106"/>
      <c r="F217" s="106"/>
      <c r="G217" s="106"/>
      <c r="H217" s="106"/>
      <c r="I217" s="106"/>
      <c r="J217" s="106"/>
      <c r="K217" s="106"/>
      <c r="L217" s="292"/>
      <c r="M217" s="106"/>
      <c r="N217" s="106"/>
      <c r="O217" s="106"/>
      <c r="P217" s="106"/>
      <c r="Q217" s="106"/>
      <c r="R217" s="106"/>
      <c r="S217" s="106"/>
      <c r="T217" s="106"/>
      <c r="U217" s="106"/>
      <c r="V217" s="106"/>
      <c r="W217" s="106"/>
      <c r="X217" s="106"/>
      <c r="Y217" s="106"/>
      <c r="Z217" s="106"/>
      <c r="AA217" s="106"/>
      <c r="AB217" s="106"/>
      <c r="AC217" s="106"/>
      <c r="AD217" s="106"/>
      <c r="AE217" s="106"/>
      <c r="AF217" s="106"/>
      <c r="AG217" s="297"/>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5" t="s">
        <v>212</v>
      </c>
      <c r="BC217" s="104"/>
      <c r="BD217" s="104"/>
      <c r="BE217" s="132">
        <v>2016</v>
      </c>
      <c r="BF217" s="104"/>
      <c r="BG217" s="104"/>
    </row>
    <row r="218" spans="1:59" s="126" customFormat="1" ht="22.2" customHeight="1">
      <c r="A218" s="418" t="s">
        <v>111</v>
      </c>
      <c r="B218" s="262" t="s">
        <v>385</v>
      </c>
      <c r="C218" s="111">
        <f>SUM(C219,C222)</f>
        <v>0</v>
      </c>
      <c r="D218" s="111">
        <f>SUM(D219+D222)</f>
        <v>0</v>
      </c>
      <c r="E218" s="111">
        <f t="shared" ref="E218:K218" si="229">SUM(E219,E222)</f>
        <v>0</v>
      </c>
      <c r="F218" s="111">
        <f t="shared" si="229"/>
        <v>0</v>
      </c>
      <c r="G218" s="111">
        <f t="shared" si="229"/>
        <v>0</v>
      </c>
      <c r="H218" s="111">
        <f t="shared" si="229"/>
        <v>0</v>
      </c>
      <c r="I218" s="111">
        <f t="shared" si="229"/>
        <v>0</v>
      </c>
      <c r="J218" s="111">
        <f t="shared" si="229"/>
        <v>0</v>
      </c>
      <c r="K218" s="111">
        <f t="shared" si="229"/>
        <v>0</v>
      </c>
      <c r="L218" s="292"/>
      <c r="M218" s="111">
        <f t="shared" ref="M218:AF218" si="230">SUM(M219,M222)</f>
        <v>0</v>
      </c>
      <c r="N218" s="111">
        <f t="shared" si="230"/>
        <v>0</v>
      </c>
      <c r="O218" s="111">
        <f t="shared" si="230"/>
        <v>0</v>
      </c>
      <c r="P218" s="111">
        <f t="shared" si="230"/>
        <v>0</v>
      </c>
      <c r="Q218" s="111">
        <f t="shared" si="230"/>
        <v>0</v>
      </c>
      <c r="R218" s="111">
        <f t="shared" si="230"/>
        <v>0</v>
      </c>
      <c r="S218" s="111">
        <f t="shared" si="230"/>
        <v>0</v>
      </c>
      <c r="T218" s="111">
        <f t="shared" si="230"/>
        <v>0</v>
      </c>
      <c r="U218" s="111">
        <f t="shared" si="230"/>
        <v>0</v>
      </c>
      <c r="V218" s="111">
        <f t="shared" si="230"/>
        <v>0</v>
      </c>
      <c r="W218" s="111">
        <f t="shared" si="230"/>
        <v>0</v>
      </c>
      <c r="X218" s="111">
        <f t="shared" si="230"/>
        <v>0</v>
      </c>
      <c r="Y218" s="111">
        <f t="shared" si="230"/>
        <v>0</v>
      </c>
      <c r="Z218" s="111">
        <f t="shared" si="230"/>
        <v>0</v>
      </c>
      <c r="AA218" s="111">
        <f t="shared" si="230"/>
        <v>0</v>
      </c>
      <c r="AB218" s="111">
        <f t="shared" si="230"/>
        <v>0</v>
      </c>
      <c r="AC218" s="111">
        <f t="shared" si="230"/>
        <v>0</v>
      </c>
      <c r="AD218" s="111">
        <f t="shared" si="230"/>
        <v>0</v>
      </c>
      <c r="AE218" s="111">
        <f t="shared" si="230"/>
        <v>0</v>
      </c>
      <c r="AF218" s="111">
        <f t="shared" si="230"/>
        <v>0</v>
      </c>
      <c r="AG218" s="297"/>
      <c r="AH218" s="111">
        <f t="shared" ref="AH218:BA218" si="231">SUM(AH219,AH222)</f>
        <v>0</v>
      </c>
      <c r="AI218" s="111">
        <f t="shared" si="231"/>
        <v>0</v>
      </c>
      <c r="AJ218" s="111">
        <f t="shared" si="231"/>
        <v>0</v>
      </c>
      <c r="AK218" s="111">
        <f t="shared" si="231"/>
        <v>0</v>
      </c>
      <c r="AL218" s="111">
        <f t="shared" si="231"/>
        <v>0</v>
      </c>
      <c r="AM218" s="111">
        <f t="shared" si="231"/>
        <v>0</v>
      </c>
      <c r="AN218" s="111">
        <f t="shared" si="231"/>
        <v>0</v>
      </c>
      <c r="AO218" s="111">
        <f t="shared" si="231"/>
        <v>0</v>
      </c>
      <c r="AP218" s="111">
        <f t="shared" si="231"/>
        <v>0</v>
      </c>
      <c r="AQ218" s="111">
        <f t="shared" si="231"/>
        <v>0</v>
      </c>
      <c r="AR218" s="111">
        <f t="shared" si="231"/>
        <v>0</v>
      </c>
      <c r="AS218" s="111">
        <f t="shared" si="231"/>
        <v>0</v>
      </c>
      <c r="AT218" s="111">
        <f t="shared" si="231"/>
        <v>0</v>
      </c>
      <c r="AU218" s="111">
        <f t="shared" si="231"/>
        <v>0</v>
      </c>
      <c r="AV218" s="111">
        <f t="shared" si="231"/>
        <v>0</v>
      </c>
      <c r="AW218" s="111">
        <f t="shared" si="231"/>
        <v>0</v>
      </c>
      <c r="AX218" s="111">
        <f t="shared" si="231"/>
        <v>0</v>
      </c>
      <c r="AY218" s="111">
        <f t="shared" si="231"/>
        <v>0</v>
      </c>
      <c r="AZ218" s="111">
        <f t="shared" si="231"/>
        <v>0</v>
      </c>
      <c r="BA218" s="111">
        <f t="shared" si="231"/>
        <v>0</v>
      </c>
      <c r="BB218" s="105" t="s">
        <v>212</v>
      </c>
      <c r="BC218" s="110"/>
      <c r="BD218" s="110"/>
      <c r="BE218" s="90">
        <v>2016</v>
      </c>
      <c r="BF218" s="109"/>
      <c r="BG218" s="109"/>
    </row>
    <row r="219" spans="1:59" s="103" customFormat="1" ht="22.2" customHeight="1">
      <c r="A219" s="419" t="s">
        <v>111</v>
      </c>
      <c r="B219" s="107" t="s">
        <v>281</v>
      </c>
      <c r="C219" s="106"/>
      <c r="D219" s="106">
        <f t="shared" ref="D219:D224" si="232">SUM(E219:BA219)</f>
        <v>0</v>
      </c>
      <c r="E219" s="106">
        <f t="shared" ref="E219:K219" si="233">SUM(E220:E221)</f>
        <v>0</v>
      </c>
      <c r="F219" s="106">
        <f t="shared" si="233"/>
        <v>0</v>
      </c>
      <c r="G219" s="106">
        <f t="shared" si="233"/>
        <v>0</v>
      </c>
      <c r="H219" s="106">
        <f t="shared" si="233"/>
        <v>0</v>
      </c>
      <c r="I219" s="106">
        <f t="shared" si="233"/>
        <v>0</v>
      </c>
      <c r="J219" s="106">
        <f t="shared" si="233"/>
        <v>0</v>
      </c>
      <c r="K219" s="106">
        <f t="shared" si="233"/>
        <v>0</v>
      </c>
      <c r="L219" s="292"/>
      <c r="M219" s="106">
        <f t="shared" ref="M219:AF219" si="234">SUM(M220:M221)</f>
        <v>0</v>
      </c>
      <c r="N219" s="106">
        <f t="shared" si="234"/>
        <v>0</v>
      </c>
      <c r="O219" s="106">
        <f t="shared" si="234"/>
        <v>0</v>
      </c>
      <c r="P219" s="106">
        <f t="shared" si="234"/>
        <v>0</v>
      </c>
      <c r="Q219" s="106">
        <f t="shared" si="234"/>
        <v>0</v>
      </c>
      <c r="R219" s="106">
        <f t="shared" si="234"/>
        <v>0</v>
      </c>
      <c r="S219" s="106">
        <f t="shared" si="234"/>
        <v>0</v>
      </c>
      <c r="T219" s="106">
        <f t="shared" si="234"/>
        <v>0</v>
      </c>
      <c r="U219" s="106">
        <f t="shared" si="234"/>
        <v>0</v>
      </c>
      <c r="V219" s="106">
        <f t="shared" si="234"/>
        <v>0</v>
      </c>
      <c r="W219" s="106">
        <f t="shared" si="234"/>
        <v>0</v>
      </c>
      <c r="X219" s="106">
        <f t="shared" si="234"/>
        <v>0</v>
      </c>
      <c r="Y219" s="106">
        <f t="shared" si="234"/>
        <v>0</v>
      </c>
      <c r="Z219" s="106">
        <f t="shared" si="234"/>
        <v>0</v>
      </c>
      <c r="AA219" s="106">
        <f t="shared" si="234"/>
        <v>0</v>
      </c>
      <c r="AB219" s="106">
        <f t="shared" si="234"/>
        <v>0</v>
      </c>
      <c r="AC219" s="106">
        <f t="shared" si="234"/>
        <v>0</v>
      </c>
      <c r="AD219" s="106">
        <f t="shared" si="234"/>
        <v>0</v>
      </c>
      <c r="AE219" s="106">
        <f t="shared" si="234"/>
        <v>0</v>
      </c>
      <c r="AF219" s="106">
        <f t="shared" si="234"/>
        <v>0</v>
      </c>
      <c r="AG219" s="297"/>
      <c r="AH219" s="106">
        <f t="shared" ref="AH219:BA219" si="235">SUM(AH220:AH221)</f>
        <v>0</v>
      </c>
      <c r="AI219" s="106">
        <f t="shared" si="235"/>
        <v>0</v>
      </c>
      <c r="AJ219" s="106">
        <f t="shared" si="235"/>
        <v>0</v>
      </c>
      <c r="AK219" s="106">
        <f t="shared" si="235"/>
        <v>0</v>
      </c>
      <c r="AL219" s="106">
        <f t="shared" si="235"/>
        <v>0</v>
      </c>
      <c r="AM219" s="106">
        <f t="shared" si="235"/>
        <v>0</v>
      </c>
      <c r="AN219" s="106">
        <f t="shared" si="235"/>
        <v>0</v>
      </c>
      <c r="AO219" s="106">
        <f t="shared" si="235"/>
        <v>0</v>
      </c>
      <c r="AP219" s="106">
        <f t="shared" si="235"/>
        <v>0</v>
      </c>
      <c r="AQ219" s="106">
        <f t="shared" si="235"/>
        <v>0</v>
      </c>
      <c r="AR219" s="106">
        <f t="shared" si="235"/>
        <v>0</v>
      </c>
      <c r="AS219" s="106">
        <f t="shared" si="235"/>
        <v>0</v>
      </c>
      <c r="AT219" s="106">
        <f t="shared" si="235"/>
        <v>0</v>
      </c>
      <c r="AU219" s="106">
        <f t="shared" si="235"/>
        <v>0</v>
      </c>
      <c r="AV219" s="106">
        <f t="shared" si="235"/>
        <v>0</v>
      </c>
      <c r="AW219" s="106">
        <f t="shared" si="235"/>
        <v>0</v>
      </c>
      <c r="AX219" s="106">
        <f t="shared" si="235"/>
        <v>0</v>
      </c>
      <c r="AY219" s="106">
        <f t="shared" si="235"/>
        <v>0</v>
      </c>
      <c r="AZ219" s="106">
        <f t="shared" si="235"/>
        <v>0</v>
      </c>
      <c r="BA219" s="106">
        <f t="shared" si="235"/>
        <v>0</v>
      </c>
      <c r="BB219" s="105" t="s">
        <v>212</v>
      </c>
      <c r="BC219" s="104"/>
      <c r="BD219" s="104"/>
      <c r="BE219" s="90">
        <v>2016</v>
      </c>
      <c r="BF219" s="101"/>
      <c r="BG219" s="101"/>
    </row>
    <row r="220" spans="1:59" s="103" customFormat="1" ht="22.2" customHeight="1">
      <c r="A220" s="419" t="s">
        <v>111</v>
      </c>
      <c r="B220" s="107"/>
      <c r="C220" s="106"/>
      <c r="D220" s="106">
        <f t="shared" si="232"/>
        <v>0</v>
      </c>
      <c r="E220" s="106"/>
      <c r="F220" s="106"/>
      <c r="G220" s="106"/>
      <c r="H220" s="106"/>
      <c r="I220" s="106"/>
      <c r="J220" s="106"/>
      <c r="K220" s="106"/>
      <c r="L220" s="292"/>
      <c r="M220" s="106"/>
      <c r="N220" s="106"/>
      <c r="O220" s="106"/>
      <c r="P220" s="106"/>
      <c r="Q220" s="106"/>
      <c r="R220" s="106"/>
      <c r="S220" s="106"/>
      <c r="T220" s="106"/>
      <c r="U220" s="106"/>
      <c r="V220" s="106"/>
      <c r="W220" s="106"/>
      <c r="X220" s="106"/>
      <c r="Y220" s="106"/>
      <c r="Z220" s="106"/>
      <c r="AA220" s="106"/>
      <c r="AB220" s="106"/>
      <c r="AC220" s="106"/>
      <c r="AD220" s="106"/>
      <c r="AE220" s="106"/>
      <c r="AF220" s="106"/>
      <c r="AG220" s="297"/>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5" t="s">
        <v>212</v>
      </c>
      <c r="BC220" s="104"/>
      <c r="BD220" s="104"/>
      <c r="BE220" s="90">
        <v>2016</v>
      </c>
      <c r="BF220" s="101"/>
      <c r="BG220" s="101"/>
    </row>
    <row r="221" spans="1:59" s="108" customFormat="1" ht="22.2" customHeight="1">
      <c r="A221" s="418" t="s">
        <v>111</v>
      </c>
      <c r="B221" s="112"/>
      <c r="C221" s="111"/>
      <c r="D221" s="111">
        <f t="shared" si="232"/>
        <v>0</v>
      </c>
      <c r="E221" s="111"/>
      <c r="F221" s="111"/>
      <c r="G221" s="111"/>
      <c r="H221" s="111"/>
      <c r="I221" s="111"/>
      <c r="J221" s="111"/>
      <c r="K221" s="111"/>
      <c r="L221" s="292"/>
      <c r="M221" s="111"/>
      <c r="N221" s="111"/>
      <c r="O221" s="111"/>
      <c r="P221" s="111"/>
      <c r="Q221" s="111"/>
      <c r="R221" s="111"/>
      <c r="S221" s="111"/>
      <c r="T221" s="111"/>
      <c r="U221" s="111"/>
      <c r="V221" s="111"/>
      <c r="W221" s="111"/>
      <c r="X221" s="111"/>
      <c r="Y221" s="111"/>
      <c r="Z221" s="111"/>
      <c r="AA221" s="111"/>
      <c r="AB221" s="111"/>
      <c r="AC221" s="111"/>
      <c r="AD221" s="111"/>
      <c r="AE221" s="111"/>
      <c r="AF221" s="111"/>
      <c r="AG221" s="297"/>
      <c r="AH221" s="111"/>
      <c r="AI221" s="111"/>
      <c r="AJ221" s="111"/>
      <c r="AK221" s="111"/>
      <c r="AL221" s="111"/>
      <c r="AM221" s="111"/>
      <c r="AN221" s="111"/>
      <c r="AO221" s="111"/>
      <c r="AP221" s="111"/>
      <c r="AQ221" s="111"/>
      <c r="AR221" s="111"/>
      <c r="AS221" s="111"/>
      <c r="AT221" s="111"/>
      <c r="AU221" s="111"/>
      <c r="AV221" s="111"/>
      <c r="AW221" s="111"/>
      <c r="AX221" s="111"/>
      <c r="AY221" s="111"/>
      <c r="AZ221" s="111"/>
      <c r="BA221" s="111"/>
      <c r="BB221" s="105" t="s">
        <v>212</v>
      </c>
      <c r="BC221" s="110"/>
      <c r="BD221" s="110"/>
      <c r="BE221" s="90">
        <v>2016</v>
      </c>
      <c r="BF221" s="109"/>
      <c r="BG221" s="109"/>
    </row>
    <row r="222" spans="1:59" s="103" customFormat="1" ht="22.2" customHeight="1">
      <c r="A222" s="419" t="s">
        <v>111</v>
      </c>
      <c r="B222" s="107" t="s">
        <v>282</v>
      </c>
      <c r="C222" s="106"/>
      <c r="D222" s="106">
        <f t="shared" si="232"/>
        <v>0</v>
      </c>
      <c r="E222" s="106">
        <f t="shared" ref="E222:K222" si="236">SUM(E223:E224)</f>
        <v>0</v>
      </c>
      <c r="F222" s="106">
        <f t="shared" si="236"/>
        <v>0</v>
      </c>
      <c r="G222" s="106">
        <f t="shared" si="236"/>
        <v>0</v>
      </c>
      <c r="H222" s="106">
        <f t="shared" si="236"/>
        <v>0</v>
      </c>
      <c r="I222" s="106">
        <f t="shared" si="236"/>
        <v>0</v>
      </c>
      <c r="J222" s="106">
        <f t="shared" si="236"/>
        <v>0</v>
      </c>
      <c r="K222" s="106">
        <f t="shared" si="236"/>
        <v>0</v>
      </c>
      <c r="L222" s="292"/>
      <c r="M222" s="106">
        <f t="shared" ref="M222:AF222" si="237">SUM(M223:M224)</f>
        <v>0</v>
      </c>
      <c r="N222" s="106">
        <f t="shared" si="237"/>
        <v>0</v>
      </c>
      <c r="O222" s="106">
        <f t="shared" si="237"/>
        <v>0</v>
      </c>
      <c r="P222" s="106">
        <f t="shared" si="237"/>
        <v>0</v>
      </c>
      <c r="Q222" s="106">
        <f t="shared" si="237"/>
        <v>0</v>
      </c>
      <c r="R222" s="106">
        <f t="shared" si="237"/>
        <v>0</v>
      </c>
      <c r="S222" s="106">
        <f t="shared" si="237"/>
        <v>0</v>
      </c>
      <c r="T222" s="106">
        <f t="shared" si="237"/>
        <v>0</v>
      </c>
      <c r="U222" s="106">
        <f t="shared" si="237"/>
        <v>0</v>
      </c>
      <c r="V222" s="106">
        <f t="shared" si="237"/>
        <v>0</v>
      </c>
      <c r="W222" s="106">
        <f t="shared" si="237"/>
        <v>0</v>
      </c>
      <c r="X222" s="106">
        <f t="shared" si="237"/>
        <v>0</v>
      </c>
      <c r="Y222" s="106">
        <f t="shared" si="237"/>
        <v>0</v>
      </c>
      <c r="Z222" s="106">
        <f t="shared" si="237"/>
        <v>0</v>
      </c>
      <c r="AA222" s="106">
        <f t="shared" si="237"/>
        <v>0</v>
      </c>
      <c r="AB222" s="106">
        <f t="shared" si="237"/>
        <v>0</v>
      </c>
      <c r="AC222" s="106">
        <f t="shared" si="237"/>
        <v>0</v>
      </c>
      <c r="AD222" s="106">
        <f t="shared" si="237"/>
        <v>0</v>
      </c>
      <c r="AE222" s="106">
        <f t="shared" si="237"/>
        <v>0</v>
      </c>
      <c r="AF222" s="106">
        <f t="shared" si="237"/>
        <v>0</v>
      </c>
      <c r="AG222" s="297"/>
      <c r="AH222" s="106">
        <f t="shared" ref="AH222:BA222" si="238">SUM(AH223:AH224)</f>
        <v>0</v>
      </c>
      <c r="AI222" s="106">
        <f t="shared" si="238"/>
        <v>0</v>
      </c>
      <c r="AJ222" s="106">
        <f t="shared" si="238"/>
        <v>0</v>
      </c>
      <c r="AK222" s="106">
        <f t="shared" si="238"/>
        <v>0</v>
      </c>
      <c r="AL222" s="106">
        <f t="shared" si="238"/>
        <v>0</v>
      </c>
      <c r="AM222" s="106">
        <f t="shared" si="238"/>
        <v>0</v>
      </c>
      <c r="AN222" s="106">
        <f t="shared" si="238"/>
        <v>0</v>
      </c>
      <c r="AO222" s="106">
        <f t="shared" si="238"/>
        <v>0</v>
      </c>
      <c r="AP222" s="106">
        <f t="shared" si="238"/>
        <v>0</v>
      </c>
      <c r="AQ222" s="106">
        <f t="shared" si="238"/>
        <v>0</v>
      </c>
      <c r="AR222" s="106">
        <f t="shared" si="238"/>
        <v>0</v>
      </c>
      <c r="AS222" s="106">
        <f t="shared" si="238"/>
        <v>0</v>
      </c>
      <c r="AT222" s="106">
        <f t="shared" si="238"/>
        <v>0</v>
      </c>
      <c r="AU222" s="106">
        <f t="shared" si="238"/>
        <v>0</v>
      </c>
      <c r="AV222" s="106">
        <f t="shared" si="238"/>
        <v>0</v>
      </c>
      <c r="AW222" s="106">
        <f t="shared" si="238"/>
        <v>0</v>
      </c>
      <c r="AX222" s="106">
        <f t="shared" si="238"/>
        <v>0</v>
      </c>
      <c r="AY222" s="106">
        <f t="shared" si="238"/>
        <v>0</v>
      </c>
      <c r="AZ222" s="106">
        <f t="shared" si="238"/>
        <v>0</v>
      </c>
      <c r="BA222" s="106">
        <f t="shared" si="238"/>
        <v>0</v>
      </c>
      <c r="BB222" s="105" t="s">
        <v>212</v>
      </c>
      <c r="BC222" s="104"/>
      <c r="BD222" s="104"/>
      <c r="BE222" s="90">
        <v>2016</v>
      </c>
      <c r="BF222" s="101"/>
      <c r="BG222" s="101"/>
    </row>
    <row r="223" spans="1:59" s="103" customFormat="1" ht="22.2" customHeight="1">
      <c r="A223" s="419" t="s">
        <v>111</v>
      </c>
      <c r="B223" s="107"/>
      <c r="C223" s="106"/>
      <c r="D223" s="106">
        <f t="shared" si="232"/>
        <v>0</v>
      </c>
      <c r="E223" s="106"/>
      <c r="F223" s="106"/>
      <c r="G223" s="106"/>
      <c r="H223" s="106"/>
      <c r="I223" s="106"/>
      <c r="J223" s="106"/>
      <c r="K223" s="106"/>
      <c r="L223" s="292"/>
      <c r="M223" s="106"/>
      <c r="N223" s="106"/>
      <c r="O223" s="106"/>
      <c r="P223" s="106"/>
      <c r="Q223" s="106"/>
      <c r="R223" s="106"/>
      <c r="S223" s="106"/>
      <c r="T223" s="106"/>
      <c r="U223" s="106"/>
      <c r="V223" s="106"/>
      <c r="W223" s="106"/>
      <c r="X223" s="106"/>
      <c r="Y223" s="106"/>
      <c r="Z223" s="106"/>
      <c r="AA223" s="106"/>
      <c r="AB223" s="106"/>
      <c r="AC223" s="106"/>
      <c r="AD223" s="106"/>
      <c r="AE223" s="106"/>
      <c r="AF223" s="106"/>
      <c r="AG223" s="297"/>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5" t="s">
        <v>212</v>
      </c>
      <c r="BC223" s="104"/>
      <c r="BD223" s="104"/>
      <c r="BE223" s="90">
        <v>2016</v>
      </c>
      <c r="BF223" s="101"/>
      <c r="BG223" s="101"/>
    </row>
    <row r="224" spans="1:59" s="108" customFormat="1" ht="22.2" customHeight="1">
      <c r="A224" s="418" t="s">
        <v>111</v>
      </c>
      <c r="B224" s="112"/>
      <c r="C224" s="111"/>
      <c r="D224" s="111">
        <f t="shared" si="232"/>
        <v>0</v>
      </c>
      <c r="E224" s="111"/>
      <c r="F224" s="111"/>
      <c r="G224" s="111"/>
      <c r="H224" s="111"/>
      <c r="I224" s="111"/>
      <c r="J224" s="111"/>
      <c r="K224" s="111"/>
      <c r="L224" s="292"/>
      <c r="M224" s="111"/>
      <c r="N224" s="111"/>
      <c r="O224" s="111"/>
      <c r="P224" s="111"/>
      <c r="Q224" s="111"/>
      <c r="R224" s="111"/>
      <c r="S224" s="111"/>
      <c r="T224" s="111"/>
      <c r="U224" s="111"/>
      <c r="V224" s="111"/>
      <c r="W224" s="111"/>
      <c r="X224" s="111"/>
      <c r="Y224" s="111"/>
      <c r="Z224" s="111"/>
      <c r="AA224" s="111"/>
      <c r="AB224" s="111"/>
      <c r="AC224" s="111"/>
      <c r="AD224" s="111"/>
      <c r="AE224" s="111"/>
      <c r="AF224" s="111"/>
      <c r="AG224" s="297"/>
      <c r="AH224" s="111"/>
      <c r="AI224" s="111"/>
      <c r="AJ224" s="111"/>
      <c r="AK224" s="111"/>
      <c r="AL224" s="111"/>
      <c r="AM224" s="111"/>
      <c r="AN224" s="111"/>
      <c r="AO224" s="111"/>
      <c r="AP224" s="111"/>
      <c r="AQ224" s="111"/>
      <c r="AR224" s="111"/>
      <c r="AS224" s="111"/>
      <c r="AT224" s="111"/>
      <c r="AU224" s="111"/>
      <c r="AV224" s="111"/>
      <c r="AW224" s="111"/>
      <c r="AX224" s="111"/>
      <c r="AY224" s="111"/>
      <c r="AZ224" s="111"/>
      <c r="BA224" s="111"/>
      <c r="BB224" s="105" t="s">
        <v>212</v>
      </c>
      <c r="BC224" s="110"/>
      <c r="BD224" s="110"/>
      <c r="BE224" s="90">
        <v>2016</v>
      </c>
      <c r="BF224" s="109"/>
      <c r="BG224" s="109"/>
    </row>
    <row r="225" spans="1:59" s="126" customFormat="1" ht="22.2" customHeight="1">
      <c r="A225" s="418" t="s">
        <v>113</v>
      </c>
      <c r="B225" s="262" t="s">
        <v>258</v>
      </c>
      <c r="C225" s="111">
        <f>SUM(C226,C229)</f>
        <v>0</v>
      </c>
      <c r="D225" s="111">
        <f>SUM(D226+D229)</f>
        <v>0</v>
      </c>
      <c r="E225" s="111">
        <f t="shared" ref="E225:K225" si="239">SUM(E226,E229)</f>
        <v>0</v>
      </c>
      <c r="F225" s="111">
        <f t="shared" si="239"/>
        <v>0</v>
      </c>
      <c r="G225" s="111">
        <f t="shared" si="239"/>
        <v>0</v>
      </c>
      <c r="H225" s="111">
        <f t="shared" si="239"/>
        <v>0</v>
      </c>
      <c r="I225" s="111">
        <f t="shared" si="239"/>
        <v>0</v>
      </c>
      <c r="J225" s="111">
        <f t="shared" si="239"/>
        <v>0</v>
      </c>
      <c r="K225" s="111">
        <f t="shared" si="239"/>
        <v>0</v>
      </c>
      <c r="L225" s="292"/>
      <c r="M225" s="111">
        <f t="shared" ref="M225:AF225" si="240">SUM(M226,M229)</f>
        <v>0</v>
      </c>
      <c r="N225" s="111">
        <f t="shared" si="240"/>
        <v>0</v>
      </c>
      <c r="O225" s="111">
        <f t="shared" si="240"/>
        <v>0</v>
      </c>
      <c r="P225" s="111">
        <f t="shared" si="240"/>
        <v>0</v>
      </c>
      <c r="Q225" s="111">
        <f t="shared" si="240"/>
        <v>0</v>
      </c>
      <c r="R225" s="111">
        <f t="shared" si="240"/>
        <v>0</v>
      </c>
      <c r="S225" s="111">
        <f t="shared" si="240"/>
        <v>0</v>
      </c>
      <c r="T225" s="111">
        <f t="shared" si="240"/>
        <v>0</v>
      </c>
      <c r="U225" s="111">
        <f t="shared" si="240"/>
        <v>0</v>
      </c>
      <c r="V225" s="111">
        <f t="shared" si="240"/>
        <v>0</v>
      </c>
      <c r="W225" s="111">
        <f t="shared" si="240"/>
        <v>0</v>
      </c>
      <c r="X225" s="111">
        <f t="shared" si="240"/>
        <v>0</v>
      </c>
      <c r="Y225" s="111">
        <f t="shared" si="240"/>
        <v>0</v>
      </c>
      <c r="Z225" s="111">
        <f t="shared" si="240"/>
        <v>0</v>
      </c>
      <c r="AA225" s="111">
        <f t="shared" si="240"/>
        <v>0</v>
      </c>
      <c r="AB225" s="111">
        <f t="shared" si="240"/>
        <v>0</v>
      </c>
      <c r="AC225" s="111">
        <f t="shared" si="240"/>
        <v>0</v>
      </c>
      <c r="AD225" s="111">
        <f t="shared" si="240"/>
        <v>0</v>
      </c>
      <c r="AE225" s="111">
        <f t="shared" si="240"/>
        <v>0</v>
      </c>
      <c r="AF225" s="111">
        <f t="shared" si="240"/>
        <v>0</v>
      </c>
      <c r="AG225" s="297"/>
      <c r="AH225" s="111">
        <f t="shared" ref="AH225:BA225" si="241">SUM(AH226,AH229)</f>
        <v>0</v>
      </c>
      <c r="AI225" s="111">
        <f t="shared" si="241"/>
        <v>0</v>
      </c>
      <c r="AJ225" s="111">
        <f t="shared" si="241"/>
        <v>0</v>
      </c>
      <c r="AK225" s="111">
        <f t="shared" si="241"/>
        <v>0</v>
      </c>
      <c r="AL225" s="111">
        <f t="shared" si="241"/>
        <v>0</v>
      </c>
      <c r="AM225" s="111">
        <f t="shared" si="241"/>
        <v>0</v>
      </c>
      <c r="AN225" s="111">
        <f t="shared" si="241"/>
        <v>0</v>
      </c>
      <c r="AO225" s="111">
        <f t="shared" si="241"/>
        <v>0</v>
      </c>
      <c r="AP225" s="111">
        <f t="shared" si="241"/>
        <v>0</v>
      </c>
      <c r="AQ225" s="111">
        <f t="shared" si="241"/>
        <v>0</v>
      </c>
      <c r="AR225" s="111">
        <f t="shared" si="241"/>
        <v>0</v>
      </c>
      <c r="AS225" s="111">
        <f t="shared" si="241"/>
        <v>0</v>
      </c>
      <c r="AT225" s="111">
        <f t="shared" si="241"/>
        <v>0</v>
      </c>
      <c r="AU225" s="111">
        <f t="shared" si="241"/>
        <v>0</v>
      </c>
      <c r="AV225" s="111">
        <f t="shared" si="241"/>
        <v>0</v>
      </c>
      <c r="AW225" s="111">
        <f t="shared" si="241"/>
        <v>0</v>
      </c>
      <c r="AX225" s="111">
        <f t="shared" si="241"/>
        <v>0</v>
      </c>
      <c r="AY225" s="111">
        <f t="shared" si="241"/>
        <v>0</v>
      </c>
      <c r="AZ225" s="111">
        <f t="shared" si="241"/>
        <v>0</v>
      </c>
      <c r="BA225" s="111">
        <f t="shared" si="241"/>
        <v>0</v>
      </c>
      <c r="BB225" s="105" t="s">
        <v>212</v>
      </c>
      <c r="BC225" s="110"/>
      <c r="BD225" s="110"/>
      <c r="BE225" s="90">
        <v>2016</v>
      </c>
      <c r="BF225" s="109"/>
      <c r="BG225" s="109"/>
    </row>
    <row r="226" spans="1:59" s="103" customFormat="1" ht="22.2" customHeight="1">
      <c r="A226" s="419" t="s">
        <v>113</v>
      </c>
      <c r="B226" s="107" t="s">
        <v>281</v>
      </c>
      <c r="C226" s="106"/>
      <c r="D226" s="106">
        <f t="shared" ref="D226:D231" si="242">SUM(E226:BA226)</f>
        <v>0</v>
      </c>
      <c r="E226" s="106">
        <f t="shared" ref="E226:K226" si="243">SUM(E227:E228)</f>
        <v>0</v>
      </c>
      <c r="F226" s="106">
        <f t="shared" si="243"/>
        <v>0</v>
      </c>
      <c r="G226" s="106">
        <f t="shared" si="243"/>
        <v>0</v>
      </c>
      <c r="H226" s="106">
        <f t="shared" si="243"/>
        <v>0</v>
      </c>
      <c r="I226" s="106">
        <f t="shared" si="243"/>
        <v>0</v>
      </c>
      <c r="J226" s="106">
        <f t="shared" si="243"/>
        <v>0</v>
      </c>
      <c r="K226" s="106">
        <f t="shared" si="243"/>
        <v>0</v>
      </c>
      <c r="L226" s="292"/>
      <c r="M226" s="106">
        <f t="shared" ref="M226:AF226" si="244">SUM(M227:M228)</f>
        <v>0</v>
      </c>
      <c r="N226" s="106">
        <f t="shared" si="244"/>
        <v>0</v>
      </c>
      <c r="O226" s="106">
        <f t="shared" si="244"/>
        <v>0</v>
      </c>
      <c r="P226" s="106">
        <f t="shared" si="244"/>
        <v>0</v>
      </c>
      <c r="Q226" s="106">
        <f t="shared" si="244"/>
        <v>0</v>
      </c>
      <c r="R226" s="106">
        <f t="shared" si="244"/>
        <v>0</v>
      </c>
      <c r="S226" s="106">
        <f t="shared" si="244"/>
        <v>0</v>
      </c>
      <c r="T226" s="106">
        <f t="shared" si="244"/>
        <v>0</v>
      </c>
      <c r="U226" s="106">
        <f t="shared" si="244"/>
        <v>0</v>
      </c>
      <c r="V226" s="106">
        <f t="shared" si="244"/>
        <v>0</v>
      </c>
      <c r="W226" s="106">
        <f t="shared" si="244"/>
        <v>0</v>
      </c>
      <c r="X226" s="106">
        <f t="shared" si="244"/>
        <v>0</v>
      </c>
      <c r="Y226" s="106">
        <f t="shared" si="244"/>
        <v>0</v>
      </c>
      <c r="Z226" s="106">
        <f t="shared" si="244"/>
        <v>0</v>
      </c>
      <c r="AA226" s="106">
        <f t="shared" si="244"/>
        <v>0</v>
      </c>
      <c r="AB226" s="106">
        <f t="shared" si="244"/>
        <v>0</v>
      </c>
      <c r="AC226" s="106">
        <f t="shared" si="244"/>
        <v>0</v>
      </c>
      <c r="AD226" s="106">
        <f t="shared" si="244"/>
        <v>0</v>
      </c>
      <c r="AE226" s="106">
        <f t="shared" si="244"/>
        <v>0</v>
      </c>
      <c r="AF226" s="106">
        <f t="shared" si="244"/>
        <v>0</v>
      </c>
      <c r="AG226" s="297"/>
      <c r="AH226" s="106">
        <f t="shared" ref="AH226:BA226" si="245">SUM(AH227:AH228)</f>
        <v>0</v>
      </c>
      <c r="AI226" s="106">
        <f t="shared" si="245"/>
        <v>0</v>
      </c>
      <c r="AJ226" s="106">
        <f t="shared" si="245"/>
        <v>0</v>
      </c>
      <c r="AK226" s="106">
        <f t="shared" si="245"/>
        <v>0</v>
      </c>
      <c r="AL226" s="106">
        <f t="shared" si="245"/>
        <v>0</v>
      </c>
      <c r="AM226" s="106">
        <f t="shared" si="245"/>
        <v>0</v>
      </c>
      <c r="AN226" s="106">
        <f t="shared" si="245"/>
        <v>0</v>
      </c>
      <c r="AO226" s="106">
        <f t="shared" si="245"/>
        <v>0</v>
      </c>
      <c r="AP226" s="106">
        <f t="shared" si="245"/>
        <v>0</v>
      </c>
      <c r="AQ226" s="106">
        <f t="shared" si="245"/>
        <v>0</v>
      </c>
      <c r="AR226" s="106">
        <f t="shared" si="245"/>
        <v>0</v>
      </c>
      <c r="AS226" s="106">
        <f t="shared" si="245"/>
        <v>0</v>
      </c>
      <c r="AT226" s="106">
        <f t="shared" si="245"/>
        <v>0</v>
      </c>
      <c r="AU226" s="106">
        <f t="shared" si="245"/>
        <v>0</v>
      </c>
      <c r="AV226" s="106">
        <f t="shared" si="245"/>
        <v>0</v>
      </c>
      <c r="AW226" s="106">
        <f t="shared" si="245"/>
        <v>0</v>
      </c>
      <c r="AX226" s="106">
        <f t="shared" si="245"/>
        <v>0</v>
      </c>
      <c r="AY226" s="106">
        <f t="shared" si="245"/>
        <v>0</v>
      </c>
      <c r="AZ226" s="106">
        <f t="shared" si="245"/>
        <v>0</v>
      </c>
      <c r="BA226" s="106">
        <f t="shared" si="245"/>
        <v>0</v>
      </c>
      <c r="BB226" s="105" t="s">
        <v>212</v>
      </c>
      <c r="BC226" s="104"/>
      <c r="BD226" s="104"/>
      <c r="BE226" s="90">
        <v>2016</v>
      </c>
      <c r="BF226" s="101"/>
      <c r="BG226" s="101"/>
    </row>
    <row r="227" spans="1:59" s="103" customFormat="1" ht="22.2" customHeight="1">
      <c r="A227" s="419" t="s">
        <v>113</v>
      </c>
      <c r="B227" s="107"/>
      <c r="C227" s="106"/>
      <c r="D227" s="106">
        <f t="shared" si="242"/>
        <v>0</v>
      </c>
      <c r="E227" s="106"/>
      <c r="F227" s="106"/>
      <c r="G227" s="106"/>
      <c r="H227" s="106"/>
      <c r="I227" s="106"/>
      <c r="J227" s="106"/>
      <c r="K227" s="106"/>
      <c r="L227" s="292"/>
      <c r="M227" s="106"/>
      <c r="N227" s="106"/>
      <c r="O227" s="106"/>
      <c r="P227" s="106"/>
      <c r="Q227" s="106"/>
      <c r="R227" s="106"/>
      <c r="S227" s="106"/>
      <c r="T227" s="106"/>
      <c r="U227" s="106"/>
      <c r="V227" s="106"/>
      <c r="W227" s="106"/>
      <c r="X227" s="106"/>
      <c r="Y227" s="106"/>
      <c r="Z227" s="106"/>
      <c r="AA227" s="106"/>
      <c r="AB227" s="106"/>
      <c r="AC227" s="106"/>
      <c r="AD227" s="106"/>
      <c r="AE227" s="106"/>
      <c r="AF227" s="106"/>
      <c r="AG227" s="297"/>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5" t="s">
        <v>212</v>
      </c>
      <c r="BC227" s="104"/>
      <c r="BD227" s="104"/>
      <c r="BE227" s="90">
        <v>2016</v>
      </c>
      <c r="BF227" s="101"/>
      <c r="BG227" s="101"/>
    </row>
    <row r="228" spans="1:59" s="108" customFormat="1" ht="22.2" customHeight="1">
      <c r="A228" s="418" t="s">
        <v>113</v>
      </c>
      <c r="B228" s="112"/>
      <c r="C228" s="111"/>
      <c r="D228" s="111">
        <f t="shared" si="242"/>
        <v>0</v>
      </c>
      <c r="E228" s="111"/>
      <c r="F228" s="111"/>
      <c r="G228" s="111"/>
      <c r="H228" s="111"/>
      <c r="I228" s="111"/>
      <c r="J228" s="111"/>
      <c r="K228" s="111"/>
      <c r="L228" s="292"/>
      <c r="M228" s="111"/>
      <c r="N228" s="111"/>
      <c r="O228" s="111"/>
      <c r="P228" s="111"/>
      <c r="Q228" s="111"/>
      <c r="R228" s="111"/>
      <c r="S228" s="111"/>
      <c r="T228" s="111"/>
      <c r="U228" s="111"/>
      <c r="V228" s="111"/>
      <c r="W228" s="111"/>
      <c r="X228" s="111"/>
      <c r="Y228" s="111"/>
      <c r="Z228" s="111"/>
      <c r="AA228" s="111"/>
      <c r="AB228" s="111"/>
      <c r="AC228" s="111"/>
      <c r="AD228" s="111"/>
      <c r="AE228" s="111"/>
      <c r="AF228" s="111"/>
      <c r="AG228" s="297"/>
      <c r="AH228" s="111"/>
      <c r="AI228" s="111"/>
      <c r="AJ228" s="111"/>
      <c r="AK228" s="111"/>
      <c r="AL228" s="111"/>
      <c r="AM228" s="111"/>
      <c r="AN228" s="111"/>
      <c r="AO228" s="111"/>
      <c r="AP228" s="111"/>
      <c r="AQ228" s="111"/>
      <c r="AR228" s="111"/>
      <c r="AS228" s="111"/>
      <c r="AT228" s="111"/>
      <c r="AU228" s="111"/>
      <c r="AV228" s="111"/>
      <c r="AW228" s="111"/>
      <c r="AX228" s="111"/>
      <c r="AY228" s="111"/>
      <c r="AZ228" s="111"/>
      <c r="BA228" s="111"/>
      <c r="BB228" s="105" t="s">
        <v>212</v>
      </c>
      <c r="BC228" s="110"/>
      <c r="BD228" s="110"/>
      <c r="BE228" s="90">
        <v>2016</v>
      </c>
      <c r="BF228" s="109"/>
      <c r="BG228" s="109"/>
    </row>
    <row r="229" spans="1:59" s="103" customFormat="1" ht="22.2" customHeight="1">
      <c r="A229" s="419" t="s">
        <v>113</v>
      </c>
      <c r="B229" s="107" t="s">
        <v>282</v>
      </c>
      <c r="C229" s="106"/>
      <c r="D229" s="106">
        <f t="shared" si="242"/>
        <v>0</v>
      </c>
      <c r="E229" s="106">
        <f t="shared" ref="E229:K229" si="246">SUM(E230:E231)</f>
        <v>0</v>
      </c>
      <c r="F229" s="106">
        <f t="shared" si="246"/>
        <v>0</v>
      </c>
      <c r="G229" s="106">
        <f t="shared" si="246"/>
        <v>0</v>
      </c>
      <c r="H229" s="106">
        <f t="shared" si="246"/>
        <v>0</v>
      </c>
      <c r="I229" s="106">
        <f t="shared" si="246"/>
        <v>0</v>
      </c>
      <c r="J229" s="106">
        <f t="shared" si="246"/>
        <v>0</v>
      </c>
      <c r="K229" s="106">
        <f t="shared" si="246"/>
        <v>0</v>
      </c>
      <c r="L229" s="292"/>
      <c r="M229" s="106">
        <f t="shared" ref="M229:AF229" si="247">SUM(M230:M231)</f>
        <v>0</v>
      </c>
      <c r="N229" s="106">
        <f t="shared" si="247"/>
        <v>0</v>
      </c>
      <c r="O229" s="106">
        <f t="shared" si="247"/>
        <v>0</v>
      </c>
      <c r="P229" s="106">
        <f t="shared" si="247"/>
        <v>0</v>
      </c>
      <c r="Q229" s="106">
        <f t="shared" si="247"/>
        <v>0</v>
      </c>
      <c r="R229" s="106">
        <f t="shared" si="247"/>
        <v>0</v>
      </c>
      <c r="S229" s="106">
        <f t="shared" si="247"/>
        <v>0</v>
      </c>
      <c r="T229" s="106">
        <f t="shared" si="247"/>
        <v>0</v>
      </c>
      <c r="U229" s="106">
        <f t="shared" si="247"/>
        <v>0</v>
      </c>
      <c r="V229" s="106">
        <f t="shared" si="247"/>
        <v>0</v>
      </c>
      <c r="W229" s="106">
        <f t="shared" si="247"/>
        <v>0</v>
      </c>
      <c r="X229" s="106">
        <f t="shared" si="247"/>
        <v>0</v>
      </c>
      <c r="Y229" s="106">
        <f t="shared" si="247"/>
        <v>0</v>
      </c>
      <c r="Z229" s="106">
        <f t="shared" si="247"/>
        <v>0</v>
      </c>
      <c r="AA229" s="106">
        <f t="shared" si="247"/>
        <v>0</v>
      </c>
      <c r="AB229" s="106">
        <f t="shared" si="247"/>
        <v>0</v>
      </c>
      <c r="AC229" s="106">
        <f t="shared" si="247"/>
        <v>0</v>
      </c>
      <c r="AD229" s="106">
        <f t="shared" si="247"/>
        <v>0</v>
      </c>
      <c r="AE229" s="106">
        <f t="shared" si="247"/>
        <v>0</v>
      </c>
      <c r="AF229" s="106">
        <f t="shared" si="247"/>
        <v>0</v>
      </c>
      <c r="AG229" s="297"/>
      <c r="AH229" s="106">
        <f t="shared" ref="AH229:BA229" si="248">SUM(AH230:AH231)</f>
        <v>0</v>
      </c>
      <c r="AI229" s="106">
        <f t="shared" si="248"/>
        <v>0</v>
      </c>
      <c r="AJ229" s="106">
        <f t="shared" si="248"/>
        <v>0</v>
      </c>
      <c r="AK229" s="106">
        <f t="shared" si="248"/>
        <v>0</v>
      </c>
      <c r="AL229" s="106">
        <f t="shared" si="248"/>
        <v>0</v>
      </c>
      <c r="AM229" s="106">
        <f t="shared" si="248"/>
        <v>0</v>
      </c>
      <c r="AN229" s="106">
        <f t="shared" si="248"/>
        <v>0</v>
      </c>
      <c r="AO229" s="106">
        <f t="shared" si="248"/>
        <v>0</v>
      </c>
      <c r="AP229" s="106">
        <f t="shared" si="248"/>
        <v>0</v>
      </c>
      <c r="AQ229" s="106">
        <f t="shared" si="248"/>
        <v>0</v>
      </c>
      <c r="AR229" s="106">
        <f t="shared" si="248"/>
        <v>0</v>
      </c>
      <c r="AS229" s="106">
        <f t="shared" si="248"/>
        <v>0</v>
      </c>
      <c r="AT229" s="106">
        <f t="shared" si="248"/>
        <v>0</v>
      </c>
      <c r="AU229" s="106">
        <f t="shared" si="248"/>
        <v>0</v>
      </c>
      <c r="AV229" s="106">
        <f t="shared" si="248"/>
        <v>0</v>
      </c>
      <c r="AW229" s="106">
        <f t="shared" si="248"/>
        <v>0</v>
      </c>
      <c r="AX229" s="106">
        <f t="shared" si="248"/>
        <v>0</v>
      </c>
      <c r="AY229" s="106">
        <f t="shared" si="248"/>
        <v>0</v>
      </c>
      <c r="AZ229" s="106">
        <f t="shared" si="248"/>
        <v>0</v>
      </c>
      <c r="BA229" s="106">
        <f t="shared" si="248"/>
        <v>0</v>
      </c>
      <c r="BB229" s="105" t="s">
        <v>212</v>
      </c>
      <c r="BC229" s="104"/>
      <c r="BD229" s="104"/>
      <c r="BE229" s="90">
        <v>2016</v>
      </c>
      <c r="BF229" s="101"/>
      <c r="BG229" s="101"/>
    </row>
    <row r="230" spans="1:59" s="103" customFormat="1" ht="22.2" customHeight="1">
      <c r="A230" s="419" t="s">
        <v>113</v>
      </c>
      <c r="B230" s="107"/>
      <c r="C230" s="106"/>
      <c r="D230" s="106">
        <f t="shared" si="242"/>
        <v>0</v>
      </c>
      <c r="E230" s="106"/>
      <c r="F230" s="106"/>
      <c r="G230" s="106"/>
      <c r="H230" s="106"/>
      <c r="I230" s="106"/>
      <c r="J230" s="106"/>
      <c r="K230" s="106"/>
      <c r="L230" s="292"/>
      <c r="M230" s="106"/>
      <c r="N230" s="106"/>
      <c r="O230" s="106"/>
      <c r="P230" s="106"/>
      <c r="Q230" s="106"/>
      <c r="R230" s="106"/>
      <c r="S230" s="106"/>
      <c r="T230" s="106"/>
      <c r="U230" s="106"/>
      <c r="V230" s="106"/>
      <c r="W230" s="106"/>
      <c r="X230" s="106"/>
      <c r="Y230" s="106"/>
      <c r="Z230" s="106"/>
      <c r="AA230" s="106"/>
      <c r="AB230" s="106"/>
      <c r="AC230" s="106"/>
      <c r="AD230" s="106"/>
      <c r="AE230" s="106"/>
      <c r="AF230" s="106"/>
      <c r="AG230" s="297"/>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5" t="s">
        <v>212</v>
      </c>
      <c r="BC230" s="104"/>
      <c r="BD230" s="104"/>
      <c r="BE230" s="90">
        <v>2016</v>
      </c>
      <c r="BF230" s="101"/>
      <c r="BG230" s="101"/>
    </row>
    <row r="231" spans="1:59" s="108" customFormat="1" ht="22.2" customHeight="1">
      <c r="A231" s="418" t="s">
        <v>113</v>
      </c>
      <c r="B231" s="112"/>
      <c r="C231" s="111"/>
      <c r="D231" s="111">
        <f t="shared" si="242"/>
        <v>0</v>
      </c>
      <c r="E231" s="111"/>
      <c r="F231" s="111"/>
      <c r="G231" s="111"/>
      <c r="H231" s="111"/>
      <c r="I231" s="111"/>
      <c r="J231" s="111"/>
      <c r="K231" s="111"/>
      <c r="L231" s="292"/>
      <c r="M231" s="111"/>
      <c r="N231" s="111"/>
      <c r="O231" s="111"/>
      <c r="P231" s="111"/>
      <c r="Q231" s="111"/>
      <c r="R231" s="111"/>
      <c r="S231" s="111"/>
      <c r="T231" s="111"/>
      <c r="U231" s="111"/>
      <c r="V231" s="111"/>
      <c r="W231" s="111"/>
      <c r="X231" s="111"/>
      <c r="Y231" s="111"/>
      <c r="Z231" s="111"/>
      <c r="AA231" s="111"/>
      <c r="AB231" s="111"/>
      <c r="AC231" s="111"/>
      <c r="AD231" s="111"/>
      <c r="AE231" s="111"/>
      <c r="AF231" s="111"/>
      <c r="AG231" s="297"/>
      <c r="AH231" s="111"/>
      <c r="AI231" s="111"/>
      <c r="AJ231" s="111"/>
      <c r="AK231" s="111"/>
      <c r="AL231" s="111"/>
      <c r="AM231" s="111"/>
      <c r="AN231" s="111"/>
      <c r="AO231" s="111"/>
      <c r="AP231" s="111"/>
      <c r="AQ231" s="111"/>
      <c r="AR231" s="111"/>
      <c r="AS231" s="111"/>
      <c r="AT231" s="111"/>
      <c r="AU231" s="111"/>
      <c r="AV231" s="111"/>
      <c r="AW231" s="111"/>
      <c r="AX231" s="111"/>
      <c r="AY231" s="111"/>
      <c r="AZ231" s="111"/>
      <c r="BA231" s="111"/>
      <c r="BB231" s="105" t="s">
        <v>212</v>
      </c>
      <c r="BC231" s="110"/>
      <c r="BD231" s="110"/>
      <c r="BE231" s="90">
        <v>2016</v>
      </c>
      <c r="BF231" s="109"/>
      <c r="BG231" s="109"/>
    </row>
    <row r="232" spans="1:59" s="126" customFormat="1" ht="22.2" customHeight="1">
      <c r="A232" s="418" t="s">
        <v>76</v>
      </c>
      <c r="B232" s="262" t="s">
        <v>296</v>
      </c>
      <c r="C232" s="111">
        <f>SUM(C233:C235)</f>
        <v>0</v>
      </c>
      <c r="D232" s="111">
        <f>D233</f>
        <v>0</v>
      </c>
      <c r="E232" s="111">
        <f t="shared" ref="E232:BA232" si="249">E233</f>
        <v>0</v>
      </c>
      <c r="F232" s="111">
        <f t="shared" si="249"/>
        <v>0</v>
      </c>
      <c r="G232" s="111">
        <f t="shared" si="249"/>
        <v>0</v>
      </c>
      <c r="H232" s="111">
        <f t="shared" si="249"/>
        <v>0</v>
      </c>
      <c r="I232" s="111">
        <f t="shared" si="249"/>
        <v>0</v>
      </c>
      <c r="J232" s="111">
        <f t="shared" si="249"/>
        <v>0</v>
      </c>
      <c r="K232" s="111">
        <f t="shared" si="249"/>
        <v>0</v>
      </c>
      <c r="L232" s="111">
        <f t="shared" si="249"/>
        <v>0</v>
      </c>
      <c r="M232" s="111">
        <f t="shared" si="249"/>
        <v>0</v>
      </c>
      <c r="N232" s="111">
        <f t="shared" si="249"/>
        <v>0</v>
      </c>
      <c r="O232" s="111">
        <f t="shared" si="249"/>
        <v>0</v>
      </c>
      <c r="P232" s="111">
        <f t="shared" si="249"/>
        <v>0</v>
      </c>
      <c r="Q232" s="111">
        <f t="shared" si="249"/>
        <v>0</v>
      </c>
      <c r="R232" s="111">
        <f t="shared" si="249"/>
        <v>0</v>
      </c>
      <c r="S232" s="111">
        <f t="shared" si="249"/>
        <v>0</v>
      </c>
      <c r="T232" s="111">
        <f t="shared" si="249"/>
        <v>0</v>
      </c>
      <c r="U232" s="111">
        <f t="shared" si="249"/>
        <v>0</v>
      </c>
      <c r="V232" s="111">
        <f t="shared" si="249"/>
        <v>0</v>
      </c>
      <c r="W232" s="111">
        <f t="shared" si="249"/>
        <v>0</v>
      </c>
      <c r="X232" s="111">
        <f t="shared" si="249"/>
        <v>0</v>
      </c>
      <c r="Y232" s="111">
        <f t="shared" si="249"/>
        <v>0</v>
      </c>
      <c r="Z232" s="111">
        <f t="shared" si="249"/>
        <v>0</v>
      </c>
      <c r="AA232" s="111">
        <f t="shared" si="249"/>
        <v>0</v>
      </c>
      <c r="AB232" s="111">
        <f t="shared" si="249"/>
        <v>0</v>
      </c>
      <c r="AC232" s="111">
        <f t="shared" si="249"/>
        <v>0</v>
      </c>
      <c r="AD232" s="111">
        <f t="shared" si="249"/>
        <v>0</v>
      </c>
      <c r="AE232" s="111">
        <f t="shared" si="249"/>
        <v>0</v>
      </c>
      <c r="AF232" s="111">
        <f t="shared" si="249"/>
        <v>0</v>
      </c>
      <c r="AG232" s="111">
        <f t="shared" si="249"/>
        <v>0</v>
      </c>
      <c r="AH232" s="111">
        <f t="shared" si="249"/>
        <v>0</v>
      </c>
      <c r="AI232" s="111">
        <f t="shared" si="249"/>
        <v>0</v>
      </c>
      <c r="AJ232" s="111">
        <f t="shared" si="249"/>
        <v>0</v>
      </c>
      <c r="AK232" s="111">
        <f t="shared" si="249"/>
        <v>0</v>
      </c>
      <c r="AL232" s="111">
        <f t="shared" si="249"/>
        <v>0</v>
      </c>
      <c r="AM232" s="111">
        <f t="shared" si="249"/>
        <v>0</v>
      </c>
      <c r="AN232" s="111">
        <f t="shared" si="249"/>
        <v>0</v>
      </c>
      <c r="AO232" s="111">
        <f t="shared" si="249"/>
        <v>0</v>
      </c>
      <c r="AP232" s="111">
        <f t="shared" si="249"/>
        <v>0</v>
      </c>
      <c r="AQ232" s="111">
        <f t="shared" si="249"/>
        <v>0</v>
      </c>
      <c r="AR232" s="111">
        <f t="shared" si="249"/>
        <v>0</v>
      </c>
      <c r="AS232" s="111">
        <f t="shared" si="249"/>
        <v>0</v>
      </c>
      <c r="AT232" s="111">
        <f t="shared" si="249"/>
        <v>0</v>
      </c>
      <c r="AU232" s="111">
        <f t="shared" si="249"/>
        <v>0</v>
      </c>
      <c r="AV232" s="111">
        <f t="shared" si="249"/>
        <v>0</v>
      </c>
      <c r="AW232" s="111">
        <f t="shared" si="249"/>
        <v>0</v>
      </c>
      <c r="AX232" s="111">
        <f t="shared" si="249"/>
        <v>0</v>
      </c>
      <c r="AY232" s="111">
        <f t="shared" si="249"/>
        <v>0</v>
      </c>
      <c r="AZ232" s="111">
        <f t="shared" si="249"/>
        <v>0</v>
      </c>
      <c r="BA232" s="111">
        <f t="shared" si="249"/>
        <v>0</v>
      </c>
      <c r="BB232" s="105" t="s">
        <v>212</v>
      </c>
      <c r="BC232" s="110"/>
      <c r="BD232" s="110"/>
      <c r="BE232" s="132">
        <v>2016</v>
      </c>
      <c r="BF232" s="110"/>
      <c r="BG232" s="110"/>
    </row>
    <row r="233" spans="1:59" s="124" customFormat="1" ht="22.2" customHeight="1">
      <c r="A233" s="419" t="s">
        <v>76</v>
      </c>
      <c r="B233" s="112" t="s">
        <v>282</v>
      </c>
      <c r="C233" s="106"/>
      <c r="D233" s="106">
        <f>SUM(E233:BA233)</f>
        <v>0</v>
      </c>
      <c r="E233" s="106">
        <f>SUM(E234:E235)</f>
        <v>0</v>
      </c>
      <c r="F233" s="106">
        <f t="shared" ref="F233:BA233" si="250">SUM(F234:F235)</f>
        <v>0</v>
      </c>
      <c r="G233" s="106">
        <f t="shared" si="250"/>
        <v>0</v>
      </c>
      <c r="H233" s="106">
        <f t="shared" si="250"/>
        <v>0</v>
      </c>
      <c r="I233" s="106">
        <f t="shared" si="250"/>
        <v>0</v>
      </c>
      <c r="J233" s="106">
        <f t="shared" si="250"/>
        <v>0</v>
      </c>
      <c r="K233" s="106">
        <f t="shared" si="250"/>
        <v>0</v>
      </c>
      <c r="L233" s="106">
        <f t="shared" si="250"/>
        <v>0</v>
      </c>
      <c r="M233" s="106">
        <f t="shared" si="250"/>
        <v>0</v>
      </c>
      <c r="N233" s="106">
        <f t="shared" si="250"/>
        <v>0</v>
      </c>
      <c r="O233" s="106">
        <f t="shared" si="250"/>
        <v>0</v>
      </c>
      <c r="P233" s="106">
        <f t="shared" si="250"/>
        <v>0</v>
      </c>
      <c r="Q233" s="106">
        <f t="shared" si="250"/>
        <v>0</v>
      </c>
      <c r="R233" s="106">
        <f t="shared" si="250"/>
        <v>0</v>
      </c>
      <c r="S233" s="106">
        <f t="shared" si="250"/>
        <v>0</v>
      </c>
      <c r="T233" s="106">
        <f t="shared" si="250"/>
        <v>0</v>
      </c>
      <c r="U233" s="106">
        <f t="shared" si="250"/>
        <v>0</v>
      </c>
      <c r="V233" s="106">
        <f t="shared" si="250"/>
        <v>0</v>
      </c>
      <c r="W233" s="106">
        <f t="shared" si="250"/>
        <v>0</v>
      </c>
      <c r="X233" s="106">
        <f t="shared" si="250"/>
        <v>0</v>
      </c>
      <c r="Y233" s="106">
        <f t="shared" si="250"/>
        <v>0</v>
      </c>
      <c r="Z233" s="106">
        <f t="shared" si="250"/>
        <v>0</v>
      </c>
      <c r="AA233" s="106">
        <f t="shared" si="250"/>
        <v>0</v>
      </c>
      <c r="AB233" s="106">
        <f t="shared" si="250"/>
        <v>0</v>
      </c>
      <c r="AC233" s="106">
        <f t="shared" si="250"/>
        <v>0</v>
      </c>
      <c r="AD233" s="106">
        <f t="shared" si="250"/>
        <v>0</v>
      </c>
      <c r="AE233" s="106">
        <f t="shared" si="250"/>
        <v>0</v>
      </c>
      <c r="AF233" s="106">
        <f t="shared" si="250"/>
        <v>0</v>
      </c>
      <c r="AG233" s="106">
        <f t="shared" si="250"/>
        <v>0</v>
      </c>
      <c r="AH233" s="106">
        <f t="shared" si="250"/>
        <v>0</v>
      </c>
      <c r="AI233" s="106">
        <f t="shared" si="250"/>
        <v>0</v>
      </c>
      <c r="AJ233" s="106">
        <f t="shared" si="250"/>
        <v>0</v>
      </c>
      <c r="AK233" s="106">
        <f t="shared" si="250"/>
        <v>0</v>
      </c>
      <c r="AL233" s="106">
        <f t="shared" si="250"/>
        <v>0</v>
      </c>
      <c r="AM233" s="106">
        <f t="shared" si="250"/>
        <v>0</v>
      </c>
      <c r="AN233" s="106">
        <f t="shared" si="250"/>
        <v>0</v>
      </c>
      <c r="AO233" s="106">
        <f t="shared" si="250"/>
        <v>0</v>
      </c>
      <c r="AP233" s="106">
        <f t="shared" si="250"/>
        <v>0</v>
      </c>
      <c r="AQ233" s="106">
        <f t="shared" si="250"/>
        <v>0</v>
      </c>
      <c r="AR233" s="106">
        <f t="shared" si="250"/>
        <v>0</v>
      </c>
      <c r="AS233" s="106">
        <f t="shared" si="250"/>
        <v>0</v>
      </c>
      <c r="AT233" s="106">
        <f t="shared" si="250"/>
        <v>0</v>
      </c>
      <c r="AU233" s="106">
        <f t="shared" si="250"/>
        <v>0</v>
      </c>
      <c r="AV233" s="106">
        <f t="shared" si="250"/>
        <v>0</v>
      </c>
      <c r="AW233" s="106">
        <f t="shared" si="250"/>
        <v>0</v>
      </c>
      <c r="AX233" s="106">
        <f t="shared" si="250"/>
        <v>0</v>
      </c>
      <c r="AY233" s="106">
        <f t="shared" si="250"/>
        <v>0</v>
      </c>
      <c r="AZ233" s="106">
        <f t="shared" si="250"/>
        <v>0</v>
      </c>
      <c r="BA233" s="106">
        <f t="shared" si="250"/>
        <v>0</v>
      </c>
      <c r="BB233" s="105" t="s">
        <v>212</v>
      </c>
      <c r="BC233" s="104"/>
      <c r="BD233" s="104"/>
      <c r="BE233" s="132">
        <v>2016</v>
      </c>
      <c r="BF233" s="104"/>
      <c r="BG233" s="104"/>
    </row>
    <row r="234" spans="1:59" s="124" customFormat="1" ht="22.2" customHeight="1">
      <c r="A234" s="419" t="s">
        <v>76</v>
      </c>
      <c r="B234" s="107"/>
      <c r="C234" s="106"/>
      <c r="D234" s="106">
        <f>SUM(E234:BA234)</f>
        <v>0</v>
      </c>
      <c r="E234" s="106"/>
      <c r="F234" s="106"/>
      <c r="G234" s="106"/>
      <c r="H234" s="106"/>
      <c r="I234" s="106"/>
      <c r="J234" s="106"/>
      <c r="K234" s="106"/>
      <c r="L234" s="292"/>
      <c r="M234" s="106"/>
      <c r="N234" s="106"/>
      <c r="O234" s="106"/>
      <c r="P234" s="106"/>
      <c r="Q234" s="106"/>
      <c r="R234" s="106"/>
      <c r="S234" s="106"/>
      <c r="T234" s="106"/>
      <c r="U234" s="106"/>
      <c r="V234" s="106"/>
      <c r="W234" s="106"/>
      <c r="X234" s="106"/>
      <c r="Y234" s="106"/>
      <c r="Z234" s="106"/>
      <c r="AA234" s="106"/>
      <c r="AB234" s="106"/>
      <c r="AC234" s="106"/>
      <c r="AD234" s="106"/>
      <c r="AE234" s="106"/>
      <c r="AF234" s="106"/>
      <c r="AG234" s="297"/>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5" t="s">
        <v>212</v>
      </c>
      <c r="BC234" s="104"/>
      <c r="BD234" s="104"/>
      <c r="BE234" s="132">
        <v>2016</v>
      </c>
      <c r="BF234" s="104"/>
      <c r="BG234" s="104"/>
    </row>
    <row r="235" spans="1:59" s="124" customFormat="1" ht="22.2" customHeight="1">
      <c r="A235" s="419" t="s">
        <v>76</v>
      </c>
      <c r="B235" s="107"/>
      <c r="C235" s="106"/>
      <c r="D235" s="106">
        <f>SUM(E235:BA235)</f>
        <v>0</v>
      </c>
      <c r="E235" s="106"/>
      <c r="F235" s="106"/>
      <c r="G235" s="106"/>
      <c r="H235" s="106"/>
      <c r="I235" s="106"/>
      <c r="J235" s="106"/>
      <c r="K235" s="106"/>
      <c r="L235" s="292"/>
      <c r="M235" s="106"/>
      <c r="N235" s="106"/>
      <c r="O235" s="106"/>
      <c r="P235" s="106"/>
      <c r="Q235" s="106"/>
      <c r="R235" s="106"/>
      <c r="S235" s="106"/>
      <c r="T235" s="106"/>
      <c r="U235" s="106"/>
      <c r="V235" s="106"/>
      <c r="W235" s="106"/>
      <c r="X235" s="106"/>
      <c r="Y235" s="106"/>
      <c r="Z235" s="106"/>
      <c r="AA235" s="106"/>
      <c r="AB235" s="106"/>
      <c r="AC235" s="106"/>
      <c r="AD235" s="106"/>
      <c r="AE235" s="106"/>
      <c r="AF235" s="106"/>
      <c r="AG235" s="297"/>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5" t="s">
        <v>212</v>
      </c>
      <c r="BC235" s="104"/>
      <c r="BD235" s="104"/>
      <c r="BE235" s="132">
        <v>2016</v>
      </c>
      <c r="BF235" s="104"/>
      <c r="BG235" s="104"/>
    </row>
    <row r="236" spans="1:59" s="126" customFormat="1" ht="22.2" customHeight="1">
      <c r="A236" s="418" t="s">
        <v>78</v>
      </c>
      <c r="B236" s="262" t="s">
        <v>297</v>
      </c>
      <c r="C236" s="111">
        <f>SUM(C237:C239)</f>
        <v>0</v>
      </c>
      <c r="D236" s="111">
        <f>D237</f>
        <v>0</v>
      </c>
      <c r="E236" s="111">
        <f t="shared" ref="E236:BA236" si="251">E237</f>
        <v>0</v>
      </c>
      <c r="F236" s="111">
        <f t="shared" si="251"/>
        <v>0</v>
      </c>
      <c r="G236" s="111">
        <f t="shared" si="251"/>
        <v>0</v>
      </c>
      <c r="H236" s="111">
        <f t="shared" si="251"/>
        <v>0</v>
      </c>
      <c r="I236" s="111">
        <f t="shared" si="251"/>
        <v>0</v>
      </c>
      <c r="J236" s="111">
        <f t="shared" si="251"/>
        <v>0</v>
      </c>
      <c r="K236" s="111">
        <f t="shared" si="251"/>
        <v>0</v>
      </c>
      <c r="L236" s="111">
        <f t="shared" si="251"/>
        <v>0</v>
      </c>
      <c r="M236" s="111">
        <f t="shared" si="251"/>
        <v>0</v>
      </c>
      <c r="N236" s="111">
        <f t="shared" si="251"/>
        <v>0</v>
      </c>
      <c r="O236" s="111">
        <f t="shared" si="251"/>
        <v>0</v>
      </c>
      <c r="P236" s="111">
        <f t="shared" si="251"/>
        <v>0</v>
      </c>
      <c r="Q236" s="111">
        <f t="shared" si="251"/>
        <v>0</v>
      </c>
      <c r="R236" s="111">
        <f t="shared" si="251"/>
        <v>0</v>
      </c>
      <c r="S236" s="111">
        <f t="shared" si="251"/>
        <v>0</v>
      </c>
      <c r="T236" s="111">
        <f t="shared" si="251"/>
        <v>0</v>
      </c>
      <c r="U236" s="111">
        <f t="shared" si="251"/>
        <v>0</v>
      </c>
      <c r="V236" s="111">
        <f t="shared" si="251"/>
        <v>0</v>
      </c>
      <c r="W236" s="111">
        <f t="shared" si="251"/>
        <v>0</v>
      </c>
      <c r="X236" s="111">
        <f t="shared" si="251"/>
        <v>0</v>
      </c>
      <c r="Y236" s="111">
        <f t="shared" si="251"/>
        <v>0</v>
      </c>
      <c r="Z236" s="111">
        <f t="shared" si="251"/>
        <v>0</v>
      </c>
      <c r="AA236" s="111">
        <f t="shared" si="251"/>
        <v>0</v>
      </c>
      <c r="AB236" s="111">
        <f t="shared" si="251"/>
        <v>0</v>
      </c>
      <c r="AC236" s="111">
        <f t="shared" si="251"/>
        <v>0</v>
      </c>
      <c r="AD236" s="111">
        <f t="shared" si="251"/>
        <v>0</v>
      </c>
      <c r="AE236" s="111">
        <f t="shared" si="251"/>
        <v>0</v>
      </c>
      <c r="AF236" s="111">
        <f t="shared" si="251"/>
        <v>0</v>
      </c>
      <c r="AG236" s="111">
        <f t="shared" si="251"/>
        <v>0</v>
      </c>
      <c r="AH236" s="111">
        <f t="shared" si="251"/>
        <v>0</v>
      </c>
      <c r="AI236" s="111">
        <f t="shared" si="251"/>
        <v>0</v>
      </c>
      <c r="AJ236" s="111">
        <f t="shared" si="251"/>
        <v>0</v>
      </c>
      <c r="AK236" s="111">
        <f t="shared" si="251"/>
        <v>0</v>
      </c>
      <c r="AL236" s="111">
        <f t="shared" si="251"/>
        <v>0</v>
      </c>
      <c r="AM236" s="111">
        <f t="shared" si="251"/>
        <v>0</v>
      </c>
      <c r="AN236" s="111">
        <f t="shared" si="251"/>
        <v>0</v>
      </c>
      <c r="AO236" s="111">
        <f t="shared" si="251"/>
        <v>0</v>
      </c>
      <c r="AP236" s="111">
        <f t="shared" si="251"/>
        <v>0</v>
      </c>
      <c r="AQ236" s="111">
        <f t="shared" si="251"/>
        <v>0</v>
      </c>
      <c r="AR236" s="111">
        <f t="shared" si="251"/>
        <v>0</v>
      </c>
      <c r="AS236" s="111">
        <f t="shared" si="251"/>
        <v>0</v>
      </c>
      <c r="AT236" s="111">
        <f t="shared" si="251"/>
        <v>0</v>
      </c>
      <c r="AU236" s="111">
        <f t="shared" si="251"/>
        <v>0</v>
      </c>
      <c r="AV236" s="111">
        <f t="shared" si="251"/>
        <v>0</v>
      </c>
      <c r="AW236" s="111">
        <f t="shared" si="251"/>
        <v>0</v>
      </c>
      <c r="AX236" s="111">
        <f t="shared" si="251"/>
        <v>0</v>
      </c>
      <c r="AY236" s="111">
        <f t="shared" si="251"/>
        <v>0</v>
      </c>
      <c r="AZ236" s="111">
        <f t="shared" si="251"/>
        <v>0</v>
      </c>
      <c r="BA236" s="111">
        <f t="shared" si="251"/>
        <v>0</v>
      </c>
      <c r="BB236" s="105" t="s">
        <v>212</v>
      </c>
      <c r="BC236" s="110"/>
      <c r="BD236" s="110"/>
      <c r="BE236" s="132">
        <v>2016</v>
      </c>
      <c r="BF236" s="110"/>
      <c r="BG236" s="110"/>
    </row>
    <row r="237" spans="1:59" s="124" customFormat="1" ht="22.2" customHeight="1">
      <c r="A237" s="419" t="s">
        <v>78</v>
      </c>
      <c r="B237" s="112" t="s">
        <v>282</v>
      </c>
      <c r="C237" s="106"/>
      <c r="D237" s="106">
        <f>SUM(E237:BA237)</f>
        <v>0</v>
      </c>
      <c r="E237" s="106">
        <f>SUM(E238:E239)</f>
        <v>0</v>
      </c>
      <c r="F237" s="106">
        <f t="shared" ref="F237:BA237" si="252">SUM(F238:F239)</f>
        <v>0</v>
      </c>
      <c r="G237" s="106">
        <f t="shared" si="252"/>
        <v>0</v>
      </c>
      <c r="H237" s="106">
        <f t="shared" si="252"/>
        <v>0</v>
      </c>
      <c r="I237" s="106">
        <f t="shared" si="252"/>
        <v>0</v>
      </c>
      <c r="J237" s="106">
        <f t="shared" si="252"/>
        <v>0</v>
      </c>
      <c r="K237" s="106">
        <f t="shared" si="252"/>
        <v>0</v>
      </c>
      <c r="L237" s="106">
        <f t="shared" si="252"/>
        <v>0</v>
      </c>
      <c r="M237" s="106">
        <f t="shared" si="252"/>
        <v>0</v>
      </c>
      <c r="N237" s="106">
        <f t="shared" si="252"/>
        <v>0</v>
      </c>
      <c r="O237" s="106">
        <f t="shared" si="252"/>
        <v>0</v>
      </c>
      <c r="P237" s="106">
        <f t="shared" si="252"/>
        <v>0</v>
      </c>
      <c r="Q237" s="106">
        <f t="shared" si="252"/>
        <v>0</v>
      </c>
      <c r="R237" s="106">
        <f t="shared" si="252"/>
        <v>0</v>
      </c>
      <c r="S237" s="106">
        <f t="shared" si="252"/>
        <v>0</v>
      </c>
      <c r="T237" s="106">
        <f t="shared" si="252"/>
        <v>0</v>
      </c>
      <c r="U237" s="106">
        <f t="shared" si="252"/>
        <v>0</v>
      </c>
      <c r="V237" s="106">
        <f t="shared" si="252"/>
        <v>0</v>
      </c>
      <c r="W237" s="106">
        <f t="shared" si="252"/>
        <v>0</v>
      </c>
      <c r="X237" s="106">
        <f t="shared" si="252"/>
        <v>0</v>
      </c>
      <c r="Y237" s="106">
        <f t="shared" si="252"/>
        <v>0</v>
      </c>
      <c r="Z237" s="106">
        <f t="shared" si="252"/>
        <v>0</v>
      </c>
      <c r="AA237" s="106">
        <f t="shared" si="252"/>
        <v>0</v>
      </c>
      <c r="AB237" s="106">
        <f t="shared" si="252"/>
        <v>0</v>
      </c>
      <c r="AC237" s="106">
        <f t="shared" si="252"/>
        <v>0</v>
      </c>
      <c r="AD237" s="106">
        <f t="shared" si="252"/>
        <v>0</v>
      </c>
      <c r="AE237" s="106">
        <f t="shared" si="252"/>
        <v>0</v>
      </c>
      <c r="AF237" s="106">
        <f t="shared" si="252"/>
        <v>0</v>
      </c>
      <c r="AG237" s="106">
        <f t="shared" si="252"/>
        <v>0</v>
      </c>
      <c r="AH237" s="106">
        <f t="shared" si="252"/>
        <v>0</v>
      </c>
      <c r="AI237" s="106">
        <f t="shared" si="252"/>
        <v>0</v>
      </c>
      <c r="AJ237" s="106">
        <f t="shared" si="252"/>
        <v>0</v>
      </c>
      <c r="AK237" s="106">
        <f t="shared" si="252"/>
        <v>0</v>
      </c>
      <c r="AL237" s="106">
        <f t="shared" si="252"/>
        <v>0</v>
      </c>
      <c r="AM237" s="106">
        <f t="shared" si="252"/>
        <v>0</v>
      </c>
      <c r="AN237" s="106">
        <f t="shared" si="252"/>
        <v>0</v>
      </c>
      <c r="AO237" s="106">
        <f t="shared" si="252"/>
        <v>0</v>
      </c>
      <c r="AP237" s="106">
        <f t="shared" si="252"/>
        <v>0</v>
      </c>
      <c r="AQ237" s="106">
        <f t="shared" si="252"/>
        <v>0</v>
      </c>
      <c r="AR237" s="106">
        <f t="shared" si="252"/>
        <v>0</v>
      </c>
      <c r="AS237" s="106">
        <f t="shared" si="252"/>
        <v>0</v>
      </c>
      <c r="AT237" s="106">
        <f t="shared" si="252"/>
        <v>0</v>
      </c>
      <c r="AU237" s="106">
        <f t="shared" si="252"/>
        <v>0</v>
      </c>
      <c r="AV237" s="106">
        <f t="shared" si="252"/>
        <v>0</v>
      </c>
      <c r="AW237" s="106">
        <f t="shared" si="252"/>
        <v>0</v>
      </c>
      <c r="AX237" s="106">
        <f t="shared" si="252"/>
        <v>0</v>
      </c>
      <c r="AY237" s="106">
        <f t="shared" si="252"/>
        <v>0</v>
      </c>
      <c r="AZ237" s="106">
        <f t="shared" si="252"/>
        <v>0</v>
      </c>
      <c r="BA237" s="106">
        <f t="shared" si="252"/>
        <v>0</v>
      </c>
      <c r="BB237" s="105" t="s">
        <v>212</v>
      </c>
      <c r="BC237" s="104"/>
      <c r="BD237" s="104"/>
      <c r="BE237" s="132">
        <v>2016</v>
      </c>
      <c r="BF237" s="104"/>
      <c r="BG237" s="104"/>
    </row>
    <row r="238" spans="1:59" s="124" customFormat="1" ht="22.2" customHeight="1">
      <c r="A238" s="419" t="s">
        <v>78</v>
      </c>
      <c r="B238" s="107"/>
      <c r="C238" s="106"/>
      <c r="D238" s="106">
        <f>SUM(E238:BA238)</f>
        <v>0</v>
      </c>
      <c r="E238" s="106"/>
      <c r="F238" s="106"/>
      <c r="G238" s="106"/>
      <c r="H238" s="106"/>
      <c r="I238" s="106"/>
      <c r="J238" s="106"/>
      <c r="K238" s="106"/>
      <c r="L238" s="292"/>
      <c r="M238" s="106"/>
      <c r="N238" s="106"/>
      <c r="O238" s="106"/>
      <c r="P238" s="106"/>
      <c r="Q238" s="106"/>
      <c r="R238" s="106"/>
      <c r="S238" s="106"/>
      <c r="T238" s="106"/>
      <c r="U238" s="106"/>
      <c r="V238" s="106"/>
      <c r="W238" s="106"/>
      <c r="X238" s="106"/>
      <c r="Y238" s="106"/>
      <c r="Z238" s="106"/>
      <c r="AA238" s="106"/>
      <c r="AB238" s="106"/>
      <c r="AC238" s="106"/>
      <c r="AD238" s="106"/>
      <c r="AE238" s="106"/>
      <c r="AF238" s="106"/>
      <c r="AG238" s="297"/>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5" t="s">
        <v>212</v>
      </c>
      <c r="BC238" s="104"/>
      <c r="BD238" s="104"/>
      <c r="BE238" s="132">
        <v>2016</v>
      </c>
      <c r="BF238" s="104"/>
      <c r="BG238" s="104"/>
    </row>
    <row r="239" spans="1:59" s="124" customFormat="1" ht="22.2" customHeight="1">
      <c r="A239" s="419" t="s">
        <v>78</v>
      </c>
      <c r="B239" s="107"/>
      <c r="C239" s="106"/>
      <c r="D239" s="106">
        <f>SUM(E239:BA239)</f>
        <v>0</v>
      </c>
      <c r="E239" s="106"/>
      <c r="F239" s="106"/>
      <c r="G239" s="106"/>
      <c r="H239" s="106"/>
      <c r="I239" s="106"/>
      <c r="J239" s="106"/>
      <c r="K239" s="106"/>
      <c r="L239" s="292"/>
      <c r="M239" s="106"/>
      <c r="N239" s="106"/>
      <c r="O239" s="106"/>
      <c r="P239" s="106"/>
      <c r="Q239" s="106"/>
      <c r="R239" s="106"/>
      <c r="S239" s="106"/>
      <c r="T239" s="106"/>
      <c r="U239" s="106"/>
      <c r="V239" s="106"/>
      <c r="W239" s="106"/>
      <c r="X239" s="106"/>
      <c r="Y239" s="106"/>
      <c r="Z239" s="106"/>
      <c r="AA239" s="106"/>
      <c r="AB239" s="106"/>
      <c r="AC239" s="106"/>
      <c r="AD239" s="106"/>
      <c r="AE239" s="106"/>
      <c r="AF239" s="106"/>
      <c r="AG239" s="297"/>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5" t="s">
        <v>212</v>
      </c>
      <c r="BC239" s="104"/>
      <c r="BD239" s="104"/>
      <c r="BE239" s="132">
        <v>2016</v>
      </c>
      <c r="BF239" s="104"/>
      <c r="BG239" s="104"/>
    </row>
    <row r="240" spans="1:59" s="137" customFormat="1" ht="22.2" customHeight="1">
      <c r="A240" s="423" t="s">
        <v>303</v>
      </c>
      <c r="B240" s="307" t="s">
        <v>247</v>
      </c>
      <c r="C240" s="140">
        <f>SUM(C241:C243)</f>
        <v>0</v>
      </c>
      <c r="D240" s="140">
        <f>D241</f>
        <v>0</v>
      </c>
      <c r="E240" s="140">
        <f t="shared" ref="E240:BA240" si="253">E241</f>
        <v>0</v>
      </c>
      <c r="F240" s="140">
        <f t="shared" si="253"/>
        <v>0</v>
      </c>
      <c r="G240" s="140">
        <f t="shared" si="253"/>
        <v>0</v>
      </c>
      <c r="H240" s="140">
        <f t="shared" si="253"/>
        <v>0</v>
      </c>
      <c r="I240" s="140">
        <f t="shared" si="253"/>
        <v>0</v>
      </c>
      <c r="J240" s="140">
        <f t="shared" si="253"/>
        <v>0</v>
      </c>
      <c r="K240" s="140">
        <f t="shared" si="253"/>
        <v>0</v>
      </c>
      <c r="L240" s="140">
        <f t="shared" si="253"/>
        <v>0</v>
      </c>
      <c r="M240" s="140">
        <f t="shared" si="253"/>
        <v>0</v>
      </c>
      <c r="N240" s="140">
        <f t="shared" si="253"/>
        <v>0</v>
      </c>
      <c r="O240" s="140">
        <f t="shared" si="253"/>
        <v>0</v>
      </c>
      <c r="P240" s="140">
        <f t="shared" si="253"/>
        <v>0</v>
      </c>
      <c r="Q240" s="140">
        <f t="shared" si="253"/>
        <v>0</v>
      </c>
      <c r="R240" s="140">
        <f t="shared" si="253"/>
        <v>0</v>
      </c>
      <c r="S240" s="140">
        <f t="shared" si="253"/>
        <v>0</v>
      </c>
      <c r="T240" s="140">
        <f t="shared" si="253"/>
        <v>0</v>
      </c>
      <c r="U240" s="140">
        <f t="shared" si="253"/>
        <v>0</v>
      </c>
      <c r="V240" s="140">
        <f t="shared" si="253"/>
        <v>0</v>
      </c>
      <c r="W240" s="140">
        <f t="shared" si="253"/>
        <v>0</v>
      </c>
      <c r="X240" s="140">
        <f t="shared" si="253"/>
        <v>0</v>
      </c>
      <c r="Y240" s="140">
        <f t="shared" si="253"/>
        <v>0</v>
      </c>
      <c r="Z240" s="140">
        <f t="shared" si="253"/>
        <v>0</v>
      </c>
      <c r="AA240" s="140">
        <f t="shared" si="253"/>
        <v>0</v>
      </c>
      <c r="AB240" s="140">
        <f t="shared" si="253"/>
        <v>0</v>
      </c>
      <c r="AC240" s="140">
        <f t="shared" si="253"/>
        <v>0</v>
      </c>
      <c r="AD240" s="140">
        <f t="shared" si="253"/>
        <v>0</v>
      </c>
      <c r="AE240" s="140">
        <f t="shared" si="253"/>
        <v>0</v>
      </c>
      <c r="AF240" s="140">
        <f t="shared" si="253"/>
        <v>0</v>
      </c>
      <c r="AG240" s="140">
        <f t="shared" si="253"/>
        <v>0</v>
      </c>
      <c r="AH240" s="140">
        <f t="shared" si="253"/>
        <v>0</v>
      </c>
      <c r="AI240" s="140">
        <f t="shared" si="253"/>
        <v>0</v>
      </c>
      <c r="AJ240" s="140">
        <f t="shared" si="253"/>
        <v>0</v>
      </c>
      <c r="AK240" s="140">
        <f t="shared" si="253"/>
        <v>0</v>
      </c>
      <c r="AL240" s="140">
        <f t="shared" si="253"/>
        <v>0</v>
      </c>
      <c r="AM240" s="140">
        <f t="shared" si="253"/>
        <v>0</v>
      </c>
      <c r="AN240" s="140">
        <f t="shared" si="253"/>
        <v>0</v>
      </c>
      <c r="AO240" s="140">
        <f t="shared" si="253"/>
        <v>0</v>
      </c>
      <c r="AP240" s="140">
        <f t="shared" si="253"/>
        <v>0</v>
      </c>
      <c r="AQ240" s="140">
        <f t="shared" si="253"/>
        <v>0</v>
      </c>
      <c r="AR240" s="140">
        <f t="shared" si="253"/>
        <v>0</v>
      </c>
      <c r="AS240" s="140">
        <f t="shared" si="253"/>
        <v>0</v>
      </c>
      <c r="AT240" s="140">
        <f t="shared" si="253"/>
        <v>0</v>
      </c>
      <c r="AU240" s="140">
        <f t="shared" si="253"/>
        <v>0</v>
      </c>
      <c r="AV240" s="140">
        <f t="shared" si="253"/>
        <v>0</v>
      </c>
      <c r="AW240" s="140">
        <f t="shared" si="253"/>
        <v>0</v>
      </c>
      <c r="AX240" s="140">
        <f t="shared" si="253"/>
        <v>0</v>
      </c>
      <c r="AY240" s="140">
        <f t="shared" si="253"/>
        <v>0</v>
      </c>
      <c r="AZ240" s="140">
        <f t="shared" si="253"/>
        <v>0</v>
      </c>
      <c r="BA240" s="140">
        <f t="shared" si="253"/>
        <v>0</v>
      </c>
      <c r="BB240" s="105" t="s">
        <v>212</v>
      </c>
      <c r="BC240" s="110"/>
      <c r="BD240" s="139"/>
      <c r="BE240" s="132">
        <v>2016</v>
      </c>
      <c r="BF240" s="138"/>
      <c r="BG240" s="138"/>
    </row>
    <row r="241" spans="1:59" s="133" customFormat="1" ht="22.2" customHeight="1">
      <c r="A241" s="419" t="s">
        <v>88</v>
      </c>
      <c r="B241" s="112" t="s">
        <v>282</v>
      </c>
      <c r="C241" s="136"/>
      <c r="D241" s="136">
        <f>SUM(E241:BA241)</f>
        <v>0</v>
      </c>
      <c r="E241" s="136">
        <f>SUM(E242:E243)</f>
        <v>0</v>
      </c>
      <c r="F241" s="136">
        <f t="shared" ref="F241:BA241" si="254">SUM(F242:F243)</f>
        <v>0</v>
      </c>
      <c r="G241" s="136">
        <f t="shared" si="254"/>
        <v>0</v>
      </c>
      <c r="H241" s="136">
        <f t="shared" si="254"/>
        <v>0</v>
      </c>
      <c r="I241" s="136">
        <f t="shared" si="254"/>
        <v>0</v>
      </c>
      <c r="J241" s="136">
        <f t="shared" si="254"/>
        <v>0</v>
      </c>
      <c r="K241" s="136">
        <f t="shared" si="254"/>
        <v>0</v>
      </c>
      <c r="L241" s="136">
        <f t="shared" si="254"/>
        <v>0</v>
      </c>
      <c r="M241" s="136">
        <f t="shared" si="254"/>
        <v>0</v>
      </c>
      <c r="N241" s="136">
        <f t="shared" si="254"/>
        <v>0</v>
      </c>
      <c r="O241" s="136">
        <f t="shared" si="254"/>
        <v>0</v>
      </c>
      <c r="P241" s="136">
        <f t="shared" si="254"/>
        <v>0</v>
      </c>
      <c r="Q241" s="136">
        <f t="shared" si="254"/>
        <v>0</v>
      </c>
      <c r="R241" s="136">
        <f t="shared" si="254"/>
        <v>0</v>
      </c>
      <c r="S241" s="136">
        <f t="shared" si="254"/>
        <v>0</v>
      </c>
      <c r="T241" s="136">
        <f t="shared" si="254"/>
        <v>0</v>
      </c>
      <c r="U241" s="136">
        <f t="shared" si="254"/>
        <v>0</v>
      </c>
      <c r="V241" s="136">
        <f t="shared" si="254"/>
        <v>0</v>
      </c>
      <c r="W241" s="136">
        <f t="shared" si="254"/>
        <v>0</v>
      </c>
      <c r="X241" s="136">
        <f t="shared" si="254"/>
        <v>0</v>
      </c>
      <c r="Y241" s="136">
        <f t="shared" si="254"/>
        <v>0</v>
      </c>
      <c r="Z241" s="136">
        <f t="shared" si="254"/>
        <v>0</v>
      </c>
      <c r="AA241" s="136">
        <f t="shared" si="254"/>
        <v>0</v>
      </c>
      <c r="AB241" s="136">
        <f t="shared" si="254"/>
        <v>0</v>
      </c>
      <c r="AC241" s="136">
        <f t="shared" si="254"/>
        <v>0</v>
      </c>
      <c r="AD241" s="136">
        <f t="shared" si="254"/>
        <v>0</v>
      </c>
      <c r="AE241" s="136">
        <f t="shared" si="254"/>
        <v>0</v>
      </c>
      <c r="AF241" s="136">
        <f t="shared" si="254"/>
        <v>0</v>
      </c>
      <c r="AG241" s="136">
        <f t="shared" si="254"/>
        <v>0</v>
      </c>
      <c r="AH241" s="136">
        <f t="shared" si="254"/>
        <v>0</v>
      </c>
      <c r="AI241" s="136">
        <f t="shared" si="254"/>
        <v>0</v>
      </c>
      <c r="AJ241" s="136">
        <f t="shared" si="254"/>
        <v>0</v>
      </c>
      <c r="AK241" s="136">
        <f t="shared" si="254"/>
        <v>0</v>
      </c>
      <c r="AL241" s="136">
        <f t="shared" si="254"/>
        <v>0</v>
      </c>
      <c r="AM241" s="136">
        <f t="shared" si="254"/>
        <v>0</v>
      </c>
      <c r="AN241" s="136">
        <f t="shared" si="254"/>
        <v>0</v>
      </c>
      <c r="AO241" s="136">
        <f t="shared" si="254"/>
        <v>0</v>
      </c>
      <c r="AP241" s="136">
        <f t="shared" si="254"/>
        <v>0</v>
      </c>
      <c r="AQ241" s="136">
        <f t="shared" si="254"/>
        <v>0</v>
      </c>
      <c r="AR241" s="136">
        <f t="shared" si="254"/>
        <v>0</v>
      </c>
      <c r="AS241" s="136">
        <f t="shared" si="254"/>
        <v>0</v>
      </c>
      <c r="AT241" s="136">
        <f t="shared" si="254"/>
        <v>0</v>
      </c>
      <c r="AU241" s="136">
        <f t="shared" si="254"/>
        <v>0</v>
      </c>
      <c r="AV241" s="136">
        <f t="shared" si="254"/>
        <v>0</v>
      </c>
      <c r="AW241" s="136">
        <f t="shared" si="254"/>
        <v>0</v>
      </c>
      <c r="AX241" s="136">
        <f t="shared" si="254"/>
        <v>0</v>
      </c>
      <c r="AY241" s="136">
        <f t="shared" si="254"/>
        <v>0</v>
      </c>
      <c r="AZ241" s="136">
        <f t="shared" si="254"/>
        <v>0</v>
      </c>
      <c r="BA241" s="136">
        <f t="shared" si="254"/>
        <v>0</v>
      </c>
      <c r="BB241" s="105" t="s">
        <v>212</v>
      </c>
      <c r="BC241" s="104"/>
      <c r="BD241" s="143"/>
      <c r="BE241" s="132">
        <v>2016</v>
      </c>
      <c r="BF241" s="134"/>
      <c r="BG241" s="134"/>
    </row>
    <row r="242" spans="1:59" s="124" customFormat="1" ht="22.2" customHeight="1">
      <c r="A242" s="419" t="s">
        <v>88</v>
      </c>
      <c r="B242" s="107"/>
      <c r="C242" s="106"/>
      <c r="D242" s="106">
        <f>SUM(E242:BA242)</f>
        <v>0</v>
      </c>
      <c r="E242" s="106"/>
      <c r="F242" s="106"/>
      <c r="G242" s="106"/>
      <c r="H242" s="106"/>
      <c r="I242" s="106"/>
      <c r="J242" s="106"/>
      <c r="K242" s="106"/>
      <c r="L242" s="292"/>
      <c r="M242" s="106"/>
      <c r="N242" s="106"/>
      <c r="O242" s="106"/>
      <c r="P242" s="106"/>
      <c r="Q242" s="106"/>
      <c r="R242" s="106"/>
      <c r="S242" s="106"/>
      <c r="T242" s="106"/>
      <c r="U242" s="106"/>
      <c r="V242" s="106"/>
      <c r="W242" s="106"/>
      <c r="X242" s="106"/>
      <c r="Y242" s="106"/>
      <c r="Z242" s="106"/>
      <c r="AA242" s="106"/>
      <c r="AB242" s="106"/>
      <c r="AC242" s="106"/>
      <c r="AD242" s="106"/>
      <c r="AE242" s="106"/>
      <c r="AF242" s="106"/>
      <c r="AG242" s="297"/>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5" t="s">
        <v>212</v>
      </c>
      <c r="BC242" s="104"/>
      <c r="BD242" s="104"/>
      <c r="BE242" s="132">
        <v>2016</v>
      </c>
      <c r="BF242" s="104"/>
      <c r="BG242" s="104"/>
    </row>
    <row r="243" spans="1:59" s="124" customFormat="1" ht="22.2" customHeight="1">
      <c r="A243" s="419" t="s">
        <v>88</v>
      </c>
      <c r="B243" s="107"/>
      <c r="C243" s="106"/>
      <c r="D243" s="106">
        <f>SUM(E243:BA243)</f>
        <v>0</v>
      </c>
      <c r="E243" s="106"/>
      <c r="F243" s="106"/>
      <c r="G243" s="106"/>
      <c r="H243" s="106"/>
      <c r="I243" s="106"/>
      <c r="J243" s="106"/>
      <c r="K243" s="106"/>
      <c r="L243" s="292"/>
      <c r="M243" s="106"/>
      <c r="N243" s="106"/>
      <c r="O243" s="106"/>
      <c r="P243" s="106"/>
      <c r="Q243" s="106"/>
      <c r="R243" s="106"/>
      <c r="S243" s="106"/>
      <c r="T243" s="106"/>
      <c r="U243" s="106"/>
      <c r="V243" s="106"/>
      <c r="W243" s="106"/>
      <c r="X243" s="106"/>
      <c r="Y243" s="106"/>
      <c r="Z243" s="106"/>
      <c r="AA243" s="106"/>
      <c r="AB243" s="106"/>
      <c r="AC243" s="106"/>
      <c r="AD243" s="106"/>
      <c r="AE243" s="106"/>
      <c r="AF243" s="106"/>
      <c r="AG243" s="297"/>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5" t="s">
        <v>212</v>
      </c>
      <c r="BC243" s="104"/>
      <c r="BD243" s="104"/>
      <c r="BE243" s="132">
        <v>2016</v>
      </c>
      <c r="BF243" s="104"/>
      <c r="BG243" s="104"/>
    </row>
    <row r="244" spans="1:59" s="131" customFormat="1" ht="22.2" customHeight="1">
      <c r="A244" s="418" t="s">
        <v>92</v>
      </c>
      <c r="B244" s="262" t="s">
        <v>305</v>
      </c>
      <c r="C244" s="111">
        <f>SUM(C245,C248)</f>
        <v>0</v>
      </c>
      <c r="D244" s="111">
        <f>SUM(D245+D248)</f>
        <v>0</v>
      </c>
      <c r="E244" s="111">
        <f t="shared" ref="E244:K244" si="255">SUM(E245,E248)</f>
        <v>0</v>
      </c>
      <c r="F244" s="111">
        <f t="shared" si="255"/>
        <v>0</v>
      </c>
      <c r="G244" s="111">
        <f t="shared" si="255"/>
        <v>0</v>
      </c>
      <c r="H244" s="111">
        <f t="shared" si="255"/>
        <v>0</v>
      </c>
      <c r="I244" s="111">
        <f t="shared" si="255"/>
        <v>0</v>
      </c>
      <c r="J244" s="111">
        <f t="shared" si="255"/>
        <v>0</v>
      </c>
      <c r="K244" s="111">
        <f t="shared" si="255"/>
        <v>0</v>
      </c>
      <c r="L244" s="292"/>
      <c r="M244" s="111">
        <f t="shared" ref="M244:AF244" si="256">SUM(M245,M248)</f>
        <v>0</v>
      </c>
      <c r="N244" s="111">
        <f t="shared" si="256"/>
        <v>0</v>
      </c>
      <c r="O244" s="111">
        <f t="shared" si="256"/>
        <v>0</v>
      </c>
      <c r="P244" s="111">
        <f t="shared" si="256"/>
        <v>0</v>
      </c>
      <c r="Q244" s="111">
        <f t="shared" si="256"/>
        <v>0</v>
      </c>
      <c r="R244" s="111">
        <f t="shared" si="256"/>
        <v>0</v>
      </c>
      <c r="S244" s="111">
        <f t="shared" si="256"/>
        <v>0</v>
      </c>
      <c r="T244" s="111">
        <f t="shared" si="256"/>
        <v>0</v>
      </c>
      <c r="U244" s="111">
        <f t="shared" si="256"/>
        <v>0</v>
      </c>
      <c r="V244" s="111">
        <f t="shared" si="256"/>
        <v>0</v>
      </c>
      <c r="W244" s="111">
        <f t="shared" si="256"/>
        <v>0</v>
      </c>
      <c r="X244" s="111">
        <f t="shared" si="256"/>
        <v>0</v>
      </c>
      <c r="Y244" s="111">
        <f t="shared" si="256"/>
        <v>0</v>
      </c>
      <c r="Z244" s="111">
        <f t="shared" si="256"/>
        <v>0</v>
      </c>
      <c r="AA244" s="111">
        <f t="shared" si="256"/>
        <v>0</v>
      </c>
      <c r="AB244" s="111">
        <f t="shared" si="256"/>
        <v>0</v>
      </c>
      <c r="AC244" s="111">
        <f t="shared" si="256"/>
        <v>0</v>
      </c>
      <c r="AD244" s="111">
        <f t="shared" si="256"/>
        <v>0</v>
      </c>
      <c r="AE244" s="111">
        <f t="shared" si="256"/>
        <v>0</v>
      </c>
      <c r="AF244" s="111">
        <f t="shared" si="256"/>
        <v>0</v>
      </c>
      <c r="AG244" s="297"/>
      <c r="AH244" s="111">
        <f t="shared" ref="AH244:BA244" si="257">SUM(AH245,AH248)</f>
        <v>0</v>
      </c>
      <c r="AI244" s="111">
        <f t="shared" si="257"/>
        <v>0</v>
      </c>
      <c r="AJ244" s="111">
        <f t="shared" si="257"/>
        <v>0</v>
      </c>
      <c r="AK244" s="111">
        <f t="shared" si="257"/>
        <v>0</v>
      </c>
      <c r="AL244" s="111">
        <f t="shared" si="257"/>
        <v>0</v>
      </c>
      <c r="AM244" s="111">
        <f t="shared" si="257"/>
        <v>0</v>
      </c>
      <c r="AN244" s="111">
        <f t="shared" si="257"/>
        <v>0</v>
      </c>
      <c r="AO244" s="111">
        <f t="shared" si="257"/>
        <v>0</v>
      </c>
      <c r="AP244" s="111">
        <f t="shared" si="257"/>
        <v>0</v>
      </c>
      <c r="AQ244" s="111">
        <f t="shared" si="257"/>
        <v>0</v>
      </c>
      <c r="AR244" s="111">
        <f t="shared" si="257"/>
        <v>0</v>
      </c>
      <c r="AS244" s="111">
        <f t="shared" si="257"/>
        <v>0</v>
      </c>
      <c r="AT244" s="111">
        <f t="shared" si="257"/>
        <v>0</v>
      </c>
      <c r="AU244" s="111">
        <f t="shared" si="257"/>
        <v>0</v>
      </c>
      <c r="AV244" s="111">
        <f t="shared" si="257"/>
        <v>0</v>
      </c>
      <c r="AW244" s="111">
        <f t="shared" si="257"/>
        <v>0</v>
      </c>
      <c r="AX244" s="111">
        <f t="shared" si="257"/>
        <v>0</v>
      </c>
      <c r="AY244" s="111">
        <f t="shared" si="257"/>
        <v>0</v>
      </c>
      <c r="AZ244" s="111">
        <f t="shared" si="257"/>
        <v>0</v>
      </c>
      <c r="BA244" s="111">
        <f t="shared" si="257"/>
        <v>0</v>
      </c>
      <c r="BB244" s="105" t="s">
        <v>212</v>
      </c>
      <c r="BC244" s="110"/>
      <c r="BD244" s="110"/>
      <c r="BE244" s="132">
        <v>2016</v>
      </c>
      <c r="BF244" s="110"/>
      <c r="BG244" s="110"/>
    </row>
    <row r="245" spans="1:59" s="108" customFormat="1" ht="22.2" customHeight="1">
      <c r="A245" s="418" t="s">
        <v>92</v>
      </c>
      <c r="B245" s="112" t="s">
        <v>281</v>
      </c>
      <c r="C245" s="111"/>
      <c r="D245" s="111">
        <f t="shared" ref="D245:D250" si="258">SUM(E245:BA245)</f>
        <v>0</v>
      </c>
      <c r="E245" s="111">
        <f t="shared" ref="E245:K245" si="259">SUM(E246:E247)</f>
        <v>0</v>
      </c>
      <c r="F245" s="111">
        <f t="shared" si="259"/>
        <v>0</v>
      </c>
      <c r="G245" s="111">
        <f t="shared" si="259"/>
        <v>0</v>
      </c>
      <c r="H245" s="111">
        <f t="shared" si="259"/>
        <v>0</v>
      </c>
      <c r="I245" s="111">
        <f t="shared" si="259"/>
        <v>0</v>
      </c>
      <c r="J245" s="111">
        <f t="shared" si="259"/>
        <v>0</v>
      </c>
      <c r="K245" s="111">
        <f t="shared" si="259"/>
        <v>0</v>
      </c>
      <c r="L245" s="292"/>
      <c r="M245" s="111">
        <f t="shared" ref="M245:AF245" si="260">SUM(M246:M247)</f>
        <v>0</v>
      </c>
      <c r="N245" s="111">
        <f t="shared" si="260"/>
        <v>0</v>
      </c>
      <c r="O245" s="111">
        <f t="shared" si="260"/>
        <v>0</v>
      </c>
      <c r="P245" s="111">
        <f t="shared" si="260"/>
        <v>0</v>
      </c>
      <c r="Q245" s="111">
        <f t="shared" si="260"/>
        <v>0</v>
      </c>
      <c r="R245" s="111">
        <f t="shared" si="260"/>
        <v>0</v>
      </c>
      <c r="S245" s="111">
        <f t="shared" si="260"/>
        <v>0</v>
      </c>
      <c r="T245" s="111">
        <f t="shared" si="260"/>
        <v>0</v>
      </c>
      <c r="U245" s="111">
        <f t="shared" si="260"/>
        <v>0</v>
      </c>
      <c r="V245" s="111">
        <f t="shared" si="260"/>
        <v>0</v>
      </c>
      <c r="W245" s="111">
        <f t="shared" si="260"/>
        <v>0</v>
      </c>
      <c r="X245" s="111">
        <f t="shared" si="260"/>
        <v>0</v>
      </c>
      <c r="Y245" s="111">
        <f t="shared" si="260"/>
        <v>0</v>
      </c>
      <c r="Z245" s="111">
        <f t="shared" si="260"/>
        <v>0</v>
      </c>
      <c r="AA245" s="111">
        <f t="shared" si="260"/>
        <v>0</v>
      </c>
      <c r="AB245" s="111">
        <f t="shared" si="260"/>
        <v>0</v>
      </c>
      <c r="AC245" s="111">
        <f t="shared" si="260"/>
        <v>0</v>
      </c>
      <c r="AD245" s="111">
        <f t="shared" si="260"/>
        <v>0</v>
      </c>
      <c r="AE245" s="111">
        <f t="shared" si="260"/>
        <v>0</v>
      </c>
      <c r="AF245" s="111">
        <f t="shared" si="260"/>
        <v>0</v>
      </c>
      <c r="AG245" s="297"/>
      <c r="AH245" s="111">
        <f t="shared" ref="AH245:BA245" si="261">SUM(AH246:AH247)</f>
        <v>0</v>
      </c>
      <c r="AI245" s="111">
        <f t="shared" si="261"/>
        <v>0</v>
      </c>
      <c r="AJ245" s="111">
        <f t="shared" si="261"/>
        <v>0</v>
      </c>
      <c r="AK245" s="111">
        <f t="shared" si="261"/>
        <v>0</v>
      </c>
      <c r="AL245" s="111">
        <f t="shared" si="261"/>
        <v>0</v>
      </c>
      <c r="AM245" s="111">
        <f t="shared" si="261"/>
        <v>0</v>
      </c>
      <c r="AN245" s="111">
        <f t="shared" si="261"/>
        <v>0</v>
      </c>
      <c r="AO245" s="111">
        <f t="shared" si="261"/>
        <v>0</v>
      </c>
      <c r="AP245" s="111">
        <f t="shared" si="261"/>
        <v>0</v>
      </c>
      <c r="AQ245" s="111">
        <f t="shared" si="261"/>
        <v>0</v>
      </c>
      <c r="AR245" s="111">
        <f t="shared" si="261"/>
        <v>0</v>
      </c>
      <c r="AS245" s="111">
        <f t="shared" si="261"/>
        <v>0</v>
      </c>
      <c r="AT245" s="111">
        <f t="shared" si="261"/>
        <v>0</v>
      </c>
      <c r="AU245" s="111">
        <f t="shared" si="261"/>
        <v>0</v>
      </c>
      <c r="AV245" s="111">
        <f t="shared" si="261"/>
        <v>0</v>
      </c>
      <c r="AW245" s="111">
        <f t="shared" si="261"/>
        <v>0</v>
      </c>
      <c r="AX245" s="111">
        <f t="shared" si="261"/>
        <v>0</v>
      </c>
      <c r="AY245" s="111">
        <f t="shared" si="261"/>
        <v>0</v>
      </c>
      <c r="AZ245" s="111">
        <f t="shared" si="261"/>
        <v>0</v>
      </c>
      <c r="BA245" s="111">
        <f t="shared" si="261"/>
        <v>0</v>
      </c>
      <c r="BB245" s="105" t="s">
        <v>212</v>
      </c>
      <c r="BC245" s="110"/>
      <c r="BD245" s="110"/>
      <c r="BE245" s="132">
        <v>2016</v>
      </c>
      <c r="BF245" s="110"/>
      <c r="BG245" s="110"/>
    </row>
    <row r="246" spans="1:59" s="103" customFormat="1" ht="22.2" customHeight="1">
      <c r="A246" s="419" t="s">
        <v>92</v>
      </c>
      <c r="B246" s="107"/>
      <c r="C246" s="106"/>
      <c r="D246" s="106">
        <f t="shared" si="258"/>
        <v>0</v>
      </c>
      <c r="E246" s="106"/>
      <c r="F246" s="106"/>
      <c r="G246" s="106"/>
      <c r="H246" s="106"/>
      <c r="I246" s="106"/>
      <c r="J246" s="106"/>
      <c r="K246" s="106"/>
      <c r="L246" s="292"/>
      <c r="M246" s="106"/>
      <c r="N246" s="106"/>
      <c r="O246" s="106"/>
      <c r="P246" s="106"/>
      <c r="Q246" s="106"/>
      <c r="R246" s="106"/>
      <c r="S246" s="106"/>
      <c r="T246" s="106"/>
      <c r="U246" s="106"/>
      <c r="V246" s="106"/>
      <c r="W246" s="106"/>
      <c r="X246" s="106"/>
      <c r="Y246" s="106"/>
      <c r="Z246" s="106"/>
      <c r="AA246" s="106"/>
      <c r="AB246" s="106"/>
      <c r="AC246" s="106"/>
      <c r="AD246" s="106"/>
      <c r="AE246" s="106"/>
      <c r="AF246" s="106"/>
      <c r="AG246" s="297"/>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5" t="s">
        <v>212</v>
      </c>
      <c r="BC246" s="104"/>
      <c r="BD246" s="104"/>
      <c r="BE246" s="132">
        <v>2016</v>
      </c>
      <c r="BF246" s="104"/>
      <c r="BG246" s="104"/>
    </row>
    <row r="247" spans="1:59" s="103" customFormat="1" ht="22.2" customHeight="1">
      <c r="A247" s="419" t="s">
        <v>92</v>
      </c>
      <c r="B247" s="107"/>
      <c r="C247" s="106"/>
      <c r="D247" s="106">
        <f t="shared" si="258"/>
        <v>0</v>
      </c>
      <c r="E247" s="106"/>
      <c r="F247" s="106"/>
      <c r="G247" s="106"/>
      <c r="H247" s="106"/>
      <c r="I247" s="106"/>
      <c r="J247" s="106"/>
      <c r="K247" s="106"/>
      <c r="L247" s="292"/>
      <c r="M247" s="106"/>
      <c r="N247" s="106"/>
      <c r="O247" s="106"/>
      <c r="P247" s="106"/>
      <c r="Q247" s="106"/>
      <c r="R247" s="106"/>
      <c r="S247" s="106"/>
      <c r="T247" s="106"/>
      <c r="U247" s="106"/>
      <c r="V247" s="106"/>
      <c r="W247" s="106"/>
      <c r="X247" s="106"/>
      <c r="Y247" s="106"/>
      <c r="Z247" s="106"/>
      <c r="AA247" s="106"/>
      <c r="AB247" s="106"/>
      <c r="AC247" s="106"/>
      <c r="AD247" s="106"/>
      <c r="AE247" s="106"/>
      <c r="AF247" s="106"/>
      <c r="AG247" s="297"/>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5" t="s">
        <v>212</v>
      </c>
      <c r="BC247" s="104"/>
      <c r="BD247" s="104"/>
      <c r="BE247" s="132">
        <v>2016</v>
      </c>
      <c r="BF247" s="104"/>
      <c r="BG247" s="104"/>
    </row>
    <row r="248" spans="1:59" s="108" customFormat="1" ht="22.2" customHeight="1">
      <c r="A248" s="418" t="s">
        <v>92</v>
      </c>
      <c r="B248" s="112" t="s">
        <v>282</v>
      </c>
      <c r="C248" s="111"/>
      <c r="D248" s="111">
        <f t="shared" si="258"/>
        <v>0</v>
      </c>
      <c r="E248" s="111">
        <f t="shared" ref="E248:K248" si="262">SUM(E249:E250)</f>
        <v>0</v>
      </c>
      <c r="F248" s="111">
        <f t="shared" si="262"/>
        <v>0</v>
      </c>
      <c r="G248" s="111">
        <f t="shared" si="262"/>
        <v>0</v>
      </c>
      <c r="H248" s="111">
        <f t="shared" si="262"/>
        <v>0</v>
      </c>
      <c r="I248" s="111">
        <f t="shared" si="262"/>
        <v>0</v>
      </c>
      <c r="J248" s="111">
        <f t="shared" si="262"/>
        <v>0</v>
      </c>
      <c r="K248" s="111">
        <f t="shared" si="262"/>
        <v>0</v>
      </c>
      <c r="L248" s="292"/>
      <c r="M248" s="111">
        <f t="shared" ref="M248:AF248" si="263">SUM(M249:M250)</f>
        <v>0</v>
      </c>
      <c r="N248" s="111">
        <f t="shared" si="263"/>
        <v>0</v>
      </c>
      <c r="O248" s="111">
        <f t="shared" si="263"/>
        <v>0</v>
      </c>
      <c r="P248" s="111">
        <f t="shared" si="263"/>
        <v>0</v>
      </c>
      <c r="Q248" s="111">
        <f t="shared" si="263"/>
        <v>0</v>
      </c>
      <c r="R248" s="111">
        <f t="shared" si="263"/>
        <v>0</v>
      </c>
      <c r="S248" s="111">
        <f t="shared" si="263"/>
        <v>0</v>
      </c>
      <c r="T248" s="111">
        <f t="shared" si="263"/>
        <v>0</v>
      </c>
      <c r="U248" s="111">
        <f t="shared" si="263"/>
        <v>0</v>
      </c>
      <c r="V248" s="111">
        <f t="shared" si="263"/>
        <v>0</v>
      </c>
      <c r="W248" s="111">
        <f t="shared" si="263"/>
        <v>0</v>
      </c>
      <c r="X248" s="111">
        <f t="shared" si="263"/>
        <v>0</v>
      </c>
      <c r="Y248" s="111">
        <f t="shared" si="263"/>
        <v>0</v>
      </c>
      <c r="Z248" s="111">
        <f t="shared" si="263"/>
        <v>0</v>
      </c>
      <c r="AA248" s="111">
        <f t="shared" si="263"/>
        <v>0</v>
      </c>
      <c r="AB248" s="111">
        <f t="shared" si="263"/>
        <v>0</v>
      </c>
      <c r="AC248" s="111">
        <f t="shared" si="263"/>
        <v>0</v>
      </c>
      <c r="AD248" s="111">
        <f t="shared" si="263"/>
        <v>0</v>
      </c>
      <c r="AE248" s="111">
        <f t="shared" si="263"/>
        <v>0</v>
      </c>
      <c r="AF248" s="111">
        <f t="shared" si="263"/>
        <v>0</v>
      </c>
      <c r="AG248" s="297"/>
      <c r="AH248" s="111">
        <f t="shared" ref="AH248:BA248" si="264">SUM(AH249:AH250)</f>
        <v>0</v>
      </c>
      <c r="AI248" s="111">
        <f t="shared" si="264"/>
        <v>0</v>
      </c>
      <c r="AJ248" s="111">
        <f t="shared" si="264"/>
        <v>0</v>
      </c>
      <c r="AK248" s="111">
        <f t="shared" si="264"/>
        <v>0</v>
      </c>
      <c r="AL248" s="111">
        <f t="shared" si="264"/>
        <v>0</v>
      </c>
      <c r="AM248" s="111">
        <f t="shared" si="264"/>
        <v>0</v>
      </c>
      <c r="AN248" s="111">
        <f t="shared" si="264"/>
        <v>0</v>
      </c>
      <c r="AO248" s="111">
        <f t="shared" si="264"/>
        <v>0</v>
      </c>
      <c r="AP248" s="111">
        <f t="shared" si="264"/>
        <v>0</v>
      </c>
      <c r="AQ248" s="111">
        <f t="shared" si="264"/>
        <v>0</v>
      </c>
      <c r="AR248" s="111">
        <f t="shared" si="264"/>
        <v>0</v>
      </c>
      <c r="AS248" s="111">
        <f t="shared" si="264"/>
        <v>0</v>
      </c>
      <c r="AT248" s="111">
        <f t="shared" si="264"/>
        <v>0</v>
      </c>
      <c r="AU248" s="111">
        <f t="shared" si="264"/>
        <v>0</v>
      </c>
      <c r="AV248" s="111">
        <f t="shared" si="264"/>
        <v>0</v>
      </c>
      <c r="AW248" s="111">
        <f t="shared" si="264"/>
        <v>0</v>
      </c>
      <c r="AX248" s="111">
        <f t="shared" si="264"/>
        <v>0</v>
      </c>
      <c r="AY248" s="111">
        <f t="shared" si="264"/>
        <v>0</v>
      </c>
      <c r="AZ248" s="111">
        <f t="shared" si="264"/>
        <v>0</v>
      </c>
      <c r="BA248" s="111">
        <f t="shared" si="264"/>
        <v>0</v>
      </c>
      <c r="BB248" s="105" t="s">
        <v>212</v>
      </c>
      <c r="BC248" s="110"/>
      <c r="BD248" s="110"/>
      <c r="BE248" s="132">
        <v>2016</v>
      </c>
      <c r="BF248" s="110"/>
      <c r="BG248" s="110"/>
    </row>
    <row r="249" spans="1:59" s="103" customFormat="1" ht="22.2" customHeight="1">
      <c r="A249" s="419" t="s">
        <v>92</v>
      </c>
      <c r="B249" s="107"/>
      <c r="C249" s="106"/>
      <c r="D249" s="106">
        <f t="shared" si="258"/>
        <v>0</v>
      </c>
      <c r="E249" s="106"/>
      <c r="F249" s="106"/>
      <c r="G249" s="106"/>
      <c r="H249" s="106"/>
      <c r="I249" s="106"/>
      <c r="J249" s="106"/>
      <c r="K249" s="106"/>
      <c r="L249" s="292"/>
      <c r="M249" s="106"/>
      <c r="N249" s="106"/>
      <c r="O249" s="106"/>
      <c r="P249" s="106"/>
      <c r="Q249" s="106"/>
      <c r="R249" s="106"/>
      <c r="S249" s="106"/>
      <c r="T249" s="106"/>
      <c r="U249" s="106"/>
      <c r="V249" s="106"/>
      <c r="W249" s="106"/>
      <c r="X249" s="106"/>
      <c r="Y249" s="106"/>
      <c r="Z249" s="106"/>
      <c r="AA249" s="106"/>
      <c r="AB249" s="106"/>
      <c r="AC249" s="106"/>
      <c r="AD249" s="106"/>
      <c r="AE249" s="106"/>
      <c r="AF249" s="106"/>
      <c r="AG249" s="297"/>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5" t="s">
        <v>212</v>
      </c>
      <c r="BC249" s="104"/>
      <c r="BD249" s="104"/>
      <c r="BE249" s="132">
        <v>2016</v>
      </c>
      <c r="BF249" s="104"/>
      <c r="BG249" s="104"/>
    </row>
    <row r="250" spans="1:59" s="103" customFormat="1" ht="22.2" customHeight="1">
      <c r="A250" s="419" t="s">
        <v>92</v>
      </c>
      <c r="B250" s="107"/>
      <c r="C250" s="106"/>
      <c r="D250" s="106">
        <f t="shared" si="258"/>
        <v>0</v>
      </c>
      <c r="E250" s="106"/>
      <c r="F250" s="106"/>
      <c r="G250" s="106"/>
      <c r="H250" s="106"/>
      <c r="I250" s="106"/>
      <c r="J250" s="106"/>
      <c r="K250" s="106"/>
      <c r="L250" s="292"/>
      <c r="M250" s="106"/>
      <c r="N250" s="106"/>
      <c r="O250" s="106"/>
      <c r="P250" s="106"/>
      <c r="Q250" s="106"/>
      <c r="R250" s="106"/>
      <c r="S250" s="106"/>
      <c r="T250" s="106"/>
      <c r="U250" s="106"/>
      <c r="V250" s="106"/>
      <c r="W250" s="106"/>
      <c r="X250" s="106"/>
      <c r="Y250" s="106"/>
      <c r="Z250" s="106"/>
      <c r="AA250" s="106"/>
      <c r="AB250" s="106"/>
      <c r="AC250" s="106"/>
      <c r="AD250" s="106"/>
      <c r="AE250" s="106"/>
      <c r="AF250" s="106"/>
      <c r="AG250" s="297"/>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5" t="s">
        <v>212</v>
      </c>
      <c r="BC250" s="104"/>
      <c r="BD250" s="104"/>
      <c r="BE250" s="132">
        <v>2016</v>
      </c>
      <c r="BF250" s="104"/>
      <c r="BG250" s="104"/>
    </row>
    <row r="251" spans="1:59" s="126" customFormat="1" ht="22.2" customHeight="1">
      <c r="A251" s="418" t="s">
        <v>117</v>
      </c>
      <c r="B251" s="262" t="s">
        <v>309</v>
      </c>
      <c r="C251" s="111">
        <f>SUM(C252,C255)</f>
        <v>0</v>
      </c>
      <c r="D251" s="111">
        <f>SUM(D252+D255)</f>
        <v>0</v>
      </c>
      <c r="E251" s="111">
        <f t="shared" ref="E251:K251" si="265">SUM(E252,E255)</f>
        <v>0</v>
      </c>
      <c r="F251" s="111">
        <f t="shared" si="265"/>
        <v>0</v>
      </c>
      <c r="G251" s="111">
        <f t="shared" si="265"/>
        <v>0</v>
      </c>
      <c r="H251" s="111">
        <f t="shared" si="265"/>
        <v>0</v>
      </c>
      <c r="I251" s="111">
        <f t="shared" si="265"/>
        <v>0</v>
      </c>
      <c r="J251" s="111">
        <f t="shared" si="265"/>
        <v>0</v>
      </c>
      <c r="K251" s="111">
        <f t="shared" si="265"/>
        <v>0</v>
      </c>
      <c r="L251" s="292"/>
      <c r="M251" s="111">
        <f t="shared" ref="M251:AF251" si="266">SUM(M252,M255)</f>
        <v>0</v>
      </c>
      <c r="N251" s="111">
        <f t="shared" si="266"/>
        <v>0</v>
      </c>
      <c r="O251" s="111">
        <f t="shared" si="266"/>
        <v>0</v>
      </c>
      <c r="P251" s="111">
        <f t="shared" si="266"/>
        <v>0</v>
      </c>
      <c r="Q251" s="111">
        <f t="shared" si="266"/>
        <v>0</v>
      </c>
      <c r="R251" s="111">
        <f t="shared" si="266"/>
        <v>0</v>
      </c>
      <c r="S251" s="111">
        <f t="shared" si="266"/>
        <v>0</v>
      </c>
      <c r="T251" s="111">
        <f t="shared" si="266"/>
        <v>0</v>
      </c>
      <c r="U251" s="111">
        <f t="shared" si="266"/>
        <v>0</v>
      </c>
      <c r="V251" s="111">
        <f t="shared" si="266"/>
        <v>0</v>
      </c>
      <c r="W251" s="111">
        <f t="shared" si="266"/>
        <v>0</v>
      </c>
      <c r="X251" s="111">
        <f t="shared" si="266"/>
        <v>0</v>
      </c>
      <c r="Y251" s="111">
        <f t="shared" si="266"/>
        <v>0</v>
      </c>
      <c r="Z251" s="111">
        <f t="shared" si="266"/>
        <v>0</v>
      </c>
      <c r="AA251" s="111">
        <f t="shared" si="266"/>
        <v>0</v>
      </c>
      <c r="AB251" s="111">
        <f t="shared" si="266"/>
        <v>0</v>
      </c>
      <c r="AC251" s="111">
        <f t="shared" si="266"/>
        <v>0</v>
      </c>
      <c r="AD251" s="111">
        <f t="shared" si="266"/>
        <v>0</v>
      </c>
      <c r="AE251" s="111">
        <f t="shared" si="266"/>
        <v>0</v>
      </c>
      <c r="AF251" s="111">
        <f t="shared" si="266"/>
        <v>0</v>
      </c>
      <c r="AG251" s="297"/>
      <c r="AH251" s="111">
        <f t="shared" ref="AH251:BA251" si="267">SUM(AH252,AH255)</f>
        <v>0</v>
      </c>
      <c r="AI251" s="111">
        <f t="shared" si="267"/>
        <v>0</v>
      </c>
      <c r="AJ251" s="111">
        <f t="shared" si="267"/>
        <v>0</v>
      </c>
      <c r="AK251" s="111">
        <f t="shared" si="267"/>
        <v>0</v>
      </c>
      <c r="AL251" s="111">
        <f t="shared" si="267"/>
        <v>0</v>
      </c>
      <c r="AM251" s="111">
        <f t="shared" si="267"/>
        <v>0</v>
      </c>
      <c r="AN251" s="111">
        <f t="shared" si="267"/>
        <v>0</v>
      </c>
      <c r="AO251" s="111">
        <f t="shared" si="267"/>
        <v>0</v>
      </c>
      <c r="AP251" s="111">
        <f t="shared" si="267"/>
        <v>0</v>
      </c>
      <c r="AQ251" s="111">
        <f t="shared" si="267"/>
        <v>0</v>
      </c>
      <c r="AR251" s="111">
        <f t="shared" si="267"/>
        <v>0</v>
      </c>
      <c r="AS251" s="111">
        <f t="shared" si="267"/>
        <v>0</v>
      </c>
      <c r="AT251" s="111">
        <f t="shared" si="267"/>
        <v>0</v>
      </c>
      <c r="AU251" s="111">
        <f t="shared" si="267"/>
        <v>0</v>
      </c>
      <c r="AV251" s="111">
        <f t="shared" si="267"/>
        <v>0</v>
      </c>
      <c r="AW251" s="111">
        <f t="shared" si="267"/>
        <v>0</v>
      </c>
      <c r="AX251" s="111">
        <f t="shared" si="267"/>
        <v>0</v>
      </c>
      <c r="AY251" s="111">
        <f t="shared" si="267"/>
        <v>0</v>
      </c>
      <c r="AZ251" s="111">
        <f t="shared" si="267"/>
        <v>0</v>
      </c>
      <c r="BA251" s="111">
        <f t="shared" si="267"/>
        <v>0</v>
      </c>
      <c r="BB251" s="105" t="s">
        <v>212</v>
      </c>
      <c r="BC251" s="110"/>
      <c r="BD251" s="110"/>
      <c r="BE251" s="90">
        <v>2016</v>
      </c>
      <c r="BF251" s="109"/>
      <c r="BG251" s="109"/>
    </row>
    <row r="252" spans="1:59" s="103" customFormat="1" ht="22.2" customHeight="1">
      <c r="A252" s="419" t="s">
        <v>117</v>
      </c>
      <c r="B252" s="107" t="s">
        <v>281</v>
      </c>
      <c r="C252" s="106"/>
      <c r="D252" s="106">
        <f t="shared" ref="D252:D259" si="268">SUM(E252:BA252)</f>
        <v>0</v>
      </c>
      <c r="E252" s="106">
        <f t="shared" ref="E252:K252" si="269">SUM(E253:E254)</f>
        <v>0</v>
      </c>
      <c r="F252" s="106">
        <f t="shared" si="269"/>
        <v>0</v>
      </c>
      <c r="G252" s="106">
        <f t="shared" si="269"/>
        <v>0</v>
      </c>
      <c r="H252" s="106">
        <f t="shared" si="269"/>
        <v>0</v>
      </c>
      <c r="I252" s="106">
        <f t="shared" si="269"/>
        <v>0</v>
      </c>
      <c r="J252" s="106">
        <f t="shared" si="269"/>
        <v>0</v>
      </c>
      <c r="K252" s="106">
        <f t="shared" si="269"/>
        <v>0</v>
      </c>
      <c r="L252" s="292"/>
      <c r="M252" s="106">
        <f t="shared" ref="M252:AF252" si="270">SUM(M253:M254)</f>
        <v>0</v>
      </c>
      <c r="N252" s="106">
        <f t="shared" si="270"/>
        <v>0</v>
      </c>
      <c r="O252" s="106">
        <f t="shared" si="270"/>
        <v>0</v>
      </c>
      <c r="P252" s="106">
        <f t="shared" si="270"/>
        <v>0</v>
      </c>
      <c r="Q252" s="106">
        <f t="shared" si="270"/>
        <v>0</v>
      </c>
      <c r="R252" s="106">
        <f t="shared" si="270"/>
        <v>0</v>
      </c>
      <c r="S252" s="106">
        <f t="shared" si="270"/>
        <v>0</v>
      </c>
      <c r="T252" s="106">
        <f t="shared" si="270"/>
        <v>0</v>
      </c>
      <c r="U252" s="106">
        <f t="shared" si="270"/>
        <v>0</v>
      </c>
      <c r="V252" s="106">
        <f t="shared" si="270"/>
        <v>0</v>
      </c>
      <c r="W252" s="106">
        <f t="shared" si="270"/>
        <v>0</v>
      </c>
      <c r="X252" s="106">
        <f t="shared" si="270"/>
        <v>0</v>
      </c>
      <c r="Y252" s="106">
        <f t="shared" si="270"/>
        <v>0</v>
      </c>
      <c r="Z252" s="106">
        <f t="shared" si="270"/>
        <v>0</v>
      </c>
      <c r="AA252" s="106">
        <f t="shared" si="270"/>
        <v>0</v>
      </c>
      <c r="AB252" s="106">
        <f t="shared" si="270"/>
        <v>0</v>
      </c>
      <c r="AC252" s="106">
        <f t="shared" si="270"/>
        <v>0</v>
      </c>
      <c r="AD252" s="106">
        <f t="shared" si="270"/>
        <v>0</v>
      </c>
      <c r="AE252" s="106">
        <f t="shared" si="270"/>
        <v>0</v>
      </c>
      <c r="AF252" s="106">
        <f t="shared" si="270"/>
        <v>0</v>
      </c>
      <c r="AG252" s="297"/>
      <c r="AH252" s="106">
        <f t="shared" ref="AH252:BA252" si="271">SUM(AH253:AH254)</f>
        <v>0</v>
      </c>
      <c r="AI252" s="106">
        <f t="shared" si="271"/>
        <v>0</v>
      </c>
      <c r="AJ252" s="106">
        <f t="shared" si="271"/>
        <v>0</v>
      </c>
      <c r="AK252" s="106">
        <f t="shared" si="271"/>
        <v>0</v>
      </c>
      <c r="AL252" s="106">
        <f t="shared" si="271"/>
        <v>0</v>
      </c>
      <c r="AM252" s="106">
        <f t="shared" si="271"/>
        <v>0</v>
      </c>
      <c r="AN252" s="106">
        <f t="shared" si="271"/>
        <v>0</v>
      </c>
      <c r="AO252" s="106">
        <f t="shared" si="271"/>
        <v>0</v>
      </c>
      <c r="AP252" s="106">
        <f t="shared" si="271"/>
        <v>0</v>
      </c>
      <c r="AQ252" s="106">
        <f t="shared" si="271"/>
        <v>0</v>
      </c>
      <c r="AR252" s="106">
        <f t="shared" si="271"/>
        <v>0</v>
      </c>
      <c r="AS252" s="106">
        <f t="shared" si="271"/>
        <v>0</v>
      </c>
      <c r="AT252" s="106">
        <f t="shared" si="271"/>
        <v>0</v>
      </c>
      <c r="AU252" s="106">
        <f t="shared" si="271"/>
        <v>0</v>
      </c>
      <c r="AV252" s="106">
        <f t="shared" si="271"/>
        <v>0</v>
      </c>
      <c r="AW252" s="106">
        <f t="shared" si="271"/>
        <v>0</v>
      </c>
      <c r="AX252" s="106">
        <f t="shared" si="271"/>
        <v>0</v>
      </c>
      <c r="AY252" s="106">
        <f t="shared" si="271"/>
        <v>0</v>
      </c>
      <c r="AZ252" s="106">
        <f t="shared" si="271"/>
        <v>0</v>
      </c>
      <c r="BA252" s="106">
        <f t="shared" si="271"/>
        <v>0</v>
      </c>
      <c r="BB252" s="105" t="s">
        <v>212</v>
      </c>
      <c r="BC252" s="104"/>
      <c r="BD252" s="104"/>
      <c r="BE252" s="90">
        <v>2016</v>
      </c>
      <c r="BF252" s="101"/>
      <c r="BG252" s="101"/>
    </row>
    <row r="253" spans="1:59" s="103" customFormat="1" ht="22.2" customHeight="1">
      <c r="A253" s="419" t="s">
        <v>117</v>
      </c>
      <c r="B253" s="107"/>
      <c r="C253" s="106"/>
      <c r="D253" s="106">
        <f t="shared" si="268"/>
        <v>0</v>
      </c>
      <c r="E253" s="106"/>
      <c r="F253" s="106"/>
      <c r="G253" s="106"/>
      <c r="H253" s="106"/>
      <c r="I253" s="106"/>
      <c r="J253" s="106"/>
      <c r="K253" s="106"/>
      <c r="L253" s="292"/>
      <c r="M253" s="106"/>
      <c r="N253" s="106"/>
      <c r="O253" s="106"/>
      <c r="P253" s="106"/>
      <c r="Q253" s="106"/>
      <c r="R253" s="106"/>
      <c r="S253" s="106"/>
      <c r="T253" s="106"/>
      <c r="U253" s="106"/>
      <c r="V253" s="106"/>
      <c r="W253" s="106"/>
      <c r="X253" s="106"/>
      <c r="Y253" s="106"/>
      <c r="Z253" s="106"/>
      <c r="AA253" s="106"/>
      <c r="AB253" s="106"/>
      <c r="AC253" s="106"/>
      <c r="AD253" s="106"/>
      <c r="AE253" s="106"/>
      <c r="AF253" s="106"/>
      <c r="AG253" s="297"/>
      <c r="AH253" s="106"/>
      <c r="AI253" s="106"/>
      <c r="AJ253" s="106"/>
      <c r="AK253" s="106"/>
      <c r="AL253" s="106"/>
      <c r="AM253" s="106"/>
      <c r="AN253" s="106"/>
      <c r="AO253" s="106"/>
      <c r="AP253" s="106"/>
      <c r="AQ253" s="106"/>
      <c r="AR253" s="106"/>
      <c r="AS253" s="106"/>
      <c r="AT253" s="106"/>
      <c r="AU253" s="106"/>
      <c r="AV253" s="106"/>
      <c r="AW253" s="106"/>
      <c r="AX253" s="106"/>
      <c r="AY253" s="106"/>
      <c r="AZ253" s="106"/>
      <c r="BA253" s="106"/>
      <c r="BB253" s="105" t="s">
        <v>212</v>
      </c>
      <c r="BC253" s="104"/>
      <c r="BD253" s="104"/>
      <c r="BE253" s="90">
        <v>2016</v>
      </c>
      <c r="BF253" s="101"/>
      <c r="BG253" s="101"/>
    </row>
    <row r="254" spans="1:59" s="108" customFormat="1" ht="22.2" customHeight="1">
      <c r="A254" s="418" t="s">
        <v>117</v>
      </c>
      <c r="B254" s="112"/>
      <c r="C254" s="111"/>
      <c r="D254" s="111">
        <f t="shared" si="268"/>
        <v>0</v>
      </c>
      <c r="E254" s="111"/>
      <c r="F254" s="111"/>
      <c r="G254" s="111"/>
      <c r="H254" s="111"/>
      <c r="I254" s="111"/>
      <c r="J254" s="111"/>
      <c r="K254" s="111"/>
      <c r="L254" s="292"/>
      <c r="M254" s="111"/>
      <c r="N254" s="111"/>
      <c r="O254" s="111"/>
      <c r="P254" s="111"/>
      <c r="Q254" s="111"/>
      <c r="R254" s="111"/>
      <c r="S254" s="111"/>
      <c r="T254" s="111"/>
      <c r="U254" s="111"/>
      <c r="V254" s="111"/>
      <c r="W254" s="111"/>
      <c r="X254" s="111"/>
      <c r="Y254" s="111"/>
      <c r="Z254" s="111"/>
      <c r="AA254" s="111"/>
      <c r="AB254" s="111"/>
      <c r="AC254" s="111"/>
      <c r="AD254" s="111"/>
      <c r="AE254" s="111"/>
      <c r="AF254" s="111"/>
      <c r="AG254" s="297"/>
      <c r="AH254" s="111"/>
      <c r="AI254" s="111"/>
      <c r="AJ254" s="111"/>
      <c r="AK254" s="111"/>
      <c r="AL254" s="111"/>
      <c r="AM254" s="111"/>
      <c r="AN254" s="111"/>
      <c r="AO254" s="111"/>
      <c r="AP254" s="111"/>
      <c r="AQ254" s="111"/>
      <c r="AR254" s="111"/>
      <c r="AS254" s="111"/>
      <c r="AT254" s="111"/>
      <c r="AU254" s="111"/>
      <c r="AV254" s="111"/>
      <c r="AW254" s="111"/>
      <c r="AX254" s="111"/>
      <c r="AY254" s="111"/>
      <c r="AZ254" s="111"/>
      <c r="BA254" s="111"/>
      <c r="BB254" s="105" t="s">
        <v>212</v>
      </c>
      <c r="BC254" s="110"/>
      <c r="BD254" s="110"/>
      <c r="BE254" s="90">
        <v>2016</v>
      </c>
      <c r="BF254" s="109"/>
      <c r="BG254" s="109"/>
    </row>
    <row r="255" spans="1:59" s="103" customFormat="1" ht="22.2" customHeight="1">
      <c r="A255" s="419" t="s">
        <v>117</v>
      </c>
      <c r="B255" s="107" t="s">
        <v>282</v>
      </c>
      <c r="C255" s="106"/>
      <c r="D255" s="106">
        <f t="shared" si="268"/>
        <v>0</v>
      </c>
      <c r="E255" s="106">
        <f t="shared" ref="E255:K255" si="272">SUM(E256:E259)</f>
        <v>0</v>
      </c>
      <c r="F255" s="106">
        <f t="shared" si="272"/>
        <v>0</v>
      </c>
      <c r="G255" s="106">
        <f t="shared" si="272"/>
        <v>0</v>
      </c>
      <c r="H255" s="106">
        <f t="shared" si="272"/>
        <v>0</v>
      </c>
      <c r="I255" s="106">
        <f t="shared" si="272"/>
        <v>0</v>
      </c>
      <c r="J255" s="106">
        <f t="shared" si="272"/>
        <v>0</v>
      </c>
      <c r="K255" s="106">
        <f t="shared" si="272"/>
        <v>0</v>
      </c>
      <c r="L255" s="292"/>
      <c r="M255" s="106">
        <f t="shared" ref="M255:AF255" si="273">SUM(M256:M259)</f>
        <v>0</v>
      </c>
      <c r="N255" s="106">
        <f t="shared" si="273"/>
        <v>0</v>
      </c>
      <c r="O255" s="106">
        <f t="shared" si="273"/>
        <v>0</v>
      </c>
      <c r="P255" s="106">
        <f t="shared" si="273"/>
        <v>0</v>
      </c>
      <c r="Q255" s="106">
        <f t="shared" si="273"/>
        <v>0</v>
      </c>
      <c r="R255" s="106">
        <f t="shared" si="273"/>
        <v>0</v>
      </c>
      <c r="S255" s="106">
        <f t="shared" si="273"/>
        <v>0</v>
      </c>
      <c r="T255" s="106">
        <f t="shared" si="273"/>
        <v>0</v>
      </c>
      <c r="U255" s="106">
        <f t="shared" si="273"/>
        <v>0</v>
      </c>
      <c r="V255" s="106">
        <f t="shared" si="273"/>
        <v>0</v>
      </c>
      <c r="W255" s="106">
        <f t="shared" si="273"/>
        <v>0</v>
      </c>
      <c r="X255" s="106">
        <f t="shared" si="273"/>
        <v>0</v>
      </c>
      <c r="Y255" s="106">
        <f t="shared" si="273"/>
        <v>0</v>
      </c>
      <c r="Z255" s="106">
        <f t="shared" si="273"/>
        <v>0</v>
      </c>
      <c r="AA255" s="106">
        <f t="shared" si="273"/>
        <v>0</v>
      </c>
      <c r="AB255" s="106">
        <f t="shared" si="273"/>
        <v>0</v>
      </c>
      <c r="AC255" s="106">
        <f t="shared" si="273"/>
        <v>0</v>
      </c>
      <c r="AD255" s="106">
        <f t="shared" si="273"/>
        <v>0</v>
      </c>
      <c r="AE255" s="106">
        <f t="shared" si="273"/>
        <v>0</v>
      </c>
      <c r="AF255" s="106">
        <f t="shared" si="273"/>
        <v>0</v>
      </c>
      <c r="AG255" s="297"/>
      <c r="AH255" s="106">
        <f t="shared" ref="AH255:BA255" si="274">SUM(AH256:AH259)</f>
        <v>0</v>
      </c>
      <c r="AI255" s="106">
        <f t="shared" si="274"/>
        <v>0</v>
      </c>
      <c r="AJ255" s="106">
        <f t="shared" si="274"/>
        <v>0</v>
      </c>
      <c r="AK255" s="106">
        <f t="shared" si="274"/>
        <v>0</v>
      </c>
      <c r="AL255" s="106">
        <f t="shared" si="274"/>
        <v>0</v>
      </c>
      <c r="AM255" s="106">
        <f t="shared" si="274"/>
        <v>0</v>
      </c>
      <c r="AN255" s="106">
        <f t="shared" si="274"/>
        <v>0</v>
      </c>
      <c r="AO255" s="106">
        <f t="shared" si="274"/>
        <v>0</v>
      </c>
      <c r="AP255" s="106">
        <f t="shared" si="274"/>
        <v>0</v>
      </c>
      <c r="AQ255" s="106">
        <f t="shared" si="274"/>
        <v>0</v>
      </c>
      <c r="AR255" s="106">
        <f t="shared" si="274"/>
        <v>0</v>
      </c>
      <c r="AS255" s="106">
        <f t="shared" si="274"/>
        <v>0</v>
      </c>
      <c r="AT255" s="106">
        <f t="shared" si="274"/>
        <v>0</v>
      </c>
      <c r="AU255" s="106">
        <f t="shared" si="274"/>
        <v>0</v>
      </c>
      <c r="AV255" s="106">
        <f t="shared" si="274"/>
        <v>0</v>
      </c>
      <c r="AW255" s="106">
        <f t="shared" si="274"/>
        <v>0</v>
      </c>
      <c r="AX255" s="106">
        <f t="shared" si="274"/>
        <v>0</v>
      </c>
      <c r="AY255" s="106">
        <f t="shared" si="274"/>
        <v>0</v>
      </c>
      <c r="AZ255" s="106">
        <f t="shared" si="274"/>
        <v>0</v>
      </c>
      <c r="BA255" s="106">
        <f t="shared" si="274"/>
        <v>0</v>
      </c>
      <c r="BB255" s="105" t="s">
        <v>212</v>
      </c>
      <c r="BC255" s="106">
        <f>SUM(BC256:BC259)</f>
        <v>0</v>
      </c>
      <c r="BD255" s="106">
        <f>SUM(BD256:BD259)</f>
        <v>0</v>
      </c>
      <c r="BE255" s="90">
        <v>2016</v>
      </c>
      <c r="BF255" s="101"/>
      <c r="BG255" s="101"/>
    </row>
    <row r="256" spans="1:59" s="124" customFormat="1" ht="22.2" customHeight="1">
      <c r="A256" s="419" t="s">
        <v>117</v>
      </c>
      <c r="B256" s="68" t="s">
        <v>507</v>
      </c>
      <c r="C256" s="106"/>
      <c r="D256" s="106">
        <f t="shared" si="268"/>
        <v>0</v>
      </c>
      <c r="E256" s="106"/>
      <c r="F256" s="106"/>
      <c r="G256" s="106"/>
      <c r="H256" s="433"/>
      <c r="I256" s="106"/>
      <c r="J256" s="106"/>
      <c r="K256" s="106"/>
      <c r="L256" s="292"/>
      <c r="M256" s="106"/>
      <c r="N256" s="106"/>
      <c r="O256" s="106"/>
      <c r="P256" s="106"/>
      <c r="Q256" s="106"/>
      <c r="R256" s="106"/>
      <c r="S256" s="106"/>
      <c r="T256" s="106"/>
      <c r="U256" s="106"/>
      <c r="V256" s="106"/>
      <c r="W256" s="106"/>
      <c r="X256" s="106"/>
      <c r="Y256" s="106"/>
      <c r="Z256" s="106"/>
      <c r="AA256" s="106"/>
      <c r="AB256" s="106"/>
      <c r="AC256" s="106"/>
      <c r="AD256" s="106"/>
      <c r="AE256" s="106"/>
      <c r="AF256" s="106"/>
      <c r="AG256" s="297"/>
      <c r="AH256" s="106"/>
      <c r="AI256" s="106"/>
      <c r="AJ256" s="106"/>
      <c r="AK256" s="106"/>
      <c r="AL256" s="106"/>
      <c r="AM256" s="106"/>
      <c r="AN256" s="106"/>
      <c r="AO256" s="106"/>
      <c r="AP256" s="106"/>
      <c r="AQ256" s="106"/>
      <c r="AR256" s="106"/>
      <c r="AS256" s="106"/>
      <c r="AT256" s="106"/>
      <c r="AU256" s="106"/>
      <c r="AV256" s="106"/>
      <c r="AW256" s="106"/>
      <c r="AX256" s="106"/>
      <c r="AY256" s="106"/>
      <c r="AZ256" s="106"/>
      <c r="BA256" s="106"/>
      <c r="BB256" s="105" t="s">
        <v>212</v>
      </c>
      <c r="BC256" s="104"/>
      <c r="BD256" s="104"/>
      <c r="BE256" s="90">
        <v>2016</v>
      </c>
      <c r="BF256" s="101"/>
      <c r="BG256" s="101"/>
    </row>
    <row r="257" spans="1:59" s="124" customFormat="1" ht="22.2" customHeight="1">
      <c r="A257" s="419" t="s">
        <v>117</v>
      </c>
      <c r="B257" s="68" t="s">
        <v>508</v>
      </c>
      <c r="C257" s="106"/>
      <c r="D257" s="106">
        <f t="shared" si="268"/>
        <v>0</v>
      </c>
      <c r="E257" s="106"/>
      <c r="F257" s="106"/>
      <c r="G257" s="106"/>
      <c r="H257" s="435"/>
      <c r="I257" s="106"/>
      <c r="J257" s="106"/>
      <c r="K257" s="106"/>
      <c r="L257" s="292"/>
      <c r="M257" s="106"/>
      <c r="N257" s="106"/>
      <c r="O257" s="106"/>
      <c r="P257" s="106"/>
      <c r="Q257" s="106"/>
      <c r="R257" s="106"/>
      <c r="S257" s="106"/>
      <c r="T257" s="106"/>
      <c r="U257" s="106"/>
      <c r="V257" s="106"/>
      <c r="W257" s="106"/>
      <c r="X257" s="106"/>
      <c r="Y257" s="106"/>
      <c r="Z257" s="106"/>
      <c r="AA257" s="106"/>
      <c r="AB257" s="106"/>
      <c r="AC257" s="106"/>
      <c r="AD257" s="106"/>
      <c r="AE257" s="106"/>
      <c r="AF257" s="106"/>
      <c r="AG257" s="297"/>
      <c r="AH257" s="106"/>
      <c r="AI257" s="106"/>
      <c r="AJ257" s="106"/>
      <c r="AK257" s="106"/>
      <c r="AL257" s="106"/>
      <c r="AM257" s="106"/>
      <c r="AN257" s="106"/>
      <c r="AO257" s="106"/>
      <c r="AP257" s="106"/>
      <c r="AQ257" s="106"/>
      <c r="AR257" s="106"/>
      <c r="AS257" s="106"/>
      <c r="AT257" s="106"/>
      <c r="AU257" s="106"/>
      <c r="AV257" s="106"/>
      <c r="AW257" s="106"/>
      <c r="AX257" s="106"/>
      <c r="AY257" s="106"/>
      <c r="AZ257" s="106"/>
      <c r="BA257" s="106"/>
      <c r="BB257" s="105"/>
      <c r="BC257" s="104"/>
      <c r="BD257" s="104"/>
      <c r="BE257" s="90"/>
      <c r="BF257" s="101"/>
      <c r="BG257" s="101"/>
    </row>
    <row r="258" spans="1:59" s="124" customFormat="1" ht="22.2" customHeight="1">
      <c r="A258" s="419" t="s">
        <v>117</v>
      </c>
      <c r="B258" s="68" t="s">
        <v>509</v>
      </c>
      <c r="C258" s="106"/>
      <c r="D258" s="106">
        <f t="shared" si="268"/>
        <v>0</v>
      </c>
      <c r="E258" s="106"/>
      <c r="F258" s="106"/>
      <c r="G258" s="106"/>
      <c r="H258" s="435"/>
      <c r="I258" s="106"/>
      <c r="J258" s="106"/>
      <c r="K258" s="106"/>
      <c r="L258" s="292"/>
      <c r="M258" s="106"/>
      <c r="N258" s="106"/>
      <c r="O258" s="106"/>
      <c r="P258" s="106"/>
      <c r="Q258" s="106"/>
      <c r="R258" s="106"/>
      <c r="S258" s="106"/>
      <c r="T258" s="106"/>
      <c r="U258" s="106"/>
      <c r="V258" s="106"/>
      <c r="W258" s="106"/>
      <c r="X258" s="106"/>
      <c r="Y258" s="106"/>
      <c r="Z258" s="106"/>
      <c r="AA258" s="106"/>
      <c r="AB258" s="106"/>
      <c r="AC258" s="106"/>
      <c r="AD258" s="106"/>
      <c r="AE258" s="106"/>
      <c r="AF258" s="106"/>
      <c r="AG258" s="297"/>
      <c r="AH258" s="106"/>
      <c r="AI258" s="106"/>
      <c r="AJ258" s="106"/>
      <c r="AK258" s="106"/>
      <c r="AL258" s="106"/>
      <c r="AM258" s="106"/>
      <c r="AN258" s="106"/>
      <c r="AO258" s="106"/>
      <c r="AP258" s="106"/>
      <c r="AQ258" s="106"/>
      <c r="AR258" s="106"/>
      <c r="AS258" s="106"/>
      <c r="AT258" s="106"/>
      <c r="AU258" s="106"/>
      <c r="AV258" s="106"/>
      <c r="AW258" s="106"/>
      <c r="AX258" s="106"/>
      <c r="AY258" s="106"/>
      <c r="AZ258" s="106"/>
      <c r="BA258" s="106"/>
      <c r="BB258" s="105"/>
      <c r="BC258" s="104"/>
      <c r="BD258" s="104"/>
      <c r="BE258" s="90"/>
      <c r="BF258" s="101"/>
      <c r="BG258" s="101"/>
    </row>
    <row r="259" spans="1:59" s="103" customFormat="1" ht="22.2" customHeight="1">
      <c r="A259" s="419" t="s">
        <v>117</v>
      </c>
      <c r="B259" s="68" t="s">
        <v>341</v>
      </c>
      <c r="C259" s="106"/>
      <c r="D259" s="106">
        <f t="shared" si="268"/>
        <v>0</v>
      </c>
      <c r="E259" s="106"/>
      <c r="F259" s="106"/>
      <c r="G259" s="106"/>
      <c r="H259" s="435"/>
      <c r="I259" s="106"/>
      <c r="J259" s="106"/>
      <c r="K259" s="106"/>
      <c r="L259" s="292"/>
      <c r="M259" s="106"/>
      <c r="N259" s="106"/>
      <c r="O259" s="106"/>
      <c r="P259" s="106"/>
      <c r="Q259" s="106"/>
      <c r="R259" s="106"/>
      <c r="S259" s="106"/>
      <c r="T259" s="106"/>
      <c r="U259" s="106"/>
      <c r="V259" s="106"/>
      <c r="W259" s="106"/>
      <c r="X259" s="106"/>
      <c r="Y259" s="106"/>
      <c r="Z259" s="106"/>
      <c r="AA259" s="106"/>
      <c r="AB259" s="106"/>
      <c r="AC259" s="106"/>
      <c r="AD259" s="106"/>
      <c r="AE259" s="106"/>
      <c r="AF259" s="106"/>
      <c r="AG259" s="297"/>
      <c r="AH259" s="106"/>
      <c r="AI259" s="106"/>
      <c r="AJ259" s="106"/>
      <c r="AK259" s="106"/>
      <c r="AL259" s="106"/>
      <c r="AM259" s="106"/>
      <c r="AN259" s="106"/>
      <c r="AO259" s="106"/>
      <c r="AP259" s="106"/>
      <c r="AQ259" s="106"/>
      <c r="AR259" s="106"/>
      <c r="AS259" s="106"/>
      <c r="AT259" s="106"/>
      <c r="AU259" s="106"/>
      <c r="AV259" s="106"/>
      <c r="AW259" s="106"/>
      <c r="AX259" s="106"/>
      <c r="AY259" s="106"/>
      <c r="AZ259" s="106"/>
      <c r="BA259" s="106"/>
      <c r="BB259" s="105" t="s">
        <v>212</v>
      </c>
      <c r="BC259" s="104"/>
      <c r="BD259" s="104"/>
      <c r="BE259" s="90">
        <v>2016</v>
      </c>
      <c r="BF259" s="101"/>
      <c r="BG259" s="101"/>
    </row>
    <row r="260" spans="1:59" s="120" customFormat="1" ht="22.2" customHeight="1">
      <c r="A260" s="425">
        <v>6</v>
      </c>
      <c r="B260" s="307" t="s">
        <v>260</v>
      </c>
      <c r="C260" s="123">
        <f>SUM(C261,C264)</f>
        <v>0</v>
      </c>
      <c r="D260" s="123">
        <f>SUM(D261+D264)</f>
        <v>0</v>
      </c>
      <c r="E260" s="123">
        <f t="shared" ref="E260:K260" si="275">SUM(E261,E264)</f>
        <v>0</v>
      </c>
      <c r="F260" s="123">
        <f t="shared" si="275"/>
        <v>0</v>
      </c>
      <c r="G260" s="123">
        <f t="shared" si="275"/>
        <v>0</v>
      </c>
      <c r="H260" s="123">
        <f t="shared" si="275"/>
        <v>0</v>
      </c>
      <c r="I260" s="106">
        <f t="shared" si="275"/>
        <v>0</v>
      </c>
      <c r="J260" s="106">
        <f t="shared" si="275"/>
        <v>0</v>
      </c>
      <c r="K260" s="106">
        <f t="shared" si="275"/>
        <v>0</v>
      </c>
      <c r="L260" s="292"/>
      <c r="M260" s="106">
        <f t="shared" ref="M260:AF260" si="276">SUM(M261,M264)</f>
        <v>0</v>
      </c>
      <c r="N260" s="106">
        <f t="shared" si="276"/>
        <v>0</v>
      </c>
      <c r="O260" s="106">
        <f t="shared" si="276"/>
        <v>0</v>
      </c>
      <c r="P260" s="123">
        <f t="shared" si="276"/>
        <v>0</v>
      </c>
      <c r="Q260" s="106">
        <f t="shared" si="276"/>
        <v>0</v>
      </c>
      <c r="R260" s="106">
        <f t="shared" si="276"/>
        <v>0</v>
      </c>
      <c r="S260" s="106">
        <f t="shared" si="276"/>
        <v>0</v>
      </c>
      <c r="T260" s="106">
        <f t="shared" si="276"/>
        <v>0</v>
      </c>
      <c r="U260" s="123">
        <f t="shared" si="276"/>
        <v>0</v>
      </c>
      <c r="V260" s="106">
        <f t="shared" si="276"/>
        <v>0</v>
      </c>
      <c r="W260" s="106">
        <f t="shared" si="276"/>
        <v>0</v>
      </c>
      <c r="X260" s="106">
        <f t="shared" si="276"/>
        <v>0</v>
      </c>
      <c r="Y260" s="123">
        <f t="shared" si="276"/>
        <v>0</v>
      </c>
      <c r="Z260" s="106">
        <f t="shared" si="276"/>
        <v>0</v>
      </c>
      <c r="AA260" s="106">
        <f t="shared" si="276"/>
        <v>0</v>
      </c>
      <c r="AB260" s="106">
        <f t="shared" si="276"/>
        <v>0</v>
      </c>
      <c r="AC260" s="106">
        <f t="shared" si="276"/>
        <v>0</v>
      </c>
      <c r="AD260" s="106">
        <f t="shared" si="276"/>
        <v>0</v>
      </c>
      <c r="AE260" s="106">
        <f t="shared" si="276"/>
        <v>0</v>
      </c>
      <c r="AF260" s="106">
        <f t="shared" si="276"/>
        <v>0</v>
      </c>
      <c r="AG260" s="297"/>
      <c r="AH260" s="106">
        <f t="shared" ref="AH260:BA260" si="277">SUM(AH261,AH264)</f>
        <v>0</v>
      </c>
      <c r="AI260" s="106">
        <f t="shared" si="277"/>
        <v>0</v>
      </c>
      <c r="AJ260" s="106">
        <f t="shared" si="277"/>
        <v>0</v>
      </c>
      <c r="AK260" s="106">
        <f t="shared" si="277"/>
        <v>0</v>
      </c>
      <c r="AL260" s="106">
        <f t="shared" si="277"/>
        <v>0</v>
      </c>
      <c r="AM260" s="106">
        <f t="shared" si="277"/>
        <v>0</v>
      </c>
      <c r="AN260" s="106">
        <f t="shared" si="277"/>
        <v>0</v>
      </c>
      <c r="AO260" s="106">
        <f t="shared" si="277"/>
        <v>0</v>
      </c>
      <c r="AP260" s="106">
        <f t="shared" si="277"/>
        <v>0</v>
      </c>
      <c r="AQ260" s="106">
        <f t="shared" si="277"/>
        <v>0</v>
      </c>
      <c r="AR260" s="106">
        <f t="shared" si="277"/>
        <v>0</v>
      </c>
      <c r="AS260" s="123">
        <f t="shared" si="277"/>
        <v>0</v>
      </c>
      <c r="AT260" s="123">
        <f t="shared" si="277"/>
        <v>0</v>
      </c>
      <c r="AU260" s="106">
        <f t="shared" si="277"/>
        <v>0</v>
      </c>
      <c r="AV260" s="106">
        <f t="shared" si="277"/>
        <v>0</v>
      </c>
      <c r="AW260" s="106">
        <f t="shared" si="277"/>
        <v>0</v>
      </c>
      <c r="AX260" s="106">
        <f t="shared" si="277"/>
        <v>0</v>
      </c>
      <c r="AY260" s="106">
        <f t="shared" si="277"/>
        <v>0</v>
      </c>
      <c r="AZ260" s="106">
        <f t="shared" si="277"/>
        <v>0</v>
      </c>
      <c r="BA260" s="106">
        <f t="shared" si="277"/>
        <v>0</v>
      </c>
      <c r="BB260" s="105" t="s">
        <v>212</v>
      </c>
      <c r="BC260" s="104"/>
      <c r="BD260" s="122"/>
      <c r="BE260" s="90">
        <v>2016</v>
      </c>
      <c r="BF260" s="121"/>
      <c r="BG260" s="121"/>
    </row>
    <row r="261" spans="1:59" s="108" customFormat="1" ht="22.2" customHeight="1">
      <c r="A261" s="418" t="s">
        <v>119</v>
      </c>
      <c r="B261" s="112" t="s">
        <v>281</v>
      </c>
      <c r="C261" s="111"/>
      <c r="D261" s="111">
        <f t="shared" ref="D261:D266" si="278">SUM(E261:BA261)</f>
        <v>0</v>
      </c>
      <c r="E261" s="111">
        <f t="shared" ref="E261:K261" si="279">SUM(E262:E263)</f>
        <v>0</v>
      </c>
      <c r="F261" s="111">
        <f>SUM(F262:F263)</f>
        <v>0</v>
      </c>
      <c r="G261" s="111">
        <f t="shared" si="279"/>
        <v>0</v>
      </c>
      <c r="H261" s="111">
        <f t="shared" si="279"/>
        <v>0</v>
      </c>
      <c r="I261" s="111">
        <f t="shared" si="279"/>
        <v>0</v>
      </c>
      <c r="J261" s="111">
        <f t="shared" si="279"/>
        <v>0</v>
      </c>
      <c r="K261" s="111">
        <f t="shared" si="279"/>
        <v>0</v>
      </c>
      <c r="L261" s="292"/>
      <c r="M261" s="111">
        <f t="shared" ref="M261:AF261" si="280">SUM(M262:M263)</f>
        <v>0</v>
      </c>
      <c r="N261" s="111">
        <f t="shared" si="280"/>
        <v>0</v>
      </c>
      <c r="O261" s="111">
        <f t="shared" si="280"/>
        <v>0</v>
      </c>
      <c r="P261" s="111">
        <f t="shared" si="280"/>
        <v>0</v>
      </c>
      <c r="Q261" s="111">
        <f t="shared" si="280"/>
        <v>0</v>
      </c>
      <c r="R261" s="111">
        <f t="shared" si="280"/>
        <v>0</v>
      </c>
      <c r="S261" s="111">
        <f t="shared" si="280"/>
        <v>0</v>
      </c>
      <c r="T261" s="111">
        <f t="shared" si="280"/>
        <v>0</v>
      </c>
      <c r="U261" s="111">
        <f t="shared" si="280"/>
        <v>0</v>
      </c>
      <c r="V261" s="111">
        <f t="shared" si="280"/>
        <v>0</v>
      </c>
      <c r="W261" s="111">
        <f t="shared" si="280"/>
        <v>0</v>
      </c>
      <c r="X261" s="111">
        <f t="shared" si="280"/>
        <v>0</v>
      </c>
      <c r="Y261" s="111">
        <f t="shared" si="280"/>
        <v>0</v>
      </c>
      <c r="Z261" s="111">
        <f t="shared" si="280"/>
        <v>0</v>
      </c>
      <c r="AA261" s="111">
        <f t="shared" si="280"/>
        <v>0</v>
      </c>
      <c r="AB261" s="111">
        <f t="shared" si="280"/>
        <v>0</v>
      </c>
      <c r="AC261" s="111">
        <f t="shared" si="280"/>
        <v>0</v>
      </c>
      <c r="AD261" s="111">
        <f t="shared" si="280"/>
        <v>0</v>
      </c>
      <c r="AE261" s="111">
        <f t="shared" si="280"/>
        <v>0</v>
      </c>
      <c r="AF261" s="111">
        <f t="shared" si="280"/>
        <v>0</v>
      </c>
      <c r="AG261" s="297"/>
      <c r="AH261" s="111">
        <f t="shared" ref="AH261:BA261" si="281">SUM(AH262:AH263)</f>
        <v>0</v>
      </c>
      <c r="AI261" s="111">
        <f t="shared" si="281"/>
        <v>0</v>
      </c>
      <c r="AJ261" s="111">
        <f t="shared" si="281"/>
        <v>0</v>
      </c>
      <c r="AK261" s="111">
        <f t="shared" si="281"/>
        <v>0</v>
      </c>
      <c r="AL261" s="111">
        <f t="shared" si="281"/>
        <v>0</v>
      </c>
      <c r="AM261" s="111">
        <f t="shared" si="281"/>
        <v>0</v>
      </c>
      <c r="AN261" s="111">
        <f t="shared" si="281"/>
        <v>0</v>
      </c>
      <c r="AO261" s="111">
        <f t="shared" si="281"/>
        <v>0</v>
      </c>
      <c r="AP261" s="111">
        <f t="shared" si="281"/>
        <v>0</v>
      </c>
      <c r="AQ261" s="111">
        <f t="shared" si="281"/>
        <v>0</v>
      </c>
      <c r="AR261" s="111">
        <f t="shared" si="281"/>
        <v>0</v>
      </c>
      <c r="AS261" s="111">
        <f t="shared" si="281"/>
        <v>0</v>
      </c>
      <c r="AT261" s="111">
        <f t="shared" si="281"/>
        <v>0</v>
      </c>
      <c r="AU261" s="111">
        <f t="shared" si="281"/>
        <v>0</v>
      </c>
      <c r="AV261" s="111">
        <f t="shared" si="281"/>
        <v>0</v>
      </c>
      <c r="AW261" s="111">
        <f t="shared" si="281"/>
        <v>0</v>
      </c>
      <c r="AX261" s="111">
        <f t="shared" si="281"/>
        <v>0</v>
      </c>
      <c r="AY261" s="111">
        <f t="shared" si="281"/>
        <v>0</v>
      </c>
      <c r="AZ261" s="111">
        <f t="shared" si="281"/>
        <v>0</v>
      </c>
      <c r="BA261" s="111">
        <f t="shared" si="281"/>
        <v>0</v>
      </c>
      <c r="BB261" s="105" t="s">
        <v>212</v>
      </c>
      <c r="BC261" s="110"/>
      <c r="BD261" s="110"/>
      <c r="BE261" s="90">
        <v>2016</v>
      </c>
      <c r="BF261" s="109"/>
      <c r="BG261" s="109"/>
    </row>
    <row r="262" spans="1:59" s="115" customFormat="1" ht="22.2" customHeight="1">
      <c r="A262" s="419" t="s">
        <v>119</v>
      </c>
      <c r="B262" s="119"/>
      <c r="C262" s="118"/>
      <c r="D262" s="118">
        <f t="shared" si="278"/>
        <v>0</v>
      </c>
      <c r="E262" s="118"/>
      <c r="F262" s="118"/>
      <c r="G262" s="118"/>
      <c r="H262" s="118"/>
      <c r="I262" s="111"/>
      <c r="J262" s="111"/>
      <c r="K262" s="111"/>
      <c r="L262" s="292"/>
      <c r="M262" s="111"/>
      <c r="N262" s="111"/>
      <c r="O262" s="111"/>
      <c r="P262" s="118"/>
      <c r="Q262" s="111"/>
      <c r="R262" s="111"/>
      <c r="S262" s="111"/>
      <c r="T262" s="111"/>
      <c r="U262" s="118"/>
      <c r="V262" s="111"/>
      <c r="W262" s="111"/>
      <c r="X262" s="111"/>
      <c r="Y262" s="118"/>
      <c r="Z262" s="111"/>
      <c r="AA262" s="111"/>
      <c r="AB262" s="111"/>
      <c r="AC262" s="111"/>
      <c r="AD262" s="111"/>
      <c r="AE262" s="111"/>
      <c r="AF262" s="111"/>
      <c r="AG262" s="297"/>
      <c r="AH262" s="111"/>
      <c r="AI262" s="111"/>
      <c r="AJ262" s="111"/>
      <c r="AK262" s="111"/>
      <c r="AL262" s="111"/>
      <c r="AM262" s="111"/>
      <c r="AN262" s="111"/>
      <c r="AO262" s="111"/>
      <c r="AP262" s="111"/>
      <c r="AQ262" s="111"/>
      <c r="AR262" s="111"/>
      <c r="AS262" s="118"/>
      <c r="AT262" s="118"/>
      <c r="AU262" s="111"/>
      <c r="AV262" s="111"/>
      <c r="AW262" s="111"/>
      <c r="AX262" s="111"/>
      <c r="AY262" s="111"/>
      <c r="AZ262" s="111"/>
      <c r="BA262" s="111"/>
      <c r="BB262" s="105" t="s">
        <v>212</v>
      </c>
      <c r="BC262" s="110"/>
      <c r="BD262" s="117"/>
      <c r="BE262" s="90">
        <v>2016</v>
      </c>
      <c r="BF262" s="116"/>
      <c r="BG262" s="116"/>
    </row>
    <row r="263" spans="1:59" s="103" customFormat="1" ht="22.2" customHeight="1">
      <c r="A263" s="419" t="s">
        <v>119</v>
      </c>
      <c r="B263" s="107"/>
      <c r="C263" s="106"/>
      <c r="D263" s="106">
        <f t="shared" si="278"/>
        <v>0</v>
      </c>
      <c r="E263" s="106"/>
      <c r="F263" s="106"/>
      <c r="G263" s="106"/>
      <c r="H263" s="106"/>
      <c r="I263" s="106"/>
      <c r="J263" s="106"/>
      <c r="K263" s="106"/>
      <c r="L263" s="292"/>
      <c r="M263" s="106"/>
      <c r="N263" s="106"/>
      <c r="O263" s="106"/>
      <c r="P263" s="106"/>
      <c r="Q263" s="106"/>
      <c r="R263" s="106"/>
      <c r="S263" s="106"/>
      <c r="T263" s="106"/>
      <c r="U263" s="106"/>
      <c r="V263" s="106"/>
      <c r="W263" s="106"/>
      <c r="X263" s="106"/>
      <c r="Y263" s="106"/>
      <c r="Z263" s="106"/>
      <c r="AA263" s="106"/>
      <c r="AB263" s="106"/>
      <c r="AC263" s="106"/>
      <c r="AD263" s="106"/>
      <c r="AE263" s="106"/>
      <c r="AF263" s="106"/>
      <c r="AG263" s="297"/>
      <c r="AH263" s="106"/>
      <c r="AI263" s="106"/>
      <c r="AJ263" s="106"/>
      <c r="AK263" s="106"/>
      <c r="AL263" s="106"/>
      <c r="AM263" s="106"/>
      <c r="AN263" s="106"/>
      <c r="AO263" s="106"/>
      <c r="AP263" s="106"/>
      <c r="AQ263" s="106"/>
      <c r="AR263" s="106"/>
      <c r="AS263" s="106"/>
      <c r="AT263" s="106"/>
      <c r="AU263" s="106"/>
      <c r="AV263" s="106"/>
      <c r="AW263" s="106"/>
      <c r="AX263" s="106"/>
      <c r="AY263" s="106"/>
      <c r="AZ263" s="106"/>
      <c r="BA263" s="106"/>
      <c r="BB263" s="105" t="s">
        <v>212</v>
      </c>
      <c r="BC263" s="104"/>
      <c r="BD263" s="104"/>
      <c r="BE263" s="90">
        <v>2016</v>
      </c>
      <c r="BF263" s="101"/>
      <c r="BG263" s="101"/>
    </row>
    <row r="264" spans="1:59" s="103" customFormat="1" ht="22.2" customHeight="1">
      <c r="A264" s="419" t="s">
        <v>119</v>
      </c>
      <c r="B264" s="107" t="s">
        <v>282</v>
      </c>
      <c r="C264" s="106"/>
      <c r="D264" s="106">
        <f t="shared" si="278"/>
        <v>0</v>
      </c>
      <c r="E264" s="106">
        <f t="shared" ref="E264:K264" si="282">SUM(E265:E266)</f>
        <v>0</v>
      </c>
      <c r="F264" s="106">
        <f t="shared" si="282"/>
        <v>0</v>
      </c>
      <c r="G264" s="106">
        <f t="shared" si="282"/>
        <v>0</v>
      </c>
      <c r="H264" s="106">
        <f t="shared" si="282"/>
        <v>0</v>
      </c>
      <c r="I264" s="106">
        <f t="shared" si="282"/>
        <v>0</v>
      </c>
      <c r="J264" s="106">
        <f t="shared" si="282"/>
        <v>0</v>
      </c>
      <c r="K264" s="106">
        <f t="shared" si="282"/>
        <v>0</v>
      </c>
      <c r="L264" s="292"/>
      <c r="M264" s="106">
        <f t="shared" ref="M264:AF264" si="283">SUM(M265:M266)</f>
        <v>0</v>
      </c>
      <c r="N264" s="106">
        <f t="shared" si="283"/>
        <v>0</v>
      </c>
      <c r="O264" s="106">
        <f t="shared" si="283"/>
        <v>0</v>
      </c>
      <c r="P264" s="106">
        <f t="shared" si="283"/>
        <v>0</v>
      </c>
      <c r="Q264" s="106">
        <f t="shared" si="283"/>
        <v>0</v>
      </c>
      <c r="R264" s="106">
        <f t="shared" si="283"/>
        <v>0</v>
      </c>
      <c r="S264" s="106">
        <f t="shared" si="283"/>
        <v>0</v>
      </c>
      <c r="T264" s="106">
        <f t="shared" si="283"/>
        <v>0</v>
      </c>
      <c r="U264" s="106">
        <f t="shared" si="283"/>
        <v>0</v>
      </c>
      <c r="V264" s="106">
        <f t="shared" si="283"/>
        <v>0</v>
      </c>
      <c r="W264" s="106">
        <f t="shared" si="283"/>
        <v>0</v>
      </c>
      <c r="X264" s="106">
        <f t="shared" si="283"/>
        <v>0</v>
      </c>
      <c r="Y264" s="106">
        <f t="shared" si="283"/>
        <v>0</v>
      </c>
      <c r="Z264" s="106">
        <f t="shared" si="283"/>
        <v>0</v>
      </c>
      <c r="AA264" s="106">
        <f t="shared" si="283"/>
        <v>0</v>
      </c>
      <c r="AB264" s="106">
        <f t="shared" si="283"/>
        <v>0</v>
      </c>
      <c r="AC264" s="106">
        <f t="shared" si="283"/>
        <v>0</v>
      </c>
      <c r="AD264" s="106">
        <f t="shared" si="283"/>
        <v>0</v>
      </c>
      <c r="AE264" s="106">
        <f t="shared" si="283"/>
        <v>0</v>
      </c>
      <c r="AF264" s="106">
        <f t="shared" si="283"/>
        <v>0</v>
      </c>
      <c r="AG264" s="297"/>
      <c r="AH264" s="106">
        <f t="shared" ref="AH264:BA264" si="284">SUM(AH265:AH266)</f>
        <v>0</v>
      </c>
      <c r="AI264" s="106">
        <f t="shared" si="284"/>
        <v>0</v>
      </c>
      <c r="AJ264" s="106">
        <f t="shared" si="284"/>
        <v>0</v>
      </c>
      <c r="AK264" s="106">
        <f t="shared" si="284"/>
        <v>0</v>
      </c>
      <c r="AL264" s="106">
        <f t="shared" si="284"/>
        <v>0</v>
      </c>
      <c r="AM264" s="106">
        <f t="shared" si="284"/>
        <v>0</v>
      </c>
      <c r="AN264" s="106">
        <f t="shared" si="284"/>
        <v>0</v>
      </c>
      <c r="AO264" s="106">
        <f t="shared" si="284"/>
        <v>0</v>
      </c>
      <c r="AP264" s="106">
        <f t="shared" si="284"/>
        <v>0</v>
      </c>
      <c r="AQ264" s="106">
        <f t="shared" si="284"/>
        <v>0</v>
      </c>
      <c r="AR264" s="106">
        <f t="shared" si="284"/>
        <v>0</v>
      </c>
      <c r="AS264" s="106">
        <f t="shared" si="284"/>
        <v>0</v>
      </c>
      <c r="AT264" s="106">
        <f t="shared" si="284"/>
        <v>0</v>
      </c>
      <c r="AU264" s="106">
        <f t="shared" si="284"/>
        <v>0</v>
      </c>
      <c r="AV264" s="106">
        <f t="shared" si="284"/>
        <v>0</v>
      </c>
      <c r="AW264" s="106">
        <f t="shared" si="284"/>
        <v>0</v>
      </c>
      <c r="AX264" s="106">
        <f t="shared" si="284"/>
        <v>0</v>
      </c>
      <c r="AY264" s="106">
        <f t="shared" si="284"/>
        <v>0</v>
      </c>
      <c r="AZ264" s="106">
        <f t="shared" si="284"/>
        <v>0</v>
      </c>
      <c r="BA264" s="106">
        <f t="shared" si="284"/>
        <v>0</v>
      </c>
      <c r="BB264" s="105" t="s">
        <v>212</v>
      </c>
      <c r="BC264" s="104"/>
      <c r="BD264" s="104"/>
      <c r="BE264" s="90">
        <v>2016</v>
      </c>
      <c r="BF264" s="101"/>
      <c r="BG264" s="101"/>
    </row>
    <row r="265" spans="1:59" s="108" customFormat="1" ht="22.2" customHeight="1">
      <c r="A265" s="418" t="s">
        <v>119</v>
      </c>
      <c r="B265" s="114"/>
      <c r="C265" s="111"/>
      <c r="D265" s="111">
        <f t="shared" si="278"/>
        <v>0</v>
      </c>
      <c r="E265" s="111"/>
      <c r="F265" s="111"/>
      <c r="G265" s="111"/>
      <c r="H265" s="111"/>
      <c r="I265" s="111"/>
      <c r="J265" s="111"/>
      <c r="K265" s="111"/>
      <c r="L265" s="292"/>
      <c r="M265" s="111"/>
      <c r="N265" s="111"/>
      <c r="O265" s="111"/>
      <c r="P265" s="111"/>
      <c r="Q265" s="111"/>
      <c r="R265" s="111"/>
      <c r="S265" s="111"/>
      <c r="T265" s="111"/>
      <c r="U265" s="111"/>
      <c r="V265" s="111"/>
      <c r="W265" s="111"/>
      <c r="X265" s="111"/>
      <c r="Y265" s="111"/>
      <c r="Z265" s="111"/>
      <c r="AA265" s="111"/>
      <c r="AB265" s="111"/>
      <c r="AC265" s="111"/>
      <c r="AD265" s="111"/>
      <c r="AE265" s="111"/>
      <c r="AF265" s="111"/>
      <c r="AG265" s="297"/>
      <c r="AH265" s="111"/>
      <c r="AI265" s="111"/>
      <c r="AJ265" s="111"/>
      <c r="AK265" s="111"/>
      <c r="AL265" s="111"/>
      <c r="AM265" s="111"/>
      <c r="AN265" s="111"/>
      <c r="AO265" s="111"/>
      <c r="AP265" s="111"/>
      <c r="AQ265" s="111"/>
      <c r="AR265" s="111"/>
      <c r="AS265" s="111"/>
      <c r="AT265" s="111"/>
      <c r="AU265" s="111"/>
      <c r="AV265" s="111"/>
      <c r="AW265" s="111"/>
      <c r="AX265" s="111"/>
      <c r="AY265" s="111"/>
      <c r="AZ265" s="111"/>
      <c r="BA265" s="111"/>
      <c r="BB265" s="105" t="s">
        <v>212</v>
      </c>
      <c r="BC265" s="110"/>
      <c r="BD265" s="110"/>
      <c r="BE265" s="90">
        <v>2016</v>
      </c>
      <c r="BF265" s="109"/>
      <c r="BG265" s="109"/>
    </row>
    <row r="266" spans="1:59" s="103" customFormat="1" ht="22.2" customHeight="1">
      <c r="A266" s="419" t="s">
        <v>119</v>
      </c>
      <c r="B266" s="107"/>
      <c r="C266" s="106"/>
      <c r="D266" s="106">
        <f t="shared" si="278"/>
        <v>0</v>
      </c>
      <c r="E266" s="106"/>
      <c r="F266" s="106"/>
      <c r="G266" s="106"/>
      <c r="H266" s="106"/>
      <c r="I266" s="106"/>
      <c r="J266" s="106"/>
      <c r="K266" s="106"/>
      <c r="L266" s="292"/>
      <c r="M266" s="106"/>
      <c r="N266" s="106"/>
      <c r="O266" s="106"/>
      <c r="P266" s="106"/>
      <c r="Q266" s="106"/>
      <c r="R266" s="106"/>
      <c r="S266" s="106"/>
      <c r="T266" s="106"/>
      <c r="U266" s="106"/>
      <c r="V266" s="106"/>
      <c r="W266" s="106"/>
      <c r="X266" s="106"/>
      <c r="Y266" s="106"/>
      <c r="Z266" s="106"/>
      <c r="AA266" s="106"/>
      <c r="AB266" s="106"/>
      <c r="AC266" s="106"/>
      <c r="AD266" s="106"/>
      <c r="AE266" s="106"/>
      <c r="AF266" s="106"/>
      <c r="AG266" s="297"/>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5" t="s">
        <v>212</v>
      </c>
      <c r="BC266" s="104"/>
      <c r="BD266" s="104"/>
      <c r="BE266" s="90">
        <v>2016</v>
      </c>
      <c r="BF266" s="101"/>
      <c r="BG266" s="101"/>
    </row>
    <row r="267" spans="1:59" s="126" customFormat="1" ht="22.2" customHeight="1">
      <c r="A267" s="418" t="s">
        <v>97</v>
      </c>
      <c r="B267" s="308" t="s">
        <v>254</v>
      </c>
      <c r="C267" s="111">
        <f>SUM(C268,C271)</f>
        <v>0</v>
      </c>
      <c r="D267" s="111">
        <f>SUM(D268+D271)</f>
        <v>0</v>
      </c>
      <c r="E267" s="111">
        <f t="shared" ref="E267:K267" si="285">SUM(E268,E271)</f>
        <v>0</v>
      </c>
      <c r="F267" s="111">
        <f t="shared" si="285"/>
        <v>0</v>
      </c>
      <c r="G267" s="111">
        <f t="shared" si="285"/>
        <v>0</v>
      </c>
      <c r="H267" s="111">
        <f t="shared" si="285"/>
        <v>0</v>
      </c>
      <c r="I267" s="111">
        <f t="shared" si="285"/>
        <v>0</v>
      </c>
      <c r="J267" s="111">
        <f t="shared" si="285"/>
        <v>0</v>
      </c>
      <c r="K267" s="111">
        <f t="shared" si="285"/>
        <v>0</v>
      </c>
      <c r="L267" s="292"/>
      <c r="M267" s="111">
        <f t="shared" ref="M267:AF267" si="286">SUM(M268,M271)</f>
        <v>0</v>
      </c>
      <c r="N267" s="111">
        <f t="shared" si="286"/>
        <v>0</v>
      </c>
      <c r="O267" s="111">
        <f t="shared" si="286"/>
        <v>0</v>
      </c>
      <c r="P267" s="111">
        <f t="shared" si="286"/>
        <v>0</v>
      </c>
      <c r="Q267" s="111">
        <f t="shared" si="286"/>
        <v>0</v>
      </c>
      <c r="R267" s="111">
        <f t="shared" si="286"/>
        <v>0</v>
      </c>
      <c r="S267" s="111">
        <f t="shared" si="286"/>
        <v>0</v>
      </c>
      <c r="T267" s="111">
        <f t="shared" si="286"/>
        <v>0</v>
      </c>
      <c r="U267" s="111">
        <f t="shared" si="286"/>
        <v>0</v>
      </c>
      <c r="V267" s="111">
        <f t="shared" si="286"/>
        <v>0</v>
      </c>
      <c r="W267" s="111">
        <f t="shared" si="286"/>
        <v>0</v>
      </c>
      <c r="X267" s="111">
        <f t="shared" si="286"/>
        <v>0</v>
      </c>
      <c r="Y267" s="111">
        <f t="shared" si="286"/>
        <v>0</v>
      </c>
      <c r="Z267" s="111">
        <f t="shared" si="286"/>
        <v>0</v>
      </c>
      <c r="AA267" s="111">
        <f t="shared" si="286"/>
        <v>0</v>
      </c>
      <c r="AB267" s="111">
        <f t="shared" si="286"/>
        <v>0</v>
      </c>
      <c r="AC267" s="111">
        <f t="shared" si="286"/>
        <v>0</v>
      </c>
      <c r="AD267" s="111">
        <f t="shared" si="286"/>
        <v>0</v>
      </c>
      <c r="AE267" s="111">
        <f t="shared" si="286"/>
        <v>0</v>
      </c>
      <c r="AF267" s="111">
        <f t="shared" si="286"/>
        <v>0</v>
      </c>
      <c r="AG267" s="297"/>
      <c r="AH267" s="111">
        <f t="shared" ref="AH267:BA267" si="287">SUM(AH268,AH271)</f>
        <v>0</v>
      </c>
      <c r="AI267" s="111">
        <f t="shared" si="287"/>
        <v>0</v>
      </c>
      <c r="AJ267" s="111">
        <f t="shared" si="287"/>
        <v>0</v>
      </c>
      <c r="AK267" s="111">
        <f t="shared" si="287"/>
        <v>0</v>
      </c>
      <c r="AL267" s="111">
        <f t="shared" si="287"/>
        <v>0</v>
      </c>
      <c r="AM267" s="111">
        <f t="shared" si="287"/>
        <v>0</v>
      </c>
      <c r="AN267" s="111">
        <f t="shared" si="287"/>
        <v>0</v>
      </c>
      <c r="AO267" s="111">
        <f t="shared" si="287"/>
        <v>0</v>
      </c>
      <c r="AP267" s="111">
        <f t="shared" si="287"/>
        <v>0</v>
      </c>
      <c r="AQ267" s="111">
        <f t="shared" si="287"/>
        <v>0</v>
      </c>
      <c r="AR267" s="111">
        <f t="shared" si="287"/>
        <v>0</v>
      </c>
      <c r="AS267" s="111">
        <f t="shared" si="287"/>
        <v>0</v>
      </c>
      <c r="AT267" s="111">
        <f t="shared" si="287"/>
        <v>0</v>
      </c>
      <c r="AU267" s="111">
        <f t="shared" si="287"/>
        <v>0</v>
      </c>
      <c r="AV267" s="111">
        <f t="shared" si="287"/>
        <v>0</v>
      </c>
      <c r="AW267" s="111">
        <f t="shared" si="287"/>
        <v>0</v>
      </c>
      <c r="AX267" s="111">
        <f t="shared" si="287"/>
        <v>0</v>
      </c>
      <c r="AY267" s="111">
        <f t="shared" si="287"/>
        <v>0</v>
      </c>
      <c r="AZ267" s="111">
        <f t="shared" si="287"/>
        <v>0</v>
      </c>
      <c r="BA267" s="111">
        <f t="shared" si="287"/>
        <v>0</v>
      </c>
      <c r="BB267" s="105" t="s">
        <v>212</v>
      </c>
      <c r="BC267" s="110"/>
      <c r="BD267" s="110"/>
      <c r="BE267" s="132">
        <v>2016</v>
      </c>
      <c r="BF267" s="110"/>
      <c r="BG267" s="110"/>
    </row>
    <row r="268" spans="1:59" s="108" customFormat="1" ht="22.2" customHeight="1">
      <c r="A268" s="418" t="s">
        <v>97</v>
      </c>
      <c r="B268" s="112" t="s">
        <v>281</v>
      </c>
      <c r="C268" s="111"/>
      <c r="D268" s="111">
        <f t="shared" ref="D268:D273" si="288">SUM(E268:BA268)</f>
        <v>0</v>
      </c>
      <c r="E268" s="111">
        <f t="shared" ref="E268:K268" si="289">SUM(E269:E270)</f>
        <v>0</v>
      </c>
      <c r="F268" s="111">
        <f t="shared" si="289"/>
        <v>0</v>
      </c>
      <c r="G268" s="111">
        <f t="shared" si="289"/>
        <v>0</v>
      </c>
      <c r="H268" s="111">
        <f t="shared" si="289"/>
        <v>0</v>
      </c>
      <c r="I268" s="111">
        <f t="shared" si="289"/>
        <v>0</v>
      </c>
      <c r="J268" s="111">
        <f t="shared" si="289"/>
        <v>0</v>
      </c>
      <c r="K268" s="111">
        <f t="shared" si="289"/>
        <v>0</v>
      </c>
      <c r="L268" s="292"/>
      <c r="M268" s="111">
        <f t="shared" ref="M268:AF268" si="290">SUM(M269:M270)</f>
        <v>0</v>
      </c>
      <c r="N268" s="111">
        <f t="shared" si="290"/>
        <v>0</v>
      </c>
      <c r="O268" s="111">
        <f t="shared" si="290"/>
        <v>0</v>
      </c>
      <c r="P268" s="111">
        <f t="shared" si="290"/>
        <v>0</v>
      </c>
      <c r="Q268" s="111">
        <f t="shared" si="290"/>
        <v>0</v>
      </c>
      <c r="R268" s="111">
        <f t="shared" si="290"/>
        <v>0</v>
      </c>
      <c r="S268" s="111">
        <f t="shared" si="290"/>
        <v>0</v>
      </c>
      <c r="T268" s="111">
        <f t="shared" si="290"/>
        <v>0</v>
      </c>
      <c r="U268" s="111">
        <f t="shared" si="290"/>
        <v>0</v>
      </c>
      <c r="V268" s="111">
        <f t="shared" si="290"/>
        <v>0</v>
      </c>
      <c r="W268" s="111">
        <f t="shared" si="290"/>
        <v>0</v>
      </c>
      <c r="X268" s="111">
        <f t="shared" si="290"/>
        <v>0</v>
      </c>
      <c r="Y268" s="111">
        <f t="shared" si="290"/>
        <v>0</v>
      </c>
      <c r="Z268" s="111">
        <f t="shared" si="290"/>
        <v>0</v>
      </c>
      <c r="AA268" s="111">
        <f t="shared" si="290"/>
        <v>0</v>
      </c>
      <c r="AB268" s="111">
        <f t="shared" si="290"/>
        <v>0</v>
      </c>
      <c r="AC268" s="111">
        <f t="shared" si="290"/>
        <v>0</v>
      </c>
      <c r="AD268" s="111">
        <f t="shared" si="290"/>
        <v>0</v>
      </c>
      <c r="AE268" s="111">
        <f t="shared" si="290"/>
        <v>0</v>
      </c>
      <c r="AF268" s="111">
        <f t="shared" si="290"/>
        <v>0</v>
      </c>
      <c r="AG268" s="297"/>
      <c r="AH268" s="111">
        <f t="shared" ref="AH268:BA268" si="291">SUM(AH269:AH270)</f>
        <v>0</v>
      </c>
      <c r="AI268" s="111">
        <f t="shared" si="291"/>
        <v>0</v>
      </c>
      <c r="AJ268" s="111">
        <f t="shared" si="291"/>
        <v>0</v>
      </c>
      <c r="AK268" s="111">
        <f t="shared" si="291"/>
        <v>0</v>
      </c>
      <c r="AL268" s="111">
        <f t="shared" si="291"/>
        <v>0</v>
      </c>
      <c r="AM268" s="111">
        <f t="shared" si="291"/>
        <v>0</v>
      </c>
      <c r="AN268" s="111">
        <f t="shared" si="291"/>
        <v>0</v>
      </c>
      <c r="AO268" s="111">
        <f t="shared" si="291"/>
        <v>0</v>
      </c>
      <c r="AP268" s="111">
        <f t="shared" si="291"/>
        <v>0</v>
      </c>
      <c r="AQ268" s="111">
        <f t="shared" si="291"/>
        <v>0</v>
      </c>
      <c r="AR268" s="111">
        <f t="shared" si="291"/>
        <v>0</v>
      </c>
      <c r="AS268" s="111">
        <f t="shared" si="291"/>
        <v>0</v>
      </c>
      <c r="AT268" s="111">
        <f t="shared" si="291"/>
        <v>0</v>
      </c>
      <c r="AU268" s="111">
        <f t="shared" si="291"/>
        <v>0</v>
      </c>
      <c r="AV268" s="111">
        <f t="shared" si="291"/>
        <v>0</v>
      </c>
      <c r="AW268" s="111">
        <f t="shared" si="291"/>
        <v>0</v>
      </c>
      <c r="AX268" s="111">
        <f t="shared" si="291"/>
        <v>0</v>
      </c>
      <c r="AY268" s="111">
        <f t="shared" si="291"/>
        <v>0</v>
      </c>
      <c r="AZ268" s="111">
        <f t="shared" si="291"/>
        <v>0</v>
      </c>
      <c r="BA268" s="111">
        <f t="shared" si="291"/>
        <v>0</v>
      </c>
      <c r="BB268" s="105" t="s">
        <v>212</v>
      </c>
      <c r="BC268" s="110"/>
      <c r="BD268" s="110"/>
      <c r="BE268" s="132">
        <v>2016</v>
      </c>
      <c r="BF268" s="110"/>
      <c r="BG268" s="110"/>
    </row>
    <row r="269" spans="1:59" s="124" customFormat="1" ht="22.2" customHeight="1">
      <c r="A269" s="419" t="s">
        <v>97</v>
      </c>
      <c r="B269" s="68" t="s">
        <v>513</v>
      </c>
      <c r="C269" s="106"/>
      <c r="D269" s="106">
        <f t="shared" si="288"/>
        <v>0</v>
      </c>
      <c r="E269" s="106"/>
      <c r="F269" s="106"/>
      <c r="G269" s="106"/>
      <c r="H269" s="106"/>
      <c r="I269" s="106"/>
      <c r="J269" s="106"/>
      <c r="K269" s="106"/>
      <c r="L269" s="292"/>
      <c r="M269" s="106"/>
      <c r="N269" s="106"/>
      <c r="O269" s="106"/>
      <c r="P269" s="106"/>
      <c r="Q269" s="106"/>
      <c r="R269" s="106"/>
      <c r="S269" s="106"/>
      <c r="T269" s="106"/>
      <c r="U269" s="106"/>
      <c r="V269" s="106"/>
      <c r="W269" s="106"/>
      <c r="X269" s="106"/>
      <c r="Y269" s="106"/>
      <c r="Z269" s="106"/>
      <c r="AA269" s="106"/>
      <c r="AB269" s="106"/>
      <c r="AC269" s="106"/>
      <c r="AD269" s="106"/>
      <c r="AE269" s="106"/>
      <c r="AF269" s="106"/>
      <c r="AG269" s="297"/>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5" t="s">
        <v>212</v>
      </c>
      <c r="BC269" s="104"/>
      <c r="BD269" s="104"/>
      <c r="BE269" s="132">
        <v>2016</v>
      </c>
      <c r="BF269" s="104"/>
      <c r="BG269" s="104"/>
    </row>
    <row r="270" spans="1:59" s="103" customFormat="1" ht="22.2" customHeight="1">
      <c r="A270" s="419" t="s">
        <v>97</v>
      </c>
      <c r="B270" s="68" t="s">
        <v>255</v>
      </c>
      <c r="C270" s="106"/>
      <c r="D270" s="106">
        <f t="shared" si="288"/>
        <v>0</v>
      </c>
      <c r="E270" s="106"/>
      <c r="F270" s="106"/>
      <c r="G270" s="106"/>
      <c r="H270" s="106"/>
      <c r="I270" s="106"/>
      <c r="J270" s="106"/>
      <c r="K270" s="106"/>
      <c r="L270" s="292"/>
      <c r="M270" s="106"/>
      <c r="N270" s="106"/>
      <c r="O270" s="106"/>
      <c r="P270" s="106"/>
      <c r="Q270" s="106"/>
      <c r="R270" s="106"/>
      <c r="S270" s="106"/>
      <c r="T270" s="106"/>
      <c r="U270" s="106"/>
      <c r="V270" s="106"/>
      <c r="W270" s="106"/>
      <c r="X270" s="106"/>
      <c r="Y270" s="106"/>
      <c r="Z270" s="106"/>
      <c r="AA270" s="106"/>
      <c r="AB270" s="106"/>
      <c r="AC270" s="106"/>
      <c r="AD270" s="106"/>
      <c r="AE270" s="106"/>
      <c r="AF270" s="106"/>
      <c r="AG270" s="297"/>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5" t="s">
        <v>212</v>
      </c>
      <c r="BC270" s="104"/>
      <c r="BD270" s="104"/>
      <c r="BE270" s="132">
        <v>2016</v>
      </c>
      <c r="BF270" s="104"/>
      <c r="BG270" s="104"/>
    </row>
    <row r="271" spans="1:59" s="108" customFormat="1" ht="22.2" customHeight="1">
      <c r="A271" s="418" t="s">
        <v>97</v>
      </c>
      <c r="B271" s="112" t="s">
        <v>282</v>
      </c>
      <c r="C271" s="111"/>
      <c r="D271" s="111">
        <f t="shared" si="288"/>
        <v>0</v>
      </c>
      <c r="E271" s="111">
        <f t="shared" ref="E271:K271" si="292">SUM(E272:E273)</f>
        <v>0</v>
      </c>
      <c r="F271" s="111">
        <f t="shared" si="292"/>
        <v>0</v>
      </c>
      <c r="G271" s="111">
        <f t="shared" si="292"/>
        <v>0</v>
      </c>
      <c r="H271" s="111">
        <f t="shared" si="292"/>
        <v>0</v>
      </c>
      <c r="I271" s="111">
        <f t="shared" si="292"/>
        <v>0</v>
      </c>
      <c r="J271" s="111">
        <f t="shared" si="292"/>
        <v>0</v>
      </c>
      <c r="K271" s="111">
        <f t="shared" si="292"/>
        <v>0</v>
      </c>
      <c r="L271" s="292"/>
      <c r="M271" s="111">
        <f t="shared" ref="M271:AF271" si="293">SUM(M272:M273)</f>
        <v>0</v>
      </c>
      <c r="N271" s="111">
        <f t="shared" si="293"/>
        <v>0</v>
      </c>
      <c r="O271" s="111">
        <f t="shared" si="293"/>
        <v>0</v>
      </c>
      <c r="P271" s="111">
        <f t="shared" si="293"/>
        <v>0</v>
      </c>
      <c r="Q271" s="111">
        <f t="shared" si="293"/>
        <v>0</v>
      </c>
      <c r="R271" s="111">
        <f t="shared" si="293"/>
        <v>0</v>
      </c>
      <c r="S271" s="111">
        <f t="shared" si="293"/>
        <v>0</v>
      </c>
      <c r="T271" s="111">
        <f t="shared" si="293"/>
        <v>0</v>
      </c>
      <c r="U271" s="111">
        <f t="shared" si="293"/>
        <v>0</v>
      </c>
      <c r="V271" s="111">
        <f t="shared" si="293"/>
        <v>0</v>
      </c>
      <c r="W271" s="111">
        <f t="shared" si="293"/>
        <v>0</v>
      </c>
      <c r="X271" s="111">
        <f t="shared" si="293"/>
        <v>0</v>
      </c>
      <c r="Y271" s="111">
        <f t="shared" si="293"/>
        <v>0</v>
      </c>
      <c r="Z271" s="111">
        <f t="shared" si="293"/>
        <v>0</v>
      </c>
      <c r="AA271" s="111">
        <f t="shared" si="293"/>
        <v>0</v>
      </c>
      <c r="AB271" s="111">
        <f t="shared" si="293"/>
        <v>0</v>
      </c>
      <c r="AC271" s="111">
        <f t="shared" si="293"/>
        <v>0</v>
      </c>
      <c r="AD271" s="111">
        <f t="shared" si="293"/>
        <v>0</v>
      </c>
      <c r="AE271" s="111">
        <f t="shared" si="293"/>
        <v>0</v>
      </c>
      <c r="AF271" s="111">
        <f t="shared" si="293"/>
        <v>0</v>
      </c>
      <c r="AG271" s="297"/>
      <c r="AH271" s="111">
        <f t="shared" ref="AH271:BA271" si="294">SUM(AH272:AH273)</f>
        <v>0</v>
      </c>
      <c r="AI271" s="111">
        <f t="shared" si="294"/>
        <v>0</v>
      </c>
      <c r="AJ271" s="111">
        <f t="shared" si="294"/>
        <v>0</v>
      </c>
      <c r="AK271" s="111">
        <f t="shared" si="294"/>
        <v>0</v>
      </c>
      <c r="AL271" s="111">
        <f t="shared" si="294"/>
        <v>0</v>
      </c>
      <c r="AM271" s="111">
        <f t="shared" si="294"/>
        <v>0</v>
      </c>
      <c r="AN271" s="111">
        <f t="shared" si="294"/>
        <v>0</v>
      </c>
      <c r="AO271" s="111">
        <f t="shared" si="294"/>
        <v>0</v>
      </c>
      <c r="AP271" s="111">
        <f t="shared" si="294"/>
        <v>0</v>
      </c>
      <c r="AQ271" s="111">
        <f t="shared" si="294"/>
        <v>0</v>
      </c>
      <c r="AR271" s="111">
        <f t="shared" si="294"/>
        <v>0</v>
      </c>
      <c r="AS271" s="111">
        <f t="shared" si="294"/>
        <v>0</v>
      </c>
      <c r="AT271" s="111">
        <f t="shared" si="294"/>
        <v>0</v>
      </c>
      <c r="AU271" s="111">
        <f t="shared" si="294"/>
        <v>0</v>
      </c>
      <c r="AV271" s="111">
        <f t="shared" si="294"/>
        <v>0</v>
      </c>
      <c r="AW271" s="111">
        <f t="shared" si="294"/>
        <v>0</v>
      </c>
      <c r="AX271" s="111">
        <f t="shared" si="294"/>
        <v>0</v>
      </c>
      <c r="AY271" s="111">
        <f t="shared" si="294"/>
        <v>0</v>
      </c>
      <c r="AZ271" s="111">
        <f t="shared" si="294"/>
        <v>0</v>
      </c>
      <c r="BA271" s="111">
        <f t="shared" si="294"/>
        <v>0</v>
      </c>
      <c r="BB271" s="105" t="s">
        <v>212</v>
      </c>
      <c r="BC271" s="110"/>
      <c r="BD271" s="110"/>
      <c r="BE271" s="132">
        <v>2016</v>
      </c>
      <c r="BF271" s="110"/>
      <c r="BG271" s="110"/>
    </row>
    <row r="272" spans="1:59" s="103" customFormat="1" ht="22.2" customHeight="1">
      <c r="A272" s="419" t="s">
        <v>97</v>
      </c>
      <c r="B272" s="107"/>
      <c r="C272" s="106"/>
      <c r="D272" s="106">
        <f t="shared" si="288"/>
        <v>0</v>
      </c>
      <c r="E272" s="106"/>
      <c r="F272" s="106"/>
      <c r="G272" s="106"/>
      <c r="H272" s="106"/>
      <c r="I272" s="106"/>
      <c r="J272" s="106"/>
      <c r="K272" s="106"/>
      <c r="L272" s="292"/>
      <c r="M272" s="106"/>
      <c r="N272" s="106"/>
      <c r="O272" s="106"/>
      <c r="P272" s="106"/>
      <c r="Q272" s="106"/>
      <c r="R272" s="106"/>
      <c r="S272" s="106"/>
      <c r="T272" s="106"/>
      <c r="U272" s="106"/>
      <c r="V272" s="106"/>
      <c r="W272" s="106"/>
      <c r="X272" s="106"/>
      <c r="Y272" s="106"/>
      <c r="Z272" s="106"/>
      <c r="AA272" s="106"/>
      <c r="AB272" s="106"/>
      <c r="AC272" s="106"/>
      <c r="AD272" s="106"/>
      <c r="AE272" s="106"/>
      <c r="AF272" s="106"/>
      <c r="AG272" s="297"/>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5" t="s">
        <v>212</v>
      </c>
      <c r="BC272" s="104"/>
      <c r="BD272" s="104"/>
      <c r="BE272" s="132">
        <v>2016</v>
      </c>
      <c r="BF272" s="104"/>
      <c r="BG272" s="104"/>
    </row>
    <row r="273" spans="1:59" s="103" customFormat="1" ht="22.2" customHeight="1">
      <c r="A273" s="419" t="s">
        <v>97</v>
      </c>
      <c r="B273" s="107"/>
      <c r="C273" s="106"/>
      <c r="D273" s="106">
        <f t="shared" si="288"/>
        <v>0</v>
      </c>
      <c r="E273" s="106"/>
      <c r="F273" s="106"/>
      <c r="G273" s="106"/>
      <c r="H273" s="106"/>
      <c r="I273" s="106"/>
      <c r="J273" s="106"/>
      <c r="K273" s="106"/>
      <c r="L273" s="292"/>
      <c r="M273" s="106"/>
      <c r="N273" s="106"/>
      <c r="O273" s="106"/>
      <c r="P273" s="106"/>
      <c r="Q273" s="106"/>
      <c r="R273" s="106"/>
      <c r="S273" s="106"/>
      <c r="T273" s="106"/>
      <c r="U273" s="106"/>
      <c r="V273" s="106"/>
      <c r="W273" s="106"/>
      <c r="X273" s="106"/>
      <c r="Y273" s="106"/>
      <c r="Z273" s="106"/>
      <c r="AA273" s="106"/>
      <c r="AB273" s="106"/>
      <c r="AC273" s="106"/>
      <c r="AD273" s="106"/>
      <c r="AE273" s="106"/>
      <c r="AF273" s="106"/>
      <c r="AG273" s="297"/>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5" t="s">
        <v>212</v>
      </c>
      <c r="BC273" s="104"/>
      <c r="BD273" s="104"/>
      <c r="BE273" s="132">
        <v>2016</v>
      </c>
      <c r="BF273" s="104"/>
      <c r="BG273" s="104"/>
    </row>
    <row r="274" spans="1:59" s="137" customFormat="1" ht="22.2" customHeight="1">
      <c r="A274" s="422">
        <v>4</v>
      </c>
      <c r="B274" s="309" t="s">
        <v>256</v>
      </c>
      <c r="C274" s="140">
        <f>SUM(C275,C278)</f>
        <v>0</v>
      </c>
      <c r="D274" s="140">
        <f>SUM(D275+D278)</f>
        <v>0</v>
      </c>
      <c r="E274" s="140">
        <f t="shared" ref="E274:K274" si="295">SUM(E275,E278)</f>
        <v>0</v>
      </c>
      <c r="F274" s="140">
        <f t="shared" si="295"/>
        <v>0</v>
      </c>
      <c r="G274" s="140">
        <f t="shared" si="295"/>
        <v>0</v>
      </c>
      <c r="H274" s="140">
        <f t="shared" si="295"/>
        <v>0</v>
      </c>
      <c r="I274" s="111">
        <f t="shared" si="295"/>
        <v>0</v>
      </c>
      <c r="J274" s="111">
        <f t="shared" si="295"/>
        <v>0</v>
      </c>
      <c r="K274" s="111">
        <f t="shared" si="295"/>
        <v>0</v>
      </c>
      <c r="L274" s="292"/>
      <c r="M274" s="111">
        <f t="shared" ref="M274:AF274" si="296">SUM(M275,M278)</f>
        <v>0</v>
      </c>
      <c r="N274" s="111">
        <f t="shared" si="296"/>
        <v>0</v>
      </c>
      <c r="O274" s="111">
        <f t="shared" si="296"/>
        <v>0</v>
      </c>
      <c r="P274" s="140">
        <f t="shared" si="296"/>
        <v>0</v>
      </c>
      <c r="Q274" s="111">
        <f t="shared" si="296"/>
        <v>0</v>
      </c>
      <c r="R274" s="111">
        <f t="shared" si="296"/>
        <v>0</v>
      </c>
      <c r="S274" s="111">
        <f t="shared" si="296"/>
        <v>0</v>
      </c>
      <c r="T274" s="111">
        <f t="shared" si="296"/>
        <v>0</v>
      </c>
      <c r="U274" s="140">
        <f t="shared" si="296"/>
        <v>0</v>
      </c>
      <c r="V274" s="111">
        <f t="shared" si="296"/>
        <v>0</v>
      </c>
      <c r="W274" s="111">
        <f t="shared" si="296"/>
        <v>0</v>
      </c>
      <c r="X274" s="111">
        <f t="shared" si="296"/>
        <v>0</v>
      </c>
      <c r="Y274" s="140">
        <f t="shared" si="296"/>
        <v>0</v>
      </c>
      <c r="Z274" s="111">
        <f t="shared" si="296"/>
        <v>0</v>
      </c>
      <c r="AA274" s="111">
        <f t="shared" si="296"/>
        <v>0</v>
      </c>
      <c r="AB274" s="111">
        <f t="shared" si="296"/>
        <v>0</v>
      </c>
      <c r="AC274" s="111">
        <f t="shared" si="296"/>
        <v>0</v>
      </c>
      <c r="AD274" s="111">
        <f t="shared" si="296"/>
        <v>0</v>
      </c>
      <c r="AE274" s="111">
        <f t="shared" si="296"/>
        <v>0</v>
      </c>
      <c r="AF274" s="111">
        <f t="shared" si="296"/>
        <v>0</v>
      </c>
      <c r="AG274" s="297"/>
      <c r="AH274" s="111">
        <f t="shared" ref="AH274:BA274" si="297">SUM(AH275,AH278)</f>
        <v>0</v>
      </c>
      <c r="AI274" s="111">
        <f t="shared" si="297"/>
        <v>0</v>
      </c>
      <c r="AJ274" s="111">
        <f t="shared" si="297"/>
        <v>0</v>
      </c>
      <c r="AK274" s="111">
        <f t="shared" si="297"/>
        <v>0</v>
      </c>
      <c r="AL274" s="111">
        <f t="shared" si="297"/>
        <v>0</v>
      </c>
      <c r="AM274" s="111">
        <f t="shared" si="297"/>
        <v>0</v>
      </c>
      <c r="AN274" s="111">
        <f t="shared" si="297"/>
        <v>0</v>
      </c>
      <c r="AO274" s="111">
        <f t="shared" si="297"/>
        <v>0</v>
      </c>
      <c r="AP274" s="111">
        <f t="shared" si="297"/>
        <v>0</v>
      </c>
      <c r="AQ274" s="111">
        <f t="shared" si="297"/>
        <v>0</v>
      </c>
      <c r="AR274" s="111">
        <f t="shared" si="297"/>
        <v>0</v>
      </c>
      <c r="AS274" s="140">
        <f t="shared" si="297"/>
        <v>0</v>
      </c>
      <c r="AT274" s="140">
        <f t="shared" si="297"/>
        <v>0</v>
      </c>
      <c r="AU274" s="111">
        <f t="shared" si="297"/>
        <v>0</v>
      </c>
      <c r="AV274" s="111">
        <f t="shared" si="297"/>
        <v>0</v>
      </c>
      <c r="AW274" s="111">
        <f t="shared" si="297"/>
        <v>0</v>
      </c>
      <c r="AX274" s="111">
        <f t="shared" si="297"/>
        <v>0</v>
      </c>
      <c r="AY274" s="111">
        <f t="shared" si="297"/>
        <v>0</v>
      </c>
      <c r="AZ274" s="111">
        <f t="shared" si="297"/>
        <v>0</v>
      </c>
      <c r="BA274" s="111">
        <f t="shared" si="297"/>
        <v>0</v>
      </c>
      <c r="BB274" s="105" t="s">
        <v>212</v>
      </c>
      <c r="BC274" s="110"/>
      <c r="BD274" s="139"/>
      <c r="BE274" s="132">
        <v>2016</v>
      </c>
      <c r="BF274" s="138"/>
      <c r="BG274" s="138"/>
    </row>
    <row r="275" spans="1:59" s="108" customFormat="1" ht="24.75" customHeight="1">
      <c r="A275" s="418" t="s">
        <v>100</v>
      </c>
      <c r="B275" s="112" t="s">
        <v>281</v>
      </c>
      <c r="C275" s="111"/>
      <c r="D275" s="111">
        <f t="shared" ref="D275:D280" si="298">SUM(E275:BA275)</f>
        <v>0</v>
      </c>
      <c r="E275" s="111">
        <f t="shared" ref="E275:K275" si="299">SUM(E276:E277)</f>
        <v>0</v>
      </c>
      <c r="F275" s="111">
        <f t="shared" si="299"/>
        <v>0</v>
      </c>
      <c r="G275" s="111">
        <f t="shared" si="299"/>
        <v>0</v>
      </c>
      <c r="H275" s="111">
        <f t="shared" si="299"/>
        <v>0</v>
      </c>
      <c r="I275" s="111">
        <f t="shared" si="299"/>
        <v>0</v>
      </c>
      <c r="J275" s="111">
        <f t="shared" si="299"/>
        <v>0</v>
      </c>
      <c r="K275" s="111">
        <f t="shared" si="299"/>
        <v>0</v>
      </c>
      <c r="L275" s="292"/>
      <c r="M275" s="111">
        <f t="shared" ref="M275:AF275" si="300">SUM(M276:M277)</f>
        <v>0</v>
      </c>
      <c r="N275" s="111">
        <f t="shared" si="300"/>
        <v>0</v>
      </c>
      <c r="O275" s="111">
        <f t="shared" si="300"/>
        <v>0</v>
      </c>
      <c r="P275" s="111">
        <f t="shared" si="300"/>
        <v>0</v>
      </c>
      <c r="Q275" s="111">
        <f t="shared" si="300"/>
        <v>0</v>
      </c>
      <c r="R275" s="111">
        <f t="shared" si="300"/>
        <v>0</v>
      </c>
      <c r="S275" s="111">
        <f t="shared" si="300"/>
        <v>0</v>
      </c>
      <c r="T275" s="111">
        <f t="shared" si="300"/>
        <v>0</v>
      </c>
      <c r="U275" s="111">
        <f t="shared" si="300"/>
        <v>0</v>
      </c>
      <c r="V275" s="111">
        <f t="shared" si="300"/>
        <v>0</v>
      </c>
      <c r="W275" s="111">
        <f t="shared" si="300"/>
        <v>0</v>
      </c>
      <c r="X275" s="111">
        <f t="shared" si="300"/>
        <v>0</v>
      </c>
      <c r="Y275" s="111">
        <f t="shared" si="300"/>
        <v>0</v>
      </c>
      <c r="Z275" s="111">
        <f t="shared" si="300"/>
        <v>0</v>
      </c>
      <c r="AA275" s="111">
        <f t="shared" si="300"/>
        <v>0</v>
      </c>
      <c r="AB275" s="111">
        <f t="shared" si="300"/>
        <v>0</v>
      </c>
      <c r="AC275" s="111">
        <f t="shared" si="300"/>
        <v>0</v>
      </c>
      <c r="AD275" s="111">
        <f t="shared" si="300"/>
        <v>0</v>
      </c>
      <c r="AE275" s="111">
        <f t="shared" si="300"/>
        <v>0</v>
      </c>
      <c r="AF275" s="111">
        <f t="shared" si="300"/>
        <v>0</v>
      </c>
      <c r="AG275" s="297"/>
      <c r="AH275" s="111">
        <f t="shared" ref="AH275:BA275" si="301">SUM(AH276:AH277)</f>
        <v>0</v>
      </c>
      <c r="AI275" s="111">
        <f t="shared" si="301"/>
        <v>0</v>
      </c>
      <c r="AJ275" s="111">
        <f t="shared" si="301"/>
        <v>0</v>
      </c>
      <c r="AK275" s="111">
        <f t="shared" si="301"/>
        <v>0</v>
      </c>
      <c r="AL275" s="111">
        <f t="shared" si="301"/>
        <v>0</v>
      </c>
      <c r="AM275" s="111">
        <f t="shared" si="301"/>
        <v>0</v>
      </c>
      <c r="AN275" s="111">
        <f t="shared" si="301"/>
        <v>0</v>
      </c>
      <c r="AO275" s="111">
        <f t="shared" si="301"/>
        <v>0</v>
      </c>
      <c r="AP275" s="111">
        <f t="shared" si="301"/>
        <v>0</v>
      </c>
      <c r="AQ275" s="111">
        <f t="shared" si="301"/>
        <v>0</v>
      </c>
      <c r="AR275" s="111">
        <f t="shared" si="301"/>
        <v>0</v>
      </c>
      <c r="AS275" s="111">
        <f t="shared" si="301"/>
        <v>0</v>
      </c>
      <c r="AT275" s="111">
        <f t="shared" si="301"/>
        <v>0</v>
      </c>
      <c r="AU275" s="111">
        <f t="shared" si="301"/>
        <v>0</v>
      </c>
      <c r="AV275" s="111">
        <f t="shared" si="301"/>
        <v>0</v>
      </c>
      <c r="AW275" s="111">
        <f t="shared" si="301"/>
        <v>0</v>
      </c>
      <c r="AX275" s="111">
        <f t="shared" si="301"/>
        <v>0</v>
      </c>
      <c r="AY275" s="111">
        <f t="shared" si="301"/>
        <v>0</v>
      </c>
      <c r="AZ275" s="111">
        <f t="shared" si="301"/>
        <v>0</v>
      </c>
      <c r="BA275" s="111">
        <f t="shared" si="301"/>
        <v>0</v>
      </c>
      <c r="BB275" s="105" t="s">
        <v>212</v>
      </c>
      <c r="BC275" s="110"/>
      <c r="BD275" s="110"/>
      <c r="BE275" s="132">
        <v>2016</v>
      </c>
      <c r="BF275" s="110"/>
      <c r="BG275" s="110"/>
    </row>
    <row r="276" spans="1:59" s="133" customFormat="1" ht="24.75" customHeight="1">
      <c r="A276" s="418" t="s">
        <v>100</v>
      </c>
      <c r="B276" s="144"/>
      <c r="C276" s="136"/>
      <c r="D276" s="136">
        <f t="shared" si="298"/>
        <v>0</v>
      </c>
      <c r="E276" s="136"/>
      <c r="F276" s="136"/>
      <c r="G276" s="136"/>
      <c r="H276" s="136"/>
      <c r="I276" s="106"/>
      <c r="J276" s="106"/>
      <c r="K276" s="106"/>
      <c r="L276" s="292"/>
      <c r="M276" s="106"/>
      <c r="N276" s="106"/>
      <c r="O276" s="106"/>
      <c r="P276" s="136"/>
      <c r="Q276" s="106"/>
      <c r="R276" s="106"/>
      <c r="S276" s="106"/>
      <c r="T276" s="106"/>
      <c r="U276" s="136"/>
      <c r="V276" s="106"/>
      <c r="W276" s="106"/>
      <c r="X276" s="106"/>
      <c r="Y276" s="136"/>
      <c r="Z276" s="106"/>
      <c r="AA276" s="106"/>
      <c r="AB276" s="106"/>
      <c r="AC276" s="106"/>
      <c r="AD276" s="106"/>
      <c r="AE276" s="106"/>
      <c r="AF276" s="106"/>
      <c r="AG276" s="297"/>
      <c r="AH276" s="106"/>
      <c r="AI276" s="106"/>
      <c r="AJ276" s="106"/>
      <c r="AK276" s="106"/>
      <c r="AL276" s="106"/>
      <c r="AM276" s="106"/>
      <c r="AN276" s="106"/>
      <c r="AO276" s="106"/>
      <c r="AP276" s="106"/>
      <c r="AQ276" s="106"/>
      <c r="AR276" s="106"/>
      <c r="AS276" s="136"/>
      <c r="AT276" s="136"/>
      <c r="AU276" s="106"/>
      <c r="AV276" s="106"/>
      <c r="AW276" s="106"/>
      <c r="AX276" s="106"/>
      <c r="AY276" s="106"/>
      <c r="AZ276" s="106"/>
      <c r="BA276" s="106"/>
      <c r="BB276" s="105" t="s">
        <v>212</v>
      </c>
      <c r="BC276" s="104"/>
      <c r="BD276" s="143"/>
      <c r="BE276" s="132">
        <v>2016</v>
      </c>
      <c r="BF276" s="134"/>
      <c r="BG276" s="134"/>
    </row>
    <row r="277" spans="1:59" s="133" customFormat="1" ht="24.75" customHeight="1">
      <c r="A277" s="418" t="s">
        <v>100</v>
      </c>
      <c r="B277" s="114"/>
      <c r="C277" s="136"/>
      <c r="D277" s="136">
        <f t="shared" si="298"/>
        <v>0</v>
      </c>
      <c r="E277" s="136"/>
      <c r="F277" s="136"/>
      <c r="G277" s="136"/>
      <c r="H277" s="136"/>
      <c r="I277" s="106"/>
      <c r="J277" s="106"/>
      <c r="K277" s="106"/>
      <c r="L277" s="292"/>
      <c r="M277" s="106"/>
      <c r="N277" s="106"/>
      <c r="O277" s="106"/>
      <c r="P277" s="136"/>
      <c r="Q277" s="106"/>
      <c r="R277" s="106"/>
      <c r="S277" s="106"/>
      <c r="T277" s="106"/>
      <c r="U277" s="136"/>
      <c r="V277" s="106"/>
      <c r="W277" s="106"/>
      <c r="X277" s="106"/>
      <c r="Y277" s="136"/>
      <c r="Z277" s="106"/>
      <c r="AA277" s="106"/>
      <c r="AB277" s="106"/>
      <c r="AC277" s="106"/>
      <c r="AD277" s="106"/>
      <c r="AE277" s="106"/>
      <c r="AF277" s="106"/>
      <c r="AG277" s="297"/>
      <c r="AH277" s="106"/>
      <c r="AI277" s="106"/>
      <c r="AJ277" s="106"/>
      <c r="AK277" s="106"/>
      <c r="AL277" s="106"/>
      <c r="AM277" s="106"/>
      <c r="AN277" s="106"/>
      <c r="AO277" s="106"/>
      <c r="AP277" s="106"/>
      <c r="AQ277" s="106"/>
      <c r="AR277" s="106"/>
      <c r="AS277" s="136"/>
      <c r="AT277" s="136"/>
      <c r="AU277" s="106"/>
      <c r="AV277" s="106"/>
      <c r="AW277" s="106"/>
      <c r="AX277" s="106"/>
      <c r="AY277" s="106"/>
      <c r="AZ277" s="106"/>
      <c r="BA277" s="106"/>
      <c r="BB277" s="105" t="s">
        <v>212</v>
      </c>
      <c r="BC277" s="104"/>
      <c r="BD277" s="135"/>
      <c r="BE277" s="132">
        <v>2016</v>
      </c>
      <c r="BF277" s="134">
        <v>71</v>
      </c>
      <c r="BG277" s="134"/>
    </row>
    <row r="278" spans="1:59" s="103" customFormat="1" ht="22.2" customHeight="1">
      <c r="A278" s="419" t="s">
        <v>100</v>
      </c>
      <c r="B278" s="107" t="s">
        <v>282</v>
      </c>
      <c r="C278" s="106"/>
      <c r="D278" s="106">
        <f t="shared" si="298"/>
        <v>0</v>
      </c>
      <c r="E278" s="106">
        <f t="shared" ref="E278:K278" si="302">SUM(E279:E280)</f>
        <v>0</v>
      </c>
      <c r="F278" s="106">
        <f t="shared" si="302"/>
        <v>0</v>
      </c>
      <c r="G278" s="106">
        <f t="shared" si="302"/>
        <v>0</v>
      </c>
      <c r="H278" s="106">
        <f t="shared" si="302"/>
        <v>0</v>
      </c>
      <c r="I278" s="106">
        <f t="shared" si="302"/>
        <v>0</v>
      </c>
      <c r="J278" s="106">
        <f t="shared" si="302"/>
        <v>0</v>
      </c>
      <c r="K278" s="106">
        <f t="shared" si="302"/>
        <v>0</v>
      </c>
      <c r="L278" s="292"/>
      <c r="M278" s="106">
        <f t="shared" ref="M278:AF278" si="303">SUM(M279:M280)</f>
        <v>0</v>
      </c>
      <c r="N278" s="106">
        <f t="shared" si="303"/>
        <v>0</v>
      </c>
      <c r="O278" s="106">
        <f t="shared" si="303"/>
        <v>0</v>
      </c>
      <c r="P278" s="106">
        <f t="shared" si="303"/>
        <v>0</v>
      </c>
      <c r="Q278" s="106">
        <f t="shared" si="303"/>
        <v>0</v>
      </c>
      <c r="R278" s="106">
        <f t="shared" si="303"/>
        <v>0</v>
      </c>
      <c r="S278" s="106">
        <f t="shared" si="303"/>
        <v>0</v>
      </c>
      <c r="T278" s="106">
        <f t="shared" si="303"/>
        <v>0</v>
      </c>
      <c r="U278" s="106">
        <f t="shared" si="303"/>
        <v>0</v>
      </c>
      <c r="V278" s="106">
        <f t="shared" si="303"/>
        <v>0</v>
      </c>
      <c r="W278" s="106">
        <f t="shared" si="303"/>
        <v>0</v>
      </c>
      <c r="X278" s="106">
        <f t="shared" si="303"/>
        <v>0</v>
      </c>
      <c r="Y278" s="106">
        <f t="shared" si="303"/>
        <v>0</v>
      </c>
      <c r="Z278" s="106">
        <f t="shared" si="303"/>
        <v>0</v>
      </c>
      <c r="AA278" s="106">
        <f t="shared" si="303"/>
        <v>0</v>
      </c>
      <c r="AB278" s="106">
        <f t="shared" si="303"/>
        <v>0</v>
      </c>
      <c r="AC278" s="106">
        <f t="shared" si="303"/>
        <v>0</v>
      </c>
      <c r="AD278" s="106">
        <f t="shared" si="303"/>
        <v>0</v>
      </c>
      <c r="AE278" s="106">
        <f t="shared" si="303"/>
        <v>0</v>
      </c>
      <c r="AF278" s="106">
        <f t="shared" si="303"/>
        <v>0</v>
      </c>
      <c r="AG278" s="297"/>
      <c r="AH278" s="106">
        <f t="shared" ref="AH278:BA278" si="304">SUM(AH279:AH280)</f>
        <v>0</v>
      </c>
      <c r="AI278" s="106">
        <f t="shared" si="304"/>
        <v>0</v>
      </c>
      <c r="AJ278" s="106">
        <f t="shared" si="304"/>
        <v>0</v>
      </c>
      <c r="AK278" s="106">
        <f t="shared" si="304"/>
        <v>0</v>
      </c>
      <c r="AL278" s="106">
        <f t="shared" si="304"/>
        <v>0</v>
      </c>
      <c r="AM278" s="106">
        <f t="shared" si="304"/>
        <v>0</v>
      </c>
      <c r="AN278" s="106">
        <f t="shared" si="304"/>
        <v>0</v>
      </c>
      <c r="AO278" s="106">
        <f t="shared" si="304"/>
        <v>0</v>
      </c>
      <c r="AP278" s="106">
        <f t="shared" si="304"/>
        <v>0</v>
      </c>
      <c r="AQ278" s="106">
        <f t="shared" si="304"/>
        <v>0</v>
      </c>
      <c r="AR278" s="106">
        <f t="shared" si="304"/>
        <v>0</v>
      </c>
      <c r="AS278" s="106">
        <f t="shared" si="304"/>
        <v>0</v>
      </c>
      <c r="AT278" s="106">
        <f t="shared" si="304"/>
        <v>0</v>
      </c>
      <c r="AU278" s="106">
        <f t="shared" si="304"/>
        <v>0</v>
      </c>
      <c r="AV278" s="106">
        <f t="shared" si="304"/>
        <v>0</v>
      </c>
      <c r="AW278" s="106">
        <f t="shared" si="304"/>
        <v>0</v>
      </c>
      <c r="AX278" s="106">
        <f t="shared" si="304"/>
        <v>0</v>
      </c>
      <c r="AY278" s="106">
        <f t="shared" si="304"/>
        <v>0</v>
      </c>
      <c r="AZ278" s="106">
        <f t="shared" si="304"/>
        <v>0</v>
      </c>
      <c r="BA278" s="106">
        <f t="shared" si="304"/>
        <v>0</v>
      </c>
      <c r="BB278" s="105" t="s">
        <v>212</v>
      </c>
      <c r="BC278" s="104"/>
      <c r="BD278" s="104"/>
      <c r="BE278" s="132">
        <v>2016</v>
      </c>
      <c r="BF278" s="104"/>
      <c r="BG278" s="104"/>
    </row>
    <row r="279" spans="1:59" s="142" customFormat="1" ht="22.2" customHeight="1">
      <c r="A279" s="419" t="s">
        <v>100</v>
      </c>
      <c r="B279" s="114"/>
      <c r="C279" s="136"/>
      <c r="D279" s="136">
        <f t="shared" si="298"/>
        <v>0</v>
      </c>
      <c r="E279" s="136"/>
      <c r="F279" s="136"/>
      <c r="G279" s="136"/>
      <c r="H279" s="136"/>
      <c r="I279" s="106"/>
      <c r="J279" s="106"/>
      <c r="K279" s="106"/>
      <c r="L279" s="292"/>
      <c r="M279" s="106"/>
      <c r="N279" s="106"/>
      <c r="O279" s="106"/>
      <c r="P279" s="136"/>
      <c r="Q279" s="106"/>
      <c r="R279" s="106"/>
      <c r="S279" s="106"/>
      <c r="T279" s="106"/>
      <c r="U279" s="136"/>
      <c r="V279" s="106"/>
      <c r="W279" s="106"/>
      <c r="X279" s="106"/>
      <c r="Y279" s="136"/>
      <c r="Z279" s="106"/>
      <c r="AA279" s="106"/>
      <c r="AB279" s="106"/>
      <c r="AC279" s="106"/>
      <c r="AD279" s="106"/>
      <c r="AE279" s="106"/>
      <c r="AF279" s="106"/>
      <c r="AG279" s="297"/>
      <c r="AH279" s="106"/>
      <c r="AI279" s="106"/>
      <c r="AJ279" s="106"/>
      <c r="AK279" s="106"/>
      <c r="AL279" s="106"/>
      <c r="AM279" s="106"/>
      <c r="AN279" s="106"/>
      <c r="AO279" s="106"/>
      <c r="AP279" s="106"/>
      <c r="AQ279" s="106"/>
      <c r="AR279" s="106"/>
      <c r="AS279" s="136"/>
      <c r="AT279" s="136"/>
      <c r="AU279" s="106"/>
      <c r="AV279" s="106"/>
      <c r="AW279" s="106"/>
      <c r="AX279" s="106"/>
      <c r="AY279" s="106"/>
      <c r="AZ279" s="106"/>
      <c r="BA279" s="106"/>
      <c r="BB279" s="105" t="s">
        <v>212</v>
      </c>
      <c r="BC279" s="104"/>
      <c r="BD279" s="143"/>
      <c r="BE279" s="132">
        <v>2016</v>
      </c>
      <c r="BF279" s="134"/>
      <c r="BG279" s="134"/>
    </row>
    <row r="280" spans="1:59" s="108" customFormat="1" ht="22.2" customHeight="1">
      <c r="A280" s="418" t="s">
        <v>100</v>
      </c>
      <c r="B280" s="112"/>
      <c r="C280" s="111"/>
      <c r="D280" s="111">
        <f t="shared" si="298"/>
        <v>0</v>
      </c>
      <c r="E280" s="111"/>
      <c r="F280" s="111"/>
      <c r="G280" s="111"/>
      <c r="H280" s="111"/>
      <c r="I280" s="111"/>
      <c r="J280" s="111"/>
      <c r="K280" s="111"/>
      <c r="L280" s="292"/>
      <c r="M280" s="111"/>
      <c r="N280" s="111"/>
      <c r="O280" s="111"/>
      <c r="P280" s="111"/>
      <c r="Q280" s="111"/>
      <c r="R280" s="111"/>
      <c r="S280" s="111"/>
      <c r="T280" s="111"/>
      <c r="U280" s="111"/>
      <c r="V280" s="111"/>
      <c r="W280" s="111"/>
      <c r="X280" s="111"/>
      <c r="Y280" s="111"/>
      <c r="Z280" s="111"/>
      <c r="AA280" s="111"/>
      <c r="AB280" s="111"/>
      <c r="AC280" s="111"/>
      <c r="AD280" s="111"/>
      <c r="AE280" s="111"/>
      <c r="AF280" s="111"/>
      <c r="AG280" s="297"/>
      <c r="AH280" s="111"/>
      <c r="AI280" s="111"/>
      <c r="AJ280" s="111"/>
      <c r="AK280" s="111"/>
      <c r="AL280" s="111"/>
      <c r="AM280" s="111"/>
      <c r="AN280" s="111"/>
      <c r="AO280" s="111"/>
      <c r="AP280" s="111"/>
      <c r="AQ280" s="111"/>
      <c r="AR280" s="111"/>
      <c r="AS280" s="111"/>
      <c r="AT280" s="111"/>
      <c r="AU280" s="111"/>
      <c r="AV280" s="111"/>
      <c r="AW280" s="111"/>
      <c r="AX280" s="111"/>
      <c r="AY280" s="111"/>
      <c r="AZ280" s="111"/>
      <c r="BA280" s="111"/>
      <c r="BB280" s="105" t="s">
        <v>212</v>
      </c>
      <c r="BC280" s="110"/>
      <c r="BD280" s="110"/>
      <c r="BE280" s="132">
        <v>2016</v>
      </c>
      <c r="BF280" s="110"/>
      <c r="BG280" s="110"/>
    </row>
    <row r="281" spans="1:59" s="137" customFormat="1" ht="22.2" customHeight="1">
      <c r="A281" s="422">
        <v>5</v>
      </c>
      <c r="B281" s="307" t="s">
        <v>257</v>
      </c>
      <c r="C281" s="140">
        <f>SUM(C282,C285)</f>
        <v>0</v>
      </c>
      <c r="D281" s="140">
        <f>SUM(D282+D285)</f>
        <v>0</v>
      </c>
      <c r="E281" s="140">
        <f t="shared" ref="E281:K281" si="305">SUM(E282,E285)</f>
        <v>0</v>
      </c>
      <c r="F281" s="140">
        <f t="shared" si="305"/>
        <v>0</v>
      </c>
      <c r="G281" s="140">
        <f t="shared" si="305"/>
        <v>0</v>
      </c>
      <c r="H281" s="140">
        <f t="shared" si="305"/>
        <v>0</v>
      </c>
      <c r="I281" s="111">
        <f t="shared" si="305"/>
        <v>0</v>
      </c>
      <c r="J281" s="111">
        <f t="shared" si="305"/>
        <v>0</v>
      </c>
      <c r="K281" s="111">
        <f t="shared" si="305"/>
        <v>0</v>
      </c>
      <c r="L281" s="292"/>
      <c r="M281" s="111">
        <f t="shared" ref="M281:AF281" si="306">SUM(M282,M285)</f>
        <v>0</v>
      </c>
      <c r="N281" s="111">
        <f t="shared" si="306"/>
        <v>0</v>
      </c>
      <c r="O281" s="111">
        <f t="shared" si="306"/>
        <v>0</v>
      </c>
      <c r="P281" s="140">
        <f t="shared" si="306"/>
        <v>0</v>
      </c>
      <c r="Q281" s="111">
        <f t="shared" si="306"/>
        <v>0</v>
      </c>
      <c r="R281" s="111">
        <f t="shared" si="306"/>
        <v>0</v>
      </c>
      <c r="S281" s="111">
        <f t="shared" si="306"/>
        <v>0</v>
      </c>
      <c r="T281" s="111">
        <f t="shared" si="306"/>
        <v>0</v>
      </c>
      <c r="U281" s="140">
        <f t="shared" si="306"/>
        <v>0</v>
      </c>
      <c r="V281" s="111">
        <f t="shared" si="306"/>
        <v>0</v>
      </c>
      <c r="W281" s="111">
        <f t="shared" si="306"/>
        <v>0</v>
      </c>
      <c r="X281" s="111">
        <f t="shared" si="306"/>
        <v>0</v>
      </c>
      <c r="Y281" s="140">
        <f t="shared" si="306"/>
        <v>0</v>
      </c>
      <c r="Z281" s="111">
        <f t="shared" si="306"/>
        <v>0</v>
      </c>
      <c r="AA281" s="111">
        <f t="shared" si="306"/>
        <v>0</v>
      </c>
      <c r="AB281" s="111">
        <f t="shared" si="306"/>
        <v>0</v>
      </c>
      <c r="AC281" s="111">
        <f t="shared" si="306"/>
        <v>0</v>
      </c>
      <c r="AD281" s="111">
        <f t="shared" si="306"/>
        <v>0</v>
      </c>
      <c r="AE281" s="111">
        <f t="shared" si="306"/>
        <v>0</v>
      </c>
      <c r="AF281" s="111">
        <f t="shared" si="306"/>
        <v>0</v>
      </c>
      <c r="AG281" s="297"/>
      <c r="AH281" s="111">
        <f t="shared" ref="AH281:BA281" si="307">SUM(AH282,AH285)</f>
        <v>0</v>
      </c>
      <c r="AI281" s="111">
        <f t="shared" si="307"/>
        <v>0</v>
      </c>
      <c r="AJ281" s="111">
        <f t="shared" si="307"/>
        <v>0</v>
      </c>
      <c r="AK281" s="111">
        <f t="shared" si="307"/>
        <v>0</v>
      </c>
      <c r="AL281" s="111">
        <f t="shared" si="307"/>
        <v>0</v>
      </c>
      <c r="AM281" s="111">
        <f t="shared" si="307"/>
        <v>0</v>
      </c>
      <c r="AN281" s="111">
        <f t="shared" si="307"/>
        <v>0</v>
      </c>
      <c r="AO281" s="111">
        <f t="shared" si="307"/>
        <v>0</v>
      </c>
      <c r="AP281" s="111">
        <f t="shared" si="307"/>
        <v>0</v>
      </c>
      <c r="AQ281" s="111">
        <f t="shared" si="307"/>
        <v>0</v>
      </c>
      <c r="AR281" s="111">
        <f t="shared" si="307"/>
        <v>0</v>
      </c>
      <c r="AS281" s="140">
        <f t="shared" si="307"/>
        <v>0</v>
      </c>
      <c r="AT281" s="140">
        <f t="shared" si="307"/>
        <v>0</v>
      </c>
      <c r="AU281" s="111">
        <f t="shared" si="307"/>
        <v>0</v>
      </c>
      <c r="AV281" s="111">
        <f t="shared" si="307"/>
        <v>0</v>
      </c>
      <c r="AW281" s="111">
        <f t="shared" si="307"/>
        <v>0</v>
      </c>
      <c r="AX281" s="111">
        <f t="shared" si="307"/>
        <v>0</v>
      </c>
      <c r="AY281" s="111">
        <f t="shared" si="307"/>
        <v>0</v>
      </c>
      <c r="AZ281" s="111">
        <f t="shared" si="307"/>
        <v>0</v>
      </c>
      <c r="BA281" s="111">
        <f t="shared" si="307"/>
        <v>0</v>
      </c>
      <c r="BB281" s="105" t="s">
        <v>212</v>
      </c>
      <c r="BC281" s="110"/>
      <c r="BD281" s="139"/>
      <c r="BE281" s="132">
        <v>2016</v>
      </c>
      <c r="BF281" s="138"/>
      <c r="BG281" s="138"/>
    </row>
    <row r="282" spans="1:59" s="103" customFormat="1" ht="22.2" customHeight="1">
      <c r="A282" s="419" t="s">
        <v>103</v>
      </c>
      <c r="B282" s="107" t="s">
        <v>281</v>
      </c>
      <c r="C282" s="106"/>
      <c r="D282" s="106">
        <f>SUM(E282:BA282)</f>
        <v>0</v>
      </c>
      <c r="E282" s="106">
        <f t="shared" ref="E282:K282" si="308">SUM(E283:E284)</f>
        <v>0</v>
      </c>
      <c r="F282" s="106">
        <f t="shared" si="308"/>
        <v>0</v>
      </c>
      <c r="G282" s="106">
        <f t="shared" si="308"/>
        <v>0</v>
      </c>
      <c r="H282" s="106">
        <f t="shared" si="308"/>
        <v>0</v>
      </c>
      <c r="I282" s="106">
        <f t="shared" si="308"/>
        <v>0</v>
      </c>
      <c r="J282" s="106">
        <f t="shared" si="308"/>
        <v>0</v>
      </c>
      <c r="K282" s="106">
        <f t="shared" si="308"/>
        <v>0</v>
      </c>
      <c r="L282" s="292"/>
      <c r="M282" s="106">
        <f t="shared" ref="M282:AF282" si="309">SUM(M283:M284)</f>
        <v>0</v>
      </c>
      <c r="N282" s="106">
        <f t="shared" si="309"/>
        <v>0</v>
      </c>
      <c r="O282" s="106">
        <f t="shared" si="309"/>
        <v>0</v>
      </c>
      <c r="P282" s="106">
        <f t="shared" si="309"/>
        <v>0</v>
      </c>
      <c r="Q282" s="106">
        <f t="shared" si="309"/>
        <v>0</v>
      </c>
      <c r="R282" s="106">
        <f t="shared" si="309"/>
        <v>0</v>
      </c>
      <c r="S282" s="106">
        <f t="shared" si="309"/>
        <v>0</v>
      </c>
      <c r="T282" s="106">
        <f t="shared" si="309"/>
        <v>0</v>
      </c>
      <c r="U282" s="106">
        <f t="shared" si="309"/>
        <v>0</v>
      </c>
      <c r="V282" s="106">
        <f t="shared" si="309"/>
        <v>0</v>
      </c>
      <c r="W282" s="106">
        <f t="shared" si="309"/>
        <v>0</v>
      </c>
      <c r="X282" s="106">
        <f t="shared" si="309"/>
        <v>0</v>
      </c>
      <c r="Y282" s="106">
        <f t="shared" si="309"/>
        <v>0</v>
      </c>
      <c r="Z282" s="106">
        <f t="shared" si="309"/>
        <v>0</v>
      </c>
      <c r="AA282" s="106">
        <f t="shared" si="309"/>
        <v>0</v>
      </c>
      <c r="AB282" s="106">
        <f t="shared" si="309"/>
        <v>0</v>
      </c>
      <c r="AC282" s="106">
        <f t="shared" si="309"/>
        <v>0</v>
      </c>
      <c r="AD282" s="106">
        <f t="shared" si="309"/>
        <v>0</v>
      </c>
      <c r="AE282" s="106">
        <f t="shared" si="309"/>
        <v>0</v>
      </c>
      <c r="AF282" s="106">
        <f t="shared" si="309"/>
        <v>0</v>
      </c>
      <c r="AG282" s="297"/>
      <c r="AH282" s="106">
        <f t="shared" ref="AH282:BA282" si="310">SUM(AH283:AH284)</f>
        <v>0</v>
      </c>
      <c r="AI282" s="106">
        <f t="shared" si="310"/>
        <v>0</v>
      </c>
      <c r="AJ282" s="106">
        <f t="shared" si="310"/>
        <v>0</v>
      </c>
      <c r="AK282" s="106">
        <f t="shared" si="310"/>
        <v>0</v>
      </c>
      <c r="AL282" s="106">
        <f t="shared" si="310"/>
        <v>0</v>
      </c>
      <c r="AM282" s="106">
        <f t="shared" si="310"/>
        <v>0</v>
      </c>
      <c r="AN282" s="106">
        <f t="shared" si="310"/>
        <v>0</v>
      </c>
      <c r="AO282" s="106">
        <f t="shared" si="310"/>
        <v>0</v>
      </c>
      <c r="AP282" s="106">
        <f t="shared" si="310"/>
        <v>0</v>
      </c>
      <c r="AQ282" s="106">
        <f t="shared" si="310"/>
        <v>0</v>
      </c>
      <c r="AR282" s="106">
        <f t="shared" si="310"/>
        <v>0</v>
      </c>
      <c r="AS282" s="106">
        <f t="shared" si="310"/>
        <v>0</v>
      </c>
      <c r="AT282" s="106">
        <f t="shared" si="310"/>
        <v>0</v>
      </c>
      <c r="AU282" s="106">
        <f t="shared" si="310"/>
        <v>0</v>
      </c>
      <c r="AV282" s="106">
        <f t="shared" si="310"/>
        <v>0</v>
      </c>
      <c r="AW282" s="106">
        <f t="shared" si="310"/>
        <v>0</v>
      </c>
      <c r="AX282" s="106">
        <f t="shared" si="310"/>
        <v>0</v>
      </c>
      <c r="AY282" s="106">
        <f t="shared" si="310"/>
        <v>0</v>
      </c>
      <c r="AZ282" s="106">
        <f t="shared" si="310"/>
        <v>0</v>
      </c>
      <c r="BA282" s="106">
        <f t="shared" si="310"/>
        <v>0</v>
      </c>
      <c r="BB282" s="105" t="s">
        <v>212</v>
      </c>
      <c r="BC282" s="104"/>
      <c r="BD282" s="104"/>
      <c r="BE282" s="132">
        <v>2016</v>
      </c>
      <c r="BF282" s="104"/>
      <c r="BG282" s="104"/>
    </row>
    <row r="283" spans="1:59" s="133" customFormat="1" ht="22.2" customHeight="1">
      <c r="A283" s="418" t="s">
        <v>103</v>
      </c>
      <c r="B283" s="114"/>
      <c r="C283" s="136"/>
      <c r="D283" s="136">
        <f>SUM(E283:BA283)</f>
        <v>0</v>
      </c>
      <c r="E283" s="136"/>
      <c r="F283" s="136"/>
      <c r="G283" s="136"/>
      <c r="H283" s="136"/>
      <c r="I283" s="106"/>
      <c r="J283" s="106"/>
      <c r="K283" s="106"/>
      <c r="L283" s="292"/>
      <c r="M283" s="106"/>
      <c r="N283" s="106"/>
      <c r="O283" s="106"/>
      <c r="P283" s="136"/>
      <c r="Q283" s="106"/>
      <c r="R283" s="106"/>
      <c r="S283" s="106"/>
      <c r="T283" s="106"/>
      <c r="U283" s="136"/>
      <c r="V283" s="106"/>
      <c r="W283" s="106"/>
      <c r="X283" s="106"/>
      <c r="Y283" s="136"/>
      <c r="Z283" s="106"/>
      <c r="AA283" s="106"/>
      <c r="AB283" s="106"/>
      <c r="AC283" s="106"/>
      <c r="AD283" s="106"/>
      <c r="AE283" s="106"/>
      <c r="AF283" s="106"/>
      <c r="AG283" s="297"/>
      <c r="AH283" s="106"/>
      <c r="AI283" s="106"/>
      <c r="AJ283" s="106"/>
      <c r="AK283" s="106"/>
      <c r="AL283" s="106"/>
      <c r="AM283" s="106"/>
      <c r="AN283" s="106"/>
      <c r="AO283" s="106"/>
      <c r="AP283" s="106"/>
      <c r="AQ283" s="106"/>
      <c r="AR283" s="106"/>
      <c r="AS283" s="136"/>
      <c r="AT283" s="136"/>
      <c r="AU283" s="106"/>
      <c r="AV283" s="106"/>
      <c r="AW283" s="106"/>
      <c r="AX283" s="106"/>
      <c r="AY283" s="106"/>
      <c r="AZ283" s="106"/>
      <c r="BA283" s="106"/>
      <c r="BB283" s="105" t="s">
        <v>212</v>
      </c>
      <c r="BC283" s="104"/>
      <c r="BD283" s="135"/>
      <c r="BE283" s="132">
        <v>2016</v>
      </c>
      <c r="BF283" s="134"/>
      <c r="BG283" s="134"/>
    </row>
    <row r="284" spans="1:59" s="108" customFormat="1" ht="22.2" customHeight="1">
      <c r="A284" s="418" t="s">
        <v>103</v>
      </c>
      <c r="B284" s="112"/>
      <c r="C284" s="111"/>
      <c r="D284" s="111">
        <f>SUM(E284:BA284)</f>
        <v>0</v>
      </c>
      <c r="E284" s="111"/>
      <c r="F284" s="111"/>
      <c r="G284" s="111"/>
      <c r="H284" s="111"/>
      <c r="I284" s="111"/>
      <c r="J284" s="111"/>
      <c r="K284" s="111"/>
      <c r="L284" s="292"/>
      <c r="M284" s="111"/>
      <c r="N284" s="111"/>
      <c r="O284" s="111"/>
      <c r="P284" s="111"/>
      <c r="Q284" s="111"/>
      <c r="R284" s="111"/>
      <c r="S284" s="111"/>
      <c r="T284" s="111"/>
      <c r="U284" s="111"/>
      <c r="V284" s="111"/>
      <c r="W284" s="111"/>
      <c r="X284" s="111"/>
      <c r="Y284" s="111"/>
      <c r="Z284" s="111"/>
      <c r="AA284" s="111"/>
      <c r="AB284" s="111"/>
      <c r="AC284" s="111"/>
      <c r="AD284" s="111"/>
      <c r="AE284" s="111"/>
      <c r="AF284" s="111"/>
      <c r="AG284" s="297"/>
      <c r="AH284" s="111"/>
      <c r="AI284" s="111"/>
      <c r="AJ284" s="111"/>
      <c r="AK284" s="111"/>
      <c r="AL284" s="111"/>
      <c r="AM284" s="111"/>
      <c r="AN284" s="111"/>
      <c r="AO284" s="111"/>
      <c r="AP284" s="111"/>
      <c r="AQ284" s="111"/>
      <c r="AR284" s="111"/>
      <c r="AS284" s="111"/>
      <c r="AT284" s="111"/>
      <c r="AU284" s="111"/>
      <c r="AV284" s="111"/>
      <c r="AW284" s="111"/>
      <c r="AX284" s="111"/>
      <c r="AY284" s="111"/>
      <c r="AZ284" s="111"/>
      <c r="BA284" s="111"/>
      <c r="BB284" s="105" t="s">
        <v>212</v>
      </c>
      <c r="BC284" s="110"/>
      <c r="BD284" s="110"/>
      <c r="BE284" s="132">
        <v>2016</v>
      </c>
      <c r="BF284" s="110"/>
      <c r="BG284" s="110"/>
    </row>
    <row r="285" spans="1:59" s="103" customFormat="1" ht="22.2" customHeight="1">
      <c r="A285" s="419" t="s">
        <v>103</v>
      </c>
      <c r="B285" s="107" t="s">
        <v>282</v>
      </c>
      <c r="C285" s="106"/>
      <c r="D285" s="106">
        <f>SUM(E285:BA285)</f>
        <v>0</v>
      </c>
      <c r="E285" s="106">
        <f t="shared" ref="E285:K285" si="311">SUM(E286:E287)</f>
        <v>0</v>
      </c>
      <c r="F285" s="106">
        <f t="shared" si="311"/>
        <v>0</v>
      </c>
      <c r="G285" s="106">
        <f t="shared" si="311"/>
        <v>0</v>
      </c>
      <c r="H285" s="106">
        <f t="shared" si="311"/>
        <v>0</v>
      </c>
      <c r="I285" s="106">
        <f t="shared" si="311"/>
        <v>0</v>
      </c>
      <c r="J285" s="106">
        <f t="shared" si="311"/>
        <v>0</v>
      </c>
      <c r="K285" s="106">
        <f t="shared" si="311"/>
        <v>0</v>
      </c>
      <c r="L285" s="292"/>
      <c r="M285" s="106">
        <f t="shared" ref="M285:AF285" si="312">SUM(M286:M287)</f>
        <v>0</v>
      </c>
      <c r="N285" s="106">
        <f t="shared" si="312"/>
        <v>0</v>
      </c>
      <c r="O285" s="106">
        <f t="shared" si="312"/>
        <v>0</v>
      </c>
      <c r="P285" s="106">
        <f t="shared" si="312"/>
        <v>0</v>
      </c>
      <c r="Q285" s="106">
        <f t="shared" si="312"/>
        <v>0</v>
      </c>
      <c r="R285" s="106">
        <f t="shared" si="312"/>
        <v>0</v>
      </c>
      <c r="S285" s="106">
        <f t="shared" si="312"/>
        <v>0</v>
      </c>
      <c r="T285" s="106">
        <f t="shared" si="312"/>
        <v>0</v>
      </c>
      <c r="U285" s="106">
        <f t="shared" si="312"/>
        <v>0</v>
      </c>
      <c r="V285" s="106">
        <f t="shared" si="312"/>
        <v>0</v>
      </c>
      <c r="W285" s="106">
        <f t="shared" si="312"/>
        <v>0</v>
      </c>
      <c r="X285" s="106">
        <f t="shared" si="312"/>
        <v>0</v>
      </c>
      <c r="Y285" s="106">
        <f t="shared" si="312"/>
        <v>0</v>
      </c>
      <c r="Z285" s="106">
        <f t="shared" si="312"/>
        <v>0</v>
      </c>
      <c r="AA285" s="106">
        <f t="shared" si="312"/>
        <v>0</v>
      </c>
      <c r="AB285" s="106">
        <f t="shared" si="312"/>
        <v>0</v>
      </c>
      <c r="AC285" s="106">
        <f t="shared" si="312"/>
        <v>0</v>
      </c>
      <c r="AD285" s="106">
        <f t="shared" si="312"/>
        <v>0</v>
      </c>
      <c r="AE285" s="106">
        <f t="shared" si="312"/>
        <v>0</v>
      </c>
      <c r="AF285" s="106">
        <f t="shared" si="312"/>
        <v>0</v>
      </c>
      <c r="AG285" s="297"/>
      <c r="AH285" s="106">
        <f t="shared" ref="AH285:BA285" si="313">SUM(AH286:AH287)</f>
        <v>0</v>
      </c>
      <c r="AI285" s="106">
        <f t="shared" si="313"/>
        <v>0</v>
      </c>
      <c r="AJ285" s="106">
        <f t="shared" si="313"/>
        <v>0</v>
      </c>
      <c r="AK285" s="106">
        <f t="shared" si="313"/>
        <v>0</v>
      </c>
      <c r="AL285" s="106">
        <f t="shared" si="313"/>
        <v>0</v>
      </c>
      <c r="AM285" s="106">
        <f t="shared" si="313"/>
        <v>0</v>
      </c>
      <c r="AN285" s="106">
        <f t="shared" si="313"/>
        <v>0</v>
      </c>
      <c r="AO285" s="106">
        <f t="shared" si="313"/>
        <v>0</v>
      </c>
      <c r="AP285" s="106">
        <f t="shared" si="313"/>
        <v>0</v>
      </c>
      <c r="AQ285" s="106">
        <f t="shared" si="313"/>
        <v>0</v>
      </c>
      <c r="AR285" s="106">
        <f t="shared" si="313"/>
        <v>0</v>
      </c>
      <c r="AS285" s="106">
        <f t="shared" si="313"/>
        <v>0</v>
      </c>
      <c r="AT285" s="106">
        <f t="shared" si="313"/>
        <v>0</v>
      </c>
      <c r="AU285" s="106">
        <f t="shared" si="313"/>
        <v>0</v>
      </c>
      <c r="AV285" s="106">
        <f t="shared" si="313"/>
        <v>0</v>
      </c>
      <c r="AW285" s="106">
        <f t="shared" si="313"/>
        <v>0</v>
      </c>
      <c r="AX285" s="106">
        <f t="shared" si="313"/>
        <v>0</v>
      </c>
      <c r="AY285" s="106">
        <f t="shared" si="313"/>
        <v>0</v>
      </c>
      <c r="AZ285" s="106">
        <f t="shared" si="313"/>
        <v>0</v>
      </c>
      <c r="BA285" s="106">
        <f t="shared" si="313"/>
        <v>0</v>
      </c>
      <c r="BB285" s="105" t="s">
        <v>212</v>
      </c>
      <c r="BC285" s="104"/>
      <c r="BD285" s="104"/>
      <c r="BE285" s="132">
        <v>2016</v>
      </c>
      <c r="BF285" s="104"/>
      <c r="BG285" s="104"/>
    </row>
    <row r="286" spans="1:59" s="124" customFormat="1" ht="22.2" customHeight="1">
      <c r="A286" s="419" t="s">
        <v>103</v>
      </c>
      <c r="B286" s="107"/>
      <c r="C286" s="106"/>
      <c r="D286" s="106"/>
      <c r="E286" s="106"/>
      <c r="F286" s="106"/>
      <c r="G286" s="106"/>
      <c r="H286" s="106"/>
      <c r="I286" s="106"/>
      <c r="J286" s="106"/>
      <c r="K286" s="106"/>
      <c r="L286" s="292"/>
      <c r="M286" s="106"/>
      <c r="N286" s="106"/>
      <c r="O286" s="106"/>
      <c r="P286" s="106"/>
      <c r="Q286" s="106"/>
      <c r="R286" s="106"/>
      <c r="S286" s="106"/>
      <c r="T286" s="106"/>
      <c r="U286" s="106"/>
      <c r="V286" s="106"/>
      <c r="W286" s="106"/>
      <c r="X286" s="106"/>
      <c r="Y286" s="106"/>
      <c r="Z286" s="106"/>
      <c r="AA286" s="106"/>
      <c r="AB286" s="106"/>
      <c r="AC286" s="106"/>
      <c r="AD286" s="106"/>
      <c r="AE286" s="106"/>
      <c r="AF286" s="106"/>
      <c r="AG286" s="297"/>
      <c r="AH286" s="106"/>
      <c r="AI286" s="106"/>
      <c r="AJ286" s="106"/>
      <c r="AK286" s="106"/>
      <c r="AL286" s="106"/>
      <c r="AM286" s="106"/>
      <c r="AN286" s="106"/>
      <c r="AO286" s="106"/>
      <c r="AP286" s="106"/>
      <c r="AQ286" s="106"/>
      <c r="AR286" s="106"/>
      <c r="AS286" s="106"/>
      <c r="AT286" s="106"/>
      <c r="AU286" s="106"/>
      <c r="AV286" s="106"/>
      <c r="AW286" s="106"/>
      <c r="AX286" s="106"/>
      <c r="AY286" s="106"/>
      <c r="AZ286" s="106"/>
      <c r="BA286" s="106"/>
      <c r="BB286" s="105" t="s">
        <v>212</v>
      </c>
      <c r="BC286" s="104"/>
      <c r="BD286" s="104"/>
      <c r="BE286" s="132">
        <v>2016</v>
      </c>
      <c r="BF286" s="104"/>
      <c r="BG286" s="104"/>
    </row>
    <row r="287" spans="1:59" s="108" customFormat="1" ht="22.2" customHeight="1">
      <c r="A287" s="418" t="s">
        <v>103</v>
      </c>
      <c r="B287" s="112"/>
      <c r="C287" s="111"/>
      <c r="D287" s="111">
        <f>SUM(E287:BA287)</f>
        <v>0</v>
      </c>
      <c r="E287" s="111"/>
      <c r="F287" s="111"/>
      <c r="G287" s="111"/>
      <c r="H287" s="111"/>
      <c r="I287" s="111"/>
      <c r="J287" s="111"/>
      <c r="K287" s="111"/>
      <c r="L287" s="292"/>
      <c r="M287" s="111"/>
      <c r="N287" s="111"/>
      <c r="O287" s="111"/>
      <c r="P287" s="111"/>
      <c r="Q287" s="111"/>
      <c r="R287" s="111"/>
      <c r="S287" s="111"/>
      <c r="T287" s="111"/>
      <c r="U287" s="111"/>
      <c r="V287" s="111"/>
      <c r="W287" s="111"/>
      <c r="X287" s="111"/>
      <c r="Y287" s="111"/>
      <c r="Z287" s="111"/>
      <c r="AA287" s="111"/>
      <c r="AB287" s="111"/>
      <c r="AC287" s="111"/>
      <c r="AD287" s="111"/>
      <c r="AE287" s="111"/>
      <c r="AF287" s="111"/>
      <c r="AG287" s="297"/>
      <c r="AH287" s="111"/>
      <c r="AI287" s="111"/>
      <c r="AJ287" s="111"/>
      <c r="AK287" s="111"/>
      <c r="AL287" s="111"/>
      <c r="AM287" s="111"/>
      <c r="AN287" s="111"/>
      <c r="AO287" s="111"/>
      <c r="AP287" s="111"/>
      <c r="AQ287" s="111"/>
      <c r="AR287" s="111"/>
      <c r="AS287" s="111"/>
      <c r="AT287" s="111"/>
      <c r="AU287" s="111"/>
      <c r="AV287" s="111"/>
      <c r="AW287" s="111"/>
      <c r="AX287" s="111"/>
      <c r="AY287" s="111"/>
      <c r="AZ287" s="111"/>
      <c r="BA287" s="111"/>
      <c r="BB287" s="105" t="s">
        <v>212</v>
      </c>
      <c r="BC287" s="110"/>
      <c r="BD287" s="110"/>
      <c r="BE287" s="132">
        <v>2016</v>
      </c>
      <c r="BF287" s="110"/>
      <c r="BG287" s="110"/>
    </row>
    <row r="288" spans="1:59" s="126" customFormat="1" ht="22.2" customHeight="1">
      <c r="A288" s="418" t="s">
        <v>106</v>
      </c>
      <c r="B288" s="262" t="s">
        <v>306</v>
      </c>
      <c r="C288" s="111">
        <f>SUM(C289,C292)</f>
        <v>0</v>
      </c>
      <c r="D288" s="111">
        <f>SUM(D289+D292)</f>
        <v>0</v>
      </c>
      <c r="E288" s="111">
        <f t="shared" ref="E288:K288" si="314">SUM(E289,E292)</f>
        <v>0</v>
      </c>
      <c r="F288" s="111">
        <f t="shared" si="314"/>
        <v>0</v>
      </c>
      <c r="G288" s="111">
        <f t="shared" si="314"/>
        <v>0</v>
      </c>
      <c r="H288" s="111">
        <f t="shared" si="314"/>
        <v>0</v>
      </c>
      <c r="I288" s="111">
        <f t="shared" si="314"/>
        <v>0</v>
      </c>
      <c r="J288" s="111">
        <f t="shared" si="314"/>
        <v>0</v>
      </c>
      <c r="K288" s="111">
        <f t="shared" si="314"/>
        <v>0</v>
      </c>
      <c r="L288" s="292"/>
      <c r="M288" s="111">
        <f t="shared" ref="M288:AF288" si="315">SUM(M289,M292)</f>
        <v>0</v>
      </c>
      <c r="N288" s="111">
        <f t="shared" si="315"/>
        <v>0</v>
      </c>
      <c r="O288" s="111">
        <f t="shared" si="315"/>
        <v>0</v>
      </c>
      <c r="P288" s="111">
        <f t="shared" si="315"/>
        <v>0</v>
      </c>
      <c r="Q288" s="111">
        <f t="shared" si="315"/>
        <v>0</v>
      </c>
      <c r="R288" s="111">
        <f t="shared" si="315"/>
        <v>0</v>
      </c>
      <c r="S288" s="111">
        <f t="shared" si="315"/>
        <v>0</v>
      </c>
      <c r="T288" s="111">
        <f t="shared" si="315"/>
        <v>0</v>
      </c>
      <c r="U288" s="111">
        <f t="shared" si="315"/>
        <v>0</v>
      </c>
      <c r="V288" s="111">
        <f t="shared" si="315"/>
        <v>0</v>
      </c>
      <c r="W288" s="111">
        <f t="shared" si="315"/>
        <v>0</v>
      </c>
      <c r="X288" s="111">
        <f t="shared" si="315"/>
        <v>0</v>
      </c>
      <c r="Y288" s="111">
        <f t="shared" si="315"/>
        <v>0</v>
      </c>
      <c r="Z288" s="111">
        <f t="shared" si="315"/>
        <v>0</v>
      </c>
      <c r="AA288" s="111">
        <f t="shared" si="315"/>
        <v>0</v>
      </c>
      <c r="AB288" s="111">
        <f t="shared" si="315"/>
        <v>0</v>
      </c>
      <c r="AC288" s="111">
        <f t="shared" si="315"/>
        <v>0</v>
      </c>
      <c r="AD288" s="111">
        <f t="shared" si="315"/>
        <v>0</v>
      </c>
      <c r="AE288" s="111">
        <f t="shared" si="315"/>
        <v>0</v>
      </c>
      <c r="AF288" s="111">
        <f t="shared" si="315"/>
        <v>0</v>
      </c>
      <c r="AG288" s="297"/>
      <c r="AH288" s="111">
        <f t="shared" ref="AH288:BA288" si="316">SUM(AH289,AH292)</f>
        <v>0</v>
      </c>
      <c r="AI288" s="111">
        <f t="shared" si="316"/>
        <v>0</v>
      </c>
      <c r="AJ288" s="111">
        <f t="shared" si="316"/>
        <v>0</v>
      </c>
      <c r="AK288" s="111">
        <f t="shared" si="316"/>
        <v>0</v>
      </c>
      <c r="AL288" s="111">
        <f t="shared" si="316"/>
        <v>0</v>
      </c>
      <c r="AM288" s="111">
        <f t="shared" si="316"/>
        <v>0</v>
      </c>
      <c r="AN288" s="111">
        <f t="shared" si="316"/>
        <v>0</v>
      </c>
      <c r="AO288" s="111">
        <f t="shared" si="316"/>
        <v>0</v>
      </c>
      <c r="AP288" s="111">
        <f t="shared" si="316"/>
        <v>0</v>
      </c>
      <c r="AQ288" s="111">
        <f t="shared" si="316"/>
        <v>0</v>
      </c>
      <c r="AR288" s="111">
        <f t="shared" si="316"/>
        <v>0</v>
      </c>
      <c r="AS288" s="111">
        <f t="shared" si="316"/>
        <v>0</v>
      </c>
      <c r="AT288" s="111">
        <f t="shared" si="316"/>
        <v>0</v>
      </c>
      <c r="AU288" s="111">
        <f t="shared" si="316"/>
        <v>0</v>
      </c>
      <c r="AV288" s="111">
        <f t="shared" si="316"/>
        <v>0</v>
      </c>
      <c r="AW288" s="111">
        <f t="shared" si="316"/>
        <v>0</v>
      </c>
      <c r="AX288" s="111">
        <f t="shared" si="316"/>
        <v>0</v>
      </c>
      <c r="AY288" s="111">
        <f t="shared" si="316"/>
        <v>0</v>
      </c>
      <c r="AZ288" s="111">
        <f t="shared" si="316"/>
        <v>0</v>
      </c>
      <c r="BA288" s="111">
        <f t="shared" si="316"/>
        <v>0</v>
      </c>
      <c r="BB288" s="105" t="s">
        <v>212</v>
      </c>
      <c r="BC288" s="110"/>
      <c r="BD288" s="110"/>
      <c r="BE288" s="132">
        <v>2016</v>
      </c>
      <c r="BF288" s="110"/>
      <c r="BG288" s="110"/>
    </row>
    <row r="289" spans="1:59" s="103" customFormat="1" ht="22.2" customHeight="1">
      <c r="A289" s="419" t="s">
        <v>106</v>
      </c>
      <c r="B289" s="107" t="s">
        <v>281</v>
      </c>
      <c r="C289" s="106"/>
      <c r="D289" s="106">
        <f>SUM(E289:BA289)</f>
        <v>0</v>
      </c>
      <c r="E289" s="106">
        <f t="shared" ref="E289:K289" si="317">SUM(E290:E291)</f>
        <v>0</v>
      </c>
      <c r="F289" s="106">
        <f t="shared" si="317"/>
        <v>0</v>
      </c>
      <c r="G289" s="106">
        <f t="shared" si="317"/>
        <v>0</v>
      </c>
      <c r="H289" s="106">
        <f t="shared" si="317"/>
        <v>0</v>
      </c>
      <c r="I289" s="106">
        <f t="shared" si="317"/>
        <v>0</v>
      </c>
      <c r="J289" s="106">
        <f t="shared" si="317"/>
        <v>0</v>
      </c>
      <c r="K289" s="106">
        <f t="shared" si="317"/>
        <v>0</v>
      </c>
      <c r="L289" s="292"/>
      <c r="M289" s="106">
        <f t="shared" ref="M289:AF289" si="318">SUM(M290:M291)</f>
        <v>0</v>
      </c>
      <c r="N289" s="106">
        <f t="shared" si="318"/>
        <v>0</v>
      </c>
      <c r="O289" s="106">
        <f t="shared" si="318"/>
        <v>0</v>
      </c>
      <c r="P289" s="106">
        <f t="shared" si="318"/>
        <v>0</v>
      </c>
      <c r="Q289" s="106">
        <f t="shared" si="318"/>
        <v>0</v>
      </c>
      <c r="R289" s="106">
        <f t="shared" si="318"/>
        <v>0</v>
      </c>
      <c r="S289" s="106">
        <f t="shared" si="318"/>
        <v>0</v>
      </c>
      <c r="T289" s="106">
        <f t="shared" si="318"/>
        <v>0</v>
      </c>
      <c r="U289" s="106">
        <f t="shared" si="318"/>
        <v>0</v>
      </c>
      <c r="V289" s="106">
        <f t="shared" si="318"/>
        <v>0</v>
      </c>
      <c r="W289" s="106">
        <f t="shared" si="318"/>
        <v>0</v>
      </c>
      <c r="X289" s="106">
        <f t="shared" si="318"/>
        <v>0</v>
      </c>
      <c r="Y289" s="106">
        <f t="shared" si="318"/>
        <v>0</v>
      </c>
      <c r="Z289" s="106">
        <f t="shared" si="318"/>
        <v>0</v>
      </c>
      <c r="AA289" s="106">
        <f t="shared" si="318"/>
        <v>0</v>
      </c>
      <c r="AB289" s="106">
        <f t="shared" si="318"/>
        <v>0</v>
      </c>
      <c r="AC289" s="106">
        <f t="shared" si="318"/>
        <v>0</v>
      </c>
      <c r="AD289" s="106">
        <f t="shared" si="318"/>
        <v>0</v>
      </c>
      <c r="AE289" s="106">
        <f t="shared" si="318"/>
        <v>0</v>
      </c>
      <c r="AF289" s="106">
        <f t="shared" si="318"/>
        <v>0</v>
      </c>
      <c r="AG289" s="297"/>
      <c r="AH289" s="106">
        <f t="shared" ref="AH289:BA289" si="319">SUM(AH290:AH291)</f>
        <v>0</v>
      </c>
      <c r="AI289" s="106">
        <f t="shared" si="319"/>
        <v>0</v>
      </c>
      <c r="AJ289" s="106">
        <f t="shared" si="319"/>
        <v>0</v>
      </c>
      <c r="AK289" s="106">
        <f t="shared" si="319"/>
        <v>0</v>
      </c>
      <c r="AL289" s="106">
        <f t="shared" si="319"/>
        <v>0</v>
      </c>
      <c r="AM289" s="106">
        <f t="shared" si="319"/>
        <v>0</v>
      </c>
      <c r="AN289" s="106">
        <f t="shared" si="319"/>
        <v>0</v>
      </c>
      <c r="AO289" s="106">
        <f t="shared" si="319"/>
        <v>0</v>
      </c>
      <c r="AP289" s="106">
        <f t="shared" si="319"/>
        <v>0</v>
      </c>
      <c r="AQ289" s="106">
        <f t="shared" si="319"/>
        <v>0</v>
      </c>
      <c r="AR289" s="106">
        <f t="shared" si="319"/>
        <v>0</v>
      </c>
      <c r="AS289" s="106">
        <f t="shared" si="319"/>
        <v>0</v>
      </c>
      <c r="AT289" s="106">
        <f t="shared" si="319"/>
        <v>0</v>
      </c>
      <c r="AU289" s="106">
        <f t="shared" si="319"/>
        <v>0</v>
      </c>
      <c r="AV289" s="106">
        <f t="shared" si="319"/>
        <v>0</v>
      </c>
      <c r="AW289" s="106">
        <f t="shared" si="319"/>
        <v>0</v>
      </c>
      <c r="AX289" s="106">
        <f t="shared" si="319"/>
        <v>0</v>
      </c>
      <c r="AY289" s="106">
        <f t="shared" si="319"/>
        <v>0</v>
      </c>
      <c r="AZ289" s="106">
        <f t="shared" si="319"/>
        <v>0</v>
      </c>
      <c r="BA289" s="106">
        <f t="shared" si="319"/>
        <v>0</v>
      </c>
      <c r="BB289" s="105" t="s">
        <v>212</v>
      </c>
      <c r="BC289" s="104"/>
      <c r="BD289" s="104"/>
      <c r="BE289" s="132">
        <v>2016</v>
      </c>
      <c r="BF289" s="104"/>
      <c r="BG289" s="104"/>
    </row>
    <row r="290" spans="1:59" s="103" customFormat="1" ht="22.2" customHeight="1">
      <c r="A290" s="419" t="s">
        <v>106</v>
      </c>
      <c r="B290" s="107"/>
      <c r="C290" s="106"/>
      <c r="D290" s="106">
        <f>SUM(E290:BA290)</f>
        <v>0</v>
      </c>
      <c r="E290" s="106"/>
      <c r="F290" s="106"/>
      <c r="G290" s="106"/>
      <c r="H290" s="106"/>
      <c r="I290" s="106"/>
      <c r="J290" s="106"/>
      <c r="K290" s="106"/>
      <c r="L290" s="292"/>
      <c r="M290" s="106"/>
      <c r="N290" s="106"/>
      <c r="O290" s="106"/>
      <c r="P290" s="106"/>
      <c r="Q290" s="106"/>
      <c r="R290" s="106"/>
      <c r="S290" s="106"/>
      <c r="T290" s="106"/>
      <c r="U290" s="106"/>
      <c r="V290" s="106"/>
      <c r="W290" s="106"/>
      <c r="X290" s="106"/>
      <c r="Y290" s="106"/>
      <c r="Z290" s="106"/>
      <c r="AA290" s="106"/>
      <c r="AB290" s="106"/>
      <c r="AC290" s="106"/>
      <c r="AD290" s="106"/>
      <c r="AE290" s="106"/>
      <c r="AF290" s="106"/>
      <c r="AG290" s="297"/>
      <c r="AH290" s="106"/>
      <c r="AI290" s="106"/>
      <c r="AJ290" s="106"/>
      <c r="AK290" s="106"/>
      <c r="AL290" s="106"/>
      <c r="AM290" s="106"/>
      <c r="AN290" s="106"/>
      <c r="AO290" s="106"/>
      <c r="AP290" s="106"/>
      <c r="AQ290" s="106"/>
      <c r="AR290" s="106"/>
      <c r="AS290" s="106"/>
      <c r="AT290" s="106"/>
      <c r="AU290" s="106"/>
      <c r="AV290" s="106"/>
      <c r="AW290" s="106"/>
      <c r="AX290" s="106"/>
      <c r="AY290" s="106"/>
      <c r="AZ290" s="106"/>
      <c r="BA290" s="106"/>
      <c r="BB290" s="105" t="s">
        <v>212</v>
      </c>
      <c r="BC290" s="104"/>
      <c r="BD290" s="104"/>
      <c r="BE290" s="132">
        <v>2016</v>
      </c>
      <c r="BF290" s="104"/>
      <c r="BG290" s="104"/>
    </row>
    <row r="291" spans="1:59" s="108" customFormat="1" ht="22.2" customHeight="1">
      <c r="A291" s="418" t="s">
        <v>106</v>
      </c>
      <c r="B291" s="112"/>
      <c r="C291" s="111"/>
      <c r="D291" s="111">
        <f>SUM(E291:BA291)</f>
        <v>0</v>
      </c>
      <c r="E291" s="111"/>
      <c r="F291" s="111"/>
      <c r="G291" s="111"/>
      <c r="H291" s="111"/>
      <c r="I291" s="111"/>
      <c r="J291" s="111"/>
      <c r="K291" s="111"/>
      <c r="L291" s="292"/>
      <c r="M291" s="111"/>
      <c r="N291" s="111"/>
      <c r="O291" s="111"/>
      <c r="P291" s="111"/>
      <c r="Q291" s="111"/>
      <c r="R291" s="111"/>
      <c r="S291" s="111"/>
      <c r="T291" s="111"/>
      <c r="U291" s="111"/>
      <c r="V291" s="111"/>
      <c r="W291" s="111"/>
      <c r="X291" s="111"/>
      <c r="Y291" s="111"/>
      <c r="Z291" s="111"/>
      <c r="AA291" s="111"/>
      <c r="AB291" s="111"/>
      <c r="AC291" s="111"/>
      <c r="AD291" s="111"/>
      <c r="AE291" s="111"/>
      <c r="AF291" s="111"/>
      <c r="AG291" s="297"/>
      <c r="AH291" s="111"/>
      <c r="AI291" s="111"/>
      <c r="AJ291" s="111"/>
      <c r="AK291" s="111"/>
      <c r="AL291" s="111"/>
      <c r="AM291" s="111"/>
      <c r="AN291" s="111"/>
      <c r="AO291" s="111"/>
      <c r="AP291" s="111"/>
      <c r="AQ291" s="111"/>
      <c r="AR291" s="111"/>
      <c r="AS291" s="111"/>
      <c r="AT291" s="111"/>
      <c r="AU291" s="111"/>
      <c r="AV291" s="111"/>
      <c r="AW291" s="111"/>
      <c r="AX291" s="111"/>
      <c r="AY291" s="111"/>
      <c r="AZ291" s="111"/>
      <c r="BA291" s="111"/>
      <c r="BB291" s="105" t="s">
        <v>212</v>
      </c>
      <c r="BC291" s="110"/>
      <c r="BD291" s="110"/>
      <c r="BE291" s="132">
        <v>2016</v>
      </c>
      <c r="BF291" s="110"/>
      <c r="BG291" s="110"/>
    </row>
    <row r="292" spans="1:59" s="103" customFormat="1" ht="22.2" customHeight="1">
      <c r="A292" s="419" t="s">
        <v>106</v>
      </c>
      <c r="B292" s="107" t="s">
        <v>282</v>
      </c>
      <c r="C292" s="106"/>
      <c r="D292" s="106">
        <f>SUM(E292:BA292)</f>
        <v>0</v>
      </c>
      <c r="E292" s="106">
        <f t="shared" ref="E292:K292" si="320">SUM(E293:E294)</f>
        <v>0</v>
      </c>
      <c r="F292" s="106">
        <f t="shared" si="320"/>
        <v>0</v>
      </c>
      <c r="G292" s="106">
        <f t="shared" si="320"/>
        <v>0</v>
      </c>
      <c r="H292" s="106">
        <f t="shared" si="320"/>
        <v>0</v>
      </c>
      <c r="I292" s="106">
        <f t="shared" si="320"/>
        <v>0</v>
      </c>
      <c r="J292" s="106">
        <f t="shared" si="320"/>
        <v>0</v>
      </c>
      <c r="K292" s="106">
        <f t="shared" si="320"/>
        <v>0</v>
      </c>
      <c r="L292" s="292"/>
      <c r="M292" s="106">
        <f t="shared" ref="M292:AF292" si="321">SUM(M293:M294)</f>
        <v>0</v>
      </c>
      <c r="N292" s="106">
        <f t="shared" si="321"/>
        <v>0</v>
      </c>
      <c r="O292" s="106">
        <f t="shared" si="321"/>
        <v>0</v>
      </c>
      <c r="P292" s="106">
        <f t="shared" si="321"/>
        <v>0</v>
      </c>
      <c r="Q292" s="106">
        <f t="shared" si="321"/>
        <v>0</v>
      </c>
      <c r="R292" s="106">
        <f t="shared" si="321"/>
        <v>0</v>
      </c>
      <c r="S292" s="106">
        <f t="shared" si="321"/>
        <v>0</v>
      </c>
      <c r="T292" s="106">
        <f t="shared" si="321"/>
        <v>0</v>
      </c>
      <c r="U292" s="106">
        <f t="shared" si="321"/>
        <v>0</v>
      </c>
      <c r="V292" s="106">
        <f t="shared" si="321"/>
        <v>0</v>
      </c>
      <c r="W292" s="106">
        <f t="shared" si="321"/>
        <v>0</v>
      </c>
      <c r="X292" s="106">
        <f t="shared" si="321"/>
        <v>0</v>
      </c>
      <c r="Y292" s="106">
        <f t="shared" si="321"/>
        <v>0</v>
      </c>
      <c r="Z292" s="106">
        <f t="shared" si="321"/>
        <v>0</v>
      </c>
      <c r="AA292" s="106">
        <f t="shared" si="321"/>
        <v>0</v>
      </c>
      <c r="AB292" s="106">
        <f t="shared" si="321"/>
        <v>0</v>
      </c>
      <c r="AC292" s="106">
        <f t="shared" si="321"/>
        <v>0</v>
      </c>
      <c r="AD292" s="106">
        <f t="shared" si="321"/>
        <v>0</v>
      </c>
      <c r="AE292" s="106">
        <f t="shared" si="321"/>
        <v>0</v>
      </c>
      <c r="AF292" s="106">
        <f t="shared" si="321"/>
        <v>0</v>
      </c>
      <c r="AG292" s="297"/>
      <c r="AH292" s="106">
        <f t="shared" ref="AH292:BA292" si="322">SUM(AH293:AH294)</f>
        <v>0</v>
      </c>
      <c r="AI292" s="106">
        <f t="shared" si="322"/>
        <v>0</v>
      </c>
      <c r="AJ292" s="106">
        <f t="shared" si="322"/>
        <v>0</v>
      </c>
      <c r="AK292" s="106">
        <f t="shared" si="322"/>
        <v>0</v>
      </c>
      <c r="AL292" s="106">
        <f t="shared" si="322"/>
        <v>0</v>
      </c>
      <c r="AM292" s="106">
        <f t="shared" si="322"/>
        <v>0</v>
      </c>
      <c r="AN292" s="106">
        <f t="shared" si="322"/>
        <v>0</v>
      </c>
      <c r="AO292" s="106">
        <f t="shared" si="322"/>
        <v>0</v>
      </c>
      <c r="AP292" s="106">
        <f t="shared" si="322"/>
        <v>0</v>
      </c>
      <c r="AQ292" s="106">
        <f t="shared" si="322"/>
        <v>0</v>
      </c>
      <c r="AR292" s="106">
        <f t="shared" si="322"/>
        <v>0</v>
      </c>
      <c r="AS292" s="106">
        <f t="shared" si="322"/>
        <v>0</v>
      </c>
      <c r="AT292" s="106">
        <f t="shared" si="322"/>
        <v>0</v>
      </c>
      <c r="AU292" s="106">
        <f t="shared" si="322"/>
        <v>0</v>
      </c>
      <c r="AV292" s="106">
        <f t="shared" si="322"/>
        <v>0</v>
      </c>
      <c r="AW292" s="106">
        <f t="shared" si="322"/>
        <v>0</v>
      </c>
      <c r="AX292" s="106">
        <f t="shared" si="322"/>
        <v>0</v>
      </c>
      <c r="AY292" s="106">
        <f t="shared" si="322"/>
        <v>0</v>
      </c>
      <c r="AZ292" s="106">
        <f t="shared" si="322"/>
        <v>0</v>
      </c>
      <c r="BA292" s="106">
        <f t="shared" si="322"/>
        <v>0</v>
      </c>
      <c r="BB292" s="105" t="s">
        <v>212</v>
      </c>
      <c r="BC292" s="104"/>
      <c r="BD292" s="104"/>
      <c r="BE292" s="132">
        <v>2016</v>
      </c>
      <c r="BF292" s="104"/>
      <c r="BG292" s="104"/>
    </row>
    <row r="293" spans="1:59" s="124" customFormat="1" ht="22.2" customHeight="1">
      <c r="A293" s="419" t="s">
        <v>106</v>
      </c>
      <c r="B293" s="107"/>
      <c r="C293" s="106"/>
      <c r="D293" s="106"/>
      <c r="E293" s="106"/>
      <c r="F293" s="106"/>
      <c r="G293" s="106"/>
      <c r="H293" s="106"/>
      <c r="I293" s="106"/>
      <c r="J293" s="106"/>
      <c r="K293" s="106"/>
      <c r="L293" s="292"/>
      <c r="M293" s="106"/>
      <c r="N293" s="106"/>
      <c r="O293" s="106"/>
      <c r="P293" s="106"/>
      <c r="Q293" s="106"/>
      <c r="R293" s="106"/>
      <c r="S293" s="106"/>
      <c r="T293" s="106"/>
      <c r="U293" s="106"/>
      <c r="V293" s="106"/>
      <c r="W293" s="106"/>
      <c r="X293" s="106"/>
      <c r="Y293" s="106"/>
      <c r="Z293" s="106"/>
      <c r="AA293" s="106"/>
      <c r="AB293" s="106"/>
      <c r="AC293" s="106"/>
      <c r="AD293" s="106"/>
      <c r="AE293" s="106"/>
      <c r="AF293" s="106"/>
      <c r="AG293" s="297"/>
      <c r="AH293" s="106"/>
      <c r="AI293" s="106"/>
      <c r="AJ293" s="106"/>
      <c r="AK293" s="106"/>
      <c r="AL293" s="106"/>
      <c r="AM293" s="106"/>
      <c r="AN293" s="106"/>
      <c r="AO293" s="106"/>
      <c r="AP293" s="106"/>
      <c r="AQ293" s="106"/>
      <c r="AR293" s="106"/>
      <c r="AS293" s="106"/>
      <c r="AT293" s="106"/>
      <c r="AU293" s="106"/>
      <c r="AV293" s="106"/>
      <c r="AW293" s="106"/>
      <c r="AX293" s="106"/>
      <c r="AY293" s="106"/>
      <c r="AZ293" s="106"/>
      <c r="BA293" s="106"/>
      <c r="BB293" s="105" t="s">
        <v>212</v>
      </c>
      <c r="BC293" s="104"/>
      <c r="BD293" s="104"/>
      <c r="BE293" s="132">
        <v>2016</v>
      </c>
      <c r="BF293" s="104"/>
      <c r="BG293" s="104"/>
    </row>
    <row r="294" spans="1:59" s="124" customFormat="1" ht="22.2" customHeight="1">
      <c r="A294" s="419" t="s">
        <v>106</v>
      </c>
      <c r="B294" s="107"/>
      <c r="C294" s="106"/>
      <c r="D294" s="106"/>
      <c r="E294" s="106"/>
      <c r="F294" s="106"/>
      <c r="G294" s="106"/>
      <c r="H294" s="106"/>
      <c r="I294" s="106"/>
      <c r="J294" s="106"/>
      <c r="K294" s="106"/>
      <c r="L294" s="292"/>
      <c r="M294" s="106"/>
      <c r="N294" s="106"/>
      <c r="O294" s="106"/>
      <c r="P294" s="106"/>
      <c r="Q294" s="106"/>
      <c r="R294" s="106"/>
      <c r="S294" s="106"/>
      <c r="T294" s="106"/>
      <c r="U294" s="106"/>
      <c r="V294" s="106"/>
      <c r="W294" s="106"/>
      <c r="X294" s="106"/>
      <c r="Y294" s="106"/>
      <c r="Z294" s="106"/>
      <c r="AA294" s="106"/>
      <c r="AB294" s="106"/>
      <c r="AC294" s="106"/>
      <c r="AD294" s="106"/>
      <c r="AE294" s="106"/>
      <c r="AF294" s="106"/>
      <c r="AG294" s="297"/>
      <c r="AH294" s="106"/>
      <c r="AI294" s="106"/>
      <c r="AJ294" s="106"/>
      <c r="AK294" s="106"/>
      <c r="AL294" s="106"/>
      <c r="AM294" s="106"/>
      <c r="AN294" s="106"/>
      <c r="AO294" s="106"/>
      <c r="AP294" s="106"/>
      <c r="AQ294" s="106"/>
      <c r="AR294" s="106"/>
      <c r="AS294" s="106"/>
      <c r="AT294" s="106"/>
      <c r="AU294" s="106"/>
      <c r="AV294" s="106"/>
      <c r="AW294" s="106"/>
      <c r="AX294" s="106"/>
      <c r="AY294" s="106"/>
      <c r="AZ294" s="106"/>
      <c r="BA294" s="106"/>
      <c r="BB294" s="105" t="s">
        <v>212</v>
      </c>
      <c r="BC294" s="104"/>
      <c r="BD294" s="104"/>
      <c r="BE294" s="132">
        <v>2016</v>
      </c>
      <c r="BF294" s="104"/>
      <c r="BG294" s="104"/>
    </row>
    <row r="295" spans="1:59" s="131" customFormat="1" ht="22.2" customHeight="1">
      <c r="A295" s="418" t="s">
        <v>109</v>
      </c>
      <c r="B295" s="262" t="s">
        <v>307</v>
      </c>
      <c r="C295" s="111">
        <f>SUM(C296,C299)</f>
        <v>0</v>
      </c>
      <c r="D295" s="111">
        <f>SUM(D296+D299)</f>
        <v>0</v>
      </c>
      <c r="E295" s="111">
        <f t="shared" ref="E295:K295" si="323">SUM(E296,E299)</f>
        <v>0</v>
      </c>
      <c r="F295" s="111">
        <f t="shared" si="323"/>
        <v>0</v>
      </c>
      <c r="G295" s="111">
        <f t="shared" si="323"/>
        <v>0</v>
      </c>
      <c r="H295" s="111">
        <f t="shared" si="323"/>
        <v>0</v>
      </c>
      <c r="I295" s="111">
        <f t="shared" si="323"/>
        <v>0</v>
      </c>
      <c r="J295" s="111">
        <f t="shared" si="323"/>
        <v>0</v>
      </c>
      <c r="K295" s="111">
        <f t="shared" si="323"/>
        <v>0</v>
      </c>
      <c r="L295" s="292"/>
      <c r="M295" s="111">
        <f t="shared" ref="M295:AF295" si="324">SUM(M296,M299)</f>
        <v>0</v>
      </c>
      <c r="N295" s="111">
        <f t="shared" si="324"/>
        <v>0</v>
      </c>
      <c r="O295" s="111">
        <f t="shared" si="324"/>
        <v>0</v>
      </c>
      <c r="P295" s="111">
        <f t="shared" si="324"/>
        <v>0</v>
      </c>
      <c r="Q295" s="111">
        <f t="shared" si="324"/>
        <v>0</v>
      </c>
      <c r="R295" s="111">
        <f t="shared" si="324"/>
        <v>0</v>
      </c>
      <c r="S295" s="111">
        <f t="shared" si="324"/>
        <v>0</v>
      </c>
      <c r="T295" s="111">
        <f t="shared" si="324"/>
        <v>0</v>
      </c>
      <c r="U295" s="111">
        <f t="shared" si="324"/>
        <v>0</v>
      </c>
      <c r="V295" s="111">
        <f t="shared" si="324"/>
        <v>0</v>
      </c>
      <c r="W295" s="111">
        <f t="shared" si="324"/>
        <v>0</v>
      </c>
      <c r="X295" s="111">
        <f t="shared" si="324"/>
        <v>0</v>
      </c>
      <c r="Y295" s="111">
        <f t="shared" si="324"/>
        <v>0</v>
      </c>
      <c r="Z295" s="111">
        <f t="shared" si="324"/>
        <v>0</v>
      </c>
      <c r="AA295" s="111">
        <f t="shared" si="324"/>
        <v>0</v>
      </c>
      <c r="AB295" s="111">
        <f t="shared" si="324"/>
        <v>0</v>
      </c>
      <c r="AC295" s="111">
        <f t="shared" si="324"/>
        <v>0</v>
      </c>
      <c r="AD295" s="111">
        <f t="shared" si="324"/>
        <v>0</v>
      </c>
      <c r="AE295" s="111">
        <f t="shared" si="324"/>
        <v>0</v>
      </c>
      <c r="AF295" s="111">
        <f t="shared" si="324"/>
        <v>0</v>
      </c>
      <c r="AG295" s="297"/>
      <c r="AH295" s="111">
        <f t="shared" ref="AH295:BA295" si="325">SUM(AH296,AH299)</f>
        <v>0</v>
      </c>
      <c r="AI295" s="111">
        <f t="shared" si="325"/>
        <v>0</v>
      </c>
      <c r="AJ295" s="111">
        <f t="shared" si="325"/>
        <v>0</v>
      </c>
      <c r="AK295" s="111">
        <f t="shared" si="325"/>
        <v>0</v>
      </c>
      <c r="AL295" s="111">
        <f t="shared" si="325"/>
        <v>0</v>
      </c>
      <c r="AM295" s="111">
        <f t="shared" si="325"/>
        <v>0</v>
      </c>
      <c r="AN295" s="111">
        <f t="shared" si="325"/>
        <v>0</v>
      </c>
      <c r="AO295" s="111">
        <f t="shared" si="325"/>
        <v>0</v>
      </c>
      <c r="AP295" s="111">
        <f t="shared" si="325"/>
        <v>0</v>
      </c>
      <c r="AQ295" s="111">
        <f t="shared" si="325"/>
        <v>0</v>
      </c>
      <c r="AR295" s="111">
        <f t="shared" si="325"/>
        <v>0</v>
      </c>
      <c r="AS295" s="111">
        <f t="shared" si="325"/>
        <v>0</v>
      </c>
      <c r="AT295" s="111">
        <f t="shared" si="325"/>
        <v>0</v>
      </c>
      <c r="AU295" s="111">
        <f t="shared" si="325"/>
        <v>0</v>
      </c>
      <c r="AV295" s="111">
        <f t="shared" si="325"/>
        <v>0</v>
      </c>
      <c r="AW295" s="111">
        <f t="shared" si="325"/>
        <v>0</v>
      </c>
      <c r="AX295" s="111">
        <f t="shared" si="325"/>
        <v>0</v>
      </c>
      <c r="AY295" s="111">
        <f t="shared" si="325"/>
        <v>0</v>
      </c>
      <c r="AZ295" s="111">
        <f t="shared" si="325"/>
        <v>0</v>
      </c>
      <c r="BA295" s="111">
        <f t="shared" si="325"/>
        <v>0</v>
      </c>
      <c r="BB295" s="105" t="s">
        <v>212</v>
      </c>
      <c r="BC295" s="110"/>
      <c r="BD295" s="110"/>
      <c r="BE295" s="132">
        <v>2016</v>
      </c>
      <c r="BF295" s="110"/>
      <c r="BG295" s="110"/>
    </row>
    <row r="296" spans="1:59" s="103" customFormat="1" ht="22.2" customHeight="1">
      <c r="A296" s="426" t="s">
        <v>109</v>
      </c>
      <c r="B296" s="130" t="s">
        <v>281</v>
      </c>
      <c r="C296" s="129"/>
      <c r="D296" s="129">
        <f t="shared" ref="D296:D301" si="326">SUM(E296:BA296)</f>
        <v>0</v>
      </c>
      <c r="E296" s="129">
        <f t="shared" ref="E296:K296" si="327">SUM(E297:E298)</f>
        <v>0</v>
      </c>
      <c r="F296" s="129">
        <f t="shared" si="327"/>
        <v>0</v>
      </c>
      <c r="G296" s="129">
        <f t="shared" si="327"/>
        <v>0</v>
      </c>
      <c r="H296" s="129">
        <f t="shared" si="327"/>
        <v>0</v>
      </c>
      <c r="I296" s="129">
        <f t="shared" si="327"/>
        <v>0</v>
      </c>
      <c r="J296" s="129">
        <f t="shared" si="327"/>
        <v>0</v>
      </c>
      <c r="K296" s="129">
        <f t="shared" si="327"/>
        <v>0</v>
      </c>
      <c r="L296" s="293"/>
      <c r="M296" s="129">
        <f t="shared" ref="M296:AF296" si="328">SUM(M297:M298)</f>
        <v>0</v>
      </c>
      <c r="N296" s="129">
        <f t="shared" si="328"/>
        <v>0</v>
      </c>
      <c r="O296" s="129">
        <f t="shared" si="328"/>
        <v>0</v>
      </c>
      <c r="P296" s="129">
        <f t="shared" si="328"/>
        <v>0</v>
      </c>
      <c r="Q296" s="129">
        <f t="shared" si="328"/>
        <v>0</v>
      </c>
      <c r="R296" s="129">
        <f t="shared" si="328"/>
        <v>0</v>
      </c>
      <c r="S296" s="129">
        <f t="shared" si="328"/>
        <v>0</v>
      </c>
      <c r="T296" s="129">
        <f t="shared" si="328"/>
        <v>0</v>
      </c>
      <c r="U296" s="129">
        <f t="shared" si="328"/>
        <v>0</v>
      </c>
      <c r="V296" s="129">
        <f t="shared" si="328"/>
        <v>0</v>
      </c>
      <c r="W296" s="129">
        <f t="shared" si="328"/>
        <v>0</v>
      </c>
      <c r="X296" s="129">
        <f t="shared" si="328"/>
        <v>0</v>
      </c>
      <c r="Y296" s="129">
        <f t="shared" si="328"/>
        <v>0</v>
      </c>
      <c r="Z296" s="129">
        <f t="shared" si="328"/>
        <v>0</v>
      </c>
      <c r="AA296" s="129">
        <f t="shared" si="328"/>
        <v>0</v>
      </c>
      <c r="AB296" s="129">
        <f t="shared" si="328"/>
        <v>0</v>
      </c>
      <c r="AC296" s="129">
        <f t="shared" si="328"/>
        <v>0</v>
      </c>
      <c r="AD296" s="129">
        <f t="shared" si="328"/>
        <v>0</v>
      </c>
      <c r="AE296" s="129">
        <f t="shared" si="328"/>
        <v>0</v>
      </c>
      <c r="AF296" s="129">
        <f t="shared" si="328"/>
        <v>0</v>
      </c>
      <c r="AG296" s="298"/>
      <c r="AH296" s="129">
        <f t="shared" ref="AH296:BA296" si="329">SUM(AH297:AH298)</f>
        <v>0</v>
      </c>
      <c r="AI296" s="129">
        <f t="shared" si="329"/>
        <v>0</v>
      </c>
      <c r="AJ296" s="129">
        <f t="shared" si="329"/>
        <v>0</v>
      </c>
      <c r="AK296" s="129">
        <f t="shared" si="329"/>
        <v>0</v>
      </c>
      <c r="AL296" s="129">
        <f t="shared" si="329"/>
        <v>0</v>
      </c>
      <c r="AM296" s="129">
        <f t="shared" si="329"/>
        <v>0</v>
      </c>
      <c r="AN296" s="129">
        <f t="shared" si="329"/>
        <v>0</v>
      </c>
      <c r="AO296" s="129">
        <f t="shared" si="329"/>
        <v>0</v>
      </c>
      <c r="AP296" s="129">
        <f t="shared" si="329"/>
        <v>0</v>
      </c>
      <c r="AQ296" s="129">
        <f t="shared" si="329"/>
        <v>0</v>
      </c>
      <c r="AR296" s="129">
        <f t="shared" si="329"/>
        <v>0</v>
      </c>
      <c r="AS296" s="129">
        <f t="shared" si="329"/>
        <v>0</v>
      </c>
      <c r="AT296" s="129">
        <f t="shared" si="329"/>
        <v>0</v>
      </c>
      <c r="AU296" s="129">
        <f t="shared" si="329"/>
        <v>0</v>
      </c>
      <c r="AV296" s="129">
        <f t="shared" si="329"/>
        <v>0</v>
      </c>
      <c r="AW296" s="129">
        <f t="shared" si="329"/>
        <v>0</v>
      </c>
      <c r="AX296" s="129">
        <f t="shared" si="329"/>
        <v>0</v>
      </c>
      <c r="AY296" s="129">
        <f t="shared" si="329"/>
        <v>0</v>
      </c>
      <c r="AZ296" s="129">
        <f t="shared" si="329"/>
        <v>0</v>
      </c>
      <c r="BA296" s="129">
        <f t="shared" si="329"/>
        <v>0</v>
      </c>
      <c r="BB296" s="128" t="s">
        <v>212</v>
      </c>
      <c r="BC296" s="127"/>
      <c r="BD296" s="127"/>
      <c r="BE296" s="90">
        <v>2016</v>
      </c>
      <c r="BF296" s="101"/>
      <c r="BG296" s="101"/>
    </row>
    <row r="297" spans="1:59" s="103" customFormat="1" ht="22.2" customHeight="1">
      <c r="A297" s="419" t="s">
        <v>109</v>
      </c>
      <c r="B297" s="107"/>
      <c r="C297" s="106"/>
      <c r="D297" s="106">
        <f t="shared" si="326"/>
        <v>0</v>
      </c>
      <c r="E297" s="106"/>
      <c r="F297" s="106"/>
      <c r="G297" s="106"/>
      <c r="H297" s="106"/>
      <c r="I297" s="106"/>
      <c r="J297" s="106"/>
      <c r="K297" s="106"/>
      <c r="L297" s="292"/>
      <c r="M297" s="106"/>
      <c r="N297" s="106"/>
      <c r="O297" s="106"/>
      <c r="P297" s="106"/>
      <c r="Q297" s="106"/>
      <c r="R297" s="106"/>
      <c r="S297" s="106"/>
      <c r="T297" s="106"/>
      <c r="U297" s="106"/>
      <c r="V297" s="106"/>
      <c r="W297" s="106"/>
      <c r="X297" s="106"/>
      <c r="Y297" s="106"/>
      <c r="Z297" s="106"/>
      <c r="AA297" s="106"/>
      <c r="AB297" s="106"/>
      <c r="AC297" s="106"/>
      <c r="AD297" s="106"/>
      <c r="AE297" s="106"/>
      <c r="AF297" s="106"/>
      <c r="AG297" s="297"/>
      <c r="AH297" s="106"/>
      <c r="AI297" s="106"/>
      <c r="AJ297" s="106"/>
      <c r="AK297" s="106"/>
      <c r="AL297" s="106"/>
      <c r="AM297" s="106"/>
      <c r="AN297" s="106"/>
      <c r="AO297" s="106"/>
      <c r="AP297" s="106"/>
      <c r="AQ297" s="106"/>
      <c r="AR297" s="106"/>
      <c r="AS297" s="106"/>
      <c r="AT297" s="106"/>
      <c r="AU297" s="106"/>
      <c r="AV297" s="106"/>
      <c r="AW297" s="106"/>
      <c r="AX297" s="106"/>
      <c r="AY297" s="106"/>
      <c r="AZ297" s="106"/>
      <c r="BA297" s="106"/>
      <c r="BB297" s="105" t="s">
        <v>212</v>
      </c>
      <c r="BC297" s="104"/>
      <c r="BD297" s="104"/>
      <c r="BE297" s="90">
        <v>2016</v>
      </c>
      <c r="BF297" s="101"/>
      <c r="BG297" s="101"/>
    </row>
    <row r="298" spans="1:59" s="108" customFormat="1" ht="22.2" customHeight="1">
      <c r="A298" s="418" t="s">
        <v>109</v>
      </c>
      <c r="B298" s="112"/>
      <c r="C298" s="111"/>
      <c r="D298" s="111">
        <f t="shared" si="326"/>
        <v>0</v>
      </c>
      <c r="E298" s="111"/>
      <c r="F298" s="111"/>
      <c r="G298" s="111"/>
      <c r="H298" s="111"/>
      <c r="I298" s="111"/>
      <c r="J298" s="111"/>
      <c r="K298" s="111"/>
      <c r="L298" s="292"/>
      <c r="M298" s="111"/>
      <c r="N298" s="111"/>
      <c r="O298" s="111"/>
      <c r="P298" s="111"/>
      <c r="Q298" s="111"/>
      <c r="R298" s="111"/>
      <c r="S298" s="111"/>
      <c r="T298" s="111"/>
      <c r="U298" s="111"/>
      <c r="V298" s="111"/>
      <c r="W298" s="111"/>
      <c r="X298" s="111"/>
      <c r="Y298" s="111"/>
      <c r="Z298" s="111"/>
      <c r="AA298" s="111"/>
      <c r="AB298" s="111"/>
      <c r="AC298" s="111"/>
      <c r="AD298" s="111"/>
      <c r="AE298" s="111"/>
      <c r="AF298" s="111"/>
      <c r="AG298" s="297"/>
      <c r="AH298" s="111"/>
      <c r="AI298" s="111"/>
      <c r="AJ298" s="111"/>
      <c r="AK298" s="111"/>
      <c r="AL298" s="111"/>
      <c r="AM298" s="111"/>
      <c r="AN298" s="111"/>
      <c r="AO298" s="111"/>
      <c r="AP298" s="111"/>
      <c r="AQ298" s="111"/>
      <c r="AR298" s="111"/>
      <c r="AS298" s="111"/>
      <c r="AT298" s="111"/>
      <c r="AU298" s="111"/>
      <c r="AV298" s="111"/>
      <c r="AW298" s="111"/>
      <c r="AX298" s="111"/>
      <c r="AY298" s="111"/>
      <c r="AZ298" s="111"/>
      <c r="BA298" s="111"/>
      <c r="BB298" s="105" t="s">
        <v>212</v>
      </c>
      <c r="BC298" s="110"/>
      <c r="BD298" s="110"/>
      <c r="BE298" s="90">
        <v>2016</v>
      </c>
      <c r="BF298" s="109"/>
      <c r="BG298" s="109"/>
    </row>
    <row r="299" spans="1:59" s="103" customFormat="1" ht="22.2" customHeight="1">
      <c r="A299" s="419" t="s">
        <v>109</v>
      </c>
      <c r="B299" s="107" t="s">
        <v>282</v>
      </c>
      <c r="C299" s="106"/>
      <c r="D299" s="106">
        <f t="shared" si="326"/>
        <v>0</v>
      </c>
      <c r="E299" s="106">
        <f t="shared" ref="E299:K299" si="330">SUM(E300:E301)</f>
        <v>0</v>
      </c>
      <c r="F299" s="106">
        <f t="shared" si="330"/>
        <v>0</v>
      </c>
      <c r="G299" s="106">
        <f t="shared" si="330"/>
        <v>0</v>
      </c>
      <c r="H299" s="106">
        <f t="shared" si="330"/>
        <v>0</v>
      </c>
      <c r="I299" s="106">
        <f t="shared" si="330"/>
        <v>0</v>
      </c>
      <c r="J299" s="106">
        <f t="shared" si="330"/>
        <v>0</v>
      </c>
      <c r="K299" s="106">
        <f t="shared" si="330"/>
        <v>0</v>
      </c>
      <c r="L299" s="292"/>
      <c r="M299" s="106">
        <f t="shared" ref="M299:AF299" si="331">SUM(M300:M301)</f>
        <v>0</v>
      </c>
      <c r="N299" s="106">
        <f t="shared" si="331"/>
        <v>0</v>
      </c>
      <c r="O299" s="106">
        <f t="shared" si="331"/>
        <v>0</v>
      </c>
      <c r="P299" s="106">
        <f t="shared" si="331"/>
        <v>0</v>
      </c>
      <c r="Q299" s="106">
        <f t="shared" si="331"/>
        <v>0</v>
      </c>
      <c r="R299" s="106">
        <f t="shared" si="331"/>
        <v>0</v>
      </c>
      <c r="S299" s="106">
        <f t="shared" si="331"/>
        <v>0</v>
      </c>
      <c r="T299" s="106">
        <f t="shared" si="331"/>
        <v>0</v>
      </c>
      <c r="U299" s="106">
        <f t="shared" si="331"/>
        <v>0</v>
      </c>
      <c r="V299" s="106">
        <f t="shared" si="331"/>
        <v>0</v>
      </c>
      <c r="W299" s="106">
        <f t="shared" si="331"/>
        <v>0</v>
      </c>
      <c r="X299" s="106">
        <f t="shared" si="331"/>
        <v>0</v>
      </c>
      <c r="Y299" s="106">
        <f t="shared" si="331"/>
        <v>0</v>
      </c>
      <c r="Z299" s="106">
        <f t="shared" si="331"/>
        <v>0</v>
      </c>
      <c r="AA299" s="106">
        <f t="shared" si="331"/>
        <v>0</v>
      </c>
      <c r="AB299" s="106">
        <f t="shared" si="331"/>
        <v>0</v>
      </c>
      <c r="AC299" s="106">
        <f t="shared" si="331"/>
        <v>0</v>
      </c>
      <c r="AD299" s="106">
        <f t="shared" si="331"/>
        <v>0</v>
      </c>
      <c r="AE299" s="106">
        <f t="shared" si="331"/>
        <v>0</v>
      </c>
      <c r="AF299" s="106">
        <f t="shared" si="331"/>
        <v>0</v>
      </c>
      <c r="AG299" s="297"/>
      <c r="AH299" s="106">
        <f t="shared" ref="AH299:BA299" si="332">SUM(AH300:AH301)</f>
        <v>0</v>
      </c>
      <c r="AI299" s="106">
        <f t="shared" si="332"/>
        <v>0</v>
      </c>
      <c r="AJ299" s="106">
        <f t="shared" si="332"/>
        <v>0</v>
      </c>
      <c r="AK299" s="106">
        <f t="shared" si="332"/>
        <v>0</v>
      </c>
      <c r="AL299" s="106">
        <f t="shared" si="332"/>
        <v>0</v>
      </c>
      <c r="AM299" s="106">
        <f t="shared" si="332"/>
        <v>0</v>
      </c>
      <c r="AN299" s="106">
        <f t="shared" si="332"/>
        <v>0</v>
      </c>
      <c r="AO299" s="106">
        <f t="shared" si="332"/>
        <v>0</v>
      </c>
      <c r="AP299" s="106">
        <f t="shared" si="332"/>
        <v>0</v>
      </c>
      <c r="AQ299" s="106">
        <f t="shared" si="332"/>
        <v>0</v>
      </c>
      <c r="AR299" s="106">
        <f t="shared" si="332"/>
        <v>0</v>
      </c>
      <c r="AS299" s="106">
        <f t="shared" si="332"/>
        <v>0</v>
      </c>
      <c r="AT299" s="106">
        <f t="shared" si="332"/>
        <v>0</v>
      </c>
      <c r="AU299" s="106">
        <f t="shared" si="332"/>
        <v>0</v>
      </c>
      <c r="AV299" s="106">
        <f t="shared" si="332"/>
        <v>0</v>
      </c>
      <c r="AW299" s="106">
        <f t="shared" si="332"/>
        <v>0</v>
      </c>
      <c r="AX299" s="106">
        <f t="shared" si="332"/>
        <v>0</v>
      </c>
      <c r="AY299" s="106">
        <f t="shared" si="332"/>
        <v>0</v>
      </c>
      <c r="AZ299" s="106">
        <f t="shared" si="332"/>
        <v>0</v>
      </c>
      <c r="BA299" s="106">
        <f t="shared" si="332"/>
        <v>0</v>
      </c>
      <c r="BB299" s="105" t="s">
        <v>212</v>
      </c>
      <c r="BC299" s="104"/>
      <c r="BD299" s="104"/>
      <c r="BE299" s="90">
        <v>2016</v>
      </c>
      <c r="BF299" s="101"/>
      <c r="BG299" s="101"/>
    </row>
    <row r="300" spans="1:59" s="103" customFormat="1" ht="22.2" customHeight="1">
      <c r="A300" s="419" t="s">
        <v>109</v>
      </c>
      <c r="B300" s="107"/>
      <c r="C300" s="106"/>
      <c r="D300" s="106">
        <f t="shared" si="326"/>
        <v>0</v>
      </c>
      <c r="E300" s="106"/>
      <c r="F300" s="106"/>
      <c r="G300" s="106"/>
      <c r="H300" s="106"/>
      <c r="I300" s="106"/>
      <c r="J300" s="106"/>
      <c r="K300" s="106"/>
      <c r="L300" s="292"/>
      <c r="M300" s="106"/>
      <c r="N300" s="106"/>
      <c r="O300" s="106"/>
      <c r="P300" s="106"/>
      <c r="Q300" s="106"/>
      <c r="R300" s="106"/>
      <c r="S300" s="106"/>
      <c r="T300" s="106"/>
      <c r="U300" s="106"/>
      <c r="V300" s="106"/>
      <c r="W300" s="106"/>
      <c r="X300" s="106"/>
      <c r="Y300" s="106"/>
      <c r="Z300" s="106"/>
      <c r="AA300" s="106"/>
      <c r="AB300" s="106"/>
      <c r="AC300" s="106"/>
      <c r="AD300" s="106"/>
      <c r="AE300" s="106"/>
      <c r="AF300" s="106"/>
      <c r="AG300" s="297"/>
      <c r="AH300" s="106"/>
      <c r="AI300" s="106"/>
      <c r="AJ300" s="106"/>
      <c r="AK300" s="106"/>
      <c r="AL300" s="106"/>
      <c r="AM300" s="106"/>
      <c r="AN300" s="106"/>
      <c r="AO300" s="106"/>
      <c r="AP300" s="106"/>
      <c r="AQ300" s="106"/>
      <c r="AR300" s="106"/>
      <c r="AS300" s="106"/>
      <c r="AT300" s="106"/>
      <c r="AU300" s="106"/>
      <c r="AV300" s="106"/>
      <c r="AW300" s="106"/>
      <c r="AX300" s="106"/>
      <c r="AY300" s="106"/>
      <c r="AZ300" s="106"/>
      <c r="BA300" s="106"/>
      <c r="BB300" s="105" t="s">
        <v>212</v>
      </c>
      <c r="BC300" s="104"/>
      <c r="BD300" s="104"/>
      <c r="BE300" s="90">
        <v>2016</v>
      </c>
      <c r="BF300" s="101"/>
      <c r="BG300" s="101"/>
    </row>
    <row r="301" spans="1:59" s="108" customFormat="1" ht="22.2" customHeight="1">
      <c r="A301" s="418" t="s">
        <v>109</v>
      </c>
      <c r="B301" s="112"/>
      <c r="C301" s="111"/>
      <c r="D301" s="111">
        <f t="shared" si="326"/>
        <v>0</v>
      </c>
      <c r="E301" s="111"/>
      <c r="F301" s="111"/>
      <c r="G301" s="111"/>
      <c r="H301" s="111"/>
      <c r="I301" s="111"/>
      <c r="J301" s="111"/>
      <c r="K301" s="111"/>
      <c r="L301" s="292"/>
      <c r="M301" s="111"/>
      <c r="N301" s="111"/>
      <c r="O301" s="111"/>
      <c r="P301" s="111"/>
      <c r="Q301" s="111"/>
      <c r="R301" s="111"/>
      <c r="S301" s="111"/>
      <c r="T301" s="111"/>
      <c r="U301" s="111"/>
      <c r="V301" s="111"/>
      <c r="W301" s="111"/>
      <c r="X301" s="111"/>
      <c r="Y301" s="111"/>
      <c r="Z301" s="111"/>
      <c r="AA301" s="111"/>
      <c r="AB301" s="111"/>
      <c r="AC301" s="111"/>
      <c r="AD301" s="111"/>
      <c r="AE301" s="111"/>
      <c r="AF301" s="111"/>
      <c r="AG301" s="297"/>
      <c r="AH301" s="111"/>
      <c r="AI301" s="111"/>
      <c r="AJ301" s="111"/>
      <c r="AK301" s="111"/>
      <c r="AL301" s="111"/>
      <c r="AM301" s="111"/>
      <c r="AN301" s="111"/>
      <c r="AO301" s="111"/>
      <c r="AP301" s="111"/>
      <c r="AQ301" s="111"/>
      <c r="AR301" s="111"/>
      <c r="AS301" s="111"/>
      <c r="AT301" s="111"/>
      <c r="AU301" s="111"/>
      <c r="AV301" s="111"/>
      <c r="AW301" s="111"/>
      <c r="AX301" s="111"/>
      <c r="AY301" s="111"/>
      <c r="AZ301" s="111"/>
      <c r="BA301" s="111"/>
      <c r="BB301" s="105" t="s">
        <v>212</v>
      </c>
      <c r="BC301" s="110"/>
      <c r="BD301" s="110"/>
      <c r="BE301" s="90">
        <v>2016</v>
      </c>
      <c r="BF301" s="109"/>
      <c r="BG301" s="109"/>
    </row>
    <row r="302" spans="1:59" s="113" customFormat="1" ht="22.2" customHeight="1">
      <c r="A302" s="419" t="s">
        <v>121</v>
      </c>
      <c r="B302" s="262" t="s">
        <v>391</v>
      </c>
      <c r="C302" s="106">
        <f>SUM(C303,C306)</f>
        <v>0</v>
      </c>
      <c r="D302" s="106">
        <f>SUM(D303+D306)</f>
        <v>0</v>
      </c>
      <c r="E302" s="106">
        <f t="shared" ref="E302:K302" si="333">SUM(E303,E306)</f>
        <v>0</v>
      </c>
      <c r="F302" s="106">
        <f t="shared" si="333"/>
        <v>0</v>
      </c>
      <c r="G302" s="106">
        <f t="shared" si="333"/>
        <v>0</v>
      </c>
      <c r="H302" s="106">
        <f t="shared" si="333"/>
        <v>0</v>
      </c>
      <c r="I302" s="106">
        <f t="shared" si="333"/>
        <v>0</v>
      </c>
      <c r="J302" s="106">
        <f t="shared" si="333"/>
        <v>0</v>
      </c>
      <c r="K302" s="106">
        <f t="shared" si="333"/>
        <v>0</v>
      </c>
      <c r="L302" s="292"/>
      <c r="M302" s="106">
        <f t="shared" ref="M302:AF302" si="334">SUM(M303,M306)</f>
        <v>0</v>
      </c>
      <c r="N302" s="106">
        <f t="shared" si="334"/>
        <v>0</v>
      </c>
      <c r="O302" s="106">
        <f t="shared" si="334"/>
        <v>0</v>
      </c>
      <c r="P302" s="106">
        <f t="shared" si="334"/>
        <v>0</v>
      </c>
      <c r="Q302" s="106">
        <f t="shared" si="334"/>
        <v>0</v>
      </c>
      <c r="R302" s="106">
        <f t="shared" si="334"/>
        <v>0</v>
      </c>
      <c r="S302" s="106">
        <f t="shared" si="334"/>
        <v>0</v>
      </c>
      <c r="T302" s="106">
        <f t="shared" si="334"/>
        <v>0</v>
      </c>
      <c r="U302" s="106">
        <f t="shared" si="334"/>
        <v>0</v>
      </c>
      <c r="V302" s="106">
        <f t="shared" si="334"/>
        <v>0</v>
      </c>
      <c r="W302" s="106">
        <f t="shared" si="334"/>
        <v>0</v>
      </c>
      <c r="X302" s="106">
        <f t="shared" si="334"/>
        <v>0</v>
      </c>
      <c r="Y302" s="106">
        <f t="shared" si="334"/>
        <v>0</v>
      </c>
      <c r="Z302" s="106">
        <f t="shared" si="334"/>
        <v>0</v>
      </c>
      <c r="AA302" s="106">
        <f t="shared" si="334"/>
        <v>0</v>
      </c>
      <c r="AB302" s="106">
        <f t="shared" si="334"/>
        <v>0</v>
      </c>
      <c r="AC302" s="106">
        <f t="shared" si="334"/>
        <v>0</v>
      </c>
      <c r="AD302" s="106">
        <f t="shared" si="334"/>
        <v>0</v>
      </c>
      <c r="AE302" s="106">
        <f t="shared" si="334"/>
        <v>0</v>
      </c>
      <c r="AF302" s="106">
        <f t="shared" si="334"/>
        <v>0</v>
      </c>
      <c r="AG302" s="297"/>
      <c r="AH302" s="106">
        <f t="shared" ref="AH302:BA302" si="335">SUM(AH303,AH306)</f>
        <v>0</v>
      </c>
      <c r="AI302" s="106">
        <f t="shared" si="335"/>
        <v>0</v>
      </c>
      <c r="AJ302" s="106">
        <f t="shared" si="335"/>
        <v>0</v>
      </c>
      <c r="AK302" s="106">
        <f t="shared" si="335"/>
        <v>0</v>
      </c>
      <c r="AL302" s="106">
        <f t="shared" si="335"/>
        <v>0</v>
      </c>
      <c r="AM302" s="106">
        <f t="shared" si="335"/>
        <v>0</v>
      </c>
      <c r="AN302" s="106">
        <f t="shared" si="335"/>
        <v>0</v>
      </c>
      <c r="AO302" s="106">
        <f t="shared" si="335"/>
        <v>0</v>
      </c>
      <c r="AP302" s="106">
        <f t="shared" si="335"/>
        <v>0</v>
      </c>
      <c r="AQ302" s="106">
        <f t="shared" si="335"/>
        <v>0</v>
      </c>
      <c r="AR302" s="106">
        <f t="shared" si="335"/>
        <v>0</v>
      </c>
      <c r="AS302" s="106">
        <f t="shared" si="335"/>
        <v>0</v>
      </c>
      <c r="AT302" s="106">
        <f t="shared" si="335"/>
        <v>0</v>
      </c>
      <c r="AU302" s="106">
        <f t="shared" si="335"/>
        <v>0</v>
      </c>
      <c r="AV302" s="106">
        <f t="shared" si="335"/>
        <v>0</v>
      </c>
      <c r="AW302" s="106">
        <f t="shared" si="335"/>
        <v>0</v>
      </c>
      <c r="AX302" s="106">
        <f t="shared" si="335"/>
        <v>0</v>
      </c>
      <c r="AY302" s="106">
        <f t="shared" si="335"/>
        <v>0</v>
      </c>
      <c r="AZ302" s="106">
        <f t="shared" si="335"/>
        <v>0</v>
      </c>
      <c r="BA302" s="106">
        <f t="shared" si="335"/>
        <v>0</v>
      </c>
      <c r="BB302" s="105" t="s">
        <v>212</v>
      </c>
      <c r="BC302" s="104"/>
      <c r="BD302" s="104"/>
      <c r="BE302" s="90">
        <v>2016</v>
      </c>
      <c r="BF302" s="101"/>
      <c r="BG302" s="101"/>
    </row>
    <row r="303" spans="1:59" s="108" customFormat="1" ht="22.2" customHeight="1">
      <c r="A303" s="418" t="s">
        <v>121</v>
      </c>
      <c r="B303" s="112" t="s">
        <v>281</v>
      </c>
      <c r="C303" s="111"/>
      <c r="D303" s="111">
        <f t="shared" ref="D303:D308" si="336">SUM(E303:BA303)</f>
        <v>0</v>
      </c>
      <c r="E303" s="111">
        <f t="shared" ref="E303:K303" si="337">SUM(E304:E305)</f>
        <v>0</v>
      </c>
      <c r="F303" s="111">
        <f t="shared" si="337"/>
        <v>0</v>
      </c>
      <c r="G303" s="111">
        <f t="shared" si="337"/>
        <v>0</v>
      </c>
      <c r="H303" s="111">
        <f t="shared" si="337"/>
        <v>0</v>
      </c>
      <c r="I303" s="111">
        <f t="shared" si="337"/>
        <v>0</v>
      </c>
      <c r="J303" s="111">
        <f t="shared" si="337"/>
        <v>0</v>
      </c>
      <c r="K303" s="111">
        <f t="shared" si="337"/>
        <v>0</v>
      </c>
      <c r="L303" s="292"/>
      <c r="M303" s="111">
        <f t="shared" ref="M303:AF303" si="338">SUM(M304:M305)</f>
        <v>0</v>
      </c>
      <c r="N303" s="111">
        <f t="shared" si="338"/>
        <v>0</v>
      </c>
      <c r="O303" s="111">
        <f t="shared" si="338"/>
        <v>0</v>
      </c>
      <c r="P303" s="111">
        <f t="shared" si="338"/>
        <v>0</v>
      </c>
      <c r="Q303" s="111">
        <f t="shared" si="338"/>
        <v>0</v>
      </c>
      <c r="R303" s="111">
        <f t="shared" si="338"/>
        <v>0</v>
      </c>
      <c r="S303" s="111">
        <f t="shared" si="338"/>
        <v>0</v>
      </c>
      <c r="T303" s="111">
        <f t="shared" si="338"/>
        <v>0</v>
      </c>
      <c r="U303" s="111">
        <f t="shared" si="338"/>
        <v>0</v>
      </c>
      <c r="V303" s="111">
        <f t="shared" si="338"/>
        <v>0</v>
      </c>
      <c r="W303" s="111">
        <f t="shared" si="338"/>
        <v>0</v>
      </c>
      <c r="X303" s="111">
        <f t="shared" si="338"/>
        <v>0</v>
      </c>
      <c r="Y303" s="111">
        <f t="shared" si="338"/>
        <v>0</v>
      </c>
      <c r="Z303" s="111">
        <f t="shared" si="338"/>
        <v>0</v>
      </c>
      <c r="AA303" s="111">
        <f t="shared" si="338"/>
        <v>0</v>
      </c>
      <c r="AB303" s="111">
        <f t="shared" si="338"/>
        <v>0</v>
      </c>
      <c r="AC303" s="111">
        <f t="shared" si="338"/>
        <v>0</v>
      </c>
      <c r="AD303" s="111">
        <f t="shared" si="338"/>
        <v>0</v>
      </c>
      <c r="AE303" s="111">
        <f t="shared" si="338"/>
        <v>0</v>
      </c>
      <c r="AF303" s="111">
        <f t="shared" si="338"/>
        <v>0</v>
      </c>
      <c r="AG303" s="297"/>
      <c r="AH303" s="111">
        <f t="shared" ref="AH303:BA303" si="339">SUM(AH304:AH305)</f>
        <v>0</v>
      </c>
      <c r="AI303" s="111">
        <f t="shared" si="339"/>
        <v>0</v>
      </c>
      <c r="AJ303" s="111">
        <f t="shared" si="339"/>
        <v>0</v>
      </c>
      <c r="AK303" s="111">
        <f t="shared" si="339"/>
        <v>0</v>
      </c>
      <c r="AL303" s="111">
        <f t="shared" si="339"/>
        <v>0</v>
      </c>
      <c r="AM303" s="111">
        <f t="shared" si="339"/>
        <v>0</v>
      </c>
      <c r="AN303" s="111">
        <f t="shared" si="339"/>
        <v>0</v>
      </c>
      <c r="AO303" s="111">
        <f t="shared" si="339"/>
        <v>0</v>
      </c>
      <c r="AP303" s="111">
        <f t="shared" si="339"/>
        <v>0</v>
      </c>
      <c r="AQ303" s="111">
        <f t="shared" si="339"/>
        <v>0</v>
      </c>
      <c r="AR303" s="111">
        <f t="shared" si="339"/>
        <v>0</v>
      </c>
      <c r="AS303" s="111">
        <f t="shared" si="339"/>
        <v>0</v>
      </c>
      <c r="AT303" s="111">
        <f t="shared" si="339"/>
        <v>0</v>
      </c>
      <c r="AU303" s="111">
        <f t="shared" si="339"/>
        <v>0</v>
      </c>
      <c r="AV303" s="111">
        <f t="shared" si="339"/>
        <v>0</v>
      </c>
      <c r="AW303" s="111">
        <f t="shared" si="339"/>
        <v>0</v>
      </c>
      <c r="AX303" s="111">
        <f t="shared" si="339"/>
        <v>0</v>
      </c>
      <c r="AY303" s="111">
        <f t="shared" si="339"/>
        <v>0</v>
      </c>
      <c r="AZ303" s="111">
        <f t="shared" si="339"/>
        <v>0</v>
      </c>
      <c r="BA303" s="111">
        <f t="shared" si="339"/>
        <v>0</v>
      </c>
      <c r="BB303" s="105" t="s">
        <v>212</v>
      </c>
      <c r="BC303" s="110"/>
      <c r="BD303" s="110"/>
      <c r="BE303" s="90">
        <v>2016</v>
      </c>
      <c r="BF303" s="109"/>
      <c r="BG303" s="109"/>
    </row>
    <row r="304" spans="1:59" s="108" customFormat="1" ht="22.2" customHeight="1">
      <c r="A304" s="418" t="s">
        <v>121</v>
      </c>
      <c r="B304" s="112"/>
      <c r="C304" s="111"/>
      <c r="D304" s="111">
        <f t="shared" si="336"/>
        <v>0</v>
      </c>
      <c r="E304" s="111"/>
      <c r="F304" s="111"/>
      <c r="G304" s="111"/>
      <c r="H304" s="111"/>
      <c r="I304" s="111"/>
      <c r="J304" s="111"/>
      <c r="K304" s="111"/>
      <c r="L304" s="292"/>
      <c r="M304" s="111"/>
      <c r="N304" s="111"/>
      <c r="O304" s="111"/>
      <c r="P304" s="111"/>
      <c r="Q304" s="111"/>
      <c r="R304" s="111"/>
      <c r="S304" s="111"/>
      <c r="T304" s="111"/>
      <c r="U304" s="111"/>
      <c r="V304" s="111"/>
      <c r="W304" s="111"/>
      <c r="X304" s="111"/>
      <c r="Y304" s="111"/>
      <c r="Z304" s="111"/>
      <c r="AA304" s="111"/>
      <c r="AB304" s="111"/>
      <c r="AC304" s="111"/>
      <c r="AD304" s="111"/>
      <c r="AE304" s="111"/>
      <c r="AF304" s="111"/>
      <c r="AG304" s="297"/>
      <c r="AH304" s="111"/>
      <c r="AI304" s="111"/>
      <c r="AJ304" s="111"/>
      <c r="AK304" s="111"/>
      <c r="AL304" s="111"/>
      <c r="AM304" s="111"/>
      <c r="AN304" s="111"/>
      <c r="AO304" s="111"/>
      <c r="AP304" s="111"/>
      <c r="AQ304" s="111"/>
      <c r="AR304" s="111"/>
      <c r="AS304" s="111"/>
      <c r="AT304" s="111"/>
      <c r="AU304" s="111"/>
      <c r="AV304" s="111"/>
      <c r="AW304" s="111"/>
      <c r="AX304" s="111"/>
      <c r="AY304" s="111"/>
      <c r="AZ304" s="111"/>
      <c r="BA304" s="111"/>
      <c r="BB304" s="105" t="s">
        <v>212</v>
      </c>
      <c r="BC304" s="110"/>
      <c r="BD304" s="110"/>
      <c r="BE304" s="90">
        <v>2016</v>
      </c>
      <c r="BF304" s="109"/>
      <c r="BG304" s="109"/>
    </row>
    <row r="305" spans="1:59" s="103" customFormat="1" ht="22.2" customHeight="1">
      <c r="A305" s="419" t="s">
        <v>121</v>
      </c>
      <c r="B305" s="107"/>
      <c r="C305" s="106"/>
      <c r="D305" s="106">
        <f t="shared" si="336"/>
        <v>0</v>
      </c>
      <c r="E305" s="106"/>
      <c r="F305" s="106"/>
      <c r="G305" s="106"/>
      <c r="H305" s="106"/>
      <c r="I305" s="106"/>
      <c r="J305" s="106"/>
      <c r="K305" s="106"/>
      <c r="L305" s="292"/>
      <c r="M305" s="106"/>
      <c r="N305" s="106"/>
      <c r="O305" s="106"/>
      <c r="P305" s="106"/>
      <c r="Q305" s="106"/>
      <c r="R305" s="106"/>
      <c r="S305" s="106"/>
      <c r="T305" s="106"/>
      <c r="U305" s="106"/>
      <c r="V305" s="106"/>
      <c r="W305" s="106"/>
      <c r="X305" s="106"/>
      <c r="Y305" s="106"/>
      <c r="Z305" s="106"/>
      <c r="AA305" s="106"/>
      <c r="AB305" s="106"/>
      <c r="AC305" s="106"/>
      <c r="AD305" s="106"/>
      <c r="AE305" s="106"/>
      <c r="AF305" s="106"/>
      <c r="AG305" s="297"/>
      <c r="AH305" s="106"/>
      <c r="AI305" s="106"/>
      <c r="AJ305" s="106"/>
      <c r="AK305" s="106"/>
      <c r="AL305" s="106"/>
      <c r="AM305" s="106"/>
      <c r="AN305" s="106"/>
      <c r="AO305" s="106"/>
      <c r="AP305" s="106"/>
      <c r="AQ305" s="106"/>
      <c r="AR305" s="106"/>
      <c r="AS305" s="106"/>
      <c r="AT305" s="106"/>
      <c r="AU305" s="106"/>
      <c r="AV305" s="106"/>
      <c r="AW305" s="106"/>
      <c r="AX305" s="106"/>
      <c r="AY305" s="106"/>
      <c r="AZ305" s="106"/>
      <c r="BA305" s="106"/>
      <c r="BB305" s="105" t="s">
        <v>212</v>
      </c>
      <c r="BC305" s="104"/>
      <c r="BD305" s="104"/>
      <c r="BE305" s="90">
        <v>2016</v>
      </c>
      <c r="BF305" s="101"/>
      <c r="BG305" s="101"/>
    </row>
    <row r="306" spans="1:59" s="103" customFormat="1" ht="22.2" customHeight="1">
      <c r="A306" s="419" t="s">
        <v>121</v>
      </c>
      <c r="B306" s="107" t="s">
        <v>282</v>
      </c>
      <c r="C306" s="106"/>
      <c r="D306" s="106">
        <f t="shared" si="336"/>
        <v>0</v>
      </c>
      <c r="E306" s="106">
        <f t="shared" ref="E306:K306" si="340">SUM(E307:E308)</f>
        <v>0</v>
      </c>
      <c r="F306" s="106">
        <f t="shared" si="340"/>
        <v>0</v>
      </c>
      <c r="G306" s="106">
        <f t="shared" si="340"/>
        <v>0</v>
      </c>
      <c r="H306" s="106">
        <f t="shared" si="340"/>
        <v>0</v>
      </c>
      <c r="I306" s="106">
        <f t="shared" si="340"/>
        <v>0</v>
      </c>
      <c r="J306" s="106">
        <f t="shared" si="340"/>
        <v>0</v>
      </c>
      <c r="K306" s="106">
        <f t="shared" si="340"/>
        <v>0</v>
      </c>
      <c r="L306" s="292"/>
      <c r="M306" s="106">
        <f t="shared" ref="M306:AF306" si="341">SUM(M307:M308)</f>
        <v>0</v>
      </c>
      <c r="N306" s="106">
        <f t="shared" si="341"/>
        <v>0</v>
      </c>
      <c r="O306" s="106">
        <f t="shared" si="341"/>
        <v>0</v>
      </c>
      <c r="P306" s="106">
        <f t="shared" si="341"/>
        <v>0</v>
      </c>
      <c r="Q306" s="106">
        <f t="shared" si="341"/>
        <v>0</v>
      </c>
      <c r="R306" s="106">
        <f t="shared" si="341"/>
        <v>0</v>
      </c>
      <c r="S306" s="106">
        <f t="shared" si="341"/>
        <v>0</v>
      </c>
      <c r="T306" s="106">
        <f t="shared" si="341"/>
        <v>0</v>
      </c>
      <c r="U306" s="106">
        <f t="shared" si="341"/>
        <v>0</v>
      </c>
      <c r="V306" s="106">
        <f t="shared" si="341"/>
        <v>0</v>
      </c>
      <c r="W306" s="106">
        <f t="shared" si="341"/>
        <v>0</v>
      </c>
      <c r="X306" s="106">
        <f t="shared" si="341"/>
        <v>0</v>
      </c>
      <c r="Y306" s="106">
        <f t="shared" si="341"/>
        <v>0</v>
      </c>
      <c r="Z306" s="106">
        <f t="shared" si="341"/>
        <v>0</v>
      </c>
      <c r="AA306" s="106">
        <f t="shared" si="341"/>
        <v>0</v>
      </c>
      <c r="AB306" s="106">
        <f t="shared" si="341"/>
        <v>0</v>
      </c>
      <c r="AC306" s="106">
        <f t="shared" si="341"/>
        <v>0</v>
      </c>
      <c r="AD306" s="106">
        <f t="shared" si="341"/>
        <v>0</v>
      </c>
      <c r="AE306" s="106">
        <f t="shared" si="341"/>
        <v>0</v>
      </c>
      <c r="AF306" s="106">
        <f t="shared" si="341"/>
        <v>0</v>
      </c>
      <c r="AG306" s="297"/>
      <c r="AH306" s="106">
        <f t="shared" ref="AH306:BA306" si="342">SUM(AH307:AH308)</f>
        <v>0</v>
      </c>
      <c r="AI306" s="106">
        <f t="shared" si="342"/>
        <v>0</v>
      </c>
      <c r="AJ306" s="106">
        <f t="shared" si="342"/>
        <v>0</v>
      </c>
      <c r="AK306" s="106">
        <f t="shared" si="342"/>
        <v>0</v>
      </c>
      <c r="AL306" s="106">
        <f t="shared" si="342"/>
        <v>0</v>
      </c>
      <c r="AM306" s="106">
        <f t="shared" si="342"/>
        <v>0</v>
      </c>
      <c r="AN306" s="106">
        <f t="shared" si="342"/>
        <v>0</v>
      </c>
      <c r="AO306" s="106">
        <f t="shared" si="342"/>
        <v>0</v>
      </c>
      <c r="AP306" s="106">
        <f t="shared" si="342"/>
        <v>0</v>
      </c>
      <c r="AQ306" s="106">
        <f t="shared" si="342"/>
        <v>0</v>
      </c>
      <c r="AR306" s="106">
        <f t="shared" si="342"/>
        <v>0</v>
      </c>
      <c r="AS306" s="106">
        <f t="shared" si="342"/>
        <v>0</v>
      </c>
      <c r="AT306" s="106">
        <f t="shared" si="342"/>
        <v>0</v>
      </c>
      <c r="AU306" s="106">
        <f t="shared" si="342"/>
        <v>0</v>
      </c>
      <c r="AV306" s="106">
        <f t="shared" si="342"/>
        <v>0</v>
      </c>
      <c r="AW306" s="106">
        <f t="shared" si="342"/>
        <v>0</v>
      </c>
      <c r="AX306" s="106">
        <f t="shared" si="342"/>
        <v>0</v>
      </c>
      <c r="AY306" s="106">
        <f t="shared" si="342"/>
        <v>0</v>
      </c>
      <c r="AZ306" s="106">
        <f t="shared" si="342"/>
        <v>0</v>
      </c>
      <c r="BA306" s="106">
        <f t="shared" si="342"/>
        <v>0</v>
      </c>
      <c r="BB306" s="105" t="s">
        <v>212</v>
      </c>
      <c r="BC306" s="104"/>
      <c r="BD306" s="104"/>
      <c r="BE306" s="90">
        <v>2016</v>
      </c>
      <c r="BF306" s="101"/>
      <c r="BG306" s="101"/>
    </row>
    <row r="307" spans="1:59" s="108" customFormat="1" ht="22.2" customHeight="1">
      <c r="A307" s="418" t="s">
        <v>121</v>
      </c>
      <c r="B307" s="112"/>
      <c r="C307" s="111"/>
      <c r="D307" s="111">
        <f t="shared" si="336"/>
        <v>0</v>
      </c>
      <c r="E307" s="111"/>
      <c r="F307" s="111"/>
      <c r="G307" s="111"/>
      <c r="H307" s="111"/>
      <c r="I307" s="111"/>
      <c r="J307" s="111"/>
      <c r="K307" s="111"/>
      <c r="L307" s="292"/>
      <c r="M307" s="111"/>
      <c r="N307" s="111"/>
      <c r="O307" s="111"/>
      <c r="P307" s="111"/>
      <c r="Q307" s="111"/>
      <c r="R307" s="111"/>
      <c r="S307" s="111"/>
      <c r="T307" s="111"/>
      <c r="U307" s="111"/>
      <c r="V307" s="111"/>
      <c r="W307" s="111"/>
      <c r="X307" s="111"/>
      <c r="Y307" s="111"/>
      <c r="Z307" s="111"/>
      <c r="AA307" s="111"/>
      <c r="AB307" s="111"/>
      <c r="AC307" s="111"/>
      <c r="AD307" s="111"/>
      <c r="AE307" s="111"/>
      <c r="AF307" s="111"/>
      <c r="AG307" s="297"/>
      <c r="AH307" s="111"/>
      <c r="AI307" s="111"/>
      <c r="AJ307" s="111"/>
      <c r="AK307" s="111"/>
      <c r="AL307" s="111"/>
      <c r="AM307" s="111"/>
      <c r="AN307" s="111"/>
      <c r="AO307" s="111"/>
      <c r="AP307" s="111"/>
      <c r="AQ307" s="111"/>
      <c r="AR307" s="111"/>
      <c r="AS307" s="111"/>
      <c r="AT307" s="111"/>
      <c r="AU307" s="111"/>
      <c r="AV307" s="111"/>
      <c r="AW307" s="111"/>
      <c r="AX307" s="111"/>
      <c r="AY307" s="111"/>
      <c r="AZ307" s="111"/>
      <c r="BA307" s="111"/>
      <c r="BB307" s="105" t="s">
        <v>212</v>
      </c>
      <c r="BC307" s="110"/>
      <c r="BD307" s="110"/>
      <c r="BE307" s="90">
        <v>2016</v>
      </c>
      <c r="BF307" s="109"/>
      <c r="BG307" s="109"/>
    </row>
    <row r="308" spans="1:59" s="103" customFormat="1" ht="22.2" customHeight="1">
      <c r="A308" s="419" t="s">
        <v>121</v>
      </c>
      <c r="B308" s="107"/>
      <c r="C308" s="106"/>
      <c r="D308" s="106">
        <f t="shared" si="336"/>
        <v>0</v>
      </c>
      <c r="E308" s="106"/>
      <c r="F308" s="106"/>
      <c r="G308" s="106"/>
      <c r="H308" s="106"/>
      <c r="I308" s="106"/>
      <c r="J308" s="106"/>
      <c r="K308" s="106"/>
      <c r="L308" s="292"/>
      <c r="M308" s="106"/>
      <c r="N308" s="106"/>
      <c r="O308" s="106"/>
      <c r="P308" s="106"/>
      <c r="Q308" s="106"/>
      <c r="R308" s="106"/>
      <c r="S308" s="106"/>
      <c r="T308" s="106"/>
      <c r="U308" s="106"/>
      <c r="V308" s="106"/>
      <c r="W308" s="106"/>
      <c r="X308" s="106"/>
      <c r="Y308" s="106"/>
      <c r="Z308" s="106"/>
      <c r="AA308" s="106"/>
      <c r="AB308" s="106"/>
      <c r="AC308" s="106"/>
      <c r="AD308" s="106"/>
      <c r="AE308" s="106"/>
      <c r="AF308" s="106"/>
      <c r="AG308" s="297"/>
      <c r="AH308" s="106"/>
      <c r="AI308" s="106"/>
      <c r="AJ308" s="106"/>
      <c r="AK308" s="106"/>
      <c r="AL308" s="106"/>
      <c r="AM308" s="106"/>
      <c r="AN308" s="106"/>
      <c r="AO308" s="106"/>
      <c r="AP308" s="106"/>
      <c r="AQ308" s="106"/>
      <c r="AR308" s="106"/>
      <c r="AS308" s="106"/>
      <c r="AT308" s="106"/>
      <c r="AU308" s="106"/>
      <c r="AV308" s="106"/>
      <c r="AW308" s="106"/>
      <c r="AX308" s="106"/>
      <c r="AY308" s="106"/>
      <c r="AZ308" s="106"/>
      <c r="BA308" s="106"/>
      <c r="BB308" s="105" t="s">
        <v>212</v>
      </c>
      <c r="BC308" s="104"/>
      <c r="BD308" s="104"/>
      <c r="BE308" s="90">
        <v>2016</v>
      </c>
      <c r="BF308" s="101"/>
      <c r="BG308" s="101"/>
    </row>
    <row r="309" spans="1:59" s="113" customFormat="1" ht="22.2" customHeight="1">
      <c r="A309" s="419" t="s">
        <v>123</v>
      </c>
      <c r="B309" s="262" t="s">
        <v>310</v>
      </c>
      <c r="C309" s="106">
        <f>SUM(C310,C313)</f>
        <v>0</v>
      </c>
      <c r="D309" s="106">
        <f>SUM(D310+D313)</f>
        <v>0</v>
      </c>
      <c r="E309" s="106">
        <f t="shared" ref="E309:K309" si="343">SUM(E310,E313)</f>
        <v>0</v>
      </c>
      <c r="F309" s="106">
        <f t="shared" si="343"/>
        <v>0</v>
      </c>
      <c r="G309" s="106">
        <f t="shared" si="343"/>
        <v>0</v>
      </c>
      <c r="H309" s="106">
        <f t="shared" si="343"/>
        <v>0</v>
      </c>
      <c r="I309" s="106">
        <f t="shared" si="343"/>
        <v>0</v>
      </c>
      <c r="J309" s="106">
        <f t="shared" si="343"/>
        <v>0</v>
      </c>
      <c r="K309" s="106">
        <f t="shared" si="343"/>
        <v>0</v>
      </c>
      <c r="L309" s="292"/>
      <c r="M309" s="106">
        <f t="shared" ref="M309:AF309" si="344">SUM(M310,M313)</f>
        <v>0</v>
      </c>
      <c r="N309" s="106">
        <f t="shared" si="344"/>
        <v>0</v>
      </c>
      <c r="O309" s="106">
        <f t="shared" si="344"/>
        <v>0</v>
      </c>
      <c r="P309" s="106">
        <f t="shared" si="344"/>
        <v>0</v>
      </c>
      <c r="Q309" s="106">
        <f t="shared" si="344"/>
        <v>0</v>
      </c>
      <c r="R309" s="106">
        <f t="shared" si="344"/>
        <v>0</v>
      </c>
      <c r="S309" s="106">
        <f t="shared" si="344"/>
        <v>0</v>
      </c>
      <c r="T309" s="106">
        <f t="shared" si="344"/>
        <v>0</v>
      </c>
      <c r="U309" s="106">
        <f t="shared" si="344"/>
        <v>0</v>
      </c>
      <c r="V309" s="106">
        <f t="shared" si="344"/>
        <v>0</v>
      </c>
      <c r="W309" s="106">
        <f t="shared" si="344"/>
        <v>0</v>
      </c>
      <c r="X309" s="106">
        <f t="shared" si="344"/>
        <v>0</v>
      </c>
      <c r="Y309" s="106">
        <f t="shared" si="344"/>
        <v>0</v>
      </c>
      <c r="Z309" s="106">
        <f t="shared" si="344"/>
        <v>0</v>
      </c>
      <c r="AA309" s="106">
        <f t="shared" si="344"/>
        <v>0</v>
      </c>
      <c r="AB309" s="106">
        <f t="shared" si="344"/>
        <v>0</v>
      </c>
      <c r="AC309" s="106">
        <f t="shared" si="344"/>
        <v>0</v>
      </c>
      <c r="AD309" s="106">
        <f t="shared" si="344"/>
        <v>0</v>
      </c>
      <c r="AE309" s="106">
        <f t="shared" si="344"/>
        <v>0</v>
      </c>
      <c r="AF309" s="106">
        <f t="shared" si="344"/>
        <v>0</v>
      </c>
      <c r="AG309" s="297"/>
      <c r="AH309" s="106">
        <f t="shared" ref="AH309:BA309" si="345">SUM(AH310,AH313)</f>
        <v>0</v>
      </c>
      <c r="AI309" s="106">
        <f t="shared" si="345"/>
        <v>0</v>
      </c>
      <c r="AJ309" s="106">
        <f t="shared" si="345"/>
        <v>0</v>
      </c>
      <c r="AK309" s="106">
        <f t="shared" si="345"/>
        <v>0</v>
      </c>
      <c r="AL309" s="106">
        <f t="shared" si="345"/>
        <v>0</v>
      </c>
      <c r="AM309" s="106">
        <f t="shared" si="345"/>
        <v>0</v>
      </c>
      <c r="AN309" s="106">
        <f t="shared" si="345"/>
        <v>0</v>
      </c>
      <c r="AO309" s="106">
        <f t="shared" si="345"/>
        <v>0</v>
      </c>
      <c r="AP309" s="106">
        <f t="shared" si="345"/>
        <v>0</v>
      </c>
      <c r="AQ309" s="106">
        <f t="shared" si="345"/>
        <v>0</v>
      </c>
      <c r="AR309" s="106">
        <f t="shared" si="345"/>
        <v>0</v>
      </c>
      <c r="AS309" s="106">
        <f t="shared" si="345"/>
        <v>0</v>
      </c>
      <c r="AT309" s="106">
        <f t="shared" si="345"/>
        <v>0</v>
      </c>
      <c r="AU309" s="106">
        <f t="shared" si="345"/>
        <v>0</v>
      </c>
      <c r="AV309" s="106">
        <f t="shared" si="345"/>
        <v>0</v>
      </c>
      <c r="AW309" s="106">
        <f t="shared" si="345"/>
        <v>0</v>
      </c>
      <c r="AX309" s="106">
        <f t="shared" si="345"/>
        <v>0</v>
      </c>
      <c r="AY309" s="106">
        <f t="shared" si="345"/>
        <v>0</v>
      </c>
      <c r="AZ309" s="106">
        <f t="shared" si="345"/>
        <v>0</v>
      </c>
      <c r="BA309" s="106">
        <f t="shared" si="345"/>
        <v>0</v>
      </c>
      <c r="BB309" s="105" t="s">
        <v>212</v>
      </c>
      <c r="BC309" s="104"/>
      <c r="BD309" s="104"/>
      <c r="BE309" s="90">
        <v>2016</v>
      </c>
      <c r="BF309" s="101"/>
      <c r="BG309" s="101"/>
    </row>
    <row r="310" spans="1:59" s="108" customFormat="1" ht="22.2" customHeight="1">
      <c r="A310" s="418" t="s">
        <v>123</v>
      </c>
      <c r="B310" s="112" t="s">
        <v>281</v>
      </c>
      <c r="C310" s="111"/>
      <c r="D310" s="111">
        <f t="shared" ref="D310:D315" si="346">SUM(E310:BA310)</f>
        <v>0</v>
      </c>
      <c r="E310" s="111">
        <f t="shared" ref="E310:K310" si="347">SUM(E311:E312)</f>
        <v>0</v>
      </c>
      <c r="F310" s="111">
        <f t="shared" si="347"/>
        <v>0</v>
      </c>
      <c r="G310" s="111">
        <f t="shared" si="347"/>
        <v>0</v>
      </c>
      <c r="H310" s="111">
        <f t="shared" si="347"/>
        <v>0</v>
      </c>
      <c r="I310" s="111">
        <f t="shared" si="347"/>
        <v>0</v>
      </c>
      <c r="J310" s="111">
        <f t="shared" si="347"/>
        <v>0</v>
      </c>
      <c r="K310" s="111">
        <f t="shared" si="347"/>
        <v>0</v>
      </c>
      <c r="L310" s="292"/>
      <c r="M310" s="111">
        <f t="shared" ref="M310:AF310" si="348">SUM(M311:M312)</f>
        <v>0</v>
      </c>
      <c r="N310" s="111">
        <f t="shared" si="348"/>
        <v>0</v>
      </c>
      <c r="O310" s="111">
        <f t="shared" si="348"/>
        <v>0</v>
      </c>
      <c r="P310" s="111">
        <f t="shared" si="348"/>
        <v>0</v>
      </c>
      <c r="Q310" s="111">
        <f t="shared" si="348"/>
        <v>0</v>
      </c>
      <c r="R310" s="111">
        <f t="shared" si="348"/>
        <v>0</v>
      </c>
      <c r="S310" s="111">
        <f t="shared" si="348"/>
        <v>0</v>
      </c>
      <c r="T310" s="111">
        <f t="shared" si="348"/>
        <v>0</v>
      </c>
      <c r="U310" s="111">
        <f t="shared" si="348"/>
        <v>0</v>
      </c>
      <c r="V310" s="111">
        <f t="shared" si="348"/>
        <v>0</v>
      </c>
      <c r="W310" s="111">
        <f t="shared" si="348"/>
        <v>0</v>
      </c>
      <c r="X310" s="111">
        <f t="shared" si="348"/>
        <v>0</v>
      </c>
      <c r="Y310" s="111">
        <f t="shared" si="348"/>
        <v>0</v>
      </c>
      <c r="Z310" s="111">
        <f t="shared" si="348"/>
        <v>0</v>
      </c>
      <c r="AA310" s="111">
        <f t="shared" si="348"/>
        <v>0</v>
      </c>
      <c r="AB310" s="111">
        <f t="shared" si="348"/>
        <v>0</v>
      </c>
      <c r="AC310" s="111">
        <f t="shared" si="348"/>
        <v>0</v>
      </c>
      <c r="AD310" s="111">
        <f t="shared" si="348"/>
        <v>0</v>
      </c>
      <c r="AE310" s="111">
        <f t="shared" si="348"/>
        <v>0</v>
      </c>
      <c r="AF310" s="111">
        <f t="shared" si="348"/>
        <v>0</v>
      </c>
      <c r="AG310" s="297"/>
      <c r="AH310" s="111">
        <f t="shared" ref="AH310:BA310" si="349">SUM(AH311:AH312)</f>
        <v>0</v>
      </c>
      <c r="AI310" s="111">
        <f t="shared" si="349"/>
        <v>0</v>
      </c>
      <c r="AJ310" s="111">
        <f t="shared" si="349"/>
        <v>0</v>
      </c>
      <c r="AK310" s="111">
        <f t="shared" si="349"/>
        <v>0</v>
      </c>
      <c r="AL310" s="111">
        <f t="shared" si="349"/>
        <v>0</v>
      </c>
      <c r="AM310" s="111">
        <f t="shared" si="349"/>
        <v>0</v>
      </c>
      <c r="AN310" s="111">
        <f t="shared" si="349"/>
        <v>0</v>
      </c>
      <c r="AO310" s="111">
        <f t="shared" si="349"/>
        <v>0</v>
      </c>
      <c r="AP310" s="111">
        <f t="shared" si="349"/>
        <v>0</v>
      </c>
      <c r="AQ310" s="111">
        <f t="shared" si="349"/>
        <v>0</v>
      </c>
      <c r="AR310" s="111">
        <f t="shared" si="349"/>
        <v>0</v>
      </c>
      <c r="AS310" s="111">
        <f t="shared" si="349"/>
        <v>0</v>
      </c>
      <c r="AT310" s="111">
        <f t="shared" si="349"/>
        <v>0</v>
      </c>
      <c r="AU310" s="111">
        <f t="shared" si="349"/>
        <v>0</v>
      </c>
      <c r="AV310" s="111">
        <f t="shared" si="349"/>
        <v>0</v>
      </c>
      <c r="AW310" s="111">
        <f t="shared" si="349"/>
        <v>0</v>
      </c>
      <c r="AX310" s="111">
        <f t="shared" si="349"/>
        <v>0</v>
      </c>
      <c r="AY310" s="111">
        <f t="shared" si="349"/>
        <v>0</v>
      </c>
      <c r="AZ310" s="111">
        <f t="shared" si="349"/>
        <v>0</v>
      </c>
      <c r="BA310" s="111">
        <f t="shared" si="349"/>
        <v>0</v>
      </c>
      <c r="BB310" s="105" t="s">
        <v>212</v>
      </c>
      <c r="BC310" s="110"/>
      <c r="BD310" s="110"/>
      <c r="BE310" s="90">
        <v>2016</v>
      </c>
      <c r="BF310" s="109"/>
      <c r="BG310" s="109"/>
    </row>
    <row r="311" spans="1:59" s="108" customFormat="1" ht="22.2" customHeight="1">
      <c r="A311" s="418" t="s">
        <v>123</v>
      </c>
      <c r="B311" s="112"/>
      <c r="C311" s="111"/>
      <c r="D311" s="111">
        <f t="shared" si="346"/>
        <v>0</v>
      </c>
      <c r="E311" s="111"/>
      <c r="F311" s="111"/>
      <c r="G311" s="111"/>
      <c r="H311" s="111"/>
      <c r="I311" s="111"/>
      <c r="J311" s="111"/>
      <c r="K311" s="111"/>
      <c r="L311" s="292"/>
      <c r="M311" s="111"/>
      <c r="N311" s="111"/>
      <c r="O311" s="111"/>
      <c r="P311" s="111"/>
      <c r="Q311" s="111"/>
      <c r="R311" s="111"/>
      <c r="S311" s="111"/>
      <c r="T311" s="111"/>
      <c r="U311" s="111"/>
      <c r="V311" s="111"/>
      <c r="W311" s="111"/>
      <c r="X311" s="111"/>
      <c r="Y311" s="111"/>
      <c r="Z311" s="111"/>
      <c r="AA311" s="111"/>
      <c r="AB311" s="111"/>
      <c r="AC311" s="111"/>
      <c r="AD311" s="111"/>
      <c r="AE311" s="111"/>
      <c r="AF311" s="111"/>
      <c r="AG311" s="297"/>
      <c r="AH311" s="111"/>
      <c r="AI311" s="111"/>
      <c r="AJ311" s="111"/>
      <c r="AK311" s="111"/>
      <c r="AL311" s="111"/>
      <c r="AM311" s="111"/>
      <c r="AN311" s="111"/>
      <c r="AO311" s="111"/>
      <c r="AP311" s="111"/>
      <c r="AQ311" s="111"/>
      <c r="AR311" s="111"/>
      <c r="AS311" s="111"/>
      <c r="AT311" s="111"/>
      <c r="AU311" s="111"/>
      <c r="AV311" s="111"/>
      <c r="AW311" s="111"/>
      <c r="AX311" s="111"/>
      <c r="AY311" s="111"/>
      <c r="AZ311" s="111"/>
      <c r="BA311" s="111"/>
      <c r="BB311" s="105" t="s">
        <v>212</v>
      </c>
      <c r="BC311" s="110"/>
      <c r="BD311" s="110"/>
      <c r="BE311" s="90">
        <v>2016</v>
      </c>
      <c r="BF311" s="109"/>
      <c r="BG311" s="109"/>
    </row>
    <row r="312" spans="1:59" s="103" customFormat="1" ht="22.2" customHeight="1">
      <c r="A312" s="419" t="s">
        <v>123</v>
      </c>
      <c r="B312" s="107"/>
      <c r="C312" s="106"/>
      <c r="D312" s="106">
        <f t="shared" si="346"/>
        <v>0</v>
      </c>
      <c r="E312" s="106"/>
      <c r="F312" s="106"/>
      <c r="G312" s="106"/>
      <c r="H312" s="106"/>
      <c r="I312" s="106"/>
      <c r="J312" s="106"/>
      <c r="K312" s="106"/>
      <c r="L312" s="292"/>
      <c r="M312" s="106"/>
      <c r="N312" s="106"/>
      <c r="O312" s="106"/>
      <c r="P312" s="106"/>
      <c r="Q312" s="106"/>
      <c r="R312" s="106"/>
      <c r="S312" s="106"/>
      <c r="T312" s="106"/>
      <c r="U312" s="106"/>
      <c r="V312" s="106"/>
      <c r="W312" s="106"/>
      <c r="X312" s="106"/>
      <c r="Y312" s="106"/>
      <c r="Z312" s="106"/>
      <c r="AA312" s="106"/>
      <c r="AB312" s="106"/>
      <c r="AC312" s="106"/>
      <c r="AD312" s="106"/>
      <c r="AE312" s="106"/>
      <c r="AF312" s="106"/>
      <c r="AG312" s="297"/>
      <c r="AH312" s="106"/>
      <c r="AI312" s="106"/>
      <c r="AJ312" s="106"/>
      <c r="AK312" s="106"/>
      <c r="AL312" s="106"/>
      <c r="AM312" s="106"/>
      <c r="AN312" s="106"/>
      <c r="AO312" s="106"/>
      <c r="AP312" s="106"/>
      <c r="AQ312" s="106"/>
      <c r="AR312" s="106"/>
      <c r="AS312" s="106"/>
      <c r="AT312" s="106"/>
      <c r="AU312" s="106"/>
      <c r="AV312" s="106"/>
      <c r="AW312" s="106"/>
      <c r="AX312" s="106"/>
      <c r="AY312" s="106"/>
      <c r="AZ312" s="106"/>
      <c r="BA312" s="106"/>
      <c r="BB312" s="105" t="s">
        <v>212</v>
      </c>
      <c r="BC312" s="104"/>
      <c r="BD312" s="104"/>
      <c r="BE312" s="90">
        <v>2016</v>
      </c>
      <c r="BF312" s="101"/>
      <c r="BG312" s="101"/>
    </row>
    <row r="313" spans="1:59" s="103" customFormat="1" ht="22.2" customHeight="1">
      <c r="A313" s="419" t="s">
        <v>123</v>
      </c>
      <c r="B313" s="107" t="s">
        <v>282</v>
      </c>
      <c r="C313" s="106"/>
      <c r="D313" s="106">
        <f t="shared" si="346"/>
        <v>0</v>
      </c>
      <c r="E313" s="106">
        <f t="shared" ref="E313:K313" si="350">SUM(E314:E315)</f>
        <v>0</v>
      </c>
      <c r="F313" s="106">
        <f t="shared" si="350"/>
        <v>0</v>
      </c>
      <c r="G313" s="106">
        <f t="shared" si="350"/>
        <v>0</v>
      </c>
      <c r="H313" s="106">
        <f t="shared" si="350"/>
        <v>0</v>
      </c>
      <c r="I313" s="106">
        <f t="shared" si="350"/>
        <v>0</v>
      </c>
      <c r="J313" s="106">
        <f t="shared" si="350"/>
        <v>0</v>
      </c>
      <c r="K313" s="106">
        <f t="shared" si="350"/>
        <v>0</v>
      </c>
      <c r="L313" s="292"/>
      <c r="M313" s="106">
        <f t="shared" ref="M313:AF313" si="351">SUM(M314:M315)</f>
        <v>0</v>
      </c>
      <c r="N313" s="106">
        <f t="shared" si="351"/>
        <v>0</v>
      </c>
      <c r="O313" s="106">
        <f t="shared" si="351"/>
        <v>0</v>
      </c>
      <c r="P313" s="106">
        <f t="shared" si="351"/>
        <v>0</v>
      </c>
      <c r="Q313" s="106">
        <f t="shared" si="351"/>
        <v>0</v>
      </c>
      <c r="R313" s="106">
        <f t="shared" si="351"/>
        <v>0</v>
      </c>
      <c r="S313" s="106">
        <f t="shared" si="351"/>
        <v>0</v>
      </c>
      <c r="T313" s="106">
        <f t="shared" si="351"/>
        <v>0</v>
      </c>
      <c r="U313" s="106">
        <f t="shared" si="351"/>
        <v>0</v>
      </c>
      <c r="V313" s="106">
        <f t="shared" si="351"/>
        <v>0</v>
      </c>
      <c r="W313" s="106">
        <f t="shared" si="351"/>
        <v>0</v>
      </c>
      <c r="X313" s="106">
        <f t="shared" si="351"/>
        <v>0</v>
      </c>
      <c r="Y313" s="106">
        <f t="shared" si="351"/>
        <v>0</v>
      </c>
      <c r="Z313" s="106">
        <f t="shared" si="351"/>
        <v>0</v>
      </c>
      <c r="AA313" s="106">
        <f t="shared" si="351"/>
        <v>0</v>
      </c>
      <c r="AB313" s="106">
        <f t="shared" si="351"/>
        <v>0</v>
      </c>
      <c r="AC313" s="106">
        <f t="shared" si="351"/>
        <v>0</v>
      </c>
      <c r="AD313" s="106">
        <f t="shared" si="351"/>
        <v>0</v>
      </c>
      <c r="AE313" s="106">
        <f t="shared" si="351"/>
        <v>0</v>
      </c>
      <c r="AF313" s="106">
        <f t="shared" si="351"/>
        <v>0</v>
      </c>
      <c r="AG313" s="297"/>
      <c r="AH313" s="106">
        <f t="shared" ref="AH313:BA313" si="352">SUM(AH314:AH315)</f>
        <v>0</v>
      </c>
      <c r="AI313" s="106">
        <f t="shared" si="352"/>
        <v>0</v>
      </c>
      <c r="AJ313" s="106">
        <f t="shared" si="352"/>
        <v>0</v>
      </c>
      <c r="AK313" s="106">
        <f t="shared" si="352"/>
        <v>0</v>
      </c>
      <c r="AL313" s="106">
        <f t="shared" si="352"/>
        <v>0</v>
      </c>
      <c r="AM313" s="106">
        <f t="shared" si="352"/>
        <v>0</v>
      </c>
      <c r="AN313" s="106">
        <f t="shared" si="352"/>
        <v>0</v>
      </c>
      <c r="AO313" s="106">
        <f t="shared" si="352"/>
        <v>0</v>
      </c>
      <c r="AP313" s="106">
        <f t="shared" si="352"/>
        <v>0</v>
      </c>
      <c r="AQ313" s="106">
        <f t="shared" si="352"/>
        <v>0</v>
      </c>
      <c r="AR313" s="106">
        <f t="shared" si="352"/>
        <v>0</v>
      </c>
      <c r="AS313" s="106">
        <f t="shared" si="352"/>
        <v>0</v>
      </c>
      <c r="AT313" s="106">
        <f t="shared" si="352"/>
        <v>0</v>
      </c>
      <c r="AU313" s="106">
        <f t="shared" si="352"/>
        <v>0</v>
      </c>
      <c r="AV313" s="106">
        <f t="shared" si="352"/>
        <v>0</v>
      </c>
      <c r="AW313" s="106">
        <f t="shared" si="352"/>
        <v>0</v>
      </c>
      <c r="AX313" s="106">
        <f t="shared" si="352"/>
        <v>0</v>
      </c>
      <c r="AY313" s="106">
        <f t="shared" si="352"/>
        <v>0</v>
      </c>
      <c r="AZ313" s="106">
        <f t="shared" si="352"/>
        <v>0</v>
      </c>
      <c r="BA313" s="106">
        <f t="shared" si="352"/>
        <v>0</v>
      </c>
      <c r="BB313" s="105" t="s">
        <v>212</v>
      </c>
      <c r="BC313" s="104"/>
      <c r="BD313" s="104"/>
      <c r="BE313" s="90">
        <v>2016</v>
      </c>
      <c r="BF313" s="101"/>
      <c r="BG313" s="101"/>
    </row>
    <row r="314" spans="1:59" s="108" customFormat="1" ht="22.2" customHeight="1">
      <c r="A314" s="418" t="s">
        <v>123</v>
      </c>
      <c r="B314" s="112"/>
      <c r="C314" s="111"/>
      <c r="D314" s="111">
        <f t="shared" si="346"/>
        <v>0</v>
      </c>
      <c r="E314" s="111"/>
      <c r="F314" s="111"/>
      <c r="G314" s="111"/>
      <c r="H314" s="111"/>
      <c r="I314" s="111"/>
      <c r="J314" s="111"/>
      <c r="K314" s="111"/>
      <c r="L314" s="292"/>
      <c r="M314" s="111"/>
      <c r="N314" s="111"/>
      <c r="O314" s="111"/>
      <c r="P314" s="111"/>
      <c r="Q314" s="111"/>
      <c r="R314" s="111"/>
      <c r="S314" s="111"/>
      <c r="T314" s="111"/>
      <c r="U314" s="111"/>
      <c r="V314" s="111"/>
      <c r="W314" s="111"/>
      <c r="X314" s="111"/>
      <c r="Y314" s="111"/>
      <c r="Z314" s="111"/>
      <c r="AA314" s="111"/>
      <c r="AB314" s="111"/>
      <c r="AC314" s="111"/>
      <c r="AD314" s="111"/>
      <c r="AE314" s="111"/>
      <c r="AF314" s="111"/>
      <c r="AG314" s="297"/>
      <c r="AH314" s="111"/>
      <c r="AI314" s="111"/>
      <c r="AJ314" s="111"/>
      <c r="AK314" s="111"/>
      <c r="AL314" s="111"/>
      <c r="AM314" s="111"/>
      <c r="AN314" s="111"/>
      <c r="AO314" s="111"/>
      <c r="AP314" s="111"/>
      <c r="AQ314" s="111"/>
      <c r="AR314" s="111"/>
      <c r="AS314" s="111"/>
      <c r="AT314" s="111"/>
      <c r="AU314" s="111"/>
      <c r="AV314" s="111"/>
      <c r="AW314" s="111"/>
      <c r="AX314" s="111"/>
      <c r="AY314" s="111"/>
      <c r="AZ314" s="111"/>
      <c r="BA314" s="111"/>
      <c r="BB314" s="105" t="s">
        <v>212</v>
      </c>
      <c r="BC314" s="110"/>
      <c r="BD314" s="110"/>
      <c r="BE314" s="90">
        <v>2016</v>
      </c>
      <c r="BF314" s="109"/>
      <c r="BG314" s="109"/>
    </row>
    <row r="315" spans="1:59" s="103" customFormat="1" ht="22.2" customHeight="1">
      <c r="A315" s="419" t="s">
        <v>123</v>
      </c>
      <c r="B315" s="107"/>
      <c r="C315" s="106"/>
      <c r="D315" s="106">
        <f t="shared" si="346"/>
        <v>0</v>
      </c>
      <c r="E315" s="106"/>
      <c r="F315" s="106"/>
      <c r="G315" s="106"/>
      <c r="H315" s="106"/>
      <c r="I315" s="106"/>
      <c r="J315" s="106"/>
      <c r="K315" s="106"/>
      <c r="L315" s="292"/>
      <c r="M315" s="106"/>
      <c r="N315" s="106"/>
      <c r="O315" s="106"/>
      <c r="P315" s="106"/>
      <c r="Q315" s="106"/>
      <c r="R315" s="106"/>
      <c r="S315" s="106"/>
      <c r="T315" s="106"/>
      <c r="U315" s="106"/>
      <c r="V315" s="106"/>
      <c r="W315" s="106"/>
      <c r="X315" s="106"/>
      <c r="Y315" s="106"/>
      <c r="Z315" s="106"/>
      <c r="AA315" s="106"/>
      <c r="AB315" s="106"/>
      <c r="AC315" s="106"/>
      <c r="AD315" s="106"/>
      <c r="AE315" s="106"/>
      <c r="AF315" s="106"/>
      <c r="AG315" s="297"/>
      <c r="AH315" s="106"/>
      <c r="AI315" s="106"/>
      <c r="AJ315" s="106"/>
      <c r="AK315" s="106"/>
      <c r="AL315" s="106"/>
      <c r="AM315" s="106"/>
      <c r="AN315" s="106"/>
      <c r="AO315" s="106"/>
      <c r="AP315" s="106"/>
      <c r="AQ315" s="106"/>
      <c r="AR315" s="106"/>
      <c r="AS315" s="106"/>
      <c r="AT315" s="106"/>
      <c r="AU315" s="106"/>
      <c r="AV315" s="106"/>
      <c r="AW315" s="106"/>
      <c r="AX315" s="106"/>
      <c r="AY315" s="106"/>
      <c r="AZ315" s="106"/>
      <c r="BA315" s="106"/>
      <c r="BB315" s="105" t="s">
        <v>212</v>
      </c>
      <c r="BC315" s="104"/>
      <c r="BD315" s="104"/>
      <c r="BE315" s="90">
        <v>2016</v>
      </c>
      <c r="BF315" s="101"/>
      <c r="BG315" s="101"/>
    </row>
    <row r="316" spans="1:59" s="113" customFormat="1" ht="22.2" customHeight="1">
      <c r="A316" s="419" t="s">
        <v>126</v>
      </c>
      <c r="B316" s="262" t="s">
        <v>311</v>
      </c>
      <c r="C316" s="106">
        <f>SUM(C317,C320)</f>
        <v>0</v>
      </c>
      <c r="D316" s="106">
        <f>SUM(D317+D320)</f>
        <v>0</v>
      </c>
      <c r="E316" s="106">
        <f t="shared" ref="E316:K316" si="353">SUM(E317,E320)</f>
        <v>0</v>
      </c>
      <c r="F316" s="106">
        <f t="shared" si="353"/>
        <v>0</v>
      </c>
      <c r="G316" s="106">
        <f t="shared" si="353"/>
        <v>0</v>
      </c>
      <c r="H316" s="106">
        <f t="shared" si="353"/>
        <v>0</v>
      </c>
      <c r="I316" s="106">
        <f t="shared" si="353"/>
        <v>0</v>
      </c>
      <c r="J316" s="106">
        <f t="shared" si="353"/>
        <v>0</v>
      </c>
      <c r="K316" s="106">
        <f t="shared" si="353"/>
        <v>0</v>
      </c>
      <c r="L316" s="292"/>
      <c r="M316" s="106">
        <f t="shared" ref="M316:AF316" si="354">SUM(M317,M320)</f>
        <v>0</v>
      </c>
      <c r="N316" s="106">
        <f t="shared" si="354"/>
        <v>0</v>
      </c>
      <c r="O316" s="106">
        <f t="shared" si="354"/>
        <v>0</v>
      </c>
      <c r="P316" s="106">
        <f t="shared" si="354"/>
        <v>0</v>
      </c>
      <c r="Q316" s="106">
        <f t="shared" si="354"/>
        <v>0</v>
      </c>
      <c r="R316" s="106">
        <f t="shared" si="354"/>
        <v>0</v>
      </c>
      <c r="S316" s="106">
        <f t="shared" si="354"/>
        <v>0</v>
      </c>
      <c r="T316" s="106">
        <f t="shared" si="354"/>
        <v>0</v>
      </c>
      <c r="U316" s="106">
        <f t="shared" si="354"/>
        <v>0</v>
      </c>
      <c r="V316" s="106">
        <f t="shared" si="354"/>
        <v>0</v>
      </c>
      <c r="W316" s="106">
        <f t="shared" si="354"/>
        <v>0</v>
      </c>
      <c r="X316" s="106">
        <f t="shared" si="354"/>
        <v>0</v>
      </c>
      <c r="Y316" s="106">
        <f t="shared" si="354"/>
        <v>0</v>
      </c>
      <c r="Z316" s="106">
        <f t="shared" si="354"/>
        <v>0</v>
      </c>
      <c r="AA316" s="106">
        <f t="shared" si="354"/>
        <v>0</v>
      </c>
      <c r="AB316" s="106">
        <f t="shared" si="354"/>
        <v>0</v>
      </c>
      <c r="AC316" s="106">
        <f t="shared" si="354"/>
        <v>0</v>
      </c>
      <c r="AD316" s="106">
        <f t="shared" si="354"/>
        <v>0</v>
      </c>
      <c r="AE316" s="106">
        <f t="shared" si="354"/>
        <v>0</v>
      </c>
      <c r="AF316" s="106">
        <f t="shared" si="354"/>
        <v>0</v>
      </c>
      <c r="AG316" s="297"/>
      <c r="AH316" s="106">
        <f t="shared" ref="AH316:BA316" si="355">SUM(AH317,AH320)</f>
        <v>0</v>
      </c>
      <c r="AI316" s="106">
        <f t="shared" si="355"/>
        <v>0</v>
      </c>
      <c r="AJ316" s="106">
        <f t="shared" si="355"/>
        <v>0</v>
      </c>
      <c r="AK316" s="106">
        <f t="shared" si="355"/>
        <v>0</v>
      </c>
      <c r="AL316" s="106">
        <f t="shared" si="355"/>
        <v>0</v>
      </c>
      <c r="AM316" s="106">
        <f t="shared" si="355"/>
        <v>0</v>
      </c>
      <c r="AN316" s="106">
        <f t="shared" si="355"/>
        <v>0</v>
      </c>
      <c r="AO316" s="106">
        <f t="shared" si="355"/>
        <v>0</v>
      </c>
      <c r="AP316" s="106">
        <f t="shared" si="355"/>
        <v>0</v>
      </c>
      <c r="AQ316" s="106">
        <f t="shared" si="355"/>
        <v>0</v>
      </c>
      <c r="AR316" s="106">
        <f t="shared" si="355"/>
        <v>0</v>
      </c>
      <c r="AS316" s="106">
        <f t="shared" si="355"/>
        <v>0</v>
      </c>
      <c r="AT316" s="106">
        <f t="shared" si="355"/>
        <v>0</v>
      </c>
      <c r="AU316" s="106">
        <f t="shared" si="355"/>
        <v>0</v>
      </c>
      <c r="AV316" s="106">
        <f t="shared" si="355"/>
        <v>0</v>
      </c>
      <c r="AW316" s="106">
        <f t="shared" si="355"/>
        <v>0</v>
      </c>
      <c r="AX316" s="106">
        <f t="shared" si="355"/>
        <v>0</v>
      </c>
      <c r="AY316" s="106">
        <f t="shared" si="355"/>
        <v>0</v>
      </c>
      <c r="AZ316" s="106">
        <f t="shared" si="355"/>
        <v>0</v>
      </c>
      <c r="BA316" s="106">
        <f t="shared" si="355"/>
        <v>0</v>
      </c>
      <c r="BB316" s="105" t="s">
        <v>212</v>
      </c>
      <c r="BC316" s="104"/>
      <c r="BD316" s="104"/>
      <c r="BE316" s="90">
        <v>2016</v>
      </c>
      <c r="BF316" s="101"/>
      <c r="BG316" s="101"/>
    </row>
    <row r="317" spans="1:59" s="108" customFormat="1" ht="22.2" customHeight="1">
      <c r="A317" s="418" t="s">
        <v>126</v>
      </c>
      <c r="B317" s="112" t="s">
        <v>281</v>
      </c>
      <c r="C317" s="111"/>
      <c r="D317" s="111">
        <f t="shared" ref="D317:D322" si="356">SUM(E317:BA317)</f>
        <v>0</v>
      </c>
      <c r="E317" s="111">
        <f t="shared" ref="E317:K317" si="357">SUM(E318:E319)</f>
        <v>0</v>
      </c>
      <c r="F317" s="111">
        <f t="shared" si="357"/>
        <v>0</v>
      </c>
      <c r="G317" s="111">
        <f t="shared" si="357"/>
        <v>0</v>
      </c>
      <c r="H317" s="111">
        <f t="shared" si="357"/>
        <v>0</v>
      </c>
      <c r="I317" s="111">
        <f t="shared" si="357"/>
        <v>0</v>
      </c>
      <c r="J317" s="111">
        <f t="shared" si="357"/>
        <v>0</v>
      </c>
      <c r="K317" s="111">
        <f t="shared" si="357"/>
        <v>0</v>
      </c>
      <c r="L317" s="292"/>
      <c r="M317" s="111">
        <f t="shared" ref="M317:AF317" si="358">SUM(M318:M319)</f>
        <v>0</v>
      </c>
      <c r="N317" s="111">
        <f t="shared" si="358"/>
        <v>0</v>
      </c>
      <c r="O317" s="111">
        <f t="shared" si="358"/>
        <v>0</v>
      </c>
      <c r="P317" s="111">
        <f t="shared" si="358"/>
        <v>0</v>
      </c>
      <c r="Q317" s="111">
        <f t="shared" si="358"/>
        <v>0</v>
      </c>
      <c r="R317" s="111">
        <f t="shared" si="358"/>
        <v>0</v>
      </c>
      <c r="S317" s="111">
        <f t="shared" si="358"/>
        <v>0</v>
      </c>
      <c r="T317" s="111">
        <f t="shared" si="358"/>
        <v>0</v>
      </c>
      <c r="U317" s="111">
        <f t="shared" si="358"/>
        <v>0</v>
      </c>
      <c r="V317" s="111">
        <f t="shared" si="358"/>
        <v>0</v>
      </c>
      <c r="W317" s="111">
        <f t="shared" si="358"/>
        <v>0</v>
      </c>
      <c r="X317" s="111">
        <f t="shared" si="358"/>
        <v>0</v>
      </c>
      <c r="Y317" s="111">
        <f t="shared" si="358"/>
        <v>0</v>
      </c>
      <c r="Z317" s="111">
        <f t="shared" si="358"/>
        <v>0</v>
      </c>
      <c r="AA317" s="111">
        <f t="shared" si="358"/>
        <v>0</v>
      </c>
      <c r="AB317" s="111">
        <f t="shared" si="358"/>
        <v>0</v>
      </c>
      <c r="AC317" s="111">
        <f t="shared" si="358"/>
        <v>0</v>
      </c>
      <c r="AD317" s="111">
        <f t="shared" si="358"/>
        <v>0</v>
      </c>
      <c r="AE317" s="111">
        <f t="shared" si="358"/>
        <v>0</v>
      </c>
      <c r="AF317" s="111">
        <f t="shared" si="358"/>
        <v>0</v>
      </c>
      <c r="AG317" s="297"/>
      <c r="AH317" s="111">
        <f t="shared" ref="AH317:BA317" si="359">SUM(AH318:AH319)</f>
        <v>0</v>
      </c>
      <c r="AI317" s="111">
        <f t="shared" si="359"/>
        <v>0</v>
      </c>
      <c r="AJ317" s="111">
        <f t="shared" si="359"/>
        <v>0</v>
      </c>
      <c r="AK317" s="111">
        <f t="shared" si="359"/>
        <v>0</v>
      </c>
      <c r="AL317" s="111">
        <f t="shared" si="359"/>
        <v>0</v>
      </c>
      <c r="AM317" s="111">
        <f t="shared" si="359"/>
        <v>0</v>
      </c>
      <c r="AN317" s="111">
        <f t="shared" si="359"/>
        <v>0</v>
      </c>
      <c r="AO317" s="111">
        <f t="shared" si="359"/>
        <v>0</v>
      </c>
      <c r="AP317" s="111">
        <f t="shared" si="359"/>
        <v>0</v>
      </c>
      <c r="AQ317" s="111">
        <f t="shared" si="359"/>
        <v>0</v>
      </c>
      <c r="AR317" s="111">
        <f t="shared" si="359"/>
        <v>0</v>
      </c>
      <c r="AS317" s="111">
        <f t="shared" si="359"/>
        <v>0</v>
      </c>
      <c r="AT317" s="111">
        <f t="shared" si="359"/>
        <v>0</v>
      </c>
      <c r="AU317" s="111">
        <f t="shared" si="359"/>
        <v>0</v>
      </c>
      <c r="AV317" s="111">
        <f t="shared" si="359"/>
        <v>0</v>
      </c>
      <c r="AW317" s="111">
        <f t="shared" si="359"/>
        <v>0</v>
      </c>
      <c r="AX317" s="111">
        <f t="shared" si="359"/>
        <v>0</v>
      </c>
      <c r="AY317" s="111">
        <f t="shared" si="359"/>
        <v>0</v>
      </c>
      <c r="AZ317" s="111">
        <f t="shared" si="359"/>
        <v>0</v>
      </c>
      <c r="BA317" s="111">
        <f t="shared" si="359"/>
        <v>0</v>
      </c>
      <c r="BB317" s="105" t="s">
        <v>212</v>
      </c>
      <c r="BC317" s="110"/>
      <c r="BD317" s="110"/>
      <c r="BE317" s="90">
        <v>2016</v>
      </c>
      <c r="BF317" s="109"/>
      <c r="BG317" s="109"/>
    </row>
    <row r="318" spans="1:59" s="108" customFormat="1" ht="22.2" customHeight="1">
      <c r="A318" s="418" t="s">
        <v>126</v>
      </c>
      <c r="B318" s="112"/>
      <c r="C318" s="111"/>
      <c r="D318" s="111">
        <f t="shared" si="356"/>
        <v>0</v>
      </c>
      <c r="E318" s="111"/>
      <c r="F318" s="111"/>
      <c r="G318" s="111"/>
      <c r="H318" s="111"/>
      <c r="I318" s="111"/>
      <c r="J318" s="111"/>
      <c r="K318" s="111"/>
      <c r="L318" s="292"/>
      <c r="M318" s="111"/>
      <c r="N318" s="111"/>
      <c r="O318" s="111"/>
      <c r="P318" s="111"/>
      <c r="Q318" s="111"/>
      <c r="R318" s="111"/>
      <c r="S318" s="111"/>
      <c r="T318" s="111"/>
      <c r="U318" s="111"/>
      <c r="V318" s="111"/>
      <c r="W318" s="111"/>
      <c r="X318" s="111"/>
      <c r="Y318" s="111"/>
      <c r="Z318" s="111"/>
      <c r="AA318" s="111"/>
      <c r="AB318" s="111"/>
      <c r="AC318" s="111"/>
      <c r="AD318" s="111"/>
      <c r="AE318" s="111"/>
      <c r="AF318" s="111"/>
      <c r="AG318" s="297"/>
      <c r="AH318" s="111"/>
      <c r="AI318" s="111"/>
      <c r="AJ318" s="111"/>
      <c r="AK318" s="111"/>
      <c r="AL318" s="111"/>
      <c r="AM318" s="111"/>
      <c r="AN318" s="111"/>
      <c r="AO318" s="111"/>
      <c r="AP318" s="111"/>
      <c r="AQ318" s="111"/>
      <c r="AR318" s="111"/>
      <c r="AS318" s="111"/>
      <c r="AT318" s="111"/>
      <c r="AU318" s="111"/>
      <c r="AV318" s="111"/>
      <c r="AW318" s="111"/>
      <c r="AX318" s="111"/>
      <c r="AY318" s="111"/>
      <c r="AZ318" s="111"/>
      <c r="BA318" s="111"/>
      <c r="BB318" s="105" t="s">
        <v>212</v>
      </c>
      <c r="BC318" s="110"/>
      <c r="BD318" s="110"/>
      <c r="BE318" s="90">
        <v>2016</v>
      </c>
      <c r="BF318" s="109"/>
      <c r="BG318" s="109"/>
    </row>
    <row r="319" spans="1:59" s="103" customFormat="1" ht="22.2" customHeight="1">
      <c r="A319" s="419" t="s">
        <v>126</v>
      </c>
      <c r="B319" s="107"/>
      <c r="C319" s="106"/>
      <c r="D319" s="106">
        <f t="shared" si="356"/>
        <v>0</v>
      </c>
      <c r="E319" s="106"/>
      <c r="F319" s="106"/>
      <c r="G319" s="106"/>
      <c r="H319" s="106"/>
      <c r="I319" s="106"/>
      <c r="J319" s="106"/>
      <c r="K319" s="106"/>
      <c r="L319" s="292"/>
      <c r="M319" s="106"/>
      <c r="N319" s="106"/>
      <c r="O319" s="106"/>
      <c r="P319" s="106"/>
      <c r="Q319" s="106"/>
      <c r="R319" s="106"/>
      <c r="S319" s="106"/>
      <c r="T319" s="106"/>
      <c r="U319" s="106"/>
      <c r="V319" s="106"/>
      <c r="W319" s="106"/>
      <c r="X319" s="106"/>
      <c r="Y319" s="106"/>
      <c r="Z319" s="106"/>
      <c r="AA319" s="106"/>
      <c r="AB319" s="106"/>
      <c r="AC319" s="106"/>
      <c r="AD319" s="106"/>
      <c r="AE319" s="106"/>
      <c r="AF319" s="106"/>
      <c r="AG319" s="297"/>
      <c r="AH319" s="106"/>
      <c r="AI319" s="106"/>
      <c r="AJ319" s="106"/>
      <c r="AK319" s="106"/>
      <c r="AL319" s="106"/>
      <c r="AM319" s="106"/>
      <c r="AN319" s="106"/>
      <c r="AO319" s="106"/>
      <c r="AP319" s="106"/>
      <c r="AQ319" s="106"/>
      <c r="AR319" s="106"/>
      <c r="AS319" s="106"/>
      <c r="AT319" s="106"/>
      <c r="AU319" s="106"/>
      <c r="AV319" s="106"/>
      <c r="AW319" s="106"/>
      <c r="AX319" s="106"/>
      <c r="AY319" s="106"/>
      <c r="AZ319" s="106"/>
      <c r="BA319" s="106"/>
      <c r="BB319" s="105" t="s">
        <v>212</v>
      </c>
      <c r="BC319" s="104"/>
      <c r="BD319" s="104"/>
      <c r="BE319" s="90">
        <v>2016</v>
      </c>
      <c r="BF319" s="101"/>
      <c r="BG319" s="101"/>
    </row>
    <row r="320" spans="1:59" s="103" customFormat="1" ht="22.2" customHeight="1">
      <c r="A320" s="419" t="s">
        <v>126</v>
      </c>
      <c r="B320" s="107" t="s">
        <v>282</v>
      </c>
      <c r="C320" s="106"/>
      <c r="D320" s="106">
        <f t="shared" si="356"/>
        <v>0</v>
      </c>
      <c r="E320" s="106">
        <f t="shared" ref="E320:K320" si="360">SUM(E321:E322)</f>
        <v>0</v>
      </c>
      <c r="F320" s="106">
        <f t="shared" si="360"/>
        <v>0</v>
      </c>
      <c r="G320" s="106">
        <f t="shared" si="360"/>
        <v>0</v>
      </c>
      <c r="H320" s="106">
        <f t="shared" si="360"/>
        <v>0</v>
      </c>
      <c r="I320" s="106">
        <f t="shared" si="360"/>
        <v>0</v>
      </c>
      <c r="J320" s="106">
        <f t="shared" si="360"/>
        <v>0</v>
      </c>
      <c r="K320" s="106">
        <f t="shared" si="360"/>
        <v>0</v>
      </c>
      <c r="L320" s="292"/>
      <c r="M320" s="106">
        <f t="shared" ref="M320:AF320" si="361">SUM(M321:M322)</f>
        <v>0</v>
      </c>
      <c r="N320" s="106">
        <f t="shared" si="361"/>
        <v>0</v>
      </c>
      <c r="O320" s="106">
        <f t="shared" si="361"/>
        <v>0</v>
      </c>
      <c r="P320" s="106">
        <f t="shared" si="361"/>
        <v>0</v>
      </c>
      <c r="Q320" s="106">
        <f t="shared" si="361"/>
        <v>0</v>
      </c>
      <c r="R320" s="106">
        <f t="shared" si="361"/>
        <v>0</v>
      </c>
      <c r="S320" s="106">
        <f t="shared" si="361"/>
        <v>0</v>
      </c>
      <c r="T320" s="106">
        <f t="shared" si="361"/>
        <v>0</v>
      </c>
      <c r="U320" s="106">
        <f t="shared" si="361"/>
        <v>0</v>
      </c>
      <c r="V320" s="106">
        <f t="shared" si="361"/>
        <v>0</v>
      </c>
      <c r="W320" s="106">
        <f t="shared" si="361"/>
        <v>0</v>
      </c>
      <c r="X320" s="106">
        <f t="shared" si="361"/>
        <v>0</v>
      </c>
      <c r="Y320" s="106">
        <f t="shared" si="361"/>
        <v>0</v>
      </c>
      <c r="Z320" s="106">
        <f t="shared" si="361"/>
        <v>0</v>
      </c>
      <c r="AA320" s="106">
        <f t="shared" si="361"/>
        <v>0</v>
      </c>
      <c r="AB320" s="106">
        <f t="shared" si="361"/>
        <v>0</v>
      </c>
      <c r="AC320" s="106">
        <f t="shared" si="361"/>
        <v>0</v>
      </c>
      <c r="AD320" s="106">
        <f t="shared" si="361"/>
        <v>0</v>
      </c>
      <c r="AE320" s="106">
        <f t="shared" si="361"/>
        <v>0</v>
      </c>
      <c r="AF320" s="106">
        <f t="shared" si="361"/>
        <v>0</v>
      </c>
      <c r="AG320" s="297"/>
      <c r="AH320" s="106">
        <f t="shared" ref="AH320:BA320" si="362">SUM(AH321:AH322)</f>
        <v>0</v>
      </c>
      <c r="AI320" s="106">
        <f t="shared" si="362"/>
        <v>0</v>
      </c>
      <c r="AJ320" s="106">
        <f t="shared" si="362"/>
        <v>0</v>
      </c>
      <c r="AK320" s="106">
        <f t="shared" si="362"/>
        <v>0</v>
      </c>
      <c r="AL320" s="106">
        <f t="shared" si="362"/>
        <v>0</v>
      </c>
      <c r="AM320" s="106">
        <f t="shared" si="362"/>
        <v>0</v>
      </c>
      <c r="AN320" s="106">
        <f t="shared" si="362"/>
        <v>0</v>
      </c>
      <c r="AO320" s="106">
        <f t="shared" si="362"/>
        <v>0</v>
      </c>
      <c r="AP320" s="106">
        <f t="shared" si="362"/>
        <v>0</v>
      </c>
      <c r="AQ320" s="106">
        <f t="shared" si="362"/>
        <v>0</v>
      </c>
      <c r="AR320" s="106">
        <f t="shared" si="362"/>
        <v>0</v>
      </c>
      <c r="AS320" s="106">
        <f t="shared" si="362"/>
        <v>0</v>
      </c>
      <c r="AT320" s="106">
        <f t="shared" si="362"/>
        <v>0</v>
      </c>
      <c r="AU320" s="106">
        <f t="shared" si="362"/>
        <v>0</v>
      </c>
      <c r="AV320" s="106">
        <f t="shared" si="362"/>
        <v>0</v>
      </c>
      <c r="AW320" s="106">
        <f t="shared" si="362"/>
        <v>0</v>
      </c>
      <c r="AX320" s="106">
        <f t="shared" si="362"/>
        <v>0</v>
      </c>
      <c r="AY320" s="106">
        <f t="shared" si="362"/>
        <v>0</v>
      </c>
      <c r="AZ320" s="106">
        <f t="shared" si="362"/>
        <v>0</v>
      </c>
      <c r="BA320" s="106">
        <f t="shared" si="362"/>
        <v>0</v>
      </c>
      <c r="BB320" s="105" t="s">
        <v>212</v>
      </c>
      <c r="BC320" s="104"/>
      <c r="BD320" s="104"/>
      <c r="BE320" s="90">
        <v>2016</v>
      </c>
      <c r="BF320" s="101"/>
      <c r="BG320" s="101"/>
    </row>
    <row r="321" spans="1:59" s="108" customFormat="1" ht="22.2" customHeight="1">
      <c r="A321" s="418" t="s">
        <v>126</v>
      </c>
      <c r="B321" s="112"/>
      <c r="C321" s="111"/>
      <c r="D321" s="111">
        <f t="shared" si="356"/>
        <v>0</v>
      </c>
      <c r="E321" s="111"/>
      <c r="F321" s="111"/>
      <c r="G321" s="111"/>
      <c r="H321" s="111"/>
      <c r="I321" s="111"/>
      <c r="J321" s="111"/>
      <c r="K321" s="111"/>
      <c r="L321" s="292"/>
      <c r="M321" s="111"/>
      <c r="N321" s="111"/>
      <c r="O321" s="111"/>
      <c r="P321" s="111"/>
      <c r="Q321" s="111"/>
      <c r="R321" s="111"/>
      <c r="S321" s="111"/>
      <c r="T321" s="111"/>
      <c r="U321" s="111"/>
      <c r="V321" s="111"/>
      <c r="W321" s="111"/>
      <c r="X321" s="111"/>
      <c r="Y321" s="111"/>
      <c r="Z321" s="111"/>
      <c r="AA321" s="111"/>
      <c r="AB321" s="111"/>
      <c r="AC321" s="111"/>
      <c r="AD321" s="111"/>
      <c r="AE321" s="111"/>
      <c r="AF321" s="111"/>
      <c r="AG321" s="297"/>
      <c r="AH321" s="111"/>
      <c r="AI321" s="111"/>
      <c r="AJ321" s="111"/>
      <c r="AK321" s="111"/>
      <c r="AL321" s="111"/>
      <c r="AM321" s="111"/>
      <c r="AN321" s="111"/>
      <c r="AO321" s="111"/>
      <c r="AP321" s="111"/>
      <c r="AQ321" s="111"/>
      <c r="AR321" s="111"/>
      <c r="AS321" s="111"/>
      <c r="AT321" s="111"/>
      <c r="AU321" s="111"/>
      <c r="AV321" s="111"/>
      <c r="AW321" s="111"/>
      <c r="AX321" s="111"/>
      <c r="AY321" s="111"/>
      <c r="AZ321" s="111"/>
      <c r="BA321" s="111"/>
      <c r="BB321" s="105" t="s">
        <v>212</v>
      </c>
      <c r="BC321" s="110"/>
      <c r="BD321" s="110"/>
      <c r="BE321" s="90">
        <v>2016</v>
      </c>
      <c r="BF321" s="109"/>
      <c r="BG321" s="109"/>
    </row>
    <row r="322" spans="1:59" s="103" customFormat="1" ht="22.2" customHeight="1">
      <c r="A322" s="419" t="s">
        <v>126</v>
      </c>
      <c r="B322" s="107"/>
      <c r="C322" s="106"/>
      <c r="D322" s="106">
        <f t="shared" si="356"/>
        <v>0</v>
      </c>
      <c r="E322" s="106"/>
      <c r="F322" s="106"/>
      <c r="G322" s="106"/>
      <c r="H322" s="106"/>
      <c r="I322" s="106"/>
      <c r="J322" s="106"/>
      <c r="K322" s="106"/>
      <c r="L322" s="292"/>
      <c r="M322" s="106"/>
      <c r="N322" s="106"/>
      <c r="O322" s="106"/>
      <c r="P322" s="106"/>
      <c r="Q322" s="106"/>
      <c r="R322" s="106"/>
      <c r="S322" s="106"/>
      <c r="T322" s="106"/>
      <c r="U322" s="106"/>
      <c r="V322" s="106"/>
      <c r="W322" s="106"/>
      <c r="X322" s="106"/>
      <c r="Y322" s="106"/>
      <c r="Z322" s="106"/>
      <c r="AA322" s="106"/>
      <c r="AB322" s="106"/>
      <c r="AC322" s="106"/>
      <c r="AD322" s="106"/>
      <c r="AE322" s="106"/>
      <c r="AF322" s="106"/>
      <c r="AG322" s="297"/>
      <c r="AH322" s="106"/>
      <c r="AI322" s="106"/>
      <c r="AJ322" s="106"/>
      <c r="AK322" s="106"/>
      <c r="AL322" s="106"/>
      <c r="AM322" s="106"/>
      <c r="AN322" s="106"/>
      <c r="AO322" s="106"/>
      <c r="AP322" s="106"/>
      <c r="AQ322" s="106"/>
      <c r="AR322" s="106"/>
      <c r="AS322" s="106"/>
      <c r="AT322" s="106"/>
      <c r="AU322" s="106"/>
      <c r="AV322" s="106"/>
      <c r="AW322" s="106"/>
      <c r="AX322" s="106"/>
      <c r="AY322" s="106"/>
      <c r="AZ322" s="106"/>
      <c r="BA322" s="106"/>
      <c r="BB322" s="105" t="s">
        <v>212</v>
      </c>
      <c r="BC322" s="104"/>
      <c r="BD322" s="104"/>
      <c r="BE322" s="90">
        <v>2016</v>
      </c>
      <c r="BF322" s="101"/>
      <c r="BG322" s="101"/>
    </row>
    <row r="323" spans="1:59" s="113" customFormat="1" ht="22.2" customHeight="1">
      <c r="A323" s="419" t="s">
        <v>129</v>
      </c>
      <c r="B323" s="262" t="s">
        <v>261</v>
      </c>
      <c r="C323" s="106">
        <f>SUM(C324,C327)</f>
        <v>0</v>
      </c>
      <c r="D323" s="106">
        <f>SUM(D324+D327)</f>
        <v>0</v>
      </c>
      <c r="E323" s="106">
        <f t="shared" ref="E323:K323" si="363">SUM(E324,E327)</f>
        <v>0</v>
      </c>
      <c r="F323" s="106">
        <f t="shared" si="363"/>
        <v>0</v>
      </c>
      <c r="G323" s="106">
        <f t="shared" si="363"/>
        <v>0</v>
      </c>
      <c r="H323" s="106">
        <f t="shared" si="363"/>
        <v>0</v>
      </c>
      <c r="I323" s="106">
        <f t="shared" si="363"/>
        <v>0</v>
      </c>
      <c r="J323" s="106">
        <f t="shared" si="363"/>
        <v>0</v>
      </c>
      <c r="K323" s="106">
        <f t="shared" si="363"/>
        <v>0</v>
      </c>
      <c r="L323" s="292"/>
      <c r="M323" s="106">
        <f t="shared" ref="M323:AF323" si="364">SUM(M324,M327)</f>
        <v>0</v>
      </c>
      <c r="N323" s="106">
        <f t="shared" si="364"/>
        <v>0</v>
      </c>
      <c r="O323" s="106">
        <f t="shared" si="364"/>
        <v>0</v>
      </c>
      <c r="P323" s="106">
        <f t="shared" si="364"/>
        <v>0</v>
      </c>
      <c r="Q323" s="106">
        <f t="shared" si="364"/>
        <v>0</v>
      </c>
      <c r="R323" s="106">
        <f t="shared" si="364"/>
        <v>0</v>
      </c>
      <c r="S323" s="106">
        <f t="shared" si="364"/>
        <v>0</v>
      </c>
      <c r="T323" s="106">
        <f t="shared" si="364"/>
        <v>0</v>
      </c>
      <c r="U323" s="106">
        <f t="shared" si="364"/>
        <v>0</v>
      </c>
      <c r="V323" s="106">
        <f t="shared" si="364"/>
        <v>0</v>
      </c>
      <c r="W323" s="106">
        <f t="shared" si="364"/>
        <v>0</v>
      </c>
      <c r="X323" s="106">
        <f t="shared" si="364"/>
        <v>0</v>
      </c>
      <c r="Y323" s="106">
        <f t="shared" si="364"/>
        <v>0</v>
      </c>
      <c r="Z323" s="106">
        <f t="shared" si="364"/>
        <v>0</v>
      </c>
      <c r="AA323" s="106">
        <f t="shared" si="364"/>
        <v>0</v>
      </c>
      <c r="AB323" s="106">
        <f t="shared" si="364"/>
        <v>0</v>
      </c>
      <c r="AC323" s="106">
        <f t="shared" si="364"/>
        <v>0</v>
      </c>
      <c r="AD323" s="106">
        <f t="shared" si="364"/>
        <v>0</v>
      </c>
      <c r="AE323" s="106">
        <f t="shared" si="364"/>
        <v>0</v>
      </c>
      <c r="AF323" s="106">
        <f t="shared" si="364"/>
        <v>0</v>
      </c>
      <c r="AG323" s="297"/>
      <c r="AH323" s="106">
        <f t="shared" ref="AH323:BA323" si="365">SUM(AH324,AH327)</f>
        <v>0</v>
      </c>
      <c r="AI323" s="106">
        <f t="shared" si="365"/>
        <v>0</v>
      </c>
      <c r="AJ323" s="106">
        <f t="shared" si="365"/>
        <v>0</v>
      </c>
      <c r="AK323" s="106">
        <f t="shared" si="365"/>
        <v>0</v>
      </c>
      <c r="AL323" s="106">
        <f t="shared" si="365"/>
        <v>0</v>
      </c>
      <c r="AM323" s="106">
        <f t="shared" si="365"/>
        <v>0</v>
      </c>
      <c r="AN323" s="106">
        <f t="shared" si="365"/>
        <v>0</v>
      </c>
      <c r="AO323" s="106">
        <f t="shared" si="365"/>
        <v>0</v>
      </c>
      <c r="AP323" s="106">
        <f t="shared" si="365"/>
        <v>0</v>
      </c>
      <c r="AQ323" s="106">
        <f t="shared" si="365"/>
        <v>0</v>
      </c>
      <c r="AR323" s="106">
        <f t="shared" si="365"/>
        <v>0</v>
      </c>
      <c r="AS323" s="106">
        <f t="shared" si="365"/>
        <v>0</v>
      </c>
      <c r="AT323" s="106">
        <f t="shared" si="365"/>
        <v>0</v>
      </c>
      <c r="AU323" s="106">
        <f t="shared" si="365"/>
        <v>0</v>
      </c>
      <c r="AV323" s="106">
        <f t="shared" si="365"/>
        <v>0</v>
      </c>
      <c r="AW323" s="106">
        <f t="shared" si="365"/>
        <v>0</v>
      </c>
      <c r="AX323" s="106">
        <f t="shared" si="365"/>
        <v>0</v>
      </c>
      <c r="AY323" s="106">
        <f t="shared" si="365"/>
        <v>0</v>
      </c>
      <c r="AZ323" s="106">
        <f t="shared" si="365"/>
        <v>0</v>
      </c>
      <c r="BA323" s="106">
        <f t="shared" si="365"/>
        <v>0</v>
      </c>
      <c r="BB323" s="105" t="s">
        <v>212</v>
      </c>
      <c r="BC323" s="104"/>
      <c r="BD323" s="104"/>
      <c r="BE323" s="90">
        <v>2016</v>
      </c>
      <c r="BF323" s="101"/>
      <c r="BG323" s="101"/>
    </row>
    <row r="324" spans="1:59" s="108" customFormat="1" ht="22.2" customHeight="1">
      <c r="A324" s="418" t="s">
        <v>129</v>
      </c>
      <c r="B324" s="112" t="s">
        <v>281</v>
      </c>
      <c r="C324" s="111"/>
      <c r="D324" s="111">
        <f t="shared" ref="D324:D329" si="366">SUM(E324:BA324)</f>
        <v>0</v>
      </c>
      <c r="E324" s="111">
        <f t="shared" ref="E324:K324" si="367">SUM(E325:E326)</f>
        <v>0</v>
      </c>
      <c r="F324" s="111">
        <f t="shared" si="367"/>
        <v>0</v>
      </c>
      <c r="G324" s="111">
        <f t="shared" si="367"/>
        <v>0</v>
      </c>
      <c r="H324" s="111">
        <f t="shared" si="367"/>
        <v>0</v>
      </c>
      <c r="I324" s="111">
        <f t="shared" si="367"/>
        <v>0</v>
      </c>
      <c r="J324" s="111">
        <f t="shared" si="367"/>
        <v>0</v>
      </c>
      <c r="K324" s="111">
        <f t="shared" si="367"/>
        <v>0</v>
      </c>
      <c r="L324" s="292"/>
      <c r="M324" s="111">
        <f t="shared" ref="M324:AF324" si="368">SUM(M325:M326)</f>
        <v>0</v>
      </c>
      <c r="N324" s="111">
        <f t="shared" si="368"/>
        <v>0</v>
      </c>
      <c r="O324" s="111">
        <f t="shared" si="368"/>
        <v>0</v>
      </c>
      <c r="P324" s="111">
        <f t="shared" si="368"/>
        <v>0</v>
      </c>
      <c r="Q324" s="111">
        <f t="shared" si="368"/>
        <v>0</v>
      </c>
      <c r="R324" s="111">
        <f t="shared" si="368"/>
        <v>0</v>
      </c>
      <c r="S324" s="111">
        <f t="shared" si="368"/>
        <v>0</v>
      </c>
      <c r="T324" s="111">
        <f t="shared" si="368"/>
        <v>0</v>
      </c>
      <c r="U324" s="111">
        <f t="shared" si="368"/>
        <v>0</v>
      </c>
      <c r="V324" s="111">
        <f t="shared" si="368"/>
        <v>0</v>
      </c>
      <c r="W324" s="111">
        <f t="shared" si="368"/>
        <v>0</v>
      </c>
      <c r="X324" s="111">
        <f t="shared" si="368"/>
        <v>0</v>
      </c>
      <c r="Y324" s="111">
        <f t="shared" si="368"/>
        <v>0</v>
      </c>
      <c r="Z324" s="111">
        <f t="shared" si="368"/>
        <v>0</v>
      </c>
      <c r="AA324" s="111">
        <f t="shared" si="368"/>
        <v>0</v>
      </c>
      <c r="AB324" s="111">
        <f t="shared" si="368"/>
        <v>0</v>
      </c>
      <c r="AC324" s="111">
        <f t="shared" si="368"/>
        <v>0</v>
      </c>
      <c r="AD324" s="111">
        <f t="shared" si="368"/>
        <v>0</v>
      </c>
      <c r="AE324" s="111">
        <f t="shared" si="368"/>
        <v>0</v>
      </c>
      <c r="AF324" s="111">
        <f t="shared" si="368"/>
        <v>0</v>
      </c>
      <c r="AG324" s="297"/>
      <c r="AH324" s="111">
        <f t="shared" ref="AH324:BA324" si="369">SUM(AH325:AH326)</f>
        <v>0</v>
      </c>
      <c r="AI324" s="111">
        <f t="shared" si="369"/>
        <v>0</v>
      </c>
      <c r="AJ324" s="111">
        <f t="shared" si="369"/>
        <v>0</v>
      </c>
      <c r="AK324" s="111">
        <f t="shared" si="369"/>
        <v>0</v>
      </c>
      <c r="AL324" s="111">
        <f t="shared" si="369"/>
        <v>0</v>
      </c>
      <c r="AM324" s="111">
        <f t="shared" si="369"/>
        <v>0</v>
      </c>
      <c r="AN324" s="111">
        <f t="shared" si="369"/>
        <v>0</v>
      </c>
      <c r="AO324" s="111">
        <f t="shared" si="369"/>
        <v>0</v>
      </c>
      <c r="AP324" s="111">
        <f t="shared" si="369"/>
        <v>0</v>
      </c>
      <c r="AQ324" s="111">
        <f t="shared" si="369"/>
        <v>0</v>
      </c>
      <c r="AR324" s="111">
        <f t="shared" si="369"/>
        <v>0</v>
      </c>
      <c r="AS324" s="111">
        <f t="shared" si="369"/>
        <v>0</v>
      </c>
      <c r="AT324" s="111">
        <f t="shared" si="369"/>
        <v>0</v>
      </c>
      <c r="AU324" s="111">
        <f t="shared" si="369"/>
        <v>0</v>
      </c>
      <c r="AV324" s="111">
        <f t="shared" si="369"/>
        <v>0</v>
      </c>
      <c r="AW324" s="111">
        <f t="shared" si="369"/>
        <v>0</v>
      </c>
      <c r="AX324" s="111">
        <f t="shared" si="369"/>
        <v>0</v>
      </c>
      <c r="AY324" s="111">
        <f t="shared" si="369"/>
        <v>0</v>
      </c>
      <c r="AZ324" s="111">
        <f t="shared" si="369"/>
        <v>0</v>
      </c>
      <c r="BA324" s="111">
        <f t="shared" si="369"/>
        <v>0</v>
      </c>
      <c r="BB324" s="105" t="s">
        <v>212</v>
      </c>
      <c r="BC324" s="110"/>
      <c r="BD324" s="110"/>
      <c r="BE324" s="90">
        <v>2016</v>
      </c>
      <c r="BF324" s="109"/>
      <c r="BG324" s="109"/>
    </row>
    <row r="325" spans="1:59" s="108" customFormat="1" ht="22.2" customHeight="1">
      <c r="A325" s="418" t="s">
        <v>129</v>
      </c>
      <c r="B325" s="112"/>
      <c r="C325" s="111"/>
      <c r="D325" s="111">
        <f t="shared" si="366"/>
        <v>0</v>
      </c>
      <c r="E325" s="111"/>
      <c r="F325" s="111"/>
      <c r="G325" s="111"/>
      <c r="H325" s="111"/>
      <c r="I325" s="111"/>
      <c r="J325" s="111"/>
      <c r="K325" s="111"/>
      <c r="L325" s="292"/>
      <c r="M325" s="111"/>
      <c r="N325" s="111"/>
      <c r="O325" s="111"/>
      <c r="P325" s="111"/>
      <c r="Q325" s="111"/>
      <c r="R325" s="111"/>
      <c r="S325" s="111"/>
      <c r="T325" s="111"/>
      <c r="U325" s="111"/>
      <c r="V325" s="111"/>
      <c r="W325" s="111"/>
      <c r="X325" s="111"/>
      <c r="Y325" s="111"/>
      <c r="Z325" s="111"/>
      <c r="AA325" s="111"/>
      <c r="AB325" s="111"/>
      <c r="AC325" s="111"/>
      <c r="AD325" s="111"/>
      <c r="AE325" s="111"/>
      <c r="AF325" s="111"/>
      <c r="AG325" s="297"/>
      <c r="AH325" s="111"/>
      <c r="AI325" s="111"/>
      <c r="AJ325" s="111"/>
      <c r="AK325" s="111"/>
      <c r="AL325" s="111"/>
      <c r="AM325" s="111"/>
      <c r="AN325" s="111"/>
      <c r="AO325" s="111"/>
      <c r="AP325" s="111"/>
      <c r="AQ325" s="111"/>
      <c r="AR325" s="111"/>
      <c r="AS325" s="111"/>
      <c r="AT325" s="111"/>
      <c r="AU325" s="111"/>
      <c r="AV325" s="111"/>
      <c r="AW325" s="111"/>
      <c r="AX325" s="111"/>
      <c r="AY325" s="111"/>
      <c r="AZ325" s="111"/>
      <c r="BA325" s="111"/>
      <c r="BB325" s="105" t="s">
        <v>212</v>
      </c>
      <c r="BC325" s="110"/>
      <c r="BD325" s="110"/>
      <c r="BE325" s="90">
        <v>2016</v>
      </c>
      <c r="BF325" s="109"/>
      <c r="BG325" s="109"/>
    </row>
    <row r="326" spans="1:59" s="103" customFormat="1" ht="22.2" customHeight="1">
      <c r="A326" s="419" t="s">
        <v>129</v>
      </c>
      <c r="B326" s="107"/>
      <c r="C326" s="106"/>
      <c r="D326" s="106">
        <f t="shared" si="366"/>
        <v>0</v>
      </c>
      <c r="E326" s="106"/>
      <c r="F326" s="106"/>
      <c r="G326" s="106"/>
      <c r="H326" s="106"/>
      <c r="I326" s="106"/>
      <c r="J326" s="106"/>
      <c r="K326" s="106"/>
      <c r="L326" s="292"/>
      <c r="M326" s="106"/>
      <c r="N326" s="106"/>
      <c r="O326" s="106"/>
      <c r="P326" s="106"/>
      <c r="Q326" s="106"/>
      <c r="R326" s="106"/>
      <c r="S326" s="106"/>
      <c r="T326" s="106"/>
      <c r="U326" s="106"/>
      <c r="V326" s="106"/>
      <c r="W326" s="106"/>
      <c r="X326" s="106"/>
      <c r="Y326" s="106"/>
      <c r="Z326" s="106"/>
      <c r="AA326" s="106"/>
      <c r="AB326" s="106"/>
      <c r="AC326" s="106"/>
      <c r="AD326" s="106"/>
      <c r="AE326" s="106"/>
      <c r="AF326" s="106"/>
      <c r="AG326" s="297"/>
      <c r="AH326" s="106"/>
      <c r="AI326" s="106"/>
      <c r="AJ326" s="106"/>
      <c r="AK326" s="106"/>
      <c r="AL326" s="106"/>
      <c r="AM326" s="106"/>
      <c r="AN326" s="106"/>
      <c r="AO326" s="106"/>
      <c r="AP326" s="106"/>
      <c r="AQ326" s="106"/>
      <c r="AR326" s="106"/>
      <c r="AS326" s="106"/>
      <c r="AT326" s="106"/>
      <c r="AU326" s="106"/>
      <c r="AV326" s="106"/>
      <c r="AW326" s="106"/>
      <c r="AX326" s="106"/>
      <c r="AY326" s="106"/>
      <c r="AZ326" s="106"/>
      <c r="BA326" s="106"/>
      <c r="BB326" s="105" t="s">
        <v>212</v>
      </c>
      <c r="BC326" s="104"/>
      <c r="BD326" s="104"/>
      <c r="BE326" s="90">
        <v>2016</v>
      </c>
      <c r="BF326" s="101"/>
      <c r="BG326" s="101"/>
    </row>
    <row r="327" spans="1:59" s="103" customFormat="1" ht="22.2" customHeight="1">
      <c r="A327" s="419" t="s">
        <v>129</v>
      </c>
      <c r="B327" s="107" t="s">
        <v>282</v>
      </c>
      <c r="C327" s="106"/>
      <c r="D327" s="106">
        <f t="shared" si="366"/>
        <v>0</v>
      </c>
      <c r="E327" s="106">
        <f t="shared" ref="E327:K327" si="370">SUM(E328:E329)</f>
        <v>0</v>
      </c>
      <c r="F327" s="106">
        <f t="shared" si="370"/>
        <v>0</v>
      </c>
      <c r="G327" s="106">
        <f t="shared" si="370"/>
        <v>0</v>
      </c>
      <c r="H327" s="106">
        <f t="shared" si="370"/>
        <v>0</v>
      </c>
      <c r="I327" s="106">
        <f t="shared" si="370"/>
        <v>0</v>
      </c>
      <c r="J327" s="106">
        <f t="shared" si="370"/>
        <v>0</v>
      </c>
      <c r="K327" s="106">
        <f t="shared" si="370"/>
        <v>0</v>
      </c>
      <c r="L327" s="292"/>
      <c r="M327" s="106">
        <f t="shared" ref="M327:AF327" si="371">SUM(M328:M329)</f>
        <v>0</v>
      </c>
      <c r="N327" s="106">
        <f t="shared" si="371"/>
        <v>0</v>
      </c>
      <c r="O327" s="106">
        <f t="shared" si="371"/>
        <v>0</v>
      </c>
      <c r="P327" s="106">
        <f t="shared" si="371"/>
        <v>0</v>
      </c>
      <c r="Q327" s="106">
        <f t="shared" si="371"/>
        <v>0</v>
      </c>
      <c r="R327" s="106">
        <f t="shared" si="371"/>
        <v>0</v>
      </c>
      <c r="S327" s="106">
        <f t="shared" si="371"/>
        <v>0</v>
      </c>
      <c r="T327" s="106">
        <f t="shared" si="371"/>
        <v>0</v>
      </c>
      <c r="U327" s="106">
        <f t="shared" si="371"/>
        <v>0</v>
      </c>
      <c r="V327" s="106">
        <f t="shared" si="371"/>
        <v>0</v>
      </c>
      <c r="W327" s="106">
        <f t="shared" si="371"/>
        <v>0</v>
      </c>
      <c r="X327" s="106">
        <f t="shared" si="371"/>
        <v>0</v>
      </c>
      <c r="Y327" s="106">
        <f t="shared" si="371"/>
        <v>0</v>
      </c>
      <c r="Z327" s="106">
        <f t="shared" si="371"/>
        <v>0</v>
      </c>
      <c r="AA327" s="106">
        <f t="shared" si="371"/>
        <v>0</v>
      </c>
      <c r="AB327" s="106">
        <f t="shared" si="371"/>
        <v>0</v>
      </c>
      <c r="AC327" s="106">
        <f t="shared" si="371"/>
        <v>0</v>
      </c>
      <c r="AD327" s="106">
        <f t="shared" si="371"/>
        <v>0</v>
      </c>
      <c r="AE327" s="106">
        <f t="shared" si="371"/>
        <v>0</v>
      </c>
      <c r="AF327" s="106">
        <f t="shared" si="371"/>
        <v>0</v>
      </c>
      <c r="AG327" s="297"/>
      <c r="AH327" s="106">
        <f t="shared" ref="AH327:BA327" si="372">SUM(AH328:AH329)</f>
        <v>0</v>
      </c>
      <c r="AI327" s="106">
        <f t="shared" si="372"/>
        <v>0</v>
      </c>
      <c r="AJ327" s="106">
        <f t="shared" si="372"/>
        <v>0</v>
      </c>
      <c r="AK327" s="106">
        <f t="shared" si="372"/>
        <v>0</v>
      </c>
      <c r="AL327" s="106">
        <f t="shared" si="372"/>
        <v>0</v>
      </c>
      <c r="AM327" s="106">
        <f t="shared" si="372"/>
        <v>0</v>
      </c>
      <c r="AN327" s="106">
        <f t="shared" si="372"/>
        <v>0</v>
      </c>
      <c r="AO327" s="106">
        <f t="shared" si="372"/>
        <v>0</v>
      </c>
      <c r="AP327" s="106">
        <f t="shared" si="372"/>
        <v>0</v>
      </c>
      <c r="AQ327" s="106">
        <f t="shared" si="372"/>
        <v>0</v>
      </c>
      <c r="AR327" s="106">
        <f t="shared" si="372"/>
        <v>0</v>
      </c>
      <c r="AS327" s="106">
        <f t="shared" si="372"/>
        <v>0</v>
      </c>
      <c r="AT327" s="106">
        <f t="shared" si="372"/>
        <v>0</v>
      </c>
      <c r="AU327" s="106">
        <f t="shared" si="372"/>
        <v>0</v>
      </c>
      <c r="AV327" s="106">
        <f t="shared" si="372"/>
        <v>0</v>
      </c>
      <c r="AW327" s="106">
        <f t="shared" si="372"/>
        <v>0</v>
      </c>
      <c r="AX327" s="106">
        <f t="shared" si="372"/>
        <v>0</v>
      </c>
      <c r="AY327" s="106">
        <f t="shared" si="372"/>
        <v>0</v>
      </c>
      <c r="AZ327" s="106">
        <f t="shared" si="372"/>
        <v>0</v>
      </c>
      <c r="BA327" s="106">
        <f t="shared" si="372"/>
        <v>0</v>
      </c>
      <c r="BB327" s="105" t="s">
        <v>212</v>
      </c>
      <c r="BC327" s="104"/>
      <c r="BD327" s="104"/>
      <c r="BE327" s="90">
        <v>2016</v>
      </c>
      <c r="BF327" s="101"/>
      <c r="BG327" s="101"/>
    </row>
    <row r="328" spans="1:59" s="108" customFormat="1" ht="22.2" customHeight="1">
      <c r="A328" s="418" t="s">
        <v>129</v>
      </c>
      <c r="B328" s="112"/>
      <c r="C328" s="111"/>
      <c r="D328" s="111">
        <f t="shared" si="366"/>
        <v>0</v>
      </c>
      <c r="E328" s="111"/>
      <c r="F328" s="111"/>
      <c r="G328" s="111"/>
      <c r="H328" s="111"/>
      <c r="I328" s="111"/>
      <c r="J328" s="111"/>
      <c r="K328" s="111"/>
      <c r="L328" s="292"/>
      <c r="M328" s="111"/>
      <c r="N328" s="111"/>
      <c r="O328" s="111"/>
      <c r="P328" s="111"/>
      <c r="Q328" s="111"/>
      <c r="R328" s="111"/>
      <c r="S328" s="111"/>
      <c r="T328" s="111"/>
      <c r="U328" s="111"/>
      <c r="V328" s="111"/>
      <c r="W328" s="111"/>
      <c r="X328" s="111"/>
      <c r="Y328" s="111"/>
      <c r="Z328" s="111"/>
      <c r="AA328" s="111"/>
      <c r="AB328" s="111"/>
      <c r="AC328" s="111"/>
      <c r="AD328" s="111"/>
      <c r="AE328" s="111"/>
      <c r="AF328" s="111"/>
      <c r="AG328" s="297"/>
      <c r="AH328" s="111"/>
      <c r="AI328" s="111"/>
      <c r="AJ328" s="111"/>
      <c r="AK328" s="111"/>
      <c r="AL328" s="111"/>
      <c r="AM328" s="111"/>
      <c r="AN328" s="111"/>
      <c r="AO328" s="111"/>
      <c r="AP328" s="111"/>
      <c r="AQ328" s="111"/>
      <c r="AR328" s="111"/>
      <c r="AS328" s="111"/>
      <c r="AT328" s="111"/>
      <c r="AU328" s="111"/>
      <c r="AV328" s="111"/>
      <c r="AW328" s="111"/>
      <c r="AX328" s="111"/>
      <c r="AY328" s="111"/>
      <c r="AZ328" s="111"/>
      <c r="BA328" s="111"/>
      <c r="BB328" s="105" t="s">
        <v>212</v>
      </c>
      <c r="BC328" s="110"/>
      <c r="BD328" s="110"/>
      <c r="BE328" s="90">
        <v>2016</v>
      </c>
      <c r="BF328" s="109"/>
      <c r="BG328" s="109"/>
    </row>
    <row r="329" spans="1:59" s="103" customFormat="1" ht="22.2" customHeight="1">
      <c r="A329" s="419" t="s">
        <v>129</v>
      </c>
      <c r="B329" s="107"/>
      <c r="C329" s="106"/>
      <c r="D329" s="106">
        <f t="shared" si="366"/>
        <v>0</v>
      </c>
      <c r="E329" s="106"/>
      <c r="F329" s="106"/>
      <c r="G329" s="106"/>
      <c r="H329" s="106"/>
      <c r="I329" s="106"/>
      <c r="J329" s="106"/>
      <c r="K329" s="106"/>
      <c r="L329" s="292"/>
      <c r="M329" s="106"/>
      <c r="N329" s="106"/>
      <c r="O329" s="106"/>
      <c r="P329" s="106"/>
      <c r="Q329" s="106"/>
      <c r="R329" s="106"/>
      <c r="S329" s="106"/>
      <c r="T329" s="106"/>
      <c r="U329" s="106"/>
      <c r="V329" s="106"/>
      <c r="W329" s="106"/>
      <c r="X329" s="106"/>
      <c r="Y329" s="106"/>
      <c r="Z329" s="106"/>
      <c r="AA329" s="106"/>
      <c r="AB329" s="106"/>
      <c r="AC329" s="106"/>
      <c r="AD329" s="106"/>
      <c r="AE329" s="106"/>
      <c r="AF329" s="106"/>
      <c r="AG329" s="297"/>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5" t="s">
        <v>212</v>
      </c>
      <c r="BC329" s="104"/>
      <c r="BD329" s="104"/>
      <c r="BE329" s="90">
        <v>2016</v>
      </c>
      <c r="BF329" s="101"/>
      <c r="BG329" s="101"/>
    </row>
    <row r="330" spans="1:59" s="113" customFormat="1" ht="22.2" customHeight="1">
      <c r="A330" s="419" t="s">
        <v>131</v>
      </c>
      <c r="B330" s="262" t="s">
        <v>312</v>
      </c>
      <c r="C330" s="106">
        <f>SUM(C331,C334)</f>
        <v>0</v>
      </c>
      <c r="D330" s="106">
        <f>SUM(D331+D334)</f>
        <v>0</v>
      </c>
      <c r="E330" s="106">
        <f t="shared" ref="E330:K330" si="373">SUM(E331,E334)</f>
        <v>0</v>
      </c>
      <c r="F330" s="106">
        <f t="shared" si="373"/>
        <v>0</v>
      </c>
      <c r="G330" s="106">
        <f t="shared" si="373"/>
        <v>0</v>
      </c>
      <c r="H330" s="106">
        <f t="shared" si="373"/>
        <v>0</v>
      </c>
      <c r="I330" s="106">
        <f t="shared" si="373"/>
        <v>0</v>
      </c>
      <c r="J330" s="106">
        <f t="shared" si="373"/>
        <v>0</v>
      </c>
      <c r="K330" s="106">
        <f t="shared" si="373"/>
        <v>0</v>
      </c>
      <c r="L330" s="292"/>
      <c r="M330" s="106">
        <f t="shared" ref="M330:AF330" si="374">SUM(M331,M334)</f>
        <v>0</v>
      </c>
      <c r="N330" s="106">
        <f t="shared" si="374"/>
        <v>0</v>
      </c>
      <c r="O330" s="106">
        <f t="shared" si="374"/>
        <v>0</v>
      </c>
      <c r="P330" s="106">
        <f t="shared" si="374"/>
        <v>0</v>
      </c>
      <c r="Q330" s="106">
        <f t="shared" si="374"/>
        <v>0</v>
      </c>
      <c r="R330" s="106">
        <f t="shared" si="374"/>
        <v>0</v>
      </c>
      <c r="S330" s="106">
        <f t="shared" si="374"/>
        <v>0</v>
      </c>
      <c r="T330" s="106">
        <f t="shared" si="374"/>
        <v>0</v>
      </c>
      <c r="U330" s="106">
        <f t="shared" si="374"/>
        <v>0</v>
      </c>
      <c r="V330" s="106">
        <f t="shared" si="374"/>
        <v>0</v>
      </c>
      <c r="W330" s="106">
        <f t="shared" si="374"/>
        <v>0</v>
      </c>
      <c r="X330" s="106">
        <f t="shared" si="374"/>
        <v>0</v>
      </c>
      <c r="Y330" s="106">
        <f t="shared" si="374"/>
        <v>0</v>
      </c>
      <c r="Z330" s="106">
        <f t="shared" si="374"/>
        <v>0</v>
      </c>
      <c r="AA330" s="106">
        <f t="shared" si="374"/>
        <v>0</v>
      </c>
      <c r="AB330" s="106">
        <f t="shared" si="374"/>
        <v>0</v>
      </c>
      <c r="AC330" s="106">
        <f t="shared" si="374"/>
        <v>0</v>
      </c>
      <c r="AD330" s="106">
        <f t="shared" si="374"/>
        <v>0</v>
      </c>
      <c r="AE330" s="106">
        <f t="shared" si="374"/>
        <v>0</v>
      </c>
      <c r="AF330" s="106">
        <f t="shared" si="374"/>
        <v>0</v>
      </c>
      <c r="AG330" s="297"/>
      <c r="AH330" s="106">
        <f t="shared" ref="AH330:BA330" si="375">SUM(AH331,AH334)</f>
        <v>0</v>
      </c>
      <c r="AI330" s="106">
        <f t="shared" si="375"/>
        <v>0</v>
      </c>
      <c r="AJ330" s="106">
        <f t="shared" si="375"/>
        <v>0</v>
      </c>
      <c r="AK330" s="106">
        <f t="shared" si="375"/>
        <v>0</v>
      </c>
      <c r="AL330" s="106">
        <f t="shared" si="375"/>
        <v>0</v>
      </c>
      <c r="AM330" s="106">
        <f t="shared" si="375"/>
        <v>0</v>
      </c>
      <c r="AN330" s="106">
        <f t="shared" si="375"/>
        <v>0</v>
      </c>
      <c r="AO330" s="106">
        <f t="shared" si="375"/>
        <v>0</v>
      </c>
      <c r="AP330" s="106">
        <f t="shared" si="375"/>
        <v>0</v>
      </c>
      <c r="AQ330" s="106">
        <f t="shared" si="375"/>
        <v>0</v>
      </c>
      <c r="AR330" s="106">
        <f t="shared" si="375"/>
        <v>0</v>
      </c>
      <c r="AS330" s="106">
        <f t="shared" si="375"/>
        <v>0</v>
      </c>
      <c r="AT330" s="106">
        <f t="shared" si="375"/>
        <v>0</v>
      </c>
      <c r="AU330" s="106">
        <f t="shared" si="375"/>
        <v>0</v>
      </c>
      <c r="AV330" s="106">
        <f t="shared" si="375"/>
        <v>0</v>
      </c>
      <c r="AW330" s="106">
        <f t="shared" si="375"/>
        <v>0</v>
      </c>
      <c r="AX330" s="106">
        <f t="shared" si="375"/>
        <v>0</v>
      </c>
      <c r="AY330" s="106">
        <f t="shared" si="375"/>
        <v>0</v>
      </c>
      <c r="AZ330" s="106">
        <f t="shared" si="375"/>
        <v>0</v>
      </c>
      <c r="BA330" s="106">
        <f t="shared" si="375"/>
        <v>0</v>
      </c>
      <c r="BB330" s="105" t="s">
        <v>212</v>
      </c>
      <c r="BC330" s="104"/>
      <c r="BD330" s="104"/>
      <c r="BE330" s="90">
        <v>2016</v>
      </c>
      <c r="BF330" s="101"/>
      <c r="BG330" s="101"/>
    </row>
    <row r="331" spans="1:59" s="108" customFormat="1" ht="22.2" customHeight="1">
      <c r="A331" s="418" t="s">
        <v>131</v>
      </c>
      <c r="B331" s="112" t="s">
        <v>281</v>
      </c>
      <c r="C331" s="111"/>
      <c r="D331" s="111">
        <f t="shared" ref="D331:D336" si="376">SUM(E331:BA331)</f>
        <v>0</v>
      </c>
      <c r="E331" s="111">
        <f t="shared" ref="E331:K331" si="377">SUM(E332:E333)</f>
        <v>0</v>
      </c>
      <c r="F331" s="111">
        <f t="shared" si="377"/>
        <v>0</v>
      </c>
      <c r="G331" s="111">
        <f t="shared" si="377"/>
        <v>0</v>
      </c>
      <c r="H331" s="111">
        <f t="shared" si="377"/>
        <v>0</v>
      </c>
      <c r="I331" s="111">
        <f t="shared" si="377"/>
        <v>0</v>
      </c>
      <c r="J331" s="111">
        <f t="shared" si="377"/>
        <v>0</v>
      </c>
      <c r="K331" s="111">
        <f t="shared" si="377"/>
        <v>0</v>
      </c>
      <c r="L331" s="292"/>
      <c r="M331" s="111">
        <f t="shared" ref="M331:AF331" si="378">SUM(M332:M333)</f>
        <v>0</v>
      </c>
      <c r="N331" s="111">
        <f t="shared" si="378"/>
        <v>0</v>
      </c>
      <c r="O331" s="111">
        <f t="shared" si="378"/>
        <v>0</v>
      </c>
      <c r="P331" s="111">
        <f t="shared" si="378"/>
        <v>0</v>
      </c>
      <c r="Q331" s="111">
        <f t="shared" si="378"/>
        <v>0</v>
      </c>
      <c r="R331" s="111">
        <f t="shared" si="378"/>
        <v>0</v>
      </c>
      <c r="S331" s="111">
        <f t="shared" si="378"/>
        <v>0</v>
      </c>
      <c r="T331" s="111">
        <f t="shared" si="378"/>
        <v>0</v>
      </c>
      <c r="U331" s="111">
        <f t="shared" si="378"/>
        <v>0</v>
      </c>
      <c r="V331" s="111">
        <f t="shared" si="378"/>
        <v>0</v>
      </c>
      <c r="W331" s="111">
        <f t="shared" si="378"/>
        <v>0</v>
      </c>
      <c r="X331" s="111">
        <f t="shared" si="378"/>
        <v>0</v>
      </c>
      <c r="Y331" s="111">
        <f t="shared" si="378"/>
        <v>0</v>
      </c>
      <c r="Z331" s="111">
        <f t="shared" si="378"/>
        <v>0</v>
      </c>
      <c r="AA331" s="111">
        <f t="shared" si="378"/>
        <v>0</v>
      </c>
      <c r="AB331" s="111">
        <f t="shared" si="378"/>
        <v>0</v>
      </c>
      <c r="AC331" s="111">
        <f t="shared" si="378"/>
        <v>0</v>
      </c>
      <c r="AD331" s="111">
        <f t="shared" si="378"/>
        <v>0</v>
      </c>
      <c r="AE331" s="111">
        <f t="shared" si="378"/>
        <v>0</v>
      </c>
      <c r="AF331" s="111">
        <f t="shared" si="378"/>
        <v>0</v>
      </c>
      <c r="AG331" s="297"/>
      <c r="AH331" s="111">
        <f t="shared" ref="AH331:BA331" si="379">SUM(AH332:AH333)</f>
        <v>0</v>
      </c>
      <c r="AI331" s="111">
        <f t="shared" si="379"/>
        <v>0</v>
      </c>
      <c r="AJ331" s="111">
        <f t="shared" si="379"/>
        <v>0</v>
      </c>
      <c r="AK331" s="111">
        <f t="shared" si="379"/>
        <v>0</v>
      </c>
      <c r="AL331" s="111">
        <f t="shared" si="379"/>
        <v>0</v>
      </c>
      <c r="AM331" s="111">
        <f t="shared" si="379"/>
        <v>0</v>
      </c>
      <c r="AN331" s="111">
        <f t="shared" si="379"/>
        <v>0</v>
      </c>
      <c r="AO331" s="111">
        <f t="shared" si="379"/>
        <v>0</v>
      </c>
      <c r="AP331" s="111">
        <f t="shared" si="379"/>
        <v>0</v>
      </c>
      <c r="AQ331" s="111">
        <f t="shared" si="379"/>
        <v>0</v>
      </c>
      <c r="AR331" s="111">
        <f t="shared" si="379"/>
        <v>0</v>
      </c>
      <c r="AS331" s="111">
        <f t="shared" si="379"/>
        <v>0</v>
      </c>
      <c r="AT331" s="111">
        <f t="shared" si="379"/>
        <v>0</v>
      </c>
      <c r="AU331" s="111">
        <f t="shared" si="379"/>
        <v>0</v>
      </c>
      <c r="AV331" s="111">
        <f t="shared" si="379"/>
        <v>0</v>
      </c>
      <c r="AW331" s="111">
        <f t="shared" si="379"/>
        <v>0</v>
      </c>
      <c r="AX331" s="111">
        <f t="shared" si="379"/>
        <v>0</v>
      </c>
      <c r="AY331" s="111">
        <f t="shared" si="379"/>
        <v>0</v>
      </c>
      <c r="AZ331" s="111">
        <f t="shared" si="379"/>
        <v>0</v>
      </c>
      <c r="BA331" s="111">
        <f t="shared" si="379"/>
        <v>0</v>
      </c>
      <c r="BB331" s="105" t="s">
        <v>212</v>
      </c>
      <c r="BC331" s="110"/>
      <c r="BD331" s="110"/>
      <c r="BE331" s="90">
        <v>2016</v>
      </c>
      <c r="BF331" s="109"/>
      <c r="BG331" s="109"/>
    </row>
    <row r="332" spans="1:59" s="108" customFormat="1" ht="22.2" customHeight="1">
      <c r="A332" s="418" t="s">
        <v>131</v>
      </c>
      <c r="B332" s="112"/>
      <c r="C332" s="111"/>
      <c r="D332" s="111">
        <f t="shared" si="376"/>
        <v>0</v>
      </c>
      <c r="E332" s="111"/>
      <c r="F332" s="111"/>
      <c r="G332" s="111"/>
      <c r="H332" s="111"/>
      <c r="I332" s="111"/>
      <c r="J332" s="111"/>
      <c r="K332" s="111"/>
      <c r="L332" s="292"/>
      <c r="M332" s="111"/>
      <c r="N332" s="111"/>
      <c r="O332" s="111"/>
      <c r="P332" s="111"/>
      <c r="Q332" s="111"/>
      <c r="R332" s="111"/>
      <c r="S332" s="111"/>
      <c r="T332" s="111"/>
      <c r="U332" s="111"/>
      <c r="V332" s="111"/>
      <c r="W332" s="111"/>
      <c r="X332" s="111"/>
      <c r="Y332" s="111"/>
      <c r="Z332" s="111"/>
      <c r="AA332" s="111"/>
      <c r="AB332" s="111"/>
      <c r="AC332" s="111"/>
      <c r="AD332" s="111"/>
      <c r="AE332" s="111"/>
      <c r="AF332" s="111"/>
      <c r="AG332" s="297"/>
      <c r="AH332" s="111"/>
      <c r="AI332" s="111"/>
      <c r="AJ332" s="111"/>
      <c r="AK332" s="111"/>
      <c r="AL332" s="111"/>
      <c r="AM332" s="111"/>
      <c r="AN332" s="111"/>
      <c r="AO332" s="111"/>
      <c r="AP332" s="111"/>
      <c r="AQ332" s="111"/>
      <c r="AR332" s="111"/>
      <c r="AS332" s="111"/>
      <c r="AT332" s="111"/>
      <c r="AU332" s="111"/>
      <c r="AV332" s="111"/>
      <c r="AW332" s="111"/>
      <c r="AX332" s="111"/>
      <c r="AY332" s="111"/>
      <c r="AZ332" s="111"/>
      <c r="BA332" s="111"/>
      <c r="BB332" s="105" t="s">
        <v>212</v>
      </c>
      <c r="BC332" s="110"/>
      <c r="BD332" s="110"/>
      <c r="BE332" s="90">
        <v>2016</v>
      </c>
      <c r="BF332" s="109"/>
      <c r="BG332" s="109"/>
    </row>
    <row r="333" spans="1:59" s="103" customFormat="1" ht="22.2" customHeight="1">
      <c r="A333" s="419" t="s">
        <v>131</v>
      </c>
      <c r="B333" s="107"/>
      <c r="C333" s="106"/>
      <c r="D333" s="106">
        <f t="shared" si="376"/>
        <v>0</v>
      </c>
      <c r="E333" s="106"/>
      <c r="F333" s="106"/>
      <c r="G333" s="106"/>
      <c r="H333" s="106"/>
      <c r="I333" s="106"/>
      <c r="J333" s="106"/>
      <c r="K333" s="106"/>
      <c r="L333" s="292"/>
      <c r="M333" s="106"/>
      <c r="N333" s="106"/>
      <c r="O333" s="106"/>
      <c r="P333" s="106"/>
      <c r="Q333" s="106"/>
      <c r="R333" s="106"/>
      <c r="S333" s="106"/>
      <c r="T333" s="106"/>
      <c r="U333" s="106"/>
      <c r="V333" s="106"/>
      <c r="W333" s="106"/>
      <c r="X333" s="106"/>
      <c r="Y333" s="106"/>
      <c r="Z333" s="106"/>
      <c r="AA333" s="106"/>
      <c r="AB333" s="106"/>
      <c r="AC333" s="106"/>
      <c r="AD333" s="106"/>
      <c r="AE333" s="106"/>
      <c r="AF333" s="106"/>
      <c r="AG333" s="297"/>
      <c r="AH333" s="106"/>
      <c r="AI333" s="106"/>
      <c r="AJ333" s="106"/>
      <c r="AK333" s="106"/>
      <c r="AL333" s="106"/>
      <c r="AM333" s="106"/>
      <c r="AN333" s="106"/>
      <c r="AO333" s="106"/>
      <c r="AP333" s="106"/>
      <c r="AQ333" s="106"/>
      <c r="AR333" s="106"/>
      <c r="AS333" s="106"/>
      <c r="AT333" s="106"/>
      <c r="AU333" s="106"/>
      <c r="AV333" s="106"/>
      <c r="AW333" s="106"/>
      <c r="AX333" s="106"/>
      <c r="AY333" s="106"/>
      <c r="AZ333" s="106"/>
      <c r="BA333" s="106"/>
      <c r="BB333" s="105" t="s">
        <v>212</v>
      </c>
      <c r="BC333" s="104"/>
      <c r="BD333" s="104"/>
      <c r="BE333" s="90">
        <v>2016</v>
      </c>
      <c r="BF333" s="101"/>
      <c r="BG333" s="101"/>
    </row>
    <row r="334" spans="1:59" s="103" customFormat="1" ht="22.2" customHeight="1">
      <c r="A334" s="419" t="s">
        <v>131</v>
      </c>
      <c r="B334" s="107" t="s">
        <v>282</v>
      </c>
      <c r="C334" s="106"/>
      <c r="D334" s="106">
        <f t="shared" si="376"/>
        <v>0</v>
      </c>
      <c r="E334" s="106">
        <f t="shared" ref="E334:K334" si="380">SUM(E335:E336)</f>
        <v>0</v>
      </c>
      <c r="F334" s="106">
        <f t="shared" si="380"/>
        <v>0</v>
      </c>
      <c r="G334" s="106">
        <f t="shared" si="380"/>
        <v>0</v>
      </c>
      <c r="H334" s="106">
        <f t="shared" si="380"/>
        <v>0</v>
      </c>
      <c r="I334" s="106">
        <f t="shared" si="380"/>
        <v>0</v>
      </c>
      <c r="J334" s="106">
        <f t="shared" si="380"/>
        <v>0</v>
      </c>
      <c r="K334" s="106">
        <f t="shared" si="380"/>
        <v>0</v>
      </c>
      <c r="L334" s="292"/>
      <c r="M334" s="106">
        <f t="shared" ref="M334:AF334" si="381">SUM(M335:M336)</f>
        <v>0</v>
      </c>
      <c r="N334" s="106">
        <f t="shared" si="381"/>
        <v>0</v>
      </c>
      <c r="O334" s="106">
        <f t="shared" si="381"/>
        <v>0</v>
      </c>
      <c r="P334" s="106">
        <f t="shared" si="381"/>
        <v>0</v>
      </c>
      <c r="Q334" s="106">
        <f t="shared" si="381"/>
        <v>0</v>
      </c>
      <c r="R334" s="106">
        <f t="shared" si="381"/>
        <v>0</v>
      </c>
      <c r="S334" s="106">
        <f t="shared" si="381"/>
        <v>0</v>
      </c>
      <c r="T334" s="106">
        <f t="shared" si="381"/>
        <v>0</v>
      </c>
      <c r="U334" s="106">
        <f t="shared" si="381"/>
        <v>0</v>
      </c>
      <c r="V334" s="106">
        <f t="shared" si="381"/>
        <v>0</v>
      </c>
      <c r="W334" s="106">
        <f t="shared" si="381"/>
        <v>0</v>
      </c>
      <c r="X334" s="106">
        <f t="shared" si="381"/>
        <v>0</v>
      </c>
      <c r="Y334" s="106">
        <f t="shared" si="381"/>
        <v>0</v>
      </c>
      <c r="Z334" s="106">
        <f t="shared" si="381"/>
        <v>0</v>
      </c>
      <c r="AA334" s="106">
        <f t="shared" si="381"/>
        <v>0</v>
      </c>
      <c r="AB334" s="106">
        <f t="shared" si="381"/>
        <v>0</v>
      </c>
      <c r="AC334" s="106">
        <f t="shared" si="381"/>
        <v>0</v>
      </c>
      <c r="AD334" s="106">
        <f t="shared" si="381"/>
        <v>0</v>
      </c>
      <c r="AE334" s="106">
        <f t="shared" si="381"/>
        <v>0</v>
      </c>
      <c r="AF334" s="106">
        <f t="shared" si="381"/>
        <v>0</v>
      </c>
      <c r="AG334" s="297"/>
      <c r="AH334" s="106">
        <f t="shared" ref="AH334:BA334" si="382">SUM(AH335:AH336)</f>
        <v>0</v>
      </c>
      <c r="AI334" s="106">
        <f t="shared" si="382"/>
        <v>0</v>
      </c>
      <c r="AJ334" s="106">
        <f t="shared" si="382"/>
        <v>0</v>
      </c>
      <c r="AK334" s="106">
        <f t="shared" si="382"/>
        <v>0</v>
      </c>
      <c r="AL334" s="106">
        <f t="shared" si="382"/>
        <v>0</v>
      </c>
      <c r="AM334" s="106">
        <f t="shared" si="382"/>
        <v>0</v>
      </c>
      <c r="AN334" s="106">
        <f t="shared" si="382"/>
        <v>0</v>
      </c>
      <c r="AO334" s="106">
        <f t="shared" si="382"/>
        <v>0</v>
      </c>
      <c r="AP334" s="106">
        <f t="shared" si="382"/>
        <v>0</v>
      </c>
      <c r="AQ334" s="106">
        <f t="shared" si="382"/>
        <v>0</v>
      </c>
      <c r="AR334" s="106">
        <f t="shared" si="382"/>
        <v>0</v>
      </c>
      <c r="AS334" s="106">
        <f t="shared" si="382"/>
        <v>0</v>
      </c>
      <c r="AT334" s="106">
        <f t="shared" si="382"/>
        <v>0</v>
      </c>
      <c r="AU334" s="106">
        <f t="shared" si="382"/>
        <v>0</v>
      </c>
      <c r="AV334" s="106">
        <f t="shared" si="382"/>
        <v>0</v>
      </c>
      <c r="AW334" s="106">
        <f t="shared" si="382"/>
        <v>0</v>
      </c>
      <c r="AX334" s="106">
        <f t="shared" si="382"/>
        <v>0</v>
      </c>
      <c r="AY334" s="106">
        <f t="shared" si="382"/>
        <v>0</v>
      </c>
      <c r="AZ334" s="106">
        <f t="shared" si="382"/>
        <v>0</v>
      </c>
      <c r="BA334" s="106">
        <f t="shared" si="382"/>
        <v>0</v>
      </c>
      <c r="BB334" s="105" t="s">
        <v>212</v>
      </c>
      <c r="BC334" s="104"/>
      <c r="BD334" s="104"/>
      <c r="BE334" s="90">
        <v>2016</v>
      </c>
      <c r="BF334" s="101"/>
      <c r="BG334" s="101"/>
    </row>
    <row r="335" spans="1:59" s="108" customFormat="1" ht="22.2" customHeight="1">
      <c r="A335" s="418" t="s">
        <v>131</v>
      </c>
      <c r="B335" s="112"/>
      <c r="C335" s="111"/>
      <c r="D335" s="111">
        <f t="shared" si="376"/>
        <v>0</v>
      </c>
      <c r="E335" s="111"/>
      <c r="F335" s="111"/>
      <c r="G335" s="111"/>
      <c r="H335" s="111"/>
      <c r="I335" s="111"/>
      <c r="J335" s="111"/>
      <c r="K335" s="111"/>
      <c r="L335" s="292"/>
      <c r="M335" s="111"/>
      <c r="N335" s="111"/>
      <c r="O335" s="111"/>
      <c r="P335" s="111"/>
      <c r="Q335" s="111"/>
      <c r="R335" s="111"/>
      <c r="S335" s="111"/>
      <c r="T335" s="111"/>
      <c r="U335" s="111"/>
      <c r="V335" s="111"/>
      <c r="W335" s="111"/>
      <c r="X335" s="111"/>
      <c r="Y335" s="111"/>
      <c r="Z335" s="111"/>
      <c r="AA335" s="111"/>
      <c r="AB335" s="111"/>
      <c r="AC335" s="111"/>
      <c r="AD335" s="111"/>
      <c r="AE335" s="111"/>
      <c r="AF335" s="111"/>
      <c r="AG335" s="297"/>
      <c r="AH335" s="111"/>
      <c r="AI335" s="111"/>
      <c r="AJ335" s="111"/>
      <c r="AK335" s="111"/>
      <c r="AL335" s="111"/>
      <c r="AM335" s="111"/>
      <c r="AN335" s="111"/>
      <c r="AO335" s="111"/>
      <c r="AP335" s="111"/>
      <c r="AQ335" s="111"/>
      <c r="AR335" s="111"/>
      <c r="AS335" s="111"/>
      <c r="AT335" s="111"/>
      <c r="AU335" s="111"/>
      <c r="AV335" s="111"/>
      <c r="AW335" s="111"/>
      <c r="AX335" s="111"/>
      <c r="AY335" s="111"/>
      <c r="AZ335" s="111"/>
      <c r="BA335" s="111"/>
      <c r="BB335" s="105" t="s">
        <v>212</v>
      </c>
      <c r="BC335" s="110"/>
      <c r="BD335" s="110"/>
      <c r="BE335" s="90">
        <v>2016</v>
      </c>
      <c r="BF335" s="109"/>
      <c r="BG335" s="109"/>
    </row>
    <row r="336" spans="1:59" s="103" customFormat="1" ht="22.2" customHeight="1">
      <c r="A336" s="419" t="s">
        <v>131</v>
      </c>
      <c r="B336" s="107"/>
      <c r="C336" s="106"/>
      <c r="D336" s="106">
        <f t="shared" si="376"/>
        <v>0</v>
      </c>
      <c r="E336" s="106"/>
      <c r="F336" s="106"/>
      <c r="G336" s="106"/>
      <c r="H336" s="106"/>
      <c r="I336" s="106"/>
      <c r="J336" s="106"/>
      <c r="K336" s="106"/>
      <c r="L336" s="292"/>
      <c r="M336" s="106"/>
      <c r="N336" s="106"/>
      <c r="O336" s="106"/>
      <c r="P336" s="106"/>
      <c r="Q336" s="106"/>
      <c r="R336" s="106"/>
      <c r="S336" s="106"/>
      <c r="T336" s="106"/>
      <c r="U336" s="106"/>
      <c r="V336" s="106"/>
      <c r="W336" s="106"/>
      <c r="X336" s="106"/>
      <c r="Y336" s="106"/>
      <c r="Z336" s="106"/>
      <c r="AA336" s="106"/>
      <c r="AB336" s="106"/>
      <c r="AC336" s="106"/>
      <c r="AD336" s="106"/>
      <c r="AE336" s="106"/>
      <c r="AF336" s="106"/>
      <c r="AG336" s="297"/>
      <c r="AH336" s="106"/>
      <c r="AI336" s="106"/>
      <c r="AJ336" s="106"/>
      <c r="AK336" s="106"/>
      <c r="AL336" s="106"/>
      <c r="AM336" s="106"/>
      <c r="AN336" s="106"/>
      <c r="AO336" s="106"/>
      <c r="AP336" s="106"/>
      <c r="AQ336" s="106"/>
      <c r="AR336" s="106"/>
      <c r="AS336" s="106"/>
      <c r="AT336" s="106"/>
      <c r="AU336" s="106"/>
      <c r="AV336" s="106"/>
      <c r="AW336" s="106"/>
      <c r="AX336" s="106"/>
      <c r="AY336" s="106"/>
      <c r="AZ336" s="106"/>
      <c r="BA336" s="106"/>
      <c r="BB336" s="105" t="s">
        <v>212</v>
      </c>
      <c r="BC336" s="104"/>
      <c r="BD336" s="104"/>
      <c r="BE336" s="90">
        <v>2016</v>
      </c>
      <c r="BF336" s="101"/>
      <c r="BG336" s="101"/>
    </row>
    <row r="337" spans="1:59" s="98" customFormat="1">
      <c r="A337" s="427"/>
      <c r="B337" s="102"/>
      <c r="C337" s="99"/>
      <c r="D337" s="99"/>
      <c r="E337" s="99"/>
      <c r="F337" s="99"/>
      <c r="G337" s="99"/>
      <c r="H337" s="99"/>
      <c r="I337" s="101"/>
      <c r="J337" s="101"/>
      <c r="K337" s="101"/>
      <c r="L337" s="294"/>
      <c r="M337" s="101"/>
      <c r="N337" s="101"/>
      <c r="O337" s="101"/>
      <c r="P337" s="99"/>
      <c r="Q337" s="101"/>
      <c r="R337" s="101"/>
      <c r="S337" s="101"/>
      <c r="T337" s="101"/>
      <c r="U337" s="99"/>
      <c r="V337" s="101"/>
      <c r="W337" s="101"/>
      <c r="X337" s="101"/>
      <c r="Y337" s="99"/>
      <c r="Z337" s="101"/>
      <c r="AA337" s="101"/>
      <c r="AB337" s="101"/>
      <c r="AC337" s="101"/>
      <c r="AD337" s="101"/>
      <c r="AE337" s="101"/>
      <c r="AF337" s="101"/>
      <c r="AG337" s="299"/>
      <c r="AH337" s="101"/>
      <c r="AI337" s="101"/>
      <c r="AJ337" s="101"/>
      <c r="AK337" s="101"/>
      <c r="AL337" s="101"/>
      <c r="AM337" s="101"/>
      <c r="AN337" s="101"/>
      <c r="AO337" s="101"/>
      <c r="AP337" s="101"/>
      <c r="AQ337" s="101"/>
      <c r="AR337" s="101"/>
      <c r="AS337" s="99"/>
      <c r="AT337" s="99"/>
      <c r="AU337" s="101"/>
      <c r="AV337" s="101"/>
      <c r="AW337" s="101"/>
      <c r="AX337" s="101"/>
      <c r="AY337" s="101"/>
      <c r="AZ337" s="101"/>
      <c r="BA337" s="101"/>
      <c r="BB337" s="101"/>
      <c r="BC337" s="101"/>
      <c r="BD337" s="100"/>
      <c r="BE337" s="99"/>
      <c r="BF337" s="99"/>
      <c r="BG337" s="99"/>
    </row>
  </sheetData>
  <autoFilter ref="A7:BG336"/>
  <mergeCells count="7">
    <mergeCell ref="A2:BD2"/>
    <mergeCell ref="A3:A4"/>
    <mergeCell ref="B3:B4"/>
    <mergeCell ref="D3:D4"/>
    <mergeCell ref="BB3:BB4"/>
    <mergeCell ref="BC3:BC4"/>
    <mergeCell ref="BD3:BD4"/>
  </mergeCells>
  <pageMargins left="0.50902777777777797" right="0" top="0.5" bottom="0" header="0" footer="0"/>
  <pageSetup paperSize="9" scale="90" orientation="portrait" blackAndWhite="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FF0000"/>
  </sheetPr>
  <dimension ref="A1:BL68"/>
  <sheetViews>
    <sheetView zoomScale="70" zoomScaleNormal="70" workbookViewId="0">
      <pane xSplit="2" ySplit="6" topLeftCell="C32" activePane="bottomRight" state="frozen"/>
      <selection activeCell="BI60" sqref="BI60"/>
      <selection pane="topRight" activeCell="BI60" sqref="BI60"/>
      <selection pane="bottomLeft" activeCell="BI60" sqref="BI60"/>
      <selection pane="bottomRight" activeCell="F51" sqref="F51"/>
    </sheetView>
  </sheetViews>
  <sheetFormatPr defaultColWidth="9.33203125" defaultRowHeight="13.2"/>
  <cols>
    <col min="1" max="1" width="5.5546875" style="366" customWidth="1"/>
    <col min="2" max="2" width="38" style="181" customWidth="1"/>
    <col min="3" max="3" width="4.5546875" style="180" customWidth="1"/>
    <col min="4" max="4" width="10.6640625" style="179" customWidth="1"/>
    <col min="5" max="5" width="8.5546875" style="352" customWidth="1"/>
    <col min="6" max="6" width="9.44140625" style="176" customWidth="1"/>
    <col min="7" max="9" width="7.5546875" style="176" customWidth="1"/>
    <col min="10" max="10" width="8.5546875" style="176" customWidth="1"/>
    <col min="11" max="11" width="8.44140625" style="176" customWidth="1"/>
    <col min="12" max="13" width="7.5546875" style="176" customWidth="1"/>
    <col min="14" max="14" width="7.5546875" style="273" customWidth="1"/>
    <col min="15" max="17" width="7.5546875" style="176" customWidth="1"/>
    <col min="18" max="18" width="8.5546875" style="352" customWidth="1"/>
    <col min="19" max="19" width="8.5546875" style="178" hidden="1" customWidth="1"/>
    <col min="20" max="21" width="7.5546875" style="176" customWidth="1"/>
    <col min="22" max="22" width="7.5546875" style="178" customWidth="1"/>
    <col min="23" max="23" width="7.5546875" style="175" customWidth="1"/>
    <col min="24" max="24" width="7.5546875" style="176" customWidth="1"/>
    <col min="25" max="25" width="7.5546875" style="175" customWidth="1"/>
    <col min="26" max="27" width="7.5546875" style="176" customWidth="1"/>
    <col min="28" max="28" width="7.5546875" style="336" customWidth="1"/>
    <col min="29" max="29" width="7.5546875" style="336" hidden="1" customWidth="1"/>
    <col min="30" max="31" width="7.5546875" style="175" customWidth="1"/>
    <col min="32" max="42" width="7.5546875" style="176" customWidth="1"/>
    <col min="43" max="44" width="7.5546875" style="175" customWidth="1"/>
    <col min="45" max="45" width="7.5546875" style="176" customWidth="1"/>
    <col min="46" max="46" width="7.5546875" style="273" customWidth="1"/>
    <col min="47" max="57" width="7.5546875" style="176" customWidth="1"/>
    <col min="58" max="58" width="7.5546875" style="178" customWidth="1"/>
    <col min="59" max="59" width="9.88671875" style="65" customWidth="1"/>
    <col min="60" max="60" width="11.5546875" style="176" customWidth="1"/>
    <col min="61" max="61" width="14.33203125" style="177" customWidth="1"/>
    <col min="62" max="62" width="12.109375" style="65" customWidth="1"/>
    <col min="63" max="63" width="11.44140625" style="175" customWidth="1"/>
    <col min="64" max="16384" width="9.33203125" style="175"/>
  </cols>
  <sheetData>
    <row r="1" spans="1:64" ht="13.8">
      <c r="A1" s="749" t="s">
        <v>3</v>
      </c>
      <c r="B1" s="750"/>
      <c r="C1" s="251"/>
    </row>
    <row r="2" spans="1:64" ht="22.5" customHeight="1">
      <c r="A2" s="365" t="s">
        <v>392</v>
      </c>
      <c r="B2" s="250"/>
      <c r="C2" s="250"/>
      <c r="D2" s="250"/>
      <c r="E2" s="254"/>
      <c r="F2" s="250"/>
      <c r="G2" s="250"/>
      <c r="H2" s="250"/>
      <c r="I2" s="250"/>
      <c r="J2" s="250"/>
      <c r="K2" s="250"/>
      <c r="L2" s="250"/>
      <c r="M2" s="250"/>
      <c r="N2" s="274"/>
      <c r="O2" s="250"/>
      <c r="P2" s="250"/>
      <c r="Q2" s="250"/>
      <c r="R2" s="254"/>
      <c r="S2" s="250"/>
      <c r="T2" s="250"/>
      <c r="U2" s="250"/>
      <c r="V2" s="250"/>
      <c r="W2" s="250"/>
      <c r="X2" s="250"/>
      <c r="Y2" s="250"/>
      <c r="Z2" s="250"/>
      <c r="AA2" s="250"/>
      <c r="AB2" s="337"/>
      <c r="AC2" s="337"/>
      <c r="AD2" s="250"/>
      <c r="AE2" s="250"/>
      <c r="AF2" s="250"/>
      <c r="AG2" s="250"/>
      <c r="AH2" s="250"/>
      <c r="AI2" s="250"/>
      <c r="AJ2" s="250"/>
      <c r="AK2" s="250"/>
      <c r="AL2" s="250"/>
      <c r="AM2" s="250"/>
      <c r="AN2" s="250"/>
      <c r="AO2" s="250"/>
      <c r="AP2" s="250"/>
      <c r="AQ2" s="250"/>
      <c r="AR2" s="250"/>
      <c r="AS2" s="250"/>
      <c r="AT2" s="274"/>
      <c r="AU2" s="250"/>
      <c r="AV2" s="250"/>
      <c r="AW2" s="250"/>
      <c r="AX2" s="250"/>
      <c r="AY2" s="250"/>
      <c r="AZ2" s="250"/>
      <c r="BA2" s="250"/>
      <c r="BB2" s="250"/>
      <c r="BC2" s="250"/>
      <c r="BD2" s="250"/>
      <c r="BE2" s="250"/>
      <c r="BF2" s="250"/>
      <c r="BG2" s="89"/>
      <c r="BH2" s="250"/>
      <c r="BI2" s="250"/>
      <c r="BJ2" s="89"/>
    </row>
    <row r="3" spans="1:64" s="210" customFormat="1" ht="13.8">
      <c r="A3" s="366"/>
      <c r="B3" s="249"/>
      <c r="C3" s="248"/>
      <c r="D3" s="247"/>
      <c r="E3" s="255"/>
      <c r="F3" s="229"/>
      <c r="G3" s="242"/>
      <c r="H3" s="242"/>
      <c r="I3" s="242"/>
      <c r="J3" s="246"/>
      <c r="K3" s="245"/>
      <c r="L3" s="242"/>
      <c r="M3" s="242"/>
      <c r="N3" s="275"/>
      <c r="O3" s="242"/>
      <c r="P3" s="242"/>
      <c r="Q3" s="242"/>
      <c r="R3" s="255"/>
      <c r="S3" s="243"/>
      <c r="T3" s="243"/>
      <c r="U3" s="243"/>
      <c r="V3" s="243"/>
      <c r="W3" s="244"/>
      <c r="X3" s="243"/>
      <c r="Y3" s="244"/>
      <c r="Z3" s="243"/>
      <c r="AA3" s="242"/>
      <c r="AB3" s="338"/>
      <c r="AC3" s="338"/>
      <c r="AD3" s="244"/>
      <c r="AE3" s="244"/>
      <c r="AF3" s="243"/>
      <c r="AG3" s="243"/>
      <c r="AH3" s="243"/>
      <c r="AI3" s="243"/>
      <c r="AJ3" s="242"/>
      <c r="AK3" s="242"/>
      <c r="AL3" s="242"/>
      <c r="AM3" s="242"/>
      <c r="AN3" s="242"/>
      <c r="AO3" s="243"/>
      <c r="AP3" s="242"/>
      <c r="AQ3" s="244"/>
      <c r="AR3" s="244"/>
      <c r="AS3" s="242"/>
      <c r="AT3" s="275"/>
      <c r="AU3" s="242"/>
      <c r="AV3" s="242"/>
      <c r="AW3" s="242"/>
      <c r="AX3" s="242"/>
      <c r="AY3" s="242"/>
      <c r="AZ3" s="242"/>
      <c r="BA3" s="242"/>
      <c r="BB3" s="242"/>
      <c r="BC3" s="242"/>
      <c r="BD3" s="242"/>
      <c r="BE3" s="242"/>
      <c r="BF3" s="243"/>
      <c r="BG3" s="382"/>
      <c r="BH3" s="385"/>
      <c r="BI3" s="428"/>
      <c r="BJ3" s="429" t="s">
        <v>4</v>
      </c>
    </row>
    <row r="4" spans="1:64" s="210" customFormat="1" ht="25.5" customHeight="1">
      <c r="A4" s="722" t="s">
        <v>265</v>
      </c>
      <c r="B4" s="722" t="s">
        <v>266</v>
      </c>
      <c r="C4" s="722" t="s">
        <v>6</v>
      </c>
      <c r="D4" s="751" t="s">
        <v>268</v>
      </c>
      <c r="E4" s="256" t="s">
        <v>269</v>
      </c>
      <c r="F4" s="241"/>
      <c r="G4" s="241"/>
      <c r="H4" s="241"/>
      <c r="I4" s="241"/>
      <c r="J4" s="241"/>
      <c r="K4" s="241"/>
      <c r="L4" s="241"/>
      <c r="M4" s="241"/>
      <c r="N4" s="276"/>
      <c r="O4" s="241"/>
      <c r="P4" s="241"/>
      <c r="Q4" s="241"/>
      <c r="R4" s="256"/>
      <c r="S4" s="241"/>
      <c r="T4" s="241"/>
      <c r="U4" s="241"/>
      <c r="V4" s="241"/>
      <c r="W4" s="241"/>
      <c r="X4" s="241"/>
      <c r="Y4" s="241"/>
      <c r="Z4" s="241"/>
      <c r="AA4" s="241"/>
      <c r="AB4" s="339"/>
      <c r="AC4" s="339"/>
      <c r="AD4" s="241"/>
      <c r="AE4" s="241"/>
      <c r="AF4" s="241"/>
      <c r="AG4" s="241"/>
      <c r="AH4" s="241"/>
      <c r="AI4" s="241"/>
      <c r="AJ4" s="241"/>
      <c r="AK4" s="241"/>
      <c r="AL4" s="241"/>
      <c r="AM4" s="241"/>
      <c r="AN4" s="241"/>
      <c r="AO4" s="241"/>
      <c r="AP4" s="241"/>
      <c r="AQ4" s="241"/>
      <c r="AR4" s="241"/>
      <c r="AS4" s="241"/>
      <c r="AT4" s="276"/>
      <c r="AU4" s="241"/>
      <c r="AV4" s="241"/>
      <c r="AW4" s="241"/>
      <c r="AX4" s="241"/>
      <c r="AY4" s="241"/>
      <c r="AZ4" s="241"/>
      <c r="BA4" s="241"/>
      <c r="BB4" s="241"/>
      <c r="BC4" s="241"/>
      <c r="BD4" s="241"/>
      <c r="BE4" s="241"/>
      <c r="BF4" s="241"/>
      <c r="BG4" s="717" t="s">
        <v>270</v>
      </c>
      <c r="BH4" s="718" t="s">
        <v>271</v>
      </c>
      <c r="BI4" s="719" t="s">
        <v>272</v>
      </c>
      <c r="BJ4" s="716" t="s">
        <v>342</v>
      </c>
    </row>
    <row r="5" spans="1:64" s="304" customFormat="1" ht="18" customHeight="1">
      <c r="A5" s="722"/>
      <c r="B5" s="722"/>
      <c r="C5" s="722"/>
      <c r="D5" s="751"/>
      <c r="E5" s="353" t="s">
        <v>10</v>
      </c>
      <c r="F5" s="192" t="str">
        <f>C10</f>
        <v>LUA</v>
      </c>
      <c r="G5" s="192" t="s">
        <v>15</v>
      </c>
      <c r="H5" s="192" t="s">
        <v>16</v>
      </c>
      <c r="I5" s="192" t="str">
        <f>C13</f>
        <v>HNK</v>
      </c>
      <c r="J5" s="192" t="str">
        <f>C14</f>
        <v>CLN</v>
      </c>
      <c r="K5" s="192" t="str">
        <f>C15</f>
        <v>RPH</v>
      </c>
      <c r="L5" s="192" t="str">
        <f>C16</f>
        <v>RDD</v>
      </c>
      <c r="M5" s="192" t="str">
        <f>C17</f>
        <v>RSX</v>
      </c>
      <c r="N5" s="277" t="s">
        <v>382</v>
      </c>
      <c r="O5" s="192" t="str">
        <f>C19</f>
        <v>NTS</v>
      </c>
      <c r="P5" s="192" t="str">
        <f>C20</f>
        <v>LMU</v>
      </c>
      <c r="Q5" s="192" t="str">
        <f>C21</f>
        <v>NKH</v>
      </c>
      <c r="R5" s="353" t="str">
        <f>C22</f>
        <v>PNN</v>
      </c>
      <c r="S5" s="239"/>
      <c r="T5" s="192" t="str">
        <f>C24</f>
        <v>CQP</v>
      </c>
      <c r="U5" s="192" t="str">
        <f>C25</f>
        <v>CAN</v>
      </c>
      <c r="V5" s="192" t="str">
        <f>C26</f>
        <v>SKK</v>
      </c>
      <c r="W5" s="189" t="str">
        <f>C27</f>
        <v>SKN</v>
      </c>
      <c r="X5" s="192" t="str">
        <f>C28</f>
        <v>TMD</v>
      </c>
      <c r="Y5" s="189" t="str">
        <f>C29</f>
        <v>SKC</v>
      </c>
      <c r="Z5" s="192" t="str">
        <f>C30</f>
        <v>SKS</v>
      </c>
      <c r="AA5" s="192" t="str">
        <f>C31</f>
        <v>SKX</v>
      </c>
      <c r="AB5" s="340" t="str">
        <f>C32</f>
        <v>DHT</v>
      </c>
      <c r="AC5" s="340"/>
      <c r="AD5" s="360" t="str">
        <f>C34</f>
        <v>DGT</v>
      </c>
      <c r="AE5" s="360" t="str">
        <f>C35</f>
        <v>DTL</v>
      </c>
      <c r="AF5" s="360" t="str">
        <f>C36</f>
        <v>DVH</v>
      </c>
      <c r="AG5" s="360" t="str">
        <f>C37</f>
        <v>DYT</v>
      </c>
      <c r="AH5" s="360" t="str">
        <f>C38</f>
        <v>DGD</v>
      </c>
      <c r="AI5" s="360" t="str">
        <f>C39</f>
        <v>DTT</v>
      </c>
      <c r="AJ5" s="360" t="str">
        <f>C40</f>
        <v>DNL</v>
      </c>
      <c r="AK5" s="361" t="str">
        <f>C41</f>
        <v>DBV</v>
      </c>
      <c r="AL5" s="361" t="s">
        <v>351</v>
      </c>
      <c r="AM5" s="362" t="str">
        <f>C43</f>
        <v>DDT</v>
      </c>
      <c r="AN5" s="362" t="str">
        <f>C44</f>
        <v>DRA</v>
      </c>
      <c r="AO5" s="362" t="str">
        <f>C45</f>
        <v>TON</v>
      </c>
      <c r="AP5" s="362" t="str">
        <f>C46</f>
        <v>NTD</v>
      </c>
      <c r="AQ5" s="361" t="str">
        <f>C47</f>
        <v>DKH</v>
      </c>
      <c r="AR5" s="361" t="s">
        <v>78</v>
      </c>
      <c r="AS5" s="360" t="str">
        <f>C49</f>
        <v>DCH</v>
      </c>
      <c r="AT5" s="277" t="str">
        <f>C50</f>
        <v>DDL</v>
      </c>
      <c r="AU5" s="192" t="str">
        <f>C51</f>
        <v>DSH</v>
      </c>
      <c r="AV5" s="192" t="str">
        <f>C52</f>
        <v>DKV</v>
      </c>
      <c r="AW5" s="192" t="str">
        <f>C53</f>
        <v>ONT</v>
      </c>
      <c r="AX5" s="192" t="str">
        <f>C54</f>
        <v>ODT</v>
      </c>
      <c r="AY5" s="240" t="str">
        <f>C55</f>
        <v>TSC</v>
      </c>
      <c r="AZ5" s="240" t="str">
        <f>C56</f>
        <v>DTS</v>
      </c>
      <c r="BA5" s="240" t="str">
        <f>C57</f>
        <v>DNG</v>
      </c>
      <c r="BB5" s="192" t="str">
        <f>C58</f>
        <v>TIN</v>
      </c>
      <c r="BC5" s="192" t="str">
        <f>C59</f>
        <v>SON</v>
      </c>
      <c r="BD5" s="192" t="str">
        <f>C60</f>
        <v>MNC</v>
      </c>
      <c r="BE5" s="192" t="str">
        <f>C61</f>
        <v>PNK</v>
      </c>
      <c r="BF5" s="239" t="str">
        <f>C62</f>
        <v>CSD</v>
      </c>
      <c r="BG5" s="717"/>
      <c r="BH5" s="718"/>
      <c r="BI5" s="719"/>
      <c r="BJ5" s="716"/>
    </row>
    <row r="6" spans="1:64" s="231" customFormat="1" ht="9.75" customHeight="1">
      <c r="A6" s="367">
        <v>-1</v>
      </c>
      <c r="B6" s="232">
        <v>-2</v>
      </c>
      <c r="C6" s="238">
        <v>-3</v>
      </c>
      <c r="D6" s="232">
        <v>-4</v>
      </c>
      <c r="E6" s="257">
        <v>-5</v>
      </c>
      <c r="F6" s="232">
        <v>-6</v>
      </c>
      <c r="G6" s="232">
        <v>-7</v>
      </c>
      <c r="H6" s="232">
        <v>-8</v>
      </c>
      <c r="I6" s="232">
        <v>-9</v>
      </c>
      <c r="J6" s="232">
        <v>-10</v>
      </c>
      <c r="K6" s="232">
        <v>-11</v>
      </c>
      <c r="L6" s="232">
        <v>-12</v>
      </c>
      <c r="M6" s="232">
        <v>-13</v>
      </c>
      <c r="N6" s="278"/>
      <c r="O6" s="232">
        <v>-14</v>
      </c>
      <c r="P6" s="232">
        <v>-15</v>
      </c>
      <c r="Q6" s="232">
        <v>-16</v>
      </c>
      <c r="R6" s="257">
        <v>-17</v>
      </c>
      <c r="S6" s="232"/>
      <c r="T6" s="232">
        <v>-18</v>
      </c>
      <c r="U6" s="232">
        <v>-19</v>
      </c>
      <c r="V6" s="232">
        <v>-20</v>
      </c>
      <c r="W6" s="232">
        <v>-22</v>
      </c>
      <c r="X6" s="232">
        <v>-23</v>
      </c>
      <c r="Y6" s="232">
        <v>-24</v>
      </c>
      <c r="Z6" s="232">
        <v>-25</v>
      </c>
      <c r="AA6" s="232">
        <v>-48</v>
      </c>
      <c r="AB6" s="341">
        <v>-26</v>
      </c>
      <c r="AC6" s="341"/>
      <c r="AD6" s="232">
        <v>-33</v>
      </c>
      <c r="AE6" s="232">
        <v>-34</v>
      </c>
      <c r="AF6" s="232">
        <v>-27</v>
      </c>
      <c r="AG6" s="232">
        <v>-28</v>
      </c>
      <c r="AH6" s="232">
        <v>-29</v>
      </c>
      <c r="AI6" s="232">
        <v>-30</v>
      </c>
      <c r="AJ6" s="232">
        <v>-35</v>
      </c>
      <c r="AK6" s="232">
        <v>-36</v>
      </c>
      <c r="AL6" s="232"/>
      <c r="AM6" s="232">
        <v>-38</v>
      </c>
      <c r="AN6" s="232">
        <v>-40</v>
      </c>
      <c r="AO6" s="232">
        <v>-46</v>
      </c>
      <c r="AP6" s="232">
        <v>-47</v>
      </c>
      <c r="AQ6" s="232">
        <v>-31</v>
      </c>
      <c r="AR6" s="232">
        <v>-32</v>
      </c>
      <c r="AS6" s="232">
        <v>-37</v>
      </c>
      <c r="AT6" s="278">
        <v>-39</v>
      </c>
      <c r="AU6" s="232">
        <v>-49</v>
      </c>
      <c r="AV6" s="232">
        <v>-50</v>
      </c>
      <c r="AW6" s="232">
        <v>-41</v>
      </c>
      <c r="AX6" s="232">
        <v>-42</v>
      </c>
      <c r="AY6" s="232">
        <v>-43</v>
      </c>
      <c r="AZ6" s="232">
        <v>-44</v>
      </c>
      <c r="BA6" s="232">
        <v>-45</v>
      </c>
      <c r="BB6" s="232">
        <v>-51</v>
      </c>
      <c r="BC6" s="232">
        <v>-52</v>
      </c>
      <c r="BD6" s="232">
        <v>-53</v>
      </c>
      <c r="BE6" s="232">
        <v>-54</v>
      </c>
      <c r="BF6" s="232">
        <v>-55</v>
      </c>
      <c r="BG6" s="232">
        <v>-56</v>
      </c>
      <c r="BH6" s="232">
        <v>-57</v>
      </c>
      <c r="BI6" s="232">
        <v>-58</v>
      </c>
      <c r="BJ6" s="232">
        <v>-59</v>
      </c>
    </row>
    <row r="7" spans="1:64" s="231" customFormat="1" ht="12" customHeight="1">
      <c r="A7" s="367"/>
      <c r="B7" s="232"/>
      <c r="C7" s="238"/>
      <c r="D7" s="232"/>
      <c r="E7" s="357">
        <v>1</v>
      </c>
      <c r="F7" s="237">
        <v>1.1000000000000001</v>
      </c>
      <c r="G7" s="236" t="s">
        <v>202</v>
      </c>
      <c r="H7" s="236" t="s">
        <v>204</v>
      </c>
      <c r="I7" s="236">
        <v>1.2</v>
      </c>
      <c r="J7" s="236">
        <v>1.3</v>
      </c>
      <c r="K7" s="236">
        <v>1.4</v>
      </c>
      <c r="L7" s="236">
        <v>1.5</v>
      </c>
      <c r="M7" s="236">
        <v>1.6</v>
      </c>
      <c r="N7" s="279" t="s">
        <v>395</v>
      </c>
      <c r="O7" s="236">
        <v>1.7</v>
      </c>
      <c r="P7" s="236">
        <v>1.8</v>
      </c>
      <c r="Q7" s="236">
        <v>1.9</v>
      </c>
      <c r="R7" s="354" t="s">
        <v>267</v>
      </c>
      <c r="S7" s="235"/>
      <c r="T7" s="234" t="s">
        <v>43</v>
      </c>
      <c r="U7" s="234" t="s">
        <v>46</v>
      </c>
      <c r="V7" s="234" t="s">
        <v>49</v>
      </c>
      <c r="W7" s="234" t="s">
        <v>52</v>
      </c>
      <c r="X7" s="234" t="s">
        <v>53</v>
      </c>
      <c r="Y7" s="234" t="s">
        <v>56</v>
      </c>
      <c r="Z7" s="234" t="s">
        <v>58</v>
      </c>
      <c r="AA7" s="234" t="s">
        <v>61</v>
      </c>
      <c r="AB7" s="342" t="s">
        <v>64</v>
      </c>
      <c r="AC7" s="342"/>
      <c r="AD7" s="234" t="s">
        <v>396</v>
      </c>
      <c r="AE7" s="234" t="s">
        <v>397</v>
      </c>
      <c r="AF7" s="234" t="s">
        <v>398</v>
      </c>
      <c r="AG7" s="234" t="s">
        <v>399</v>
      </c>
      <c r="AH7" s="234" t="s">
        <v>400</v>
      </c>
      <c r="AI7" s="234" t="s">
        <v>401</v>
      </c>
      <c r="AJ7" s="234" t="s">
        <v>402</v>
      </c>
      <c r="AK7" s="234" t="s">
        <v>403</v>
      </c>
      <c r="AL7" s="234" t="s">
        <v>404</v>
      </c>
      <c r="AM7" s="234" t="s">
        <v>405</v>
      </c>
      <c r="AN7" s="234" t="s">
        <v>406</v>
      </c>
      <c r="AO7" s="234" t="s">
        <v>407</v>
      </c>
      <c r="AP7" s="234" t="s">
        <v>408</v>
      </c>
      <c r="AQ7" s="234" t="s">
        <v>409</v>
      </c>
      <c r="AR7" s="234" t="s">
        <v>410</v>
      </c>
      <c r="AS7" s="234" t="s">
        <v>411</v>
      </c>
      <c r="AT7" s="359" t="s">
        <v>193</v>
      </c>
      <c r="AU7" s="359" t="s">
        <v>90</v>
      </c>
      <c r="AV7" s="359" t="s">
        <v>93</v>
      </c>
      <c r="AW7" s="359" t="s">
        <v>95</v>
      </c>
      <c r="AX7" s="359" t="s">
        <v>98</v>
      </c>
      <c r="AY7" s="359" t="s">
        <v>101</v>
      </c>
      <c r="AZ7" s="359" t="s">
        <v>104</v>
      </c>
      <c r="BA7" s="359" t="s">
        <v>107</v>
      </c>
      <c r="BB7" s="359" t="s">
        <v>110</v>
      </c>
      <c r="BC7" s="359" t="s">
        <v>112</v>
      </c>
      <c r="BD7" s="359" t="s">
        <v>412</v>
      </c>
      <c r="BE7" s="359" t="s">
        <v>115</v>
      </c>
      <c r="BF7" s="359" t="s">
        <v>413</v>
      </c>
      <c r="BG7" s="233"/>
      <c r="BH7" s="232"/>
      <c r="BI7" s="232"/>
      <c r="BJ7" s="232"/>
    </row>
    <row r="8" spans="1:64" s="224" customFormat="1" ht="15.75" customHeight="1">
      <c r="A8" s="368"/>
      <c r="B8" s="230" t="s">
        <v>8</v>
      </c>
      <c r="C8" s="201"/>
      <c r="D8" s="229">
        <f>SUM(D9,D22,D62)</f>
        <v>0</v>
      </c>
      <c r="E8" s="252"/>
      <c r="F8" s="199"/>
      <c r="G8" s="228"/>
      <c r="H8" s="228"/>
      <c r="I8" s="228"/>
      <c r="J8" s="228"/>
      <c r="K8" s="228"/>
      <c r="L8" s="228"/>
      <c r="M8" s="228"/>
      <c r="N8" s="280"/>
      <c r="O8" s="228"/>
      <c r="P8" s="228"/>
      <c r="Q8" s="228"/>
      <c r="R8" s="258"/>
      <c r="S8" s="228"/>
      <c r="T8" s="228"/>
      <c r="U8" s="228"/>
      <c r="V8" s="228"/>
      <c r="W8" s="228"/>
      <c r="X8" s="228"/>
      <c r="Y8" s="228"/>
      <c r="Z8" s="228"/>
      <c r="AA8" s="228"/>
      <c r="AB8" s="343"/>
      <c r="AC8" s="343"/>
      <c r="AD8" s="228"/>
      <c r="AE8" s="228"/>
      <c r="AF8" s="228"/>
      <c r="AG8" s="228"/>
      <c r="AH8" s="228"/>
      <c r="AI8" s="228"/>
      <c r="AJ8" s="228"/>
      <c r="AK8" s="228"/>
      <c r="AL8" s="228"/>
      <c r="AM8" s="228"/>
      <c r="AN8" s="228"/>
      <c r="AO8" s="228"/>
      <c r="AP8" s="228"/>
      <c r="AQ8" s="228"/>
      <c r="AR8" s="228"/>
      <c r="AS8" s="228"/>
      <c r="AT8" s="280"/>
      <c r="AU8" s="228"/>
      <c r="AV8" s="228"/>
      <c r="AW8" s="228"/>
      <c r="AX8" s="228"/>
      <c r="AY8" s="228"/>
      <c r="AZ8" s="228"/>
      <c r="BA8" s="228"/>
      <c r="BB8" s="228"/>
      <c r="BC8" s="228"/>
      <c r="BD8" s="228"/>
      <c r="BE8" s="228"/>
      <c r="BF8" s="228"/>
      <c r="BG8" s="195"/>
      <c r="BH8" s="195"/>
      <c r="BI8" s="196"/>
      <c r="BJ8" s="195">
        <f>SUM(BJ9,BJ22,BJ62)</f>
        <v>0</v>
      </c>
      <c r="BK8" s="194"/>
    </row>
    <row r="9" spans="1:64" s="224" customFormat="1" ht="15.75" customHeight="1">
      <c r="A9" s="368">
        <v>1</v>
      </c>
      <c r="B9" s="202" t="s">
        <v>9</v>
      </c>
      <c r="C9" s="201" t="s">
        <v>10</v>
      </c>
      <c r="D9" s="227">
        <f>SUM(D11:D21)</f>
        <v>0</v>
      </c>
      <c r="E9" s="252">
        <f>SUM(G9:Q9)</f>
        <v>0</v>
      </c>
      <c r="F9" s="199">
        <f>SUM(F11:F21)</f>
        <v>0</v>
      </c>
      <c r="G9" s="195">
        <f>SUM(G12:G21)</f>
        <v>0</v>
      </c>
      <c r="H9" s="195">
        <f>SUM(H11,H13:H21)</f>
        <v>0</v>
      </c>
      <c r="I9" s="195">
        <f>SUM(I11:I12,I14:I21)</f>
        <v>0</v>
      </c>
      <c r="J9" s="195">
        <f>SUM(J11:J13,J15:J21)</f>
        <v>0</v>
      </c>
      <c r="K9" s="195">
        <v>0</v>
      </c>
      <c r="L9" s="195">
        <f>SUM(L11:L15,L17:L21)</f>
        <v>0</v>
      </c>
      <c r="M9" s="195">
        <f>SUM(M11:M16,M19:M21)</f>
        <v>0</v>
      </c>
      <c r="N9" s="195">
        <f>SUM(N11:N17,N19:N21)</f>
        <v>0</v>
      </c>
      <c r="O9" s="195">
        <f>SUM(O11:O17,O20:O21)</f>
        <v>0</v>
      </c>
      <c r="P9" s="195">
        <f>SUM(P11:P19,P21)</f>
        <v>0</v>
      </c>
      <c r="Q9" s="195">
        <f>SUM(Q11:Q20)</f>
        <v>0</v>
      </c>
      <c r="R9" s="252">
        <f>SUM(R11:R21)</f>
        <v>0</v>
      </c>
      <c r="S9" s="195"/>
      <c r="T9" s="195">
        <f>SUM(T11:T21)</f>
        <v>0</v>
      </c>
      <c r="U9" s="195">
        <f>SUM(U11:U21)</f>
        <v>0</v>
      </c>
      <c r="V9" s="195">
        <f t="shared" ref="V9:BF9" si="0">SUM(V11:V21)</f>
        <v>0</v>
      </c>
      <c r="W9" s="195">
        <f t="shared" si="0"/>
        <v>0</v>
      </c>
      <c r="X9" s="195">
        <f t="shared" si="0"/>
        <v>0</v>
      </c>
      <c r="Y9" s="195">
        <f t="shared" si="0"/>
        <v>0</v>
      </c>
      <c r="Z9" s="195">
        <f t="shared" si="0"/>
        <v>0</v>
      </c>
      <c r="AA9" s="195">
        <f t="shared" si="0"/>
        <v>0</v>
      </c>
      <c r="AB9" s="315">
        <f t="shared" si="0"/>
        <v>0</v>
      </c>
      <c r="AC9" s="315"/>
      <c r="AD9" s="195">
        <f t="shared" si="0"/>
        <v>0</v>
      </c>
      <c r="AE9" s="195">
        <f t="shared" si="0"/>
        <v>0</v>
      </c>
      <c r="AF9" s="195">
        <f t="shared" si="0"/>
        <v>0</v>
      </c>
      <c r="AG9" s="195">
        <f t="shared" si="0"/>
        <v>0</v>
      </c>
      <c r="AH9" s="195">
        <f t="shared" si="0"/>
        <v>0</v>
      </c>
      <c r="AI9" s="195">
        <f t="shared" si="0"/>
        <v>0</v>
      </c>
      <c r="AJ9" s="195">
        <f t="shared" si="0"/>
        <v>0</v>
      </c>
      <c r="AK9" s="195">
        <f t="shared" si="0"/>
        <v>0</v>
      </c>
      <c r="AL9" s="195">
        <f t="shared" si="0"/>
        <v>0</v>
      </c>
      <c r="AM9" s="195">
        <f t="shared" si="0"/>
        <v>0</v>
      </c>
      <c r="AN9" s="195">
        <f t="shared" si="0"/>
        <v>0</v>
      </c>
      <c r="AO9" s="195">
        <f t="shared" si="0"/>
        <v>0</v>
      </c>
      <c r="AP9" s="195">
        <f t="shared" si="0"/>
        <v>0</v>
      </c>
      <c r="AQ9" s="195">
        <f t="shared" si="0"/>
        <v>0</v>
      </c>
      <c r="AR9" s="195">
        <f t="shared" si="0"/>
        <v>0</v>
      </c>
      <c r="AS9" s="195">
        <f t="shared" si="0"/>
        <v>0</v>
      </c>
      <c r="AT9" s="281">
        <f t="shared" si="0"/>
        <v>0</v>
      </c>
      <c r="AU9" s="195">
        <f t="shared" si="0"/>
        <v>0</v>
      </c>
      <c r="AV9" s="195">
        <f t="shared" si="0"/>
        <v>0</v>
      </c>
      <c r="AW9" s="195">
        <f t="shared" si="0"/>
        <v>0</v>
      </c>
      <c r="AX9" s="195">
        <f t="shared" si="0"/>
        <v>0</v>
      </c>
      <c r="AY9" s="195">
        <f t="shared" si="0"/>
        <v>0</v>
      </c>
      <c r="AZ9" s="195">
        <f t="shared" si="0"/>
        <v>0</v>
      </c>
      <c r="BA9" s="195">
        <f t="shared" si="0"/>
        <v>0</v>
      </c>
      <c r="BB9" s="195">
        <f t="shared" si="0"/>
        <v>0</v>
      </c>
      <c r="BC9" s="195">
        <f t="shared" si="0"/>
        <v>0</v>
      </c>
      <c r="BD9" s="195">
        <f t="shared" si="0"/>
        <v>0</v>
      </c>
      <c r="BE9" s="195">
        <f t="shared" si="0"/>
        <v>0</v>
      </c>
      <c r="BF9" s="195">
        <f t="shared" si="0"/>
        <v>0</v>
      </c>
      <c r="BG9" s="195">
        <f>SUM(BG11:BG17,BG19:BG21)</f>
        <v>0</v>
      </c>
      <c r="BH9" s="195">
        <f>SUM(BH11:BH17,BH19:BH21)</f>
        <v>0</v>
      </c>
      <c r="BI9" s="195">
        <f>SUM(BI11:BI17,BI19:BI21)</f>
        <v>0</v>
      </c>
      <c r="BJ9" s="195">
        <f>SUM(BJ11:BJ17,BJ19:BJ21)</f>
        <v>0</v>
      </c>
      <c r="BK9" s="194"/>
      <c r="BL9" s="225"/>
    </row>
    <row r="10" spans="1:64" s="210" customFormat="1" ht="15.75" customHeight="1">
      <c r="A10" s="369" t="s">
        <v>11</v>
      </c>
      <c r="B10" s="209" t="s">
        <v>12</v>
      </c>
      <c r="C10" s="208" t="s">
        <v>13</v>
      </c>
      <c r="D10" s="206">
        <f>SUM(D11:D12)</f>
        <v>0</v>
      </c>
      <c r="E10" s="252">
        <f>SUM(G10:Q10)</f>
        <v>0</v>
      </c>
      <c r="F10" s="207">
        <f>$D10-$BH10</f>
        <v>0</v>
      </c>
      <c r="G10" s="199">
        <f>G12</f>
        <v>0</v>
      </c>
      <c r="H10" s="199">
        <f>H11</f>
        <v>0</v>
      </c>
      <c r="I10" s="199">
        <f t="shared" ref="I10:R10" si="1">SUM(I11:I12)</f>
        <v>0</v>
      </c>
      <c r="J10" s="199">
        <f t="shared" si="1"/>
        <v>0</v>
      </c>
      <c r="K10" s="199">
        <f t="shared" si="1"/>
        <v>0</v>
      </c>
      <c r="L10" s="199">
        <f t="shared" si="1"/>
        <v>0</v>
      </c>
      <c r="M10" s="199">
        <f t="shared" si="1"/>
        <v>0</v>
      </c>
      <c r="N10" s="199">
        <f t="shared" si="1"/>
        <v>0</v>
      </c>
      <c r="O10" s="199">
        <f t="shared" si="1"/>
        <v>0</v>
      </c>
      <c r="P10" s="199">
        <f t="shared" si="1"/>
        <v>0</v>
      </c>
      <c r="Q10" s="199">
        <f t="shared" si="1"/>
        <v>0</v>
      </c>
      <c r="R10" s="252">
        <f t="shared" si="1"/>
        <v>0</v>
      </c>
      <c r="S10" s="195"/>
      <c r="T10" s="199">
        <f>SUM(T11:T12)</f>
        <v>0</v>
      </c>
      <c r="U10" s="199">
        <f>SUM(U11:U12)</f>
        <v>0</v>
      </c>
      <c r="V10" s="199">
        <f t="shared" ref="V10:BF10" si="2">SUM(V11:V12)</f>
        <v>0</v>
      </c>
      <c r="W10" s="199">
        <f t="shared" si="2"/>
        <v>0</v>
      </c>
      <c r="X10" s="199">
        <f t="shared" si="2"/>
        <v>0</v>
      </c>
      <c r="Y10" s="199">
        <f t="shared" si="2"/>
        <v>0</v>
      </c>
      <c r="Z10" s="199">
        <f t="shared" si="2"/>
        <v>0</v>
      </c>
      <c r="AA10" s="199">
        <f t="shared" si="2"/>
        <v>0</v>
      </c>
      <c r="AB10" s="316">
        <f t="shared" si="2"/>
        <v>0</v>
      </c>
      <c r="AC10" s="316"/>
      <c r="AD10" s="199">
        <f t="shared" si="2"/>
        <v>0</v>
      </c>
      <c r="AE10" s="199">
        <f t="shared" si="2"/>
        <v>0</v>
      </c>
      <c r="AF10" s="199">
        <f t="shared" si="2"/>
        <v>0</v>
      </c>
      <c r="AG10" s="199">
        <f t="shared" si="2"/>
        <v>0</v>
      </c>
      <c r="AH10" s="199">
        <f t="shared" si="2"/>
        <v>0</v>
      </c>
      <c r="AI10" s="199">
        <f t="shared" si="2"/>
        <v>0</v>
      </c>
      <c r="AJ10" s="199">
        <f t="shared" si="2"/>
        <v>0</v>
      </c>
      <c r="AK10" s="199">
        <f t="shared" si="2"/>
        <v>0</v>
      </c>
      <c r="AL10" s="199">
        <f t="shared" si="2"/>
        <v>0</v>
      </c>
      <c r="AM10" s="199">
        <f t="shared" si="2"/>
        <v>0</v>
      </c>
      <c r="AN10" s="199">
        <f t="shared" si="2"/>
        <v>0</v>
      </c>
      <c r="AO10" s="199">
        <f t="shared" si="2"/>
        <v>0</v>
      </c>
      <c r="AP10" s="199">
        <f t="shared" si="2"/>
        <v>0</v>
      </c>
      <c r="AQ10" s="199">
        <f t="shared" si="2"/>
        <v>0</v>
      </c>
      <c r="AR10" s="199">
        <f t="shared" si="2"/>
        <v>0</v>
      </c>
      <c r="AS10" s="199">
        <f t="shared" si="2"/>
        <v>0</v>
      </c>
      <c r="AT10" s="272">
        <f t="shared" si="2"/>
        <v>0</v>
      </c>
      <c r="AU10" s="199">
        <f t="shared" si="2"/>
        <v>0</v>
      </c>
      <c r="AV10" s="199">
        <f t="shared" si="2"/>
        <v>0</v>
      </c>
      <c r="AW10" s="199">
        <f t="shared" si="2"/>
        <v>0</v>
      </c>
      <c r="AX10" s="199">
        <f t="shared" si="2"/>
        <v>0</v>
      </c>
      <c r="AY10" s="199">
        <f t="shared" si="2"/>
        <v>0</v>
      </c>
      <c r="AZ10" s="199">
        <f t="shared" si="2"/>
        <v>0</v>
      </c>
      <c r="BA10" s="199">
        <f t="shared" si="2"/>
        <v>0</v>
      </c>
      <c r="BB10" s="199">
        <f t="shared" si="2"/>
        <v>0</v>
      </c>
      <c r="BC10" s="199">
        <f t="shared" si="2"/>
        <v>0</v>
      </c>
      <c r="BD10" s="199">
        <f t="shared" si="2"/>
        <v>0</v>
      </c>
      <c r="BE10" s="199">
        <f t="shared" si="2"/>
        <v>0</v>
      </c>
      <c r="BF10" s="195">
        <f t="shared" si="2"/>
        <v>0</v>
      </c>
      <c r="BG10" s="195"/>
      <c r="BH10" s="199">
        <f t="shared" ref="BH10:BH21" si="3">SUM(BF10,BG10,R10,E10)</f>
        <v>0</v>
      </c>
      <c r="BI10" s="205">
        <f>$F$64-BH10</f>
        <v>0</v>
      </c>
      <c r="BJ10" s="195">
        <f t="shared" ref="BJ10:BJ21" si="4">D10+BI10</f>
        <v>0</v>
      </c>
      <c r="BK10" s="204"/>
      <c r="BL10" s="211"/>
    </row>
    <row r="11" spans="1:64" s="216" customFormat="1" ht="15.75" customHeight="1">
      <c r="A11" s="370" t="s">
        <v>202</v>
      </c>
      <c r="B11" s="214" t="s">
        <v>273</v>
      </c>
      <c r="C11" s="213" t="s">
        <v>15</v>
      </c>
      <c r="D11" s="493"/>
      <c r="E11" s="355">
        <f>SUM(H11:Q11)</f>
        <v>0</v>
      </c>
      <c r="F11" s="212">
        <f>SUM(H11)</f>
        <v>0</v>
      </c>
      <c r="G11" s="221">
        <f>$D11-$BH11</f>
        <v>0</v>
      </c>
      <c r="H11" s="212">
        <f>'Ctrinh-DAI AN (21-30)'!E14</f>
        <v>0</v>
      </c>
      <c r="I11" s="212">
        <f>'Ctrinh-DAI AN (21-30)'!E21</f>
        <v>0</v>
      </c>
      <c r="J11" s="212">
        <f>'Ctrinh-DAI AN (21-30)'!E28</f>
        <v>0</v>
      </c>
      <c r="K11" s="212">
        <f>'Ctrinh-DAI AN (21-30)'!E35</f>
        <v>0</v>
      </c>
      <c r="L11" s="212">
        <f>'Ctrinh-DAI AN (21-30)'!E42</f>
        <v>0</v>
      </c>
      <c r="M11" s="212">
        <f>'Ctrinh-DAI AN (21-30)'!E49</f>
        <v>0</v>
      </c>
      <c r="N11" s="351">
        <f>'Ctrinh-DAI AN (21-30)'!E56</f>
        <v>0</v>
      </c>
      <c r="O11" s="212">
        <f>'Ctrinh-DAI AN (21-30)'!E63</f>
        <v>0</v>
      </c>
      <c r="P11" s="212">
        <f>'Ctrinh-DAI AN (21-30)'!E70</f>
        <v>0</v>
      </c>
      <c r="Q11" s="212">
        <f>'Ctrinh-DAI AN (21-30)'!E77</f>
        <v>0</v>
      </c>
      <c r="R11" s="355">
        <f>SUM(T11:AB11,AT11:BE11)</f>
        <v>0</v>
      </c>
      <c r="S11" s="220"/>
      <c r="T11" s="212">
        <f>'Ctrinh-DAI AN (21-30)'!E84</f>
        <v>0</v>
      </c>
      <c r="U11" s="212">
        <f>'Ctrinh-DAI AN (21-30)'!E91</f>
        <v>0</v>
      </c>
      <c r="V11" s="212">
        <f>'Ctrinh-DAI AN (21-30)'!E98</f>
        <v>0</v>
      </c>
      <c r="W11" s="212">
        <f>'Ctrinh-DAI AN (21-30)'!E105</f>
        <v>0</v>
      </c>
      <c r="X11" s="212">
        <f>'Ctrinh-DAI AN (21-30)'!E112</f>
        <v>0</v>
      </c>
      <c r="Y11" s="212">
        <f>'Ctrinh-DAI AN (21-30)'!E119</f>
        <v>0</v>
      </c>
      <c r="Z11" s="212">
        <f>'Ctrinh-DAI AN (21-30)'!E126</f>
        <v>0</v>
      </c>
      <c r="AA11" s="212">
        <f>'Ctrinh-DAI AN (21-30)'!E133</f>
        <v>0</v>
      </c>
      <c r="AB11" s="344">
        <f>SUM(AD11:AS11)</f>
        <v>0</v>
      </c>
      <c r="AC11" s="344"/>
      <c r="AD11" s="212">
        <f>'Ctrinh-DAI AN (21-30)'!E141</f>
        <v>0</v>
      </c>
      <c r="AE11" s="212">
        <f>'Ctrinh-DAI AN (21-30)'!E159</f>
        <v>0</v>
      </c>
      <c r="AF11" s="212">
        <f>'Ctrinh-DAI AN (21-30)'!E167</f>
        <v>0</v>
      </c>
      <c r="AG11" s="212">
        <f>'Ctrinh-DAI AN (21-30)'!E171</f>
        <v>0</v>
      </c>
      <c r="AH11" s="212">
        <f>'Ctrinh-DAI AN (21-30)'!E175</f>
        <v>0</v>
      </c>
      <c r="AI11" s="212">
        <f>'Ctrinh-DAI AN (21-30)'!E185</f>
        <v>0</v>
      </c>
      <c r="AJ11" s="212">
        <f>'Ctrinh-DAI AN (21-30)'!E189</f>
        <v>0</v>
      </c>
      <c r="AK11" s="212">
        <f>'Ctrinh-DAI AN (21-30)'!E193</f>
        <v>0</v>
      </c>
      <c r="AL11" s="212">
        <f>'Ctrinh-DAI AN (21-30)'!E197</f>
        <v>0</v>
      </c>
      <c r="AM11" s="212">
        <f>'Ctrinh-DAI AN (21-30)'!E204</f>
        <v>0</v>
      </c>
      <c r="AN11" s="212">
        <f>'Ctrinh-DAI AN (21-30)'!E211</f>
        <v>0</v>
      </c>
      <c r="AO11" s="212">
        <f>'Ctrinh-DAI AN (21-30)'!E218</f>
        <v>0</v>
      </c>
      <c r="AP11" s="212">
        <f>'Ctrinh-DAI AN (21-30)'!E225</f>
        <v>0</v>
      </c>
      <c r="AQ11" s="212">
        <f>'Ctrinh-DAI AN (21-30)'!E232</f>
        <v>0</v>
      </c>
      <c r="AR11" s="212">
        <f>'Ctrinh-DAI AN (21-30)'!E236</f>
        <v>0</v>
      </c>
      <c r="AS11" s="212">
        <f>'Ctrinh-DAI AN (21-30)'!E240</f>
        <v>0</v>
      </c>
      <c r="AT11" s="282">
        <f>'Ctrinh-DAI AN (21-30)'!E244</f>
        <v>0</v>
      </c>
      <c r="AU11" s="212">
        <f>'Ctrinh-DAI AN (21-30)'!E251</f>
        <v>0</v>
      </c>
      <c r="AV11" s="212">
        <f>'Ctrinh-DAI AN (21-30)'!E260</f>
        <v>0</v>
      </c>
      <c r="AW11" s="212">
        <f>'Ctrinh-DAI AN (21-30)'!E267</f>
        <v>0</v>
      </c>
      <c r="AX11" s="212">
        <f>'Ctrinh-DAI AN (21-30)'!E274</f>
        <v>0</v>
      </c>
      <c r="AY11" s="212">
        <f>'Ctrinh-DAI AN (21-30)'!E281</f>
        <v>0</v>
      </c>
      <c r="AZ11" s="212">
        <f>'Ctrinh-DAI AN (21-30)'!E288</f>
        <v>0</v>
      </c>
      <c r="BA11" s="212">
        <f>'Ctrinh-DAI AN (21-30)'!E295</f>
        <v>0</v>
      </c>
      <c r="BB11" s="212">
        <f>'Ctrinh-DAI AN (21-30)'!E302</f>
        <v>0</v>
      </c>
      <c r="BC11" s="212">
        <f>'Ctrinh-DAI AN (21-30)'!E309</f>
        <v>0</v>
      </c>
      <c r="BD11" s="212">
        <f>'Ctrinh-DAI AN (21-30)'!E316</f>
        <v>0</v>
      </c>
      <c r="BE11" s="212">
        <f>'Ctrinh-DAI AN (21-30)'!E323</f>
        <v>0</v>
      </c>
      <c r="BF11" s="220">
        <f>'Ctrinh-DAI AN (21-30)'!E330</f>
        <v>0</v>
      </c>
      <c r="BG11" s="199"/>
      <c r="BH11" s="212">
        <f t="shared" si="3"/>
        <v>0</v>
      </c>
      <c r="BI11" s="219">
        <f>$G$64-BH11</f>
        <v>0</v>
      </c>
      <c r="BJ11" s="212">
        <f t="shared" si="4"/>
        <v>0</v>
      </c>
      <c r="BK11" s="218"/>
      <c r="BL11" s="217"/>
    </row>
    <row r="12" spans="1:64" s="216" customFormat="1" ht="15.75" customHeight="1">
      <c r="A12" s="370" t="s">
        <v>204</v>
      </c>
      <c r="B12" s="214" t="s">
        <v>277</v>
      </c>
      <c r="C12" s="213" t="s">
        <v>16</v>
      </c>
      <c r="D12" s="223"/>
      <c r="E12" s="355">
        <f>SUM(G12,I12:Q12)</f>
        <v>0</v>
      </c>
      <c r="F12" s="212">
        <f>SUM(G12)</f>
        <v>0</v>
      </c>
      <c r="G12" s="212">
        <f>'Ctrinh-DAI AN (21-30)'!F7</f>
        <v>0</v>
      </c>
      <c r="H12" s="221">
        <f>$D12-$BH12</f>
        <v>0</v>
      </c>
      <c r="I12" s="212">
        <f>'Ctrinh-DAI AN (21-30)'!F21</f>
        <v>0</v>
      </c>
      <c r="J12" s="212">
        <f>'Ctrinh-DAI AN (21-30)'!F28</f>
        <v>0</v>
      </c>
      <c r="K12" s="212">
        <f>'Ctrinh-DAI AN (21-30)'!F35</f>
        <v>0</v>
      </c>
      <c r="L12" s="212">
        <f>'Ctrinh-DAI AN (21-30)'!F42</f>
        <v>0</v>
      </c>
      <c r="M12" s="212">
        <f>'Ctrinh-DAI AN (21-30)'!F49</f>
        <v>0</v>
      </c>
      <c r="N12" s="351">
        <f>'Ctrinh-DAI AN (21-30)'!F56</f>
        <v>0</v>
      </c>
      <c r="O12" s="212">
        <f>'Ctrinh-DAI AN (21-30)'!F63</f>
        <v>0</v>
      </c>
      <c r="P12" s="212">
        <f>'Ctrinh-DAI AN (21-30)'!F70</f>
        <v>0</v>
      </c>
      <c r="Q12" s="212">
        <f>'Ctrinh-DAI AN (21-30)'!F77</f>
        <v>0</v>
      </c>
      <c r="R12" s="355">
        <f t="shared" ref="R12:R21" si="5">SUM(T12:AB12,AT12:BE12)</f>
        <v>0</v>
      </c>
      <c r="S12" s="220"/>
      <c r="T12" s="212">
        <f>'Ctrinh-DAI AN (21-30)'!F84</f>
        <v>0</v>
      </c>
      <c r="U12" s="212">
        <f>'Ctrinh-DAI AN (21-30)'!F91</f>
        <v>0</v>
      </c>
      <c r="V12" s="212">
        <f>'Ctrinh-DAI AN (21-30)'!F98</f>
        <v>0</v>
      </c>
      <c r="W12" s="212">
        <f>'Ctrinh-DAI AN (21-30)'!F105</f>
        <v>0</v>
      </c>
      <c r="X12" s="212">
        <f>'Ctrinh-DAI AN (21-30)'!F112</f>
        <v>0</v>
      </c>
      <c r="Y12" s="212">
        <f>'Ctrinh-DAI AN (21-30)'!F119</f>
        <v>0</v>
      </c>
      <c r="Z12" s="212">
        <f>'Ctrinh-DAI AN (21-30)'!F126</f>
        <v>0</v>
      </c>
      <c r="AA12" s="212">
        <f>'Ctrinh-DAI AN (21-30)'!F133</f>
        <v>0</v>
      </c>
      <c r="AB12" s="344">
        <f t="shared" ref="AB12:AB30" si="6">SUM(AD12:AS12)</f>
        <v>0</v>
      </c>
      <c r="AC12" s="344"/>
      <c r="AD12" s="212">
        <f>'Ctrinh-DAI AN (21-30)'!F141</f>
        <v>0</v>
      </c>
      <c r="AE12" s="212">
        <f>'Ctrinh-DAI AN (21-30)'!F159</f>
        <v>0</v>
      </c>
      <c r="AF12" s="212">
        <f>'Ctrinh-DAI AN (21-30)'!F167</f>
        <v>0</v>
      </c>
      <c r="AG12" s="212">
        <f>'Ctrinh-DAI AN (21-30)'!F171</f>
        <v>0</v>
      </c>
      <c r="AH12" s="212">
        <f>'Ctrinh-DAI AN (21-30)'!F175</f>
        <v>0</v>
      </c>
      <c r="AI12" s="212">
        <f>'Ctrinh-DAI AN (21-30)'!F185</f>
        <v>0</v>
      </c>
      <c r="AJ12" s="212">
        <f>'Ctrinh-DAI AN (21-30)'!F189</f>
        <v>0</v>
      </c>
      <c r="AK12" s="212">
        <f>'Ctrinh-DAI AN (21-30)'!F193</f>
        <v>0</v>
      </c>
      <c r="AL12" s="212">
        <f>'Ctrinh-DAI AN (21-30)'!F197</f>
        <v>0</v>
      </c>
      <c r="AM12" s="212">
        <f>'Ctrinh-DAI AN (21-30)'!F204</f>
        <v>0</v>
      </c>
      <c r="AN12" s="212">
        <f>'Ctrinh-DAI AN (21-30)'!F211</f>
        <v>0</v>
      </c>
      <c r="AO12" s="212">
        <f>'Ctrinh-DAI AN (21-30)'!F218</f>
        <v>0</v>
      </c>
      <c r="AP12" s="212">
        <f>'Ctrinh-DAI AN (21-30)'!F225</f>
        <v>0</v>
      </c>
      <c r="AQ12" s="212">
        <f>'Ctrinh-DAI AN (21-30)'!F232</f>
        <v>0</v>
      </c>
      <c r="AR12" s="212">
        <f>'Ctrinh-DAI AN (21-30)'!F236</f>
        <v>0</v>
      </c>
      <c r="AS12" s="212">
        <f>'Ctrinh-DAI AN (21-30)'!F240</f>
        <v>0</v>
      </c>
      <c r="AT12" s="282">
        <f>'Ctrinh-DAI AN (21-30)'!F244</f>
        <v>0</v>
      </c>
      <c r="AU12" s="212">
        <f>'Ctrinh-DAI AN (21-30)'!F251</f>
        <v>0</v>
      </c>
      <c r="AV12" s="212">
        <f>'Ctrinh-DAI AN (21-30)'!F260</f>
        <v>0</v>
      </c>
      <c r="AW12" s="212">
        <f>'Ctrinh-DAI AN (21-30)'!F267</f>
        <v>0</v>
      </c>
      <c r="AX12" s="212">
        <f>'Ctrinh-DAI AN (21-30)'!F274</f>
        <v>0</v>
      </c>
      <c r="AY12" s="212">
        <f>'Ctrinh-DAI AN (21-30)'!F281</f>
        <v>0</v>
      </c>
      <c r="AZ12" s="212">
        <f>'Ctrinh-DAI AN (21-30)'!F288</f>
        <v>0</v>
      </c>
      <c r="BA12" s="212">
        <f>'Ctrinh-DAI AN (21-30)'!F295</f>
        <v>0</v>
      </c>
      <c r="BB12" s="212">
        <f>'Ctrinh-DAI AN (21-30)'!F302</f>
        <v>0</v>
      </c>
      <c r="BC12" s="212">
        <f>'Ctrinh-DAI AN (21-30)'!F309</f>
        <v>0</v>
      </c>
      <c r="BD12" s="212">
        <f>'Ctrinh-DAI AN (21-30)'!F316</f>
        <v>0</v>
      </c>
      <c r="BE12" s="212">
        <f>'Ctrinh-DAI AN (21-30)'!F323</f>
        <v>0</v>
      </c>
      <c r="BF12" s="220">
        <f>'Ctrinh-DAI AN (21-30)'!F330</f>
        <v>0</v>
      </c>
      <c r="BG12" s="199"/>
      <c r="BH12" s="212">
        <f>SUM(BF12,BG12,R12,E12)</f>
        <v>0</v>
      </c>
      <c r="BI12" s="219">
        <f>$H$64-BH12</f>
        <v>0</v>
      </c>
      <c r="BJ12" s="212">
        <f t="shared" si="4"/>
        <v>0</v>
      </c>
      <c r="BK12" s="218"/>
      <c r="BL12" s="217"/>
    </row>
    <row r="13" spans="1:64" s="210" customFormat="1" ht="15.75" customHeight="1">
      <c r="A13" s="369" t="s">
        <v>17</v>
      </c>
      <c r="B13" s="209" t="s">
        <v>18</v>
      </c>
      <c r="C13" s="208" t="s">
        <v>19</v>
      </c>
      <c r="D13" s="493"/>
      <c r="E13" s="252">
        <f>SUM(G13:H13,J13:Q13)</f>
        <v>0</v>
      </c>
      <c r="F13" s="199">
        <f t="shared" ref="F13:F21" si="7">SUM(G13:H13)</f>
        <v>0</v>
      </c>
      <c r="G13" s="199">
        <f>'Ctrinh-DAI AN (21-30)'!G7</f>
        <v>0</v>
      </c>
      <c r="H13" s="199">
        <f>'Ctrinh-DAI AN (21-30)'!G14</f>
        <v>0</v>
      </c>
      <c r="I13" s="207">
        <f>$D13-$BH13</f>
        <v>0</v>
      </c>
      <c r="J13" s="199">
        <f>'Ctrinh-DAI AN (21-30)'!G28</f>
        <v>0</v>
      </c>
      <c r="K13" s="199">
        <f>'Ctrinh-DAI AN (21-30)'!G35</f>
        <v>0</v>
      </c>
      <c r="L13" s="199">
        <f>'Ctrinh-DAI AN (21-30)'!G42</f>
        <v>0</v>
      </c>
      <c r="M13" s="199">
        <f>'Ctrinh-DAI AN (21-30)'!G49</f>
        <v>0</v>
      </c>
      <c r="N13" s="263">
        <f>'Ctrinh-DAI AN (21-30)'!H56</f>
        <v>0</v>
      </c>
      <c r="O13" s="199">
        <f>'Ctrinh-DAI AN (21-30)'!G63</f>
        <v>0</v>
      </c>
      <c r="P13" s="199">
        <f>'Ctrinh-DAI AN (21-30)'!G70</f>
        <v>0</v>
      </c>
      <c r="Q13" s="199">
        <f>'Ctrinh-DAI AN (21-30)'!G77</f>
        <v>0</v>
      </c>
      <c r="R13" s="355">
        <f t="shared" si="5"/>
        <v>0</v>
      </c>
      <c r="S13" s="195"/>
      <c r="T13" s="199">
        <f>'Ctrinh-DAI AN (21-30)'!G84</f>
        <v>0</v>
      </c>
      <c r="U13" s="199">
        <f>'Ctrinh-DAI AN (21-30)'!G91</f>
        <v>0</v>
      </c>
      <c r="V13" s="199">
        <f>'Ctrinh-DAI AN (21-30)'!G98</f>
        <v>0</v>
      </c>
      <c r="W13" s="199">
        <f>'Ctrinh-DAI AN (21-30)'!G105</f>
        <v>0</v>
      </c>
      <c r="X13" s="199">
        <f>'Ctrinh-DAI AN (21-30)'!G112</f>
        <v>0</v>
      </c>
      <c r="Y13" s="199">
        <f>'Ctrinh-DAI AN (21-30)'!G119</f>
        <v>0</v>
      </c>
      <c r="Z13" s="199">
        <f>'Ctrinh-DAI AN (21-30)'!G126</f>
        <v>0</v>
      </c>
      <c r="AA13" s="199">
        <f>'Ctrinh-DAI AN (21-30)'!G133</f>
        <v>0</v>
      </c>
      <c r="AB13" s="344">
        <f t="shared" si="6"/>
        <v>0</v>
      </c>
      <c r="AC13" s="344"/>
      <c r="AD13" s="199">
        <f>'Ctrinh-DAI AN (21-30)'!G141</f>
        <v>0</v>
      </c>
      <c r="AE13" s="199">
        <f>'Ctrinh-DAI AN (21-30)'!G159</f>
        <v>0</v>
      </c>
      <c r="AF13" s="199">
        <f>'Ctrinh-DAI AN (21-30)'!G167</f>
        <v>0</v>
      </c>
      <c r="AG13" s="199">
        <f>'Ctrinh-DAI AN (21-30)'!G171</f>
        <v>0</v>
      </c>
      <c r="AH13" s="199">
        <f>'Ctrinh-DAI AN (21-30)'!G175</f>
        <v>0</v>
      </c>
      <c r="AI13" s="199">
        <f>'Ctrinh-DAI AN (21-30)'!G185</f>
        <v>0</v>
      </c>
      <c r="AJ13" s="199">
        <f>'Ctrinh-DAI AN (21-30)'!G189</f>
        <v>0</v>
      </c>
      <c r="AK13" s="199">
        <f>'Ctrinh-DAI AN (21-30)'!G193</f>
        <v>0</v>
      </c>
      <c r="AL13" s="199">
        <f>'Ctrinh-DAI AN (21-30)'!G197</f>
        <v>0</v>
      </c>
      <c r="AM13" s="199">
        <f>'Ctrinh-DAI AN (21-30)'!G204</f>
        <v>0</v>
      </c>
      <c r="AN13" s="199">
        <f>'Ctrinh-DAI AN (21-30)'!G211</f>
        <v>0</v>
      </c>
      <c r="AO13" s="199">
        <f>'Ctrinh-DAI AN (21-30)'!G218</f>
        <v>0</v>
      </c>
      <c r="AP13" s="199">
        <f>'Ctrinh-DAI AN (21-30)'!G225</f>
        <v>0</v>
      </c>
      <c r="AQ13" s="199">
        <f>'Ctrinh-DAI AN (21-30)'!G232</f>
        <v>0</v>
      </c>
      <c r="AR13" s="199">
        <f>'Ctrinh-DAI AN (21-30)'!G236</f>
        <v>0</v>
      </c>
      <c r="AS13" s="199">
        <f>'Ctrinh-DAI AN (21-30)'!G240</f>
        <v>0</v>
      </c>
      <c r="AT13" s="272">
        <f>'Ctrinh-DAI AN (21-30)'!G244</f>
        <v>0</v>
      </c>
      <c r="AU13" s="199">
        <f>'Ctrinh-DAI AN (21-30)'!G251</f>
        <v>0</v>
      </c>
      <c r="AV13" s="199">
        <f>'Ctrinh-DAI AN (21-30)'!G260</f>
        <v>0</v>
      </c>
      <c r="AW13" s="199">
        <f>'Ctrinh-DAI AN (21-30)'!G267</f>
        <v>0</v>
      </c>
      <c r="AX13" s="199">
        <f>'Ctrinh-DAI AN (21-30)'!G274</f>
        <v>0</v>
      </c>
      <c r="AY13" s="199">
        <f>'Ctrinh-DAI AN (21-30)'!G281</f>
        <v>0</v>
      </c>
      <c r="AZ13" s="199">
        <f>'Ctrinh-DAI AN (21-30)'!G288</f>
        <v>0</v>
      </c>
      <c r="BA13" s="199">
        <f>'Ctrinh-DAI AN (21-30)'!G295</f>
        <v>0</v>
      </c>
      <c r="BB13" s="199">
        <f>'Ctrinh-DAI AN (21-30)'!G302</f>
        <v>0</v>
      </c>
      <c r="BC13" s="199">
        <f>'Ctrinh-DAI AN (21-30)'!G309</f>
        <v>0</v>
      </c>
      <c r="BD13" s="199">
        <f>'Ctrinh-DAI AN (21-30)'!G316</f>
        <v>0</v>
      </c>
      <c r="BE13" s="199">
        <f>'Ctrinh-DAI AN (21-30)'!G323</f>
        <v>0</v>
      </c>
      <c r="BF13" s="195">
        <f>'Ctrinh-DAI AN (21-30)'!G330</f>
        <v>0</v>
      </c>
      <c r="BG13" s="199"/>
      <c r="BH13" s="199">
        <f t="shared" si="3"/>
        <v>0</v>
      </c>
      <c r="BI13" s="196">
        <f>$I$64-BH13</f>
        <v>0</v>
      </c>
      <c r="BJ13" s="199">
        <f t="shared" si="4"/>
        <v>0</v>
      </c>
      <c r="BK13" s="204"/>
      <c r="BL13" s="211"/>
    </row>
    <row r="14" spans="1:64" s="210" customFormat="1" ht="15.75" customHeight="1">
      <c r="A14" s="369" t="s">
        <v>20</v>
      </c>
      <c r="B14" s="209" t="s">
        <v>21</v>
      </c>
      <c r="C14" s="208" t="s">
        <v>22</v>
      </c>
      <c r="D14" s="494"/>
      <c r="E14" s="252">
        <f>SUM(G14:I14,K14:Q14)</f>
        <v>0</v>
      </c>
      <c r="F14" s="199">
        <f t="shared" si="7"/>
        <v>0</v>
      </c>
      <c r="G14" s="199">
        <f>'Ctrinh-DAI AN (21-30)'!H7</f>
        <v>0</v>
      </c>
      <c r="H14" s="199">
        <f>'Ctrinh-DAI AN (21-30)'!H14</f>
        <v>0</v>
      </c>
      <c r="I14" s="199">
        <f>'Ctrinh-DAI AN (21-30)'!H21</f>
        <v>0</v>
      </c>
      <c r="J14" s="207">
        <f>$D14-$BH14</f>
        <v>0</v>
      </c>
      <c r="K14" s="199">
        <f>'Ctrinh-DAI AN (21-30)'!H35</f>
        <v>0</v>
      </c>
      <c r="L14" s="199">
        <f>'Ctrinh-DAI AN (21-30)'!H42</f>
        <v>0</v>
      </c>
      <c r="M14" s="199">
        <f>'Ctrinh-DAI AN (21-30)'!H49</f>
        <v>0</v>
      </c>
      <c r="N14" s="263">
        <f>'Ctrinh-DAI AN (21-30)'!H56</f>
        <v>0</v>
      </c>
      <c r="O14" s="199">
        <f>'Ctrinh-DAI AN (21-30)'!H63</f>
        <v>0</v>
      </c>
      <c r="P14" s="199">
        <f>'Ctrinh-DAI AN (21-30)'!H70</f>
        <v>0</v>
      </c>
      <c r="Q14" s="199">
        <f>'Ctrinh-DAI AN (21-30)'!H77</f>
        <v>0</v>
      </c>
      <c r="R14" s="355">
        <f t="shared" si="5"/>
        <v>0</v>
      </c>
      <c r="S14" s="195"/>
      <c r="T14" s="199">
        <f>'Ctrinh-DAI AN (21-30)'!H84</f>
        <v>0</v>
      </c>
      <c r="U14" s="199">
        <f>'Ctrinh-DAI AN (21-30)'!H91</f>
        <v>0</v>
      </c>
      <c r="V14" s="199">
        <f>'Ctrinh-DAI AN (21-30)'!H98</f>
        <v>0</v>
      </c>
      <c r="W14" s="199">
        <f>'Ctrinh-DAI AN (21-30)'!H105</f>
        <v>0</v>
      </c>
      <c r="X14" s="199">
        <f>'Ctrinh-DAI AN (21-30)'!H112</f>
        <v>0</v>
      </c>
      <c r="Y14" s="199">
        <f>'Ctrinh-DAI AN (21-30)'!H119</f>
        <v>0</v>
      </c>
      <c r="Z14" s="199">
        <f>'Ctrinh-DAI AN (21-30)'!H126</f>
        <v>0</v>
      </c>
      <c r="AA14" s="199">
        <f>'Ctrinh-DAI AN (21-30)'!H133</f>
        <v>0</v>
      </c>
      <c r="AB14" s="344">
        <f t="shared" si="6"/>
        <v>0</v>
      </c>
      <c r="AC14" s="344"/>
      <c r="AD14" s="199">
        <f>'Ctrinh-DAI AN (21-30)'!H141</f>
        <v>0</v>
      </c>
      <c r="AE14" s="199">
        <f>'Ctrinh-DAI AN (21-30)'!H159</f>
        <v>0</v>
      </c>
      <c r="AF14" s="199">
        <f>'Ctrinh-DAI AN (21-30)'!H167</f>
        <v>0</v>
      </c>
      <c r="AG14" s="199">
        <f>'Ctrinh-DAI AN (21-30)'!H171</f>
        <v>0</v>
      </c>
      <c r="AH14" s="199">
        <f>'Ctrinh-DAI AN (21-30)'!H175</f>
        <v>0</v>
      </c>
      <c r="AI14" s="199">
        <f>'Ctrinh-DAI AN (21-30)'!H185</f>
        <v>0</v>
      </c>
      <c r="AJ14" s="199">
        <f>'Ctrinh-DAI AN (21-30)'!H189</f>
        <v>0</v>
      </c>
      <c r="AK14" s="199">
        <f>'Ctrinh-DAI AN (21-30)'!H193</f>
        <v>0</v>
      </c>
      <c r="AL14" s="199">
        <f>'Ctrinh-DAI AN (21-30)'!H197</f>
        <v>0</v>
      </c>
      <c r="AM14" s="199">
        <f>'Ctrinh-DAI AN (21-30)'!H204</f>
        <v>0</v>
      </c>
      <c r="AN14" s="199">
        <f>'Ctrinh-DAI AN (21-30)'!H211</f>
        <v>0</v>
      </c>
      <c r="AO14" s="199">
        <f>'Ctrinh-DAI AN (21-30)'!H218</f>
        <v>0</v>
      </c>
      <c r="AP14" s="199">
        <f>'Ctrinh-DAI AN (21-30)'!H225</f>
        <v>0</v>
      </c>
      <c r="AQ14" s="199">
        <f>'Ctrinh-DAI AN (21-30)'!H232</f>
        <v>0</v>
      </c>
      <c r="AR14" s="199">
        <f>'Ctrinh-DAI AN (21-30)'!H236</f>
        <v>0</v>
      </c>
      <c r="AS14" s="199">
        <f>'Ctrinh-DAI AN (21-30)'!H240</f>
        <v>0</v>
      </c>
      <c r="AT14" s="272">
        <f>'Ctrinh-DAI AN (21-30)'!H244</f>
        <v>0</v>
      </c>
      <c r="AU14" s="199">
        <f>'Ctrinh-DAI AN (21-30)'!H251</f>
        <v>0</v>
      </c>
      <c r="AV14" s="199">
        <f>'Ctrinh-DAI AN (21-30)'!H260</f>
        <v>0</v>
      </c>
      <c r="AW14" s="199">
        <f>'Ctrinh-DAI AN (21-30)'!H267</f>
        <v>0</v>
      </c>
      <c r="AX14" s="199">
        <f>'Ctrinh-DAI AN (21-30)'!H274</f>
        <v>0</v>
      </c>
      <c r="AY14" s="199">
        <f>'Ctrinh-DAI AN (21-30)'!H281</f>
        <v>0</v>
      </c>
      <c r="AZ14" s="199">
        <f>'Ctrinh-DAI AN (21-30)'!H288</f>
        <v>0</v>
      </c>
      <c r="BA14" s="199">
        <f>'Ctrinh-DAI AN (21-30)'!H295</f>
        <v>0</v>
      </c>
      <c r="BB14" s="199">
        <f>'Ctrinh-DAI AN (21-30)'!H302</f>
        <v>0</v>
      </c>
      <c r="BC14" s="199">
        <f>'Ctrinh-DAI AN (21-30)'!H309</f>
        <v>0</v>
      </c>
      <c r="BD14" s="199">
        <f>'Ctrinh-DAI AN (21-30)'!H316</f>
        <v>0</v>
      </c>
      <c r="BE14" s="199">
        <f>'Ctrinh-DAI AN (21-30)'!H323</f>
        <v>0</v>
      </c>
      <c r="BF14" s="195">
        <f>'Ctrinh-DAI AN (21-30)'!H330</f>
        <v>0</v>
      </c>
      <c r="BG14" s="199"/>
      <c r="BH14" s="199">
        <f t="shared" si="3"/>
        <v>0</v>
      </c>
      <c r="BI14" s="196">
        <f>$J$64-BH14</f>
        <v>0</v>
      </c>
      <c r="BJ14" s="199">
        <f t="shared" si="4"/>
        <v>0</v>
      </c>
      <c r="BK14" s="204"/>
      <c r="BL14" s="211"/>
    </row>
    <row r="15" spans="1:64" s="210" customFormat="1" ht="15.75" customHeight="1">
      <c r="A15" s="369" t="s">
        <v>23</v>
      </c>
      <c r="B15" s="209" t="s">
        <v>24</v>
      </c>
      <c r="C15" s="208" t="s">
        <v>25</v>
      </c>
      <c r="D15" s="215"/>
      <c r="E15" s="252">
        <f>SUM(G15:J15,L15:Q15)</f>
        <v>0</v>
      </c>
      <c r="F15" s="199">
        <f t="shared" si="7"/>
        <v>0</v>
      </c>
      <c r="G15" s="199">
        <f>'Ctrinh-DAI AN (21-30)'!I7</f>
        <v>0</v>
      </c>
      <c r="H15" s="199">
        <f>'Ctrinh-DAI AN (21-30)'!I14</f>
        <v>0</v>
      </c>
      <c r="I15" s="199">
        <f>'Ctrinh-DAI AN (21-30)'!I21</f>
        <v>0</v>
      </c>
      <c r="J15" s="199">
        <f>'Ctrinh-DAI AN (21-30)'!I28</f>
        <v>0</v>
      </c>
      <c r="K15" s="207">
        <f>$D15-$BH15</f>
        <v>0</v>
      </c>
      <c r="L15" s="199">
        <f>'Ctrinh-DAI AN (21-30)'!I42</f>
        <v>0</v>
      </c>
      <c r="M15" s="199">
        <f>'Ctrinh-DAI AN (21-30)'!I49</f>
        <v>0</v>
      </c>
      <c r="N15" s="263">
        <f>'Ctrinh-DAI AN (21-30)'!I56</f>
        <v>0</v>
      </c>
      <c r="O15" s="199">
        <f>'Ctrinh-DAI AN (21-30)'!I63</f>
        <v>0</v>
      </c>
      <c r="P15" s="199">
        <f>'Ctrinh-DAI AN (21-30)'!I70</f>
        <v>0</v>
      </c>
      <c r="Q15" s="199">
        <f>'Ctrinh-DAI AN (21-30)'!I77</f>
        <v>0</v>
      </c>
      <c r="R15" s="355">
        <f t="shared" si="5"/>
        <v>0</v>
      </c>
      <c r="S15" s="195"/>
      <c r="T15" s="199">
        <f>'Ctrinh-DAI AN (21-30)'!I84</f>
        <v>0</v>
      </c>
      <c r="U15" s="199">
        <f>'Ctrinh-DAI AN (21-30)'!I91</f>
        <v>0</v>
      </c>
      <c r="V15" s="199">
        <f>'Ctrinh-DAI AN (21-30)'!I98</f>
        <v>0</v>
      </c>
      <c r="W15" s="199">
        <f>'Ctrinh-DAI AN (21-30)'!I105</f>
        <v>0</v>
      </c>
      <c r="X15" s="199">
        <f>'Ctrinh-DAI AN (21-30)'!I112</f>
        <v>0</v>
      </c>
      <c r="Y15" s="199">
        <f>'Ctrinh-DAI AN (21-30)'!I119</f>
        <v>0</v>
      </c>
      <c r="Z15" s="199">
        <f>'Ctrinh-DAI AN (21-30)'!I126</f>
        <v>0</v>
      </c>
      <c r="AA15" s="199">
        <f>'Ctrinh-DAI AN (21-30)'!I133</f>
        <v>0</v>
      </c>
      <c r="AB15" s="344">
        <f t="shared" si="6"/>
        <v>0</v>
      </c>
      <c r="AC15" s="344"/>
      <c r="AD15" s="199">
        <f>'Ctrinh-DAI AN (21-30)'!I141</f>
        <v>0</v>
      </c>
      <c r="AE15" s="199">
        <f>'Ctrinh-DAI AN (21-30)'!I159</f>
        <v>0</v>
      </c>
      <c r="AF15" s="199">
        <f>'Ctrinh-DAI AN (21-30)'!I167</f>
        <v>0</v>
      </c>
      <c r="AG15" s="199">
        <f>'Ctrinh-DAI AN (21-30)'!I171</f>
        <v>0</v>
      </c>
      <c r="AH15" s="199">
        <f>'Ctrinh-DAI AN (21-30)'!I175</f>
        <v>0</v>
      </c>
      <c r="AI15" s="199">
        <f>'Ctrinh-DAI AN (21-30)'!I185</f>
        <v>0</v>
      </c>
      <c r="AJ15" s="199">
        <f>'Ctrinh-DAI AN (21-30)'!I189</f>
        <v>0</v>
      </c>
      <c r="AK15" s="199">
        <f>'Ctrinh-DAI AN (21-30)'!I193</f>
        <v>0</v>
      </c>
      <c r="AL15" s="199">
        <f>'Ctrinh-DAI AN (21-30)'!I197</f>
        <v>0</v>
      </c>
      <c r="AM15" s="199">
        <f>'Ctrinh-DAI AN (21-30)'!I204</f>
        <v>0</v>
      </c>
      <c r="AN15" s="199">
        <f>'Ctrinh-DAI AN (21-30)'!I211</f>
        <v>0</v>
      </c>
      <c r="AO15" s="199">
        <f>'Ctrinh-DAI AN (21-30)'!I218</f>
        <v>0</v>
      </c>
      <c r="AP15" s="199">
        <f>'Ctrinh-DAI AN (21-30)'!I225</f>
        <v>0</v>
      </c>
      <c r="AQ15" s="199">
        <f>'Ctrinh-DAI AN (21-30)'!I232</f>
        <v>0</v>
      </c>
      <c r="AR15" s="199">
        <f>'Ctrinh-DAI AN (21-30)'!I236</f>
        <v>0</v>
      </c>
      <c r="AS15" s="199">
        <f>'Ctrinh-DAI AN (21-30)'!I240</f>
        <v>0</v>
      </c>
      <c r="AT15" s="272">
        <f>'Ctrinh-DAI AN (21-30)'!I244</f>
        <v>0</v>
      </c>
      <c r="AU15" s="199">
        <f>'Ctrinh-DAI AN (21-30)'!I251</f>
        <v>0</v>
      </c>
      <c r="AV15" s="199">
        <f>'Ctrinh-DAI AN (21-30)'!I260</f>
        <v>0</v>
      </c>
      <c r="AW15" s="199">
        <f>'Ctrinh-DAI AN (21-30)'!I267</f>
        <v>0</v>
      </c>
      <c r="AX15" s="199">
        <f>'Ctrinh-DAI AN (21-30)'!I274</f>
        <v>0</v>
      </c>
      <c r="AY15" s="199">
        <f>'Ctrinh-DAI AN (21-30)'!I281</f>
        <v>0</v>
      </c>
      <c r="AZ15" s="199">
        <f>'Ctrinh-DAI AN (21-30)'!I288</f>
        <v>0</v>
      </c>
      <c r="BA15" s="199">
        <f>'Ctrinh-DAI AN (21-30)'!I295</f>
        <v>0</v>
      </c>
      <c r="BB15" s="199">
        <f>'Ctrinh-DAI AN (21-30)'!I302</f>
        <v>0</v>
      </c>
      <c r="BC15" s="199">
        <f>'Ctrinh-DAI AN (21-30)'!I309</f>
        <v>0</v>
      </c>
      <c r="BD15" s="199">
        <f>'Ctrinh-DAI AN (21-30)'!I316</f>
        <v>0</v>
      </c>
      <c r="BE15" s="199">
        <f>'Ctrinh-DAI AN (21-30)'!I323</f>
        <v>0</v>
      </c>
      <c r="BF15" s="195">
        <f>'Ctrinh-DAI AN (21-30)'!I330</f>
        <v>0</v>
      </c>
      <c r="BG15" s="199"/>
      <c r="BH15" s="199">
        <f>SUM(BF15,BG15,R15,E15)</f>
        <v>0</v>
      </c>
      <c r="BI15" s="196">
        <f>$K$64-BH15</f>
        <v>0</v>
      </c>
      <c r="BJ15" s="199">
        <f t="shared" si="4"/>
        <v>0</v>
      </c>
      <c r="BK15" s="204"/>
      <c r="BL15" s="211"/>
    </row>
    <row r="16" spans="1:64" s="210" customFormat="1" ht="15.75" customHeight="1">
      <c r="A16" s="369" t="s">
        <v>26</v>
      </c>
      <c r="B16" s="209" t="s">
        <v>27</v>
      </c>
      <c r="C16" s="208" t="s">
        <v>28</v>
      </c>
      <c r="D16" s="200"/>
      <c r="E16" s="252">
        <f>SUM(G16:K16,M16:Q16)</f>
        <v>0</v>
      </c>
      <c r="F16" s="199">
        <f t="shared" si="7"/>
        <v>0</v>
      </c>
      <c r="G16" s="199">
        <f>'Ctrinh-DAI AN (21-30)'!J7</f>
        <v>0</v>
      </c>
      <c r="H16" s="199">
        <f>'Ctrinh-DAI AN (21-30)'!J14</f>
        <v>0</v>
      </c>
      <c r="I16" s="199">
        <f>'Ctrinh-DAI AN (21-30)'!J21</f>
        <v>0</v>
      </c>
      <c r="J16" s="199">
        <f>'Ctrinh-DAI AN (21-30)'!J28</f>
        <v>0</v>
      </c>
      <c r="K16" s="199">
        <f>'Ctrinh-DAI AN (21-30)'!J35</f>
        <v>0</v>
      </c>
      <c r="L16" s="207">
        <f>$D16-$BH16</f>
        <v>0</v>
      </c>
      <c r="M16" s="199">
        <f>'Ctrinh-DAI AN (21-30)'!J49</f>
        <v>0</v>
      </c>
      <c r="N16" s="263">
        <f>'Ctrinh-DAI AN (21-30)'!J56</f>
        <v>0</v>
      </c>
      <c r="O16" s="199">
        <f>'Ctrinh-DAI AN (21-30)'!J63</f>
        <v>0</v>
      </c>
      <c r="P16" s="199">
        <f>'Ctrinh-DAI AN (21-30)'!J70</f>
        <v>0</v>
      </c>
      <c r="Q16" s="199">
        <f>'Ctrinh-DAI AN (21-30)'!J77</f>
        <v>0</v>
      </c>
      <c r="R16" s="355">
        <f t="shared" si="5"/>
        <v>0</v>
      </c>
      <c r="S16" s="195"/>
      <c r="T16" s="199">
        <f>'Ctrinh-DAI AN (21-30)'!J84</f>
        <v>0</v>
      </c>
      <c r="U16" s="199">
        <f>'Ctrinh-DAI AN (21-30)'!J91</f>
        <v>0</v>
      </c>
      <c r="V16" s="199">
        <f>'Ctrinh-DAI AN (21-30)'!J98</f>
        <v>0</v>
      </c>
      <c r="W16" s="199">
        <f>'Ctrinh-DAI AN (21-30)'!J105</f>
        <v>0</v>
      </c>
      <c r="X16" s="199">
        <f>'Ctrinh-DAI AN (21-30)'!J112</f>
        <v>0</v>
      </c>
      <c r="Y16" s="199">
        <f>'Ctrinh-DAI AN (21-30)'!J119</f>
        <v>0</v>
      </c>
      <c r="Z16" s="199">
        <f>'Ctrinh-DAI AN (21-30)'!J126</f>
        <v>0</v>
      </c>
      <c r="AA16" s="199">
        <f>'Ctrinh-DAI AN (21-30)'!J133</f>
        <v>0</v>
      </c>
      <c r="AB16" s="344">
        <f t="shared" si="6"/>
        <v>0</v>
      </c>
      <c r="AC16" s="344"/>
      <c r="AD16" s="199">
        <f>'Ctrinh-DAI AN (21-30)'!J141</f>
        <v>0</v>
      </c>
      <c r="AE16" s="199">
        <f>'Ctrinh-DAI AN (21-30)'!J159</f>
        <v>0</v>
      </c>
      <c r="AF16" s="199">
        <f>'Ctrinh-DAI AN (21-30)'!J167</f>
        <v>0</v>
      </c>
      <c r="AG16" s="199">
        <f>'Ctrinh-DAI AN (21-30)'!J171</f>
        <v>0</v>
      </c>
      <c r="AH16" s="199">
        <f>'Ctrinh-DAI AN (21-30)'!J175</f>
        <v>0</v>
      </c>
      <c r="AI16" s="199">
        <f>'Ctrinh-DAI AN (21-30)'!J185</f>
        <v>0</v>
      </c>
      <c r="AJ16" s="199">
        <f>'Ctrinh-DAI AN (21-30)'!J189</f>
        <v>0</v>
      </c>
      <c r="AK16" s="199">
        <f>'Ctrinh-DAI AN (21-30)'!J193</f>
        <v>0</v>
      </c>
      <c r="AL16" s="199">
        <f>'Ctrinh-DAI AN (21-30)'!J197</f>
        <v>0</v>
      </c>
      <c r="AM16" s="199">
        <f>'Ctrinh-DAI AN (21-30)'!J204</f>
        <v>0</v>
      </c>
      <c r="AN16" s="199">
        <f>'Ctrinh-DAI AN (21-30)'!J211</f>
        <v>0</v>
      </c>
      <c r="AO16" s="199">
        <f>'Ctrinh-DAI AN (21-30)'!J218</f>
        <v>0</v>
      </c>
      <c r="AP16" s="199">
        <f>'Ctrinh-DAI AN (21-30)'!J225</f>
        <v>0</v>
      </c>
      <c r="AQ16" s="199">
        <f>'Ctrinh-DAI AN (21-30)'!J232</f>
        <v>0</v>
      </c>
      <c r="AR16" s="199">
        <f>'Ctrinh-DAI AN (21-30)'!J236</f>
        <v>0</v>
      </c>
      <c r="AS16" s="199">
        <f>'Ctrinh-DAI AN (21-30)'!J240</f>
        <v>0</v>
      </c>
      <c r="AT16" s="272">
        <f>'Ctrinh-DAI AN (21-30)'!J244</f>
        <v>0</v>
      </c>
      <c r="AU16" s="199">
        <f>'Ctrinh-DAI AN (21-30)'!J251</f>
        <v>0</v>
      </c>
      <c r="AV16" s="199">
        <f>'Ctrinh-DAI AN (21-30)'!J260</f>
        <v>0</v>
      </c>
      <c r="AW16" s="199">
        <f>'Ctrinh-DAI AN (21-30)'!J267</f>
        <v>0</v>
      </c>
      <c r="AX16" s="199">
        <f>'Ctrinh-DAI AN (21-30)'!J274</f>
        <v>0</v>
      </c>
      <c r="AY16" s="199">
        <f>'Ctrinh-DAI AN (21-30)'!J281</f>
        <v>0</v>
      </c>
      <c r="AZ16" s="199">
        <f>'Ctrinh-DAI AN (21-30)'!J288</f>
        <v>0</v>
      </c>
      <c r="BA16" s="199">
        <f>'Ctrinh-DAI AN (21-30)'!J295</f>
        <v>0</v>
      </c>
      <c r="BB16" s="199">
        <f>'Ctrinh-DAI AN (21-30)'!J302</f>
        <v>0</v>
      </c>
      <c r="BC16" s="199">
        <f>'Ctrinh-DAI AN (21-30)'!J309</f>
        <v>0</v>
      </c>
      <c r="BD16" s="199">
        <f>'Ctrinh-DAI AN (21-30)'!J316</f>
        <v>0</v>
      </c>
      <c r="BE16" s="199">
        <f>'Ctrinh-DAI AN (21-30)'!J323</f>
        <v>0</v>
      </c>
      <c r="BF16" s="195">
        <f>'Ctrinh-DAI AN (21-30)'!J330</f>
        <v>0</v>
      </c>
      <c r="BG16" s="199"/>
      <c r="BH16" s="199">
        <f t="shared" si="3"/>
        <v>0</v>
      </c>
      <c r="BI16" s="196">
        <f>$L$64-BH16</f>
        <v>0</v>
      </c>
      <c r="BJ16" s="199">
        <f t="shared" si="4"/>
        <v>0</v>
      </c>
      <c r="BK16" s="204"/>
      <c r="BL16" s="211"/>
    </row>
    <row r="17" spans="1:64" s="210" customFormat="1" ht="15.75" customHeight="1">
      <c r="A17" s="369" t="s">
        <v>29</v>
      </c>
      <c r="B17" s="209" t="s">
        <v>30</v>
      </c>
      <c r="C17" s="208" t="s">
        <v>31</v>
      </c>
      <c r="D17" s="200"/>
      <c r="E17" s="252">
        <f>SUM(G17:L17,O17:Q17)</f>
        <v>0</v>
      </c>
      <c r="F17" s="199">
        <f t="shared" si="7"/>
        <v>0</v>
      </c>
      <c r="G17" s="199">
        <f>'Ctrinh-DAI AN (21-30)'!K7</f>
        <v>0</v>
      </c>
      <c r="H17" s="199">
        <f>'Ctrinh-DAI AN (21-30)'!K14</f>
        <v>0</v>
      </c>
      <c r="I17" s="199">
        <f>'Ctrinh-DAI AN (21-30)'!K21</f>
        <v>0</v>
      </c>
      <c r="J17" s="199">
        <f>'Ctrinh-DAI AN (21-30)'!K28</f>
        <v>0</v>
      </c>
      <c r="K17" s="199">
        <f>'Ctrinh-DAI AN (21-30)'!K35</f>
        <v>0</v>
      </c>
      <c r="L17" s="199">
        <f>'Ctrinh-DAI AN (21-30)'!K42</f>
        <v>0</v>
      </c>
      <c r="M17" s="207">
        <f>$D17-$BH17</f>
        <v>0</v>
      </c>
      <c r="N17" s="263">
        <f>'Ctrinh-DAI AN (21-30)'!K56</f>
        <v>0</v>
      </c>
      <c r="O17" s="199">
        <f>'Ctrinh-DAI AN (21-30)'!K63</f>
        <v>0</v>
      </c>
      <c r="P17" s="199">
        <f>'Ctrinh-DAI AN (21-30)'!K70</f>
        <v>0</v>
      </c>
      <c r="Q17" s="199">
        <f>'Ctrinh-DAI AN (21-30)'!K77</f>
        <v>0</v>
      </c>
      <c r="R17" s="355">
        <f t="shared" si="5"/>
        <v>0</v>
      </c>
      <c r="S17" s="195"/>
      <c r="T17" s="199">
        <f>'Ctrinh-DAI AN (21-30)'!K84</f>
        <v>0</v>
      </c>
      <c r="U17" s="199">
        <f>'Ctrinh-DAI AN (21-30)'!K91</f>
        <v>0</v>
      </c>
      <c r="V17" s="199">
        <f>'Ctrinh-DAI AN (21-30)'!K98</f>
        <v>0</v>
      </c>
      <c r="W17" s="199">
        <f>'Ctrinh-DAI AN (21-30)'!K105</f>
        <v>0</v>
      </c>
      <c r="X17" s="199">
        <f>'Ctrinh-DAI AN (21-30)'!K112</f>
        <v>0</v>
      </c>
      <c r="Y17" s="199">
        <f>'Ctrinh-DAI AN (21-30)'!K119</f>
        <v>0</v>
      </c>
      <c r="Z17" s="199">
        <f>'Ctrinh-DAI AN (21-30)'!K126</f>
        <v>0</v>
      </c>
      <c r="AA17" s="199">
        <f>'Ctrinh-DAI AN (21-30)'!K133</f>
        <v>0</v>
      </c>
      <c r="AB17" s="344">
        <f t="shared" si="6"/>
        <v>0</v>
      </c>
      <c r="AC17" s="344"/>
      <c r="AD17" s="199">
        <f>'Ctrinh-DAI AN (21-30)'!K141</f>
        <v>0</v>
      </c>
      <c r="AE17" s="199">
        <f>'Ctrinh-DAI AN (21-30)'!K159</f>
        <v>0</v>
      </c>
      <c r="AF17" s="199">
        <f>'Ctrinh-DAI AN (21-30)'!K167</f>
        <v>0</v>
      </c>
      <c r="AG17" s="199">
        <f>'Ctrinh-DAI AN (21-30)'!K171</f>
        <v>0</v>
      </c>
      <c r="AH17" s="199">
        <f>'Ctrinh-DAI AN (21-30)'!K175</f>
        <v>0</v>
      </c>
      <c r="AI17" s="199">
        <f>'Ctrinh-DAI AN (21-30)'!K185</f>
        <v>0</v>
      </c>
      <c r="AJ17" s="199">
        <f>'Ctrinh-DAI AN (21-30)'!K189</f>
        <v>0</v>
      </c>
      <c r="AK17" s="199">
        <f>'Ctrinh-DAI AN (21-30)'!K193</f>
        <v>0</v>
      </c>
      <c r="AL17" s="199">
        <f>'Ctrinh-DAI AN (21-30)'!K197</f>
        <v>0</v>
      </c>
      <c r="AM17" s="199">
        <f>'Ctrinh-DAI AN (21-30)'!K204</f>
        <v>0</v>
      </c>
      <c r="AN17" s="199">
        <f>'Ctrinh-DAI AN (21-30)'!K211</f>
        <v>0</v>
      </c>
      <c r="AO17" s="199">
        <f>'Ctrinh-DAI AN (21-30)'!K218</f>
        <v>0</v>
      </c>
      <c r="AP17" s="199">
        <f>'Ctrinh-DAI AN (21-30)'!K225</f>
        <v>0</v>
      </c>
      <c r="AQ17" s="199">
        <f>'Ctrinh-DAI AN (21-30)'!K232</f>
        <v>0</v>
      </c>
      <c r="AR17" s="199">
        <f>'Ctrinh-DAI AN (21-30)'!K236</f>
        <v>0</v>
      </c>
      <c r="AS17" s="199">
        <f>'Ctrinh-DAI AN (21-30)'!K240</f>
        <v>0</v>
      </c>
      <c r="AT17" s="272">
        <f>'Ctrinh-DAI AN (21-30)'!K244</f>
        <v>0</v>
      </c>
      <c r="AU17" s="199">
        <f>'Ctrinh-DAI AN (21-30)'!K251</f>
        <v>0</v>
      </c>
      <c r="AV17" s="199">
        <f>'Ctrinh-DAI AN (21-30)'!K260</f>
        <v>0</v>
      </c>
      <c r="AW17" s="199">
        <f>'Ctrinh-DAI AN (21-30)'!K267</f>
        <v>0</v>
      </c>
      <c r="AX17" s="199">
        <f>'Ctrinh-DAI AN (21-30)'!K274</f>
        <v>0</v>
      </c>
      <c r="AY17" s="199">
        <f>'Ctrinh-DAI AN (21-30)'!K281</f>
        <v>0</v>
      </c>
      <c r="AZ17" s="199">
        <f>'Ctrinh-DAI AN (21-30)'!K288</f>
        <v>0</v>
      </c>
      <c r="BA17" s="199">
        <f>'Ctrinh-DAI AN (21-30)'!K295</f>
        <v>0</v>
      </c>
      <c r="BB17" s="199">
        <f>'Ctrinh-DAI AN (21-30)'!K302</f>
        <v>0</v>
      </c>
      <c r="BC17" s="199">
        <f>'Ctrinh-DAI AN (21-30)'!K309</f>
        <v>0</v>
      </c>
      <c r="BD17" s="199">
        <f>'Ctrinh-DAI AN (21-30)'!K316</f>
        <v>0</v>
      </c>
      <c r="BE17" s="199">
        <f>'Ctrinh-DAI AN (21-30)'!K323</f>
        <v>0</v>
      </c>
      <c r="BF17" s="195">
        <f>'Ctrinh-DAI AN (21-30)'!K330</f>
        <v>0</v>
      </c>
      <c r="BG17" s="199"/>
      <c r="BH17" s="199">
        <f>SUM(BF17,BG17,R17,E17)</f>
        <v>0</v>
      </c>
      <c r="BI17" s="196">
        <f>$M$64-BH17</f>
        <v>0</v>
      </c>
      <c r="BJ17" s="199">
        <f t="shared" si="4"/>
        <v>0</v>
      </c>
      <c r="BK17" s="204"/>
      <c r="BL17" s="211"/>
    </row>
    <row r="18" spans="1:64" s="216" customFormat="1" ht="15.75" customHeight="1">
      <c r="A18" s="370" t="s">
        <v>395</v>
      </c>
      <c r="B18" s="214" t="s">
        <v>343</v>
      </c>
      <c r="C18" s="213" t="s">
        <v>382</v>
      </c>
      <c r="D18" s="222"/>
      <c r="E18" s="252">
        <f>SUM(G18:M18,O18:Q18)</f>
        <v>0</v>
      </c>
      <c r="F18" s="199">
        <f t="shared" si="7"/>
        <v>0</v>
      </c>
      <c r="G18" s="199">
        <f>'Ctrinh-DAI AN (21-30)'!K8</f>
        <v>0</v>
      </c>
      <c r="H18" s="199">
        <f>'Ctrinh-DAI AN (21-30)'!K15</f>
        <v>0</v>
      </c>
      <c r="I18" s="199">
        <f>'Ctrinh-DAI AN (21-30)'!K22</f>
        <v>0</v>
      </c>
      <c r="J18" s="199">
        <f>'Ctrinh-DAI AN (21-30)'!K29</f>
        <v>0</v>
      </c>
      <c r="K18" s="199">
        <f>'Ctrinh-DAI AN (21-30)'!K36</f>
        <v>0</v>
      </c>
      <c r="L18" s="199">
        <f>'Ctrinh-DAI AN (21-30)'!K43</f>
        <v>0</v>
      </c>
      <c r="M18" s="199">
        <f>'Ctrinh-DAI AN (21-30)'!M43</f>
        <v>0</v>
      </c>
      <c r="N18" s="300">
        <f>$D18-$BH18</f>
        <v>0</v>
      </c>
      <c r="O18" s="199">
        <f>'Ctrinh-DAI AN (21-30)'!K64</f>
        <v>0</v>
      </c>
      <c r="P18" s="199">
        <f>'Ctrinh-DAI AN (21-30)'!K71</f>
        <v>0</v>
      </c>
      <c r="Q18" s="199">
        <f>'Ctrinh-DAI AN (21-30)'!K78</f>
        <v>0</v>
      </c>
      <c r="R18" s="355">
        <f t="shared" si="5"/>
        <v>0</v>
      </c>
      <c r="S18" s="195"/>
      <c r="T18" s="199">
        <f>'Ctrinh-DAI AN (21-30)'!K85</f>
        <v>0</v>
      </c>
      <c r="U18" s="199">
        <f>'Ctrinh-DAI AN (21-30)'!K92</f>
        <v>0</v>
      </c>
      <c r="V18" s="199">
        <f>'Ctrinh-DAI AN (21-30)'!K99</f>
        <v>0</v>
      </c>
      <c r="W18" s="199">
        <f>'Ctrinh-DAI AN (21-30)'!K106</f>
        <v>0</v>
      </c>
      <c r="X18" s="199">
        <f>'Ctrinh-DAI AN (21-30)'!K113</f>
        <v>0</v>
      </c>
      <c r="Y18" s="199">
        <f>'Ctrinh-DAI AN (21-30)'!K120</f>
        <v>0</v>
      </c>
      <c r="Z18" s="199">
        <f>'Ctrinh-DAI AN (21-30)'!K127</f>
        <v>0</v>
      </c>
      <c r="AA18" s="199">
        <f>'Ctrinh-DAI AN (21-30)'!K134</f>
        <v>0</v>
      </c>
      <c r="AB18" s="344">
        <f t="shared" si="6"/>
        <v>0</v>
      </c>
      <c r="AC18" s="344"/>
      <c r="AD18" s="199">
        <f>'Ctrinh-DAI AN (21-30)'!K142</f>
        <v>0</v>
      </c>
      <c r="AE18" s="199">
        <f>'Ctrinh-DAI AN (21-30)'!K160</f>
        <v>0</v>
      </c>
      <c r="AF18" s="199">
        <f>'Ctrinh-DAI AN (21-30)'!K168</f>
        <v>0</v>
      </c>
      <c r="AG18" s="199">
        <f>'Ctrinh-DAI AN (21-30)'!K172</f>
        <v>0</v>
      </c>
      <c r="AH18" s="199">
        <f>'Ctrinh-DAI AN (21-30)'!K176</f>
        <v>0</v>
      </c>
      <c r="AI18" s="199">
        <f>'Ctrinh-DAI AN (21-30)'!K186</f>
        <v>0</v>
      </c>
      <c r="AJ18" s="199">
        <f>'Ctrinh-DAI AN (21-30)'!K190</f>
        <v>0</v>
      </c>
      <c r="AK18" s="199">
        <f>'Ctrinh-DAI AN (21-30)'!K194</f>
        <v>0</v>
      </c>
      <c r="AL18" s="199">
        <f>'Ctrinh-DAI AN (21-30)'!K194</f>
        <v>0</v>
      </c>
      <c r="AM18" s="199">
        <f>'Ctrinh-DAI AN (21-30)'!K205</f>
        <v>0</v>
      </c>
      <c r="AN18" s="199">
        <f>'Ctrinh-DAI AN (21-30)'!K212</f>
        <v>0</v>
      </c>
      <c r="AO18" s="199">
        <f>'Ctrinh-DAI AN (21-30)'!K219</f>
        <v>0</v>
      </c>
      <c r="AP18" s="199">
        <f>'Ctrinh-DAI AN (21-30)'!K226</f>
        <v>0</v>
      </c>
      <c r="AQ18" s="199">
        <f>'Ctrinh-DAI AN (21-30)'!K233</f>
        <v>0</v>
      </c>
      <c r="AR18" s="199">
        <f>'Ctrinh-DAI AN (21-30)'!K237</f>
        <v>0</v>
      </c>
      <c r="AS18" s="199">
        <f>'Ctrinh-DAI AN (21-30)'!K241</f>
        <v>0</v>
      </c>
      <c r="AT18" s="272">
        <f>'Ctrinh-DAI AN (21-30)'!K245</f>
        <v>0</v>
      </c>
      <c r="AU18" s="199">
        <f>'Ctrinh-DAI AN (21-30)'!K252</f>
        <v>0</v>
      </c>
      <c r="AV18" s="199">
        <f>'Ctrinh-DAI AN (21-30)'!K261</f>
        <v>0</v>
      </c>
      <c r="AW18" s="199">
        <f>'Ctrinh-DAI AN (21-30)'!K268</f>
        <v>0</v>
      </c>
      <c r="AX18" s="199">
        <f>'Ctrinh-DAI AN (21-30)'!K275</f>
        <v>0</v>
      </c>
      <c r="AY18" s="199">
        <f>'Ctrinh-DAI AN (21-30)'!K282</f>
        <v>0</v>
      </c>
      <c r="AZ18" s="199">
        <f>'Ctrinh-DAI AN (21-30)'!K289</f>
        <v>0</v>
      </c>
      <c r="BA18" s="199">
        <f>'Ctrinh-DAI AN (21-30)'!K296</f>
        <v>0</v>
      </c>
      <c r="BB18" s="199">
        <f>'Ctrinh-DAI AN (21-30)'!K303</f>
        <v>0</v>
      </c>
      <c r="BC18" s="199">
        <f>'Ctrinh-DAI AN (21-30)'!K310</f>
        <v>0</v>
      </c>
      <c r="BD18" s="199">
        <f>'Ctrinh-DAI AN (21-30)'!K317</f>
        <v>0</v>
      </c>
      <c r="BE18" s="199">
        <f>'Ctrinh-DAI AN (21-30)'!K324</f>
        <v>0</v>
      </c>
      <c r="BF18" s="195">
        <f>'Ctrinh-DAI AN (21-30)'!K331</f>
        <v>0</v>
      </c>
      <c r="BG18" s="199"/>
      <c r="BH18" s="199">
        <f t="shared" si="3"/>
        <v>0</v>
      </c>
      <c r="BI18" s="196">
        <f>$N$64-BH18</f>
        <v>0</v>
      </c>
      <c r="BJ18" s="199">
        <f t="shared" si="4"/>
        <v>0</v>
      </c>
      <c r="BK18" s="218"/>
      <c r="BL18" s="217"/>
    </row>
    <row r="19" spans="1:64" s="210" customFormat="1" ht="15.75" customHeight="1">
      <c r="A19" s="369" t="s">
        <v>32</v>
      </c>
      <c r="B19" s="209" t="s">
        <v>33</v>
      </c>
      <c r="C19" s="208" t="s">
        <v>34</v>
      </c>
      <c r="D19" s="495"/>
      <c r="E19" s="252">
        <f>SUM(G19:M19,P19:Q19)</f>
        <v>0</v>
      </c>
      <c r="F19" s="199">
        <f t="shared" si="7"/>
        <v>0</v>
      </c>
      <c r="G19" s="199">
        <f>'Ctrinh-DAI AN (21-30)'!M7</f>
        <v>0</v>
      </c>
      <c r="H19" s="199">
        <f>'Ctrinh-DAI AN (21-30)'!M14</f>
        <v>0</v>
      </c>
      <c r="I19" s="199">
        <f>'Ctrinh-DAI AN (21-30)'!M21</f>
        <v>0</v>
      </c>
      <c r="J19" s="199">
        <f>'Ctrinh-DAI AN (21-30)'!M28</f>
        <v>0</v>
      </c>
      <c r="K19" s="199">
        <f>'Ctrinh-DAI AN (21-30)'!M35</f>
        <v>0</v>
      </c>
      <c r="L19" s="199">
        <f>'Ctrinh-DAI AN (21-30)'!M42</f>
        <v>0</v>
      </c>
      <c r="M19" s="199">
        <f>'Ctrinh-DAI AN (21-30)'!M49</f>
        <v>0</v>
      </c>
      <c r="N19" s="272">
        <f>'Ctrinh-DAI AN (21-30)'!M56</f>
        <v>0</v>
      </c>
      <c r="O19" s="207">
        <f>$D19-$BH19</f>
        <v>0</v>
      </c>
      <c r="P19" s="199">
        <f>'Ctrinh-DAI AN (21-30)'!M70</f>
        <v>0</v>
      </c>
      <c r="Q19" s="199">
        <f>'Ctrinh-DAI AN (21-30)'!M77</f>
        <v>0</v>
      </c>
      <c r="R19" s="355">
        <f t="shared" si="5"/>
        <v>0</v>
      </c>
      <c r="S19" s="195"/>
      <c r="T19" s="199">
        <f>'Ctrinh-DAI AN (21-30)'!M84</f>
        <v>0</v>
      </c>
      <c r="U19" s="199">
        <f>'Ctrinh-DAI AN (21-30)'!M91</f>
        <v>0</v>
      </c>
      <c r="V19" s="199">
        <f>'Ctrinh-DAI AN (21-30)'!M98</f>
        <v>0</v>
      </c>
      <c r="W19" s="199">
        <f>'Ctrinh-DAI AN (21-30)'!M105</f>
        <v>0</v>
      </c>
      <c r="X19" s="199">
        <f>'Ctrinh-DAI AN (21-30)'!M112</f>
        <v>0</v>
      </c>
      <c r="Y19" s="199">
        <f>'Ctrinh-DAI AN (21-30)'!M119</f>
        <v>0</v>
      </c>
      <c r="Z19" s="199">
        <f>'Ctrinh-DAI AN (21-30)'!M126</f>
        <v>0</v>
      </c>
      <c r="AA19" s="199">
        <f>'Ctrinh-DAI AN (21-30)'!M133</f>
        <v>0</v>
      </c>
      <c r="AB19" s="344">
        <f t="shared" si="6"/>
        <v>0</v>
      </c>
      <c r="AC19" s="344"/>
      <c r="AD19" s="199">
        <f>'Ctrinh-DAI AN (21-30)'!M141</f>
        <v>0</v>
      </c>
      <c r="AE19" s="199">
        <f>'Ctrinh-DAI AN (21-30)'!M159</f>
        <v>0</v>
      </c>
      <c r="AF19" s="199">
        <f>'Ctrinh-DAI AN (21-30)'!M167</f>
        <v>0</v>
      </c>
      <c r="AG19" s="199">
        <f>'Ctrinh-DAI AN (21-30)'!M171</f>
        <v>0</v>
      </c>
      <c r="AH19" s="199">
        <f>'Ctrinh-DAI AN (21-30)'!M175</f>
        <v>0</v>
      </c>
      <c r="AI19" s="199">
        <f>'Ctrinh-DAI AN (21-30)'!M185</f>
        <v>0</v>
      </c>
      <c r="AJ19" s="199">
        <f>'Ctrinh-DAI AN (21-30)'!M189</f>
        <v>0</v>
      </c>
      <c r="AK19" s="199">
        <f>'Ctrinh-DAI AN (21-30)'!M193</f>
        <v>0</v>
      </c>
      <c r="AL19" s="199">
        <f>'Ctrinh-DAI AN (21-30)'!M197</f>
        <v>0</v>
      </c>
      <c r="AM19" s="199">
        <f>'Ctrinh-DAI AN (21-30)'!M204</f>
        <v>0</v>
      </c>
      <c r="AN19" s="199">
        <f>'Ctrinh-DAI AN (21-30)'!M211</f>
        <v>0</v>
      </c>
      <c r="AO19" s="199">
        <f>'Ctrinh-DAI AN (21-30)'!M218</f>
        <v>0</v>
      </c>
      <c r="AP19" s="199">
        <f>'Ctrinh-DAI AN (21-30)'!M225</f>
        <v>0</v>
      </c>
      <c r="AQ19" s="199">
        <f>'Ctrinh-DAI AN (21-30)'!M232</f>
        <v>0</v>
      </c>
      <c r="AR19" s="199">
        <f>'Ctrinh-DAI AN (21-30)'!M236</f>
        <v>0</v>
      </c>
      <c r="AS19" s="199">
        <f>'Ctrinh-DAI AN (21-30)'!M240</f>
        <v>0</v>
      </c>
      <c r="AT19" s="272">
        <f>'Ctrinh-DAI AN (21-30)'!M244</f>
        <v>0</v>
      </c>
      <c r="AU19" s="199">
        <f>'Ctrinh-DAI AN (21-30)'!M251</f>
        <v>0</v>
      </c>
      <c r="AV19" s="199">
        <f>'Ctrinh-DAI AN (21-30)'!M260</f>
        <v>0</v>
      </c>
      <c r="AW19" s="199">
        <f>'Ctrinh-DAI AN (21-30)'!M267</f>
        <v>0</v>
      </c>
      <c r="AX19" s="199">
        <f>'Ctrinh-DAI AN (21-30)'!M274</f>
        <v>0</v>
      </c>
      <c r="AY19" s="199">
        <f>'Ctrinh-DAI AN (21-30)'!M281</f>
        <v>0</v>
      </c>
      <c r="AZ19" s="199">
        <f>'Ctrinh-DAI AN (21-30)'!M288</f>
        <v>0</v>
      </c>
      <c r="BA19" s="199">
        <f>'Ctrinh-DAI AN (21-30)'!M295</f>
        <v>0</v>
      </c>
      <c r="BB19" s="199">
        <f>'Ctrinh-DAI AN (21-30)'!M302</f>
        <v>0</v>
      </c>
      <c r="BC19" s="199">
        <f>'Ctrinh-DAI AN (21-30)'!M309</f>
        <v>0</v>
      </c>
      <c r="BD19" s="199">
        <f>'Ctrinh-DAI AN (21-30)'!M316</f>
        <v>0</v>
      </c>
      <c r="BE19" s="199">
        <f>'Ctrinh-DAI AN (21-30)'!M323</f>
        <v>0</v>
      </c>
      <c r="BF19" s="195">
        <f>'Ctrinh-DAI AN (21-30)'!M330</f>
        <v>0</v>
      </c>
      <c r="BG19" s="199"/>
      <c r="BH19" s="199">
        <f t="shared" si="3"/>
        <v>0</v>
      </c>
      <c r="BI19" s="196">
        <f>$O$64-BH19</f>
        <v>0</v>
      </c>
      <c r="BJ19" s="199">
        <f t="shared" si="4"/>
        <v>0</v>
      </c>
      <c r="BK19" s="204"/>
      <c r="BL19" s="211"/>
    </row>
    <row r="20" spans="1:64" s="210" customFormat="1" ht="15.75" customHeight="1">
      <c r="A20" s="369" t="s">
        <v>35</v>
      </c>
      <c r="B20" s="209" t="s">
        <v>36</v>
      </c>
      <c r="C20" s="208" t="s">
        <v>37</v>
      </c>
      <c r="D20" s="200"/>
      <c r="E20" s="252">
        <f>SUM(G20:O20,Q20)</f>
        <v>0</v>
      </c>
      <c r="F20" s="199">
        <f t="shared" si="7"/>
        <v>0</v>
      </c>
      <c r="G20" s="199">
        <f>'Ctrinh-DAI AN (21-30)'!N7</f>
        <v>0</v>
      </c>
      <c r="H20" s="199">
        <f>'Ctrinh-DAI AN (21-30)'!N14</f>
        <v>0</v>
      </c>
      <c r="I20" s="199">
        <f>'Ctrinh-DAI AN (21-30)'!N21</f>
        <v>0</v>
      </c>
      <c r="J20" s="199">
        <f>'Ctrinh-DAI AN (21-30)'!N28</f>
        <v>0</v>
      </c>
      <c r="K20" s="199">
        <f>'Ctrinh-DAI AN (21-30)'!N35</f>
        <v>0</v>
      </c>
      <c r="L20" s="199">
        <f>'Ctrinh-DAI AN (21-30)'!N42</f>
        <v>0</v>
      </c>
      <c r="M20" s="199">
        <f>'Ctrinh-DAI AN (21-30)'!N49</f>
        <v>0</v>
      </c>
      <c r="N20" s="272">
        <f>'Ctrinh-DAI AN (21-30)'!N56</f>
        <v>0</v>
      </c>
      <c r="O20" s="199">
        <f>'Ctrinh-DAI AN (21-30)'!N63</f>
        <v>0</v>
      </c>
      <c r="P20" s="207">
        <f>$D20-$BH20</f>
        <v>0</v>
      </c>
      <c r="Q20" s="199">
        <f>'Ctrinh-DAI AN (21-30)'!N77</f>
        <v>0</v>
      </c>
      <c r="R20" s="355">
        <f t="shared" si="5"/>
        <v>0</v>
      </c>
      <c r="S20" s="195"/>
      <c r="T20" s="199">
        <f>'Ctrinh-DAI AN (21-30)'!N84</f>
        <v>0</v>
      </c>
      <c r="U20" s="199">
        <f>'Ctrinh-DAI AN (21-30)'!N91</f>
        <v>0</v>
      </c>
      <c r="V20" s="199">
        <f>'Ctrinh-DAI AN (21-30)'!N98</f>
        <v>0</v>
      </c>
      <c r="W20" s="199">
        <f>'Ctrinh-DAI AN (21-30)'!N105</f>
        <v>0</v>
      </c>
      <c r="X20" s="199">
        <f>'Ctrinh-DAI AN (21-30)'!N112</f>
        <v>0</v>
      </c>
      <c r="Y20" s="199">
        <f>'Ctrinh-DAI AN (21-30)'!N119</f>
        <v>0</v>
      </c>
      <c r="Z20" s="199">
        <f>'Ctrinh-DAI AN (21-30)'!N126</f>
        <v>0</v>
      </c>
      <c r="AA20" s="199">
        <f>'Ctrinh-DAI AN (21-30)'!N133</f>
        <v>0</v>
      </c>
      <c r="AB20" s="344">
        <f t="shared" si="6"/>
        <v>0</v>
      </c>
      <c r="AC20" s="344"/>
      <c r="AD20" s="199">
        <f>'Ctrinh-DAI AN (21-30)'!N141</f>
        <v>0</v>
      </c>
      <c r="AE20" s="199">
        <f>'Ctrinh-DAI AN (21-30)'!N159</f>
        <v>0</v>
      </c>
      <c r="AF20" s="199">
        <f>'Ctrinh-DAI AN (21-30)'!N167</f>
        <v>0</v>
      </c>
      <c r="AG20" s="199">
        <f>'Ctrinh-DAI AN (21-30)'!N171</f>
        <v>0</v>
      </c>
      <c r="AH20" s="199">
        <f>'Ctrinh-DAI AN (21-30)'!N175</f>
        <v>0</v>
      </c>
      <c r="AI20" s="199">
        <f>'Ctrinh-DAI AN (21-30)'!N185</f>
        <v>0</v>
      </c>
      <c r="AJ20" s="199">
        <f>'Ctrinh-DAI AN (21-30)'!N189</f>
        <v>0</v>
      </c>
      <c r="AK20" s="199">
        <f>'Ctrinh-DAI AN (21-30)'!N193</f>
        <v>0</v>
      </c>
      <c r="AL20" s="199">
        <f>'Ctrinh-DAI AN (21-30)'!N197</f>
        <v>0</v>
      </c>
      <c r="AM20" s="199">
        <f>'Ctrinh-DAI AN (21-30)'!N204</f>
        <v>0</v>
      </c>
      <c r="AN20" s="199">
        <f>'Ctrinh-DAI AN (21-30)'!N211</f>
        <v>0</v>
      </c>
      <c r="AO20" s="199">
        <f>'Ctrinh-DAI AN (21-30)'!N218</f>
        <v>0</v>
      </c>
      <c r="AP20" s="199">
        <f>'Ctrinh-DAI AN (21-30)'!N225</f>
        <v>0</v>
      </c>
      <c r="AQ20" s="199">
        <f>'Ctrinh-DAI AN (21-30)'!N232</f>
        <v>0</v>
      </c>
      <c r="AR20" s="199">
        <f>'Ctrinh-DAI AN (21-30)'!N236</f>
        <v>0</v>
      </c>
      <c r="AS20" s="199">
        <f>'Ctrinh-DAI AN (21-30)'!N240</f>
        <v>0</v>
      </c>
      <c r="AT20" s="272">
        <f>'Ctrinh-DAI AN (21-30)'!N244</f>
        <v>0</v>
      </c>
      <c r="AU20" s="199">
        <f>'Ctrinh-DAI AN (21-30)'!N251</f>
        <v>0</v>
      </c>
      <c r="AV20" s="199">
        <f>'Ctrinh-DAI AN (21-30)'!N260</f>
        <v>0</v>
      </c>
      <c r="AW20" s="199">
        <f>'Ctrinh-DAI AN (21-30)'!N267</f>
        <v>0</v>
      </c>
      <c r="AX20" s="199">
        <f>'Ctrinh-DAI AN (21-30)'!N274</f>
        <v>0</v>
      </c>
      <c r="AY20" s="199">
        <f>'Ctrinh-DAI AN (21-30)'!N281</f>
        <v>0</v>
      </c>
      <c r="AZ20" s="199">
        <f>'Ctrinh-DAI AN (21-30)'!N288</f>
        <v>0</v>
      </c>
      <c r="BA20" s="199">
        <f>'Ctrinh-DAI AN (21-30)'!N295</f>
        <v>0</v>
      </c>
      <c r="BB20" s="199">
        <f>'Ctrinh-DAI AN (21-30)'!N302</f>
        <v>0</v>
      </c>
      <c r="BC20" s="199">
        <f>'Ctrinh-DAI AN (21-30)'!N309</f>
        <v>0</v>
      </c>
      <c r="BD20" s="199">
        <f>'Ctrinh-DAI AN (21-30)'!N316</f>
        <v>0</v>
      </c>
      <c r="BE20" s="199">
        <f>'Ctrinh-DAI AN (21-30)'!N323</f>
        <v>0</v>
      </c>
      <c r="BF20" s="195">
        <f>'Ctrinh-DAI AN (21-30)'!N330</f>
        <v>0</v>
      </c>
      <c r="BG20" s="199"/>
      <c r="BH20" s="199">
        <f t="shared" si="3"/>
        <v>0</v>
      </c>
      <c r="BI20" s="196">
        <f>$P$64-BH20</f>
        <v>0</v>
      </c>
      <c r="BJ20" s="199">
        <f t="shared" si="4"/>
        <v>0</v>
      </c>
      <c r="BK20" s="204"/>
      <c r="BL20" s="211"/>
    </row>
    <row r="21" spans="1:64" s="210" customFormat="1" ht="15.75" customHeight="1">
      <c r="A21" s="369" t="s">
        <v>38</v>
      </c>
      <c r="B21" s="209" t="s">
        <v>39</v>
      </c>
      <c r="C21" s="208" t="s">
        <v>40</v>
      </c>
      <c r="D21" s="200"/>
      <c r="E21" s="252">
        <f>SUM(G21:P21)</f>
        <v>0</v>
      </c>
      <c r="F21" s="199">
        <f t="shared" si="7"/>
        <v>0</v>
      </c>
      <c r="G21" s="199">
        <f>'Ctrinh-DAI AN (21-30)'!O7</f>
        <v>0</v>
      </c>
      <c r="H21" s="199">
        <f>'Ctrinh-DAI AN (21-30)'!O14</f>
        <v>0</v>
      </c>
      <c r="I21" s="199">
        <f>'Ctrinh-DAI AN (21-30)'!O21</f>
        <v>0</v>
      </c>
      <c r="J21" s="199">
        <f>'Ctrinh-DAI AN (21-30)'!O28</f>
        <v>0</v>
      </c>
      <c r="K21" s="199">
        <f>'Ctrinh-DAI AN (21-30)'!O35</f>
        <v>0</v>
      </c>
      <c r="L21" s="199">
        <f>'Ctrinh-DAI AN (21-30)'!O42</f>
        <v>0</v>
      </c>
      <c r="M21" s="199">
        <f>'Ctrinh-DAI AN (21-30)'!O49</f>
        <v>0</v>
      </c>
      <c r="N21" s="272">
        <f>'Ctrinh-DAI AN (21-30)'!O56</f>
        <v>0</v>
      </c>
      <c r="O21" s="199">
        <f>'Ctrinh-DAI AN (21-30)'!O63</f>
        <v>0</v>
      </c>
      <c r="P21" s="199">
        <f>'Ctrinh-DAI AN (21-30)'!O70</f>
        <v>0</v>
      </c>
      <c r="Q21" s="207">
        <f>$D21-$BH21</f>
        <v>0</v>
      </c>
      <c r="R21" s="355">
        <f t="shared" si="5"/>
        <v>0</v>
      </c>
      <c r="S21" s="195"/>
      <c r="T21" s="199">
        <f>'Ctrinh-DAI AN (21-30)'!O84</f>
        <v>0</v>
      </c>
      <c r="U21" s="199">
        <f>'Ctrinh-DAI AN (21-30)'!O91</f>
        <v>0</v>
      </c>
      <c r="V21" s="199">
        <f>'Ctrinh-DAI AN (21-30)'!O98</f>
        <v>0</v>
      </c>
      <c r="W21" s="199">
        <f>'Ctrinh-DAI AN (21-30)'!O105</f>
        <v>0</v>
      </c>
      <c r="X21" s="199">
        <f>'Ctrinh-DAI AN (21-30)'!O112</f>
        <v>0</v>
      </c>
      <c r="Y21" s="199">
        <f>'Ctrinh-DAI AN (21-30)'!O119</f>
        <v>0</v>
      </c>
      <c r="Z21" s="199">
        <f>'Ctrinh-DAI AN (21-30)'!O126</f>
        <v>0</v>
      </c>
      <c r="AA21" s="199">
        <f>'Ctrinh-DAI AN (21-30)'!O133</f>
        <v>0</v>
      </c>
      <c r="AB21" s="344">
        <f t="shared" si="6"/>
        <v>0</v>
      </c>
      <c r="AC21" s="344"/>
      <c r="AD21" s="199">
        <f>'Ctrinh-DAI AN (21-30)'!O141</f>
        <v>0</v>
      </c>
      <c r="AE21" s="199">
        <f>'Ctrinh-DAI AN (21-30)'!O159</f>
        <v>0</v>
      </c>
      <c r="AF21" s="199">
        <f>'Ctrinh-DAI AN (21-30)'!O167</f>
        <v>0</v>
      </c>
      <c r="AG21" s="199">
        <f>'Ctrinh-DAI AN (21-30)'!O171</f>
        <v>0</v>
      </c>
      <c r="AH21" s="199">
        <f>'Ctrinh-DAI AN (21-30)'!O175</f>
        <v>0</v>
      </c>
      <c r="AI21" s="199">
        <f>'Ctrinh-DAI AN (21-30)'!O185</f>
        <v>0</v>
      </c>
      <c r="AJ21" s="199">
        <f>'Ctrinh-DAI AN (21-30)'!O189</f>
        <v>0</v>
      </c>
      <c r="AK21" s="199">
        <f>'Ctrinh-DAI AN (21-30)'!O193</f>
        <v>0</v>
      </c>
      <c r="AL21" s="199">
        <f>'Ctrinh-DAI AN (21-30)'!O197</f>
        <v>0</v>
      </c>
      <c r="AM21" s="199">
        <f>'Ctrinh-DAI AN (21-30)'!O204</f>
        <v>0</v>
      </c>
      <c r="AN21" s="199">
        <f>'Ctrinh-DAI AN (21-30)'!O211</f>
        <v>0</v>
      </c>
      <c r="AO21" s="199">
        <f>'Ctrinh-DAI AN (21-30)'!O218</f>
        <v>0</v>
      </c>
      <c r="AP21" s="199">
        <f>'Ctrinh-DAI AN (21-30)'!O225</f>
        <v>0</v>
      </c>
      <c r="AQ21" s="199">
        <f>'Ctrinh-DAI AN (21-30)'!O232</f>
        <v>0</v>
      </c>
      <c r="AR21" s="199">
        <f>'Ctrinh-DAI AN (21-30)'!O236</f>
        <v>0</v>
      </c>
      <c r="AS21" s="199">
        <f>'Ctrinh-DAI AN (21-30)'!O240</f>
        <v>0</v>
      </c>
      <c r="AT21" s="272">
        <f>'Ctrinh-DAI AN (21-30)'!O244</f>
        <v>0</v>
      </c>
      <c r="AU21" s="199">
        <f>'Ctrinh-DAI AN (21-30)'!O251</f>
        <v>0</v>
      </c>
      <c r="AV21" s="199">
        <f>'Ctrinh-DAI AN (21-30)'!O260</f>
        <v>0</v>
      </c>
      <c r="AW21" s="199">
        <f>'Ctrinh-DAI AN (21-30)'!O267</f>
        <v>0</v>
      </c>
      <c r="AX21" s="199">
        <f>'Ctrinh-DAI AN (21-30)'!O274</f>
        <v>0</v>
      </c>
      <c r="AY21" s="199">
        <f>'Ctrinh-DAI AN (21-30)'!O281</f>
        <v>0</v>
      </c>
      <c r="AZ21" s="199">
        <f>'Ctrinh-DAI AN (21-30)'!O288</f>
        <v>0</v>
      </c>
      <c r="BA21" s="199">
        <f>'Ctrinh-DAI AN (21-30)'!O295</f>
        <v>0</v>
      </c>
      <c r="BB21" s="199">
        <f>'Ctrinh-DAI AN (21-30)'!O302</f>
        <v>0</v>
      </c>
      <c r="BC21" s="199">
        <f>'Ctrinh-DAI AN (21-30)'!O309</f>
        <v>0</v>
      </c>
      <c r="BD21" s="199">
        <f>'Ctrinh-DAI AN (21-30)'!O316</f>
        <v>0</v>
      </c>
      <c r="BE21" s="199">
        <f>'Ctrinh-DAI AN (21-30)'!O323</f>
        <v>0</v>
      </c>
      <c r="BF21" s="195">
        <f>'Ctrinh-DAI AN (21-30)'!O330</f>
        <v>0</v>
      </c>
      <c r="BG21" s="199"/>
      <c r="BH21" s="199">
        <f t="shared" si="3"/>
        <v>0</v>
      </c>
      <c r="BI21" s="196">
        <f>$Q$64-BH21</f>
        <v>0</v>
      </c>
      <c r="BJ21" s="199">
        <f t="shared" si="4"/>
        <v>0</v>
      </c>
      <c r="BK21" s="204"/>
      <c r="BL21" s="211"/>
    </row>
    <row r="22" spans="1:64" s="319" customFormat="1" ht="15.75" customHeight="1">
      <c r="A22" s="371">
        <v>2</v>
      </c>
      <c r="B22" s="312" t="s">
        <v>41</v>
      </c>
      <c r="C22" s="313" t="s">
        <v>42</v>
      </c>
      <c r="D22" s="314">
        <f>SUM(D24:D32,D50:D61)</f>
        <v>0</v>
      </c>
      <c r="E22" s="252">
        <f>SUM(G22:Q22)</f>
        <v>0</v>
      </c>
      <c r="F22" s="316">
        <f t="shared" ref="F22:Q22" si="8">SUM(F24:F32,F50:F61)</f>
        <v>0</v>
      </c>
      <c r="G22" s="316">
        <f t="shared" si="8"/>
        <v>0</v>
      </c>
      <c r="H22" s="316">
        <f t="shared" si="8"/>
        <v>0</v>
      </c>
      <c r="I22" s="316">
        <f t="shared" si="8"/>
        <v>0</v>
      </c>
      <c r="J22" s="316">
        <f t="shared" si="8"/>
        <v>0</v>
      </c>
      <c r="K22" s="316">
        <f t="shared" si="8"/>
        <v>0</v>
      </c>
      <c r="L22" s="316">
        <f t="shared" si="8"/>
        <v>0</v>
      </c>
      <c r="M22" s="316">
        <f t="shared" si="8"/>
        <v>0</v>
      </c>
      <c r="N22" s="316">
        <f t="shared" si="8"/>
        <v>0</v>
      </c>
      <c r="O22" s="316">
        <f t="shared" si="8"/>
        <v>0</v>
      </c>
      <c r="P22" s="316">
        <f t="shared" si="8"/>
        <v>0</v>
      </c>
      <c r="Q22" s="316">
        <f t="shared" si="8"/>
        <v>0</v>
      </c>
      <c r="R22" s="252">
        <f>$D22-$BH22</f>
        <v>0</v>
      </c>
      <c r="S22" s="315"/>
      <c r="T22" s="315">
        <f>SUM(T25:T32,T50:T61)</f>
        <v>0</v>
      </c>
      <c r="U22" s="315">
        <f>SUM(U24,U26:U32,U50:U61)</f>
        <v>0</v>
      </c>
      <c r="V22" s="315">
        <f>SUM(V24:V25,V27:V32,V50:V61)</f>
        <v>0</v>
      </c>
      <c r="W22" s="315">
        <f>SUM(W24:W26,W28:W32,W50:W61)</f>
        <v>0</v>
      </c>
      <c r="X22" s="315">
        <f>SUM(X24:X27,X29:X32,X50:X61)</f>
        <v>0</v>
      </c>
      <c r="Y22" s="315">
        <f>SUM(Y50:Y61,Y30:Y32,Y24:Y28)</f>
        <v>0</v>
      </c>
      <c r="Z22" s="315">
        <f>SUM(Z50:Z61,Z32,Z24:Z29)</f>
        <v>0</v>
      </c>
      <c r="AA22" s="315">
        <f>SUM(AA50:AA61,AA32,AA24:AA30)</f>
        <v>0</v>
      </c>
      <c r="AB22" s="344">
        <f t="shared" si="6"/>
        <v>0</v>
      </c>
      <c r="AC22" s="344"/>
      <c r="AD22" s="315">
        <f t="shared" ref="AD22:AS22" si="9">SUM(AD50:AD61,AD24:AD32)</f>
        <v>0</v>
      </c>
      <c r="AE22" s="315">
        <f t="shared" si="9"/>
        <v>0</v>
      </c>
      <c r="AF22" s="315">
        <f t="shared" si="9"/>
        <v>0</v>
      </c>
      <c r="AG22" s="315">
        <f t="shared" si="9"/>
        <v>0</v>
      </c>
      <c r="AH22" s="315">
        <f t="shared" si="9"/>
        <v>0</v>
      </c>
      <c r="AI22" s="315">
        <f t="shared" si="9"/>
        <v>0</v>
      </c>
      <c r="AJ22" s="315">
        <f t="shared" si="9"/>
        <v>0</v>
      </c>
      <c r="AK22" s="315">
        <f t="shared" si="9"/>
        <v>0</v>
      </c>
      <c r="AL22" s="315">
        <f t="shared" si="9"/>
        <v>0</v>
      </c>
      <c r="AM22" s="315">
        <f t="shared" si="9"/>
        <v>0</v>
      </c>
      <c r="AN22" s="315">
        <f t="shared" si="9"/>
        <v>0</v>
      </c>
      <c r="AO22" s="315">
        <f t="shared" si="9"/>
        <v>0</v>
      </c>
      <c r="AP22" s="315">
        <f t="shared" si="9"/>
        <v>0</v>
      </c>
      <c r="AQ22" s="315">
        <f t="shared" si="9"/>
        <v>0</v>
      </c>
      <c r="AR22" s="315">
        <f t="shared" si="9"/>
        <v>0</v>
      </c>
      <c r="AS22" s="315">
        <f t="shared" si="9"/>
        <v>0</v>
      </c>
      <c r="AT22" s="281">
        <f>SUM(AT51:AT61,AT24:AT32)</f>
        <v>0</v>
      </c>
      <c r="AU22" s="315">
        <f>SUM(AU52:AU61,AU24:AU32,AU50)</f>
        <v>0</v>
      </c>
      <c r="AV22" s="315">
        <f>SUM(AV53:AV61,AV24:AV32,AV50:AV51)</f>
        <v>0</v>
      </c>
      <c r="AW22" s="315">
        <f>SUM(AW54:AW61,AW24:AW32,AW50:AW52)</f>
        <v>0</v>
      </c>
      <c r="AX22" s="315">
        <f>SUM(AX55:AX61,AX24:AX32,AX50:AX53)</f>
        <v>0</v>
      </c>
      <c r="AY22" s="315">
        <f>SUM(AY56:AY61,AY24:AY32,AY50:AY54)</f>
        <v>0</v>
      </c>
      <c r="AZ22" s="315">
        <f>SUM(AZ57:AZ61,AZ24:AZ32,AZ50:AZ55)</f>
        <v>0</v>
      </c>
      <c r="BA22" s="315">
        <f>SUM(BA58:BA61,BA24:BA32,BA50:BA56)</f>
        <v>0</v>
      </c>
      <c r="BB22" s="315">
        <f>SUM(BB59:BB61,BB24:BB32,BB50:BB57)</f>
        <v>0</v>
      </c>
      <c r="BC22" s="315">
        <f>SUM(BC60:BC61,BC24:BC32,BC50:BC58)</f>
        <v>0</v>
      </c>
      <c r="BD22" s="315">
        <f>SUM(BD61,BD24:BD32,BD50:BD59)</f>
        <v>0</v>
      </c>
      <c r="BE22" s="315">
        <f>SUM(BE24:BE32,BE50:BE60)</f>
        <v>0</v>
      </c>
      <c r="BF22" s="315">
        <f>SUM(BF24:BF32,BF50:BF61)</f>
        <v>0</v>
      </c>
      <c r="BG22" s="315">
        <f>SUM(BG50:BG61,BG24:BG32)</f>
        <v>0</v>
      </c>
      <c r="BH22" s="315">
        <f>SUM(BH50:BH61,BH24:BH32)</f>
        <v>0</v>
      </c>
      <c r="BI22" s="315">
        <f>SUM(BI50:BI61,BI24:BI32)</f>
        <v>0</v>
      </c>
      <c r="BJ22" s="315">
        <f>SUM(BJ50:BJ61,BJ24:BJ32)</f>
        <v>0</v>
      </c>
      <c r="BK22" s="317"/>
      <c r="BL22" s="318"/>
    </row>
    <row r="23" spans="1:64" s="224" customFormat="1" ht="15.75" hidden="1" customHeight="1">
      <c r="A23" s="368"/>
      <c r="B23" s="214" t="s">
        <v>313</v>
      </c>
      <c r="C23" s="201"/>
      <c r="D23" s="226"/>
      <c r="E23" s="252"/>
      <c r="F23" s="199"/>
      <c r="G23" s="195"/>
      <c r="H23" s="195"/>
      <c r="I23" s="195"/>
      <c r="J23" s="195"/>
      <c r="K23" s="195"/>
      <c r="L23" s="195"/>
      <c r="M23" s="195"/>
      <c r="N23" s="281"/>
      <c r="O23" s="195"/>
      <c r="P23" s="195"/>
      <c r="Q23" s="195"/>
      <c r="R23" s="252"/>
      <c r="S23" s="195"/>
      <c r="T23" s="195"/>
      <c r="U23" s="195"/>
      <c r="V23" s="195"/>
      <c r="W23" s="195"/>
      <c r="X23" s="195"/>
      <c r="Y23" s="195"/>
      <c r="Z23" s="195"/>
      <c r="AA23" s="195"/>
      <c r="AB23" s="344">
        <f t="shared" si="6"/>
        <v>0</v>
      </c>
      <c r="AC23" s="344"/>
      <c r="AD23" s="195"/>
      <c r="AE23" s="195"/>
      <c r="AF23" s="195"/>
      <c r="AG23" s="195"/>
      <c r="AH23" s="195"/>
      <c r="AI23" s="195"/>
      <c r="AJ23" s="195"/>
      <c r="AK23" s="195"/>
      <c r="AL23" s="195"/>
      <c r="AM23" s="195"/>
      <c r="AN23" s="195"/>
      <c r="AO23" s="195"/>
      <c r="AP23" s="195"/>
      <c r="AQ23" s="195"/>
      <c r="AR23" s="195"/>
      <c r="AS23" s="195"/>
      <c r="AT23" s="281"/>
      <c r="AU23" s="195"/>
      <c r="AV23" s="195"/>
      <c r="AW23" s="195"/>
      <c r="AX23" s="195"/>
      <c r="AY23" s="195"/>
      <c r="AZ23" s="195"/>
      <c r="BA23" s="195"/>
      <c r="BB23" s="195"/>
      <c r="BC23" s="195"/>
      <c r="BD23" s="195"/>
      <c r="BE23" s="195"/>
      <c r="BF23" s="195"/>
      <c r="BG23" s="195"/>
      <c r="BH23" s="195"/>
      <c r="BI23" s="195"/>
      <c r="BJ23" s="195"/>
      <c r="BK23" s="194"/>
      <c r="BL23" s="225"/>
    </row>
    <row r="24" spans="1:64" s="216" customFormat="1" ht="15.75" customHeight="1">
      <c r="A24" s="369" t="s">
        <v>43</v>
      </c>
      <c r="B24" s="209" t="s">
        <v>44</v>
      </c>
      <c r="C24" s="208" t="s">
        <v>45</v>
      </c>
      <c r="D24" s="200"/>
      <c r="E24" s="252">
        <f t="shared" ref="E24:E31" si="10">SUM(G24:Q24)</f>
        <v>0</v>
      </c>
      <c r="F24" s="199">
        <f>SUM(G24:H24)</f>
        <v>0</v>
      </c>
      <c r="G24" s="199">
        <f>'Ctrinh-DAI AN (21-30)'!P7</f>
        <v>0</v>
      </c>
      <c r="H24" s="199">
        <f>'Ctrinh-DAI AN (21-30)'!P14</f>
        <v>0</v>
      </c>
      <c r="I24" s="199">
        <f>'Ctrinh-DAI AN (21-30)'!P21</f>
        <v>0</v>
      </c>
      <c r="J24" s="199">
        <f>'Ctrinh-DAI AN (21-30)'!P28</f>
        <v>0</v>
      </c>
      <c r="K24" s="199">
        <f>'Ctrinh-DAI AN (21-30)'!P35</f>
        <v>0</v>
      </c>
      <c r="L24" s="199">
        <f>'Ctrinh-DAI AN (21-30)'!P42</f>
        <v>0</v>
      </c>
      <c r="M24" s="199">
        <f>'Ctrinh-DAI AN (21-30)'!P49</f>
        <v>0</v>
      </c>
      <c r="N24" s="272">
        <f>'Ctrinh-DAI AN (21-30)'!P56</f>
        <v>0</v>
      </c>
      <c r="O24" s="199">
        <f>'Ctrinh-DAI AN (21-30)'!P63</f>
        <v>0</v>
      </c>
      <c r="P24" s="199">
        <f>'Ctrinh-DAI AN (21-30)'!P70</f>
        <v>0</v>
      </c>
      <c r="Q24" s="199">
        <f>'Ctrinh-DAI AN (21-30)'!P77</f>
        <v>0</v>
      </c>
      <c r="R24" s="252">
        <f>SUM(U24:AB24,AT24:BE24)</f>
        <v>0</v>
      </c>
      <c r="S24" s="195"/>
      <c r="T24" s="207">
        <f>$D24-$BH24</f>
        <v>0</v>
      </c>
      <c r="U24" s="199">
        <f>'Ctrinh-DAI AN (21-30)'!P91</f>
        <v>0</v>
      </c>
      <c r="V24" s="199">
        <f>'Ctrinh-DAI AN (21-30)'!P98</f>
        <v>0</v>
      </c>
      <c r="W24" s="199">
        <f>'Ctrinh-DAI AN (21-30)'!P105</f>
        <v>0</v>
      </c>
      <c r="X24" s="199">
        <f>'Ctrinh-DAI AN (21-30)'!P112</f>
        <v>0</v>
      </c>
      <c r="Y24" s="199">
        <f>'Ctrinh-DAI AN (21-30)'!P119</f>
        <v>0</v>
      </c>
      <c r="Z24" s="199">
        <f>'Ctrinh-DAI AN (21-30)'!P126</f>
        <v>0</v>
      </c>
      <c r="AA24" s="199">
        <f>'Ctrinh-DAI AN (21-30)'!P133</f>
        <v>0</v>
      </c>
      <c r="AB24" s="344">
        <f t="shared" si="6"/>
        <v>0</v>
      </c>
      <c r="AC24" s="344"/>
      <c r="AD24" s="199">
        <f>'Ctrinh-DAI AN (21-30)'!P141</f>
        <v>0</v>
      </c>
      <c r="AE24" s="199">
        <f>'Ctrinh-DAI AN (21-30)'!P159</f>
        <v>0</v>
      </c>
      <c r="AF24" s="199">
        <f>'Ctrinh-DAI AN (21-30)'!P167</f>
        <v>0</v>
      </c>
      <c r="AG24" s="199">
        <f>'Ctrinh-DAI AN (21-30)'!P171</f>
        <v>0</v>
      </c>
      <c r="AH24" s="199">
        <f>'Ctrinh-DAI AN (21-30)'!P175</f>
        <v>0</v>
      </c>
      <c r="AI24" s="199">
        <f>'Ctrinh-DAI AN (21-30)'!P185</f>
        <v>0</v>
      </c>
      <c r="AJ24" s="199">
        <f>'Ctrinh-DAI AN (21-30)'!P189</f>
        <v>0</v>
      </c>
      <c r="AK24" s="199">
        <f>'Ctrinh-DAI AN (21-30)'!P193</f>
        <v>0</v>
      </c>
      <c r="AL24" s="199">
        <f>'Ctrinh-DAI AN (21-30)'!P197</f>
        <v>0</v>
      </c>
      <c r="AM24" s="199">
        <f>'Ctrinh-DAI AN (21-30)'!P204</f>
        <v>0</v>
      </c>
      <c r="AN24" s="199">
        <f>'Ctrinh-DAI AN (21-30)'!P211</f>
        <v>0</v>
      </c>
      <c r="AO24" s="199">
        <f>'Ctrinh-DAI AN (21-30)'!P218</f>
        <v>0</v>
      </c>
      <c r="AP24" s="199">
        <f>'Ctrinh-DAI AN (21-30)'!P225</f>
        <v>0</v>
      </c>
      <c r="AQ24" s="199">
        <f>'Ctrinh-DAI AN (21-30)'!P232</f>
        <v>0</v>
      </c>
      <c r="AR24" s="199">
        <f>'Ctrinh-DAI AN (21-30)'!P236</f>
        <v>0</v>
      </c>
      <c r="AS24" s="199">
        <f>'Ctrinh-DAI AN (21-30)'!P240</f>
        <v>0</v>
      </c>
      <c r="AT24" s="272">
        <f>'Ctrinh-DAI AN (21-30)'!P244</f>
        <v>0</v>
      </c>
      <c r="AU24" s="199">
        <f>'Ctrinh-DAI AN (21-30)'!P251</f>
        <v>0</v>
      </c>
      <c r="AV24" s="199">
        <f>'Ctrinh-DAI AN (21-30)'!P260</f>
        <v>0</v>
      </c>
      <c r="AW24" s="199">
        <f>'Ctrinh-DAI AN (21-30)'!P267</f>
        <v>0</v>
      </c>
      <c r="AX24" s="199">
        <f>'Ctrinh-DAI AN (21-30)'!P274</f>
        <v>0</v>
      </c>
      <c r="AY24" s="199">
        <f>'Ctrinh-DAI AN (21-30)'!P281</f>
        <v>0</v>
      </c>
      <c r="AZ24" s="199">
        <f>'Ctrinh-DAI AN (21-30)'!P288</f>
        <v>0</v>
      </c>
      <c r="BA24" s="199">
        <f>'Ctrinh-DAI AN (21-30)'!P295</f>
        <v>0</v>
      </c>
      <c r="BB24" s="199">
        <f>'Ctrinh-DAI AN (21-30)'!P302</f>
        <v>0</v>
      </c>
      <c r="BC24" s="199">
        <f>'Ctrinh-DAI AN (21-30)'!P309</f>
        <v>0</v>
      </c>
      <c r="BD24" s="199">
        <f>'Ctrinh-DAI AN (21-30)'!P316</f>
        <v>0</v>
      </c>
      <c r="BE24" s="199">
        <f>'Ctrinh-DAI AN (21-30)'!P323</f>
        <v>0</v>
      </c>
      <c r="BF24" s="195">
        <f>'Ctrinh-DAI AN (21-30)'!P330</f>
        <v>0</v>
      </c>
      <c r="BG24" s="199"/>
      <c r="BH24" s="199">
        <f t="shared" ref="BH24:BH31" si="11">SUM(BF24,BG24,R24,E24)</f>
        <v>0</v>
      </c>
      <c r="BI24" s="196">
        <f>$T$64-BH24</f>
        <v>0</v>
      </c>
      <c r="BJ24" s="199">
        <f>D24+BI24</f>
        <v>0</v>
      </c>
      <c r="BK24" s="204"/>
      <c r="BL24" s="211"/>
    </row>
    <row r="25" spans="1:64" s="216" customFormat="1" ht="15.75" customHeight="1">
      <c r="A25" s="369" t="s">
        <v>46</v>
      </c>
      <c r="B25" s="209" t="s">
        <v>47</v>
      </c>
      <c r="C25" s="208" t="s">
        <v>48</v>
      </c>
      <c r="D25" s="215"/>
      <c r="E25" s="252">
        <f t="shared" si="10"/>
        <v>0</v>
      </c>
      <c r="F25" s="199">
        <f>SUM(G25:H25)</f>
        <v>0</v>
      </c>
      <c r="G25" s="199">
        <f>'Ctrinh-DAI AN (21-30)'!Q7</f>
        <v>0</v>
      </c>
      <c r="H25" s="199">
        <f>'Ctrinh-DAI AN (21-30)'!Q14</f>
        <v>0</v>
      </c>
      <c r="I25" s="199">
        <f>'Ctrinh-DAI AN (21-30)'!Q21</f>
        <v>0</v>
      </c>
      <c r="J25" s="199">
        <f>'Ctrinh-DAI AN (21-30)'!Q28</f>
        <v>0</v>
      </c>
      <c r="K25" s="199">
        <f>'Ctrinh-DAI AN (21-30)'!Q35</f>
        <v>0</v>
      </c>
      <c r="L25" s="199">
        <f>'Ctrinh-DAI AN (21-30)'!Q42</f>
        <v>0</v>
      </c>
      <c r="M25" s="199">
        <f>'Ctrinh-DAI AN (21-30)'!Q49</f>
        <v>0</v>
      </c>
      <c r="N25" s="272">
        <f>'Ctrinh-DAI AN (21-30)'!Q56</f>
        <v>0</v>
      </c>
      <c r="O25" s="199">
        <f>'Ctrinh-DAI AN (21-30)'!Q63</f>
        <v>0</v>
      </c>
      <c r="P25" s="199">
        <f>'Ctrinh-DAI AN (21-30)'!Q70</f>
        <v>0</v>
      </c>
      <c r="Q25" s="199">
        <f>'Ctrinh-DAI AN (21-30)'!Q77</f>
        <v>0</v>
      </c>
      <c r="R25" s="252">
        <f>SUM(T25,V25:AB25,AT25:BE25)</f>
        <v>0</v>
      </c>
      <c r="S25" s="195"/>
      <c r="T25" s="199">
        <f>'Ctrinh-DAI AN (21-30)'!Q84</f>
        <v>0</v>
      </c>
      <c r="U25" s="207">
        <f>$D25-$BH25</f>
        <v>0</v>
      </c>
      <c r="V25" s="199">
        <f>'Ctrinh-DAI AN (21-30)'!Q98</f>
        <v>0</v>
      </c>
      <c r="W25" s="199">
        <f>'Ctrinh-DAI AN (21-30)'!Q105</f>
        <v>0</v>
      </c>
      <c r="X25" s="199">
        <f>'Ctrinh-DAI AN (21-30)'!Q112</f>
        <v>0</v>
      </c>
      <c r="Y25" s="199">
        <f>'Ctrinh-DAI AN (21-30)'!Q119</f>
        <v>0</v>
      </c>
      <c r="Z25" s="199">
        <f>'Ctrinh-DAI AN (21-30)'!Q126</f>
        <v>0</v>
      </c>
      <c r="AA25" s="199">
        <f>'Ctrinh-DAI AN (21-30)'!Q133</f>
        <v>0</v>
      </c>
      <c r="AB25" s="344">
        <f t="shared" si="6"/>
        <v>0</v>
      </c>
      <c r="AC25" s="344"/>
      <c r="AD25" s="199">
        <f>'Ctrinh-DAI AN (21-30)'!Q141</f>
        <v>0</v>
      </c>
      <c r="AE25" s="199">
        <f>'Ctrinh-DAI AN (21-30)'!Q159</f>
        <v>0</v>
      </c>
      <c r="AF25" s="199">
        <f>'Ctrinh-DAI AN (21-30)'!Q167</f>
        <v>0</v>
      </c>
      <c r="AG25" s="199">
        <f>'Ctrinh-DAI AN (21-30)'!Q171</f>
        <v>0</v>
      </c>
      <c r="AH25" s="199">
        <f>'Ctrinh-DAI AN (21-30)'!Q175</f>
        <v>0</v>
      </c>
      <c r="AI25" s="199">
        <f>'Ctrinh-DAI AN (21-30)'!Q185</f>
        <v>0</v>
      </c>
      <c r="AJ25" s="199">
        <f>'Ctrinh-DAI AN (21-30)'!Q189</f>
        <v>0</v>
      </c>
      <c r="AK25" s="199">
        <f>'Ctrinh-DAI AN (21-30)'!Q193</f>
        <v>0</v>
      </c>
      <c r="AL25" s="199">
        <f>'Ctrinh-DAI AN (21-30)'!Q197</f>
        <v>0</v>
      </c>
      <c r="AM25" s="199">
        <f>'Ctrinh-DAI AN (21-30)'!Q204</f>
        <v>0</v>
      </c>
      <c r="AN25" s="199">
        <f>'Ctrinh-DAI AN (21-30)'!Q211</f>
        <v>0</v>
      </c>
      <c r="AO25" s="199">
        <f>'Ctrinh-DAI AN (21-30)'!Q218</f>
        <v>0</v>
      </c>
      <c r="AP25" s="199">
        <f>'Ctrinh-DAI AN (21-30)'!Q225</f>
        <v>0</v>
      </c>
      <c r="AQ25" s="199">
        <f>'Ctrinh-DAI AN (21-30)'!Q232</f>
        <v>0</v>
      </c>
      <c r="AR25" s="199">
        <f>'Ctrinh-DAI AN (21-30)'!Q236</f>
        <v>0</v>
      </c>
      <c r="AS25" s="199">
        <f>'Ctrinh-DAI AN (21-30)'!Q240</f>
        <v>0</v>
      </c>
      <c r="AT25" s="272">
        <f>'Ctrinh-DAI AN (21-30)'!Q244</f>
        <v>0</v>
      </c>
      <c r="AU25" s="199">
        <f>'Ctrinh-DAI AN (21-30)'!Q251</f>
        <v>0</v>
      </c>
      <c r="AV25" s="199">
        <f>'Ctrinh-DAI AN (21-30)'!Q260</f>
        <v>0</v>
      </c>
      <c r="AW25" s="199">
        <f>'Ctrinh-DAI AN (21-30)'!Q267</f>
        <v>0</v>
      </c>
      <c r="AX25" s="199">
        <f>'Ctrinh-DAI AN (21-30)'!Q274</f>
        <v>0</v>
      </c>
      <c r="AY25" s="199">
        <f>'Ctrinh-DAI AN (21-30)'!Q281</f>
        <v>0</v>
      </c>
      <c r="AZ25" s="199">
        <f>'Ctrinh-DAI AN (21-30)'!Q288</f>
        <v>0</v>
      </c>
      <c r="BA25" s="199">
        <f>'Ctrinh-DAI AN (21-30)'!Q295</f>
        <v>0</v>
      </c>
      <c r="BB25" s="199">
        <f>'Ctrinh-DAI AN (21-30)'!Q302</f>
        <v>0</v>
      </c>
      <c r="BC25" s="199">
        <f>'Ctrinh-DAI AN (21-30)'!Q309</f>
        <v>0</v>
      </c>
      <c r="BD25" s="199">
        <f>'Ctrinh-DAI AN (21-30)'!Q316</f>
        <v>0</v>
      </c>
      <c r="BE25" s="199">
        <f>'Ctrinh-DAI AN (21-30)'!Q323</f>
        <v>0</v>
      </c>
      <c r="BF25" s="195">
        <f>'Ctrinh-DAI AN (21-30)'!Q330</f>
        <v>0</v>
      </c>
      <c r="BG25" s="199"/>
      <c r="BH25" s="199">
        <f t="shared" si="11"/>
        <v>0</v>
      </c>
      <c r="BI25" s="196">
        <f>$U$64-BH25</f>
        <v>0</v>
      </c>
      <c r="BJ25" s="199">
        <f>D25+BI25</f>
        <v>0</v>
      </c>
      <c r="BK25" s="204"/>
      <c r="BL25" s="211"/>
    </row>
    <row r="26" spans="1:64" s="216" customFormat="1" ht="15.75" customHeight="1">
      <c r="A26" s="370">
        <v>2.2999999999999998</v>
      </c>
      <c r="B26" s="214" t="s">
        <v>50</v>
      </c>
      <c r="C26" s="213" t="s">
        <v>51</v>
      </c>
      <c r="D26" s="223"/>
      <c r="E26" s="355">
        <f t="shared" si="10"/>
        <v>0</v>
      </c>
      <c r="F26" s="212">
        <f t="shared" ref="F26:F31" si="12">SUM(G26:H26)</f>
        <v>0</v>
      </c>
      <c r="G26" s="212">
        <f>'Ctrinh-DAI AN (21-30)'!R7</f>
        <v>0</v>
      </c>
      <c r="H26" s="212">
        <f>'Ctrinh-DAI AN (21-30)'!R14</f>
        <v>0</v>
      </c>
      <c r="I26" s="212">
        <f>'Ctrinh-DAI AN (21-30)'!R21</f>
        <v>0</v>
      </c>
      <c r="J26" s="212">
        <f>'Ctrinh-DAI AN (21-30)'!R28</f>
        <v>0</v>
      </c>
      <c r="K26" s="212">
        <f>'Ctrinh-DAI AN (21-30)'!R35</f>
        <v>0</v>
      </c>
      <c r="L26" s="212">
        <f>'Ctrinh-DAI AN (21-30)'!R42</f>
        <v>0</v>
      </c>
      <c r="M26" s="212">
        <f>'Ctrinh-DAI AN (21-30)'!R49</f>
        <v>0</v>
      </c>
      <c r="N26" s="282">
        <f>'Ctrinh-DAI AN (21-30)'!R56</f>
        <v>0</v>
      </c>
      <c r="O26" s="212">
        <f>'Ctrinh-DAI AN (21-30)'!R63</f>
        <v>0</v>
      </c>
      <c r="P26" s="212">
        <f>'Ctrinh-DAI AN (21-30)'!R70</f>
        <v>0</v>
      </c>
      <c r="Q26" s="212">
        <f>'Ctrinh-DAI AN (21-30)'!R77</f>
        <v>0</v>
      </c>
      <c r="R26" s="252">
        <f>SUM(T26:U26,W26:AB26,AT26:BE26)</f>
        <v>0</v>
      </c>
      <c r="S26" s="220"/>
      <c r="T26" s="212">
        <f>'Ctrinh-DAI AN (21-30)'!R84</f>
        <v>0</v>
      </c>
      <c r="U26" s="212">
        <f>'Ctrinh-DAI AN (21-30)'!R91</f>
        <v>0</v>
      </c>
      <c r="V26" s="221">
        <f>$D26-$BH26</f>
        <v>0</v>
      </c>
      <c r="W26" s="212">
        <f>'Ctrinh-DAI AN (21-30)'!R105</f>
        <v>0</v>
      </c>
      <c r="X26" s="212">
        <f>'Ctrinh-DAI AN (21-30)'!R112</f>
        <v>0</v>
      </c>
      <c r="Y26" s="212">
        <f>'Ctrinh-DAI AN (21-30)'!R119</f>
        <v>0</v>
      </c>
      <c r="Z26" s="212">
        <f>'Ctrinh-DAI AN (21-30)'!R126</f>
        <v>0</v>
      </c>
      <c r="AA26" s="212">
        <f>'Ctrinh-DAI AN (21-30)'!R133</f>
        <v>0</v>
      </c>
      <c r="AB26" s="344">
        <f t="shared" si="6"/>
        <v>0</v>
      </c>
      <c r="AC26" s="344"/>
      <c r="AD26" s="212">
        <f>'Ctrinh-DAI AN (21-30)'!R141</f>
        <v>0</v>
      </c>
      <c r="AE26" s="212">
        <f>'Ctrinh-DAI AN (21-30)'!R159</f>
        <v>0</v>
      </c>
      <c r="AF26" s="212">
        <f>'Ctrinh-DAI AN (21-30)'!R167</f>
        <v>0</v>
      </c>
      <c r="AG26" s="212">
        <f>'Ctrinh-DAI AN (21-30)'!R171</f>
        <v>0</v>
      </c>
      <c r="AH26" s="212">
        <f>'Ctrinh-DAI AN (21-30)'!R175</f>
        <v>0</v>
      </c>
      <c r="AI26" s="212">
        <f>'Ctrinh-DAI AN (21-30)'!R185</f>
        <v>0</v>
      </c>
      <c r="AJ26" s="212">
        <f>'Ctrinh-DAI AN (21-30)'!R189</f>
        <v>0</v>
      </c>
      <c r="AK26" s="212">
        <f>'Ctrinh-DAI AN (21-30)'!R193</f>
        <v>0</v>
      </c>
      <c r="AL26" s="212">
        <f>'Ctrinh-DAI AN (21-30)'!R197</f>
        <v>0</v>
      </c>
      <c r="AM26" s="212">
        <f>'Ctrinh-DAI AN (21-30)'!R204</f>
        <v>0</v>
      </c>
      <c r="AN26" s="212">
        <f>'Ctrinh-DAI AN (21-30)'!R211</f>
        <v>0</v>
      </c>
      <c r="AO26" s="212">
        <f>'Ctrinh-DAI AN (21-30)'!R218</f>
        <v>0</v>
      </c>
      <c r="AP26" s="212">
        <f>'Ctrinh-DAI AN (21-30)'!R225</f>
        <v>0</v>
      </c>
      <c r="AQ26" s="212">
        <f>'Ctrinh-DAI AN (21-30)'!R232</f>
        <v>0</v>
      </c>
      <c r="AR26" s="212">
        <f>'Ctrinh-DAI AN (21-30)'!R236</f>
        <v>0</v>
      </c>
      <c r="AS26" s="212">
        <f>'Ctrinh-DAI AN (21-30)'!R240</f>
        <v>0</v>
      </c>
      <c r="AT26" s="282">
        <f>'Ctrinh-DAI AN (21-30)'!R244</f>
        <v>0</v>
      </c>
      <c r="AU26" s="212">
        <f>'Ctrinh-DAI AN (21-30)'!R251</f>
        <v>0</v>
      </c>
      <c r="AV26" s="212">
        <f>'Ctrinh-DAI AN (21-30)'!R260</f>
        <v>0</v>
      </c>
      <c r="AW26" s="212">
        <f>'Ctrinh-DAI AN (21-30)'!R267</f>
        <v>0</v>
      </c>
      <c r="AX26" s="212">
        <f>'Ctrinh-DAI AN (21-30)'!R274</f>
        <v>0</v>
      </c>
      <c r="AY26" s="212">
        <f>'Ctrinh-DAI AN (21-30)'!R281</f>
        <v>0</v>
      </c>
      <c r="AZ26" s="212">
        <f>'Ctrinh-DAI AN (21-30)'!R288</f>
        <v>0</v>
      </c>
      <c r="BA26" s="212">
        <f>'Ctrinh-DAI AN (21-30)'!R295</f>
        <v>0</v>
      </c>
      <c r="BB26" s="212">
        <f>'Ctrinh-DAI AN (21-30)'!R302</f>
        <v>0</v>
      </c>
      <c r="BC26" s="212">
        <f>'Ctrinh-DAI AN (21-30)'!R309</f>
        <v>0</v>
      </c>
      <c r="BD26" s="212">
        <f>'Ctrinh-DAI AN (21-30)'!R316</f>
        <v>0</v>
      </c>
      <c r="BE26" s="212">
        <f>'Ctrinh-DAI AN (21-30)'!R323</f>
        <v>0</v>
      </c>
      <c r="BF26" s="220">
        <f>'Ctrinh-DAI AN (21-30)'!R330</f>
        <v>0</v>
      </c>
      <c r="BG26" s="199"/>
      <c r="BH26" s="212">
        <f t="shared" si="11"/>
        <v>0</v>
      </c>
      <c r="BI26" s="196">
        <f>$V$64-BH26</f>
        <v>0</v>
      </c>
      <c r="BJ26" s="199">
        <f>'[3]BINH THANG (21-30)'!BJ26+'[3]BU GIA MAP (21-30)'!BJ26+'[3]DA KIA (21-30)'!BJ26+'[3]ĐAK O (21-30)'!BJ26+'[3]DUC HANH (21-30)'!BJ26+'[3]PHU NGHIA (21-30)'!BJ26+'[3]PHU VAN (21-30)'!BJ26+'[3]PHUOC MINH (21-30)'!BJ26+'[3]THANH SON (21-30)'!BJ26+'[3]KIM SON (21-30)'!BJ26+'[3]HAM GIANG (21-30)'!BJ26+'[3]HAM TAN (21-30)'!BJ26+'[3]DAI AN (21-30)'!BJ26+'[3]DINH AN (21-30)'!BJ26+'[3]NGOC BIEN (21-30)'!BJ26+'[3]LONG HIEP (21-30)'!BJ26+'[3]TAN HIEP (21-30)'!BJ26</f>
        <v>0</v>
      </c>
      <c r="BK26" s="218"/>
      <c r="BL26" s="217"/>
    </row>
    <row r="27" spans="1:64" s="210" customFormat="1" ht="15.75" customHeight="1">
      <c r="A27" s="369">
        <v>2.4</v>
      </c>
      <c r="B27" s="209" t="s">
        <v>54</v>
      </c>
      <c r="C27" s="208" t="s">
        <v>55</v>
      </c>
      <c r="D27" s="215"/>
      <c r="E27" s="252">
        <f t="shared" si="10"/>
        <v>0</v>
      </c>
      <c r="F27" s="199">
        <f t="shared" si="12"/>
        <v>0</v>
      </c>
      <c r="G27" s="199">
        <f>'Ctrinh-DAI AN (21-30)'!S7</f>
        <v>0</v>
      </c>
      <c r="H27" s="199">
        <f>'Ctrinh-DAI AN (21-30)'!S14</f>
        <v>0</v>
      </c>
      <c r="I27" s="199">
        <f>'Ctrinh-DAI AN (21-30)'!S21</f>
        <v>0</v>
      </c>
      <c r="J27" s="199">
        <f>'Ctrinh-DAI AN (21-30)'!S28</f>
        <v>0</v>
      </c>
      <c r="K27" s="199">
        <f>'Ctrinh-DAI AN (21-30)'!S35</f>
        <v>0</v>
      </c>
      <c r="L27" s="199">
        <f>'Ctrinh-DAI AN (21-30)'!S42</f>
        <v>0</v>
      </c>
      <c r="M27" s="199">
        <f>'Ctrinh-DAI AN (21-30)'!S49</f>
        <v>0</v>
      </c>
      <c r="N27" s="272">
        <f>'Ctrinh-DAI AN (21-30)'!S56</f>
        <v>0</v>
      </c>
      <c r="O27" s="199">
        <f>'Ctrinh-DAI AN (21-30)'!S63</f>
        <v>0</v>
      </c>
      <c r="P27" s="199">
        <f>'Ctrinh-DAI AN (21-30)'!S70</f>
        <v>0</v>
      </c>
      <c r="Q27" s="199">
        <f>'Ctrinh-DAI AN (21-30)'!S77</f>
        <v>0</v>
      </c>
      <c r="R27" s="252">
        <f>SUM(T27:V27,X27:AB27,AT27:BE27)</f>
        <v>0</v>
      </c>
      <c r="S27" s="195"/>
      <c r="T27" s="199">
        <f>'Ctrinh-DAI AN (21-30)'!S84</f>
        <v>0</v>
      </c>
      <c r="U27" s="199">
        <f>'Ctrinh-DAI AN (21-30)'!S91</f>
        <v>0</v>
      </c>
      <c r="V27" s="199">
        <f>'Ctrinh-DAI AN (21-30)'!S98</f>
        <v>0</v>
      </c>
      <c r="W27" s="207">
        <f>$D27-$BH27</f>
        <v>0</v>
      </c>
      <c r="X27" s="199">
        <f>'Ctrinh-DAI AN (21-30)'!S112</f>
        <v>0</v>
      </c>
      <c r="Y27" s="199">
        <f>'Ctrinh-DAI AN (21-30)'!S119</f>
        <v>0</v>
      </c>
      <c r="Z27" s="199">
        <f>'Ctrinh-DAI AN (21-30)'!S126</f>
        <v>0</v>
      </c>
      <c r="AA27" s="199">
        <f>'Ctrinh-DAI AN (21-30)'!S133</f>
        <v>0</v>
      </c>
      <c r="AB27" s="344">
        <f t="shared" si="6"/>
        <v>0</v>
      </c>
      <c r="AC27" s="344"/>
      <c r="AD27" s="199">
        <f>'Ctrinh-DAI AN (21-30)'!S141</f>
        <v>0</v>
      </c>
      <c r="AE27" s="199">
        <f>'Ctrinh-DAI AN (21-30)'!S159</f>
        <v>0</v>
      </c>
      <c r="AF27" s="199">
        <f>'Ctrinh-DAI AN (21-30)'!S167</f>
        <v>0</v>
      </c>
      <c r="AG27" s="199">
        <f>'Ctrinh-DAI AN (21-30)'!S171</f>
        <v>0</v>
      </c>
      <c r="AH27" s="199">
        <f>'Ctrinh-DAI AN (21-30)'!S175</f>
        <v>0</v>
      </c>
      <c r="AI27" s="199">
        <f>'Ctrinh-DAI AN (21-30)'!S185</f>
        <v>0</v>
      </c>
      <c r="AJ27" s="199">
        <f>'Ctrinh-DAI AN (21-30)'!S189</f>
        <v>0</v>
      </c>
      <c r="AK27" s="199">
        <f>'Ctrinh-DAI AN (21-30)'!S193</f>
        <v>0</v>
      </c>
      <c r="AL27" s="199">
        <f>'Ctrinh-DAI AN (21-30)'!S197</f>
        <v>0</v>
      </c>
      <c r="AM27" s="199">
        <f>'Ctrinh-DAI AN (21-30)'!S204</f>
        <v>0</v>
      </c>
      <c r="AN27" s="199">
        <f>'Ctrinh-DAI AN (21-30)'!S211</f>
        <v>0</v>
      </c>
      <c r="AO27" s="199">
        <f>'Ctrinh-DAI AN (21-30)'!S218</f>
        <v>0</v>
      </c>
      <c r="AP27" s="199">
        <f>'Ctrinh-DAI AN (21-30)'!S225</f>
        <v>0</v>
      </c>
      <c r="AQ27" s="199">
        <f>'Ctrinh-DAI AN (21-30)'!S232</f>
        <v>0</v>
      </c>
      <c r="AR27" s="199">
        <f>'Ctrinh-DAI AN (21-30)'!S236</f>
        <v>0</v>
      </c>
      <c r="AS27" s="199">
        <f>'Ctrinh-DAI AN (21-30)'!S240</f>
        <v>0</v>
      </c>
      <c r="AT27" s="272">
        <f>'Ctrinh-DAI AN (21-30)'!S244</f>
        <v>0</v>
      </c>
      <c r="AU27" s="199">
        <f>'Ctrinh-DAI AN (21-30)'!S251</f>
        <v>0</v>
      </c>
      <c r="AV27" s="199">
        <f>'Ctrinh-DAI AN (21-30)'!S260</f>
        <v>0</v>
      </c>
      <c r="AW27" s="199">
        <f>'Ctrinh-DAI AN (21-30)'!S267</f>
        <v>0</v>
      </c>
      <c r="AX27" s="199">
        <f>'Ctrinh-DAI AN (21-30)'!S274</f>
        <v>0</v>
      </c>
      <c r="AY27" s="199">
        <f>'Ctrinh-DAI AN (21-30)'!S281</f>
        <v>0</v>
      </c>
      <c r="AZ27" s="199">
        <f>'Ctrinh-DAI AN (21-30)'!S288</f>
        <v>0</v>
      </c>
      <c r="BA27" s="199">
        <f>'Ctrinh-DAI AN (21-30)'!S295</f>
        <v>0</v>
      </c>
      <c r="BB27" s="199">
        <f>'Ctrinh-DAI AN (21-30)'!S302</f>
        <v>0</v>
      </c>
      <c r="BC27" s="199">
        <f>'Ctrinh-DAI AN (21-30)'!S309</f>
        <v>0</v>
      </c>
      <c r="BD27" s="199">
        <f>'Ctrinh-DAI AN (21-30)'!S316</f>
        <v>0</v>
      </c>
      <c r="BE27" s="199">
        <f>'Ctrinh-DAI AN (21-30)'!S323</f>
        <v>0</v>
      </c>
      <c r="BF27" s="195">
        <f>'Ctrinh-DAI AN (21-30)'!S330</f>
        <v>0</v>
      </c>
      <c r="BG27" s="199"/>
      <c r="BH27" s="199">
        <f t="shared" si="11"/>
        <v>0</v>
      </c>
      <c r="BI27" s="196">
        <f>$W$64-BH27</f>
        <v>0</v>
      </c>
      <c r="BJ27" s="199">
        <f>D27+BI27</f>
        <v>0</v>
      </c>
      <c r="BK27" s="204"/>
      <c r="BL27" s="211"/>
    </row>
    <row r="28" spans="1:64" s="210" customFormat="1" ht="15.75" customHeight="1">
      <c r="A28" s="370">
        <v>2.5</v>
      </c>
      <c r="B28" s="209" t="s">
        <v>136</v>
      </c>
      <c r="C28" s="208" t="s">
        <v>57</v>
      </c>
      <c r="D28" s="493"/>
      <c r="E28" s="252">
        <f t="shared" si="10"/>
        <v>0</v>
      </c>
      <c r="F28" s="199">
        <f t="shared" si="12"/>
        <v>0</v>
      </c>
      <c r="G28" s="199">
        <f>'Ctrinh-DAI AN (21-30)'!T7</f>
        <v>0</v>
      </c>
      <c r="H28" s="199">
        <f>'Ctrinh-DAI AN (21-30)'!T14</f>
        <v>0</v>
      </c>
      <c r="I28" s="199">
        <f>'Ctrinh-DAI AN (21-30)'!T21</f>
        <v>0</v>
      </c>
      <c r="J28" s="199">
        <f>'Ctrinh-DAI AN (21-30)'!T28</f>
        <v>0</v>
      </c>
      <c r="K28" s="199">
        <f>'Ctrinh-DAI AN (21-30)'!T35</f>
        <v>0</v>
      </c>
      <c r="L28" s="199">
        <f>'Ctrinh-DAI AN (21-30)'!T42</f>
        <v>0</v>
      </c>
      <c r="M28" s="199">
        <f>'Ctrinh-DAI AN (21-30)'!T49</f>
        <v>0</v>
      </c>
      <c r="N28" s="272">
        <f>'Ctrinh-DAI AN (21-30)'!T56</f>
        <v>0</v>
      </c>
      <c r="O28" s="199">
        <f>'Ctrinh-DAI AN (21-30)'!T63</f>
        <v>0</v>
      </c>
      <c r="P28" s="199">
        <f>'Ctrinh-DAI AN (21-30)'!T70</f>
        <v>0</v>
      </c>
      <c r="Q28" s="199">
        <f>'Ctrinh-DAI AN (21-30)'!T77</f>
        <v>0</v>
      </c>
      <c r="R28" s="252">
        <f>SUM(T28:W28,Y28:AB28,AT28:BE28)</f>
        <v>0</v>
      </c>
      <c r="S28" s="195"/>
      <c r="T28" s="199">
        <f>'Ctrinh-DAI AN (21-30)'!T84</f>
        <v>0</v>
      </c>
      <c r="U28" s="199">
        <f>'Ctrinh-DAI AN (21-30)'!T91</f>
        <v>0</v>
      </c>
      <c r="V28" s="199">
        <f>'Ctrinh-DAI AN (21-30)'!T98</f>
        <v>0</v>
      </c>
      <c r="W28" s="199">
        <f>'Ctrinh-DAI AN (21-30)'!T105</f>
        <v>0</v>
      </c>
      <c r="X28" s="207">
        <f>$D28-$BH28</f>
        <v>0</v>
      </c>
      <c r="Y28" s="199">
        <f>'Ctrinh-DAI AN (21-30)'!T119</f>
        <v>0</v>
      </c>
      <c r="Z28" s="199">
        <f>'Ctrinh-DAI AN (21-30)'!T126</f>
        <v>0</v>
      </c>
      <c r="AA28" s="199">
        <f>'Ctrinh-DAI AN (21-30)'!T133</f>
        <v>0</v>
      </c>
      <c r="AB28" s="344">
        <f t="shared" si="6"/>
        <v>0</v>
      </c>
      <c r="AC28" s="344"/>
      <c r="AD28" s="199">
        <f>'Ctrinh-DAI AN (21-30)'!T141</f>
        <v>0</v>
      </c>
      <c r="AE28" s="199">
        <f>'Ctrinh-DAI AN (21-30)'!T159</f>
        <v>0</v>
      </c>
      <c r="AF28" s="199">
        <f>'Ctrinh-DAI AN (21-30)'!T167</f>
        <v>0</v>
      </c>
      <c r="AG28" s="199">
        <f>'Ctrinh-DAI AN (21-30)'!T171</f>
        <v>0</v>
      </c>
      <c r="AH28" s="199">
        <f>'Ctrinh-DAI AN (21-30)'!T175</f>
        <v>0</v>
      </c>
      <c r="AI28" s="199">
        <f>'Ctrinh-DAI AN (21-30)'!T185</f>
        <v>0</v>
      </c>
      <c r="AJ28" s="199">
        <f>'Ctrinh-DAI AN (21-30)'!T189</f>
        <v>0</v>
      </c>
      <c r="AK28" s="199">
        <f>'Ctrinh-DAI AN (21-30)'!T193</f>
        <v>0</v>
      </c>
      <c r="AL28" s="199">
        <f>'Ctrinh-DAI AN (21-30)'!T197</f>
        <v>0</v>
      </c>
      <c r="AM28" s="199">
        <f>'Ctrinh-DAI AN (21-30)'!T204</f>
        <v>0</v>
      </c>
      <c r="AN28" s="199">
        <f>'Ctrinh-DAI AN (21-30)'!T211</f>
        <v>0</v>
      </c>
      <c r="AO28" s="199">
        <f>'Ctrinh-DAI AN (21-30)'!T218</f>
        <v>0</v>
      </c>
      <c r="AP28" s="199">
        <f>'Ctrinh-DAI AN (21-30)'!T225</f>
        <v>0</v>
      </c>
      <c r="AQ28" s="199">
        <f>'Ctrinh-DAI AN (21-30)'!T232</f>
        <v>0</v>
      </c>
      <c r="AR28" s="199">
        <f>'Ctrinh-DAI AN (21-30)'!T236</f>
        <v>0</v>
      </c>
      <c r="AS28" s="199">
        <f>'Ctrinh-DAI AN (21-30)'!T240</f>
        <v>0</v>
      </c>
      <c r="AT28" s="272">
        <f>'Ctrinh-DAI AN (21-30)'!T244</f>
        <v>0</v>
      </c>
      <c r="AU28" s="199">
        <f>'Ctrinh-DAI AN (21-30)'!T251</f>
        <v>0</v>
      </c>
      <c r="AV28" s="199">
        <f>'Ctrinh-DAI AN (21-30)'!T260</f>
        <v>0</v>
      </c>
      <c r="AW28" s="199">
        <f>'Ctrinh-DAI AN (21-30)'!T267</f>
        <v>0</v>
      </c>
      <c r="AX28" s="199">
        <f>'Ctrinh-DAI AN (21-30)'!T274</f>
        <v>0</v>
      </c>
      <c r="AY28" s="199">
        <f>'Ctrinh-DAI AN (21-30)'!T281</f>
        <v>0</v>
      </c>
      <c r="AZ28" s="199">
        <f>'Ctrinh-DAI AN (21-30)'!T288</f>
        <v>0</v>
      </c>
      <c r="BA28" s="199">
        <f>'Ctrinh-DAI AN (21-30)'!T295</f>
        <v>0</v>
      </c>
      <c r="BB28" s="199">
        <f>'Ctrinh-DAI AN (21-30)'!T302</f>
        <v>0</v>
      </c>
      <c r="BC28" s="199">
        <f>'Ctrinh-DAI AN (21-30)'!T309</f>
        <v>0</v>
      </c>
      <c r="BD28" s="199">
        <f>'Ctrinh-DAI AN (21-30)'!T316</f>
        <v>0</v>
      </c>
      <c r="BE28" s="199">
        <f>'Ctrinh-DAI AN (21-30)'!T323</f>
        <v>0</v>
      </c>
      <c r="BF28" s="195">
        <f>'Ctrinh-DAI AN (21-30)'!T330</f>
        <v>0</v>
      </c>
      <c r="BG28" s="199"/>
      <c r="BH28" s="199">
        <f t="shared" si="11"/>
        <v>0</v>
      </c>
      <c r="BI28" s="196">
        <f>$X$64-BH28</f>
        <v>0</v>
      </c>
      <c r="BJ28" s="199">
        <f>D28+BI28</f>
        <v>0</v>
      </c>
      <c r="BK28" s="204"/>
      <c r="BL28" s="211"/>
    </row>
    <row r="29" spans="1:64" s="210" customFormat="1" ht="15.75" customHeight="1">
      <c r="A29" s="369">
        <v>2.6</v>
      </c>
      <c r="B29" s="209" t="s">
        <v>59</v>
      </c>
      <c r="C29" s="208" t="s">
        <v>60</v>
      </c>
      <c r="D29" s="493"/>
      <c r="E29" s="252">
        <f t="shared" si="10"/>
        <v>0</v>
      </c>
      <c r="F29" s="199">
        <f t="shared" si="12"/>
        <v>0</v>
      </c>
      <c r="G29" s="199">
        <f>'Ctrinh-DAI AN (21-30)'!U7</f>
        <v>0</v>
      </c>
      <c r="H29" s="199">
        <f>'Ctrinh-DAI AN (21-30)'!U14</f>
        <v>0</v>
      </c>
      <c r="I29" s="199">
        <f>'Ctrinh-DAI AN (21-30)'!U21</f>
        <v>0</v>
      </c>
      <c r="J29" s="199">
        <f>'Ctrinh-DAI AN (21-30)'!U28</f>
        <v>0</v>
      </c>
      <c r="K29" s="199">
        <f>'Ctrinh-DAI AN (21-30)'!U35</f>
        <v>0</v>
      </c>
      <c r="L29" s="199">
        <f>'Ctrinh-DAI AN (21-30)'!U42</f>
        <v>0</v>
      </c>
      <c r="M29" s="199">
        <f>'Ctrinh-DAI AN (21-30)'!U49</f>
        <v>0</v>
      </c>
      <c r="N29" s="272">
        <f>'Ctrinh-DAI AN (21-30)'!U56</f>
        <v>0</v>
      </c>
      <c r="O29" s="199">
        <f>'Ctrinh-DAI AN (21-30)'!U63</f>
        <v>0</v>
      </c>
      <c r="P29" s="199">
        <f>'Ctrinh-DAI AN (21-30)'!U70</f>
        <v>0</v>
      </c>
      <c r="Q29" s="199">
        <f>'Ctrinh-DAI AN (21-30)'!U77</f>
        <v>0</v>
      </c>
      <c r="R29" s="252">
        <f>SUM(T29:X29,Z29:AB29,AT29:BE29)</f>
        <v>0</v>
      </c>
      <c r="S29" s="195"/>
      <c r="T29" s="199">
        <f>'Ctrinh-DAI AN (21-30)'!U84</f>
        <v>0</v>
      </c>
      <c r="U29" s="199">
        <f>'Ctrinh-DAI AN (21-30)'!U91</f>
        <v>0</v>
      </c>
      <c r="V29" s="199">
        <f>'Ctrinh-DAI AN (21-30)'!U98</f>
        <v>0</v>
      </c>
      <c r="W29" s="199">
        <f>'Ctrinh-DAI AN (21-30)'!U105</f>
        <v>0</v>
      </c>
      <c r="X29" s="199">
        <f>'Ctrinh-DAI AN (21-30)'!U112</f>
        <v>0</v>
      </c>
      <c r="Y29" s="207">
        <f>$D29-$BH29</f>
        <v>0</v>
      </c>
      <c r="Z29" s="199">
        <f>'Ctrinh-DAI AN (21-30)'!U126</f>
        <v>0</v>
      </c>
      <c r="AA29" s="199">
        <f>'Ctrinh-DAI AN (21-30)'!U133</f>
        <v>0</v>
      </c>
      <c r="AB29" s="344">
        <f t="shared" si="6"/>
        <v>0</v>
      </c>
      <c r="AC29" s="344"/>
      <c r="AD29" s="199">
        <f>'Ctrinh-DAI AN (21-30)'!U141</f>
        <v>0</v>
      </c>
      <c r="AE29" s="199">
        <f>'Ctrinh-DAI AN (21-30)'!U159</f>
        <v>0</v>
      </c>
      <c r="AF29" s="199">
        <f>'Ctrinh-DAI AN (21-30)'!U167</f>
        <v>0</v>
      </c>
      <c r="AG29" s="199">
        <f>'Ctrinh-DAI AN (21-30)'!U171</f>
        <v>0</v>
      </c>
      <c r="AH29" s="199">
        <f>'Ctrinh-DAI AN (21-30)'!U175</f>
        <v>0</v>
      </c>
      <c r="AI29" s="199">
        <f>'Ctrinh-DAI AN (21-30)'!U185</f>
        <v>0</v>
      </c>
      <c r="AJ29" s="199">
        <f>'Ctrinh-DAI AN (21-30)'!U189</f>
        <v>0</v>
      </c>
      <c r="AK29" s="199">
        <f>'Ctrinh-DAI AN (21-30)'!U193</f>
        <v>0</v>
      </c>
      <c r="AL29" s="199">
        <f>'Ctrinh-DAI AN (21-30)'!U197</f>
        <v>0</v>
      </c>
      <c r="AM29" s="199">
        <f>'Ctrinh-DAI AN (21-30)'!U204</f>
        <v>0</v>
      </c>
      <c r="AN29" s="199">
        <f>'Ctrinh-DAI AN (21-30)'!U211</f>
        <v>0</v>
      </c>
      <c r="AO29" s="199">
        <f>'Ctrinh-DAI AN (21-30)'!U218</f>
        <v>0</v>
      </c>
      <c r="AP29" s="199">
        <f>'Ctrinh-DAI AN (21-30)'!U225</f>
        <v>0</v>
      </c>
      <c r="AQ29" s="199">
        <f>'Ctrinh-DAI AN (21-30)'!U232</f>
        <v>0</v>
      </c>
      <c r="AR29" s="199">
        <f>'Ctrinh-DAI AN (21-30)'!U236</f>
        <v>0</v>
      </c>
      <c r="AS29" s="199">
        <f>'Ctrinh-DAI AN (21-30)'!U240</f>
        <v>0</v>
      </c>
      <c r="AT29" s="272">
        <f>'Ctrinh-DAI AN (21-30)'!U244</f>
        <v>0</v>
      </c>
      <c r="AU29" s="199">
        <f>'Ctrinh-DAI AN (21-30)'!U251</f>
        <v>0</v>
      </c>
      <c r="AV29" s="199">
        <f>'Ctrinh-DAI AN (21-30)'!U260</f>
        <v>0</v>
      </c>
      <c r="AW29" s="199">
        <f>'Ctrinh-DAI AN (21-30)'!U267</f>
        <v>0</v>
      </c>
      <c r="AX29" s="199">
        <f>'Ctrinh-DAI AN (21-30)'!U274</f>
        <v>0</v>
      </c>
      <c r="AY29" s="199">
        <f>'Ctrinh-DAI AN (21-30)'!U281</f>
        <v>0</v>
      </c>
      <c r="AZ29" s="199">
        <f>'Ctrinh-DAI AN (21-30)'!U288</f>
        <v>0</v>
      </c>
      <c r="BA29" s="199">
        <f>'Ctrinh-DAI AN (21-30)'!U295</f>
        <v>0</v>
      </c>
      <c r="BB29" s="199">
        <f>'Ctrinh-DAI AN (21-30)'!U302</f>
        <v>0</v>
      </c>
      <c r="BC29" s="199">
        <f>'Ctrinh-DAI AN (21-30)'!U309</f>
        <v>0</v>
      </c>
      <c r="BD29" s="199">
        <f>'Ctrinh-DAI AN (21-30)'!U316</f>
        <v>0</v>
      </c>
      <c r="BE29" s="199">
        <f>'Ctrinh-DAI AN (21-30)'!U323</f>
        <v>0</v>
      </c>
      <c r="BF29" s="195">
        <f>'Ctrinh-DAI AN (21-30)'!U330</f>
        <v>0</v>
      </c>
      <c r="BG29" s="199"/>
      <c r="BH29" s="199">
        <f t="shared" si="11"/>
        <v>0</v>
      </c>
      <c r="BI29" s="196">
        <f>$Y$64-BH29</f>
        <v>0</v>
      </c>
      <c r="BJ29" s="199">
        <f>D29+BI29</f>
        <v>0</v>
      </c>
      <c r="BK29" s="204"/>
      <c r="BL29" s="211"/>
    </row>
    <row r="30" spans="1:64" s="216" customFormat="1" ht="15.75" customHeight="1">
      <c r="A30" s="370">
        <v>2.7</v>
      </c>
      <c r="B30" s="209" t="s">
        <v>62</v>
      </c>
      <c r="C30" s="208" t="s">
        <v>63</v>
      </c>
      <c r="D30" s="215"/>
      <c r="E30" s="252">
        <f t="shared" si="10"/>
        <v>0</v>
      </c>
      <c r="F30" s="199">
        <f t="shared" si="12"/>
        <v>0</v>
      </c>
      <c r="G30" s="199">
        <f>'Ctrinh-DAI AN (21-30)'!V7</f>
        <v>0</v>
      </c>
      <c r="H30" s="199">
        <f>'Ctrinh-DAI AN (21-30)'!V14</f>
        <v>0</v>
      </c>
      <c r="I30" s="199">
        <f>'Ctrinh-DAI AN (21-30)'!V21</f>
        <v>0</v>
      </c>
      <c r="J30" s="199">
        <f>'Ctrinh-DAI AN (21-30)'!V28</f>
        <v>0</v>
      </c>
      <c r="K30" s="199">
        <f>'Ctrinh-DAI AN (21-30)'!V35</f>
        <v>0</v>
      </c>
      <c r="L30" s="199">
        <f>'Ctrinh-DAI AN (21-30)'!V42</f>
        <v>0</v>
      </c>
      <c r="M30" s="199">
        <f>'Ctrinh-DAI AN (21-30)'!V49</f>
        <v>0</v>
      </c>
      <c r="N30" s="272">
        <f>'Ctrinh-DAI AN (21-30)'!V56</f>
        <v>0</v>
      </c>
      <c r="O30" s="199">
        <f>'Ctrinh-DAI AN (21-30)'!V63</f>
        <v>0</v>
      </c>
      <c r="P30" s="199">
        <f>'Ctrinh-DAI AN (21-30)'!V70</f>
        <v>0</v>
      </c>
      <c r="Q30" s="199">
        <f>'Ctrinh-DAI AN (21-30)'!V77</f>
        <v>0</v>
      </c>
      <c r="R30" s="252">
        <f>SUM(T30:Y30,AA30:AB30,AT30:BE30)</f>
        <v>0</v>
      </c>
      <c r="S30" s="195"/>
      <c r="T30" s="199">
        <f>'Ctrinh-DAI AN (21-30)'!V84</f>
        <v>0</v>
      </c>
      <c r="U30" s="199">
        <f>'Ctrinh-DAI AN (21-30)'!V91</f>
        <v>0</v>
      </c>
      <c r="V30" s="199">
        <f>'Ctrinh-DAI AN (21-30)'!V98</f>
        <v>0</v>
      </c>
      <c r="W30" s="199">
        <f>'Ctrinh-DAI AN (21-30)'!V105</f>
        <v>0</v>
      </c>
      <c r="X30" s="199">
        <f>'Ctrinh-DAI AN (21-30)'!V112</f>
        <v>0</v>
      </c>
      <c r="Y30" s="199">
        <f>'Ctrinh-DAI AN (21-30)'!V119</f>
        <v>0</v>
      </c>
      <c r="Z30" s="207">
        <f>$D30-$BH30</f>
        <v>0</v>
      </c>
      <c r="AA30" s="199">
        <f>'Ctrinh-DAI AN (21-30)'!V133</f>
        <v>0</v>
      </c>
      <c r="AB30" s="344">
        <f t="shared" si="6"/>
        <v>0</v>
      </c>
      <c r="AC30" s="344"/>
      <c r="AD30" s="199">
        <f>'Ctrinh-DAI AN (21-30)'!V141</f>
        <v>0</v>
      </c>
      <c r="AE30" s="199">
        <f>'Ctrinh-DAI AN (21-30)'!V159</f>
        <v>0</v>
      </c>
      <c r="AF30" s="199">
        <f>'Ctrinh-DAI AN (21-30)'!V167</f>
        <v>0</v>
      </c>
      <c r="AG30" s="199">
        <f>'Ctrinh-DAI AN (21-30)'!V171</f>
        <v>0</v>
      </c>
      <c r="AH30" s="199">
        <f>'Ctrinh-DAI AN (21-30)'!V175</f>
        <v>0</v>
      </c>
      <c r="AI30" s="199">
        <f>'Ctrinh-DAI AN (21-30)'!V185</f>
        <v>0</v>
      </c>
      <c r="AJ30" s="199">
        <f>'Ctrinh-DAI AN (21-30)'!V189</f>
        <v>0</v>
      </c>
      <c r="AK30" s="199">
        <f>'Ctrinh-DAI AN (21-30)'!V193</f>
        <v>0</v>
      </c>
      <c r="AL30" s="199">
        <f>'Ctrinh-DAI AN (21-30)'!V197</f>
        <v>0</v>
      </c>
      <c r="AM30" s="199">
        <f>'Ctrinh-DAI AN (21-30)'!V204</f>
        <v>0</v>
      </c>
      <c r="AN30" s="199">
        <f>'Ctrinh-DAI AN (21-30)'!V211</f>
        <v>0</v>
      </c>
      <c r="AO30" s="199">
        <f>'Ctrinh-DAI AN (21-30)'!V218</f>
        <v>0</v>
      </c>
      <c r="AP30" s="199">
        <f>'Ctrinh-DAI AN (21-30)'!V225</f>
        <v>0</v>
      </c>
      <c r="AQ30" s="199">
        <f>'Ctrinh-DAI AN (21-30)'!V232</f>
        <v>0</v>
      </c>
      <c r="AR30" s="199">
        <f>'Ctrinh-DAI AN (21-30)'!V236</f>
        <v>0</v>
      </c>
      <c r="AS30" s="199">
        <f>'Ctrinh-DAI AN (21-30)'!V240</f>
        <v>0</v>
      </c>
      <c r="AT30" s="272">
        <f>'Ctrinh-DAI AN (21-30)'!V244</f>
        <v>0</v>
      </c>
      <c r="AU30" s="199">
        <f>'Ctrinh-DAI AN (21-30)'!V251</f>
        <v>0</v>
      </c>
      <c r="AV30" s="199">
        <f>'Ctrinh-DAI AN (21-30)'!V260</f>
        <v>0</v>
      </c>
      <c r="AW30" s="199">
        <f>'Ctrinh-DAI AN (21-30)'!V267</f>
        <v>0</v>
      </c>
      <c r="AX30" s="199">
        <f>'Ctrinh-DAI AN (21-30)'!V274</f>
        <v>0</v>
      </c>
      <c r="AY30" s="199">
        <f>'Ctrinh-DAI AN (21-30)'!V281</f>
        <v>0</v>
      </c>
      <c r="AZ30" s="199">
        <f>'Ctrinh-DAI AN (21-30)'!V288</f>
        <v>0</v>
      </c>
      <c r="BA30" s="199">
        <f>'Ctrinh-DAI AN (21-30)'!V295</f>
        <v>0</v>
      </c>
      <c r="BB30" s="199">
        <f>'Ctrinh-DAI AN (21-30)'!V302</f>
        <v>0</v>
      </c>
      <c r="BC30" s="199">
        <f>'Ctrinh-DAI AN (21-30)'!V309</f>
        <v>0</v>
      </c>
      <c r="BD30" s="199">
        <f>'Ctrinh-DAI AN (21-30)'!V316</f>
        <v>0</v>
      </c>
      <c r="BE30" s="199">
        <f>'Ctrinh-DAI AN (21-30)'!V323</f>
        <v>0</v>
      </c>
      <c r="BF30" s="195">
        <f>'Ctrinh-DAI AN (21-30)'!V330</f>
        <v>0</v>
      </c>
      <c r="BG30" s="199"/>
      <c r="BH30" s="199">
        <f t="shared" si="11"/>
        <v>0</v>
      </c>
      <c r="BI30" s="196">
        <f>$Z$64-BH30</f>
        <v>0</v>
      </c>
      <c r="BJ30" s="199">
        <f>D30+BI30</f>
        <v>0</v>
      </c>
      <c r="BK30" s="204"/>
      <c r="BL30" s="211"/>
    </row>
    <row r="31" spans="1:64" s="210" customFormat="1" ht="15.75" customHeight="1">
      <c r="A31" s="369">
        <v>2.8</v>
      </c>
      <c r="B31" s="209" t="s">
        <v>137</v>
      </c>
      <c r="C31" s="208" t="s">
        <v>114</v>
      </c>
      <c r="D31" s="200"/>
      <c r="E31" s="252">
        <f t="shared" si="10"/>
        <v>0</v>
      </c>
      <c r="F31" s="199">
        <f t="shared" si="12"/>
        <v>0</v>
      </c>
      <c r="G31" s="199">
        <f>'Ctrinh-DAI AN (21-30)'!W7</f>
        <v>0</v>
      </c>
      <c r="H31" s="199">
        <f>'Ctrinh-DAI AN (21-30)'!W14</f>
        <v>0</v>
      </c>
      <c r="I31" s="199">
        <f>'Ctrinh-DAI AN (21-30)'!W21</f>
        <v>0</v>
      </c>
      <c r="J31" s="199">
        <f>'Ctrinh-DAI AN (21-30)'!W28</f>
        <v>0</v>
      </c>
      <c r="K31" s="199">
        <f>'Ctrinh-DAI AN (21-30)'!W35</f>
        <v>0</v>
      </c>
      <c r="L31" s="199">
        <f>'Ctrinh-DAI AN (21-30)'!W42</f>
        <v>0</v>
      </c>
      <c r="M31" s="199">
        <f>'Ctrinh-DAI AN (21-30)'!W49</f>
        <v>0</v>
      </c>
      <c r="N31" s="272">
        <f>'Ctrinh-DAI AN (21-30)'!W56</f>
        <v>0</v>
      </c>
      <c r="O31" s="199">
        <f>'Ctrinh-DAI AN (21-30)'!W63</f>
        <v>0</v>
      </c>
      <c r="P31" s="199">
        <f>'Ctrinh-DAI AN (21-30)'!W70</f>
        <v>0</v>
      </c>
      <c r="Q31" s="199">
        <f>'Ctrinh-DAI AN (21-30)'!W77</f>
        <v>0</v>
      </c>
      <c r="R31" s="252">
        <f>SUM(T31:Z31,AB31,AT31:BE31)</f>
        <v>0</v>
      </c>
      <c r="S31" s="195"/>
      <c r="T31" s="199">
        <f>'Ctrinh-DAI AN (21-30)'!W84</f>
        <v>0</v>
      </c>
      <c r="U31" s="199">
        <f>'Ctrinh-DAI AN (21-30)'!W91</f>
        <v>0</v>
      </c>
      <c r="V31" s="199">
        <f>'Ctrinh-DAI AN (21-30)'!W98</f>
        <v>0</v>
      </c>
      <c r="W31" s="199">
        <f>'Ctrinh-DAI AN (21-30)'!W105</f>
        <v>0</v>
      </c>
      <c r="X31" s="199">
        <f>'Ctrinh-DAI AN (21-30)'!W112</f>
        <v>0</v>
      </c>
      <c r="Y31" s="199">
        <f>'Ctrinh-DAI AN (21-30)'!W119</f>
        <v>0</v>
      </c>
      <c r="Z31" s="199">
        <f>'Ctrinh-DAI AN (21-30)'!W126</f>
        <v>0</v>
      </c>
      <c r="AA31" s="207">
        <f>$D31-$BH31</f>
        <v>0</v>
      </c>
      <c r="AB31" s="344">
        <f>SUM(AD31:AS31)</f>
        <v>0</v>
      </c>
      <c r="AC31" s="344"/>
      <c r="AD31" s="199">
        <f>'Ctrinh-DAI AN (21-30)'!W141</f>
        <v>0</v>
      </c>
      <c r="AE31" s="199">
        <f>'Ctrinh-DAI AN (21-30)'!W159</f>
        <v>0</v>
      </c>
      <c r="AF31" s="199">
        <f>'Ctrinh-DAI AN (21-30)'!W167</f>
        <v>0</v>
      </c>
      <c r="AG31" s="199">
        <f>'Ctrinh-DAI AN (21-30)'!W171</f>
        <v>0</v>
      </c>
      <c r="AH31" s="199">
        <f>'Ctrinh-DAI AN (21-30)'!W175</f>
        <v>0</v>
      </c>
      <c r="AI31" s="199">
        <f>'Ctrinh-DAI AN (21-30)'!W185</f>
        <v>0</v>
      </c>
      <c r="AJ31" s="199">
        <f>'Ctrinh-DAI AN (21-30)'!W189</f>
        <v>0</v>
      </c>
      <c r="AK31" s="199">
        <f>'Ctrinh-DAI AN (21-30)'!W193</f>
        <v>0</v>
      </c>
      <c r="AL31" s="199">
        <f>'Ctrinh-DAI AN (21-30)'!W197</f>
        <v>0</v>
      </c>
      <c r="AM31" s="199">
        <f>'Ctrinh-DAI AN (21-30)'!W204</f>
        <v>0</v>
      </c>
      <c r="AN31" s="199">
        <f>'Ctrinh-DAI AN (21-30)'!W211</f>
        <v>0</v>
      </c>
      <c r="AO31" s="199">
        <f>'Ctrinh-DAI AN (21-30)'!W218</f>
        <v>0</v>
      </c>
      <c r="AP31" s="199">
        <f>'Ctrinh-DAI AN (21-30)'!W225</f>
        <v>0</v>
      </c>
      <c r="AQ31" s="199">
        <f>'Ctrinh-DAI AN (21-30)'!W232</f>
        <v>0</v>
      </c>
      <c r="AR31" s="199">
        <f>'Ctrinh-DAI AN (21-30)'!W236</f>
        <v>0</v>
      </c>
      <c r="AS31" s="199">
        <f>'Ctrinh-DAI AN (21-30)'!W240</f>
        <v>0</v>
      </c>
      <c r="AT31" s="272">
        <f>'Ctrinh-DAI AN (21-30)'!W244</f>
        <v>0</v>
      </c>
      <c r="AU31" s="199">
        <f>'Ctrinh-DAI AN (21-30)'!W251</f>
        <v>0</v>
      </c>
      <c r="AV31" s="199">
        <f>'Ctrinh-DAI AN (21-30)'!W260</f>
        <v>0</v>
      </c>
      <c r="AW31" s="199">
        <f>'Ctrinh-DAI AN (21-30)'!W267</f>
        <v>0</v>
      </c>
      <c r="AX31" s="199">
        <f>'Ctrinh-DAI AN (21-30)'!W274</f>
        <v>0</v>
      </c>
      <c r="AY31" s="199">
        <f>'Ctrinh-DAI AN (21-30)'!W281</f>
        <v>0</v>
      </c>
      <c r="AZ31" s="199">
        <f>'Ctrinh-DAI AN (21-30)'!W288</f>
        <v>0</v>
      </c>
      <c r="BA31" s="199">
        <f>'Ctrinh-DAI AN (21-30)'!W295</f>
        <v>0</v>
      </c>
      <c r="BB31" s="199">
        <f>'Ctrinh-DAI AN (21-30)'!W302</f>
        <v>0</v>
      </c>
      <c r="BC31" s="199">
        <f>'Ctrinh-DAI AN (21-30)'!W309</f>
        <v>0</v>
      </c>
      <c r="BD31" s="199">
        <f>'Ctrinh-DAI AN (21-30)'!W316</f>
        <v>0</v>
      </c>
      <c r="BE31" s="199">
        <f>'Ctrinh-DAI AN (21-30)'!W323</f>
        <v>0</v>
      </c>
      <c r="BF31" s="195">
        <f>'Ctrinh-DAI AN (21-30)'!W330</f>
        <v>0</v>
      </c>
      <c r="BG31" s="199"/>
      <c r="BH31" s="199">
        <f t="shared" si="11"/>
        <v>0</v>
      </c>
      <c r="BI31" s="196">
        <f>$AA$64-BH31</f>
        <v>0</v>
      </c>
      <c r="BJ31" s="430">
        <f>D31+BI31</f>
        <v>0</v>
      </c>
      <c r="BK31" s="204"/>
      <c r="BL31" s="211"/>
    </row>
    <row r="32" spans="1:64" s="326" customFormat="1" ht="15.75" customHeight="1">
      <c r="A32" s="372" t="s">
        <v>64</v>
      </c>
      <c r="B32" s="320" t="s">
        <v>65</v>
      </c>
      <c r="C32" s="321" t="s">
        <v>66</v>
      </c>
      <c r="D32" s="322">
        <f>SUM(D34:D49)</f>
        <v>0</v>
      </c>
      <c r="E32" s="252">
        <f t="shared" ref="E32:E65" si="13">SUM(G32:Q32)</f>
        <v>0</v>
      </c>
      <c r="F32" s="316">
        <f t="shared" ref="F32:Z32" si="14">SUM(F34:F49)</f>
        <v>0</v>
      </c>
      <c r="G32" s="316">
        <f t="shared" si="14"/>
        <v>0</v>
      </c>
      <c r="H32" s="316">
        <f t="shared" si="14"/>
        <v>0</v>
      </c>
      <c r="I32" s="316">
        <f t="shared" si="14"/>
        <v>0</v>
      </c>
      <c r="J32" s="316">
        <f t="shared" si="14"/>
        <v>0</v>
      </c>
      <c r="K32" s="316">
        <f t="shared" si="14"/>
        <v>0</v>
      </c>
      <c r="L32" s="316">
        <f t="shared" si="14"/>
        <v>0</v>
      </c>
      <c r="M32" s="316">
        <f t="shared" si="14"/>
        <v>0</v>
      </c>
      <c r="N32" s="316">
        <f t="shared" si="14"/>
        <v>0</v>
      </c>
      <c r="O32" s="316">
        <f t="shared" si="14"/>
        <v>0</v>
      </c>
      <c r="P32" s="316">
        <f t="shared" si="14"/>
        <v>0</v>
      </c>
      <c r="Q32" s="316">
        <f t="shared" si="14"/>
        <v>0</v>
      </c>
      <c r="R32" s="253">
        <f>SUM(R34:R49)</f>
        <v>0</v>
      </c>
      <c r="S32" s="316">
        <f t="shared" si="14"/>
        <v>0</v>
      </c>
      <c r="T32" s="316">
        <f t="shared" si="14"/>
        <v>0</v>
      </c>
      <c r="U32" s="316">
        <f t="shared" si="14"/>
        <v>0</v>
      </c>
      <c r="V32" s="316">
        <f t="shared" si="14"/>
        <v>0</v>
      </c>
      <c r="W32" s="316">
        <f t="shared" si="14"/>
        <v>0</v>
      </c>
      <c r="X32" s="316">
        <f t="shared" si="14"/>
        <v>0</v>
      </c>
      <c r="Y32" s="316">
        <f t="shared" si="14"/>
        <v>0</v>
      </c>
      <c r="Z32" s="316">
        <f t="shared" si="14"/>
        <v>0</v>
      </c>
      <c r="AA32" s="316">
        <f>SUM(AA34:AA49)</f>
        <v>0</v>
      </c>
      <c r="AB32" s="207">
        <f>$D32-$BH32</f>
        <v>0</v>
      </c>
      <c r="AC32" s="207"/>
      <c r="AD32" s="316">
        <f>SUM(AD35:AD49)</f>
        <v>0</v>
      </c>
      <c r="AE32" s="316">
        <f>SUM(AE34,AE36:AE49)</f>
        <v>0</v>
      </c>
      <c r="AF32" s="316">
        <f>SUM(AF34:AF35,AF37:AF49)</f>
        <v>0</v>
      </c>
      <c r="AG32" s="316">
        <f>SUM(AG34:AG36,AG38:AG49)</f>
        <v>0</v>
      </c>
      <c r="AH32" s="316">
        <f>SUM(AH34:AH37,AH39:AH49)</f>
        <v>0</v>
      </c>
      <c r="AI32" s="316">
        <f>SUM(AI34:AI38,AI40:AI49)</f>
        <v>0</v>
      </c>
      <c r="AJ32" s="316">
        <f>SUM(AJ34:AJ39,AJ41:AJ49)</f>
        <v>0</v>
      </c>
      <c r="AK32" s="316">
        <f>SUM(AK34:AK40,AK42:AK49)</f>
        <v>0</v>
      </c>
      <c r="AL32" s="316">
        <f>SUM(AL34:AL41,AL43:AL49)</f>
        <v>0</v>
      </c>
      <c r="AM32" s="316">
        <f>SUM(AM34:AM42,AM44:AM49)</f>
        <v>0</v>
      </c>
      <c r="AN32" s="316">
        <f>SUM(AN34:AN43,AN45:AN49)</f>
        <v>0</v>
      </c>
      <c r="AO32" s="316">
        <f>SUM(AO34:AO44,AO46:AO49)</f>
        <v>0</v>
      </c>
      <c r="AP32" s="347">
        <f>SUM(AP34:AP45,AP47:AP49)</f>
        <v>0</v>
      </c>
      <c r="AQ32" s="316">
        <f>SUM(AQ34:AQ46,AQ48:AQ49)</f>
        <v>0</v>
      </c>
      <c r="AR32" s="316">
        <f>SUM(AR34:AR47,AR49)</f>
        <v>0</v>
      </c>
      <c r="AS32" s="316">
        <f>SUM(AS34:AS48)</f>
        <v>0</v>
      </c>
      <c r="AT32" s="272">
        <f>SUM(AT34:AT49)</f>
        <v>0</v>
      </c>
      <c r="AU32" s="316">
        <f>SUM(AU34:AU49)</f>
        <v>0</v>
      </c>
      <c r="AV32" s="316">
        <f>SUM(AV34:AV49)</f>
        <v>0</v>
      </c>
      <c r="AW32" s="316">
        <f t="shared" ref="AW32:BF32" si="15">SUM(AW34:AW49)</f>
        <v>0</v>
      </c>
      <c r="AX32" s="316">
        <f t="shared" si="15"/>
        <v>0</v>
      </c>
      <c r="AY32" s="316">
        <f t="shared" si="15"/>
        <v>0</v>
      </c>
      <c r="AZ32" s="316">
        <f t="shared" si="15"/>
        <v>0</v>
      </c>
      <c r="BA32" s="316">
        <f t="shared" si="15"/>
        <v>0</v>
      </c>
      <c r="BB32" s="316">
        <f t="shared" si="15"/>
        <v>0</v>
      </c>
      <c r="BC32" s="316">
        <f t="shared" si="15"/>
        <v>0</v>
      </c>
      <c r="BD32" s="316">
        <f t="shared" si="15"/>
        <v>0</v>
      </c>
      <c r="BE32" s="316">
        <f>SUM(BE34:BE49)</f>
        <v>0</v>
      </c>
      <c r="BF32" s="316">
        <f t="shared" si="15"/>
        <v>0</v>
      </c>
      <c r="BG32" s="316">
        <f>SUM(BG34:BG49)</f>
        <v>0</v>
      </c>
      <c r="BH32" s="316">
        <f>SUM(BH34:BH49)</f>
        <v>0</v>
      </c>
      <c r="BI32" s="316">
        <f>SUM(BI34:BI49)</f>
        <v>0</v>
      </c>
      <c r="BJ32" s="316">
        <f>SUM(BJ34:BJ49)</f>
        <v>0</v>
      </c>
      <c r="BK32" s="324"/>
      <c r="BL32" s="325"/>
    </row>
    <row r="33" spans="1:64" s="326" customFormat="1" ht="15.75" hidden="1" customHeight="1">
      <c r="A33" s="372"/>
      <c r="B33" s="320"/>
      <c r="C33" s="321"/>
      <c r="D33" s="364"/>
      <c r="E33" s="252"/>
      <c r="F33" s="316"/>
      <c r="G33" s="316"/>
      <c r="H33" s="316"/>
      <c r="I33" s="316"/>
      <c r="J33" s="316"/>
      <c r="K33" s="316"/>
      <c r="L33" s="316"/>
      <c r="M33" s="316"/>
      <c r="N33" s="316"/>
      <c r="O33" s="316"/>
      <c r="P33" s="316"/>
      <c r="Q33" s="316"/>
      <c r="R33" s="253"/>
      <c r="S33" s="316"/>
      <c r="T33" s="316"/>
      <c r="U33" s="316"/>
      <c r="V33" s="316"/>
      <c r="W33" s="316"/>
      <c r="X33" s="316"/>
      <c r="Y33" s="316"/>
      <c r="Z33" s="316"/>
      <c r="AA33" s="316"/>
      <c r="AB33" s="207"/>
      <c r="AC33" s="207"/>
      <c r="AD33" s="316"/>
      <c r="AE33" s="316"/>
      <c r="AF33" s="316"/>
      <c r="AG33" s="316"/>
      <c r="AH33" s="316"/>
      <c r="AI33" s="316"/>
      <c r="AJ33" s="316"/>
      <c r="AK33" s="316"/>
      <c r="AL33" s="316"/>
      <c r="AM33" s="316"/>
      <c r="AN33" s="316"/>
      <c r="AO33" s="316"/>
      <c r="AP33" s="347"/>
      <c r="AQ33" s="316"/>
      <c r="AR33" s="316"/>
      <c r="AS33" s="316"/>
      <c r="AT33" s="272"/>
      <c r="AU33" s="316"/>
      <c r="AV33" s="316"/>
      <c r="AW33" s="316"/>
      <c r="AX33" s="316"/>
      <c r="AY33" s="316"/>
      <c r="AZ33" s="316"/>
      <c r="BA33" s="316"/>
      <c r="BB33" s="316"/>
      <c r="BC33" s="316"/>
      <c r="BD33" s="316"/>
      <c r="BE33" s="316"/>
      <c r="BF33" s="316"/>
      <c r="BG33" s="199"/>
      <c r="BH33" s="316"/>
      <c r="BI33" s="316"/>
      <c r="BJ33" s="199"/>
      <c r="BK33" s="324"/>
      <c r="BL33" s="325"/>
    </row>
    <row r="34" spans="1:64" s="210" customFormat="1" ht="15.75" customHeight="1">
      <c r="A34" s="369"/>
      <c r="B34" s="214" t="s">
        <v>79</v>
      </c>
      <c r="C34" s="213" t="s">
        <v>80</v>
      </c>
      <c r="D34" s="493"/>
      <c r="E34" s="252">
        <f t="shared" ref="E34:E40" si="16">SUM(G34:Q34)</f>
        <v>0</v>
      </c>
      <c r="F34" s="199">
        <f t="shared" ref="F34:F63" si="17">SUM(G34:H34)</f>
        <v>0</v>
      </c>
      <c r="G34" s="199">
        <f>'Ctrinh-DAI AN (21-30)'!Y7</f>
        <v>0</v>
      </c>
      <c r="H34" s="199">
        <f>'Ctrinh-DAI AN (21-30)'!Y14</f>
        <v>0</v>
      </c>
      <c r="I34" s="199">
        <f>'Ctrinh-DAI AN (21-30)'!Y21</f>
        <v>0</v>
      </c>
      <c r="J34" s="199">
        <f>'Ctrinh-DAI AN (21-30)'!Y28</f>
        <v>0</v>
      </c>
      <c r="K34" s="199">
        <f>'Ctrinh-DAI AN (21-30)'!Y35</f>
        <v>0</v>
      </c>
      <c r="L34" s="199">
        <f>'Ctrinh-DAI AN (21-30)'!Y42</f>
        <v>0</v>
      </c>
      <c r="M34" s="199">
        <f>'Ctrinh-DAI AN (21-30)'!Y49</f>
        <v>0</v>
      </c>
      <c r="N34" s="272">
        <f>'Ctrinh-DAI AN (21-30)'!AM63</f>
        <v>0</v>
      </c>
      <c r="O34" s="199">
        <f>'Ctrinh-DAI AN (21-30)'!Y63</f>
        <v>0</v>
      </c>
      <c r="P34" s="199">
        <f>'Ctrinh-DAI AN (21-30)'!Y70</f>
        <v>0</v>
      </c>
      <c r="Q34" s="199">
        <f>'Ctrinh-DAI AN (21-30)'!Y77</f>
        <v>0</v>
      </c>
      <c r="R34" s="252">
        <f t="shared" ref="R34:R39" si="18">SUM(T34:AB34,AT34:BE34)</f>
        <v>0</v>
      </c>
      <c r="S34" s="195"/>
      <c r="T34" s="199">
        <f>'Ctrinh-DAI AN (21-30)'!Y84</f>
        <v>0</v>
      </c>
      <c r="U34" s="199">
        <f>'Ctrinh-DAI AN (21-30)'!Y91</f>
        <v>0</v>
      </c>
      <c r="V34" s="199">
        <f>'Ctrinh-DAI AN (21-30)'!Y98</f>
        <v>0</v>
      </c>
      <c r="W34" s="199">
        <f>'Ctrinh-DAI AN (21-30)'!Y105</f>
        <v>0</v>
      </c>
      <c r="X34" s="199">
        <f>'Ctrinh-DAI AN (21-30)'!Y112</f>
        <v>0</v>
      </c>
      <c r="Y34" s="199">
        <f>'Ctrinh-DAI AN (21-30)'!Y119</f>
        <v>0</v>
      </c>
      <c r="Z34" s="199">
        <f>'Ctrinh-DAI AN (21-30)'!Y126</f>
        <v>0</v>
      </c>
      <c r="AA34" s="199">
        <f>'Ctrinh-DAI AN (21-30)'!Y133</f>
        <v>0</v>
      </c>
      <c r="AB34" s="316">
        <f>SUM(AE34:AS34)</f>
        <v>0</v>
      </c>
      <c r="AC34" s="316"/>
      <c r="AD34" s="207">
        <f>$D34-$BH34</f>
        <v>0</v>
      </c>
      <c r="AE34" s="199">
        <f>'Ctrinh-DAI AN (21-30)'!Y159</f>
        <v>0</v>
      </c>
      <c r="AF34" s="199">
        <f>'Ctrinh-DAI AN (21-30)'!Y167</f>
        <v>0</v>
      </c>
      <c r="AG34" s="199">
        <f>'Ctrinh-DAI AN (21-30)'!Y171</f>
        <v>0</v>
      </c>
      <c r="AH34" s="199">
        <f>'Ctrinh-DAI AN (21-30)'!Y175</f>
        <v>0</v>
      </c>
      <c r="AI34" s="199">
        <f>'Ctrinh-DAI AN (21-30)'!Y185</f>
        <v>0</v>
      </c>
      <c r="AJ34" s="199">
        <f>'Ctrinh-DAI AN (21-30)'!Y189</f>
        <v>0</v>
      </c>
      <c r="AK34" s="199">
        <f>'Ctrinh-DAI AN (21-30)'!Y193</f>
        <v>0</v>
      </c>
      <c r="AL34" s="199">
        <f>'Ctrinh-DAI AN (21-30)'!Y197</f>
        <v>0</v>
      </c>
      <c r="AM34" s="199">
        <f>'Ctrinh-DAI AN (21-30)'!Y204</f>
        <v>0</v>
      </c>
      <c r="AN34" s="199">
        <f>'Ctrinh-DAI AN (21-30)'!Y211</f>
        <v>0</v>
      </c>
      <c r="AO34" s="199">
        <f>'Ctrinh-DAI AN (21-30)'!Y218</f>
        <v>0</v>
      </c>
      <c r="AP34" s="199">
        <f>'Ctrinh-DAI AN (21-30)'!Y225</f>
        <v>0</v>
      </c>
      <c r="AQ34" s="199">
        <f>'Ctrinh-DAI AN (21-30)'!Y232</f>
        <v>0</v>
      </c>
      <c r="AR34" s="199">
        <f>'Ctrinh-DAI AN (21-30)'!Y236</f>
        <v>0</v>
      </c>
      <c r="AS34" s="199">
        <f>'Ctrinh-DAI AN (21-30)'!Y240</f>
        <v>0</v>
      </c>
      <c r="AT34" s="272">
        <f>'Ctrinh-DAI AN (21-30)'!Y244</f>
        <v>0</v>
      </c>
      <c r="AU34" s="199">
        <f>'Ctrinh-DAI AN (21-30)'!Y251</f>
        <v>0</v>
      </c>
      <c r="AV34" s="199">
        <f>'Ctrinh-DAI AN (21-30)'!Y260</f>
        <v>0</v>
      </c>
      <c r="AW34" s="199">
        <f>'Ctrinh-DAI AN (21-30)'!Y267</f>
        <v>0</v>
      </c>
      <c r="AX34" s="199">
        <f>'Ctrinh-DAI AN (21-30)'!Y274</f>
        <v>0</v>
      </c>
      <c r="AY34" s="199">
        <f>'Ctrinh-DAI AN (21-30)'!Y281</f>
        <v>0</v>
      </c>
      <c r="AZ34" s="199">
        <f>'Ctrinh-DAI AN (21-30)'!Y288</f>
        <v>0</v>
      </c>
      <c r="BA34" s="199">
        <f>'Ctrinh-DAI AN (21-30)'!Y295</f>
        <v>0</v>
      </c>
      <c r="BB34" s="199">
        <f>'Ctrinh-DAI AN (21-30)'!Y302</f>
        <v>0</v>
      </c>
      <c r="BC34" s="199">
        <f>'Ctrinh-DAI AN (21-30)'!Y309</f>
        <v>0</v>
      </c>
      <c r="BD34" s="199">
        <f>'Ctrinh-DAI AN (21-30)'!Y316</f>
        <v>0</v>
      </c>
      <c r="BE34" s="199">
        <f>'Ctrinh-DAI AN (21-30)'!Y323</f>
        <v>0</v>
      </c>
      <c r="BF34" s="195">
        <f>'Ctrinh-DAI AN (21-30)'!Y330</f>
        <v>0</v>
      </c>
      <c r="BG34" s="199"/>
      <c r="BH34" s="199">
        <f t="shared" ref="BH34:BH41" si="19">SUM(BF34,BG34,R34,E34)</f>
        <v>0</v>
      </c>
      <c r="BI34" s="196">
        <f>$AD$64-BH34</f>
        <v>0</v>
      </c>
      <c r="BJ34" s="199">
        <f t="shared" ref="BJ34:BJ62" si="20">D34+BI34</f>
        <v>0</v>
      </c>
      <c r="BK34" s="204"/>
      <c r="BL34" s="211"/>
    </row>
    <row r="35" spans="1:64" s="210" customFormat="1" ht="15.75" customHeight="1">
      <c r="A35" s="369"/>
      <c r="B35" s="214" t="s">
        <v>81</v>
      </c>
      <c r="C35" s="213" t="s">
        <v>82</v>
      </c>
      <c r="D35" s="493"/>
      <c r="E35" s="252">
        <f t="shared" si="16"/>
        <v>0</v>
      </c>
      <c r="F35" s="199">
        <f t="shared" si="17"/>
        <v>0</v>
      </c>
      <c r="G35" s="199">
        <f>'Ctrinh-DAI AN (21-30)'!Z7</f>
        <v>0</v>
      </c>
      <c r="H35" s="199">
        <f>'Ctrinh-DAI AN (21-30)'!Z14</f>
        <v>0</v>
      </c>
      <c r="I35" s="199">
        <f>'Ctrinh-DAI AN (21-30)'!Z21</f>
        <v>0</v>
      </c>
      <c r="J35" s="199">
        <f>'Ctrinh-DAI AN (21-30)'!Z28</f>
        <v>0</v>
      </c>
      <c r="K35" s="199">
        <f>'Ctrinh-DAI AN (21-30)'!Z35</f>
        <v>0</v>
      </c>
      <c r="L35" s="199">
        <f>'Ctrinh-DAI AN (21-30)'!Z42</f>
        <v>0</v>
      </c>
      <c r="M35" s="199">
        <f>'Ctrinh-DAI AN (21-30)'!Z49</f>
        <v>0</v>
      </c>
      <c r="N35" s="272">
        <f>'Ctrinh-DAI AN (21-30)'!Y63</f>
        <v>0</v>
      </c>
      <c r="O35" s="199">
        <f>'Ctrinh-DAI AN (21-30)'!Z63</f>
        <v>0</v>
      </c>
      <c r="P35" s="199">
        <f>'Ctrinh-DAI AN (21-30)'!Z70</f>
        <v>0</v>
      </c>
      <c r="Q35" s="199">
        <f>'Ctrinh-DAI AN (21-30)'!Z77</f>
        <v>0</v>
      </c>
      <c r="R35" s="252">
        <f t="shared" si="18"/>
        <v>0</v>
      </c>
      <c r="S35" s="195"/>
      <c r="T35" s="199">
        <f>'Ctrinh-DAI AN (21-30)'!Z84</f>
        <v>0</v>
      </c>
      <c r="U35" s="199">
        <f>'Ctrinh-DAI AN (21-30)'!Z91</f>
        <v>0</v>
      </c>
      <c r="V35" s="199">
        <f>'Ctrinh-DAI AN (21-30)'!Z98</f>
        <v>0</v>
      </c>
      <c r="W35" s="199">
        <f>'Ctrinh-DAI AN (21-30)'!Z105</f>
        <v>0</v>
      </c>
      <c r="X35" s="199">
        <f>'Ctrinh-DAI AN (21-30)'!Z112</f>
        <v>0</v>
      </c>
      <c r="Y35" s="199">
        <f>'Ctrinh-DAI AN (21-30)'!Z119</f>
        <v>0</v>
      </c>
      <c r="Z35" s="199">
        <f>'Ctrinh-DAI AN (21-30)'!Z126</f>
        <v>0</v>
      </c>
      <c r="AA35" s="199">
        <f>'Ctrinh-DAI AN (21-30)'!Z133</f>
        <v>0</v>
      </c>
      <c r="AB35" s="316">
        <f>SUM(AD35,AF35:AS35)</f>
        <v>0</v>
      </c>
      <c r="AC35" s="316"/>
      <c r="AD35" s="199">
        <f>'Ctrinh-DAI AN (21-30)'!Z141</f>
        <v>0</v>
      </c>
      <c r="AE35" s="207">
        <f>$D35-$BH35</f>
        <v>0</v>
      </c>
      <c r="AF35" s="199">
        <f>'Ctrinh-DAI AN (21-30)'!Z167</f>
        <v>0</v>
      </c>
      <c r="AG35" s="199">
        <f>'Ctrinh-DAI AN (21-30)'!Z171</f>
        <v>0</v>
      </c>
      <c r="AH35" s="199">
        <f>'Ctrinh-DAI AN (21-30)'!Z175</f>
        <v>0</v>
      </c>
      <c r="AI35" s="199">
        <f>'Ctrinh-DAI AN (21-30)'!Z185</f>
        <v>0</v>
      </c>
      <c r="AJ35" s="199">
        <f>'Ctrinh-DAI AN (21-30)'!Z189</f>
        <v>0</v>
      </c>
      <c r="AK35" s="199">
        <f>'Ctrinh-DAI AN (21-30)'!Z193</f>
        <v>0</v>
      </c>
      <c r="AL35" s="199">
        <f>'Ctrinh-DAI AN (21-30)'!Z197</f>
        <v>0</v>
      </c>
      <c r="AM35" s="199">
        <f>'Ctrinh-DAI AN (21-30)'!Z204</f>
        <v>0</v>
      </c>
      <c r="AN35" s="199">
        <f>'Ctrinh-DAI AN (21-30)'!Z211</f>
        <v>0</v>
      </c>
      <c r="AO35" s="199">
        <f>'Ctrinh-DAI AN (21-30)'!Z218</f>
        <v>0</v>
      </c>
      <c r="AP35" s="199">
        <f>'Ctrinh-DAI AN (21-30)'!Z225</f>
        <v>0</v>
      </c>
      <c r="AQ35" s="199">
        <f>'Ctrinh-DAI AN (21-30)'!Z232</f>
        <v>0</v>
      </c>
      <c r="AR35" s="199">
        <f>'Ctrinh-DAI AN (21-30)'!Z236</f>
        <v>0</v>
      </c>
      <c r="AS35" s="199">
        <f>'Ctrinh-DAI AN (21-30)'!Z240</f>
        <v>0</v>
      </c>
      <c r="AT35" s="272">
        <f>'Ctrinh-DAI AN (21-30)'!Z244</f>
        <v>0</v>
      </c>
      <c r="AU35" s="199">
        <f>'Ctrinh-DAI AN (21-30)'!Z251</f>
        <v>0</v>
      </c>
      <c r="AV35" s="199">
        <f>'Ctrinh-DAI AN (21-30)'!Z260</f>
        <v>0</v>
      </c>
      <c r="AW35" s="199">
        <f>'Ctrinh-DAI AN (21-30)'!Z267</f>
        <v>0</v>
      </c>
      <c r="AX35" s="199">
        <f>'Ctrinh-DAI AN (21-30)'!Z274</f>
        <v>0</v>
      </c>
      <c r="AY35" s="199">
        <f>'Ctrinh-DAI AN (21-30)'!Z281</f>
        <v>0</v>
      </c>
      <c r="AZ35" s="199">
        <f>'Ctrinh-DAI AN (21-30)'!Z288</f>
        <v>0</v>
      </c>
      <c r="BA35" s="199">
        <f>'Ctrinh-DAI AN (21-30)'!Z295</f>
        <v>0</v>
      </c>
      <c r="BB35" s="199">
        <f>'Ctrinh-DAI AN (21-30)'!Z302</f>
        <v>0</v>
      </c>
      <c r="BC35" s="199">
        <f>'Ctrinh-DAI AN (21-30)'!Z309</f>
        <v>0</v>
      </c>
      <c r="BD35" s="199">
        <f>'Ctrinh-DAI AN (21-30)'!Z316</f>
        <v>0</v>
      </c>
      <c r="BE35" s="199">
        <f>'Ctrinh-DAI AN (21-30)'!Z323</f>
        <v>0</v>
      </c>
      <c r="BF35" s="195">
        <f>'Ctrinh-DAI AN (21-30)'!Z330</f>
        <v>0</v>
      </c>
      <c r="BG35" s="199"/>
      <c r="BH35" s="199">
        <f t="shared" si="19"/>
        <v>0</v>
      </c>
      <c r="BI35" s="196">
        <f>$AE$64-BH35</f>
        <v>0</v>
      </c>
      <c r="BJ35" s="199">
        <f t="shared" si="20"/>
        <v>0</v>
      </c>
      <c r="BK35" s="204"/>
      <c r="BL35" s="211"/>
    </row>
    <row r="36" spans="1:64" s="216" customFormat="1" ht="15.75" customHeight="1">
      <c r="A36" s="369"/>
      <c r="B36" s="214" t="s">
        <v>344</v>
      </c>
      <c r="C36" s="213" t="s">
        <v>68</v>
      </c>
      <c r="D36" s="493"/>
      <c r="E36" s="252">
        <f t="shared" si="16"/>
        <v>0</v>
      </c>
      <c r="F36" s="199">
        <f t="shared" si="17"/>
        <v>0</v>
      </c>
      <c r="G36" s="199">
        <f>'Ctrinh-DAI AN (21-30)'!AA7</f>
        <v>0</v>
      </c>
      <c r="H36" s="199">
        <f>'Ctrinh-DAI AN (21-30)'!AA14</f>
        <v>0</v>
      </c>
      <c r="I36" s="199">
        <f>'Ctrinh-DAI AN (21-30)'!AA21</f>
        <v>0</v>
      </c>
      <c r="J36" s="199">
        <f>'Ctrinh-DAI AN (21-30)'!AA28</f>
        <v>0</v>
      </c>
      <c r="K36" s="199">
        <f>'Ctrinh-DAI AN (21-30)'!AA35</f>
        <v>0</v>
      </c>
      <c r="L36" s="199">
        <f>'Ctrinh-DAI AN (21-30)'!AA42</f>
        <v>0</v>
      </c>
      <c r="M36" s="199">
        <f>'Ctrinh-DAI AN (21-30)'!AA49</f>
        <v>0</v>
      </c>
      <c r="N36" s="272">
        <f>'Ctrinh-DAI AN (21-30)'!X63</f>
        <v>0</v>
      </c>
      <c r="O36" s="199">
        <f>'Ctrinh-DAI AN (21-30)'!AA63</f>
        <v>0</v>
      </c>
      <c r="P36" s="199">
        <f>'Ctrinh-DAI AN (21-30)'!AA70</f>
        <v>0</v>
      </c>
      <c r="Q36" s="199">
        <f>'Ctrinh-DAI AN (21-30)'!AA77</f>
        <v>0</v>
      </c>
      <c r="R36" s="363">
        <f t="shared" si="18"/>
        <v>0</v>
      </c>
      <c r="S36" s="195"/>
      <c r="T36" s="199">
        <f>'Ctrinh-DAI AN (21-30)'!AA84</f>
        <v>0</v>
      </c>
      <c r="U36" s="199">
        <f>'Ctrinh-DAI AN (21-30)'!AA91</f>
        <v>0</v>
      </c>
      <c r="V36" s="199">
        <f>'Ctrinh-DAI AN (21-30)'!AA98</f>
        <v>0</v>
      </c>
      <c r="W36" s="199">
        <f>'Ctrinh-DAI AN (21-30)'!AA105</f>
        <v>0</v>
      </c>
      <c r="X36" s="199">
        <f>'Ctrinh-DAI AN (21-30)'!AA112</f>
        <v>0</v>
      </c>
      <c r="Y36" s="199">
        <f>'Ctrinh-DAI AN (21-30)'!AA119</f>
        <v>0</v>
      </c>
      <c r="Z36" s="199">
        <f>'Ctrinh-DAI AN (21-30)'!AA126</f>
        <v>0</v>
      </c>
      <c r="AA36" s="199">
        <f>'Ctrinh-DAI AN (21-30)'!AA133</f>
        <v>0</v>
      </c>
      <c r="AB36" s="316">
        <f>SUM(AD36:AE36,AG36:AS36)</f>
        <v>0</v>
      </c>
      <c r="AC36" s="316"/>
      <c r="AD36" s="199">
        <f>'Ctrinh-DAI AN (21-30)'!AA141</f>
        <v>0</v>
      </c>
      <c r="AE36" s="199">
        <f>'Ctrinh-DAI AN (21-30)'!AA159</f>
        <v>0</v>
      </c>
      <c r="AF36" s="207">
        <f>$D36-$BH36</f>
        <v>0</v>
      </c>
      <c r="AG36" s="199">
        <f>'Ctrinh-DAI AN (21-30)'!AA171</f>
        <v>0</v>
      </c>
      <c r="AH36" s="199">
        <f>'Ctrinh-DAI AN (21-30)'!AA175</f>
        <v>0</v>
      </c>
      <c r="AI36" s="199">
        <f>'Ctrinh-DAI AN (21-30)'!AA185</f>
        <v>0</v>
      </c>
      <c r="AJ36" s="199">
        <f>'Ctrinh-DAI AN (21-30)'!AA189</f>
        <v>0</v>
      </c>
      <c r="AK36" s="199">
        <f>'Ctrinh-DAI AN (21-30)'!AA193</f>
        <v>0</v>
      </c>
      <c r="AL36" s="199">
        <f>'Ctrinh-DAI AN (21-30)'!AA197</f>
        <v>0</v>
      </c>
      <c r="AM36" s="199">
        <f>'Ctrinh-DAI AN (21-30)'!AA204</f>
        <v>0</v>
      </c>
      <c r="AN36" s="199">
        <f>'Ctrinh-DAI AN (21-30)'!AA211</f>
        <v>0</v>
      </c>
      <c r="AO36" s="199">
        <f>'Ctrinh-DAI AN (21-30)'!AA218</f>
        <v>0</v>
      </c>
      <c r="AP36" s="199">
        <f>'Ctrinh-DAI AN (21-30)'!AA225</f>
        <v>0</v>
      </c>
      <c r="AQ36" s="199">
        <f>'Ctrinh-DAI AN (21-30)'!AA232</f>
        <v>0</v>
      </c>
      <c r="AR36" s="199">
        <f>'Ctrinh-DAI AN (21-30)'!AA236</f>
        <v>0</v>
      </c>
      <c r="AS36" s="199">
        <f>'Ctrinh-DAI AN (21-30)'!AA240</f>
        <v>0</v>
      </c>
      <c r="AT36" s="272">
        <f>'Ctrinh-DAI AN (21-30)'!AA244</f>
        <v>0</v>
      </c>
      <c r="AU36" s="199">
        <f>'Ctrinh-DAI AN (21-30)'!AA251</f>
        <v>0</v>
      </c>
      <c r="AV36" s="199">
        <f>'Ctrinh-DAI AN (21-30)'!AA260</f>
        <v>0</v>
      </c>
      <c r="AW36" s="199">
        <f>'Ctrinh-DAI AN (21-30)'!AA267</f>
        <v>0</v>
      </c>
      <c r="AX36" s="199">
        <f>'Ctrinh-DAI AN (21-30)'!AA274</f>
        <v>0</v>
      </c>
      <c r="AY36" s="199">
        <f>'Ctrinh-DAI AN (21-30)'!AA281</f>
        <v>0</v>
      </c>
      <c r="AZ36" s="199">
        <f>'Ctrinh-DAI AN (21-30)'!AA288</f>
        <v>0</v>
      </c>
      <c r="BA36" s="199">
        <f>'Ctrinh-DAI AN (21-30)'!AA295</f>
        <v>0</v>
      </c>
      <c r="BB36" s="199">
        <f>'Ctrinh-DAI AN (21-30)'!AA302</f>
        <v>0</v>
      </c>
      <c r="BC36" s="199">
        <f>'Ctrinh-DAI AN (21-30)'!AA309</f>
        <v>0</v>
      </c>
      <c r="BD36" s="199">
        <f>'Ctrinh-DAI AN (21-30)'!AA316</f>
        <v>0</v>
      </c>
      <c r="BE36" s="199">
        <f>'Ctrinh-DAI AN (21-30)'!AA323</f>
        <v>0</v>
      </c>
      <c r="BF36" s="195">
        <f>'Ctrinh-DAI AN (21-30)'!AA330</f>
        <v>0</v>
      </c>
      <c r="BG36" s="199"/>
      <c r="BH36" s="199">
        <f t="shared" si="19"/>
        <v>0</v>
      </c>
      <c r="BI36" s="196">
        <f>$AF$64-BH36</f>
        <v>0</v>
      </c>
      <c r="BJ36" s="199">
        <f t="shared" si="20"/>
        <v>0</v>
      </c>
      <c r="BK36" s="204"/>
      <c r="BL36" s="211"/>
    </row>
    <row r="37" spans="1:64" s="216" customFormat="1" ht="15.75" customHeight="1">
      <c r="A37" s="369"/>
      <c r="B37" s="214" t="s">
        <v>345</v>
      </c>
      <c r="C37" s="213" t="s">
        <v>70</v>
      </c>
      <c r="D37" s="493"/>
      <c r="E37" s="252">
        <f t="shared" si="16"/>
        <v>0</v>
      </c>
      <c r="F37" s="199">
        <f t="shared" si="17"/>
        <v>0</v>
      </c>
      <c r="G37" s="199">
        <f>'Ctrinh-DAI AN (21-30)'!AB7</f>
        <v>0</v>
      </c>
      <c r="H37" s="199">
        <f>'Ctrinh-DAI AN (21-30)'!AB14</f>
        <v>0</v>
      </c>
      <c r="I37" s="199">
        <f>'Ctrinh-DAI AN (21-30)'!AB21</f>
        <v>0</v>
      </c>
      <c r="J37" s="199">
        <f>'Ctrinh-DAI AN (21-30)'!AB28</f>
        <v>0</v>
      </c>
      <c r="K37" s="199">
        <f>'Ctrinh-DAI AN (21-30)'!AB35</f>
        <v>0</v>
      </c>
      <c r="L37" s="199">
        <f>'Ctrinh-DAI AN (21-30)'!AB42</f>
        <v>0</v>
      </c>
      <c r="M37" s="199">
        <f>'Ctrinh-DAI AN (21-30)'!AB49</f>
        <v>0</v>
      </c>
      <c r="N37" s="272">
        <f>'Ctrinh-DAI AN (21-30)'!AA63</f>
        <v>0</v>
      </c>
      <c r="O37" s="199">
        <f>'Ctrinh-DAI AN (21-30)'!AB63</f>
        <v>0</v>
      </c>
      <c r="P37" s="199">
        <f>'Ctrinh-DAI AN (21-30)'!AB70</f>
        <v>0</v>
      </c>
      <c r="Q37" s="199">
        <f>'Ctrinh-DAI AN (21-30)'!AB77</f>
        <v>0</v>
      </c>
      <c r="R37" s="252">
        <f t="shared" si="18"/>
        <v>0</v>
      </c>
      <c r="S37" s="195"/>
      <c r="T37" s="199">
        <f>'Ctrinh-DAI AN (21-30)'!AB84</f>
        <v>0</v>
      </c>
      <c r="U37" s="199">
        <f>'Ctrinh-DAI AN (21-30)'!AB91</f>
        <v>0</v>
      </c>
      <c r="V37" s="199">
        <f>'Ctrinh-DAI AN (21-30)'!AB98</f>
        <v>0</v>
      </c>
      <c r="W37" s="199">
        <f>'Ctrinh-DAI AN (21-30)'!AB105</f>
        <v>0</v>
      </c>
      <c r="X37" s="199">
        <f>'Ctrinh-DAI AN (21-30)'!AB112</f>
        <v>0</v>
      </c>
      <c r="Y37" s="199">
        <f>'Ctrinh-DAI AN (21-30)'!AB119</f>
        <v>0</v>
      </c>
      <c r="Z37" s="199">
        <f>'Ctrinh-DAI AN (21-30)'!AB126</f>
        <v>0</v>
      </c>
      <c r="AA37" s="199">
        <f>'Ctrinh-DAI AN (21-30)'!AB133</f>
        <v>0</v>
      </c>
      <c r="AB37" s="316">
        <f>SUM(AD37:AF37,AH37:AS37)</f>
        <v>0</v>
      </c>
      <c r="AC37" s="316"/>
      <c r="AD37" s="199">
        <f>'Ctrinh-DAI AN (21-30)'!AB141</f>
        <v>0</v>
      </c>
      <c r="AE37" s="199">
        <f>'Ctrinh-DAI AN (21-30)'!AB159</f>
        <v>0</v>
      </c>
      <c r="AF37" s="199">
        <f>'Ctrinh-DAI AN (21-30)'!AB167</f>
        <v>0</v>
      </c>
      <c r="AG37" s="207">
        <f>$D37-$BH37</f>
        <v>0</v>
      </c>
      <c r="AH37" s="199">
        <f>'Ctrinh-DAI AN (21-30)'!AB175</f>
        <v>0</v>
      </c>
      <c r="AI37" s="199">
        <f>'Ctrinh-DAI AN (21-30)'!AB185</f>
        <v>0</v>
      </c>
      <c r="AJ37" s="199">
        <f>'Ctrinh-DAI AN (21-30)'!AB189</f>
        <v>0</v>
      </c>
      <c r="AK37" s="199">
        <f>'Ctrinh-DAI AN (21-30)'!AB193</f>
        <v>0</v>
      </c>
      <c r="AL37" s="199">
        <f>'Ctrinh-DAI AN (21-30)'!AB197</f>
        <v>0</v>
      </c>
      <c r="AM37" s="199">
        <f>'Ctrinh-DAI AN (21-30)'!AB204</f>
        <v>0</v>
      </c>
      <c r="AN37" s="199">
        <f>'Ctrinh-DAI AN (21-30)'!AB211</f>
        <v>0</v>
      </c>
      <c r="AO37" s="199">
        <f>'Ctrinh-DAI AN (21-30)'!AB218</f>
        <v>0</v>
      </c>
      <c r="AP37" s="199">
        <f>'Ctrinh-DAI AN (21-30)'!AB225</f>
        <v>0</v>
      </c>
      <c r="AQ37" s="199">
        <f>'Ctrinh-DAI AN (21-30)'!AB232</f>
        <v>0</v>
      </c>
      <c r="AR37" s="199">
        <f>'Ctrinh-DAI AN (21-30)'!AB236</f>
        <v>0</v>
      </c>
      <c r="AS37" s="199">
        <f>'Ctrinh-DAI AN (21-30)'!AB240</f>
        <v>0</v>
      </c>
      <c r="AT37" s="272">
        <f>'Ctrinh-DAI AN (21-30)'!AB244</f>
        <v>0</v>
      </c>
      <c r="AU37" s="199">
        <f>'Ctrinh-DAI AN (21-30)'!AB251</f>
        <v>0</v>
      </c>
      <c r="AV37" s="199">
        <f>'Ctrinh-DAI AN (21-30)'!AB260</f>
        <v>0</v>
      </c>
      <c r="AW37" s="199">
        <f>'Ctrinh-DAI AN (21-30)'!AB267</f>
        <v>0</v>
      </c>
      <c r="AX37" s="199">
        <f>'Ctrinh-DAI AN (21-30)'!AB274</f>
        <v>0</v>
      </c>
      <c r="AY37" s="199">
        <f>'Ctrinh-DAI AN (21-30)'!AB281</f>
        <v>0</v>
      </c>
      <c r="AZ37" s="199">
        <f>'Ctrinh-DAI AN (21-30)'!AB288</f>
        <v>0</v>
      </c>
      <c r="BA37" s="199">
        <f>'Ctrinh-DAI AN (21-30)'!AB295</f>
        <v>0</v>
      </c>
      <c r="BB37" s="199">
        <f>'Ctrinh-DAI AN (21-30)'!AB302</f>
        <v>0</v>
      </c>
      <c r="BC37" s="199">
        <f>'Ctrinh-DAI AN (21-30)'!AB309</f>
        <v>0</v>
      </c>
      <c r="BD37" s="199">
        <f>'Ctrinh-DAI AN (21-30)'!AB316</f>
        <v>0</v>
      </c>
      <c r="BE37" s="199">
        <f>'Ctrinh-DAI AN (21-30)'!AB323</f>
        <v>0</v>
      </c>
      <c r="BF37" s="195">
        <f>'Ctrinh-DAI AN (21-30)'!AB330</f>
        <v>0</v>
      </c>
      <c r="BG37" s="199"/>
      <c r="BH37" s="199">
        <f t="shared" si="19"/>
        <v>0</v>
      </c>
      <c r="BI37" s="196">
        <f>$AG$64-BH37</f>
        <v>0</v>
      </c>
      <c r="BJ37" s="199">
        <f t="shared" si="20"/>
        <v>0</v>
      </c>
      <c r="BK37" s="204"/>
      <c r="BL37" s="211"/>
    </row>
    <row r="38" spans="1:64" s="210" customFormat="1" ht="15.75" customHeight="1">
      <c r="A38" s="369"/>
      <c r="B38" s="214" t="s">
        <v>346</v>
      </c>
      <c r="C38" s="213" t="s">
        <v>72</v>
      </c>
      <c r="D38" s="493"/>
      <c r="E38" s="252">
        <f t="shared" si="16"/>
        <v>0</v>
      </c>
      <c r="F38" s="199">
        <f t="shared" si="17"/>
        <v>0</v>
      </c>
      <c r="G38" s="199">
        <f>'Ctrinh-DAI AN (21-30)'!AC7</f>
        <v>0</v>
      </c>
      <c r="H38" s="199">
        <f>'Ctrinh-DAI AN (21-30)'!AC14</f>
        <v>0</v>
      </c>
      <c r="I38" s="199">
        <f>'Ctrinh-DAI AN (21-30)'!AC21</f>
        <v>0</v>
      </c>
      <c r="J38" s="199">
        <f>'Ctrinh-DAI AN (21-30)'!AC28</f>
        <v>0</v>
      </c>
      <c r="K38" s="199">
        <f>'Ctrinh-DAI AN (21-30)'!AC35</f>
        <v>0</v>
      </c>
      <c r="L38" s="199">
        <f>'Ctrinh-DAI AN (21-30)'!AC42</f>
        <v>0</v>
      </c>
      <c r="M38" s="199">
        <f>'Ctrinh-DAI AN (21-30)'!AC49</f>
        <v>0</v>
      </c>
      <c r="N38" s="272">
        <f>'Ctrinh-DAI AN (21-30)'!AB63</f>
        <v>0</v>
      </c>
      <c r="O38" s="199">
        <f>'Ctrinh-DAI AN (21-30)'!AC63</f>
        <v>0</v>
      </c>
      <c r="P38" s="199">
        <f>'Ctrinh-DAI AN (21-30)'!AC70</f>
        <v>0</v>
      </c>
      <c r="Q38" s="199">
        <f>'Ctrinh-DAI AN (21-30)'!AC77</f>
        <v>0</v>
      </c>
      <c r="R38" s="252">
        <f t="shared" si="18"/>
        <v>0</v>
      </c>
      <c r="S38" s="195"/>
      <c r="T38" s="199">
        <f>'Ctrinh-DAI AN (21-30)'!AC84</f>
        <v>0</v>
      </c>
      <c r="U38" s="199">
        <f>'Ctrinh-DAI AN (21-30)'!AC91</f>
        <v>0</v>
      </c>
      <c r="V38" s="199">
        <f>'Ctrinh-DAI AN (21-30)'!AC98</f>
        <v>0</v>
      </c>
      <c r="W38" s="199">
        <f>'Ctrinh-DAI AN (21-30)'!AC105</f>
        <v>0</v>
      </c>
      <c r="X38" s="199">
        <f>'Ctrinh-DAI AN (21-30)'!AC112</f>
        <v>0</v>
      </c>
      <c r="Y38" s="199">
        <f>'Ctrinh-DAI AN (21-30)'!AC119</f>
        <v>0</v>
      </c>
      <c r="Z38" s="199">
        <f>'Ctrinh-DAI AN (21-30)'!AC126</f>
        <v>0</v>
      </c>
      <c r="AA38" s="199">
        <f>'Ctrinh-DAI AN (21-30)'!AC133</f>
        <v>0</v>
      </c>
      <c r="AB38" s="316">
        <f>SUM(AD38:AG38,AI38:AS38)</f>
        <v>0</v>
      </c>
      <c r="AC38" s="316"/>
      <c r="AD38" s="199">
        <f>'Ctrinh-DAI AN (21-30)'!AC141</f>
        <v>0</v>
      </c>
      <c r="AE38" s="199">
        <f>'Ctrinh-DAI AN (21-30)'!AC159</f>
        <v>0</v>
      </c>
      <c r="AF38" s="199">
        <f>'Ctrinh-DAI AN (21-30)'!AC167</f>
        <v>0</v>
      </c>
      <c r="AG38" s="199">
        <f>'Ctrinh-DAI AN (21-30)'!AC171</f>
        <v>0</v>
      </c>
      <c r="AH38" s="207">
        <f>$D38-$BH38</f>
        <v>0</v>
      </c>
      <c r="AI38" s="199">
        <f>'Ctrinh-DAI AN (21-30)'!AC185</f>
        <v>0</v>
      </c>
      <c r="AJ38" s="199">
        <f>'Ctrinh-DAI AN (21-30)'!AC189</f>
        <v>0</v>
      </c>
      <c r="AK38" s="199">
        <f>'Ctrinh-DAI AN (21-30)'!AC193</f>
        <v>0</v>
      </c>
      <c r="AL38" s="199">
        <f>'Ctrinh-DAI AN (21-30)'!AC197</f>
        <v>0</v>
      </c>
      <c r="AM38" s="199">
        <f>'Ctrinh-DAI AN (21-30)'!AC204</f>
        <v>0</v>
      </c>
      <c r="AN38" s="199">
        <f>'Ctrinh-DAI AN (21-30)'!AC211</f>
        <v>0</v>
      </c>
      <c r="AO38" s="199">
        <f>'Ctrinh-DAI AN (21-30)'!AC218</f>
        <v>0</v>
      </c>
      <c r="AP38" s="199">
        <f>'Ctrinh-DAI AN (21-30)'!AC225</f>
        <v>0</v>
      </c>
      <c r="AQ38" s="199">
        <f>'Ctrinh-DAI AN (21-30)'!AC232</f>
        <v>0</v>
      </c>
      <c r="AR38" s="199">
        <f>'Ctrinh-DAI AN (21-30)'!AC236</f>
        <v>0</v>
      </c>
      <c r="AS38" s="199">
        <f>'Ctrinh-DAI AN (21-30)'!AC240</f>
        <v>0</v>
      </c>
      <c r="AT38" s="272">
        <f>'Ctrinh-DAI AN (21-30)'!AC244</f>
        <v>0</v>
      </c>
      <c r="AU38" s="199">
        <f>'Ctrinh-DAI AN (21-30)'!AC251</f>
        <v>0</v>
      </c>
      <c r="AV38" s="199">
        <f>'Ctrinh-DAI AN (21-30)'!AC260</f>
        <v>0</v>
      </c>
      <c r="AW38" s="199">
        <f>'Ctrinh-DAI AN (21-30)'!AC267</f>
        <v>0</v>
      </c>
      <c r="AX38" s="199">
        <f>'Ctrinh-DAI AN (21-30)'!AC274</f>
        <v>0</v>
      </c>
      <c r="AY38" s="199">
        <f>'Ctrinh-DAI AN (21-30)'!AC281</f>
        <v>0</v>
      </c>
      <c r="AZ38" s="199">
        <f>'Ctrinh-DAI AN (21-30)'!AC288</f>
        <v>0</v>
      </c>
      <c r="BA38" s="199">
        <f>'Ctrinh-DAI AN (21-30)'!AC295</f>
        <v>0</v>
      </c>
      <c r="BB38" s="199">
        <f>'Ctrinh-DAI AN (21-30)'!AC302</f>
        <v>0</v>
      </c>
      <c r="BC38" s="199">
        <f>'Ctrinh-DAI AN (21-30)'!AC309</f>
        <v>0</v>
      </c>
      <c r="BD38" s="199">
        <f>'Ctrinh-DAI AN (21-30)'!AC316</f>
        <v>0</v>
      </c>
      <c r="BE38" s="199">
        <f>'Ctrinh-DAI AN (21-30)'!AC323</f>
        <v>0</v>
      </c>
      <c r="BF38" s="195">
        <f>'Ctrinh-DAI AN (21-30)'!AC330</f>
        <v>0</v>
      </c>
      <c r="BG38" s="199"/>
      <c r="BH38" s="199">
        <f t="shared" si="19"/>
        <v>0</v>
      </c>
      <c r="BI38" s="196">
        <f>$AH$64-BH38</f>
        <v>0</v>
      </c>
      <c r="BJ38" s="199">
        <f t="shared" si="20"/>
        <v>0</v>
      </c>
      <c r="BK38" s="204"/>
      <c r="BL38" s="211"/>
    </row>
    <row r="39" spans="1:64" s="210" customFormat="1" ht="15.75" customHeight="1">
      <c r="A39" s="369"/>
      <c r="B39" s="214" t="s">
        <v>347</v>
      </c>
      <c r="C39" s="213" t="s">
        <v>74</v>
      </c>
      <c r="D39" s="493"/>
      <c r="E39" s="252">
        <f t="shared" si="16"/>
        <v>0</v>
      </c>
      <c r="F39" s="199">
        <f t="shared" si="17"/>
        <v>0</v>
      </c>
      <c r="G39" s="199">
        <f>'Ctrinh-DAI AN (21-30)'!AD7</f>
        <v>0</v>
      </c>
      <c r="H39" s="199">
        <f>'Ctrinh-DAI AN (21-30)'!AD14</f>
        <v>0</v>
      </c>
      <c r="I39" s="199">
        <f>'Ctrinh-DAI AN (21-30)'!AD21</f>
        <v>0</v>
      </c>
      <c r="J39" s="199">
        <f>'Ctrinh-DAI AN (21-30)'!AD28</f>
        <v>0</v>
      </c>
      <c r="K39" s="199">
        <f>'Ctrinh-DAI AN (21-30)'!AD35</f>
        <v>0</v>
      </c>
      <c r="L39" s="199">
        <f>'Ctrinh-DAI AN (21-30)'!AD42</f>
        <v>0</v>
      </c>
      <c r="M39" s="199">
        <f>'Ctrinh-DAI AN (21-30)'!AD49</f>
        <v>0</v>
      </c>
      <c r="N39" s="272">
        <f>'Ctrinh-DAI AN (21-30)'!AC63</f>
        <v>0</v>
      </c>
      <c r="O39" s="199">
        <f>'Ctrinh-DAI AN (21-30)'!AD63</f>
        <v>0</v>
      </c>
      <c r="P39" s="199">
        <f>'Ctrinh-DAI AN (21-30)'!AD70</f>
        <v>0</v>
      </c>
      <c r="Q39" s="199">
        <f>'Ctrinh-DAI AN (21-30)'!AD77</f>
        <v>0</v>
      </c>
      <c r="R39" s="252">
        <f t="shared" si="18"/>
        <v>0</v>
      </c>
      <c r="S39" s="195"/>
      <c r="T39" s="199">
        <f>'Ctrinh-DAI AN (21-30)'!AD84</f>
        <v>0</v>
      </c>
      <c r="U39" s="199">
        <f>'Ctrinh-DAI AN (21-30)'!AD91</f>
        <v>0</v>
      </c>
      <c r="V39" s="199">
        <f>'Ctrinh-DAI AN (21-30)'!AD98</f>
        <v>0</v>
      </c>
      <c r="W39" s="199">
        <f>'Ctrinh-DAI AN (21-30)'!AD105</f>
        <v>0</v>
      </c>
      <c r="X39" s="199">
        <f>'Ctrinh-DAI AN (21-30)'!AD112</f>
        <v>0</v>
      </c>
      <c r="Y39" s="199">
        <f>'Ctrinh-DAI AN (21-30)'!AD119</f>
        <v>0</v>
      </c>
      <c r="Z39" s="199">
        <f>'Ctrinh-DAI AN (21-30)'!AD126</f>
        <v>0</v>
      </c>
      <c r="AA39" s="199">
        <f>'Ctrinh-DAI AN (21-30)'!AD133</f>
        <v>0</v>
      </c>
      <c r="AB39" s="316">
        <f>SUM(AD39:AH39,AJ39:AS39)</f>
        <v>0</v>
      </c>
      <c r="AC39" s="316"/>
      <c r="AD39" s="199">
        <f>'Ctrinh-DAI AN (21-30)'!AD141</f>
        <v>0</v>
      </c>
      <c r="AE39" s="199">
        <f>'Ctrinh-DAI AN (21-30)'!AD159</f>
        <v>0</v>
      </c>
      <c r="AF39" s="199">
        <f>'Ctrinh-DAI AN (21-30)'!AD167</f>
        <v>0</v>
      </c>
      <c r="AG39" s="199">
        <f>'Ctrinh-DAI AN (21-30)'!AD171</f>
        <v>0</v>
      </c>
      <c r="AH39" s="199">
        <f>'Ctrinh-DAI AN (21-30)'!AD175</f>
        <v>0</v>
      </c>
      <c r="AI39" s="207">
        <f>$D39-$BH39</f>
        <v>0</v>
      </c>
      <c r="AJ39" s="199">
        <f>'Ctrinh-DAI AN (21-30)'!AD189</f>
        <v>0</v>
      </c>
      <c r="AK39" s="199">
        <f>'Ctrinh-DAI AN (21-30)'!AD193</f>
        <v>0</v>
      </c>
      <c r="AL39" s="199">
        <f>'Ctrinh-DAI AN (21-30)'!AD197</f>
        <v>0</v>
      </c>
      <c r="AM39" s="199">
        <f>'Ctrinh-DAI AN (21-30)'!AD204</f>
        <v>0</v>
      </c>
      <c r="AN39" s="199">
        <f>'Ctrinh-DAI AN (21-30)'!AD211</f>
        <v>0</v>
      </c>
      <c r="AO39" s="199">
        <f>'Ctrinh-DAI AN (21-30)'!AD218</f>
        <v>0</v>
      </c>
      <c r="AP39" s="199">
        <f>'Ctrinh-DAI AN (21-30)'!AD225</f>
        <v>0</v>
      </c>
      <c r="AQ39" s="199">
        <f>'Ctrinh-DAI AN (21-30)'!AD232</f>
        <v>0</v>
      </c>
      <c r="AR39" s="199">
        <f>'Ctrinh-DAI AN (21-30)'!AD236</f>
        <v>0</v>
      </c>
      <c r="AS39" s="199">
        <f>'Ctrinh-DAI AN (21-30)'!AD240</f>
        <v>0</v>
      </c>
      <c r="AT39" s="272">
        <f>'Ctrinh-DAI AN (21-30)'!AD244</f>
        <v>0</v>
      </c>
      <c r="AU39" s="199">
        <f>'Ctrinh-DAI AN (21-30)'!AD251</f>
        <v>0</v>
      </c>
      <c r="AV39" s="199">
        <f>'Ctrinh-DAI AN (21-30)'!AD260</f>
        <v>0</v>
      </c>
      <c r="AW39" s="199">
        <f>'Ctrinh-DAI AN (21-30)'!AD267</f>
        <v>0</v>
      </c>
      <c r="AX39" s="199">
        <f>'Ctrinh-DAI AN (21-30)'!AD274</f>
        <v>0</v>
      </c>
      <c r="AY39" s="199">
        <f>'Ctrinh-DAI AN (21-30)'!AD281</f>
        <v>0</v>
      </c>
      <c r="AZ39" s="199">
        <f>'Ctrinh-DAI AN (21-30)'!AD288</f>
        <v>0</v>
      </c>
      <c r="BA39" s="199">
        <f>'Ctrinh-DAI AN (21-30)'!AD295</f>
        <v>0</v>
      </c>
      <c r="BB39" s="199">
        <f>'Ctrinh-DAI AN (21-30)'!AD302</f>
        <v>0</v>
      </c>
      <c r="BC39" s="199">
        <f>'Ctrinh-DAI AN (21-30)'!AD309</f>
        <v>0</v>
      </c>
      <c r="BD39" s="199">
        <f>'Ctrinh-DAI AN (21-30)'!AD316</f>
        <v>0</v>
      </c>
      <c r="BE39" s="199">
        <f>'Ctrinh-DAI AN (21-30)'!AD323</f>
        <v>0</v>
      </c>
      <c r="BF39" s="195">
        <f>'Ctrinh-DAI AN (21-30)'!AD330</f>
        <v>0</v>
      </c>
      <c r="BG39" s="199"/>
      <c r="BH39" s="199">
        <f t="shared" si="19"/>
        <v>0</v>
      </c>
      <c r="BI39" s="196">
        <f>$AI$64-BH39</f>
        <v>0</v>
      </c>
      <c r="BJ39" s="199">
        <f t="shared" si="20"/>
        <v>0</v>
      </c>
      <c r="BK39" s="204"/>
      <c r="BL39" s="211"/>
    </row>
    <row r="40" spans="1:64" s="210" customFormat="1" ht="15.75" customHeight="1">
      <c r="A40" s="369"/>
      <c r="B40" s="214" t="s">
        <v>83</v>
      </c>
      <c r="C40" s="213" t="s">
        <v>84</v>
      </c>
      <c r="D40" s="215"/>
      <c r="E40" s="252">
        <f t="shared" si="16"/>
        <v>0</v>
      </c>
      <c r="F40" s="199">
        <f t="shared" si="17"/>
        <v>0</v>
      </c>
      <c r="G40" s="199">
        <f>'Ctrinh-DAI AN (21-30)'!AE7</f>
        <v>0</v>
      </c>
      <c r="H40" s="199">
        <f>'Ctrinh-DAI AN (21-30)'!AE14</f>
        <v>0</v>
      </c>
      <c r="I40" s="199">
        <f>'Ctrinh-DAI AN (21-30)'!AE21</f>
        <v>0</v>
      </c>
      <c r="J40" s="199">
        <f>'Ctrinh-DAI AN (21-30)'!AE28</f>
        <v>0</v>
      </c>
      <c r="K40" s="199">
        <f>'Ctrinh-DAI AN (21-30)'!AE35</f>
        <v>0</v>
      </c>
      <c r="L40" s="199">
        <f>'Ctrinh-DAI AN (21-30)'!AE42</f>
        <v>0</v>
      </c>
      <c r="M40" s="199">
        <f>'Ctrinh-DAI AN (21-30)'!AE49</f>
        <v>0</v>
      </c>
      <c r="N40" s="272">
        <f>'Ctrinh-DAI AN (21-30)'!Z63</f>
        <v>0</v>
      </c>
      <c r="O40" s="199">
        <f>'Ctrinh-DAI AN (21-30)'!AE63</f>
        <v>0</v>
      </c>
      <c r="P40" s="199">
        <f>'Ctrinh-DAI AN (21-30)'!AE70</f>
        <v>0</v>
      </c>
      <c r="Q40" s="199">
        <f>'Ctrinh-DAI AN (21-30)'!AE77</f>
        <v>0</v>
      </c>
      <c r="R40" s="252">
        <f t="shared" ref="R40:R48" si="21">SUM(T40:AB40,AT40:BE40)</f>
        <v>0</v>
      </c>
      <c r="S40" s="195"/>
      <c r="T40" s="199">
        <f>'Ctrinh-DAI AN (21-30)'!AE84</f>
        <v>0</v>
      </c>
      <c r="U40" s="199">
        <f>'Ctrinh-DAI AN (21-30)'!AE91</f>
        <v>0</v>
      </c>
      <c r="V40" s="199">
        <f>'Ctrinh-DAI AN (21-30)'!AE98</f>
        <v>0</v>
      </c>
      <c r="W40" s="199">
        <f>'Ctrinh-DAI AN (21-30)'!AE105</f>
        <v>0</v>
      </c>
      <c r="X40" s="199">
        <f>'Ctrinh-DAI AN (21-30)'!AE112</f>
        <v>0</v>
      </c>
      <c r="Y40" s="199">
        <f>'Ctrinh-DAI AN (21-30)'!AE119</f>
        <v>0</v>
      </c>
      <c r="Z40" s="199">
        <f>'Ctrinh-DAI AN (21-30)'!AE126</f>
        <v>0</v>
      </c>
      <c r="AA40" s="199">
        <f>'Ctrinh-DAI AN (21-30)'!AE133</f>
        <v>0</v>
      </c>
      <c r="AB40" s="316">
        <f>SUM(AD40:AI40,AK40:AS40)</f>
        <v>0</v>
      </c>
      <c r="AC40" s="316"/>
      <c r="AD40" s="199">
        <f>'Ctrinh-DAI AN (21-30)'!AE141</f>
        <v>0</v>
      </c>
      <c r="AE40" s="199">
        <f>'Ctrinh-DAI AN (21-30)'!AE159</f>
        <v>0</v>
      </c>
      <c r="AF40" s="199">
        <f>'Ctrinh-DAI AN (21-30)'!AE167</f>
        <v>0</v>
      </c>
      <c r="AG40" s="199">
        <f>'Ctrinh-DAI AN (21-30)'!AE171</f>
        <v>0</v>
      </c>
      <c r="AH40" s="199">
        <f>'Ctrinh-DAI AN (21-30)'!AE175</f>
        <v>0</v>
      </c>
      <c r="AI40" s="199">
        <f>'Ctrinh-DAI AN (21-30)'!AE185</f>
        <v>0</v>
      </c>
      <c r="AJ40" s="207">
        <f>$D40-$BH40</f>
        <v>0</v>
      </c>
      <c r="AK40" s="199">
        <f>'Ctrinh-DAI AN (21-30)'!AE193</f>
        <v>0</v>
      </c>
      <c r="AL40" s="199">
        <f>'Ctrinh-DAI AN (21-30)'!AE197</f>
        <v>0</v>
      </c>
      <c r="AM40" s="199">
        <f>'Ctrinh-DAI AN (21-30)'!AE204</f>
        <v>0</v>
      </c>
      <c r="AN40" s="199">
        <f>'Ctrinh-DAI AN (21-30)'!AE211</f>
        <v>0</v>
      </c>
      <c r="AO40" s="199">
        <f>'Ctrinh-DAI AN (21-30)'!AE218</f>
        <v>0</v>
      </c>
      <c r="AP40" s="199">
        <f>'Ctrinh-DAI AN (21-30)'!AE225</f>
        <v>0</v>
      </c>
      <c r="AQ40" s="199">
        <f>'Ctrinh-DAI AN (21-30)'!AE232</f>
        <v>0</v>
      </c>
      <c r="AR40" s="199">
        <f>'Ctrinh-DAI AN (21-30)'!AE236</f>
        <v>0</v>
      </c>
      <c r="AS40" s="199">
        <f>'Ctrinh-DAI AN (21-30)'!AE240</f>
        <v>0</v>
      </c>
      <c r="AT40" s="272">
        <f>'Ctrinh-DAI AN (21-30)'!AE244</f>
        <v>0</v>
      </c>
      <c r="AU40" s="199">
        <f>'Ctrinh-DAI AN (21-30)'!AE251</f>
        <v>0</v>
      </c>
      <c r="AV40" s="199">
        <f>'Ctrinh-DAI AN (21-30)'!AE260</f>
        <v>0</v>
      </c>
      <c r="AW40" s="199">
        <f>'Ctrinh-DAI AN (21-30)'!AE267</f>
        <v>0</v>
      </c>
      <c r="AX40" s="199">
        <f>'Ctrinh-DAI AN (21-30)'!AE274</f>
        <v>0</v>
      </c>
      <c r="AY40" s="199">
        <f>'Ctrinh-DAI AN (21-30)'!AE281</f>
        <v>0</v>
      </c>
      <c r="AZ40" s="199">
        <f>'Ctrinh-DAI AN (21-30)'!AE288</f>
        <v>0</v>
      </c>
      <c r="BA40" s="199">
        <f>'Ctrinh-DAI AN (21-30)'!AE295</f>
        <v>0</v>
      </c>
      <c r="BB40" s="199">
        <f>'Ctrinh-DAI AN (21-30)'!AE302</f>
        <v>0</v>
      </c>
      <c r="BC40" s="199">
        <f>'Ctrinh-DAI AN (21-30)'!AE309</f>
        <v>0</v>
      </c>
      <c r="BD40" s="199">
        <f>'Ctrinh-DAI AN (21-30)'!AE316</f>
        <v>0</v>
      </c>
      <c r="BE40" s="199">
        <f>'Ctrinh-DAI AN (21-30)'!AE323</f>
        <v>0</v>
      </c>
      <c r="BF40" s="195">
        <f>'Ctrinh-DAI AN (21-30)'!AE330</f>
        <v>0</v>
      </c>
      <c r="BG40" s="199"/>
      <c r="BH40" s="199">
        <f t="shared" si="19"/>
        <v>0</v>
      </c>
      <c r="BI40" s="196">
        <f>$AJ$64-BH40</f>
        <v>0</v>
      </c>
      <c r="BJ40" s="199">
        <f t="shared" si="20"/>
        <v>0</v>
      </c>
      <c r="BK40" s="204"/>
      <c r="BL40" s="211"/>
    </row>
    <row r="41" spans="1:64" s="210" customFormat="1" ht="15.75" customHeight="1">
      <c r="A41" s="369"/>
      <c r="B41" s="214" t="s">
        <v>85</v>
      </c>
      <c r="C41" s="213" t="s">
        <v>86</v>
      </c>
      <c r="D41" s="493"/>
      <c r="E41" s="252">
        <f t="shared" si="13"/>
        <v>0</v>
      </c>
      <c r="F41" s="199">
        <f t="shared" si="17"/>
        <v>0</v>
      </c>
      <c r="G41" s="199">
        <f>'Ctrinh-DAI AN (21-30)'!AF7</f>
        <v>0</v>
      </c>
      <c r="H41" s="199">
        <f>'Ctrinh-DAI AN (21-30)'!AF14</f>
        <v>0</v>
      </c>
      <c r="I41" s="199">
        <f>'Ctrinh-DAI AN (21-30)'!AF21</f>
        <v>0</v>
      </c>
      <c r="J41" s="199">
        <f>'Ctrinh-DAI AN (21-30)'!AF28</f>
        <v>0</v>
      </c>
      <c r="K41" s="199">
        <f>'Ctrinh-DAI AN (21-30)'!AF35</f>
        <v>0</v>
      </c>
      <c r="L41" s="199">
        <f>'Ctrinh-DAI AN (21-30)'!AF42</f>
        <v>0</v>
      </c>
      <c r="M41" s="199">
        <f>'Ctrinh-DAI AN (21-30)'!AF49</f>
        <v>0</v>
      </c>
      <c r="N41" s="272">
        <f>'Ctrinh-DAI AN (21-30)'!AE63</f>
        <v>0</v>
      </c>
      <c r="O41" s="199">
        <f>'Ctrinh-DAI AN (21-30)'!AF63</f>
        <v>0</v>
      </c>
      <c r="P41" s="199">
        <f>'Ctrinh-DAI AN (21-30)'!AF70</f>
        <v>0</v>
      </c>
      <c r="Q41" s="199">
        <f>'Ctrinh-DAI AN (21-30)'!AF77</f>
        <v>0</v>
      </c>
      <c r="R41" s="252">
        <f>SUM(T41:AB41,AT41:BE41)</f>
        <v>0</v>
      </c>
      <c r="S41" s="195"/>
      <c r="T41" s="199">
        <f>'Ctrinh-DAI AN (21-30)'!AF84</f>
        <v>0</v>
      </c>
      <c r="U41" s="199">
        <f>'Ctrinh-DAI AN (21-30)'!AF91</f>
        <v>0</v>
      </c>
      <c r="V41" s="199">
        <f>'Ctrinh-DAI AN (21-30)'!AF98</f>
        <v>0</v>
      </c>
      <c r="W41" s="199">
        <f>'Ctrinh-DAI AN (21-30)'!AF105</f>
        <v>0</v>
      </c>
      <c r="X41" s="199">
        <f>'Ctrinh-DAI AN (21-30)'!AF112</f>
        <v>0</v>
      </c>
      <c r="Y41" s="199">
        <f>'Ctrinh-DAI AN (21-30)'!AF119</f>
        <v>0</v>
      </c>
      <c r="Z41" s="199">
        <f>'Ctrinh-DAI AN (21-30)'!AF126</f>
        <v>0</v>
      </c>
      <c r="AA41" s="199">
        <f>'Ctrinh-DAI AN (21-30)'!AF133</f>
        <v>0</v>
      </c>
      <c r="AB41" s="316">
        <f>SUM(AD41:AJ41,AL41:AS41)</f>
        <v>0</v>
      </c>
      <c r="AC41" s="316"/>
      <c r="AD41" s="199">
        <f>'Ctrinh-DAI AN (21-30)'!AF141</f>
        <v>0</v>
      </c>
      <c r="AE41" s="199">
        <f>'Ctrinh-DAI AN (21-30)'!AF159</f>
        <v>0</v>
      </c>
      <c r="AF41" s="199">
        <f>'Ctrinh-DAI AN (21-30)'!AF167</f>
        <v>0</v>
      </c>
      <c r="AG41" s="199">
        <f>'Ctrinh-DAI AN (21-30)'!AF171</f>
        <v>0</v>
      </c>
      <c r="AH41" s="199">
        <f>'Ctrinh-DAI AN (21-30)'!AF175</f>
        <v>0</v>
      </c>
      <c r="AI41" s="199">
        <f>'Ctrinh-DAI AN (21-30)'!AF185</f>
        <v>0</v>
      </c>
      <c r="AJ41" s="199">
        <f>'Ctrinh-DAI AN (21-30)'!AF189</f>
        <v>0</v>
      </c>
      <c r="AK41" s="207">
        <f>$D41-$BH41</f>
        <v>0</v>
      </c>
      <c r="AL41" s="199">
        <f>'Ctrinh-DAI AN (21-30)'!AF197</f>
        <v>0</v>
      </c>
      <c r="AM41" s="199">
        <f>'Ctrinh-DAI AN (21-30)'!AF204</f>
        <v>0</v>
      </c>
      <c r="AN41" s="199">
        <f>'Ctrinh-DAI AN (21-30)'!AF211</f>
        <v>0</v>
      </c>
      <c r="AO41" s="199">
        <f>'Ctrinh-DAI AN (21-30)'!AF218</f>
        <v>0</v>
      </c>
      <c r="AP41" s="199">
        <f>'Ctrinh-DAI AN (21-30)'!AF225</f>
        <v>0</v>
      </c>
      <c r="AQ41" s="199">
        <f>'Ctrinh-DAI AN (21-30)'!AF232</f>
        <v>0</v>
      </c>
      <c r="AR41" s="199">
        <f>'Ctrinh-DAI AN (21-30)'!AF236</f>
        <v>0</v>
      </c>
      <c r="AS41" s="199">
        <f>'Ctrinh-DAI AN (21-30)'!AF240</f>
        <v>0</v>
      </c>
      <c r="AT41" s="272">
        <f>'Ctrinh-DAI AN (21-30)'!AF244</f>
        <v>0</v>
      </c>
      <c r="AU41" s="199">
        <f>'Ctrinh-DAI AN (21-30)'!AF251</f>
        <v>0</v>
      </c>
      <c r="AV41" s="199">
        <f>'Ctrinh-DAI AN (21-30)'!AF260</f>
        <v>0</v>
      </c>
      <c r="AW41" s="199">
        <f>'Ctrinh-DAI AN (21-30)'!AF267</f>
        <v>0</v>
      </c>
      <c r="AX41" s="199">
        <f>'Ctrinh-DAI AN (21-30)'!AF274</f>
        <v>0</v>
      </c>
      <c r="AY41" s="199">
        <f>'Ctrinh-DAI AN (21-30)'!AF281</f>
        <v>0</v>
      </c>
      <c r="AZ41" s="199">
        <f>'Ctrinh-DAI AN (21-30)'!AF288</f>
        <v>0</v>
      </c>
      <c r="BA41" s="199">
        <f>'Ctrinh-DAI AN (21-30)'!AF295</f>
        <v>0</v>
      </c>
      <c r="BB41" s="199">
        <f>'Ctrinh-DAI AN (21-30)'!AF302</f>
        <v>0</v>
      </c>
      <c r="BC41" s="199">
        <f>'Ctrinh-DAI AN (21-30)'!AF309</f>
        <v>0</v>
      </c>
      <c r="BD41" s="199">
        <f>'Ctrinh-DAI AN (21-30)'!AF316</f>
        <v>0</v>
      </c>
      <c r="BE41" s="199">
        <f>'Ctrinh-DAI AN (21-30)'!AF323</f>
        <v>0</v>
      </c>
      <c r="BF41" s="195">
        <f>'Ctrinh-DAI AN (21-30)'!AF330</f>
        <v>0</v>
      </c>
      <c r="BG41" s="199"/>
      <c r="BH41" s="199">
        <f t="shared" si="19"/>
        <v>0</v>
      </c>
      <c r="BI41" s="196">
        <f>$AK$64-BH41</f>
        <v>0</v>
      </c>
      <c r="BJ41" s="199">
        <f t="shared" si="20"/>
        <v>0</v>
      </c>
      <c r="BK41" s="204"/>
      <c r="BL41" s="211"/>
    </row>
    <row r="42" spans="1:64" s="330" customFormat="1" ht="15.75" customHeight="1">
      <c r="A42" s="372"/>
      <c r="B42" s="327" t="s">
        <v>383</v>
      </c>
      <c r="C42" s="328" t="s">
        <v>351</v>
      </c>
      <c r="D42" s="329"/>
      <c r="E42" s="252">
        <f t="shared" si="13"/>
        <v>0</v>
      </c>
      <c r="F42" s="199">
        <f t="shared" si="17"/>
        <v>0</v>
      </c>
      <c r="G42" s="199">
        <f>'Ctrinh-DAI AN (21-30)'!AG7</f>
        <v>0</v>
      </c>
      <c r="H42" s="199">
        <f>'Ctrinh-DAI AN (21-30)'!AG14</f>
        <v>0</v>
      </c>
      <c r="I42" s="199">
        <f>'Ctrinh-DAI AN (21-30)'!AG21</f>
        <v>0</v>
      </c>
      <c r="J42" s="199">
        <f>'Ctrinh-DAI AN (21-30)'!AG28</f>
        <v>0</v>
      </c>
      <c r="K42" s="199">
        <f>'Ctrinh-DAI AN (21-30)'!AG35</f>
        <v>0</v>
      </c>
      <c r="L42" s="199">
        <f>'Ctrinh-DAI AN (21-30)'!AG42</f>
        <v>0</v>
      </c>
      <c r="M42" s="199">
        <f>'Ctrinh-DAI AN (21-30)'!AG49</f>
        <v>0</v>
      </c>
      <c r="N42" s="272">
        <f>'Ctrinh-DAI AN (21-30)'!AE63</f>
        <v>0</v>
      </c>
      <c r="O42" s="199">
        <f>'Ctrinh-DAI AN (21-30)'!AG63</f>
        <v>0</v>
      </c>
      <c r="P42" s="199">
        <f>'Ctrinh-DAI AN (21-30)'!AG70</f>
        <v>0</v>
      </c>
      <c r="Q42" s="199">
        <f>'Ctrinh-DAI AN (21-30)'!AG77</f>
        <v>0</v>
      </c>
      <c r="R42" s="252">
        <f t="shared" si="21"/>
        <v>0</v>
      </c>
      <c r="S42" s="195"/>
      <c r="T42" s="199">
        <f>'Ctrinh-DAI AN (21-30)'!AG84</f>
        <v>0</v>
      </c>
      <c r="U42" s="199">
        <f>'Ctrinh-DAI AN (21-30)'!AG91</f>
        <v>0</v>
      </c>
      <c r="V42" s="199">
        <f>'Ctrinh-DAI AN (21-30)'!AG98</f>
        <v>0</v>
      </c>
      <c r="W42" s="199">
        <f>'Ctrinh-DAI AN (21-30)'!AG105</f>
        <v>0</v>
      </c>
      <c r="X42" s="199">
        <f>'Ctrinh-DAI AN (21-30)'!AG112</f>
        <v>0</v>
      </c>
      <c r="Y42" s="199">
        <f>'Ctrinh-DAI AN (21-30)'!AG119</f>
        <v>0</v>
      </c>
      <c r="Z42" s="199">
        <f>'Ctrinh-DAI AN (21-30)'!AG126</f>
        <v>0</v>
      </c>
      <c r="AA42" s="199">
        <f>'Ctrinh-DAI AN (21-30)'!AG133</f>
        <v>0</v>
      </c>
      <c r="AB42" s="316">
        <f>SUM(AD42:AK42,AM42:AS42)</f>
        <v>0</v>
      </c>
      <c r="AC42" s="316"/>
      <c r="AD42" s="199">
        <f>'Ctrinh-DAI AN (21-30)'!AG141</f>
        <v>0</v>
      </c>
      <c r="AE42" s="199">
        <f>'Ctrinh-DAI AN (21-30)'!AG159</f>
        <v>0</v>
      </c>
      <c r="AF42" s="199">
        <f>'Ctrinh-DAI AN (21-30)'!AG167</f>
        <v>0</v>
      </c>
      <c r="AG42" s="199">
        <f>'Ctrinh-DAI AN (21-30)'!AG171</f>
        <v>0</v>
      </c>
      <c r="AH42" s="199">
        <f>'Ctrinh-DAI AN (21-30)'!AG175</f>
        <v>0</v>
      </c>
      <c r="AI42" s="199">
        <f>'Ctrinh-DAI AN (21-30)'!AG185</f>
        <v>0</v>
      </c>
      <c r="AJ42" s="199">
        <f>'Ctrinh-DAI AN (21-30)'!AG189</f>
        <v>0</v>
      </c>
      <c r="AK42" s="210"/>
      <c r="AL42" s="207">
        <f>$D42-$BH42</f>
        <v>0</v>
      </c>
      <c r="AM42" s="199">
        <f>'Ctrinh-DAI AN (21-30)'!AG204</f>
        <v>0</v>
      </c>
      <c r="AN42" s="199">
        <f>'Ctrinh-DAI AN (21-30)'!AG211</f>
        <v>0</v>
      </c>
      <c r="AO42" s="199">
        <f>'Ctrinh-DAI AN (21-30)'!AG218</f>
        <v>0</v>
      </c>
      <c r="AP42" s="199">
        <f>'Ctrinh-DAI AN (21-30)'!AG225</f>
        <v>0</v>
      </c>
      <c r="AQ42" s="199">
        <f>'Ctrinh-DAI AN (21-30)'!AG232</f>
        <v>0</v>
      </c>
      <c r="AR42" s="199">
        <f>'Ctrinh-DAI AN (21-30)'!AG236</f>
        <v>0</v>
      </c>
      <c r="AS42" s="199">
        <f>'Ctrinh-DAI AN (21-30)'!AG240</f>
        <v>0</v>
      </c>
      <c r="AT42" s="272">
        <f>'Ctrinh-DAI AN (21-30)'!AG244</f>
        <v>0</v>
      </c>
      <c r="AU42" s="199">
        <f>'Ctrinh-DAI AN (21-30)'!AG251</f>
        <v>0</v>
      </c>
      <c r="AV42" s="199">
        <f>'Ctrinh-DAI AN (21-30)'!AG260</f>
        <v>0</v>
      </c>
      <c r="AW42" s="199">
        <f>'Ctrinh-DAI AN (21-30)'!AG267</f>
        <v>0</v>
      </c>
      <c r="AX42" s="199">
        <f>'Ctrinh-DAI AN (21-30)'!AG274</f>
        <v>0</v>
      </c>
      <c r="AY42" s="199">
        <f>'Ctrinh-DAI AN (21-30)'!AG281</f>
        <v>0</v>
      </c>
      <c r="AZ42" s="199">
        <f>'Ctrinh-DAI AN (21-30)'!AG288</f>
        <v>0</v>
      </c>
      <c r="BA42" s="199">
        <f>'Ctrinh-DAI AN (21-30)'!AG295</f>
        <v>0</v>
      </c>
      <c r="BB42" s="199">
        <f>'Ctrinh-DAI AN (21-30)'!AG302</f>
        <v>0</v>
      </c>
      <c r="BC42" s="199">
        <f>'Ctrinh-DAI AN (21-30)'!AG309</f>
        <v>0</v>
      </c>
      <c r="BD42" s="199">
        <f>'Ctrinh-DAI AN (21-30)'!AG316</f>
        <v>0</v>
      </c>
      <c r="BE42" s="199">
        <f>'Ctrinh-DAI AN (21-30)'!AG323</f>
        <v>0</v>
      </c>
      <c r="BF42" s="195">
        <f>'Ctrinh-DAI AN (21-30)'!AG330</f>
        <v>0</v>
      </c>
      <c r="BG42" s="199"/>
      <c r="BH42" s="199">
        <f>'[3]BINH THANG (21-30)'!BJ42+'[3]BU GIA MAP (21-30)'!BJ42+'[3]DA KIA (21-30)'!BJ42+'[3]ĐAK O (21-30)'!BJ42+'[3]DUC HANH (21-30)'!BJ42+'[3]PHU NGHIA (21-30)'!BJ42+'[3]PHU VAN (21-30)'!BJ42+'[3]PHUOC MINH (21-30)'!BJ42+'[3]THANH SON (21-30)'!BJ42+'[3]KIM SON (21-30)'!BJ42+'[3]HAM GIANG (21-30)'!BJ42+'[3]HAM TAN (21-30)'!BJ42+'[3]DAI AN (21-30)'!BJ42+'[3]DINH AN (21-30)'!BJ42+'[3]NGOC BIEN (21-30)'!BJ42+'[3]LONG HIEP (21-30)'!BJ42+'[3]TAN HIEP (21-30)'!BJ42</f>
        <v>0</v>
      </c>
      <c r="BI42" s="196">
        <f>$AL$64-BH42</f>
        <v>0</v>
      </c>
      <c r="BJ42" s="199">
        <f t="shared" si="20"/>
        <v>0</v>
      </c>
      <c r="BK42" s="324"/>
      <c r="BL42" s="325"/>
    </row>
    <row r="43" spans="1:64" s="216" customFormat="1" ht="15.75" customHeight="1">
      <c r="A43" s="373"/>
      <c r="B43" s="214" t="s">
        <v>378</v>
      </c>
      <c r="C43" s="213" t="s">
        <v>89</v>
      </c>
      <c r="D43" s="222"/>
      <c r="E43" s="355">
        <f t="shared" si="13"/>
        <v>0</v>
      </c>
      <c r="F43" s="212">
        <f t="shared" si="17"/>
        <v>0</v>
      </c>
      <c r="G43" s="212">
        <f>'Ctrinh-DAI AN (21-30)'!AH7</f>
        <v>0</v>
      </c>
      <c r="H43" s="212">
        <f>'Ctrinh-DAI AN (21-30)'!AH14</f>
        <v>0</v>
      </c>
      <c r="I43" s="212">
        <f>'Ctrinh-DAI AN (21-30)'!AH21</f>
        <v>0</v>
      </c>
      <c r="J43" s="212">
        <f>'Ctrinh-DAI AN (21-30)'!AH28</f>
        <v>0</v>
      </c>
      <c r="K43" s="212">
        <f>'Ctrinh-DAI AN (21-30)'!AH35</f>
        <v>0</v>
      </c>
      <c r="L43" s="212">
        <f>'Ctrinh-DAI AN (21-30)'!AH42</f>
        <v>0</v>
      </c>
      <c r="M43" s="212">
        <f>'Ctrinh-DAI AN (21-30)'!AH49</f>
        <v>0</v>
      </c>
      <c r="N43" s="282">
        <f>'Ctrinh-DAI AN (21-30)'!AN63</f>
        <v>0</v>
      </c>
      <c r="O43" s="212">
        <f>'Ctrinh-DAI AN (21-30)'!AH63</f>
        <v>0</v>
      </c>
      <c r="P43" s="212">
        <f>'Ctrinh-DAI AN (21-30)'!AH70</f>
        <v>0</v>
      </c>
      <c r="Q43" s="212">
        <f>'Ctrinh-DAI AN (21-30)'!AH77</f>
        <v>0</v>
      </c>
      <c r="R43" s="252">
        <f t="shared" si="21"/>
        <v>0</v>
      </c>
      <c r="S43" s="220"/>
      <c r="T43" s="212">
        <f>'Ctrinh-DAI AN (21-30)'!AH84</f>
        <v>0</v>
      </c>
      <c r="U43" s="212">
        <f>'Ctrinh-DAI AN (21-30)'!AH91</f>
        <v>0</v>
      </c>
      <c r="V43" s="212">
        <f>'Ctrinh-DAI AN (21-30)'!AH98</f>
        <v>0</v>
      </c>
      <c r="W43" s="212">
        <f>'Ctrinh-DAI AN (21-30)'!AH105</f>
        <v>0</v>
      </c>
      <c r="X43" s="212">
        <f>'Ctrinh-DAI AN (21-30)'!AH112</f>
        <v>0</v>
      </c>
      <c r="Y43" s="212">
        <f>'Ctrinh-DAI AN (21-30)'!AH119</f>
        <v>0</v>
      </c>
      <c r="Z43" s="212">
        <f>'Ctrinh-DAI AN (21-30)'!AH126</f>
        <v>0</v>
      </c>
      <c r="AA43" s="212">
        <f>'Ctrinh-DAI AN (21-30)'!AH133</f>
        <v>0</v>
      </c>
      <c r="AB43" s="316">
        <f>SUM(AD43:AL43,AN43:AS43)</f>
        <v>0</v>
      </c>
      <c r="AC43" s="316"/>
      <c r="AD43" s="212">
        <f>'Ctrinh-DAI AN (21-30)'!AH141</f>
        <v>0</v>
      </c>
      <c r="AE43" s="212">
        <f>'Ctrinh-DAI AN (21-30)'!AH159</f>
        <v>0</v>
      </c>
      <c r="AF43" s="212">
        <f>'Ctrinh-DAI AN (21-30)'!AH167</f>
        <v>0</v>
      </c>
      <c r="AG43" s="212">
        <f>'Ctrinh-DAI AN (21-30)'!AH171</f>
        <v>0</v>
      </c>
      <c r="AH43" s="212">
        <f>'Ctrinh-DAI AN (21-30)'!AH175</f>
        <v>0</v>
      </c>
      <c r="AI43" s="212">
        <f>'Ctrinh-DAI AN (21-30)'!AH185</f>
        <v>0</v>
      </c>
      <c r="AJ43" s="212">
        <f>'Ctrinh-DAI AN (21-30)'!AH189</f>
        <v>0</v>
      </c>
      <c r="AK43" s="212">
        <f>'Ctrinh-DAI AN (21-30)'!AH193</f>
        <v>0</v>
      </c>
      <c r="AL43" s="212">
        <f>'Ctrinh-DAI AN (21-30)'!AH197</f>
        <v>0</v>
      </c>
      <c r="AM43" s="221">
        <f>$D43-$BH43</f>
        <v>0</v>
      </c>
      <c r="AN43" s="212">
        <f>'Ctrinh-DAI AN (21-30)'!AH211</f>
        <v>0</v>
      </c>
      <c r="AO43" s="212">
        <f>'Ctrinh-DAI AN (21-30)'!AH218</f>
        <v>0</v>
      </c>
      <c r="AP43" s="212">
        <f>'Ctrinh-DAI AN (21-30)'!AH225</f>
        <v>0</v>
      </c>
      <c r="AQ43" s="212">
        <f>'Ctrinh-DAI AN (21-30)'!AH232</f>
        <v>0</v>
      </c>
      <c r="AR43" s="212">
        <f>'Ctrinh-DAI AN (21-30)'!AH236</f>
        <v>0</v>
      </c>
      <c r="AS43" s="212">
        <f>'Ctrinh-DAI AN (21-30)'!AH240</f>
        <v>0</v>
      </c>
      <c r="AT43" s="282">
        <f>'Ctrinh-DAI AN (21-30)'!AH244</f>
        <v>0</v>
      </c>
      <c r="AU43" s="212">
        <f>'Ctrinh-DAI AN (21-30)'!AH251</f>
        <v>0</v>
      </c>
      <c r="AV43" s="212">
        <f>'Ctrinh-DAI AN (21-30)'!AH260</f>
        <v>0</v>
      </c>
      <c r="AW43" s="212">
        <f>'Ctrinh-DAI AN (21-30)'!AH267</f>
        <v>0</v>
      </c>
      <c r="AX43" s="212">
        <f>'Ctrinh-DAI AN (21-30)'!AH274</f>
        <v>0</v>
      </c>
      <c r="AY43" s="212">
        <f>'Ctrinh-DAI AN (21-30)'!AH281</f>
        <v>0</v>
      </c>
      <c r="AZ43" s="212">
        <f>'Ctrinh-DAI AN (21-30)'!AH288</f>
        <v>0</v>
      </c>
      <c r="BA43" s="212">
        <f>'Ctrinh-DAI AN (21-30)'!AH295</f>
        <v>0</v>
      </c>
      <c r="BB43" s="212">
        <f>'Ctrinh-DAI AN (21-30)'!AH302</f>
        <v>0</v>
      </c>
      <c r="BC43" s="212">
        <f>'Ctrinh-DAI AN (21-30)'!AH309</f>
        <v>0</v>
      </c>
      <c r="BD43" s="212">
        <f>'Ctrinh-DAI AN (21-30)'!AH316</f>
        <v>0</v>
      </c>
      <c r="BE43" s="212">
        <f>'Ctrinh-DAI AN (21-30)'!AH323</f>
        <v>0</v>
      </c>
      <c r="BF43" s="220">
        <f>'Ctrinh-DAI AN (21-30)'!AH330</f>
        <v>0</v>
      </c>
      <c r="BG43" s="199"/>
      <c r="BH43" s="212">
        <f t="shared" ref="BH43:BH61" si="22">SUM(BF43,BG43,R43,E43)</f>
        <v>0</v>
      </c>
      <c r="BI43" s="196">
        <f>$AM$64-BH43</f>
        <v>0</v>
      </c>
      <c r="BJ43" s="199">
        <f t="shared" si="20"/>
        <v>0</v>
      </c>
      <c r="BK43" s="218"/>
      <c r="BL43" s="217"/>
    </row>
    <row r="44" spans="1:64" s="216" customFormat="1" ht="15.75" customHeight="1">
      <c r="A44" s="370"/>
      <c r="B44" s="214" t="s">
        <v>379</v>
      </c>
      <c r="C44" s="213" t="s">
        <v>94</v>
      </c>
      <c r="D44" s="222"/>
      <c r="E44" s="355">
        <f t="shared" si="13"/>
        <v>0</v>
      </c>
      <c r="F44" s="212">
        <f t="shared" si="17"/>
        <v>0</v>
      </c>
      <c r="G44" s="212">
        <f>'Ctrinh-DAI AN (21-30)'!AI7</f>
        <v>0</v>
      </c>
      <c r="H44" s="212">
        <f>'Ctrinh-DAI AN (21-30)'!AI14</f>
        <v>0</v>
      </c>
      <c r="I44" s="212">
        <f>'Ctrinh-DAI AN (21-30)'!AI21</f>
        <v>0</v>
      </c>
      <c r="J44" s="212">
        <f>'Ctrinh-DAI AN (21-30)'!AI28</f>
        <v>0</v>
      </c>
      <c r="K44" s="212">
        <f>'Ctrinh-DAI AN (21-30)'!AI35</f>
        <v>0</v>
      </c>
      <c r="L44" s="212">
        <f>'Ctrinh-DAI AN (21-30)'!AI42</f>
        <v>0</v>
      </c>
      <c r="M44" s="212">
        <f>'Ctrinh-DAI AN (21-30)'!AI49</f>
        <v>0</v>
      </c>
      <c r="N44" s="282">
        <f>'Ctrinh-DAI AN (21-30)'!AO63</f>
        <v>0</v>
      </c>
      <c r="O44" s="212">
        <f>'Ctrinh-DAI AN (21-30)'!AI63</f>
        <v>0</v>
      </c>
      <c r="P44" s="212">
        <f>'Ctrinh-DAI AN (21-30)'!AI70</f>
        <v>0</v>
      </c>
      <c r="Q44" s="212">
        <f>'Ctrinh-DAI AN (21-30)'!AI77</f>
        <v>0</v>
      </c>
      <c r="R44" s="252">
        <f t="shared" si="21"/>
        <v>0</v>
      </c>
      <c r="S44" s="220"/>
      <c r="T44" s="212">
        <f>'Ctrinh-DAI AN (21-30)'!AI84</f>
        <v>0</v>
      </c>
      <c r="U44" s="212">
        <f>'Ctrinh-DAI AN (21-30)'!AI91</f>
        <v>0</v>
      </c>
      <c r="V44" s="212">
        <f>'Ctrinh-DAI AN (21-30)'!AI98</f>
        <v>0</v>
      </c>
      <c r="W44" s="212">
        <f>'Ctrinh-DAI AN (21-30)'!AI105</f>
        <v>0</v>
      </c>
      <c r="X44" s="212">
        <f>'Ctrinh-DAI AN (21-30)'!AI112</f>
        <v>0</v>
      </c>
      <c r="Y44" s="212">
        <f>'Ctrinh-DAI AN (21-30)'!AI119</f>
        <v>0</v>
      </c>
      <c r="Z44" s="212">
        <f>'Ctrinh-DAI AN (21-30)'!AI126</f>
        <v>0</v>
      </c>
      <c r="AA44" s="212">
        <f>'Ctrinh-DAI AN (21-30)'!AI133</f>
        <v>0</v>
      </c>
      <c r="AB44" s="316">
        <f>SUM(AD44:AM44,AO44:AS44)</f>
        <v>0</v>
      </c>
      <c r="AC44" s="316"/>
      <c r="AD44" s="212">
        <f>'Ctrinh-DAI AN (21-30)'!AI141</f>
        <v>0</v>
      </c>
      <c r="AE44" s="212">
        <f>'Ctrinh-DAI AN (21-30)'!AI159</f>
        <v>0</v>
      </c>
      <c r="AF44" s="212">
        <f>'Ctrinh-DAI AN (21-30)'!AI167</f>
        <v>0</v>
      </c>
      <c r="AG44" s="212">
        <f>'Ctrinh-DAI AN (21-30)'!AI171</f>
        <v>0</v>
      </c>
      <c r="AH44" s="212">
        <f>'Ctrinh-DAI AN (21-30)'!AI175</f>
        <v>0</v>
      </c>
      <c r="AI44" s="212">
        <f>'Ctrinh-DAI AN (21-30)'!AI185</f>
        <v>0</v>
      </c>
      <c r="AJ44" s="212">
        <f>'Ctrinh-DAI AN (21-30)'!AI189</f>
        <v>0</v>
      </c>
      <c r="AK44" s="212">
        <f>'Ctrinh-DAI AN (21-30)'!AI193</f>
        <v>0</v>
      </c>
      <c r="AL44" s="212">
        <f>'Ctrinh-DAI AN (21-30)'!AI197</f>
        <v>0</v>
      </c>
      <c r="AM44" s="212">
        <f>'Ctrinh-DAI AN (21-30)'!AI204</f>
        <v>0</v>
      </c>
      <c r="AN44" s="221">
        <f>$D44-$BH44</f>
        <v>0</v>
      </c>
      <c r="AO44" s="212">
        <f>'Ctrinh-DAI AN (21-30)'!AI218</f>
        <v>0</v>
      </c>
      <c r="AP44" s="212">
        <f>'Ctrinh-DAI AN (21-30)'!AI225</f>
        <v>0</v>
      </c>
      <c r="AQ44" s="212">
        <f>'Ctrinh-DAI AN (21-30)'!AI232</f>
        <v>0</v>
      </c>
      <c r="AR44" s="212">
        <f>'Ctrinh-DAI AN (21-30)'!AI236</f>
        <v>0</v>
      </c>
      <c r="AS44" s="212">
        <f>'Ctrinh-DAI AN (21-30)'!AI240</f>
        <v>0</v>
      </c>
      <c r="AT44" s="282">
        <f>'Ctrinh-DAI AN (21-30)'!AI244</f>
        <v>0</v>
      </c>
      <c r="AU44" s="212">
        <f>'Ctrinh-DAI AN (21-30)'!AI251</f>
        <v>0</v>
      </c>
      <c r="AV44" s="212">
        <f>'Ctrinh-DAI AN (21-30)'!AI260</f>
        <v>0</v>
      </c>
      <c r="AW44" s="212">
        <f>'Ctrinh-DAI AN (21-30)'!AI267</f>
        <v>0</v>
      </c>
      <c r="AX44" s="212">
        <f>'Ctrinh-DAI AN (21-30)'!AI274</f>
        <v>0</v>
      </c>
      <c r="AY44" s="212">
        <f>'Ctrinh-DAI AN (21-30)'!AI281</f>
        <v>0</v>
      </c>
      <c r="AZ44" s="212">
        <f>'Ctrinh-DAI AN (21-30)'!AI288</f>
        <v>0</v>
      </c>
      <c r="BA44" s="212">
        <f>'Ctrinh-DAI AN (21-30)'!AI295</f>
        <v>0</v>
      </c>
      <c r="BB44" s="212">
        <f>'Ctrinh-DAI AN (21-30)'!AI302</f>
        <v>0</v>
      </c>
      <c r="BC44" s="212">
        <f>'Ctrinh-DAI AN (21-30)'!AI309</f>
        <v>0</v>
      </c>
      <c r="BD44" s="212">
        <f>'Ctrinh-DAI AN (21-30)'!AI316</f>
        <v>0</v>
      </c>
      <c r="BE44" s="212">
        <f>'Ctrinh-DAI AN (21-30)'!AI323</f>
        <v>0</v>
      </c>
      <c r="BF44" s="220">
        <f>'Ctrinh-DAI AN (21-30)'!AI330</f>
        <v>0</v>
      </c>
      <c r="BG44" s="199"/>
      <c r="BH44" s="212">
        <f t="shared" si="22"/>
        <v>0</v>
      </c>
      <c r="BI44" s="196">
        <f>$AN$64-BH44</f>
        <v>0</v>
      </c>
      <c r="BJ44" s="199">
        <f t="shared" si="20"/>
        <v>0</v>
      </c>
      <c r="BK44" s="218"/>
      <c r="BL44" s="217"/>
    </row>
    <row r="45" spans="1:64" s="216" customFormat="1" ht="15.75" customHeight="1">
      <c r="A45" s="370"/>
      <c r="B45" s="214" t="s">
        <v>380</v>
      </c>
      <c r="C45" s="213" t="s">
        <v>111</v>
      </c>
      <c r="D45" s="495"/>
      <c r="E45" s="355">
        <f t="shared" si="13"/>
        <v>0</v>
      </c>
      <c r="F45" s="212">
        <f t="shared" si="17"/>
        <v>0</v>
      </c>
      <c r="G45" s="212">
        <f>'Ctrinh-DAI AN (21-30)'!AJ7</f>
        <v>0</v>
      </c>
      <c r="H45" s="212">
        <f>'Ctrinh-DAI AN (21-30)'!AJ14</f>
        <v>0</v>
      </c>
      <c r="I45" s="212">
        <f>'Ctrinh-DAI AN (21-30)'!AJ21</f>
        <v>0</v>
      </c>
      <c r="J45" s="212">
        <f>'Ctrinh-DAI AN (21-30)'!AJ28</f>
        <v>0</v>
      </c>
      <c r="K45" s="212">
        <f>'Ctrinh-DAI AN (21-30)'!AJ35</f>
        <v>0</v>
      </c>
      <c r="L45" s="212">
        <f>'Ctrinh-DAI AN (21-30)'!AJ42</f>
        <v>0</v>
      </c>
      <c r="M45" s="212">
        <f>'Ctrinh-DAI AN (21-30)'!AJ49</f>
        <v>0</v>
      </c>
      <c r="N45" s="282">
        <f>'Ctrinh-DAI AN (21-30)'!AV63</f>
        <v>0</v>
      </c>
      <c r="O45" s="212">
        <f>'Ctrinh-DAI AN (21-30)'!AJ63</f>
        <v>0</v>
      </c>
      <c r="P45" s="212">
        <f>'Ctrinh-DAI AN (21-30)'!AJ70</f>
        <v>0</v>
      </c>
      <c r="Q45" s="212">
        <f>'Ctrinh-DAI AN (21-30)'!AJ77</f>
        <v>0</v>
      </c>
      <c r="R45" s="252">
        <f t="shared" si="21"/>
        <v>0</v>
      </c>
      <c r="S45" s="220"/>
      <c r="T45" s="212">
        <f>'Ctrinh-DAI AN (21-30)'!AJ84</f>
        <v>0</v>
      </c>
      <c r="U45" s="212">
        <f>'Ctrinh-DAI AN (21-30)'!AJ91</f>
        <v>0</v>
      </c>
      <c r="V45" s="212">
        <f>'Ctrinh-DAI AN (21-30)'!AJ98</f>
        <v>0</v>
      </c>
      <c r="W45" s="212">
        <f>'Ctrinh-DAI AN (21-30)'!AJ105</f>
        <v>0</v>
      </c>
      <c r="X45" s="212">
        <f>'Ctrinh-DAI AN (21-30)'!AJ112</f>
        <v>0</v>
      </c>
      <c r="Y45" s="212">
        <f>'Ctrinh-DAI AN (21-30)'!AJ119</f>
        <v>0</v>
      </c>
      <c r="Z45" s="212">
        <f>'Ctrinh-DAI AN (21-30)'!AJ126</f>
        <v>0</v>
      </c>
      <c r="AA45" s="212">
        <f>'Ctrinh-DAI AN (21-30)'!AJ133</f>
        <v>0</v>
      </c>
      <c r="AB45" s="316">
        <f>SUM(AD45:AN45,AP45:AS45)</f>
        <v>0</v>
      </c>
      <c r="AC45" s="316"/>
      <c r="AD45" s="212">
        <f>'Ctrinh-DAI AN (21-30)'!AJ141</f>
        <v>0</v>
      </c>
      <c r="AE45" s="212">
        <f>'Ctrinh-DAI AN (21-30)'!AJ159</f>
        <v>0</v>
      </c>
      <c r="AF45" s="212">
        <f>'Ctrinh-DAI AN (21-30)'!AJ167</f>
        <v>0</v>
      </c>
      <c r="AG45" s="212">
        <f>'Ctrinh-DAI AN (21-30)'!AJ171</f>
        <v>0</v>
      </c>
      <c r="AH45" s="212">
        <f>'Ctrinh-DAI AN (21-30)'!AJ175</f>
        <v>0</v>
      </c>
      <c r="AI45" s="212">
        <f>'Ctrinh-DAI AN (21-30)'!AJ185</f>
        <v>0</v>
      </c>
      <c r="AJ45" s="212">
        <f>'Ctrinh-DAI AN (21-30)'!AJ189</f>
        <v>0</v>
      </c>
      <c r="AK45" s="212">
        <f>'Ctrinh-DAI AN (21-30)'!AJ193</f>
        <v>0</v>
      </c>
      <c r="AL45" s="212">
        <f>'Ctrinh-DAI AN (21-30)'!AJ197</f>
        <v>0</v>
      </c>
      <c r="AM45" s="212">
        <f>'Ctrinh-DAI AN (21-30)'!AJ204</f>
        <v>0</v>
      </c>
      <c r="AN45" s="212">
        <f>'Ctrinh-DAI AN (21-30)'!AJ211</f>
        <v>0</v>
      </c>
      <c r="AO45" s="221">
        <f>$D45-$BH45</f>
        <v>0</v>
      </c>
      <c r="AP45" s="212">
        <f>'Ctrinh-DAI AN (21-30)'!AJ225</f>
        <v>0</v>
      </c>
      <c r="AQ45" s="212">
        <f>'Ctrinh-DAI AN (21-30)'!AJ232</f>
        <v>0</v>
      </c>
      <c r="AR45" s="212">
        <f>'Ctrinh-DAI AN (21-30)'!AJ236</f>
        <v>0</v>
      </c>
      <c r="AS45" s="212">
        <f>'Ctrinh-DAI AN (21-30)'!AJ240</f>
        <v>0</v>
      </c>
      <c r="AT45" s="282">
        <f>'Ctrinh-DAI AN (21-30)'!AJ244</f>
        <v>0</v>
      </c>
      <c r="AU45" s="212">
        <f>'Ctrinh-DAI AN (21-30)'!AJ251</f>
        <v>0</v>
      </c>
      <c r="AV45" s="212">
        <f>'Ctrinh-DAI AN (21-30)'!AJ260</f>
        <v>0</v>
      </c>
      <c r="AW45" s="212">
        <f>'Ctrinh-DAI AN (21-30)'!AJ267</f>
        <v>0</v>
      </c>
      <c r="AX45" s="212">
        <f>'Ctrinh-DAI AN (21-30)'!AJ274</f>
        <v>0</v>
      </c>
      <c r="AY45" s="212">
        <f>'Ctrinh-DAI AN (21-30)'!AJ281</f>
        <v>0</v>
      </c>
      <c r="AZ45" s="212">
        <f>'Ctrinh-DAI AN (21-30)'!AJ288</f>
        <v>0</v>
      </c>
      <c r="BA45" s="212">
        <f>'Ctrinh-DAI AN (21-30)'!AJ295</f>
        <v>0</v>
      </c>
      <c r="BB45" s="212">
        <f>'Ctrinh-DAI AN (21-30)'!AJ302</f>
        <v>0</v>
      </c>
      <c r="BC45" s="212">
        <f>'Ctrinh-DAI AN (21-30)'!AJ309</f>
        <v>0</v>
      </c>
      <c r="BD45" s="212">
        <f>'Ctrinh-DAI AN (21-30)'!AJ316</f>
        <v>0</v>
      </c>
      <c r="BE45" s="212">
        <f>'Ctrinh-DAI AN (21-30)'!AJ323</f>
        <v>0</v>
      </c>
      <c r="BF45" s="220">
        <f>'Ctrinh-DAI AN (21-30)'!AJ330</f>
        <v>0</v>
      </c>
      <c r="BG45" s="199"/>
      <c r="BH45" s="212">
        <f t="shared" si="22"/>
        <v>0</v>
      </c>
      <c r="BI45" s="196">
        <f>$AO$64-BH45</f>
        <v>0</v>
      </c>
      <c r="BJ45" s="199">
        <f t="shared" si="20"/>
        <v>0</v>
      </c>
      <c r="BK45" s="218"/>
      <c r="BL45" s="217"/>
    </row>
    <row r="46" spans="1:64" s="210" customFormat="1" ht="15.75" customHeight="1">
      <c r="A46" s="369"/>
      <c r="B46" s="214" t="s">
        <v>381</v>
      </c>
      <c r="C46" s="208" t="s">
        <v>113</v>
      </c>
      <c r="D46" s="495"/>
      <c r="E46" s="252">
        <f t="shared" si="13"/>
        <v>0</v>
      </c>
      <c r="F46" s="199">
        <f t="shared" si="17"/>
        <v>0</v>
      </c>
      <c r="G46" s="199">
        <f>'Ctrinh-DAI AN (21-30)'!AK7</f>
        <v>0</v>
      </c>
      <c r="H46" s="199">
        <f>'Ctrinh-DAI AN (21-30)'!AK14</f>
        <v>0</v>
      </c>
      <c r="I46" s="199">
        <f>'Ctrinh-DAI AN (21-30)'!AK21</f>
        <v>0</v>
      </c>
      <c r="J46" s="199">
        <f>'Ctrinh-DAI AN (21-30)'!AK28</f>
        <v>0</v>
      </c>
      <c r="K46" s="199">
        <f>'Ctrinh-DAI AN (21-30)'!AK35</f>
        <v>0</v>
      </c>
      <c r="L46" s="199">
        <f>'Ctrinh-DAI AN (21-30)'!AK42</f>
        <v>0</v>
      </c>
      <c r="M46" s="199">
        <f>'Ctrinh-DAI AN (21-30)'!AK49</f>
        <v>0</v>
      </c>
      <c r="N46" s="272">
        <f>'Ctrinh-DAI AN (21-30)'!AJ63</f>
        <v>0</v>
      </c>
      <c r="O46" s="199">
        <f>'Ctrinh-DAI AN (21-30)'!AK63</f>
        <v>0</v>
      </c>
      <c r="P46" s="199">
        <f>'Ctrinh-DAI AN (21-30)'!AK70</f>
        <v>0</v>
      </c>
      <c r="Q46" s="199">
        <f>'Ctrinh-DAI AN (21-30)'!AK77</f>
        <v>0</v>
      </c>
      <c r="R46" s="252">
        <f t="shared" si="21"/>
        <v>0</v>
      </c>
      <c r="S46" s="195"/>
      <c r="T46" s="199">
        <f>'Ctrinh-DAI AN (21-30)'!AK84</f>
        <v>0</v>
      </c>
      <c r="U46" s="199">
        <f>'Ctrinh-DAI AN (21-30)'!AK91</f>
        <v>0</v>
      </c>
      <c r="V46" s="199">
        <f>'Ctrinh-DAI AN (21-30)'!AK98</f>
        <v>0</v>
      </c>
      <c r="W46" s="199">
        <f>'Ctrinh-DAI AN (21-30)'!AK105</f>
        <v>0</v>
      </c>
      <c r="X46" s="199">
        <f>'Ctrinh-DAI AN (21-30)'!AK112</f>
        <v>0</v>
      </c>
      <c r="Y46" s="199">
        <f>'Ctrinh-DAI AN (21-30)'!AK119</f>
        <v>0</v>
      </c>
      <c r="Z46" s="199">
        <f>'Ctrinh-DAI AN (21-30)'!AK126</f>
        <v>0</v>
      </c>
      <c r="AA46" s="199">
        <f>'Ctrinh-DAI AN (21-30)'!AK133</f>
        <v>0</v>
      </c>
      <c r="AB46" s="316">
        <f>SUM(AD46:AO46,AQ46:AS46)</f>
        <v>0</v>
      </c>
      <c r="AC46" s="316"/>
      <c r="AD46" s="199">
        <f>'Ctrinh-DAI AN (21-30)'!AK141</f>
        <v>0</v>
      </c>
      <c r="AE46" s="199">
        <f>'Ctrinh-DAI AN (21-30)'!AK159</f>
        <v>0</v>
      </c>
      <c r="AF46" s="199">
        <f>'Ctrinh-DAI AN (21-30)'!AK167</f>
        <v>0</v>
      </c>
      <c r="AG46" s="199">
        <f>'Ctrinh-DAI AN (21-30)'!AK171</f>
        <v>0</v>
      </c>
      <c r="AH46" s="199">
        <f>'Ctrinh-DAI AN (21-30)'!AK175</f>
        <v>0</v>
      </c>
      <c r="AI46" s="199">
        <f>'Ctrinh-DAI AN (21-30)'!AK185</f>
        <v>0</v>
      </c>
      <c r="AJ46" s="199">
        <f>'Ctrinh-DAI AN (21-30)'!AK189</f>
        <v>0</v>
      </c>
      <c r="AK46" s="199">
        <f>'Ctrinh-DAI AN (21-30)'!AK193</f>
        <v>0</v>
      </c>
      <c r="AL46" s="199">
        <f>'Ctrinh-DAI AN (21-30)'!AK197</f>
        <v>0</v>
      </c>
      <c r="AM46" s="199">
        <f>'Ctrinh-DAI AN (21-30)'!AK204</f>
        <v>0</v>
      </c>
      <c r="AN46" s="199">
        <f>'Ctrinh-DAI AN (21-30)'!AK211</f>
        <v>0</v>
      </c>
      <c r="AO46" s="199">
        <f>'Ctrinh-DAI AN (21-30)'!AK218</f>
        <v>0</v>
      </c>
      <c r="AP46" s="207">
        <f>$D46-$BH46</f>
        <v>0</v>
      </c>
      <c r="AQ46" s="199">
        <f>'Ctrinh-DAI AN (21-30)'!AK232</f>
        <v>0</v>
      </c>
      <c r="AR46" s="199">
        <f>'Ctrinh-DAI AN (21-30)'!AK236</f>
        <v>0</v>
      </c>
      <c r="AS46" s="199">
        <f>'Ctrinh-DAI AN (21-30)'!AK240</f>
        <v>0</v>
      </c>
      <c r="AT46" s="272">
        <f>'Ctrinh-DAI AN (21-30)'!AK244</f>
        <v>0</v>
      </c>
      <c r="AU46" s="199">
        <f>'Ctrinh-DAI AN (21-30)'!AK251</f>
        <v>0</v>
      </c>
      <c r="AV46" s="199">
        <f>'Ctrinh-DAI AN (21-30)'!AK260</f>
        <v>0</v>
      </c>
      <c r="AW46" s="199">
        <f>'Ctrinh-DAI AN (21-30)'!AK267</f>
        <v>0</v>
      </c>
      <c r="AX46" s="199">
        <f>'Ctrinh-DAI AN (21-30)'!AK274</f>
        <v>0</v>
      </c>
      <c r="AY46" s="199">
        <f>'Ctrinh-DAI AN (21-30)'!AK281</f>
        <v>0</v>
      </c>
      <c r="AZ46" s="199">
        <f>'Ctrinh-DAI AN (21-30)'!AK288</f>
        <v>0</v>
      </c>
      <c r="BA46" s="199">
        <f>'Ctrinh-DAI AN (21-30)'!AK295</f>
        <v>0</v>
      </c>
      <c r="BB46" s="199">
        <f>'Ctrinh-DAI AN (21-30)'!AK302</f>
        <v>0</v>
      </c>
      <c r="BC46" s="199">
        <f>'Ctrinh-DAI AN (21-30)'!AK309</f>
        <v>0</v>
      </c>
      <c r="BD46" s="199">
        <f>'Ctrinh-DAI AN (21-30)'!AK316</f>
        <v>0</v>
      </c>
      <c r="BE46" s="199">
        <f>'Ctrinh-DAI AN (21-30)'!AK323</f>
        <v>0</v>
      </c>
      <c r="BF46" s="195">
        <f>'Ctrinh-DAI AN (21-30)'!AK330</f>
        <v>0</v>
      </c>
      <c r="BG46" s="199"/>
      <c r="BH46" s="199">
        <f t="shared" si="22"/>
        <v>0</v>
      </c>
      <c r="BI46" s="196">
        <f>$AP$64-BH46</f>
        <v>0</v>
      </c>
      <c r="BJ46" s="199">
        <f t="shared" si="20"/>
        <v>0</v>
      </c>
      <c r="BK46" s="204"/>
      <c r="BL46" s="211"/>
    </row>
    <row r="47" spans="1:64" s="210" customFormat="1" ht="15.75" customHeight="1">
      <c r="A47" s="369"/>
      <c r="B47" s="214" t="s">
        <v>75</v>
      </c>
      <c r="C47" s="213" t="s">
        <v>76</v>
      </c>
      <c r="D47" s="215"/>
      <c r="E47" s="252">
        <f t="shared" si="13"/>
        <v>0</v>
      </c>
      <c r="F47" s="199">
        <f t="shared" si="17"/>
        <v>0</v>
      </c>
      <c r="G47" s="199">
        <f>'Ctrinh-DAI AN (21-30)'!AL7</f>
        <v>0</v>
      </c>
      <c r="H47" s="199">
        <f>'Ctrinh-DAI AN (21-30)'!AL14</f>
        <v>0</v>
      </c>
      <c r="I47" s="199">
        <f>'Ctrinh-DAI AN (21-30)'!AL21</f>
        <v>0</v>
      </c>
      <c r="J47" s="199">
        <f>'Ctrinh-DAI AN (21-30)'!AL28</f>
        <v>0</v>
      </c>
      <c r="K47" s="199">
        <f>'Ctrinh-DAI AN (21-30)'!AL35</f>
        <v>0</v>
      </c>
      <c r="L47" s="199">
        <f>'Ctrinh-DAI AN (21-30)'!AL42</f>
        <v>0</v>
      </c>
      <c r="M47" s="199">
        <f>'Ctrinh-DAI AN (21-30)'!AL49</f>
        <v>0</v>
      </c>
      <c r="N47" s="272">
        <f>'Ctrinh-DAI AN (21-30)'!AD63</f>
        <v>0</v>
      </c>
      <c r="O47" s="199">
        <f>'Ctrinh-DAI AN (21-30)'!AL63</f>
        <v>0</v>
      </c>
      <c r="P47" s="199">
        <f>'Ctrinh-DAI AN (21-30)'!AL70</f>
        <v>0</v>
      </c>
      <c r="Q47" s="199">
        <f>'Ctrinh-DAI AN (21-30)'!AL77</f>
        <v>0</v>
      </c>
      <c r="R47" s="252">
        <f t="shared" si="21"/>
        <v>0</v>
      </c>
      <c r="S47" s="195"/>
      <c r="T47" s="199">
        <f>'Ctrinh-DAI AN (21-30)'!AL84</f>
        <v>0</v>
      </c>
      <c r="U47" s="199">
        <f>'Ctrinh-DAI AN (21-30)'!AL91</f>
        <v>0</v>
      </c>
      <c r="V47" s="199">
        <f>'Ctrinh-DAI AN (21-30)'!AL98</f>
        <v>0</v>
      </c>
      <c r="W47" s="199">
        <f>'Ctrinh-DAI AN (21-30)'!AL105</f>
        <v>0</v>
      </c>
      <c r="X47" s="199">
        <f>'Ctrinh-DAI AN (21-30)'!AL112</f>
        <v>0</v>
      </c>
      <c r="Y47" s="199">
        <f>'Ctrinh-DAI AN (21-30)'!AL119</f>
        <v>0</v>
      </c>
      <c r="Z47" s="199">
        <f>'Ctrinh-DAI AN (21-30)'!AL126</f>
        <v>0</v>
      </c>
      <c r="AA47" s="199">
        <f>'Ctrinh-DAI AN (21-30)'!AL133</f>
        <v>0</v>
      </c>
      <c r="AB47" s="316">
        <f>SUM(AD47:AP47,AR47:AS47)</f>
        <v>0</v>
      </c>
      <c r="AC47" s="316"/>
      <c r="AD47" s="199">
        <f>'Ctrinh-DAI AN (21-30)'!AL141</f>
        <v>0</v>
      </c>
      <c r="AE47" s="199">
        <f>'Ctrinh-DAI AN (21-30)'!AL159</f>
        <v>0</v>
      </c>
      <c r="AF47" s="199">
        <f>'Ctrinh-DAI AN (21-30)'!AL167</f>
        <v>0</v>
      </c>
      <c r="AG47" s="199">
        <f>'Ctrinh-DAI AN (21-30)'!AL171</f>
        <v>0</v>
      </c>
      <c r="AH47" s="199">
        <f>'Ctrinh-DAI AN (21-30)'!AL175</f>
        <v>0</v>
      </c>
      <c r="AI47" s="199">
        <f>'Ctrinh-DAI AN (21-30)'!AL185</f>
        <v>0</v>
      </c>
      <c r="AJ47" s="199">
        <f>'Ctrinh-DAI AN (21-30)'!AL189</f>
        <v>0</v>
      </c>
      <c r="AK47" s="199">
        <f>'Ctrinh-DAI AN (21-30)'!AL193</f>
        <v>0</v>
      </c>
      <c r="AL47" s="199">
        <f>'Ctrinh-DAI AN (21-30)'!AL197</f>
        <v>0</v>
      </c>
      <c r="AM47" s="199">
        <f>'Ctrinh-DAI AN (21-30)'!AL204</f>
        <v>0</v>
      </c>
      <c r="AN47" s="199">
        <f>'Ctrinh-DAI AN (21-30)'!AL211</f>
        <v>0</v>
      </c>
      <c r="AO47" s="199">
        <f>'Ctrinh-DAI AN (21-30)'!AL218</f>
        <v>0</v>
      </c>
      <c r="AP47" s="199">
        <f>'Ctrinh-DAI AN (21-30)'!AL225</f>
        <v>0</v>
      </c>
      <c r="AQ47" s="207">
        <f>$D47-$BH47</f>
        <v>0</v>
      </c>
      <c r="AR47" s="199">
        <f>'Ctrinh-DAI AN (21-30)'!AL236</f>
        <v>0</v>
      </c>
      <c r="AS47" s="199">
        <f>'Ctrinh-DAI AN (21-30)'!AL240</f>
        <v>0</v>
      </c>
      <c r="AT47" s="272">
        <f>'Ctrinh-DAI AN (21-30)'!AL244</f>
        <v>0</v>
      </c>
      <c r="AU47" s="199">
        <f>'Ctrinh-DAI AN (21-30)'!AL251</f>
        <v>0</v>
      </c>
      <c r="AV47" s="199">
        <f>'Ctrinh-DAI AN (21-30)'!AL260</f>
        <v>0</v>
      </c>
      <c r="AW47" s="199">
        <f>'Ctrinh-DAI AN (21-30)'!AL267</f>
        <v>0</v>
      </c>
      <c r="AX47" s="199">
        <f>'Ctrinh-DAI AN (21-30)'!AL274</f>
        <v>0</v>
      </c>
      <c r="AY47" s="199">
        <f>'Ctrinh-DAI AN (21-30)'!AL281</f>
        <v>0</v>
      </c>
      <c r="AZ47" s="199">
        <f>'Ctrinh-DAI AN (21-30)'!AL288</f>
        <v>0</v>
      </c>
      <c r="BA47" s="199">
        <f>'Ctrinh-DAI AN (21-30)'!AL295</f>
        <v>0</v>
      </c>
      <c r="BB47" s="199">
        <f>'Ctrinh-DAI AN (21-30)'!AL302</f>
        <v>0</v>
      </c>
      <c r="BC47" s="199">
        <f>'Ctrinh-DAI AN (21-30)'!AL309</f>
        <v>0</v>
      </c>
      <c r="BD47" s="199">
        <f>'Ctrinh-DAI AN (21-30)'!AL316</f>
        <v>0</v>
      </c>
      <c r="BE47" s="199">
        <f>'Ctrinh-DAI AN (21-30)'!AL323</f>
        <v>0</v>
      </c>
      <c r="BF47" s="195">
        <f>'Ctrinh-DAI AN (21-30)'!AL330</f>
        <v>0</v>
      </c>
      <c r="BG47" s="199"/>
      <c r="BH47" s="199">
        <f t="shared" si="22"/>
        <v>0</v>
      </c>
      <c r="BI47" s="196">
        <f>$AQ$64-BH47</f>
        <v>0</v>
      </c>
      <c r="BJ47" s="199">
        <f t="shared" si="20"/>
        <v>0</v>
      </c>
      <c r="BK47" s="204"/>
      <c r="BL47" s="211"/>
    </row>
    <row r="48" spans="1:64" s="210" customFormat="1" ht="15.75" customHeight="1">
      <c r="A48" s="369"/>
      <c r="B48" s="214" t="s">
        <v>77</v>
      </c>
      <c r="C48" s="213" t="s">
        <v>78</v>
      </c>
      <c r="D48" s="215"/>
      <c r="E48" s="252">
        <f t="shared" si="13"/>
        <v>0</v>
      </c>
      <c r="F48" s="199">
        <f t="shared" si="17"/>
        <v>0</v>
      </c>
      <c r="G48" s="199">
        <f>'Ctrinh-DAI AN (21-30)'!AM7</f>
        <v>0</v>
      </c>
      <c r="H48" s="199">
        <f>'Ctrinh-DAI AN (21-30)'!AM14</f>
        <v>0</v>
      </c>
      <c r="I48" s="199">
        <f>'Ctrinh-DAI AN (21-30)'!AM21</f>
        <v>0</v>
      </c>
      <c r="J48" s="199">
        <f>'Ctrinh-DAI AN (21-30)'!AM28</f>
        <v>0</v>
      </c>
      <c r="K48" s="199">
        <f>'Ctrinh-DAI AN (21-30)'!AM35</f>
        <v>0</v>
      </c>
      <c r="L48" s="199">
        <f>'Ctrinh-DAI AN (21-30)'!AM42</f>
        <v>0</v>
      </c>
      <c r="M48" s="199">
        <f>'Ctrinh-DAI AN (21-30)'!AM49</f>
        <v>0</v>
      </c>
      <c r="N48" s="272">
        <f>'Ctrinh-DAI AN (21-30)'!AL63</f>
        <v>0</v>
      </c>
      <c r="O48" s="199">
        <f>'Ctrinh-DAI AN (21-30)'!AM63</f>
        <v>0</v>
      </c>
      <c r="P48" s="199">
        <f>'Ctrinh-DAI AN (21-30)'!AM70</f>
        <v>0</v>
      </c>
      <c r="Q48" s="199">
        <f>'Ctrinh-DAI AN (21-30)'!AM77</f>
        <v>0</v>
      </c>
      <c r="R48" s="252">
        <f t="shared" si="21"/>
        <v>0</v>
      </c>
      <c r="S48" s="195"/>
      <c r="T48" s="199">
        <f>'Ctrinh-DAI AN (21-30)'!AM84</f>
        <v>0</v>
      </c>
      <c r="U48" s="199">
        <f>'Ctrinh-DAI AN (21-30)'!AM91</f>
        <v>0</v>
      </c>
      <c r="V48" s="199">
        <f>'Ctrinh-DAI AN (21-30)'!AM98</f>
        <v>0</v>
      </c>
      <c r="W48" s="199">
        <f>'Ctrinh-DAI AN (21-30)'!AM105</f>
        <v>0</v>
      </c>
      <c r="X48" s="199">
        <f>'Ctrinh-DAI AN (21-30)'!AM112</f>
        <v>0</v>
      </c>
      <c r="Y48" s="199">
        <f>'Ctrinh-DAI AN (21-30)'!AM119</f>
        <v>0</v>
      </c>
      <c r="Z48" s="199">
        <f>'Ctrinh-DAI AN (21-30)'!AM126</f>
        <v>0</v>
      </c>
      <c r="AA48" s="199">
        <f>'Ctrinh-DAI AN (21-30)'!AM133</f>
        <v>0</v>
      </c>
      <c r="AB48" s="316">
        <f>SUM(AD48:AQ48,AS48)</f>
        <v>0</v>
      </c>
      <c r="AC48" s="316"/>
      <c r="AD48" s="199">
        <f>'Ctrinh-DAI AN (21-30)'!AM141</f>
        <v>0</v>
      </c>
      <c r="AE48" s="199">
        <f>'Ctrinh-DAI AN (21-30)'!AM159</f>
        <v>0</v>
      </c>
      <c r="AF48" s="199">
        <f>'Ctrinh-DAI AN (21-30)'!AM167</f>
        <v>0</v>
      </c>
      <c r="AG48" s="199">
        <f>'Ctrinh-DAI AN (21-30)'!AM171</f>
        <v>0</v>
      </c>
      <c r="AH48" s="199">
        <f>'Ctrinh-DAI AN (21-30)'!AM175</f>
        <v>0</v>
      </c>
      <c r="AI48" s="199">
        <f>'Ctrinh-DAI AN (21-30)'!AM185</f>
        <v>0</v>
      </c>
      <c r="AJ48" s="199">
        <f>'Ctrinh-DAI AN (21-30)'!AM189</f>
        <v>0</v>
      </c>
      <c r="AK48" s="199">
        <f>'Ctrinh-DAI AN (21-30)'!AM193</f>
        <v>0</v>
      </c>
      <c r="AL48" s="199">
        <f>'Ctrinh-DAI AN (21-30)'!AM197</f>
        <v>0</v>
      </c>
      <c r="AM48" s="199">
        <f>'Ctrinh-DAI AN (21-30)'!AM204</f>
        <v>0</v>
      </c>
      <c r="AN48" s="199">
        <f>'Ctrinh-DAI AN (21-30)'!AM211</f>
        <v>0</v>
      </c>
      <c r="AO48" s="199">
        <f>'Ctrinh-DAI AN (21-30)'!AM218</f>
        <v>0</v>
      </c>
      <c r="AP48" s="199">
        <f>'Ctrinh-DAI AN (21-30)'!AM225</f>
        <v>0</v>
      </c>
      <c r="AQ48" s="199">
        <f>'Ctrinh-DAI AN (21-30)'!AM232</f>
        <v>0</v>
      </c>
      <c r="AR48" s="207">
        <f>$D48-$BH48</f>
        <v>0</v>
      </c>
      <c r="AS48" s="199">
        <f>'Ctrinh-DAI AN (21-30)'!AM240</f>
        <v>0</v>
      </c>
      <c r="AT48" s="272">
        <f>'Ctrinh-DAI AN (21-30)'!AM244</f>
        <v>0</v>
      </c>
      <c r="AU48" s="199">
        <f>'Ctrinh-DAI AN (21-30)'!AM251</f>
        <v>0</v>
      </c>
      <c r="AV48" s="199">
        <f>'Ctrinh-DAI AN (21-30)'!AM260</f>
        <v>0</v>
      </c>
      <c r="AW48" s="199">
        <f>'Ctrinh-DAI AN (21-30)'!AM267</f>
        <v>0</v>
      </c>
      <c r="AX48" s="199">
        <f>'Ctrinh-DAI AN (21-30)'!AM274</f>
        <v>0</v>
      </c>
      <c r="AY48" s="199">
        <f>'Ctrinh-DAI AN (21-30)'!AM281</f>
        <v>0</v>
      </c>
      <c r="AZ48" s="199">
        <f>'Ctrinh-DAI AN (21-30)'!AM288</f>
        <v>0</v>
      </c>
      <c r="BA48" s="199">
        <f>'Ctrinh-DAI AN (21-30)'!AM295</f>
        <v>0</v>
      </c>
      <c r="BB48" s="199">
        <f>'Ctrinh-DAI AN (21-30)'!AM302</f>
        <v>0</v>
      </c>
      <c r="BC48" s="199">
        <f>'Ctrinh-DAI AN (21-30)'!AM309</f>
        <v>0</v>
      </c>
      <c r="BD48" s="199">
        <f>'Ctrinh-DAI AN (21-30)'!AM316</f>
        <v>0</v>
      </c>
      <c r="BE48" s="199">
        <f>'Ctrinh-DAI AN (21-30)'!AM323</f>
        <v>0</v>
      </c>
      <c r="BF48" s="195">
        <f>'Ctrinh-DAI AN (21-30)'!AM330</f>
        <v>0</v>
      </c>
      <c r="BG48" s="199"/>
      <c r="BH48" s="199">
        <f t="shared" si="22"/>
        <v>0</v>
      </c>
      <c r="BI48" s="196">
        <f>$AR$64-BH48</f>
        <v>0</v>
      </c>
      <c r="BJ48" s="199">
        <f t="shared" si="20"/>
        <v>0</v>
      </c>
      <c r="BK48" s="204"/>
      <c r="BL48" s="211"/>
    </row>
    <row r="49" spans="1:64" s="210" customFormat="1" ht="15.75" customHeight="1">
      <c r="A49" s="369"/>
      <c r="B49" s="214" t="s">
        <v>87</v>
      </c>
      <c r="C49" s="213" t="s">
        <v>88</v>
      </c>
      <c r="D49" s="493"/>
      <c r="E49" s="252">
        <f t="shared" si="13"/>
        <v>0</v>
      </c>
      <c r="F49" s="199">
        <f t="shared" si="17"/>
        <v>0</v>
      </c>
      <c r="G49" s="199">
        <f>'Ctrinh-DAI AN (21-30)'!AN7</f>
        <v>0</v>
      </c>
      <c r="H49" s="199">
        <f>'Ctrinh-DAI AN (21-30)'!AN14</f>
        <v>0</v>
      </c>
      <c r="I49" s="199">
        <f>'Ctrinh-DAI AN (21-30)'!AN21</f>
        <v>0</v>
      </c>
      <c r="J49" s="199">
        <f>'Ctrinh-DAI AN (21-30)'!AN28</f>
        <v>0</v>
      </c>
      <c r="K49" s="199">
        <f>'Ctrinh-DAI AN (21-30)'!AN35</f>
        <v>0</v>
      </c>
      <c r="L49" s="199">
        <f>'Ctrinh-DAI AN (21-30)'!AN42</f>
        <v>0</v>
      </c>
      <c r="M49" s="199">
        <f>'Ctrinh-DAI AN (21-30)'!AN49</f>
        <v>0</v>
      </c>
      <c r="N49" s="272">
        <f>'Ctrinh-DAI AN (21-30)'!AF63</f>
        <v>0</v>
      </c>
      <c r="O49" s="199">
        <f>'Ctrinh-DAI AN (21-30)'!AN63</f>
        <v>0</v>
      </c>
      <c r="P49" s="199">
        <f>'Ctrinh-DAI AN (21-30)'!AN70</f>
        <v>0</v>
      </c>
      <c r="Q49" s="199">
        <f>'Ctrinh-DAI AN (21-30)'!AN77</f>
        <v>0</v>
      </c>
      <c r="R49" s="252">
        <f>SUM(T49:AB49,AT49:BE49)</f>
        <v>0</v>
      </c>
      <c r="S49" s="195"/>
      <c r="T49" s="199">
        <f>'Ctrinh-DAI AN (21-30)'!AN84</f>
        <v>0</v>
      </c>
      <c r="U49" s="199">
        <f>'Ctrinh-DAI AN (21-30)'!AN91</f>
        <v>0</v>
      </c>
      <c r="V49" s="199">
        <f>'Ctrinh-DAI AN (21-30)'!AN98</f>
        <v>0</v>
      </c>
      <c r="W49" s="199">
        <f>'Ctrinh-DAI AN (21-30)'!AN105</f>
        <v>0</v>
      </c>
      <c r="X49" s="199">
        <f>'Ctrinh-DAI AN (21-30)'!AN112</f>
        <v>0</v>
      </c>
      <c r="Y49" s="199">
        <f>'Ctrinh-DAI AN (21-30)'!AN119</f>
        <v>0</v>
      </c>
      <c r="Z49" s="199">
        <f>'Ctrinh-DAI AN (21-30)'!AN126</f>
        <v>0</v>
      </c>
      <c r="AA49" s="199">
        <f>'Ctrinh-DAI AN (21-30)'!AN133</f>
        <v>0</v>
      </c>
      <c r="AB49" s="316">
        <f>SUM(AD49:AR49)</f>
        <v>0</v>
      </c>
      <c r="AC49" s="316"/>
      <c r="AD49" s="199">
        <f>'Ctrinh-DAI AN (21-30)'!AN141</f>
        <v>0</v>
      </c>
      <c r="AE49" s="199">
        <f>'Ctrinh-DAI AN (21-30)'!AN159</f>
        <v>0</v>
      </c>
      <c r="AF49" s="199">
        <f>'Ctrinh-DAI AN (21-30)'!AN167</f>
        <v>0</v>
      </c>
      <c r="AG49" s="199">
        <f>'Ctrinh-DAI AN (21-30)'!AN171</f>
        <v>0</v>
      </c>
      <c r="AH49" s="199">
        <f>'Ctrinh-DAI AN (21-30)'!AN175</f>
        <v>0</v>
      </c>
      <c r="AI49" s="199">
        <f>'Ctrinh-DAI AN (21-30)'!AN185</f>
        <v>0</v>
      </c>
      <c r="AJ49" s="199">
        <f>'Ctrinh-DAI AN (21-30)'!AN189</f>
        <v>0</v>
      </c>
      <c r="AK49" s="199">
        <f>'Ctrinh-DAI AN (21-30)'!AN193</f>
        <v>0</v>
      </c>
      <c r="AL49" s="199">
        <f>'Ctrinh-DAI AN (21-30)'!AN197</f>
        <v>0</v>
      </c>
      <c r="AM49" s="199">
        <f>'Ctrinh-DAI AN (21-30)'!AN204</f>
        <v>0</v>
      </c>
      <c r="AN49" s="199">
        <f>'Ctrinh-DAI AN (21-30)'!AN211</f>
        <v>0</v>
      </c>
      <c r="AO49" s="199">
        <f>'Ctrinh-DAI AN (21-30)'!AN218</f>
        <v>0</v>
      </c>
      <c r="AP49" s="199">
        <f>'Ctrinh-DAI AN (21-30)'!AN225</f>
        <v>0</v>
      </c>
      <c r="AQ49" s="199">
        <f>'Ctrinh-DAI AN (21-30)'!AN232</f>
        <v>0</v>
      </c>
      <c r="AR49" s="199">
        <f>'Ctrinh-DAI AN (21-30)'!AN236</f>
        <v>0</v>
      </c>
      <c r="AS49" s="207">
        <f>$D49-$BH49</f>
        <v>0</v>
      </c>
      <c r="AT49" s="272">
        <f>'Ctrinh-DAI AN (21-30)'!AN244</f>
        <v>0</v>
      </c>
      <c r="AU49" s="199">
        <f>'Ctrinh-DAI AN (21-30)'!AN251</f>
        <v>0</v>
      </c>
      <c r="AV49" s="199">
        <f>'Ctrinh-DAI AN (21-30)'!AN260</f>
        <v>0</v>
      </c>
      <c r="AW49" s="199">
        <f>'Ctrinh-DAI AN (21-30)'!AN267</f>
        <v>0</v>
      </c>
      <c r="AX49" s="199">
        <f>'Ctrinh-DAI AN (21-30)'!AN274</f>
        <v>0</v>
      </c>
      <c r="AY49" s="199">
        <f>'Ctrinh-DAI AN (21-30)'!AN281</f>
        <v>0</v>
      </c>
      <c r="AZ49" s="199">
        <f>'Ctrinh-DAI AN (21-30)'!AN288</f>
        <v>0</v>
      </c>
      <c r="BA49" s="199">
        <f>'Ctrinh-DAI AN (21-30)'!AN295</f>
        <v>0</v>
      </c>
      <c r="BB49" s="199">
        <f>'Ctrinh-DAI AN (21-30)'!AN302</f>
        <v>0</v>
      </c>
      <c r="BC49" s="199">
        <f>'Ctrinh-DAI AN (21-30)'!AN309</f>
        <v>0</v>
      </c>
      <c r="BD49" s="199">
        <f>'Ctrinh-DAI AN (21-30)'!AN316</f>
        <v>0</v>
      </c>
      <c r="BE49" s="199">
        <f>'Ctrinh-DAI AN (21-30)'!AN323</f>
        <v>0</v>
      </c>
      <c r="BF49" s="195">
        <f>'Ctrinh-DAI AN (21-30)'!AN330</f>
        <v>0</v>
      </c>
      <c r="BG49" s="199"/>
      <c r="BH49" s="199">
        <f t="shared" si="22"/>
        <v>0</v>
      </c>
      <c r="BI49" s="196">
        <f>$AS$64-BH49</f>
        <v>0</v>
      </c>
      <c r="BJ49" s="199">
        <f t="shared" si="20"/>
        <v>0</v>
      </c>
      <c r="BK49" s="204"/>
      <c r="BL49" s="211"/>
    </row>
    <row r="50" spans="1:64" s="330" customFormat="1" ht="15.75" customHeight="1">
      <c r="A50" s="374">
        <v>2.1</v>
      </c>
      <c r="B50" s="320" t="s">
        <v>91</v>
      </c>
      <c r="C50" s="321" t="s">
        <v>92</v>
      </c>
      <c r="D50" s="346"/>
      <c r="E50" s="315">
        <f t="shared" si="13"/>
        <v>0</v>
      </c>
      <c r="F50" s="316">
        <f t="shared" si="17"/>
        <v>0</v>
      </c>
      <c r="G50" s="316">
        <f>'Ctrinh-DAI AN (21-30)'!AO7</f>
        <v>0</v>
      </c>
      <c r="H50" s="316">
        <f>'Ctrinh-DAI AN (21-30)'!AO14</f>
        <v>0</v>
      </c>
      <c r="I50" s="316">
        <f>'Ctrinh-DAI AN (21-30)'!AO21</f>
        <v>0</v>
      </c>
      <c r="J50" s="316">
        <f>'Ctrinh-DAI AN (21-30)'!AO28</f>
        <v>0</v>
      </c>
      <c r="K50" s="316">
        <f>'Ctrinh-DAI AN (21-30)'!AO35</f>
        <v>0</v>
      </c>
      <c r="L50" s="316">
        <f>'Ctrinh-DAI AN (21-30)'!AO42</f>
        <v>0</v>
      </c>
      <c r="M50" s="316">
        <f>'Ctrinh-DAI AN (21-30)'!AO49</f>
        <v>0</v>
      </c>
      <c r="N50" s="323">
        <f>'Ctrinh-DAI AN (21-30)'!AH63</f>
        <v>0</v>
      </c>
      <c r="O50" s="316">
        <f>'Ctrinh-DAI AN (21-30)'!AO63</f>
        <v>0</v>
      </c>
      <c r="P50" s="316">
        <f>'Ctrinh-DAI AN (21-30)'!AO70</f>
        <v>0</v>
      </c>
      <c r="Q50" s="316">
        <f>'Ctrinh-DAI AN (21-30)'!AO77</f>
        <v>0</v>
      </c>
      <c r="R50" s="315">
        <f>SUM(T50:AB50,AU50:BE50)</f>
        <v>0</v>
      </c>
      <c r="S50" s="315"/>
      <c r="T50" s="316">
        <f>'Ctrinh-DAI AN (21-30)'!AO84</f>
        <v>0</v>
      </c>
      <c r="U50" s="316">
        <f>'Ctrinh-DAI AN (21-30)'!AO91</f>
        <v>0</v>
      </c>
      <c r="V50" s="316">
        <f>'Ctrinh-DAI AN (21-30)'!AO98</f>
        <v>0</v>
      </c>
      <c r="W50" s="316">
        <f>'Ctrinh-DAI AN (21-30)'!AO105</f>
        <v>0</v>
      </c>
      <c r="X50" s="316">
        <f>'Ctrinh-DAI AN (21-30)'!AO112</f>
        <v>0</v>
      </c>
      <c r="Y50" s="316">
        <f>'Ctrinh-DAI AN (21-30)'!AO119</f>
        <v>0</v>
      </c>
      <c r="Z50" s="316">
        <f>'Ctrinh-DAI AN (21-30)'!AO126</f>
        <v>0</v>
      </c>
      <c r="AA50" s="316">
        <f>'Ctrinh-DAI AN (21-30)'!AO133</f>
        <v>0</v>
      </c>
      <c r="AB50" s="316">
        <f t="shared" ref="AB50:AB62" si="23">SUM(AD50:AS50)</f>
        <v>0</v>
      </c>
      <c r="AC50" s="316"/>
      <c r="AD50" s="316">
        <f>'Ctrinh-DAI AN (21-30)'!AO141</f>
        <v>0</v>
      </c>
      <c r="AE50" s="316">
        <f>'Ctrinh-DAI AN (21-30)'!AO159</f>
        <v>0</v>
      </c>
      <c r="AF50" s="316">
        <f>'Ctrinh-DAI AN (21-30)'!AO167</f>
        <v>0</v>
      </c>
      <c r="AG50" s="316">
        <f>'Ctrinh-DAI AN (21-30)'!AO171</f>
        <v>0</v>
      </c>
      <c r="AH50" s="316">
        <f>'Ctrinh-DAI AN (21-30)'!AO175</f>
        <v>0</v>
      </c>
      <c r="AI50" s="316">
        <f>'Ctrinh-DAI AN (21-30)'!AO185</f>
        <v>0</v>
      </c>
      <c r="AJ50" s="316">
        <f>'Ctrinh-DAI AN (21-30)'!AO189</f>
        <v>0</v>
      </c>
      <c r="AK50" s="316">
        <f>'Ctrinh-DAI AN (21-30)'!AO193</f>
        <v>0</v>
      </c>
      <c r="AL50" s="316">
        <f>'Ctrinh-DAI AN (21-30)'!AO197</f>
        <v>0</v>
      </c>
      <c r="AM50" s="316">
        <f>'Ctrinh-DAI AN (21-30)'!AO204</f>
        <v>0</v>
      </c>
      <c r="AN50" s="316">
        <f>'Ctrinh-DAI AN (21-30)'!AO211</f>
        <v>0</v>
      </c>
      <c r="AO50" s="316">
        <f>'Ctrinh-DAI AN (21-30)'!AO218</f>
        <v>0</v>
      </c>
      <c r="AP50" s="316">
        <f>'Ctrinh-DAI AN (21-30)'!AO225</f>
        <v>0</v>
      </c>
      <c r="AQ50" s="316">
        <f>'Ctrinh-DAI AN (21-30)'!AO232</f>
        <v>0</v>
      </c>
      <c r="AR50" s="316">
        <f>'Ctrinh-DAI AN (21-30)'!AO236</f>
        <v>0</v>
      </c>
      <c r="AS50" s="316">
        <f>'Ctrinh-DAI AN (21-30)'!AO240</f>
        <v>0</v>
      </c>
      <c r="AT50" s="316">
        <f>$D50-$BH50</f>
        <v>0</v>
      </c>
      <c r="AU50" s="316">
        <f>'Ctrinh-DAI AN (21-30)'!AO251</f>
        <v>0</v>
      </c>
      <c r="AV50" s="316">
        <f>'Ctrinh-DAI AN (21-30)'!AO260</f>
        <v>0</v>
      </c>
      <c r="AW50" s="316">
        <f>'Ctrinh-DAI AN (21-30)'!AO267</f>
        <v>0</v>
      </c>
      <c r="AX50" s="316">
        <f>'Ctrinh-DAI AN (21-30)'!AO274</f>
        <v>0</v>
      </c>
      <c r="AY50" s="316">
        <f>'Ctrinh-DAI AN (21-30)'!AO281</f>
        <v>0</v>
      </c>
      <c r="AZ50" s="316">
        <f>'Ctrinh-DAI AN (21-30)'!AO288</f>
        <v>0</v>
      </c>
      <c r="BA50" s="316">
        <f>'Ctrinh-DAI AN (21-30)'!AO295</f>
        <v>0</v>
      </c>
      <c r="BB50" s="316">
        <f>'Ctrinh-DAI AN (21-30)'!AO302</f>
        <v>0</v>
      </c>
      <c r="BC50" s="316">
        <f>'Ctrinh-DAI AN (21-30)'!AO309</f>
        <v>0</v>
      </c>
      <c r="BD50" s="316">
        <f>'Ctrinh-DAI AN (21-30)'!AO316</f>
        <v>0</v>
      </c>
      <c r="BE50" s="316">
        <f>'Ctrinh-DAI AN (21-30)'!AO323</f>
        <v>0</v>
      </c>
      <c r="BF50" s="315">
        <f>'Ctrinh-DAI AN (21-30)'!AO330</f>
        <v>0</v>
      </c>
      <c r="BG50" s="199"/>
      <c r="BH50" s="316">
        <f t="shared" si="22"/>
        <v>0</v>
      </c>
      <c r="BI50" s="196">
        <f>$AT$64-BH50</f>
        <v>0</v>
      </c>
      <c r="BJ50" s="199">
        <f t="shared" si="20"/>
        <v>0</v>
      </c>
      <c r="BK50" s="324"/>
      <c r="BL50" s="325"/>
    </row>
    <row r="51" spans="1:64" s="210" customFormat="1" ht="15.75" customHeight="1">
      <c r="A51" s="374">
        <v>2.11</v>
      </c>
      <c r="B51" s="209" t="s">
        <v>116</v>
      </c>
      <c r="C51" s="208" t="s">
        <v>117</v>
      </c>
      <c r="D51" s="493"/>
      <c r="E51" s="252">
        <f t="shared" si="13"/>
        <v>0</v>
      </c>
      <c r="F51" s="199">
        <f t="shared" si="17"/>
        <v>0</v>
      </c>
      <c r="G51" s="199">
        <f>'Ctrinh-DAI AN (21-30)'!AP7</f>
        <v>0</v>
      </c>
      <c r="H51" s="199">
        <f>'Ctrinh-DAI AN (21-30)'!AP14</f>
        <v>0</v>
      </c>
      <c r="I51" s="199">
        <f>'Ctrinh-DAI AN (21-30)'!AP21</f>
        <v>0</v>
      </c>
      <c r="J51" s="199">
        <f>'Ctrinh-DAI AN (21-30)'!AP28</f>
        <v>0</v>
      </c>
      <c r="K51" s="199">
        <f>'Ctrinh-DAI AN (21-30)'!AP35</f>
        <v>0</v>
      </c>
      <c r="L51" s="199">
        <f>'Ctrinh-DAI AN (21-30)'!AP42</f>
        <v>0</v>
      </c>
      <c r="M51" s="199">
        <f>'Ctrinh-DAI AN (21-30)'!AP49</f>
        <v>0</v>
      </c>
      <c r="N51" s="272">
        <f>'Ctrinh-DAI AN (21-30)'!W63</f>
        <v>0</v>
      </c>
      <c r="O51" s="199">
        <f>'Ctrinh-DAI AN (21-30)'!AP63</f>
        <v>0</v>
      </c>
      <c r="P51" s="199">
        <f>'Ctrinh-DAI AN (21-30)'!AP70</f>
        <v>0</v>
      </c>
      <c r="Q51" s="199">
        <f>'Ctrinh-DAI AN (21-30)'!AP77</f>
        <v>0</v>
      </c>
      <c r="R51" s="252">
        <f>SUM(T51:AB51,AV51:BE51,AT51)</f>
        <v>0</v>
      </c>
      <c r="S51" s="195"/>
      <c r="T51" s="199">
        <f>'Ctrinh-DAI AN (21-30)'!AP84</f>
        <v>0</v>
      </c>
      <c r="U51" s="199">
        <f>'Ctrinh-DAI AN (21-30)'!AP91</f>
        <v>0</v>
      </c>
      <c r="V51" s="199">
        <f>'Ctrinh-DAI AN (21-30)'!AP98</f>
        <v>0</v>
      </c>
      <c r="W51" s="199">
        <f>'Ctrinh-DAI AN (21-30)'!AP105</f>
        <v>0</v>
      </c>
      <c r="X51" s="199">
        <f>'Ctrinh-DAI AN (21-30)'!AP112</f>
        <v>0</v>
      </c>
      <c r="Y51" s="199">
        <f>'Ctrinh-DAI AN (21-30)'!AP119</f>
        <v>0</v>
      </c>
      <c r="Z51" s="199">
        <f>'Ctrinh-DAI AN (21-30)'!AP126</f>
        <v>0</v>
      </c>
      <c r="AA51" s="199">
        <f>'Ctrinh-DAI AN (21-30)'!AP133</f>
        <v>0</v>
      </c>
      <c r="AB51" s="316">
        <f t="shared" si="23"/>
        <v>0</v>
      </c>
      <c r="AC51" s="316"/>
      <c r="AD51" s="199">
        <f>'Ctrinh-DAI AN (21-30)'!AP141</f>
        <v>0</v>
      </c>
      <c r="AE51" s="199">
        <f>'Ctrinh-DAI AN (21-30)'!AP159</f>
        <v>0</v>
      </c>
      <c r="AF51" s="199">
        <f>'Ctrinh-DAI AN (21-30)'!AP167</f>
        <v>0</v>
      </c>
      <c r="AG51" s="199">
        <f>'Ctrinh-DAI AN (21-30)'!AP171</f>
        <v>0</v>
      </c>
      <c r="AH51" s="199">
        <f>'Ctrinh-DAI AN (21-30)'!AP175</f>
        <v>0</v>
      </c>
      <c r="AI51" s="199">
        <f>'Ctrinh-DAI AN (21-30)'!AP185</f>
        <v>0</v>
      </c>
      <c r="AJ51" s="199">
        <f>'Ctrinh-DAI AN (21-30)'!AP189</f>
        <v>0</v>
      </c>
      <c r="AK51" s="199">
        <f>'Ctrinh-DAI AN (21-30)'!AP193</f>
        <v>0</v>
      </c>
      <c r="AL51" s="199">
        <f>'Ctrinh-DAI AN (21-30)'!AP197</f>
        <v>0</v>
      </c>
      <c r="AM51" s="199">
        <f>'Ctrinh-DAI AN (21-30)'!AP204</f>
        <v>0</v>
      </c>
      <c r="AN51" s="199">
        <f>'Ctrinh-DAI AN (21-30)'!AP211</f>
        <v>0</v>
      </c>
      <c r="AO51" s="199">
        <f>'Ctrinh-DAI AN (21-30)'!AP218</f>
        <v>0</v>
      </c>
      <c r="AP51" s="199">
        <f>'Ctrinh-DAI AN (21-30)'!AP225</f>
        <v>0</v>
      </c>
      <c r="AQ51" s="199">
        <f>'Ctrinh-DAI AN (21-30)'!AP232</f>
        <v>0</v>
      </c>
      <c r="AR51" s="199">
        <f>'Ctrinh-DAI AN (21-30)'!AP236</f>
        <v>0</v>
      </c>
      <c r="AS51" s="199">
        <f>'Ctrinh-DAI AN (21-30)'!AP240</f>
        <v>0</v>
      </c>
      <c r="AT51" s="272">
        <f>'Ctrinh-DAI AN (21-30)'!AP244</f>
        <v>0</v>
      </c>
      <c r="AU51" s="207">
        <f>$D51-$BH51</f>
        <v>0</v>
      </c>
      <c r="AV51" s="199">
        <f>'Ctrinh-DAI AN (21-30)'!AP260</f>
        <v>0</v>
      </c>
      <c r="AW51" s="199">
        <f>'Ctrinh-DAI AN (21-30)'!AP267</f>
        <v>0</v>
      </c>
      <c r="AX51" s="199">
        <f>'Ctrinh-DAI AN (21-30)'!AP274</f>
        <v>0</v>
      </c>
      <c r="AY51" s="199">
        <f>'Ctrinh-DAI AN (21-30)'!AP281</f>
        <v>0</v>
      </c>
      <c r="AZ51" s="199">
        <f>'Ctrinh-DAI AN (21-30)'!AP288</f>
        <v>0</v>
      </c>
      <c r="BA51" s="199">
        <f>'Ctrinh-DAI AN (21-30)'!AP295</f>
        <v>0</v>
      </c>
      <c r="BB51" s="199">
        <f>'Ctrinh-DAI AN (21-30)'!AP302</f>
        <v>0</v>
      </c>
      <c r="BC51" s="199">
        <f>'Ctrinh-DAI AN (21-30)'!AP309</f>
        <v>0</v>
      </c>
      <c r="BD51" s="199">
        <f>'Ctrinh-DAI AN (21-30)'!AP316</f>
        <v>0</v>
      </c>
      <c r="BE51" s="199">
        <f>'Ctrinh-DAI AN (21-30)'!AP323</f>
        <v>0</v>
      </c>
      <c r="BF51" s="195">
        <f>'Ctrinh-DAI AN (21-30)'!AP330</f>
        <v>0</v>
      </c>
      <c r="BG51" s="199"/>
      <c r="BH51" s="199">
        <f t="shared" si="22"/>
        <v>0</v>
      </c>
      <c r="BI51" s="196">
        <f>$AU$64-BH51</f>
        <v>0</v>
      </c>
      <c r="BJ51" s="199">
        <f t="shared" si="20"/>
        <v>0</v>
      </c>
      <c r="BK51" s="204"/>
      <c r="BL51" s="211"/>
    </row>
    <row r="52" spans="1:64" s="210" customFormat="1" ht="15.75" customHeight="1">
      <c r="A52" s="374">
        <v>2.12</v>
      </c>
      <c r="B52" s="209" t="s">
        <v>138</v>
      </c>
      <c r="C52" s="208" t="s">
        <v>119</v>
      </c>
      <c r="D52" s="200"/>
      <c r="E52" s="252">
        <f t="shared" si="13"/>
        <v>0</v>
      </c>
      <c r="F52" s="199">
        <f t="shared" si="17"/>
        <v>0</v>
      </c>
      <c r="G52" s="199">
        <f>'Ctrinh-DAI AN (21-30)'!AQ7</f>
        <v>0</v>
      </c>
      <c r="H52" s="199">
        <f>'Ctrinh-DAI AN (21-30)'!AQ14</f>
        <v>0</v>
      </c>
      <c r="I52" s="199">
        <f>'Ctrinh-DAI AN (21-30)'!AQ21</f>
        <v>0</v>
      </c>
      <c r="J52" s="199">
        <f>'Ctrinh-DAI AN (21-30)'!AQ28</f>
        <v>0</v>
      </c>
      <c r="K52" s="199">
        <f>'Ctrinh-DAI AN (21-30)'!AQ35</f>
        <v>0</v>
      </c>
      <c r="L52" s="199">
        <f>'Ctrinh-DAI AN (21-30)'!AQ42</f>
        <v>0</v>
      </c>
      <c r="M52" s="199">
        <f>'Ctrinh-DAI AN (21-30)'!AQ49</f>
        <v>0</v>
      </c>
      <c r="N52" s="272">
        <f>'Ctrinh-DAI AN (21-30)'!AP63</f>
        <v>0</v>
      </c>
      <c r="O52" s="199">
        <f>'Ctrinh-DAI AN (21-30)'!AQ63</f>
        <v>0</v>
      </c>
      <c r="P52" s="199">
        <f>'Ctrinh-DAI AN (21-30)'!AQ70</f>
        <v>0</v>
      </c>
      <c r="Q52" s="199">
        <f>'Ctrinh-DAI AN (21-30)'!AQ77</f>
        <v>0</v>
      </c>
      <c r="R52" s="252">
        <f>SUM(T52:AB52,AW52:BE52,AT52:AU52)</f>
        <v>0</v>
      </c>
      <c r="S52" s="195"/>
      <c r="T52" s="199">
        <f>'Ctrinh-DAI AN (21-30)'!AQ84</f>
        <v>0</v>
      </c>
      <c r="U52" s="199">
        <f>'Ctrinh-DAI AN (21-30)'!AQ91</f>
        <v>0</v>
      </c>
      <c r="V52" s="199">
        <f>'Ctrinh-DAI AN (21-30)'!AQ98</f>
        <v>0</v>
      </c>
      <c r="W52" s="199">
        <f>'Ctrinh-DAI AN (21-30)'!AQ105</f>
        <v>0</v>
      </c>
      <c r="X52" s="199">
        <f>'Ctrinh-DAI AN (21-30)'!AQ112</f>
        <v>0</v>
      </c>
      <c r="Y52" s="199">
        <f>'Ctrinh-DAI AN (21-30)'!AQ119</f>
        <v>0</v>
      </c>
      <c r="Z52" s="199">
        <f>'Ctrinh-DAI AN (21-30)'!AQ126</f>
        <v>0</v>
      </c>
      <c r="AA52" s="199">
        <f>'Ctrinh-DAI AN (21-30)'!AQ133</f>
        <v>0</v>
      </c>
      <c r="AB52" s="316">
        <f t="shared" si="23"/>
        <v>0</v>
      </c>
      <c r="AC52" s="316"/>
      <c r="AD52" s="199">
        <f>'Ctrinh-DAI AN (21-30)'!AQ141</f>
        <v>0</v>
      </c>
      <c r="AE52" s="199">
        <f>'Ctrinh-DAI AN (21-30)'!AQ159</f>
        <v>0</v>
      </c>
      <c r="AF52" s="199">
        <f>'Ctrinh-DAI AN (21-30)'!AQ167</f>
        <v>0</v>
      </c>
      <c r="AG52" s="199">
        <f>'Ctrinh-DAI AN (21-30)'!AQ171</f>
        <v>0</v>
      </c>
      <c r="AH52" s="199">
        <f>'Ctrinh-DAI AN (21-30)'!AQ175</f>
        <v>0</v>
      </c>
      <c r="AI52" s="199">
        <f>'Ctrinh-DAI AN (21-30)'!AQ185</f>
        <v>0</v>
      </c>
      <c r="AJ52" s="199">
        <f>'Ctrinh-DAI AN (21-30)'!AQ189</f>
        <v>0</v>
      </c>
      <c r="AK52" s="199">
        <f>'Ctrinh-DAI AN (21-30)'!AQ193</f>
        <v>0</v>
      </c>
      <c r="AL52" s="199">
        <f>'Ctrinh-DAI AN (21-30)'!AQ197</f>
        <v>0</v>
      </c>
      <c r="AM52" s="199">
        <f>'Ctrinh-DAI AN (21-30)'!AQ204</f>
        <v>0</v>
      </c>
      <c r="AN52" s="199">
        <f>'Ctrinh-DAI AN (21-30)'!AQ211</f>
        <v>0</v>
      </c>
      <c r="AO52" s="199">
        <f>'Ctrinh-DAI AN (21-30)'!AQ218</f>
        <v>0</v>
      </c>
      <c r="AP52" s="199">
        <f>'Ctrinh-DAI AN (21-30)'!AQ225</f>
        <v>0</v>
      </c>
      <c r="AQ52" s="199">
        <f>'Ctrinh-DAI AN (21-30)'!AQ232</f>
        <v>0</v>
      </c>
      <c r="AR52" s="199">
        <f>'Ctrinh-DAI AN (21-30)'!AQ236</f>
        <v>0</v>
      </c>
      <c r="AS52" s="199">
        <f>'Ctrinh-DAI AN (21-30)'!AQ240</f>
        <v>0</v>
      </c>
      <c r="AT52" s="272">
        <f>'Ctrinh-DAI AN (21-30)'!AQ244</f>
        <v>0</v>
      </c>
      <c r="AU52" s="199">
        <f>'Ctrinh-DAI AN (21-30)'!AQ251</f>
        <v>0</v>
      </c>
      <c r="AV52" s="207">
        <f>$D52-$BH52</f>
        <v>0</v>
      </c>
      <c r="AW52" s="199">
        <f>'Ctrinh-DAI AN (21-30)'!AQ267</f>
        <v>0</v>
      </c>
      <c r="AX52" s="199">
        <f>'Ctrinh-DAI AN (21-30)'!AQ274</f>
        <v>0</v>
      </c>
      <c r="AY52" s="199">
        <f>'Ctrinh-DAI AN (21-30)'!AQ281</f>
        <v>0</v>
      </c>
      <c r="AZ52" s="199">
        <f>'Ctrinh-DAI AN (21-30)'!AQ288</f>
        <v>0</v>
      </c>
      <c r="BA52" s="199">
        <f>'Ctrinh-DAI AN (21-30)'!AQ295</f>
        <v>0</v>
      </c>
      <c r="BB52" s="199">
        <f>'Ctrinh-DAI AN (21-30)'!AQ302</f>
        <v>0</v>
      </c>
      <c r="BC52" s="199">
        <f>'Ctrinh-DAI AN (21-30)'!AQ309</f>
        <v>0</v>
      </c>
      <c r="BD52" s="199">
        <f>'Ctrinh-DAI AN (21-30)'!AQ316</f>
        <v>0</v>
      </c>
      <c r="BE52" s="199">
        <f>'Ctrinh-DAI AN (21-30)'!AQ323</f>
        <v>0</v>
      </c>
      <c r="BF52" s="195">
        <f>'Ctrinh-DAI AN (21-30)'!AQ330</f>
        <v>0</v>
      </c>
      <c r="BG52" s="199"/>
      <c r="BH52" s="199">
        <f t="shared" si="22"/>
        <v>0</v>
      </c>
      <c r="BI52" s="196">
        <f>$AV$64-BH52</f>
        <v>0</v>
      </c>
      <c r="BJ52" s="199">
        <f t="shared" si="20"/>
        <v>0</v>
      </c>
      <c r="BK52" s="204"/>
      <c r="BL52" s="211"/>
    </row>
    <row r="53" spans="1:64" s="210" customFormat="1" ht="15.75" customHeight="1">
      <c r="A53" s="374">
        <v>2.13</v>
      </c>
      <c r="B53" s="209" t="s">
        <v>96</v>
      </c>
      <c r="C53" s="208" t="s">
        <v>97</v>
      </c>
      <c r="D53" s="493"/>
      <c r="E53" s="252">
        <f t="shared" si="13"/>
        <v>0</v>
      </c>
      <c r="F53" s="199">
        <f t="shared" si="17"/>
        <v>0</v>
      </c>
      <c r="G53" s="199">
        <f>'Ctrinh-DAI AN (21-30)'!AR7</f>
        <v>0</v>
      </c>
      <c r="H53" s="199">
        <f>'Ctrinh-DAI AN (21-30)'!AR14</f>
        <v>0</v>
      </c>
      <c r="I53" s="199">
        <f>'Ctrinh-DAI AN (21-30)'!AR21</f>
        <v>0</v>
      </c>
      <c r="J53" s="199">
        <f>'Ctrinh-DAI AN (21-30)'!AR28</f>
        <v>0</v>
      </c>
      <c r="K53" s="199">
        <f>'Ctrinh-DAI AN (21-30)'!AR35</f>
        <v>0</v>
      </c>
      <c r="L53" s="199">
        <f>'Ctrinh-DAI AN (21-30)'!AR42</f>
        <v>0</v>
      </c>
      <c r="M53" s="199">
        <f>'Ctrinh-DAI AN (21-30)'!AR49</f>
        <v>0</v>
      </c>
      <c r="N53" s="272">
        <f>'Ctrinh-DAI AN (21-30)'!AI63</f>
        <v>0</v>
      </c>
      <c r="O53" s="199">
        <f>'Ctrinh-DAI AN (21-30)'!AR63</f>
        <v>0</v>
      </c>
      <c r="P53" s="199">
        <f>'Ctrinh-DAI AN (21-30)'!AR70</f>
        <v>0</v>
      </c>
      <c r="Q53" s="199">
        <f>'Ctrinh-DAI AN (21-30)'!AR77</f>
        <v>0</v>
      </c>
      <c r="R53" s="252">
        <f>SUM(T53:AB53,AX53:BE53,AT53:AV53)</f>
        <v>0</v>
      </c>
      <c r="S53" s="195"/>
      <c r="T53" s="199">
        <f>'Ctrinh-DAI AN (21-30)'!AR84</f>
        <v>0</v>
      </c>
      <c r="U53" s="199">
        <f>'Ctrinh-DAI AN (21-30)'!AR91</f>
        <v>0</v>
      </c>
      <c r="V53" s="199">
        <f>'Ctrinh-DAI AN (21-30)'!AR98</f>
        <v>0</v>
      </c>
      <c r="W53" s="199">
        <f>'Ctrinh-DAI AN (21-30)'!AR105</f>
        <v>0</v>
      </c>
      <c r="X53" s="199">
        <f>'Ctrinh-DAI AN (21-30)'!AR112</f>
        <v>0</v>
      </c>
      <c r="Y53" s="199">
        <f>'Ctrinh-DAI AN (21-30)'!AR119</f>
        <v>0</v>
      </c>
      <c r="Z53" s="199">
        <f>'Ctrinh-DAI AN (21-30)'!AR126</f>
        <v>0</v>
      </c>
      <c r="AA53" s="199">
        <f>'Ctrinh-DAI AN (21-30)'!AR133</f>
        <v>0</v>
      </c>
      <c r="AB53" s="316">
        <f t="shared" si="23"/>
        <v>0</v>
      </c>
      <c r="AC53" s="316"/>
      <c r="AD53" s="199">
        <f>'Ctrinh-DAI AN (21-30)'!AR141</f>
        <v>0</v>
      </c>
      <c r="AE53" s="199">
        <f>'Ctrinh-DAI AN (21-30)'!AR159</f>
        <v>0</v>
      </c>
      <c r="AF53" s="199">
        <f>'Ctrinh-DAI AN (21-30)'!AR167</f>
        <v>0</v>
      </c>
      <c r="AG53" s="199">
        <f>'Ctrinh-DAI AN (21-30)'!AR171</f>
        <v>0</v>
      </c>
      <c r="AH53" s="199">
        <f>'Ctrinh-DAI AN (21-30)'!AR175</f>
        <v>0</v>
      </c>
      <c r="AI53" s="199">
        <f>'Ctrinh-DAI AN (21-30)'!AR185</f>
        <v>0</v>
      </c>
      <c r="AJ53" s="199">
        <f>'Ctrinh-DAI AN (21-30)'!AR189</f>
        <v>0</v>
      </c>
      <c r="AK53" s="199">
        <f>'Ctrinh-DAI AN (21-30)'!AR193</f>
        <v>0</v>
      </c>
      <c r="AL53" s="199">
        <f>'Ctrinh-DAI AN (21-30)'!AR197</f>
        <v>0</v>
      </c>
      <c r="AM53" s="199">
        <f>'Ctrinh-DAI AN (21-30)'!AR204</f>
        <v>0</v>
      </c>
      <c r="AN53" s="199">
        <f>'Ctrinh-DAI AN (21-30)'!AR211</f>
        <v>0</v>
      </c>
      <c r="AO53" s="199">
        <f>'Ctrinh-DAI AN (21-30)'!AR218</f>
        <v>0</v>
      </c>
      <c r="AP53" s="199">
        <f>'Ctrinh-DAI AN (21-30)'!AR225</f>
        <v>0</v>
      </c>
      <c r="AQ53" s="199">
        <f>'Ctrinh-DAI AN (21-30)'!AR232</f>
        <v>0</v>
      </c>
      <c r="AR53" s="199">
        <f>'Ctrinh-DAI AN (21-30)'!AR236</f>
        <v>0</v>
      </c>
      <c r="AS53" s="199">
        <f>'Ctrinh-DAI AN (21-30)'!AR240</f>
        <v>0</v>
      </c>
      <c r="AT53" s="272">
        <f>'Ctrinh-DAI AN (21-30)'!AR244</f>
        <v>0</v>
      </c>
      <c r="AU53" s="199">
        <f>'Ctrinh-DAI AN (21-30)'!AR251</f>
        <v>0</v>
      </c>
      <c r="AV53" s="199">
        <f>'Ctrinh-DAI AN (21-30)'!AR260</f>
        <v>0</v>
      </c>
      <c r="AW53" s="207">
        <f>$D53-$BH53</f>
        <v>0</v>
      </c>
      <c r="AX53" s="199">
        <f>'Ctrinh-DAI AN (21-30)'!AR274</f>
        <v>0</v>
      </c>
      <c r="AY53" s="199">
        <f>'Ctrinh-DAI AN (21-30)'!AR281</f>
        <v>0</v>
      </c>
      <c r="AZ53" s="199">
        <f>'Ctrinh-DAI AN (21-30)'!AR288</f>
        <v>0</v>
      </c>
      <c r="BA53" s="199">
        <f>'Ctrinh-DAI AN (21-30)'!AR295</f>
        <v>0</v>
      </c>
      <c r="BB53" s="199">
        <f>'Ctrinh-DAI AN (21-30)'!AR302</f>
        <v>0</v>
      </c>
      <c r="BC53" s="199">
        <f>'Ctrinh-DAI AN (21-30)'!AR309</f>
        <v>0</v>
      </c>
      <c r="BD53" s="199">
        <f>'Ctrinh-DAI AN (21-30)'!AR316</f>
        <v>0</v>
      </c>
      <c r="BE53" s="199">
        <f>'Ctrinh-DAI AN (21-30)'!AR323</f>
        <v>0</v>
      </c>
      <c r="BF53" s="195">
        <f>'Ctrinh-DAI AN (21-30)'!AR330</f>
        <v>0</v>
      </c>
      <c r="BG53" s="199"/>
      <c r="BH53" s="199">
        <f t="shared" si="22"/>
        <v>0</v>
      </c>
      <c r="BI53" s="196">
        <f>$AW$64-BH53</f>
        <v>0</v>
      </c>
      <c r="BJ53" s="199">
        <f t="shared" si="20"/>
        <v>0</v>
      </c>
      <c r="BK53" s="204"/>
      <c r="BL53" s="211"/>
    </row>
    <row r="54" spans="1:64" s="210" customFormat="1" ht="15.75" customHeight="1">
      <c r="A54" s="374">
        <v>2.14</v>
      </c>
      <c r="B54" s="209" t="s">
        <v>99</v>
      </c>
      <c r="C54" s="208" t="s">
        <v>100</v>
      </c>
      <c r="D54" s="200"/>
      <c r="E54" s="252">
        <f t="shared" si="13"/>
        <v>0</v>
      </c>
      <c r="F54" s="199">
        <f t="shared" si="17"/>
        <v>0</v>
      </c>
      <c r="G54" s="199">
        <f>'Ctrinh-DAI AN (21-30)'!AS7</f>
        <v>0</v>
      </c>
      <c r="H54" s="199">
        <f>'Ctrinh-DAI AN (21-30)'!AS14</f>
        <v>0</v>
      </c>
      <c r="I54" s="199">
        <f>'Ctrinh-DAI AN (21-30)'!AS21</f>
        <v>0</v>
      </c>
      <c r="J54" s="199">
        <f>'Ctrinh-DAI AN (21-30)'!AS28</f>
        <v>0</v>
      </c>
      <c r="K54" s="199">
        <f>'Ctrinh-DAI AN (21-30)'!AS35</f>
        <v>0</v>
      </c>
      <c r="L54" s="199">
        <f>'Ctrinh-DAI AN (21-30)'!AS42</f>
        <v>0</v>
      </c>
      <c r="M54" s="199">
        <f>'Ctrinh-DAI AN (21-30)'!AS49</f>
        <v>0</v>
      </c>
      <c r="N54" s="272">
        <f>'Ctrinh-DAI AN (21-30)'!AR63</f>
        <v>0</v>
      </c>
      <c r="O54" s="199">
        <f>'Ctrinh-DAI AN (21-30)'!AS63</f>
        <v>0</v>
      </c>
      <c r="P54" s="199">
        <f>'Ctrinh-DAI AN (21-30)'!AS70</f>
        <v>0</v>
      </c>
      <c r="Q54" s="199">
        <f>'Ctrinh-DAI AN (21-30)'!AS77</f>
        <v>0</v>
      </c>
      <c r="R54" s="252">
        <f>SUM(T54:AB54,AY54:BE54,AT54:AW54)</f>
        <v>0</v>
      </c>
      <c r="S54" s="195"/>
      <c r="T54" s="199">
        <f>'Ctrinh-DAI AN (21-30)'!AS84</f>
        <v>0</v>
      </c>
      <c r="U54" s="199">
        <f>'Ctrinh-DAI AN (21-30)'!AS91</f>
        <v>0</v>
      </c>
      <c r="V54" s="199">
        <f>'Ctrinh-DAI AN (21-30)'!AS98</f>
        <v>0</v>
      </c>
      <c r="W54" s="199">
        <f>'Ctrinh-DAI AN (21-30)'!AS105</f>
        <v>0</v>
      </c>
      <c r="X54" s="199">
        <f>'Ctrinh-DAI AN (21-30)'!AS112</f>
        <v>0</v>
      </c>
      <c r="Y54" s="199">
        <f>'Ctrinh-DAI AN (21-30)'!AS119</f>
        <v>0</v>
      </c>
      <c r="Z54" s="199">
        <f>'Ctrinh-DAI AN (21-30)'!AS126</f>
        <v>0</v>
      </c>
      <c r="AA54" s="199">
        <f>'Ctrinh-DAI AN (21-30)'!AS133</f>
        <v>0</v>
      </c>
      <c r="AB54" s="316">
        <f t="shared" si="23"/>
        <v>0</v>
      </c>
      <c r="AC54" s="316"/>
      <c r="AD54" s="199">
        <f>'Ctrinh-DAI AN (21-30)'!AS141</f>
        <v>0</v>
      </c>
      <c r="AE54" s="199">
        <f>'Ctrinh-DAI AN (21-30)'!AS159</f>
        <v>0</v>
      </c>
      <c r="AF54" s="199">
        <f>'Ctrinh-DAI AN (21-30)'!AS167</f>
        <v>0</v>
      </c>
      <c r="AG54" s="199">
        <f>'Ctrinh-DAI AN (21-30)'!AS171</f>
        <v>0</v>
      </c>
      <c r="AH54" s="199">
        <f>'Ctrinh-DAI AN (21-30)'!AS175</f>
        <v>0</v>
      </c>
      <c r="AI54" s="199">
        <f>'Ctrinh-DAI AN (21-30)'!AS185</f>
        <v>0</v>
      </c>
      <c r="AJ54" s="199">
        <f>'Ctrinh-DAI AN (21-30)'!AS189</f>
        <v>0</v>
      </c>
      <c r="AK54" s="199">
        <f>'Ctrinh-DAI AN (21-30)'!AS193</f>
        <v>0</v>
      </c>
      <c r="AL54" s="199">
        <f>'Ctrinh-DAI AN (21-30)'!AS197</f>
        <v>0</v>
      </c>
      <c r="AM54" s="199">
        <f>'Ctrinh-DAI AN (21-30)'!AS204</f>
        <v>0</v>
      </c>
      <c r="AN54" s="199">
        <f>'Ctrinh-DAI AN (21-30)'!AS211</f>
        <v>0</v>
      </c>
      <c r="AO54" s="199">
        <f>'Ctrinh-DAI AN (21-30)'!AS218</f>
        <v>0</v>
      </c>
      <c r="AP54" s="199">
        <f>'Ctrinh-DAI AN (21-30)'!AS225</f>
        <v>0</v>
      </c>
      <c r="AQ54" s="199">
        <f>'Ctrinh-DAI AN (21-30)'!AS232</f>
        <v>0</v>
      </c>
      <c r="AR54" s="199">
        <f>'Ctrinh-DAI AN (21-30)'!AS236</f>
        <v>0</v>
      </c>
      <c r="AS54" s="199">
        <f>'Ctrinh-DAI AN (21-30)'!AS240</f>
        <v>0</v>
      </c>
      <c r="AT54" s="272">
        <f>'Ctrinh-DAI AN (21-30)'!AS244</f>
        <v>0</v>
      </c>
      <c r="AU54" s="199">
        <f>'Ctrinh-DAI AN (21-30)'!AS251</f>
        <v>0</v>
      </c>
      <c r="AV54" s="199">
        <f>'Ctrinh-DAI AN (21-30)'!AS260</f>
        <v>0</v>
      </c>
      <c r="AW54" s="199">
        <f>'Ctrinh-DAI AN (21-30)'!AS267</f>
        <v>0</v>
      </c>
      <c r="AX54" s="207">
        <f>$D54-$BH54</f>
        <v>0</v>
      </c>
      <c r="AY54" s="199">
        <f>'Ctrinh-DAI AN (21-30)'!AS281</f>
        <v>0</v>
      </c>
      <c r="AZ54" s="199">
        <f>'Ctrinh-DAI AN (21-30)'!AS288</f>
        <v>0</v>
      </c>
      <c r="BA54" s="199">
        <f>'Ctrinh-DAI AN (21-30)'!AS295</f>
        <v>0</v>
      </c>
      <c r="BB54" s="199">
        <f>'Ctrinh-DAI AN (21-30)'!AS302</f>
        <v>0</v>
      </c>
      <c r="BC54" s="199">
        <f>'Ctrinh-DAI AN (21-30)'!AS309</f>
        <v>0</v>
      </c>
      <c r="BD54" s="199">
        <f>'Ctrinh-DAI AN (21-30)'!AS316</f>
        <v>0</v>
      </c>
      <c r="BE54" s="199">
        <f>'Ctrinh-DAI AN (21-30)'!AS323</f>
        <v>0</v>
      </c>
      <c r="BF54" s="195">
        <f>'Ctrinh-DAI AN (21-30)'!AS330</f>
        <v>0</v>
      </c>
      <c r="BG54" s="199"/>
      <c r="BH54" s="199">
        <f t="shared" si="22"/>
        <v>0</v>
      </c>
      <c r="BI54" s="196">
        <f>$AX$64-BH54</f>
        <v>0</v>
      </c>
      <c r="BJ54" s="199">
        <f t="shared" si="20"/>
        <v>0</v>
      </c>
      <c r="BK54" s="204"/>
      <c r="BL54" s="211"/>
    </row>
    <row r="55" spans="1:64" s="210" customFormat="1" ht="15.75" customHeight="1">
      <c r="A55" s="374">
        <v>2.15</v>
      </c>
      <c r="B55" s="209" t="s">
        <v>102</v>
      </c>
      <c r="C55" s="208" t="s">
        <v>103</v>
      </c>
      <c r="D55" s="493"/>
      <c r="E55" s="252">
        <f t="shared" si="13"/>
        <v>0</v>
      </c>
      <c r="F55" s="199">
        <f t="shared" si="17"/>
        <v>0</v>
      </c>
      <c r="G55" s="199">
        <f>'Ctrinh-DAI AN (21-30)'!AT7</f>
        <v>0</v>
      </c>
      <c r="H55" s="199">
        <f>'Ctrinh-DAI AN (21-30)'!AT14</f>
        <v>0</v>
      </c>
      <c r="I55" s="199">
        <f>'Ctrinh-DAI AN (21-30)'!AT21</f>
        <v>0</v>
      </c>
      <c r="J55" s="199">
        <f>'Ctrinh-DAI AN (21-30)'!AT28</f>
        <v>0</v>
      </c>
      <c r="K55" s="199">
        <f>'Ctrinh-DAI AN (21-30)'!AT35</f>
        <v>0</v>
      </c>
      <c r="L55" s="199">
        <f>'Ctrinh-DAI AN (21-30)'!AT42</f>
        <v>0</v>
      </c>
      <c r="M55" s="199">
        <f>'Ctrinh-DAI AN (21-30)'!AT49</f>
        <v>0</v>
      </c>
      <c r="N55" s="272">
        <f>'Ctrinh-DAI AN (21-30)'!AS63</f>
        <v>0</v>
      </c>
      <c r="O55" s="199">
        <f>'Ctrinh-DAI AN (21-30)'!AT63</f>
        <v>0</v>
      </c>
      <c r="P55" s="199">
        <f>'Ctrinh-DAI AN (21-30)'!AT70</f>
        <v>0</v>
      </c>
      <c r="Q55" s="199">
        <f>'Ctrinh-DAI AN (21-30)'!AT77</f>
        <v>0</v>
      </c>
      <c r="R55" s="252">
        <f>SUM(T55:AB55,AZ55:BE55,AT55:AX55)</f>
        <v>0</v>
      </c>
      <c r="S55" s="195"/>
      <c r="T55" s="199">
        <f>'Ctrinh-DAI AN (21-30)'!AT84</f>
        <v>0</v>
      </c>
      <c r="U55" s="199">
        <f>'Ctrinh-DAI AN (21-30)'!AT91</f>
        <v>0</v>
      </c>
      <c r="V55" s="199">
        <f>'Ctrinh-DAI AN (21-30)'!AT98</f>
        <v>0</v>
      </c>
      <c r="W55" s="199">
        <f>'Ctrinh-DAI AN (21-30)'!AT105</f>
        <v>0</v>
      </c>
      <c r="X55" s="199">
        <f>'Ctrinh-DAI AN (21-30)'!AT112</f>
        <v>0</v>
      </c>
      <c r="Y55" s="199">
        <f>'Ctrinh-DAI AN (21-30)'!AT119</f>
        <v>0</v>
      </c>
      <c r="Z55" s="199">
        <f>'Ctrinh-DAI AN (21-30)'!AT126</f>
        <v>0</v>
      </c>
      <c r="AA55" s="199">
        <f>'Ctrinh-DAI AN (21-30)'!AT133</f>
        <v>0</v>
      </c>
      <c r="AB55" s="316">
        <f t="shared" si="23"/>
        <v>0</v>
      </c>
      <c r="AC55" s="316"/>
      <c r="AD55" s="199">
        <f>'Ctrinh-DAI AN (21-30)'!AT141</f>
        <v>0</v>
      </c>
      <c r="AE55" s="199">
        <f>'Ctrinh-DAI AN (21-30)'!AT159</f>
        <v>0</v>
      </c>
      <c r="AF55" s="199">
        <f>'Ctrinh-DAI AN (21-30)'!AT167</f>
        <v>0</v>
      </c>
      <c r="AG55" s="199">
        <f>'Ctrinh-DAI AN (21-30)'!AT171</f>
        <v>0</v>
      </c>
      <c r="AH55" s="199">
        <f>'Ctrinh-DAI AN (21-30)'!AT175</f>
        <v>0</v>
      </c>
      <c r="AI55" s="199">
        <f>'Ctrinh-DAI AN (21-30)'!AT185</f>
        <v>0</v>
      </c>
      <c r="AJ55" s="199">
        <f>'Ctrinh-DAI AN (21-30)'!AT189</f>
        <v>0</v>
      </c>
      <c r="AK55" s="199">
        <f>'Ctrinh-DAI AN (21-30)'!AT193</f>
        <v>0</v>
      </c>
      <c r="AL55" s="199">
        <f>'Ctrinh-DAI AN (21-30)'!AT197</f>
        <v>0</v>
      </c>
      <c r="AM55" s="199">
        <f>'Ctrinh-DAI AN (21-30)'!AT204</f>
        <v>0</v>
      </c>
      <c r="AN55" s="199">
        <f>'Ctrinh-DAI AN (21-30)'!AT211</f>
        <v>0</v>
      </c>
      <c r="AO55" s="199">
        <f>'Ctrinh-DAI AN (21-30)'!AT218</f>
        <v>0</v>
      </c>
      <c r="AP55" s="199">
        <f>'Ctrinh-DAI AN (21-30)'!AT225</f>
        <v>0</v>
      </c>
      <c r="AQ55" s="199">
        <f>'Ctrinh-DAI AN (21-30)'!AT232</f>
        <v>0</v>
      </c>
      <c r="AR55" s="199">
        <f>'Ctrinh-DAI AN (21-30)'!AT236</f>
        <v>0</v>
      </c>
      <c r="AS55" s="199">
        <f>'Ctrinh-DAI AN (21-30)'!AT240</f>
        <v>0</v>
      </c>
      <c r="AT55" s="272">
        <f>'Ctrinh-DAI AN (21-30)'!AT244</f>
        <v>0</v>
      </c>
      <c r="AU55" s="199">
        <f>'Ctrinh-DAI AN (21-30)'!AT251</f>
        <v>0</v>
      </c>
      <c r="AV55" s="199">
        <f>'Ctrinh-DAI AN (21-30)'!AT260</f>
        <v>0</v>
      </c>
      <c r="AW55" s="199">
        <f>'Ctrinh-DAI AN (21-30)'!AT267</f>
        <v>0</v>
      </c>
      <c r="AX55" s="199">
        <f>'Ctrinh-DAI AN (21-30)'!AT274</f>
        <v>0</v>
      </c>
      <c r="AY55" s="207">
        <f>$D55-$BH55</f>
        <v>0</v>
      </c>
      <c r="AZ55" s="199">
        <f>'Ctrinh-DAI AN (21-30)'!AT288</f>
        <v>0</v>
      </c>
      <c r="BA55" s="199">
        <f>'Ctrinh-DAI AN (21-30)'!AT295</f>
        <v>0</v>
      </c>
      <c r="BB55" s="199">
        <f>'Ctrinh-DAI AN (21-30)'!AT302</f>
        <v>0</v>
      </c>
      <c r="BC55" s="199">
        <f>'Ctrinh-DAI AN (21-30)'!AT309</f>
        <v>0</v>
      </c>
      <c r="BD55" s="199">
        <f>'Ctrinh-DAI AN (21-30)'!AT316</f>
        <v>0</v>
      </c>
      <c r="BE55" s="199">
        <f>'Ctrinh-DAI AN (21-30)'!AT323</f>
        <v>0</v>
      </c>
      <c r="BF55" s="195">
        <f>'Ctrinh-DAI AN (21-30)'!AT330</f>
        <v>0</v>
      </c>
      <c r="BG55" s="199"/>
      <c r="BH55" s="199">
        <f t="shared" si="22"/>
        <v>0</v>
      </c>
      <c r="BI55" s="196">
        <f>$AY$64-BH55</f>
        <v>0</v>
      </c>
      <c r="BJ55" s="199">
        <f t="shared" si="20"/>
        <v>0</v>
      </c>
      <c r="BK55" s="204"/>
      <c r="BL55" s="211"/>
    </row>
    <row r="56" spans="1:64" s="210" customFormat="1" ht="15.75" customHeight="1">
      <c r="A56" s="374">
        <v>2.16</v>
      </c>
      <c r="B56" s="209" t="s">
        <v>105</v>
      </c>
      <c r="C56" s="208" t="s">
        <v>106</v>
      </c>
      <c r="D56" s="200"/>
      <c r="E56" s="252">
        <f t="shared" si="13"/>
        <v>0</v>
      </c>
      <c r="F56" s="199">
        <f t="shared" si="17"/>
        <v>0</v>
      </c>
      <c r="G56" s="199">
        <f>'Ctrinh-DAI AN (21-30)'!AU7</f>
        <v>0</v>
      </c>
      <c r="H56" s="199">
        <f>'Ctrinh-DAI AN (21-30)'!AU14</f>
        <v>0</v>
      </c>
      <c r="I56" s="199">
        <f>'Ctrinh-DAI AN (21-30)'!AU21</f>
        <v>0</v>
      </c>
      <c r="J56" s="199">
        <f>'Ctrinh-DAI AN (21-30)'!AU28</f>
        <v>0</v>
      </c>
      <c r="K56" s="199">
        <f>'Ctrinh-DAI AN (21-30)'!AU35</f>
        <v>0</v>
      </c>
      <c r="L56" s="199">
        <f>'Ctrinh-DAI AN (21-30)'!AU42</f>
        <v>0</v>
      </c>
      <c r="M56" s="199">
        <f>'Ctrinh-DAI AN (21-30)'!AU49</f>
        <v>0</v>
      </c>
      <c r="N56" s="272">
        <f>'Ctrinh-DAI AN (21-30)'!AT63</f>
        <v>0</v>
      </c>
      <c r="O56" s="199">
        <f>'Ctrinh-DAI AN (21-30)'!AU63</f>
        <v>0</v>
      </c>
      <c r="P56" s="199">
        <f>'Ctrinh-DAI AN (21-30)'!AU70</f>
        <v>0</v>
      </c>
      <c r="Q56" s="199">
        <f>'Ctrinh-DAI AN (21-30)'!AU77</f>
        <v>0</v>
      </c>
      <c r="R56" s="252">
        <f>SUM(T56:AB56,BA56:BE56,AT56:AY56)</f>
        <v>0</v>
      </c>
      <c r="S56" s="195"/>
      <c r="T56" s="199">
        <f>'Ctrinh-DAI AN (21-30)'!AU84</f>
        <v>0</v>
      </c>
      <c r="U56" s="199">
        <f>'Ctrinh-DAI AN (21-30)'!AU91</f>
        <v>0</v>
      </c>
      <c r="V56" s="199">
        <f>'Ctrinh-DAI AN (21-30)'!AU98</f>
        <v>0</v>
      </c>
      <c r="W56" s="199">
        <f>'Ctrinh-DAI AN (21-30)'!AU105</f>
        <v>0</v>
      </c>
      <c r="X56" s="199">
        <f>'Ctrinh-DAI AN (21-30)'!AU112</f>
        <v>0</v>
      </c>
      <c r="Y56" s="199">
        <f>'Ctrinh-DAI AN (21-30)'!AU119</f>
        <v>0</v>
      </c>
      <c r="Z56" s="199">
        <f>'Ctrinh-DAI AN (21-30)'!AU126</f>
        <v>0</v>
      </c>
      <c r="AA56" s="199">
        <f>'Ctrinh-DAI AN (21-30)'!AU133</f>
        <v>0</v>
      </c>
      <c r="AB56" s="316">
        <f t="shared" si="23"/>
        <v>0</v>
      </c>
      <c r="AC56" s="316"/>
      <c r="AD56" s="199">
        <f>'Ctrinh-DAI AN (21-30)'!AU141</f>
        <v>0</v>
      </c>
      <c r="AE56" s="199">
        <f>'Ctrinh-DAI AN (21-30)'!AU159</f>
        <v>0</v>
      </c>
      <c r="AF56" s="199">
        <f>'Ctrinh-DAI AN (21-30)'!AU167</f>
        <v>0</v>
      </c>
      <c r="AG56" s="199">
        <f>'Ctrinh-DAI AN (21-30)'!AU171</f>
        <v>0</v>
      </c>
      <c r="AH56" s="199">
        <f>'Ctrinh-DAI AN (21-30)'!AU175</f>
        <v>0</v>
      </c>
      <c r="AI56" s="199">
        <f>'Ctrinh-DAI AN (21-30)'!AU185</f>
        <v>0</v>
      </c>
      <c r="AJ56" s="199">
        <f>'Ctrinh-DAI AN (21-30)'!AU189</f>
        <v>0</v>
      </c>
      <c r="AK56" s="199">
        <f>'Ctrinh-DAI AN (21-30)'!AU193</f>
        <v>0</v>
      </c>
      <c r="AL56" s="199">
        <f>'Ctrinh-DAI AN (21-30)'!AU197</f>
        <v>0</v>
      </c>
      <c r="AM56" s="199">
        <f>'Ctrinh-DAI AN (21-30)'!AU204</f>
        <v>0</v>
      </c>
      <c r="AN56" s="199">
        <f>'Ctrinh-DAI AN (21-30)'!AU211</f>
        <v>0</v>
      </c>
      <c r="AO56" s="199">
        <f>'Ctrinh-DAI AN (21-30)'!AU218</f>
        <v>0</v>
      </c>
      <c r="AP56" s="199">
        <f>'Ctrinh-DAI AN (21-30)'!AU225</f>
        <v>0</v>
      </c>
      <c r="AQ56" s="199">
        <f>'Ctrinh-DAI AN (21-30)'!AU232</f>
        <v>0</v>
      </c>
      <c r="AR56" s="199">
        <f>'Ctrinh-DAI AN (21-30)'!AU236</f>
        <v>0</v>
      </c>
      <c r="AS56" s="199">
        <f>'Ctrinh-DAI AN (21-30)'!AU240</f>
        <v>0</v>
      </c>
      <c r="AT56" s="272">
        <f>'Ctrinh-DAI AN (21-30)'!AU244</f>
        <v>0</v>
      </c>
      <c r="AU56" s="199">
        <f>'Ctrinh-DAI AN (21-30)'!AU251</f>
        <v>0</v>
      </c>
      <c r="AV56" s="199">
        <f>'Ctrinh-DAI AN (21-30)'!AU260</f>
        <v>0</v>
      </c>
      <c r="AW56" s="199">
        <f>'Ctrinh-DAI AN (21-30)'!AU267</f>
        <v>0</v>
      </c>
      <c r="AX56" s="199">
        <f>'Ctrinh-DAI AN (21-30)'!AU274</f>
        <v>0</v>
      </c>
      <c r="AY56" s="199">
        <f>'Ctrinh-DAI AN (21-30)'!AU281</f>
        <v>0</v>
      </c>
      <c r="AZ56" s="207">
        <f>$D56-$BH56</f>
        <v>0</v>
      </c>
      <c r="BA56" s="199">
        <f>'Ctrinh-DAI AN (21-30)'!AU295</f>
        <v>0</v>
      </c>
      <c r="BB56" s="199">
        <f>'Ctrinh-DAI AN (21-30)'!AU302</f>
        <v>0</v>
      </c>
      <c r="BC56" s="199">
        <f>'Ctrinh-DAI AN (21-30)'!AU309</f>
        <v>0</v>
      </c>
      <c r="BD56" s="199">
        <f>'Ctrinh-DAI AN (21-30)'!AU316</f>
        <v>0</v>
      </c>
      <c r="BE56" s="199">
        <f>'Ctrinh-DAI AN (21-30)'!AU323</f>
        <v>0</v>
      </c>
      <c r="BF56" s="195">
        <f>'Ctrinh-DAI AN (21-30)'!AU330</f>
        <v>0</v>
      </c>
      <c r="BG56" s="199"/>
      <c r="BH56" s="199">
        <f t="shared" si="22"/>
        <v>0</v>
      </c>
      <c r="BI56" s="196">
        <f>$AZ$64-BH56</f>
        <v>0</v>
      </c>
      <c r="BJ56" s="199">
        <f t="shared" si="20"/>
        <v>0</v>
      </c>
      <c r="BK56" s="204"/>
      <c r="BL56" s="211"/>
    </row>
    <row r="57" spans="1:64" s="210" customFormat="1" ht="15.75" customHeight="1">
      <c r="A57" s="374">
        <v>2.17</v>
      </c>
      <c r="B57" s="209" t="s">
        <v>108</v>
      </c>
      <c r="C57" s="208" t="s">
        <v>109</v>
      </c>
      <c r="D57" s="200"/>
      <c r="E57" s="252">
        <f t="shared" si="13"/>
        <v>0</v>
      </c>
      <c r="F57" s="199">
        <f t="shared" si="17"/>
        <v>0</v>
      </c>
      <c r="G57" s="199">
        <f>'Ctrinh-DAI AN (21-30)'!AV7</f>
        <v>0</v>
      </c>
      <c r="H57" s="199">
        <f>'Ctrinh-DAI AN (21-30)'!AV14</f>
        <v>0</v>
      </c>
      <c r="I57" s="199">
        <f>'Ctrinh-DAI AN (21-30)'!AV21</f>
        <v>0</v>
      </c>
      <c r="J57" s="199">
        <f>'Ctrinh-DAI AN (21-30)'!AV28</f>
        <v>0</v>
      </c>
      <c r="K57" s="199">
        <f>'Ctrinh-DAI AN (21-30)'!AV35</f>
        <v>0</v>
      </c>
      <c r="L57" s="199">
        <f>'Ctrinh-DAI AN (21-30)'!AV42</f>
        <v>0</v>
      </c>
      <c r="M57" s="199">
        <f>'Ctrinh-DAI AN (21-30)'!AV49</f>
        <v>0</v>
      </c>
      <c r="N57" s="272">
        <f>'Ctrinh-DAI AN (21-30)'!AU63</f>
        <v>0</v>
      </c>
      <c r="O57" s="199">
        <f>'Ctrinh-DAI AN (21-30)'!AV63</f>
        <v>0</v>
      </c>
      <c r="P57" s="199">
        <f>'Ctrinh-DAI AN (21-30)'!AV70</f>
        <v>0</v>
      </c>
      <c r="Q57" s="199">
        <f>'Ctrinh-DAI AN (21-30)'!AV77</f>
        <v>0</v>
      </c>
      <c r="R57" s="252">
        <f>SUM(T57:AB57,BB57:BE57,AT57:AZ57)</f>
        <v>0</v>
      </c>
      <c r="S57" s="195"/>
      <c r="T57" s="199">
        <f>'Ctrinh-DAI AN (21-30)'!AV84</f>
        <v>0</v>
      </c>
      <c r="U57" s="199">
        <f>'Ctrinh-DAI AN (21-30)'!AV91</f>
        <v>0</v>
      </c>
      <c r="V57" s="199">
        <f>'Ctrinh-DAI AN (21-30)'!AV98</f>
        <v>0</v>
      </c>
      <c r="W57" s="199">
        <f>'Ctrinh-DAI AN (21-30)'!AV105</f>
        <v>0</v>
      </c>
      <c r="X57" s="199">
        <f>'Ctrinh-DAI AN (21-30)'!AV112</f>
        <v>0</v>
      </c>
      <c r="Y57" s="199">
        <f>'Ctrinh-DAI AN (21-30)'!AV119</f>
        <v>0</v>
      </c>
      <c r="Z57" s="199">
        <f>'Ctrinh-DAI AN (21-30)'!AV126</f>
        <v>0</v>
      </c>
      <c r="AA57" s="199">
        <f>'Ctrinh-DAI AN (21-30)'!AV133</f>
        <v>0</v>
      </c>
      <c r="AB57" s="316">
        <f t="shared" si="23"/>
        <v>0</v>
      </c>
      <c r="AC57" s="316"/>
      <c r="AD57" s="199">
        <f>'Ctrinh-DAI AN (21-30)'!AV141</f>
        <v>0</v>
      </c>
      <c r="AE57" s="199">
        <f>'Ctrinh-DAI AN (21-30)'!AV159</f>
        <v>0</v>
      </c>
      <c r="AF57" s="199">
        <f>'Ctrinh-DAI AN (21-30)'!AV167</f>
        <v>0</v>
      </c>
      <c r="AG57" s="199">
        <f>'Ctrinh-DAI AN (21-30)'!AV171</f>
        <v>0</v>
      </c>
      <c r="AH57" s="199">
        <f>'Ctrinh-DAI AN (21-30)'!AV175</f>
        <v>0</v>
      </c>
      <c r="AI57" s="199">
        <f>'Ctrinh-DAI AN (21-30)'!AV185</f>
        <v>0</v>
      </c>
      <c r="AJ57" s="199">
        <f>'Ctrinh-DAI AN (21-30)'!AV189</f>
        <v>0</v>
      </c>
      <c r="AK57" s="199">
        <f>'Ctrinh-DAI AN (21-30)'!AV193</f>
        <v>0</v>
      </c>
      <c r="AL57" s="199">
        <f>'Ctrinh-DAI AN (21-30)'!AV197</f>
        <v>0</v>
      </c>
      <c r="AM57" s="199">
        <f>'Ctrinh-DAI AN (21-30)'!AV204</f>
        <v>0</v>
      </c>
      <c r="AN57" s="199">
        <f>'Ctrinh-DAI AN (21-30)'!AV211</f>
        <v>0</v>
      </c>
      <c r="AO57" s="199">
        <f>'Ctrinh-DAI AN (21-30)'!AV218</f>
        <v>0</v>
      </c>
      <c r="AP57" s="199">
        <f>'Ctrinh-DAI AN (21-30)'!AV225</f>
        <v>0</v>
      </c>
      <c r="AQ57" s="199">
        <f>'Ctrinh-DAI AN (21-30)'!AV232</f>
        <v>0</v>
      </c>
      <c r="AR57" s="199">
        <f>'Ctrinh-DAI AN (21-30)'!AV236</f>
        <v>0</v>
      </c>
      <c r="AS57" s="199">
        <f>'Ctrinh-DAI AN (21-30)'!AV240</f>
        <v>0</v>
      </c>
      <c r="AT57" s="272">
        <f>'Ctrinh-DAI AN (21-30)'!AV244</f>
        <v>0</v>
      </c>
      <c r="AU57" s="199">
        <f>'Ctrinh-DAI AN (21-30)'!AV251</f>
        <v>0</v>
      </c>
      <c r="AV57" s="199">
        <f>'Ctrinh-DAI AN (21-30)'!AV260</f>
        <v>0</v>
      </c>
      <c r="AW57" s="199">
        <f>'Ctrinh-DAI AN (21-30)'!AV267</f>
        <v>0</v>
      </c>
      <c r="AX57" s="199">
        <f>'Ctrinh-DAI AN (21-30)'!AV274</f>
        <v>0</v>
      </c>
      <c r="AY57" s="199">
        <f>'Ctrinh-DAI AN (21-30)'!AV281</f>
        <v>0</v>
      </c>
      <c r="AZ57" s="199">
        <f>'Ctrinh-DAI AN (21-30)'!AV288</f>
        <v>0</v>
      </c>
      <c r="BA57" s="207">
        <f>$D57-$BH57</f>
        <v>0</v>
      </c>
      <c r="BB57" s="199">
        <f>'Ctrinh-DAI AN (21-30)'!AV302</f>
        <v>0</v>
      </c>
      <c r="BC57" s="199">
        <f>'Ctrinh-DAI AN (21-30)'!AV309</f>
        <v>0</v>
      </c>
      <c r="BD57" s="199">
        <f>'Ctrinh-DAI AN (21-30)'!AV316</f>
        <v>0</v>
      </c>
      <c r="BE57" s="199">
        <f>'Ctrinh-DAI AN (21-30)'!AV323</f>
        <v>0</v>
      </c>
      <c r="BF57" s="195">
        <f>'Ctrinh-DAI AN (21-30)'!AV330</f>
        <v>0</v>
      </c>
      <c r="BG57" s="199"/>
      <c r="BH57" s="199">
        <f t="shared" si="22"/>
        <v>0</v>
      </c>
      <c r="BI57" s="196">
        <f>$BA$64-BH57</f>
        <v>0</v>
      </c>
      <c r="BJ57" s="199">
        <f t="shared" si="20"/>
        <v>0</v>
      </c>
      <c r="BK57" s="204"/>
      <c r="BL57" s="211"/>
    </row>
    <row r="58" spans="1:64" ht="15.75" customHeight="1">
      <c r="A58" s="374">
        <v>2.1800000000000002</v>
      </c>
      <c r="B58" s="209" t="s">
        <v>377</v>
      </c>
      <c r="C58" s="208" t="s">
        <v>121</v>
      </c>
      <c r="D58" s="200"/>
      <c r="E58" s="252">
        <f t="shared" si="13"/>
        <v>0</v>
      </c>
      <c r="F58" s="199">
        <f t="shared" si="17"/>
        <v>0</v>
      </c>
      <c r="G58" s="199">
        <f>'Ctrinh-DAI AN (21-30)'!AW7</f>
        <v>0</v>
      </c>
      <c r="H58" s="199">
        <f>'Ctrinh-DAI AN (21-30)'!AW14</f>
        <v>0</v>
      </c>
      <c r="I58" s="199">
        <f>'Ctrinh-DAI AN (21-30)'!AW21</f>
        <v>0</v>
      </c>
      <c r="J58" s="199">
        <f>'Ctrinh-DAI AN (21-30)'!AW28</f>
        <v>0</v>
      </c>
      <c r="K58" s="199">
        <f>'Ctrinh-DAI AN (21-30)'!AW35</f>
        <v>0</v>
      </c>
      <c r="L58" s="199">
        <f>'Ctrinh-DAI AN (21-30)'!AW42</f>
        <v>0</v>
      </c>
      <c r="M58" s="199">
        <f>'Ctrinh-DAI AN (21-30)'!AW49</f>
        <v>0</v>
      </c>
      <c r="N58" s="272">
        <f>'Ctrinh-DAI AN (21-30)'!AQ63</f>
        <v>0</v>
      </c>
      <c r="O58" s="199">
        <f>'Ctrinh-DAI AN (21-30)'!AW63</f>
        <v>0</v>
      </c>
      <c r="P58" s="199">
        <f>'Ctrinh-DAI AN (21-30)'!AW70</f>
        <v>0</v>
      </c>
      <c r="Q58" s="199">
        <f>'Ctrinh-DAI AN (21-30)'!AW77</f>
        <v>0</v>
      </c>
      <c r="R58" s="252">
        <f>SUM(T58:AB58,BC58:BE58,AT58:BA58)</f>
        <v>0</v>
      </c>
      <c r="S58" s="195"/>
      <c r="T58" s="199">
        <f>'Ctrinh-DAI AN (21-30)'!AW84</f>
        <v>0</v>
      </c>
      <c r="U58" s="199">
        <f>'Ctrinh-DAI AN (21-30)'!AW91</f>
        <v>0</v>
      </c>
      <c r="V58" s="199">
        <f>'Ctrinh-DAI AN (21-30)'!AW98</f>
        <v>0</v>
      </c>
      <c r="W58" s="199">
        <f>'Ctrinh-DAI AN (21-30)'!AW105</f>
        <v>0</v>
      </c>
      <c r="X58" s="199">
        <f>'Ctrinh-DAI AN (21-30)'!AW112</f>
        <v>0</v>
      </c>
      <c r="Y58" s="199">
        <f>'Ctrinh-DAI AN (21-30)'!AW119</f>
        <v>0</v>
      </c>
      <c r="Z58" s="199">
        <f>'Ctrinh-DAI AN (21-30)'!AW126</f>
        <v>0</v>
      </c>
      <c r="AA58" s="199">
        <f>'Ctrinh-DAI AN (21-30)'!AW133</f>
        <v>0</v>
      </c>
      <c r="AB58" s="316">
        <f t="shared" si="23"/>
        <v>0</v>
      </c>
      <c r="AC58" s="316"/>
      <c r="AD58" s="199">
        <f>'Ctrinh-DAI AN (21-30)'!AW141</f>
        <v>0</v>
      </c>
      <c r="AE58" s="199">
        <f>'Ctrinh-DAI AN (21-30)'!AW159</f>
        <v>0</v>
      </c>
      <c r="AF58" s="199">
        <f>'Ctrinh-DAI AN (21-30)'!AW167</f>
        <v>0</v>
      </c>
      <c r="AG58" s="199">
        <f>'Ctrinh-DAI AN (21-30)'!AW171</f>
        <v>0</v>
      </c>
      <c r="AH58" s="199">
        <f>'Ctrinh-DAI AN (21-30)'!AW175</f>
        <v>0</v>
      </c>
      <c r="AI58" s="199">
        <f>'Ctrinh-DAI AN (21-30)'!AW185</f>
        <v>0</v>
      </c>
      <c r="AJ58" s="199">
        <f>'Ctrinh-DAI AN (21-30)'!AW189</f>
        <v>0</v>
      </c>
      <c r="AK58" s="199">
        <f>'Ctrinh-DAI AN (21-30)'!AW193</f>
        <v>0</v>
      </c>
      <c r="AL58" s="199">
        <f>'Ctrinh-DAI AN (21-30)'!AW197</f>
        <v>0</v>
      </c>
      <c r="AM58" s="199">
        <f>'Ctrinh-DAI AN (21-30)'!AW204</f>
        <v>0</v>
      </c>
      <c r="AN58" s="199">
        <f>'Ctrinh-DAI AN (21-30)'!AW211</f>
        <v>0</v>
      </c>
      <c r="AO58" s="199">
        <f>'Ctrinh-DAI AN (21-30)'!AW218</f>
        <v>0</v>
      </c>
      <c r="AP58" s="199">
        <f>'Ctrinh-DAI AN (21-30)'!AW225</f>
        <v>0</v>
      </c>
      <c r="AQ58" s="199">
        <f>'Ctrinh-DAI AN (21-30)'!AW232</f>
        <v>0</v>
      </c>
      <c r="AR58" s="199">
        <f>'Ctrinh-DAI AN (21-30)'!AW236</f>
        <v>0</v>
      </c>
      <c r="AS58" s="199">
        <f>'Ctrinh-DAI AN (21-30)'!AW240</f>
        <v>0</v>
      </c>
      <c r="AT58" s="272">
        <f>'Ctrinh-DAI AN (21-30)'!AW244</f>
        <v>0</v>
      </c>
      <c r="AU58" s="199">
        <f>'Ctrinh-DAI AN (21-30)'!AW251</f>
        <v>0</v>
      </c>
      <c r="AV58" s="199">
        <f>'Ctrinh-DAI AN (21-30)'!AW260</f>
        <v>0</v>
      </c>
      <c r="AW58" s="199">
        <f>'Ctrinh-DAI AN (21-30)'!AW267</f>
        <v>0</v>
      </c>
      <c r="AX58" s="199">
        <f>'Ctrinh-DAI AN (21-30)'!AW274</f>
        <v>0</v>
      </c>
      <c r="AY58" s="199">
        <f>'Ctrinh-DAI AN (21-30)'!AW281</f>
        <v>0</v>
      </c>
      <c r="AZ58" s="199">
        <f>'Ctrinh-DAI AN (21-30)'!AW288</f>
        <v>0</v>
      </c>
      <c r="BA58" s="199">
        <f>'Ctrinh-DAI AN (21-30)'!AW295</f>
        <v>0</v>
      </c>
      <c r="BB58" s="207">
        <f>$D58-$BH58</f>
        <v>0</v>
      </c>
      <c r="BC58" s="199">
        <f>'Ctrinh-DAI AN (21-30)'!AW309</f>
        <v>0</v>
      </c>
      <c r="BD58" s="199">
        <f>'Ctrinh-DAI AN (21-30)'!AW316</f>
        <v>0</v>
      </c>
      <c r="BE58" s="199">
        <f>'Ctrinh-DAI AN (21-30)'!AW323</f>
        <v>0</v>
      </c>
      <c r="BF58" s="195">
        <f>'Ctrinh-DAI AN (21-30)'!AW330</f>
        <v>0</v>
      </c>
      <c r="BG58" s="199"/>
      <c r="BH58" s="199">
        <f t="shared" si="22"/>
        <v>0</v>
      </c>
      <c r="BI58" s="196">
        <f>$BB$64-BH58</f>
        <v>0</v>
      </c>
      <c r="BJ58" s="199">
        <f t="shared" si="20"/>
        <v>0</v>
      </c>
      <c r="BK58" s="204"/>
    </row>
    <row r="59" spans="1:64" ht="15.75" customHeight="1">
      <c r="A59" s="374">
        <v>2.19</v>
      </c>
      <c r="B59" s="209" t="s">
        <v>139</v>
      </c>
      <c r="C59" s="208" t="s">
        <v>123</v>
      </c>
      <c r="D59" s="495"/>
      <c r="E59" s="252">
        <f t="shared" si="13"/>
        <v>0</v>
      </c>
      <c r="F59" s="199">
        <f t="shared" si="17"/>
        <v>0</v>
      </c>
      <c r="G59" s="199">
        <f>'Ctrinh-DAI AN (21-30)'!AX7</f>
        <v>0</v>
      </c>
      <c r="H59" s="199">
        <f>'Ctrinh-DAI AN (21-30)'!AX14</f>
        <v>0</v>
      </c>
      <c r="I59" s="199">
        <f>'Ctrinh-DAI AN (21-30)'!AX21</f>
        <v>0</v>
      </c>
      <c r="J59" s="199">
        <f>'Ctrinh-DAI AN (21-30)'!AX28</f>
        <v>0</v>
      </c>
      <c r="K59" s="199">
        <f>'Ctrinh-DAI AN (21-30)'!AX35</f>
        <v>0</v>
      </c>
      <c r="L59" s="199">
        <f>'Ctrinh-DAI AN (21-30)'!AX42</f>
        <v>0</v>
      </c>
      <c r="M59" s="199">
        <f>'Ctrinh-DAI AN (21-30)'!AX49</f>
        <v>0</v>
      </c>
      <c r="N59" s="272">
        <f>'Ctrinh-DAI AN (21-30)'!AW63</f>
        <v>0</v>
      </c>
      <c r="O59" s="199">
        <f>'Ctrinh-DAI AN (21-30)'!AX63</f>
        <v>0</v>
      </c>
      <c r="P59" s="199">
        <f>'Ctrinh-DAI AN (21-30)'!AX70</f>
        <v>0</v>
      </c>
      <c r="Q59" s="199">
        <f>'Ctrinh-DAI AN (21-30)'!AX77</f>
        <v>0</v>
      </c>
      <c r="R59" s="252">
        <f>SUM(T59:AB59,BD59:BE59,AT59:BB59)</f>
        <v>0</v>
      </c>
      <c r="S59" s="195"/>
      <c r="T59" s="199">
        <f>'Ctrinh-DAI AN (21-30)'!AX84</f>
        <v>0</v>
      </c>
      <c r="U59" s="199">
        <f>'Ctrinh-DAI AN (21-30)'!AX91</f>
        <v>0</v>
      </c>
      <c r="V59" s="199">
        <f>'Ctrinh-DAI AN (21-30)'!AX98</f>
        <v>0</v>
      </c>
      <c r="W59" s="199">
        <f>'Ctrinh-DAI AN (21-30)'!AX105</f>
        <v>0</v>
      </c>
      <c r="X59" s="199">
        <f>'Ctrinh-DAI AN (21-30)'!AX112</f>
        <v>0</v>
      </c>
      <c r="Y59" s="199">
        <f>'Ctrinh-DAI AN (21-30)'!AX119</f>
        <v>0</v>
      </c>
      <c r="Z59" s="199">
        <f>'Ctrinh-DAI AN (21-30)'!AX126</f>
        <v>0</v>
      </c>
      <c r="AA59" s="199">
        <f>'Ctrinh-DAI AN (21-30)'!AX133</f>
        <v>0</v>
      </c>
      <c r="AB59" s="316">
        <f t="shared" si="23"/>
        <v>0</v>
      </c>
      <c r="AC59" s="316"/>
      <c r="AD59" s="199">
        <f>'Ctrinh-DAI AN (21-30)'!AX141</f>
        <v>0</v>
      </c>
      <c r="AE59" s="199">
        <f>'Ctrinh-DAI AN (21-30)'!AX159</f>
        <v>0</v>
      </c>
      <c r="AF59" s="199">
        <f>'Ctrinh-DAI AN (21-30)'!AX167</f>
        <v>0</v>
      </c>
      <c r="AG59" s="199">
        <f>'Ctrinh-DAI AN (21-30)'!AX171</f>
        <v>0</v>
      </c>
      <c r="AH59" s="199">
        <f>'Ctrinh-DAI AN (21-30)'!AX175</f>
        <v>0</v>
      </c>
      <c r="AI59" s="199">
        <f>'Ctrinh-DAI AN (21-30)'!AX185</f>
        <v>0</v>
      </c>
      <c r="AJ59" s="199">
        <f>'Ctrinh-DAI AN (21-30)'!AX189</f>
        <v>0</v>
      </c>
      <c r="AK59" s="199">
        <f>'Ctrinh-DAI AN (21-30)'!AX193</f>
        <v>0</v>
      </c>
      <c r="AL59" s="199">
        <f>'Ctrinh-DAI AN (21-30)'!AX197</f>
        <v>0</v>
      </c>
      <c r="AM59" s="199">
        <f>'Ctrinh-DAI AN (21-30)'!AX204</f>
        <v>0</v>
      </c>
      <c r="AN59" s="199">
        <f>'Ctrinh-DAI AN (21-30)'!AX211</f>
        <v>0</v>
      </c>
      <c r="AO59" s="199">
        <f>'Ctrinh-DAI AN (21-30)'!AX218</f>
        <v>0</v>
      </c>
      <c r="AP59" s="199">
        <f>'Ctrinh-DAI AN (21-30)'!AX225</f>
        <v>0</v>
      </c>
      <c r="AQ59" s="199">
        <f>'Ctrinh-DAI AN (21-30)'!AX232</f>
        <v>0</v>
      </c>
      <c r="AR59" s="199">
        <f>'Ctrinh-DAI AN (21-30)'!AX236</f>
        <v>0</v>
      </c>
      <c r="AS59" s="199">
        <f>'Ctrinh-DAI AN (21-30)'!AX240</f>
        <v>0</v>
      </c>
      <c r="AT59" s="272">
        <f>'Ctrinh-DAI AN (21-30)'!AX244</f>
        <v>0</v>
      </c>
      <c r="AU59" s="199">
        <f>'Ctrinh-DAI AN (21-30)'!AX251</f>
        <v>0</v>
      </c>
      <c r="AV59" s="199">
        <f>'Ctrinh-DAI AN (21-30)'!AX260</f>
        <v>0</v>
      </c>
      <c r="AW59" s="199">
        <f>'Ctrinh-DAI AN (21-30)'!AX267</f>
        <v>0</v>
      </c>
      <c r="AX59" s="199">
        <f>'Ctrinh-DAI AN (21-30)'!AX274</f>
        <v>0</v>
      </c>
      <c r="AY59" s="199">
        <f>'Ctrinh-DAI AN (21-30)'!AX281</f>
        <v>0</v>
      </c>
      <c r="AZ59" s="199">
        <f>'Ctrinh-DAI AN (21-30)'!AX288</f>
        <v>0</v>
      </c>
      <c r="BA59" s="199">
        <f>'Ctrinh-DAI AN (21-30)'!AX295</f>
        <v>0</v>
      </c>
      <c r="BB59" s="199">
        <f>'Ctrinh-DAI AN (21-30)'!AX302</f>
        <v>0</v>
      </c>
      <c r="BC59" s="207">
        <f>$D59-$BH59</f>
        <v>0</v>
      </c>
      <c r="BD59" s="199">
        <f>'Ctrinh-DAI AN (21-30)'!AX316</f>
        <v>0</v>
      </c>
      <c r="BE59" s="199">
        <f>'Ctrinh-DAI AN (21-30)'!AX323</f>
        <v>0</v>
      </c>
      <c r="BF59" s="195">
        <f>'Ctrinh-DAI AN (21-30)'!AX330</f>
        <v>0</v>
      </c>
      <c r="BG59" s="199"/>
      <c r="BH59" s="199">
        <f>SUM(BF59,BG59,R59,E59)</f>
        <v>0</v>
      </c>
      <c r="BI59" s="196">
        <f>$BC$64-BH59</f>
        <v>0</v>
      </c>
      <c r="BJ59" s="199">
        <f t="shared" si="20"/>
        <v>0</v>
      </c>
      <c r="BK59" s="204"/>
    </row>
    <row r="60" spans="1:64" s="203" customFormat="1" ht="15.75" customHeight="1">
      <c r="A60" s="374">
        <v>2.2000000000000002</v>
      </c>
      <c r="B60" s="209" t="s">
        <v>125</v>
      </c>
      <c r="C60" s="208" t="s">
        <v>126</v>
      </c>
      <c r="D60" s="200"/>
      <c r="E60" s="252">
        <f t="shared" si="13"/>
        <v>0</v>
      </c>
      <c r="F60" s="199">
        <f t="shared" si="17"/>
        <v>0</v>
      </c>
      <c r="G60" s="199">
        <f>'Ctrinh-DAI AN (21-30)'!AY7</f>
        <v>0</v>
      </c>
      <c r="H60" s="199">
        <f>'Ctrinh-DAI AN (21-30)'!AY14</f>
        <v>0</v>
      </c>
      <c r="I60" s="199">
        <f>'Ctrinh-DAI AN (21-30)'!AY21</f>
        <v>0</v>
      </c>
      <c r="J60" s="199">
        <f>'Ctrinh-DAI AN (21-30)'!AY28</f>
        <v>0</v>
      </c>
      <c r="K60" s="199">
        <f>'Ctrinh-DAI AN (21-30)'!AY35</f>
        <v>0</v>
      </c>
      <c r="L60" s="199">
        <f>'Ctrinh-DAI AN (21-30)'!AY42</f>
        <v>0</v>
      </c>
      <c r="M60" s="199">
        <f>'Ctrinh-DAI AN (21-30)'!AY49</f>
        <v>0</v>
      </c>
      <c r="N60" s="272">
        <f>'Ctrinh-DAI AN (21-30)'!AX63</f>
        <v>0</v>
      </c>
      <c r="O60" s="199">
        <f>'Ctrinh-DAI AN (21-30)'!AY63</f>
        <v>0</v>
      </c>
      <c r="P60" s="199">
        <f>'Ctrinh-DAI AN (21-30)'!AY70</f>
        <v>0</v>
      </c>
      <c r="Q60" s="199">
        <f>'Ctrinh-DAI AN (21-30)'!AY77</f>
        <v>0</v>
      </c>
      <c r="R60" s="252">
        <f>SUM(T60:AB60,BE60,AT60:BC60)</f>
        <v>0</v>
      </c>
      <c r="S60" s="195"/>
      <c r="T60" s="199">
        <f>'Ctrinh-DAI AN (21-30)'!AY84</f>
        <v>0</v>
      </c>
      <c r="U60" s="199">
        <f>'Ctrinh-DAI AN (21-30)'!AY91</f>
        <v>0</v>
      </c>
      <c r="V60" s="199">
        <f>'Ctrinh-DAI AN (21-30)'!AY98</f>
        <v>0</v>
      </c>
      <c r="W60" s="199">
        <f>'Ctrinh-DAI AN (21-30)'!AY105</f>
        <v>0</v>
      </c>
      <c r="X60" s="199">
        <f>'Ctrinh-DAI AN (21-30)'!AY112</f>
        <v>0</v>
      </c>
      <c r="Y60" s="199">
        <f>'Ctrinh-DAI AN (21-30)'!AY119</f>
        <v>0</v>
      </c>
      <c r="Z60" s="199">
        <f>'Ctrinh-DAI AN (21-30)'!AY126</f>
        <v>0</v>
      </c>
      <c r="AA60" s="199">
        <f>'Ctrinh-DAI AN (21-30)'!AY133</f>
        <v>0</v>
      </c>
      <c r="AB60" s="316">
        <f t="shared" si="23"/>
        <v>0</v>
      </c>
      <c r="AC60" s="316"/>
      <c r="AD60" s="199">
        <f>'Ctrinh-DAI AN (21-30)'!AY141</f>
        <v>0</v>
      </c>
      <c r="AE60" s="199">
        <f>'Ctrinh-DAI AN (21-30)'!AY159</f>
        <v>0</v>
      </c>
      <c r="AF60" s="199">
        <f>'Ctrinh-DAI AN (21-30)'!AY167</f>
        <v>0</v>
      </c>
      <c r="AG60" s="199">
        <f>'Ctrinh-DAI AN (21-30)'!AY171</f>
        <v>0</v>
      </c>
      <c r="AH60" s="199">
        <f>'Ctrinh-DAI AN (21-30)'!AY175</f>
        <v>0</v>
      </c>
      <c r="AI60" s="199">
        <f>'Ctrinh-DAI AN (21-30)'!AY185</f>
        <v>0</v>
      </c>
      <c r="AJ60" s="199">
        <f>'Ctrinh-DAI AN (21-30)'!AY189</f>
        <v>0</v>
      </c>
      <c r="AK60" s="199">
        <f>'Ctrinh-DAI AN (21-30)'!AY193</f>
        <v>0</v>
      </c>
      <c r="AL60" s="199">
        <f>'Ctrinh-DAI AN (21-30)'!AY197</f>
        <v>0</v>
      </c>
      <c r="AM60" s="199">
        <f>'Ctrinh-DAI AN (21-30)'!AY204</f>
        <v>0</v>
      </c>
      <c r="AN60" s="199">
        <f>'Ctrinh-DAI AN (21-30)'!AY211</f>
        <v>0</v>
      </c>
      <c r="AO60" s="199">
        <f>'Ctrinh-DAI AN (21-30)'!AY218</f>
        <v>0</v>
      </c>
      <c r="AP60" s="199">
        <f>'Ctrinh-DAI AN (21-30)'!AY225</f>
        <v>0</v>
      </c>
      <c r="AQ60" s="199">
        <f>'Ctrinh-DAI AN (21-30)'!AY232</f>
        <v>0</v>
      </c>
      <c r="AR60" s="199">
        <f>'Ctrinh-DAI AN (21-30)'!AY236</f>
        <v>0</v>
      </c>
      <c r="AS60" s="199">
        <f>'Ctrinh-DAI AN (21-30)'!AY240</f>
        <v>0</v>
      </c>
      <c r="AT60" s="272">
        <f>'Ctrinh-DAI AN (21-30)'!AY244</f>
        <v>0</v>
      </c>
      <c r="AU60" s="199">
        <f>'Ctrinh-DAI AN (21-30)'!AY251</f>
        <v>0</v>
      </c>
      <c r="AV60" s="199">
        <f>'Ctrinh-DAI AN (21-30)'!AY260</f>
        <v>0</v>
      </c>
      <c r="AW60" s="199">
        <f>'Ctrinh-DAI AN (21-30)'!AY267</f>
        <v>0</v>
      </c>
      <c r="AX60" s="199">
        <f>'Ctrinh-DAI AN (21-30)'!AY274</f>
        <v>0</v>
      </c>
      <c r="AY60" s="199">
        <f>'Ctrinh-DAI AN (21-30)'!AY281</f>
        <v>0</v>
      </c>
      <c r="AZ60" s="199">
        <f>'Ctrinh-DAI AN (21-30)'!AY288</f>
        <v>0</v>
      </c>
      <c r="BA60" s="199">
        <f>'Ctrinh-DAI AN (21-30)'!AY295</f>
        <v>0</v>
      </c>
      <c r="BB60" s="199">
        <f>'Ctrinh-DAI AN (21-30)'!AY302</f>
        <v>0</v>
      </c>
      <c r="BC60" s="199">
        <f>'Ctrinh-DAI AN (21-30)'!AY309</f>
        <v>0</v>
      </c>
      <c r="BD60" s="207">
        <f>$D60-$BH60</f>
        <v>0</v>
      </c>
      <c r="BE60" s="199">
        <f>'Ctrinh-DAI AN (21-30)'!AY323</f>
        <v>0</v>
      </c>
      <c r="BF60" s="195">
        <f>'Ctrinh-DAI AN (21-30)'!AY330</f>
        <v>0</v>
      </c>
      <c r="BG60" s="199"/>
      <c r="BH60" s="199">
        <f t="shared" si="22"/>
        <v>0</v>
      </c>
      <c r="BI60" s="196">
        <f>$BD$64-BH60</f>
        <v>0</v>
      </c>
      <c r="BJ60" s="199">
        <f t="shared" si="20"/>
        <v>0</v>
      </c>
      <c r="BK60" s="204"/>
    </row>
    <row r="61" spans="1:64" s="203" customFormat="1" ht="15.75" customHeight="1" thickBot="1">
      <c r="A61" s="374">
        <v>2.21</v>
      </c>
      <c r="B61" s="209" t="s">
        <v>128</v>
      </c>
      <c r="C61" s="208" t="s">
        <v>129</v>
      </c>
      <c r="D61" s="496"/>
      <c r="E61" s="252">
        <f t="shared" si="13"/>
        <v>0</v>
      </c>
      <c r="F61" s="199">
        <f t="shared" si="17"/>
        <v>0</v>
      </c>
      <c r="G61" s="206">
        <f>'Ctrinh-DAI AN (21-30)'!AZ7</f>
        <v>0</v>
      </c>
      <c r="H61" s="199">
        <f>'Ctrinh-DAI AN (21-30)'!AZ14</f>
        <v>0</v>
      </c>
      <c r="I61" s="199">
        <f>'Ctrinh-DAI AN (21-30)'!AZ21</f>
        <v>0</v>
      </c>
      <c r="J61" s="199">
        <f>'Ctrinh-DAI AN (21-30)'!AZ28</f>
        <v>0</v>
      </c>
      <c r="K61" s="199">
        <f>'Ctrinh-DAI AN (21-30)'!AZ35</f>
        <v>0</v>
      </c>
      <c r="L61" s="199">
        <f>'Ctrinh-DAI AN (21-30)'!AZ42</f>
        <v>0</v>
      </c>
      <c r="M61" s="199">
        <f>'Ctrinh-DAI AN (21-30)'!AZ49</f>
        <v>0</v>
      </c>
      <c r="N61" s="272">
        <f>'Ctrinh-DAI AN (21-30)'!AY63</f>
        <v>0</v>
      </c>
      <c r="O61" s="199">
        <f>'Ctrinh-DAI AN (21-30)'!AZ63</f>
        <v>0</v>
      </c>
      <c r="P61" s="199">
        <f>'Ctrinh-DAI AN (21-30)'!AZ70</f>
        <v>0</v>
      </c>
      <c r="Q61" s="199">
        <f>'Ctrinh-DAI AN (21-30)'!AZ77</f>
        <v>0</v>
      </c>
      <c r="R61" s="252">
        <f>SUM(T61:AB61,AT61:BD61,)</f>
        <v>0</v>
      </c>
      <c r="S61" s="195"/>
      <c r="T61" s="199">
        <f>'Ctrinh-DAI AN (21-30)'!AZ84</f>
        <v>0</v>
      </c>
      <c r="U61" s="199">
        <f>'Ctrinh-DAI AN (21-30)'!AZ91</f>
        <v>0</v>
      </c>
      <c r="V61" s="199">
        <f>'Ctrinh-DAI AN (21-30)'!AZ98</f>
        <v>0</v>
      </c>
      <c r="W61" s="199">
        <f>'Ctrinh-DAI AN (21-30)'!AZ105</f>
        <v>0</v>
      </c>
      <c r="X61" s="199">
        <f>'Ctrinh-DAI AN (21-30)'!AZ112</f>
        <v>0</v>
      </c>
      <c r="Y61" s="199">
        <f>'Ctrinh-DAI AN (21-30)'!AZ119</f>
        <v>0</v>
      </c>
      <c r="Z61" s="199">
        <f>'Ctrinh-DAI AN (21-30)'!AZ126</f>
        <v>0</v>
      </c>
      <c r="AA61" s="199">
        <f>'Ctrinh-DAI AN (21-30)'!AZ133</f>
        <v>0</v>
      </c>
      <c r="AB61" s="316">
        <f t="shared" si="23"/>
        <v>0</v>
      </c>
      <c r="AC61" s="316"/>
      <c r="AD61" s="199">
        <f>'Ctrinh-DAI AN (21-30)'!AZ141</f>
        <v>0</v>
      </c>
      <c r="AE61" s="199">
        <f>'Ctrinh-DAI AN (21-30)'!AZ159</f>
        <v>0</v>
      </c>
      <c r="AF61" s="199">
        <f>'Ctrinh-DAI AN (21-30)'!AZ167</f>
        <v>0</v>
      </c>
      <c r="AG61" s="199">
        <f>'Ctrinh-DAI AN (21-30)'!AZ171</f>
        <v>0</v>
      </c>
      <c r="AH61" s="199">
        <f>'Ctrinh-DAI AN (21-30)'!AZ175</f>
        <v>0</v>
      </c>
      <c r="AI61" s="199">
        <f>'Ctrinh-DAI AN (21-30)'!AZ185</f>
        <v>0</v>
      </c>
      <c r="AJ61" s="199">
        <f>'Ctrinh-DAI AN (21-30)'!AZ189</f>
        <v>0</v>
      </c>
      <c r="AK61" s="199">
        <f>'Ctrinh-DAI AN (21-30)'!AZ193</f>
        <v>0</v>
      </c>
      <c r="AL61" s="199">
        <f>'Ctrinh-DAI AN (21-30)'!AZ197</f>
        <v>0</v>
      </c>
      <c r="AM61" s="199">
        <f>'Ctrinh-DAI AN (21-30)'!AZ204</f>
        <v>0</v>
      </c>
      <c r="AN61" s="199">
        <f>'Ctrinh-DAI AN (21-30)'!AZ211</f>
        <v>0</v>
      </c>
      <c r="AO61" s="199">
        <f>'Ctrinh-DAI AN (21-30)'!AZ218</f>
        <v>0</v>
      </c>
      <c r="AP61" s="199">
        <f>'Ctrinh-DAI AN (21-30)'!AZ225</f>
        <v>0</v>
      </c>
      <c r="AQ61" s="199">
        <f>'Ctrinh-DAI AN (21-30)'!AZ232</f>
        <v>0</v>
      </c>
      <c r="AR61" s="199">
        <f>'Ctrinh-DAI AN (21-30)'!AZ236</f>
        <v>0</v>
      </c>
      <c r="AS61" s="199">
        <f>'Ctrinh-DAI AN (21-30)'!AZ240</f>
        <v>0</v>
      </c>
      <c r="AT61" s="272">
        <f>'Ctrinh-DAI AN (21-30)'!AZ244</f>
        <v>0</v>
      </c>
      <c r="AU61" s="199">
        <f>'Ctrinh-DAI AN (21-30)'!AZ251</f>
        <v>0</v>
      </c>
      <c r="AV61" s="199">
        <f>'Ctrinh-DAI AN (21-30)'!AZ260</f>
        <v>0</v>
      </c>
      <c r="AW61" s="199">
        <f>'Ctrinh-DAI AN (21-30)'!AZ267</f>
        <v>0</v>
      </c>
      <c r="AX61" s="199">
        <f>'Ctrinh-DAI AN (21-30)'!AZ274</f>
        <v>0</v>
      </c>
      <c r="AY61" s="199">
        <f>'Ctrinh-DAI AN (21-30)'!AZ281</f>
        <v>0</v>
      </c>
      <c r="AZ61" s="199">
        <f>'Ctrinh-DAI AN (21-30)'!AZ288</f>
        <v>0</v>
      </c>
      <c r="BA61" s="199">
        <f>'Ctrinh-DAI AN (21-30)'!AZ295</f>
        <v>0</v>
      </c>
      <c r="BB61" s="199">
        <f>'Ctrinh-DAI AN (21-30)'!AZ302</f>
        <v>0</v>
      </c>
      <c r="BC61" s="199">
        <f>'Ctrinh-DAI AN (21-30)'!AZ309</f>
        <v>0</v>
      </c>
      <c r="BD61" s="199">
        <f>'Ctrinh-DAI AN (21-30)'!AZ316</f>
        <v>0</v>
      </c>
      <c r="BE61" s="207">
        <f>$D61-$BH61</f>
        <v>0</v>
      </c>
      <c r="BF61" s="195">
        <f>'Ctrinh-DAI AN (21-30)'!AZ330</f>
        <v>0</v>
      </c>
      <c r="BG61" s="199"/>
      <c r="BH61" s="199">
        <f t="shared" si="22"/>
        <v>0</v>
      </c>
      <c r="BI61" s="196">
        <f>$BE$64-BH61</f>
        <v>0</v>
      </c>
      <c r="BJ61" s="199">
        <f t="shared" si="20"/>
        <v>0</v>
      </c>
      <c r="BK61" s="204"/>
    </row>
    <row r="62" spans="1:64" s="183" customFormat="1" ht="15.75" customHeight="1">
      <c r="A62" s="368">
        <v>3</v>
      </c>
      <c r="B62" s="202" t="s">
        <v>130</v>
      </c>
      <c r="C62" s="201" t="s">
        <v>131</v>
      </c>
      <c r="D62" s="200"/>
      <c r="E62" s="252">
        <f t="shared" si="13"/>
        <v>0</v>
      </c>
      <c r="F62" s="199">
        <f t="shared" si="17"/>
        <v>0</v>
      </c>
      <c r="G62" s="197">
        <f>'Ctrinh-DAI AN (21-30)'!BA7</f>
        <v>0</v>
      </c>
      <c r="H62" s="195">
        <f>'Ctrinh-DAI AN (21-30)'!BA14</f>
        <v>0</v>
      </c>
      <c r="I62" s="195">
        <f>'Ctrinh-DAI AN (21-30)'!BA21</f>
        <v>0</v>
      </c>
      <c r="J62" s="195">
        <f>'Ctrinh-DAI AN (21-30)'!BA28</f>
        <v>0</v>
      </c>
      <c r="K62" s="195">
        <f>'Ctrinh-DAI AN (21-30)'!BA35</f>
        <v>0</v>
      </c>
      <c r="L62" s="195">
        <f>'Ctrinh-DAI AN (21-30)'!BA42</f>
        <v>0</v>
      </c>
      <c r="M62" s="195">
        <f>'Ctrinh-DAI AN (21-30)'!BA49</f>
        <v>0</v>
      </c>
      <c r="N62" s="281">
        <f>'Ctrinh-DAI AN (21-30)'!AZ63</f>
        <v>0</v>
      </c>
      <c r="O62" s="195">
        <f>'Ctrinh-DAI AN (21-30)'!BA63</f>
        <v>0</v>
      </c>
      <c r="P62" s="195">
        <f>'Ctrinh-DAI AN (21-30)'!BA70</f>
        <v>0</v>
      </c>
      <c r="Q62" s="195">
        <f>'Ctrinh-DAI AN (21-30)'!BA77</f>
        <v>0</v>
      </c>
      <c r="R62" s="252">
        <f>SUM(T62:AB62,AT62:BE62,)</f>
        <v>0</v>
      </c>
      <c r="S62" s="195"/>
      <c r="T62" s="195">
        <f>'Ctrinh-DAI AN (21-30)'!BA84</f>
        <v>0</v>
      </c>
      <c r="U62" s="195">
        <f>'Ctrinh-DAI AN (21-30)'!BA91</f>
        <v>0</v>
      </c>
      <c r="V62" s="195">
        <f>'Ctrinh-DAI AN (21-30)'!BA98</f>
        <v>0</v>
      </c>
      <c r="W62" s="195">
        <f>'Ctrinh-DAI AN (21-30)'!BA105</f>
        <v>0</v>
      </c>
      <c r="X62" s="195">
        <f>'Ctrinh-DAI AN (21-30)'!BA112</f>
        <v>0</v>
      </c>
      <c r="Y62" s="195">
        <f>'Ctrinh-DAI AN (21-30)'!BA119</f>
        <v>0</v>
      </c>
      <c r="Z62" s="195">
        <f>'Ctrinh-DAI AN (21-30)'!BA126</f>
        <v>0</v>
      </c>
      <c r="AA62" s="195">
        <f>'Ctrinh-DAI AN (21-30)'!BA133</f>
        <v>0</v>
      </c>
      <c r="AB62" s="316">
        <f t="shared" si="23"/>
        <v>0</v>
      </c>
      <c r="AC62" s="316"/>
      <c r="AD62" s="195">
        <f>'Ctrinh-DAI AN (21-30)'!BA141</f>
        <v>0</v>
      </c>
      <c r="AE62" s="195">
        <f>'Ctrinh-DAI AN (21-30)'!BA159</f>
        <v>0</v>
      </c>
      <c r="AF62" s="195">
        <f>'Ctrinh-DAI AN (21-30)'!BA167</f>
        <v>0</v>
      </c>
      <c r="AG62" s="195">
        <f>'Ctrinh-DAI AN (21-30)'!BA171</f>
        <v>0</v>
      </c>
      <c r="AH62" s="195">
        <f>'Ctrinh-DAI AN (21-30)'!BA175</f>
        <v>0</v>
      </c>
      <c r="AI62" s="195">
        <f>'Ctrinh-DAI AN (21-30)'!BA185</f>
        <v>0</v>
      </c>
      <c r="AJ62" s="195">
        <f>'Ctrinh-DAI AN (21-30)'!BA189</f>
        <v>0</v>
      </c>
      <c r="AK62" s="195">
        <f>'Ctrinh-DAI AN (21-30)'!BA193</f>
        <v>0</v>
      </c>
      <c r="AL62" s="195">
        <f>'Ctrinh-DAI AN (21-30)'!BA197</f>
        <v>0</v>
      </c>
      <c r="AM62" s="195">
        <f>'Ctrinh-DAI AN (21-30)'!BA204</f>
        <v>0</v>
      </c>
      <c r="AN62" s="195">
        <f>'Ctrinh-DAI AN (21-30)'!BA211</f>
        <v>0</v>
      </c>
      <c r="AO62" s="195">
        <f>'Ctrinh-DAI AN (21-30)'!BA218</f>
        <v>0</v>
      </c>
      <c r="AP62" s="195">
        <f>'Ctrinh-DAI AN (21-30)'!BA225</f>
        <v>0</v>
      </c>
      <c r="AQ62" s="195">
        <f>'Ctrinh-DAI AN (21-30)'!BA232</f>
        <v>0</v>
      </c>
      <c r="AR62" s="195">
        <f>'Ctrinh-DAI AN (21-30)'!BA236</f>
        <v>0</v>
      </c>
      <c r="AS62" s="195">
        <f>'Ctrinh-DAI AN (21-30)'!BA240</f>
        <v>0</v>
      </c>
      <c r="AT62" s="281">
        <f>'Ctrinh-DAI AN (21-30)'!BA244</f>
        <v>0</v>
      </c>
      <c r="AU62" s="195">
        <f>'Ctrinh-DAI AN (21-30)'!BA251</f>
        <v>0</v>
      </c>
      <c r="AV62" s="195">
        <f>'Ctrinh-DAI AN (21-30)'!BA260</f>
        <v>0</v>
      </c>
      <c r="AW62" s="195">
        <f>'Ctrinh-DAI AN (21-30)'!BA267</f>
        <v>0</v>
      </c>
      <c r="AX62" s="195">
        <f>'Ctrinh-DAI AN (21-30)'!BA274</f>
        <v>0</v>
      </c>
      <c r="AY62" s="195">
        <f>'Ctrinh-DAI AN (21-30)'!BA281</f>
        <v>0</v>
      </c>
      <c r="AZ62" s="195">
        <f>'Ctrinh-DAI AN (21-30)'!BA288</f>
        <v>0</v>
      </c>
      <c r="BA62" s="195">
        <f>'Ctrinh-DAI AN (21-30)'!BA295</f>
        <v>0</v>
      </c>
      <c r="BB62" s="195">
        <f>'Ctrinh-DAI AN (21-30)'!BA302</f>
        <v>0</v>
      </c>
      <c r="BC62" s="195">
        <f>'Ctrinh-DAI AN (21-30)'!BA309</f>
        <v>0</v>
      </c>
      <c r="BD62" s="195">
        <f>'Ctrinh-DAI AN (21-30)'!BA316</f>
        <v>0</v>
      </c>
      <c r="BE62" s="195">
        <f>'Ctrinh-DAI AN (21-30)'!BA323</f>
        <v>0</v>
      </c>
      <c r="BF62" s="198">
        <f>$D62-$BH62</f>
        <v>0</v>
      </c>
      <c r="BG62" s="199"/>
      <c r="BH62" s="195">
        <f>SUM(BG62,R62,E62)</f>
        <v>0</v>
      </c>
      <c r="BI62" s="196">
        <f>$BF$64-BH62</f>
        <v>0</v>
      </c>
      <c r="BJ62" s="220">
        <f t="shared" si="20"/>
        <v>0</v>
      </c>
      <c r="BK62" s="194"/>
    </row>
    <row r="63" spans="1:64" ht="15.75" customHeight="1">
      <c r="A63" s="375"/>
      <c r="B63" s="193" t="s">
        <v>274</v>
      </c>
      <c r="C63" s="192"/>
      <c r="D63" s="191"/>
      <c r="E63" s="356">
        <f t="shared" si="13"/>
        <v>0</v>
      </c>
      <c r="F63" s="185">
        <f t="shared" si="17"/>
        <v>0</v>
      </c>
      <c r="G63" s="185"/>
      <c r="H63" s="185"/>
      <c r="I63" s="185"/>
      <c r="J63" s="185"/>
      <c r="K63" s="185"/>
      <c r="L63" s="185"/>
      <c r="M63" s="185"/>
      <c r="N63" s="283"/>
      <c r="O63" s="185"/>
      <c r="P63" s="185"/>
      <c r="Q63" s="185"/>
      <c r="R63" s="252"/>
      <c r="S63" s="184"/>
      <c r="T63" s="185"/>
      <c r="U63" s="185"/>
      <c r="V63" s="184"/>
      <c r="W63" s="185"/>
      <c r="X63" s="185"/>
      <c r="Y63" s="185"/>
      <c r="Z63" s="185"/>
      <c r="AA63" s="185"/>
      <c r="AB63" s="316"/>
      <c r="AC63" s="316"/>
      <c r="AD63" s="185"/>
      <c r="AE63" s="185"/>
      <c r="AF63" s="185"/>
      <c r="AG63" s="185"/>
      <c r="AH63" s="185"/>
      <c r="AI63" s="185"/>
      <c r="AJ63" s="185"/>
      <c r="AK63" s="185"/>
      <c r="AL63" s="185"/>
      <c r="AM63" s="185"/>
      <c r="AN63" s="185"/>
      <c r="AO63" s="185"/>
      <c r="AP63" s="185"/>
      <c r="AQ63" s="185"/>
      <c r="AR63" s="185"/>
      <c r="AS63" s="185"/>
      <c r="AT63" s="283"/>
      <c r="AU63" s="185"/>
      <c r="AV63" s="185"/>
      <c r="AW63" s="185"/>
      <c r="AX63" s="185"/>
      <c r="AY63" s="185"/>
      <c r="AZ63" s="185"/>
      <c r="BA63" s="185"/>
      <c r="BB63" s="185"/>
      <c r="BC63" s="185"/>
      <c r="BD63" s="185"/>
      <c r="BE63" s="185"/>
      <c r="BF63" s="184"/>
      <c r="BG63" s="185"/>
      <c r="BH63" s="185"/>
      <c r="BI63" s="190"/>
      <c r="BJ63" s="188"/>
    </row>
    <row r="64" spans="1:64" ht="15.75" customHeight="1">
      <c r="A64" s="376"/>
      <c r="B64" s="334" t="s">
        <v>275</v>
      </c>
      <c r="C64" s="189"/>
      <c r="D64" s="186"/>
      <c r="E64" s="356">
        <f t="shared" si="13"/>
        <v>0</v>
      </c>
      <c r="F64" s="185">
        <f t="shared" ref="F64:Q64" si="24">SUM(F63,F62,F22,F9)</f>
        <v>0</v>
      </c>
      <c r="G64" s="185">
        <f t="shared" si="24"/>
        <v>0</v>
      </c>
      <c r="H64" s="185">
        <f t="shared" si="24"/>
        <v>0</v>
      </c>
      <c r="I64" s="185">
        <f t="shared" si="24"/>
        <v>0</v>
      </c>
      <c r="J64" s="185">
        <f t="shared" si="24"/>
        <v>0</v>
      </c>
      <c r="K64" s="185">
        <f t="shared" si="24"/>
        <v>0</v>
      </c>
      <c r="L64" s="185">
        <f t="shared" si="24"/>
        <v>0</v>
      </c>
      <c r="M64" s="185">
        <f t="shared" si="24"/>
        <v>0</v>
      </c>
      <c r="N64" s="283">
        <f t="shared" si="24"/>
        <v>0</v>
      </c>
      <c r="O64" s="185">
        <f t="shared" si="24"/>
        <v>0</v>
      </c>
      <c r="P64" s="185">
        <f t="shared" si="24"/>
        <v>0</v>
      </c>
      <c r="Q64" s="185">
        <f t="shared" si="24"/>
        <v>0</v>
      </c>
      <c r="R64" s="252">
        <f>SUM(T64:AB64,AT64:BF64)</f>
        <v>0</v>
      </c>
      <c r="S64" s="184"/>
      <c r="T64" s="185">
        <f t="shared" ref="T64:AA64" si="25">SUM(T63,T62,T22,T9)</f>
        <v>0</v>
      </c>
      <c r="U64" s="185">
        <f t="shared" si="25"/>
        <v>0</v>
      </c>
      <c r="V64" s="185">
        <f t="shared" si="25"/>
        <v>0</v>
      </c>
      <c r="W64" s="185">
        <f t="shared" si="25"/>
        <v>0</v>
      </c>
      <c r="X64" s="185">
        <f t="shared" si="25"/>
        <v>0</v>
      </c>
      <c r="Y64" s="185">
        <f t="shared" si="25"/>
        <v>0</v>
      </c>
      <c r="Z64" s="185">
        <f t="shared" si="25"/>
        <v>0</v>
      </c>
      <c r="AA64" s="185">
        <f t="shared" si="25"/>
        <v>0</v>
      </c>
      <c r="AB64" s="316">
        <f>SUM(AD64:AS64)</f>
        <v>0</v>
      </c>
      <c r="AC64" s="316"/>
      <c r="AD64" s="185">
        <f t="shared" ref="AD64:AQ64" si="26">SUM(AD63,AD62,AD22,AD9)</f>
        <v>0</v>
      </c>
      <c r="AE64" s="185">
        <f t="shared" si="26"/>
        <v>0</v>
      </c>
      <c r="AF64" s="185">
        <f t="shared" si="26"/>
        <v>0</v>
      </c>
      <c r="AG64" s="185">
        <f t="shared" si="26"/>
        <v>0</v>
      </c>
      <c r="AH64" s="185">
        <f t="shared" si="26"/>
        <v>0</v>
      </c>
      <c r="AI64" s="185">
        <f t="shared" si="26"/>
        <v>0</v>
      </c>
      <c r="AJ64" s="185">
        <f t="shared" si="26"/>
        <v>0</v>
      </c>
      <c r="AK64" s="185">
        <f t="shared" si="26"/>
        <v>0</v>
      </c>
      <c r="AL64" s="185">
        <f t="shared" si="26"/>
        <v>0</v>
      </c>
      <c r="AM64" s="185">
        <f t="shared" si="26"/>
        <v>0</v>
      </c>
      <c r="AN64" s="185">
        <f t="shared" si="26"/>
        <v>0</v>
      </c>
      <c r="AO64" s="185">
        <f t="shared" si="26"/>
        <v>0</v>
      </c>
      <c r="AP64" s="185">
        <f t="shared" si="26"/>
        <v>0</v>
      </c>
      <c r="AQ64" s="185">
        <f t="shared" si="26"/>
        <v>0</v>
      </c>
      <c r="AR64" s="185"/>
      <c r="AS64" s="185">
        <f t="shared" ref="AS64:BE64" si="27">SUM(AS63,AS62,AS22,AS9)</f>
        <v>0</v>
      </c>
      <c r="AT64" s="283">
        <f t="shared" si="27"/>
        <v>0</v>
      </c>
      <c r="AU64" s="185">
        <f t="shared" si="27"/>
        <v>0</v>
      </c>
      <c r="AV64" s="185">
        <f t="shared" si="27"/>
        <v>0</v>
      </c>
      <c r="AW64" s="185">
        <f t="shared" si="27"/>
        <v>0</v>
      </c>
      <c r="AX64" s="185">
        <f t="shared" si="27"/>
        <v>0</v>
      </c>
      <c r="AY64" s="185">
        <f t="shared" si="27"/>
        <v>0</v>
      </c>
      <c r="AZ64" s="185">
        <f t="shared" si="27"/>
        <v>0</v>
      </c>
      <c r="BA64" s="185">
        <f t="shared" si="27"/>
        <v>0</v>
      </c>
      <c r="BB64" s="185">
        <f t="shared" si="27"/>
        <v>0</v>
      </c>
      <c r="BC64" s="185">
        <f t="shared" si="27"/>
        <v>0</v>
      </c>
      <c r="BD64" s="185">
        <f t="shared" si="27"/>
        <v>0</v>
      </c>
      <c r="BE64" s="185">
        <f t="shared" si="27"/>
        <v>0</v>
      </c>
      <c r="BF64" s="184">
        <f>SUM(BF63,BF22,BF9)</f>
        <v>0</v>
      </c>
      <c r="BG64" s="185">
        <f>SUM(BG63,BG62,BG22,BG9)</f>
        <v>0</v>
      </c>
      <c r="BH64" s="185"/>
      <c r="BI64" s="185">
        <f>SUM(BI63,BI62,BI22,BI9)</f>
        <v>0</v>
      </c>
      <c r="BJ64" s="188">
        <f>D64+BI64</f>
        <v>0</v>
      </c>
    </row>
    <row r="65" spans="1:62" s="183" customFormat="1" ht="15.75" customHeight="1">
      <c r="A65" s="377"/>
      <c r="B65" s="335" t="s">
        <v>276</v>
      </c>
      <c r="C65" s="187"/>
      <c r="D65" s="186"/>
      <c r="E65" s="17">
        <f t="shared" si="13"/>
        <v>0</v>
      </c>
      <c r="F65" s="1">
        <f>SUM(F64,F8)</f>
        <v>0</v>
      </c>
      <c r="G65" s="18">
        <f>SUM(G64,G9)</f>
        <v>0</v>
      </c>
      <c r="H65" s="17">
        <f>SUM(H64,H12)</f>
        <v>0</v>
      </c>
      <c r="I65" s="18">
        <f>SUM(I64,I13)</f>
        <v>0</v>
      </c>
      <c r="J65" s="18">
        <f>SUM(J64,J14)</f>
        <v>0</v>
      </c>
      <c r="K65" s="18">
        <f>SUM(K64,K15)</f>
        <v>0</v>
      </c>
      <c r="L65" s="18">
        <f>SUM(L64,L16)</f>
        <v>0</v>
      </c>
      <c r="M65" s="18">
        <f>SUM(M17,M64)</f>
        <v>0</v>
      </c>
      <c r="N65" s="18">
        <f>SUM(N64,N18)</f>
        <v>0</v>
      </c>
      <c r="O65" s="18">
        <f>SUM(O64,O19)</f>
        <v>0</v>
      </c>
      <c r="P65" s="18">
        <f>SUM(P64,P20)</f>
        <v>0</v>
      </c>
      <c r="Q65" s="19">
        <f>SUM(Q21,Q64)</f>
        <v>0</v>
      </c>
      <c r="R65" s="252">
        <f>SUM(T65:AB65,AT65:BF65)</f>
        <v>0</v>
      </c>
      <c r="S65" s="17"/>
      <c r="T65" s="17">
        <f>SUM(T64,T24)</f>
        <v>0</v>
      </c>
      <c r="U65" s="17">
        <f>SUM(U64,U25)</f>
        <v>0</v>
      </c>
      <c r="V65" s="17">
        <f>SUM(V64,V26)</f>
        <v>0</v>
      </c>
      <c r="W65" s="18">
        <f>SUM(W64,W27)</f>
        <v>0</v>
      </c>
      <c r="X65" s="18">
        <f>SUM(X64,X28)</f>
        <v>0</v>
      </c>
      <c r="Y65" s="18">
        <f>SUM(Y64,Y29)</f>
        <v>0</v>
      </c>
      <c r="Z65" s="18">
        <f>SUM(Z64,Z30)</f>
        <v>0</v>
      </c>
      <c r="AA65" s="18">
        <f>SUM(AA64,AA31)</f>
        <v>0</v>
      </c>
      <c r="AB65" s="316">
        <f>SUM(AD65:AS65)</f>
        <v>0</v>
      </c>
      <c r="AC65" s="316"/>
      <c r="AD65" s="19">
        <f>SUM(AD64,AD34)</f>
        <v>0</v>
      </c>
      <c r="AE65" s="19">
        <f>SUM(AE64,AE35)</f>
        <v>0</v>
      </c>
      <c r="AF65" s="18">
        <f>SUM(AF64,AF36)</f>
        <v>0</v>
      </c>
      <c r="AG65" s="18">
        <f>SUM(AG64,AG37)</f>
        <v>0</v>
      </c>
      <c r="AH65" s="18">
        <f>SUM(AH64,AH38)</f>
        <v>0</v>
      </c>
      <c r="AI65" s="18">
        <f>SUM(AI64,AI39)</f>
        <v>0</v>
      </c>
      <c r="AJ65" s="18">
        <f>SUM(AJ64,AJ40)</f>
        <v>0</v>
      </c>
      <c r="AK65" s="18">
        <f>SUM(AK64,AK41)</f>
        <v>0</v>
      </c>
      <c r="AL65" s="18">
        <f>SUM(AL64,AL42)</f>
        <v>0</v>
      </c>
      <c r="AM65" s="18">
        <f>SUM(AM64,AM43)</f>
        <v>0</v>
      </c>
      <c r="AN65" s="18">
        <f>SUM(AN64,AN44)</f>
        <v>0</v>
      </c>
      <c r="AO65" s="23">
        <f>SUM(AO64,AO45)</f>
        <v>0</v>
      </c>
      <c r="AP65" s="23">
        <f>SUM(AP64,AP46)</f>
        <v>0</v>
      </c>
      <c r="AQ65" s="18">
        <f>SUM(AQ64,AQ47)</f>
        <v>0</v>
      </c>
      <c r="AR65" s="18">
        <f>SUM(AR64,AR48)</f>
        <v>0</v>
      </c>
      <c r="AS65" s="18">
        <f>SUM(AS64,AS49)</f>
        <v>0</v>
      </c>
      <c r="AT65" s="358">
        <f>SUM(AT64,AT50)</f>
        <v>0</v>
      </c>
      <c r="AU65" s="18">
        <f>SUM(AU64,AU51)</f>
        <v>0</v>
      </c>
      <c r="AV65" s="23">
        <f>SUM(AV64,AV52)</f>
        <v>0</v>
      </c>
      <c r="AW65" s="23">
        <f>SUM(AW64,AW53)</f>
        <v>0</v>
      </c>
      <c r="AX65" s="23">
        <f>SUM(AX64,AX54)</f>
        <v>0</v>
      </c>
      <c r="AY65" s="23">
        <f>SUM(AY64,AY55)</f>
        <v>0</v>
      </c>
      <c r="AZ65" s="23">
        <f>SUM(AZ64,AZ56)</f>
        <v>0</v>
      </c>
      <c r="BA65" s="18">
        <f>SUM(BA64,BA57)</f>
        <v>0</v>
      </c>
      <c r="BB65" s="18">
        <f>SUM(BB64,BB58)</f>
        <v>0</v>
      </c>
      <c r="BC65" s="18">
        <f>SUM(BC64,BC59)</f>
        <v>0</v>
      </c>
      <c r="BD65" s="23">
        <f>SUM(BD64,BD60)</f>
        <v>0</v>
      </c>
      <c r="BE65" s="23">
        <f>SUM(BE64,BE61)</f>
        <v>0</v>
      </c>
      <c r="BF65" s="23">
        <f>SUM(BF64,BF62)</f>
        <v>0</v>
      </c>
      <c r="BG65" s="23">
        <f>SUM(BG64)</f>
        <v>0</v>
      </c>
      <c r="BH65" s="18"/>
      <c r="BI65" s="184"/>
      <c r="BJ65" s="184"/>
    </row>
    <row r="68" spans="1:62">
      <c r="B68" s="175"/>
      <c r="C68" s="175"/>
      <c r="D68" s="175"/>
      <c r="E68" s="259"/>
      <c r="F68" s="175"/>
      <c r="G68" s="182"/>
      <c r="H68" s="182"/>
      <c r="I68" s="182"/>
      <c r="J68" s="182"/>
      <c r="K68" s="182"/>
      <c r="L68" s="182"/>
      <c r="M68" s="175"/>
      <c r="N68" s="284"/>
      <c r="O68" s="175"/>
      <c r="P68" s="175"/>
      <c r="Q68" s="175"/>
      <c r="R68" s="259"/>
      <c r="S68" s="175"/>
      <c r="T68" s="175"/>
      <c r="U68" s="175"/>
      <c r="V68" s="175"/>
      <c r="X68" s="175"/>
      <c r="Z68" s="175"/>
      <c r="AA68" s="175"/>
      <c r="AB68" s="345"/>
      <c r="AC68" s="345"/>
      <c r="AF68" s="175"/>
      <c r="AG68" s="175"/>
      <c r="AH68" s="175"/>
      <c r="AI68" s="175"/>
      <c r="AJ68" s="175"/>
      <c r="AK68" s="175"/>
      <c r="AL68" s="175"/>
      <c r="AM68" s="175"/>
      <c r="AN68" s="175"/>
      <c r="AO68" s="175"/>
      <c r="AP68" s="175"/>
      <c r="AS68" s="175"/>
      <c r="AT68" s="284"/>
      <c r="AU68" s="175"/>
      <c r="AV68" s="175"/>
      <c r="AW68" s="175"/>
      <c r="AX68" s="175"/>
      <c r="AY68" s="175"/>
      <c r="AZ68" s="175"/>
      <c r="BA68" s="175"/>
      <c r="BB68" s="175"/>
      <c r="BC68" s="175"/>
      <c r="BD68" s="175"/>
      <c r="BE68" s="175"/>
      <c r="BF68" s="175"/>
      <c r="BH68" s="175"/>
      <c r="BI68" s="175"/>
    </row>
  </sheetData>
  <mergeCells count="9">
    <mergeCell ref="BH4:BH5"/>
    <mergeCell ref="BI4:BI5"/>
    <mergeCell ref="BJ4:BJ5"/>
    <mergeCell ref="BG4:BG5"/>
    <mergeCell ref="A1:B1"/>
    <mergeCell ref="A4:A5"/>
    <mergeCell ref="B4:B5"/>
    <mergeCell ref="C4:C5"/>
    <mergeCell ref="D4:D5"/>
  </mergeCells>
  <pageMargins left="0.98402777777777795" right="0" top="0.65" bottom="0" header="0" footer="0"/>
  <pageSetup paperSize="8" scale="90"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00B050"/>
  </sheetPr>
  <dimension ref="A1:BG320"/>
  <sheetViews>
    <sheetView zoomScale="55" zoomScaleNormal="55" workbookViewId="0">
      <pane xSplit="2" ySplit="4" topLeftCell="C311" activePane="bottomRight" state="frozen"/>
      <selection pane="topRight" activeCell="C1" sqref="C1"/>
      <selection pane="bottomLeft" activeCell="A5" sqref="A5"/>
      <selection pane="bottomRight" activeCell="M253" sqref="M253"/>
    </sheetView>
  </sheetViews>
  <sheetFormatPr defaultColWidth="9.33203125" defaultRowHeight="13.2"/>
  <cols>
    <col min="1" max="1" width="10.5546875" style="97" customWidth="1"/>
    <col min="2" max="2" width="50.33203125" style="96" customWidth="1"/>
    <col min="3" max="3" width="15.33203125" style="95" customWidth="1"/>
    <col min="4" max="4" width="14.44140625" style="95" customWidth="1"/>
    <col min="5" max="8" width="10.5546875" style="90" customWidth="1"/>
    <col min="9" max="11" width="6.5546875" style="92" customWidth="1"/>
    <col min="12" max="12" width="6.5546875" style="290" customWidth="1"/>
    <col min="13" max="15" width="6.5546875" style="92" customWidth="1"/>
    <col min="16" max="16" width="10.5546875" style="90" customWidth="1"/>
    <col min="17" max="20" width="6.5546875" style="92" customWidth="1"/>
    <col min="21" max="21" width="10.5546875" style="90" customWidth="1"/>
    <col min="22" max="24" width="6.5546875" style="92" customWidth="1"/>
    <col min="25" max="25" width="10.5546875" style="90" customWidth="1"/>
    <col min="26" max="32" width="6.5546875" style="92" customWidth="1"/>
    <col min="33" max="33" width="6.5546875" style="295" customWidth="1"/>
    <col min="34" max="39" width="6.5546875" style="92" customWidth="1"/>
    <col min="40" max="40" width="6.5546875" style="94" customWidth="1"/>
    <col min="41" max="41" width="6.5546875" style="93" customWidth="1"/>
    <col min="42" max="44" width="6.5546875" style="92" customWidth="1"/>
    <col min="45" max="46" width="10.5546875" style="90" customWidth="1"/>
    <col min="47" max="53" width="6.5546875" style="92" customWidth="1"/>
    <col min="54" max="54" width="12.44140625" style="92" customWidth="1"/>
    <col min="55" max="55" width="7.6640625" style="92" customWidth="1"/>
    <col min="56" max="56" width="26.5546875" style="91" customWidth="1"/>
    <col min="57" max="57" width="10.5546875" style="90" customWidth="1"/>
    <col min="58" max="58" width="9.5546875" style="90" customWidth="1"/>
    <col min="59" max="16384" width="9.33203125" style="90"/>
  </cols>
  <sheetData>
    <row r="1" spans="1:59" ht="20.25" customHeight="1">
      <c r="A1" s="174"/>
      <c r="B1" s="173"/>
      <c r="C1" s="172"/>
      <c r="D1" s="172"/>
    </row>
    <row r="2" spans="1:59" ht="39.75" customHeight="1">
      <c r="A2" s="752" t="s">
        <v>394</v>
      </c>
      <c r="B2" s="752"/>
      <c r="C2" s="752"/>
      <c r="D2" s="752"/>
      <c r="E2" s="752"/>
      <c r="F2" s="752"/>
      <c r="G2" s="752"/>
      <c r="H2" s="752"/>
      <c r="I2" s="752"/>
      <c r="J2" s="752"/>
      <c r="K2" s="752"/>
      <c r="L2" s="752"/>
      <c r="M2" s="752"/>
      <c r="N2" s="752"/>
      <c r="O2" s="752"/>
      <c r="P2" s="752"/>
      <c r="Q2" s="752"/>
      <c r="R2" s="752"/>
      <c r="S2" s="752"/>
      <c r="T2" s="752"/>
      <c r="U2" s="752"/>
      <c r="V2" s="752"/>
      <c r="W2" s="752"/>
      <c r="X2" s="752"/>
      <c r="Y2" s="752"/>
      <c r="Z2" s="752"/>
      <c r="AA2" s="752"/>
      <c r="AB2" s="752"/>
      <c r="AC2" s="752"/>
      <c r="AD2" s="752"/>
      <c r="AE2" s="752"/>
      <c r="AF2" s="752"/>
      <c r="AG2" s="752"/>
      <c r="AH2" s="752"/>
      <c r="AI2" s="752"/>
      <c r="AJ2" s="752"/>
      <c r="AK2" s="752"/>
      <c r="AL2" s="752"/>
      <c r="AM2" s="752"/>
      <c r="AN2" s="752"/>
      <c r="AO2" s="752"/>
      <c r="AP2" s="752"/>
      <c r="AQ2" s="752"/>
      <c r="AR2" s="752"/>
      <c r="AS2" s="752"/>
      <c r="AT2" s="752"/>
      <c r="AU2" s="752"/>
      <c r="AV2" s="752"/>
      <c r="AW2" s="752"/>
      <c r="AX2" s="752"/>
      <c r="AY2" s="752"/>
      <c r="AZ2" s="752"/>
      <c r="BA2" s="752"/>
      <c r="BB2" s="752"/>
      <c r="BC2" s="752"/>
      <c r="BD2" s="752"/>
    </row>
    <row r="3" spans="1:59" ht="21" customHeight="1">
      <c r="A3" s="739" t="s">
        <v>0</v>
      </c>
      <c r="B3" s="741" t="s">
        <v>278</v>
      </c>
      <c r="C3" s="171"/>
      <c r="D3" s="743" t="s">
        <v>279</v>
      </c>
      <c r="E3" s="301" t="s">
        <v>201</v>
      </c>
      <c r="F3" s="301"/>
      <c r="G3" s="301"/>
      <c r="H3" s="301"/>
      <c r="I3" s="302"/>
      <c r="J3" s="302"/>
      <c r="K3" s="302"/>
      <c r="L3" s="302"/>
      <c r="M3" s="302"/>
      <c r="N3" s="302"/>
      <c r="O3" s="302"/>
      <c r="P3" s="192" t="s">
        <v>45</v>
      </c>
      <c r="Q3" s="192" t="s">
        <v>48</v>
      </c>
      <c r="R3" s="192" t="s">
        <v>51</v>
      </c>
      <c r="S3" s="189" t="s">
        <v>55</v>
      </c>
      <c r="T3" s="192" t="s">
        <v>57</v>
      </c>
      <c r="U3" s="189" t="s">
        <v>60</v>
      </c>
      <c r="V3" s="192" t="s">
        <v>63</v>
      </c>
      <c r="W3" s="192" t="s">
        <v>114</v>
      </c>
      <c r="X3" s="192" t="s">
        <v>66</v>
      </c>
      <c r="Y3" s="302" t="s">
        <v>80</v>
      </c>
      <c r="Z3" s="302" t="s">
        <v>82</v>
      </c>
      <c r="AA3" s="302" t="s">
        <v>68</v>
      </c>
      <c r="AB3" s="302" t="s">
        <v>70</v>
      </c>
      <c r="AC3" s="302" t="s">
        <v>72</v>
      </c>
      <c r="AD3" s="302" t="s">
        <v>74</v>
      </c>
      <c r="AE3" s="302" t="s">
        <v>84</v>
      </c>
      <c r="AF3" s="303" t="s">
        <v>86</v>
      </c>
      <c r="AG3" s="302" t="s">
        <v>351</v>
      </c>
      <c r="AH3" s="302" t="s">
        <v>89</v>
      </c>
      <c r="AI3" s="92" t="s">
        <v>94</v>
      </c>
      <c r="AJ3" s="92" t="s">
        <v>111</v>
      </c>
      <c r="AK3" s="302" t="s">
        <v>113</v>
      </c>
      <c r="AL3" s="302" t="s">
        <v>76</v>
      </c>
      <c r="AM3" s="302" t="s">
        <v>78</v>
      </c>
      <c r="AN3" s="302" t="s">
        <v>88</v>
      </c>
      <c r="AO3" s="92" t="s">
        <v>92</v>
      </c>
      <c r="AP3" s="92" t="s">
        <v>117</v>
      </c>
      <c r="AQ3" s="92" t="s">
        <v>119</v>
      </c>
      <c r="AR3" s="302" t="s">
        <v>97</v>
      </c>
      <c r="AS3" s="301" t="s">
        <v>100</v>
      </c>
      <c r="AT3" s="301" t="s">
        <v>103</v>
      </c>
      <c r="AU3" s="92" t="s">
        <v>106</v>
      </c>
      <c r="AV3" s="92" t="s">
        <v>109</v>
      </c>
      <c r="AW3" s="92" t="s">
        <v>121</v>
      </c>
      <c r="AX3" s="92" t="s">
        <v>123</v>
      </c>
      <c r="AY3" s="92" t="s">
        <v>126</v>
      </c>
      <c r="AZ3" s="92" t="s">
        <v>129</v>
      </c>
      <c r="BA3" s="92" t="s">
        <v>131</v>
      </c>
      <c r="BB3" s="745" t="s">
        <v>198</v>
      </c>
      <c r="BC3" s="747" t="s">
        <v>199</v>
      </c>
      <c r="BD3" s="701" t="s">
        <v>200</v>
      </c>
    </row>
    <row r="4" spans="1:59" s="161" customFormat="1" ht="45" customHeight="1">
      <c r="A4" s="740"/>
      <c r="B4" s="742"/>
      <c r="C4" s="170" t="s">
        <v>279</v>
      </c>
      <c r="D4" s="744"/>
      <c r="E4" s="165" t="s">
        <v>15</v>
      </c>
      <c r="F4" s="165" t="s">
        <v>16</v>
      </c>
      <c r="G4" s="165" t="s">
        <v>19</v>
      </c>
      <c r="H4" s="165" t="s">
        <v>22</v>
      </c>
      <c r="I4" s="168" t="s">
        <v>25</v>
      </c>
      <c r="J4" s="333" t="s">
        <v>28</v>
      </c>
      <c r="K4" s="333" t="s">
        <v>31</v>
      </c>
      <c r="L4" s="291" t="s">
        <v>382</v>
      </c>
      <c r="M4" s="333" t="s">
        <v>34</v>
      </c>
      <c r="N4" s="333" t="s">
        <v>37</v>
      </c>
      <c r="O4" s="169" t="s">
        <v>40</v>
      </c>
      <c r="P4" s="165" t="s">
        <v>45</v>
      </c>
      <c r="Q4" s="168" t="s">
        <v>48</v>
      </c>
      <c r="R4" s="333" t="s">
        <v>51</v>
      </c>
      <c r="S4" s="333" t="s">
        <v>55</v>
      </c>
      <c r="T4" s="169" t="s">
        <v>57</v>
      </c>
      <c r="U4" s="165" t="s">
        <v>60</v>
      </c>
      <c r="V4" s="168" t="s">
        <v>63</v>
      </c>
      <c r="W4" s="163" t="s">
        <v>114</v>
      </c>
      <c r="X4" s="333" t="s">
        <v>66</v>
      </c>
      <c r="Y4" s="165" t="s">
        <v>80</v>
      </c>
      <c r="Z4" s="168" t="s">
        <v>82</v>
      </c>
      <c r="AA4" s="333" t="s">
        <v>68</v>
      </c>
      <c r="AB4" s="333" t="s">
        <v>70</v>
      </c>
      <c r="AC4" s="333" t="s">
        <v>72</v>
      </c>
      <c r="AD4" s="333" t="s">
        <v>74</v>
      </c>
      <c r="AE4" s="333" t="s">
        <v>84</v>
      </c>
      <c r="AF4" s="333" t="s">
        <v>86</v>
      </c>
      <c r="AG4" s="296" t="s">
        <v>351</v>
      </c>
      <c r="AH4" s="163" t="s">
        <v>89</v>
      </c>
      <c r="AI4" s="163" t="s">
        <v>94</v>
      </c>
      <c r="AJ4" s="163" t="s">
        <v>111</v>
      </c>
      <c r="AK4" s="163" t="s">
        <v>113</v>
      </c>
      <c r="AL4" s="333" t="s">
        <v>76</v>
      </c>
      <c r="AM4" s="169" t="s">
        <v>78</v>
      </c>
      <c r="AN4" s="167" t="s">
        <v>88</v>
      </c>
      <c r="AO4" s="166" t="s">
        <v>92</v>
      </c>
      <c r="AP4" s="163" t="s">
        <v>117</v>
      </c>
      <c r="AQ4" s="163" t="s">
        <v>119</v>
      </c>
      <c r="AR4" s="162" t="s">
        <v>97</v>
      </c>
      <c r="AS4" s="165" t="s">
        <v>100</v>
      </c>
      <c r="AT4" s="165" t="s">
        <v>103</v>
      </c>
      <c r="AU4" s="164" t="s">
        <v>106</v>
      </c>
      <c r="AV4" s="163" t="s">
        <v>109</v>
      </c>
      <c r="AW4" s="163" t="s">
        <v>121</v>
      </c>
      <c r="AX4" s="163" t="s">
        <v>123</v>
      </c>
      <c r="AY4" s="163" t="s">
        <v>126</v>
      </c>
      <c r="AZ4" s="163" t="s">
        <v>129</v>
      </c>
      <c r="BA4" s="162" t="s">
        <v>131</v>
      </c>
      <c r="BB4" s="746"/>
      <c r="BC4" s="748"/>
      <c r="BD4" s="698"/>
    </row>
    <row r="5" spans="1:59" ht="20.100000000000001" customHeight="1">
      <c r="A5" s="160"/>
      <c r="B5" s="331" t="s">
        <v>140</v>
      </c>
      <c r="C5" s="332"/>
      <c r="D5" s="350">
        <f>SUBTOTAL(9,D7,D14,D21,D28,D35,D42,D49,D63,D70,D77,D84,D91,D98,D105,D112,D119,D126,D133,D141,D152,D157,D161,D165,D169,D173,D177,D181,D188,D195,D202,D209,D216,D220,D224,D228,D235,D242,D249,D257,D264,D271,D278,D285,D292,D299,D306,D313)</f>
        <v>0</v>
      </c>
      <c r="E5" s="350">
        <f t="shared" ref="E5:BA5" si="0">SUBTOTAL(9,E7,E14,E21,E28,E35,E42,E49,E63,E70,E77,E84,E91,E98,E105,E112,E119,E126,E133,E141,E152,E157,E161,E165,E169,E173,E177,E181,E188,E195,E202,E209,E216,E220,E224,E228,E235,E242,E249,E257,E264,E271,E278,E285,E292,E299,E306,E313)</f>
        <v>0</v>
      </c>
      <c r="F5" s="350">
        <f t="shared" si="0"/>
        <v>0</v>
      </c>
      <c r="G5" s="350">
        <f t="shared" si="0"/>
        <v>0</v>
      </c>
      <c r="H5" s="350">
        <f t="shared" si="0"/>
        <v>0</v>
      </c>
      <c r="I5" s="350">
        <f t="shared" si="0"/>
        <v>0</v>
      </c>
      <c r="J5" s="350">
        <f t="shared" si="0"/>
        <v>0</v>
      </c>
      <c r="K5" s="350">
        <f t="shared" si="0"/>
        <v>0</v>
      </c>
      <c r="L5" s="350">
        <f t="shared" si="0"/>
        <v>0</v>
      </c>
      <c r="M5" s="350">
        <f t="shared" si="0"/>
        <v>0</v>
      </c>
      <c r="N5" s="350">
        <f t="shared" si="0"/>
        <v>0</v>
      </c>
      <c r="O5" s="350">
        <f t="shared" si="0"/>
        <v>0</v>
      </c>
      <c r="P5" s="350">
        <f t="shared" si="0"/>
        <v>0</v>
      </c>
      <c r="Q5" s="350">
        <f t="shared" si="0"/>
        <v>0</v>
      </c>
      <c r="R5" s="350">
        <f t="shared" si="0"/>
        <v>0</v>
      </c>
      <c r="S5" s="350">
        <f t="shared" si="0"/>
        <v>0</v>
      </c>
      <c r="T5" s="350">
        <f t="shared" si="0"/>
        <v>0</v>
      </c>
      <c r="U5" s="350">
        <f t="shared" si="0"/>
        <v>0</v>
      </c>
      <c r="V5" s="350">
        <f t="shared" si="0"/>
        <v>0</v>
      </c>
      <c r="W5" s="350">
        <f t="shared" si="0"/>
        <v>0</v>
      </c>
      <c r="X5" s="350">
        <f t="shared" si="0"/>
        <v>0</v>
      </c>
      <c r="Y5" s="350">
        <f t="shared" si="0"/>
        <v>0</v>
      </c>
      <c r="Z5" s="350">
        <f t="shared" si="0"/>
        <v>0</v>
      </c>
      <c r="AA5" s="350">
        <f t="shared" si="0"/>
        <v>0</v>
      </c>
      <c r="AB5" s="350">
        <f t="shared" si="0"/>
        <v>0</v>
      </c>
      <c r="AC5" s="350">
        <f t="shared" si="0"/>
        <v>0</v>
      </c>
      <c r="AD5" s="350">
        <f t="shared" si="0"/>
        <v>0</v>
      </c>
      <c r="AE5" s="350">
        <f t="shared" si="0"/>
        <v>0</v>
      </c>
      <c r="AF5" s="350">
        <f t="shared" si="0"/>
        <v>0</v>
      </c>
      <c r="AG5" s="350">
        <f t="shared" si="0"/>
        <v>0</v>
      </c>
      <c r="AH5" s="350">
        <f t="shared" si="0"/>
        <v>0</v>
      </c>
      <c r="AI5" s="350">
        <f t="shared" si="0"/>
        <v>0</v>
      </c>
      <c r="AJ5" s="350">
        <f t="shared" si="0"/>
        <v>0</v>
      </c>
      <c r="AK5" s="350">
        <f t="shared" si="0"/>
        <v>0</v>
      </c>
      <c r="AL5" s="350">
        <f t="shared" si="0"/>
        <v>0</v>
      </c>
      <c r="AM5" s="350">
        <f t="shared" si="0"/>
        <v>0</v>
      </c>
      <c r="AN5" s="350">
        <f t="shared" si="0"/>
        <v>0</v>
      </c>
      <c r="AO5" s="350">
        <f t="shared" si="0"/>
        <v>0</v>
      </c>
      <c r="AP5" s="350">
        <f t="shared" si="0"/>
        <v>0</v>
      </c>
      <c r="AQ5" s="350">
        <f t="shared" si="0"/>
        <v>0</v>
      </c>
      <c r="AR5" s="350">
        <f t="shared" si="0"/>
        <v>0</v>
      </c>
      <c r="AS5" s="350">
        <f t="shared" si="0"/>
        <v>0</v>
      </c>
      <c r="AT5" s="350">
        <f t="shared" si="0"/>
        <v>0</v>
      </c>
      <c r="AU5" s="350">
        <f t="shared" si="0"/>
        <v>0</v>
      </c>
      <c r="AV5" s="350">
        <f t="shared" si="0"/>
        <v>0</v>
      </c>
      <c r="AW5" s="350">
        <f t="shared" si="0"/>
        <v>0</v>
      </c>
      <c r="AX5" s="350">
        <f t="shared" si="0"/>
        <v>0</v>
      </c>
      <c r="AY5" s="350">
        <f t="shared" si="0"/>
        <v>0</v>
      </c>
      <c r="AZ5" s="350">
        <f t="shared" si="0"/>
        <v>0</v>
      </c>
      <c r="BA5" s="350">
        <f t="shared" si="0"/>
        <v>0</v>
      </c>
      <c r="BB5" s="105" t="s">
        <v>212</v>
      </c>
      <c r="BC5" s="159"/>
      <c r="BD5" s="158"/>
      <c r="BE5" s="132">
        <v>2016</v>
      </c>
      <c r="BF5" s="132"/>
      <c r="BG5" s="132"/>
    </row>
    <row r="6" spans="1:59" s="156" customFormat="1" ht="22.2" customHeight="1">
      <c r="A6" s="418">
        <v>1</v>
      </c>
      <c r="B6" s="157" t="s">
        <v>393</v>
      </c>
      <c r="C6" s="111"/>
      <c r="D6" s="349">
        <f>D11+D18+D25+D32+D39+D46+D53+D60+D67+D74+D81+D88+D95+D102+D109+D116+D123+D130+D137+D142+D153+D158+D162+D166+D170+D174+D178+D185+D192+D199+D206+D213+D232+D239+D246+D254+D261+D268+D275+D282+D289+D296+D303+D310+D317+D217+D221+D225</f>
        <v>0</v>
      </c>
      <c r="E6" s="349">
        <f t="shared" ref="E6:BA6" si="1">E11+E18+E25+E32+E39+E46+E53+E60+E67+E74+E81+E88+E95+E102+E109+E116+E123+E130+E137+E142+E153+E158+E162+E166+E170+E174+E178+E185+E192+E199+E206+E213+E232+E239+E246+E254+E261+E268+E275+E282+E289+E296+E303+E310+E317+E217+E221+E225</f>
        <v>0</v>
      </c>
      <c r="F6" s="349">
        <f t="shared" si="1"/>
        <v>0</v>
      </c>
      <c r="G6" s="349">
        <f t="shared" si="1"/>
        <v>0</v>
      </c>
      <c r="H6" s="349">
        <f t="shared" si="1"/>
        <v>0</v>
      </c>
      <c r="I6" s="349">
        <f t="shared" si="1"/>
        <v>0</v>
      </c>
      <c r="J6" s="349">
        <f t="shared" si="1"/>
        <v>0</v>
      </c>
      <c r="K6" s="349">
        <f t="shared" si="1"/>
        <v>0</v>
      </c>
      <c r="L6" s="349">
        <f t="shared" si="1"/>
        <v>0</v>
      </c>
      <c r="M6" s="349">
        <f t="shared" si="1"/>
        <v>0</v>
      </c>
      <c r="N6" s="349">
        <f t="shared" si="1"/>
        <v>0</v>
      </c>
      <c r="O6" s="349">
        <f t="shared" si="1"/>
        <v>0</v>
      </c>
      <c r="P6" s="349">
        <f t="shared" si="1"/>
        <v>0</v>
      </c>
      <c r="Q6" s="349">
        <f t="shared" si="1"/>
        <v>0</v>
      </c>
      <c r="R6" s="349">
        <f t="shared" si="1"/>
        <v>0</v>
      </c>
      <c r="S6" s="349">
        <f t="shared" si="1"/>
        <v>0</v>
      </c>
      <c r="T6" s="349">
        <f t="shared" si="1"/>
        <v>0</v>
      </c>
      <c r="U6" s="349">
        <f t="shared" si="1"/>
        <v>0</v>
      </c>
      <c r="V6" s="349">
        <f t="shared" si="1"/>
        <v>0</v>
      </c>
      <c r="W6" s="349">
        <f t="shared" si="1"/>
        <v>0</v>
      </c>
      <c r="X6" s="349">
        <f t="shared" si="1"/>
        <v>0</v>
      </c>
      <c r="Y6" s="349">
        <f t="shared" si="1"/>
        <v>0</v>
      </c>
      <c r="Z6" s="349">
        <f t="shared" si="1"/>
        <v>0</v>
      </c>
      <c r="AA6" s="349">
        <f t="shared" si="1"/>
        <v>0</v>
      </c>
      <c r="AB6" s="349">
        <f t="shared" si="1"/>
        <v>0</v>
      </c>
      <c r="AC6" s="349">
        <f t="shared" si="1"/>
        <v>0</v>
      </c>
      <c r="AD6" s="349">
        <f t="shared" si="1"/>
        <v>0</v>
      </c>
      <c r="AE6" s="349">
        <f t="shared" si="1"/>
        <v>0</v>
      </c>
      <c r="AF6" s="349">
        <f t="shared" si="1"/>
        <v>0</v>
      </c>
      <c r="AG6" s="349">
        <f t="shared" si="1"/>
        <v>0</v>
      </c>
      <c r="AH6" s="349">
        <f t="shared" si="1"/>
        <v>0</v>
      </c>
      <c r="AI6" s="349">
        <f t="shared" si="1"/>
        <v>0</v>
      </c>
      <c r="AJ6" s="349">
        <f t="shared" si="1"/>
        <v>0</v>
      </c>
      <c r="AK6" s="349">
        <f t="shared" si="1"/>
        <v>0</v>
      </c>
      <c r="AL6" s="349">
        <f t="shared" si="1"/>
        <v>0</v>
      </c>
      <c r="AM6" s="349">
        <f t="shared" si="1"/>
        <v>0</v>
      </c>
      <c r="AN6" s="349">
        <f t="shared" si="1"/>
        <v>0</v>
      </c>
      <c r="AO6" s="349">
        <f t="shared" si="1"/>
        <v>0</v>
      </c>
      <c r="AP6" s="349">
        <f t="shared" si="1"/>
        <v>0</v>
      </c>
      <c r="AQ6" s="349">
        <f t="shared" si="1"/>
        <v>0</v>
      </c>
      <c r="AR6" s="349">
        <f t="shared" si="1"/>
        <v>0</v>
      </c>
      <c r="AS6" s="349">
        <f t="shared" si="1"/>
        <v>0</v>
      </c>
      <c r="AT6" s="349">
        <f t="shared" si="1"/>
        <v>0</v>
      </c>
      <c r="AU6" s="349">
        <f t="shared" si="1"/>
        <v>0</v>
      </c>
      <c r="AV6" s="349">
        <f t="shared" si="1"/>
        <v>0</v>
      </c>
      <c r="AW6" s="349">
        <f t="shared" si="1"/>
        <v>0</v>
      </c>
      <c r="AX6" s="349">
        <f t="shared" si="1"/>
        <v>0</v>
      </c>
      <c r="AY6" s="349">
        <f t="shared" si="1"/>
        <v>0</v>
      </c>
      <c r="AZ6" s="349">
        <f t="shared" si="1"/>
        <v>0</v>
      </c>
      <c r="BA6" s="349">
        <f t="shared" si="1"/>
        <v>0</v>
      </c>
      <c r="BB6" s="105" t="s">
        <v>212</v>
      </c>
      <c r="BC6" s="110"/>
      <c r="BD6" s="110"/>
      <c r="BE6" s="132">
        <v>2016</v>
      </c>
      <c r="BF6" s="110"/>
      <c r="BG6" s="110"/>
    </row>
    <row r="7" spans="1:59" s="155" customFormat="1" ht="22.2" customHeight="1">
      <c r="A7" s="418" t="s">
        <v>15</v>
      </c>
      <c r="B7" s="260" t="s">
        <v>280</v>
      </c>
      <c r="C7" s="111">
        <f>SUM(C8,C11)</f>
        <v>0</v>
      </c>
      <c r="D7" s="111">
        <f>SUM(D8+D11)</f>
        <v>0</v>
      </c>
      <c r="E7" s="111">
        <f t="shared" ref="E7:K7" si="2">SUM(E8,E11)</f>
        <v>0</v>
      </c>
      <c r="F7" s="111">
        <f t="shared" si="2"/>
        <v>0</v>
      </c>
      <c r="G7" s="111">
        <f t="shared" si="2"/>
        <v>0</v>
      </c>
      <c r="H7" s="111">
        <f t="shared" si="2"/>
        <v>0</v>
      </c>
      <c r="I7" s="111">
        <f t="shared" si="2"/>
        <v>0</v>
      </c>
      <c r="J7" s="111">
        <f t="shared" si="2"/>
        <v>0</v>
      </c>
      <c r="K7" s="111">
        <f t="shared" si="2"/>
        <v>0</v>
      </c>
      <c r="L7" s="292"/>
      <c r="M7" s="111">
        <f t="shared" ref="M7:AF7" si="3">SUM(M8,M11)</f>
        <v>0</v>
      </c>
      <c r="N7" s="111">
        <f t="shared" si="3"/>
        <v>0</v>
      </c>
      <c r="O7" s="111">
        <f t="shared" si="3"/>
        <v>0</v>
      </c>
      <c r="P7" s="111">
        <f t="shared" si="3"/>
        <v>0</v>
      </c>
      <c r="Q7" s="111">
        <f t="shared" si="3"/>
        <v>0</v>
      </c>
      <c r="R7" s="111">
        <f t="shared" si="3"/>
        <v>0</v>
      </c>
      <c r="S7" s="111">
        <f t="shared" si="3"/>
        <v>0</v>
      </c>
      <c r="T7" s="111">
        <f t="shared" si="3"/>
        <v>0</v>
      </c>
      <c r="U7" s="111">
        <f t="shared" si="3"/>
        <v>0</v>
      </c>
      <c r="V7" s="111">
        <f t="shared" si="3"/>
        <v>0</v>
      </c>
      <c r="W7" s="111">
        <f t="shared" si="3"/>
        <v>0</v>
      </c>
      <c r="X7" s="111">
        <f t="shared" si="3"/>
        <v>0</v>
      </c>
      <c r="Y7" s="111">
        <f t="shared" si="3"/>
        <v>0</v>
      </c>
      <c r="Z7" s="111">
        <f t="shared" si="3"/>
        <v>0</v>
      </c>
      <c r="AA7" s="111">
        <f t="shared" si="3"/>
        <v>0</v>
      </c>
      <c r="AB7" s="111">
        <f t="shared" si="3"/>
        <v>0</v>
      </c>
      <c r="AC7" s="111">
        <f t="shared" si="3"/>
        <v>0</v>
      </c>
      <c r="AD7" s="111">
        <f t="shared" si="3"/>
        <v>0</v>
      </c>
      <c r="AE7" s="111">
        <f t="shared" si="3"/>
        <v>0</v>
      </c>
      <c r="AF7" s="111">
        <f t="shared" si="3"/>
        <v>0</v>
      </c>
      <c r="AG7" s="297"/>
      <c r="AH7" s="111">
        <f t="shared" ref="AH7:BA7" si="4">SUM(AH8,AH11)</f>
        <v>0</v>
      </c>
      <c r="AI7" s="111">
        <f t="shared" si="4"/>
        <v>0</v>
      </c>
      <c r="AJ7" s="111">
        <f t="shared" si="4"/>
        <v>0</v>
      </c>
      <c r="AK7" s="111">
        <f t="shared" si="4"/>
        <v>0</v>
      </c>
      <c r="AL7" s="111">
        <f t="shared" si="4"/>
        <v>0</v>
      </c>
      <c r="AM7" s="111">
        <f t="shared" si="4"/>
        <v>0</v>
      </c>
      <c r="AN7" s="111">
        <f t="shared" si="4"/>
        <v>0</v>
      </c>
      <c r="AO7" s="111">
        <f t="shared" si="4"/>
        <v>0</v>
      </c>
      <c r="AP7" s="111">
        <f t="shared" si="4"/>
        <v>0</v>
      </c>
      <c r="AQ7" s="111">
        <f t="shared" si="4"/>
        <v>0</v>
      </c>
      <c r="AR7" s="111">
        <f t="shared" si="4"/>
        <v>0</v>
      </c>
      <c r="AS7" s="111">
        <f t="shared" si="4"/>
        <v>0</v>
      </c>
      <c r="AT7" s="111">
        <f t="shared" si="4"/>
        <v>0</v>
      </c>
      <c r="AU7" s="111">
        <f t="shared" si="4"/>
        <v>0</v>
      </c>
      <c r="AV7" s="111">
        <f t="shared" si="4"/>
        <v>0</v>
      </c>
      <c r="AW7" s="111">
        <f t="shared" si="4"/>
        <v>0</v>
      </c>
      <c r="AX7" s="111">
        <f t="shared" si="4"/>
        <v>0</v>
      </c>
      <c r="AY7" s="111">
        <f t="shared" si="4"/>
        <v>0</v>
      </c>
      <c r="AZ7" s="111">
        <f t="shared" si="4"/>
        <v>0</v>
      </c>
      <c r="BA7" s="111">
        <f t="shared" si="4"/>
        <v>0</v>
      </c>
      <c r="BB7" s="105" t="s">
        <v>212</v>
      </c>
      <c r="BC7" s="110"/>
      <c r="BD7" s="110"/>
      <c r="BE7" s="132">
        <v>2016</v>
      </c>
      <c r="BF7" s="110"/>
      <c r="BG7" s="110"/>
    </row>
    <row r="8" spans="1:59" s="145" customFormat="1" ht="22.2" customHeight="1">
      <c r="A8" s="418" t="s">
        <v>15</v>
      </c>
      <c r="B8" s="112" t="s">
        <v>281</v>
      </c>
      <c r="C8" s="111"/>
      <c r="D8" s="111">
        <f t="shared" ref="D8:D13" si="5">SUM(E8:BA8)</f>
        <v>0</v>
      </c>
      <c r="E8" s="111">
        <f t="shared" ref="E8:K8" si="6">SUM(E9:E10)</f>
        <v>0</v>
      </c>
      <c r="F8" s="111">
        <f t="shared" si="6"/>
        <v>0</v>
      </c>
      <c r="G8" s="111">
        <f t="shared" si="6"/>
        <v>0</v>
      </c>
      <c r="H8" s="111">
        <f t="shared" si="6"/>
        <v>0</v>
      </c>
      <c r="I8" s="111">
        <f t="shared" si="6"/>
        <v>0</v>
      </c>
      <c r="J8" s="111">
        <f t="shared" si="6"/>
        <v>0</v>
      </c>
      <c r="K8" s="111">
        <f t="shared" si="6"/>
        <v>0</v>
      </c>
      <c r="L8" s="292"/>
      <c r="M8" s="111">
        <f t="shared" ref="M8:AF8" si="7">SUM(M9:M10)</f>
        <v>0</v>
      </c>
      <c r="N8" s="111">
        <f t="shared" si="7"/>
        <v>0</v>
      </c>
      <c r="O8" s="111">
        <f t="shared" si="7"/>
        <v>0</v>
      </c>
      <c r="P8" s="111">
        <f t="shared" si="7"/>
        <v>0</v>
      </c>
      <c r="Q8" s="111">
        <f t="shared" si="7"/>
        <v>0</v>
      </c>
      <c r="R8" s="111">
        <f t="shared" si="7"/>
        <v>0</v>
      </c>
      <c r="S8" s="111">
        <f t="shared" si="7"/>
        <v>0</v>
      </c>
      <c r="T8" s="111">
        <f t="shared" si="7"/>
        <v>0</v>
      </c>
      <c r="U8" s="111">
        <f t="shared" si="7"/>
        <v>0</v>
      </c>
      <c r="V8" s="111">
        <f t="shared" si="7"/>
        <v>0</v>
      </c>
      <c r="W8" s="111">
        <f t="shared" si="7"/>
        <v>0</v>
      </c>
      <c r="X8" s="111">
        <f t="shared" si="7"/>
        <v>0</v>
      </c>
      <c r="Y8" s="111">
        <f t="shared" si="7"/>
        <v>0</v>
      </c>
      <c r="Z8" s="111">
        <f t="shared" si="7"/>
        <v>0</v>
      </c>
      <c r="AA8" s="111">
        <f t="shared" si="7"/>
        <v>0</v>
      </c>
      <c r="AB8" s="111">
        <f t="shared" si="7"/>
        <v>0</v>
      </c>
      <c r="AC8" s="111">
        <f t="shared" si="7"/>
        <v>0</v>
      </c>
      <c r="AD8" s="111">
        <f t="shared" si="7"/>
        <v>0</v>
      </c>
      <c r="AE8" s="111">
        <f t="shared" si="7"/>
        <v>0</v>
      </c>
      <c r="AF8" s="111">
        <f t="shared" si="7"/>
        <v>0</v>
      </c>
      <c r="AG8" s="297"/>
      <c r="AH8" s="111">
        <f t="shared" ref="AH8:BA8" si="8">SUM(AH9:AH10)</f>
        <v>0</v>
      </c>
      <c r="AI8" s="111">
        <f t="shared" si="8"/>
        <v>0</v>
      </c>
      <c r="AJ8" s="111">
        <f t="shared" si="8"/>
        <v>0</v>
      </c>
      <c r="AK8" s="111">
        <f t="shared" si="8"/>
        <v>0</v>
      </c>
      <c r="AL8" s="111">
        <f t="shared" si="8"/>
        <v>0</v>
      </c>
      <c r="AM8" s="111">
        <f t="shared" si="8"/>
        <v>0</v>
      </c>
      <c r="AN8" s="111">
        <f t="shared" si="8"/>
        <v>0</v>
      </c>
      <c r="AO8" s="111">
        <f t="shared" si="8"/>
        <v>0</v>
      </c>
      <c r="AP8" s="111">
        <f t="shared" si="8"/>
        <v>0</v>
      </c>
      <c r="AQ8" s="111">
        <f t="shared" si="8"/>
        <v>0</v>
      </c>
      <c r="AR8" s="111">
        <f t="shared" si="8"/>
        <v>0</v>
      </c>
      <c r="AS8" s="111">
        <f t="shared" si="8"/>
        <v>0</v>
      </c>
      <c r="AT8" s="111">
        <f t="shared" si="8"/>
        <v>0</v>
      </c>
      <c r="AU8" s="111">
        <f t="shared" si="8"/>
        <v>0</v>
      </c>
      <c r="AV8" s="111">
        <f t="shared" si="8"/>
        <v>0</v>
      </c>
      <c r="AW8" s="111">
        <f t="shared" si="8"/>
        <v>0</v>
      </c>
      <c r="AX8" s="111">
        <f t="shared" si="8"/>
        <v>0</v>
      </c>
      <c r="AY8" s="111">
        <f t="shared" si="8"/>
        <v>0</v>
      </c>
      <c r="AZ8" s="111">
        <f t="shared" si="8"/>
        <v>0</v>
      </c>
      <c r="BA8" s="111">
        <f t="shared" si="8"/>
        <v>0</v>
      </c>
      <c r="BB8" s="105" t="s">
        <v>212</v>
      </c>
      <c r="BC8" s="110"/>
      <c r="BD8" s="110"/>
      <c r="BE8" s="132">
        <v>2016</v>
      </c>
      <c r="BF8" s="110"/>
      <c r="BG8" s="110"/>
    </row>
    <row r="9" spans="1:59" s="124" customFormat="1" ht="22.2" customHeight="1">
      <c r="A9" s="419" t="s">
        <v>15</v>
      </c>
      <c r="B9" s="107"/>
      <c r="C9" s="106"/>
      <c r="D9" s="106">
        <f t="shared" si="5"/>
        <v>0</v>
      </c>
      <c r="E9" s="106"/>
      <c r="F9" s="106"/>
      <c r="G9" s="106"/>
      <c r="H9" s="106"/>
      <c r="I9" s="106"/>
      <c r="J9" s="106"/>
      <c r="K9" s="106"/>
      <c r="L9" s="292"/>
      <c r="M9" s="106"/>
      <c r="N9" s="106"/>
      <c r="O9" s="106"/>
      <c r="P9" s="106"/>
      <c r="Q9" s="106"/>
      <c r="R9" s="106"/>
      <c r="S9" s="106"/>
      <c r="T9" s="106"/>
      <c r="U9" s="106"/>
      <c r="V9" s="106"/>
      <c r="W9" s="106"/>
      <c r="X9" s="106"/>
      <c r="Y9" s="106"/>
      <c r="Z9" s="106"/>
      <c r="AA9" s="106"/>
      <c r="AB9" s="106"/>
      <c r="AC9" s="106"/>
      <c r="AD9" s="106"/>
      <c r="AE9" s="106"/>
      <c r="AF9" s="106"/>
      <c r="AG9" s="297"/>
      <c r="AH9" s="106"/>
      <c r="AI9" s="106"/>
      <c r="AJ9" s="106"/>
      <c r="AK9" s="106"/>
      <c r="AL9" s="106"/>
      <c r="AM9" s="106"/>
      <c r="AN9" s="106"/>
      <c r="AO9" s="106"/>
      <c r="AP9" s="106"/>
      <c r="AQ9" s="106"/>
      <c r="AR9" s="106"/>
      <c r="AS9" s="106"/>
      <c r="AT9" s="106"/>
      <c r="AU9" s="106"/>
      <c r="AV9" s="106"/>
      <c r="AW9" s="106"/>
      <c r="AX9" s="106"/>
      <c r="AY9" s="106"/>
      <c r="AZ9" s="106"/>
      <c r="BA9" s="106"/>
      <c r="BB9" s="105" t="s">
        <v>212</v>
      </c>
      <c r="BC9" s="104"/>
      <c r="BD9" s="104"/>
      <c r="BE9" s="132">
        <v>2016</v>
      </c>
      <c r="BF9" s="104"/>
      <c r="BG9" s="104"/>
    </row>
    <row r="10" spans="1:59" s="124" customFormat="1" ht="22.2" customHeight="1">
      <c r="A10" s="419" t="s">
        <v>15</v>
      </c>
      <c r="B10" s="107"/>
      <c r="C10" s="106"/>
      <c r="D10" s="106">
        <f t="shared" si="5"/>
        <v>0</v>
      </c>
      <c r="E10" s="106"/>
      <c r="F10" s="106"/>
      <c r="G10" s="106"/>
      <c r="H10" s="106"/>
      <c r="I10" s="106"/>
      <c r="J10" s="106"/>
      <c r="K10" s="106"/>
      <c r="L10" s="292"/>
      <c r="M10" s="106"/>
      <c r="N10" s="106"/>
      <c r="O10" s="106"/>
      <c r="P10" s="106"/>
      <c r="Q10" s="106"/>
      <c r="R10" s="106"/>
      <c r="S10" s="106"/>
      <c r="T10" s="106"/>
      <c r="U10" s="106"/>
      <c r="V10" s="106"/>
      <c r="W10" s="106"/>
      <c r="X10" s="106"/>
      <c r="Y10" s="106"/>
      <c r="Z10" s="106"/>
      <c r="AA10" s="106"/>
      <c r="AB10" s="106"/>
      <c r="AC10" s="106"/>
      <c r="AD10" s="106"/>
      <c r="AE10" s="106"/>
      <c r="AF10" s="106"/>
      <c r="AG10" s="297"/>
      <c r="AH10" s="106"/>
      <c r="AI10" s="106"/>
      <c r="AJ10" s="106"/>
      <c r="AK10" s="106"/>
      <c r="AL10" s="106"/>
      <c r="AM10" s="106"/>
      <c r="AN10" s="106"/>
      <c r="AO10" s="106"/>
      <c r="AP10" s="106"/>
      <c r="AQ10" s="106"/>
      <c r="AR10" s="106"/>
      <c r="AS10" s="106"/>
      <c r="AT10" s="106"/>
      <c r="AU10" s="106"/>
      <c r="AV10" s="106"/>
      <c r="AW10" s="106"/>
      <c r="AX10" s="106"/>
      <c r="AY10" s="106"/>
      <c r="AZ10" s="106"/>
      <c r="BA10" s="106"/>
      <c r="BB10" s="105" t="s">
        <v>212</v>
      </c>
      <c r="BC10" s="104"/>
      <c r="BD10" s="104"/>
      <c r="BE10" s="132">
        <v>2016</v>
      </c>
      <c r="BF10" s="104"/>
      <c r="BG10" s="104"/>
    </row>
    <row r="11" spans="1:59" s="145" customFormat="1" ht="22.2" customHeight="1">
      <c r="A11" s="418" t="s">
        <v>15</v>
      </c>
      <c r="B11" s="112" t="s">
        <v>282</v>
      </c>
      <c r="C11" s="111"/>
      <c r="D11" s="111">
        <f t="shared" si="5"/>
        <v>0</v>
      </c>
      <c r="E11" s="111">
        <f t="shared" ref="E11:K11" si="9">SUM(E12:E13)</f>
        <v>0</v>
      </c>
      <c r="F11" s="111">
        <f t="shared" si="9"/>
        <v>0</v>
      </c>
      <c r="G11" s="111">
        <f t="shared" si="9"/>
        <v>0</v>
      </c>
      <c r="H11" s="111">
        <f t="shared" si="9"/>
        <v>0</v>
      </c>
      <c r="I11" s="111">
        <f t="shared" si="9"/>
        <v>0</v>
      </c>
      <c r="J11" s="111">
        <f t="shared" si="9"/>
        <v>0</v>
      </c>
      <c r="K11" s="111">
        <f t="shared" si="9"/>
        <v>0</v>
      </c>
      <c r="L11" s="292"/>
      <c r="M11" s="111">
        <f t="shared" ref="M11:AF11" si="10">SUM(M12:M13)</f>
        <v>0</v>
      </c>
      <c r="N11" s="111">
        <f t="shared" si="10"/>
        <v>0</v>
      </c>
      <c r="O11" s="111">
        <f t="shared" si="10"/>
        <v>0</v>
      </c>
      <c r="P11" s="111">
        <f t="shared" si="10"/>
        <v>0</v>
      </c>
      <c r="Q11" s="111">
        <f t="shared" si="10"/>
        <v>0</v>
      </c>
      <c r="R11" s="111">
        <f t="shared" si="10"/>
        <v>0</v>
      </c>
      <c r="S11" s="111">
        <f t="shared" si="10"/>
        <v>0</v>
      </c>
      <c r="T11" s="111">
        <f t="shared" si="10"/>
        <v>0</v>
      </c>
      <c r="U11" s="111">
        <f t="shared" si="10"/>
        <v>0</v>
      </c>
      <c r="V11" s="111">
        <f t="shared" si="10"/>
        <v>0</v>
      </c>
      <c r="W11" s="111">
        <f t="shared" si="10"/>
        <v>0</v>
      </c>
      <c r="X11" s="111">
        <f t="shared" si="10"/>
        <v>0</v>
      </c>
      <c r="Y11" s="111">
        <f t="shared" si="10"/>
        <v>0</v>
      </c>
      <c r="Z11" s="111">
        <f t="shared" si="10"/>
        <v>0</v>
      </c>
      <c r="AA11" s="111">
        <f t="shared" si="10"/>
        <v>0</v>
      </c>
      <c r="AB11" s="111">
        <f t="shared" si="10"/>
        <v>0</v>
      </c>
      <c r="AC11" s="111">
        <f t="shared" si="10"/>
        <v>0</v>
      </c>
      <c r="AD11" s="111">
        <f t="shared" si="10"/>
        <v>0</v>
      </c>
      <c r="AE11" s="111">
        <f t="shared" si="10"/>
        <v>0</v>
      </c>
      <c r="AF11" s="111">
        <f t="shared" si="10"/>
        <v>0</v>
      </c>
      <c r="AG11" s="297"/>
      <c r="AH11" s="111">
        <f t="shared" ref="AH11:BA11" si="11">SUM(AH12:AH13)</f>
        <v>0</v>
      </c>
      <c r="AI11" s="111">
        <f t="shared" si="11"/>
        <v>0</v>
      </c>
      <c r="AJ11" s="111">
        <f t="shared" si="11"/>
        <v>0</v>
      </c>
      <c r="AK11" s="111">
        <f t="shared" si="11"/>
        <v>0</v>
      </c>
      <c r="AL11" s="111">
        <f t="shared" si="11"/>
        <v>0</v>
      </c>
      <c r="AM11" s="111">
        <f t="shared" si="11"/>
        <v>0</v>
      </c>
      <c r="AN11" s="111">
        <f t="shared" si="11"/>
        <v>0</v>
      </c>
      <c r="AO11" s="111">
        <f t="shared" si="11"/>
        <v>0</v>
      </c>
      <c r="AP11" s="111">
        <f t="shared" si="11"/>
        <v>0</v>
      </c>
      <c r="AQ11" s="111">
        <f t="shared" si="11"/>
        <v>0</v>
      </c>
      <c r="AR11" s="111">
        <f t="shared" si="11"/>
        <v>0</v>
      </c>
      <c r="AS11" s="111">
        <f t="shared" si="11"/>
        <v>0</v>
      </c>
      <c r="AT11" s="111">
        <f t="shared" si="11"/>
        <v>0</v>
      </c>
      <c r="AU11" s="111">
        <f t="shared" si="11"/>
        <v>0</v>
      </c>
      <c r="AV11" s="111">
        <f t="shared" si="11"/>
        <v>0</v>
      </c>
      <c r="AW11" s="111">
        <f t="shared" si="11"/>
        <v>0</v>
      </c>
      <c r="AX11" s="111">
        <f t="shared" si="11"/>
        <v>0</v>
      </c>
      <c r="AY11" s="111">
        <f t="shared" si="11"/>
        <v>0</v>
      </c>
      <c r="AZ11" s="111">
        <f t="shared" si="11"/>
        <v>0</v>
      </c>
      <c r="BA11" s="111">
        <f t="shared" si="11"/>
        <v>0</v>
      </c>
      <c r="BB11" s="105" t="s">
        <v>212</v>
      </c>
      <c r="BC11" s="110"/>
      <c r="BD11" s="110"/>
      <c r="BE11" s="132">
        <v>2016</v>
      </c>
      <c r="BF11" s="110"/>
      <c r="BG11" s="110"/>
    </row>
    <row r="12" spans="1:59" s="124" customFormat="1" ht="22.2" customHeight="1">
      <c r="A12" s="419" t="s">
        <v>15</v>
      </c>
      <c r="B12" s="107"/>
      <c r="C12" s="106"/>
      <c r="D12" s="106">
        <f t="shared" si="5"/>
        <v>0</v>
      </c>
      <c r="E12" s="106"/>
      <c r="F12" s="106"/>
      <c r="G12" s="106"/>
      <c r="H12" s="106"/>
      <c r="I12" s="106"/>
      <c r="J12" s="106"/>
      <c r="K12" s="106"/>
      <c r="L12" s="292"/>
      <c r="M12" s="106"/>
      <c r="N12" s="106"/>
      <c r="O12" s="106"/>
      <c r="P12" s="106"/>
      <c r="Q12" s="106"/>
      <c r="R12" s="106"/>
      <c r="S12" s="106"/>
      <c r="T12" s="106"/>
      <c r="U12" s="106"/>
      <c r="V12" s="106"/>
      <c r="W12" s="106"/>
      <c r="X12" s="106"/>
      <c r="Y12" s="106"/>
      <c r="Z12" s="106"/>
      <c r="AA12" s="106"/>
      <c r="AB12" s="106"/>
      <c r="AC12" s="106"/>
      <c r="AD12" s="106"/>
      <c r="AE12" s="106"/>
      <c r="AF12" s="106"/>
      <c r="AG12" s="297"/>
      <c r="AH12" s="106"/>
      <c r="AI12" s="106"/>
      <c r="AJ12" s="106"/>
      <c r="AK12" s="106"/>
      <c r="AL12" s="106"/>
      <c r="AM12" s="106"/>
      <c r="AN12" s="106"/>
      <c r="AO12" s="106"/>
      <c r="AP12" s="106"/>
      <c r="AQ12" s="106"/>
      <c r="AR12" s="106"/>
      <c r="AS12" s="106"/>
      <c r="AT12" s="106"/>
      <c r="AU12" s="106"/>
      <c r="AV12" s="106"/>
      <c r="AW12" s="106"/>
      <c r="AX12" s="106"/>
      <c r="AY12" s="106"/>
      <c r="AZ12" s="106"/>
      <c r="BA12" s="106"/>
      <c r="BB12" s="105" t="s">
        <v>212</v>
      </c>
      <c r="BC12" s="104"/>
      <c r="BD12" s="104"/>
      <c r="BE12" s="132">
        <v>2016</v>
      </c>
      <c r="BF12" s="104"/>
      <c r="BG12" s="104"/>
    </row>
    <row r="13" spans="1:59" s="124" customFormat="1" ht="22.2" customHeight="1">
      <c r="A13" s="419" t="s">
        <v>15</v>
      </c>
      <c r="B13" s="107"/>
      <c r="C13" s="106"/>
      <c r="D13" s="106">
        <f t="shared" si="5"/>
        <v>0</v>
      </c>
      <c r="E13" s="106"/>
      <c r="F13" s="106"/>
      <c r="G13" s="106"/>
      <c r="H13" s="106"/>
      <c r="I13" s="106"/>
      <c r="J13" s="106"/>
      <c r="K13" s="106"/>
      <c r="L13" s="292"/>
      <c r="M13" s="106"/>
      <c r="N13" s="106"/>
      <c r="O13" s="106"/>
      <c r="P13" s="106"/>
      <c r="Q13" s="106"/>
      <c r="R13" s="106"/>
      <c r="S13" s="106"/>
      <c r="T13" s="106"/>
      <c r="U13" s="106"/>
      <c r="V13" s="106"/>
      <c r="W13" s="106"/>
      <c r="X13" s="106"/>
      <c r="Y13" s="106"/>
      <c r="Z13" s="106"/>
      <c r="AA13" s="106"/>
      <c r="AB13" s="106"/>
      <c r="AC13" s="106"/>
      <c r="AD13" s="106"/>
      <c r="AE13" s="106"/>
      <c r="AF13" s="106"/>
      <c r="AG13" s="297"/>
      <c r="AH13" s="106"/>
      <c r="AI13" s="106"/>
      <c r="AJ13" s="106"/>
      <c r="AK13" s="106"/>
      <c r="AL13" s="106"/>
      <c r="AM13" s="106"/>
      <c r="AN13" s="106"/>
      <c r="AO13" s="106"/>
      <c r="AP13" s="106"/>
      <c r="AQ13" s="106"/>
      <c r="AR13" s="106"/>
      <c r="AS13" s="106"/>
      <c r="AT13" s="106"/>
      <c r="AU13" s="106"/>
      <c r="AV13" s="106"/>
      <c r="AW13" s="106"/>
      <c r="AX13" s="106"/>
      <c r="AY13" s="106"/>
      <c r="AZ13" s="106"/>
      <c r="BA13" s="106"/>
      <c r="BB13" s="105" t="s">
        <v>212</v>
      </c>
      <c r="BC13" s="104"/>
      <c r="BD13" s="104"/>
      <c r="BE13" s="132">
        <v>2016</v>
      </c>
      <c r="BF13" s="104"/>
      <c r="BG13" s="104"/>
    </row>
    <row r="14" spans="1:59" s="155" customFormat="1" ht="22.2" customHeight="1">
      <c r="A14" s="418" t="s">
        <v>16</v>
      </c>
      <c r="B14" s="260" t="s">
        <v>283</v>
      </c>
      <c r="C14" s="111">
        <f>SUM(C15,C18)</f>
        <v>0</v>
      </c>
      <c r="D14" s="111">
        <f>SUM(D15+D18)</f>
        <v>0</v>
      </c>
      <c r="E14" s="111">
        <f t="shared" ref="E14:K14" si="12">SUM(E15,E18)</f>
        <v>0</v>
      </c>
      <c r="F14" s="111">
        <f t="shared" si="12"/>
        <v>0</v>
      </c>
      <c r="G14" s="111">
        <f t="shared" si="12"/>
        <v>0</v>
      </c>
      <c r="H14" s="111">
        <f t="shared" si="12"/>
        <v>0</v>
      </c>
      <c r="I14" s="111">
        <f t="shared" si="12"/>
        <v>0</v>
      </c>
      <c r="J14" s="111">
        <f t="shared" si="12"/>
        <v>0</v>
      </c>
      <c r="K14" s="111">
        <f t="shared" si="12"/>
        <v>0</v>
      </c>
      <c r="L14" s="292"/>
      <c r="M14" s="111">
        <f t="shared" ref="M14:AF14" si="13">SUM(M15,M18)</f>
        <v>0</v>
      </c>
      <c r="N14" s="111">
        <f t="shared" si="13"/>
        <v>0</v>
      </c>
      <c r="O14" s="111">
        <f t="shared" si="13"/>
        <v>0</v>
      </c>
      <c r="P14" s="111">
        <f t="shared" si="13"/>
        <v>0</v>
      </c>
      <c r="Q14" s="111">
        <f t="shared" si="13"/>
        <v>0</v>
      </c>
      <c r="R14" s="111">
        <f t="shared" si="13"/>
        <v>0</v>
      </c>
      <c r="S14" s="111">
        <f t="shared" si="13"/>
        <v>0</v>
      </c>
      <c r="T14" s="111">
        <f t="shared" si="13"/>
        <v>0</v>
      </c>
      <c r="U14" s="111">
        <f t="shared" si="13"/>
        <v>0</v>
      </c>
      <c r="V14" s="111">
        <f t="shared" si="13"/>
        <v>0</v>
      </c>
      <c r="W14" s="111">
        <f t="shared" si="13"/>
        <v>0</v>
      </c>
      <c r="X14" s="111">
        <f t="shared" si="13"/>
        <v>0</v>
      </c>
      <c r="Y14" s="111">
        <f t="shared" si="13"/>
        <v>0</v>
      </c>
      <c r="Z14" s="111">
        <f t="shared" si="13"/>
        <v>0</v>
      </c>
      <c r="AA14" s="111">
        <f t="shared" si="13"/>
        <v>0</v>
      </c>
      <c r="AB14" s="111">
        <f t="shared" si="13"/>
        <v>0</v>
      </c>
      <c r="AC14" s="111">
        <f t="shared" si="13"/>
        <v>0</v>
      </c>
      <c r="AD14" s="111">
        <f t="shared" si="13"/>
        <v>0</v>
      </c>
      <c r="AE14" s="111">
        <f t="shared" si="13"/>
        <v>0</v>
      </c>
      <c r="AF14" s="111">
        <f t="shared" si="13"/>
        <v>0</v>
      </c>
      <c r="AG14" s="297"/>
      <c r="AH14" s="111">
        <f t="shared" ref="AH14:BA14" si="14">SUM(AH15,AH18)</f>
        <v>0</v>
      </c>
      <c r="AI14" s="111">
        <f t="shared" si="14"/>
        <v>0</v>
      </c>
      <c r="AJ14" s="111">
        <f t="shared" si="14"/>
        <v>0</v>
      </c>
      <c r="AK14" s="111">
        <f t="shared" si="14"/>
        <v>0</v>
      </c>
      <c r="AL14" s="111">
        <f t="shared" si="14"/>
        <v>0</v>
      </c>
      <c r="AM14" s="111">
        <f t="shared" si="14"/>
        <v>0</v>
      </c>
      <c r="AN14" s="111">
        <f t="shared" si="14"/>
        <v>0</v>
      </c>
      <c r="AO14" s="111">
        <f t="shared" si="14"/>
        <v>0</v>
      </c>
      <c r="AP14" s="111">
        <f t="shared" si="14"/>
        <v>0</v>
      </c>
      <c r="AQ14" s="111">
        <f t="shared" si="14"/>
        <v>0</v>
      </c>
      <c r="AR14" s="111">
        <f t="shared" si="14"/>
        <v>0</v>
      </c>
      <c r="AS14" s="111">
        <f t="shared" si="14"/>
        <v>0</v>
      </c>
      <c r="AT14" s="111">
        <f t="shared" si="14"/>
        <v>0</v>
      </c>
      <c r="AU14" s="111">
        <f t="shared" si="14"/>
        <v>0</v>
      </c>
      <c r="AV14" s="111">
        <f t="shared" si="14"/>
        <v>0</v>
      </c>
      <c r="AW14" s="111">
        <f t="shared" si="14"/>
        <v>0</v>
      </c>
      <c r="AX14" s="111">
        <f t="shared" si="14"/>
        <v>0</v>
      </c>
      <c r="AY14" s="111">
        <f t="shared" si="14"/>
        <v>0</v>
      </c>
      <c r="AZ14" s="111">
        <f t="shared" si="14"/>
        <v>0</v>
      </c>
      <c r="BA14" s="111">
        <f t="shared" si="14"/>
        <v>0</v>
      </c>
      <c r="BB14" s="105" t="s">
        <v>212</v>
      </c>
      <c r="BC14" s="110"/>
      <c r="BD14" s="110"/>
      <c r="BE14" s="132">
        <v>2016</v>
      </c>
      <c r="BF14" s="110"/>
      <c r="BG14" s="110"/>
    </row>
    <row r="15" spans="1:59" s="145" customFormat="1" ht="22.2" customHeight="1">
      <c r="A15" s="418" t="s">
        <v>16</v>
      </c>
      <c r="B15" s="112" t="s">
        <v>281</v>
      </c>
      <c r="C15" s="111"/>
      <c r="D15" s="111">
        <f t="shared" ref="D15:D20" si="15">SUM(E15:BA15)</f>
        <v>0</v>
      </c>
      <c r="E15" s="111">
        <f t="shared" ref="E15:K15" si="16">SUM(E16:E17)</f>
        <v>0</v>
      </c>
      <c r="F15" s="111">
        <f t="shared" si="16"/>
        <v>0</v>
      </c>
      <c r="G15" s="111">
        <f t="shared" si="16"/>
        <v>0</v>
      </c>
      <c r="H15" s="111">
        <f t="shared" si="16"/>
        <v>0</v>
      </c>
      <c r="I15" s="111">
        <f t="shared" si="16"/>
        <v>0</v>
      </c>
      <c r="J15" s="111">
        <f t="shared" si="16"/>
        <v>0</v>
      </c>
      <c r="K15" s="111">
        <f t="shared" si="16"/>
        <v>0</v>
      </c>
      <c r="L15" s="292"/>
      <c r="M15" s="111">
        <f t="shared" ref="M15:AF15" si="17">SUM(M16:M17)</f>
        <v>0</v>
      </c>
      <c r="N15" s="111">
        <f t="shared" si="17"/>
        <v>0</v>
      </c>
      <c r="O15" s="111">
        <f t="shared" si="17"/>
        <v>0</v>
      </c>
      <c r="P15" s="111">
        <f t="shared" si="17"/>
        <v>0</v>
      </c>
      <c r="Q15" s="111">
        <f t="shared" si="17"/>
        <v>0</v>
      </c>
      <c r="R15" s="111">
        <f t="shared" si="17"/>
        <v>0</v>
      </c>
      <c r="S15" s="111">
        <f t="shared" si="17"/>
        <v>0</v>
      </c>
      <c r="T15" s="111">
        <f t="shared" si="17"/>
        <v>0</v>
      </c>
      <c r="U15" s="111">
        <f t="shared" si="17"/>
        <v>0</v>
      </c>
      <c r="V15" s="111">
        <f t="shared" si="17"/>
        <v>0</v>
      </c>
      <c r="W15" s="111">
        <f t="shared" si="17"/>
        <v>0</v>
      </c>
      <c r="X15" s="111">
        <f t="shared" si="17"/>
        <v>0</v>
      </c>
      <c r="Y15" s="111">
        <f t="shared" si="17"/>
        <v>0</v>
      </c>
      <c r="Z15" s="111">
        <f t="shared" si="17"/>
        <v>0</v>
      </c>
      <c r="AA15" s="111">
        <f t="shared" si="17"/>
        <v>0</v>
      </c>
      <c r="AB15" s="111">
        <f t="shared" si="17"/>
        <v>0</v>
      </c>
      <c r="AC15" s="111">
        <f t="shared" si="17"/>
        <v>0</v>
      </c>
      <c r="AD15" s="111">
        <f t="shared" si="17"/>
        <v>0</v>
      </c>
      <c r="AE15" s="111">
        <f t="shared" si="17"/>
        <v>0</v>
      </c>
      <c r="AF15" s="111">
        <f t="shared" si="17"/>
        <v>0</v>
      </c>
      <c r="AG15" s="297"/>
      <c r="AH15" s="111">
        <f t="shared" ref="AH15:BA15" si="18">SUM(AH16:AH17)</f>
        <v>0</v>
      </c>
      <c r="AI15" s="111">
        <f t="shared" si="18"/>
        <v>0</v>
      </c>
      <c r="AJ15" s="111">
        <f t="shared" si="18"/>
        <v>0</v>
      </c>
      <c r="AK15" s="111">
        <f t="shared" si="18"/>
        <v>0</v>
      </c>
      <c r="AL15" s="111">
        <f t="shared" si="18"/>
        <v>0</v>
      </c>
      <c r="AM15" s="111">
        <f t="shared" si="18"/>
        <v>0</v>
      </c>
      <c r="AN15" s="111">
        <f t="shared" si="18"/>
        <v>0</v>
      </c>
      <c r="AO15" s="111">
        <f t="shared" si="18"/>
        <v>0</v>
      </c>
      <c r="AP15" s="111">
        <f t="shared" si="18"/>
        <v>0</v>
      </c>
      <c r="AQ15" s="111">
        <f t="shared" si="18"/>
        <v>0</v>
      </c>
      <c r="AR15" s="111">
        <f t="shared" si="18"/>
        <v>0</v>
      </c>
      <c r="AS15" s="111">
        <f t="shared" si="18"/>
        <v>0</v>
      </c>
      <c r="AT15" s="111">
        <f t="shared" si="18"/>
        <v>0</v>
      </c>
      <c r="AU15" s="111">
        <f t="shared" si="18"/>
        <v>0</v>
      </c>
      <c r="AV15" s="111">
        <f t="shared" si="18"/>
        <v>0</v>
      </c>
      <c r="AW15" s="111">
        <f t="shared" si="18"/>
        <v>0</v>
      </c>
      <c r="AX15" s="111">
        <f t="shared" si="18"/>
        <v>0</v>
      </c>
      <c r="AY15" s="111">
        <f t="shared" si="18"/>
        <v>0</v>
      </c>
      <c r="AZ15" s="111">
        <f t="shared" si="18"/>
        <v>0</v>
      </c>
      <c r="BA15" s="111">
        <f t="shared" si="18"/>
        <v>0</v>
      </c>
      <c r="BB15" s="105" t="s">
        <v>212</v>
      </c>
      <c r="BC15" s="110"/>
      <c r="BD15" s="110"/>
      <c r="BE15" s="132">
        <v>2016</v>
      </c>
      <c r="BF15" s="110"/>
      <c r="BG15" s="110"/>
    </row>
    <row r="16" spans="1:59" s="124" customFormat="1" ht="22.2" customHeight="1">
      <c r="A16" s="419" t="s">
        <v>16</v>
      </c>
      <c r="B16" s="107"/>
      <c r="C16" s="106"/>
      <c r="D16" s="106">
        <f t="shared" si="15"/>
        <v>0</v>
      </c>
      <c r="E16" s="106"/>
      <c r="F16" s="106"/>
      <c r="G16" s="106"/>
      <c r="H16" s="106"/>
      <c r="I16" s="106"/>
      <c r="J16" s="106"/>
      <c r="K16" s="106"/>
      <c r="L16" s="292"/>
      <c r="M16" s="106"/>
      <c r="N16" s="106"/>
      <c r="O16" s="106"/>
      <c r="P16" s="106"/>
      <c r="Q16" s="106"/>
      <c r="R16" s="106"/>
      <c r="S16" s="106"/>
      <c r="T16" s="106"/>
      <c r="U16" s="106"/>
      <c r="V16" s="106"/>
      <c r="W16" s="106"/>
      <c r="X16" s="106"/>
      <c r="Y16" s="106"/>
      <c r="Z16" s="106"/>
      <c r="AA16" s="106"/>
      <c r="AB16" s="106"/>
      <c r="AC16" s="106"/>
      <c r="AD16" s="106"/>
      <c r="AE16" s="106"/>
      <c r="AF16" s="106"/>
      <c r="AG16" s="297"/>
      <c r="AH16" s="106"/>
      <c r="AI16" s="106"/>
      <c r="AJ16" s="106"/>
      <c r="AK16" s="106"/>
      <c r="AL16" s="106"/>
      <c r="AM16" s="106"/>
      <c r="AN16" s="106"/>
      <c r="AO16" s="106"/>
      <c r="AP16" s="106"/>
      <c r="AQ16" s="106"/>
      <c r="AR16" s="106"/>
      <c r="AS16" s="106"/>
      <c r="AT16" s="106"/>
      <c r="AU16" s="106"/>
      <c r="AV16" s="106"/>
      <c r="AW16" s="106"/>
      <c r="AX16" s="106"/>
      <c r="AY16" s="106"/>
      <c r="AZ16" s="106"/>
      <c r="BA16" s="106"/>
      <c r="BB16" s="105" t="s">
        <v>212</v>
      </c>
      <c r="BC16" s="104"/>
      <c r="BD16" s="104"/>
      <c r="BE16" s="132">
        <v>2016</v>
      </c>
      <c r="BF16" s="104"/>
      <c r="BG16" s="104"/>
    </row>
    <row r="17" spans="1:59" s="124" customFormat="1" ht="22.2" customHeight="1">
      <c r="A17" s="419" t="s">
        <v>16</v>
      </c>
      <c r="B17" s="107"/>
      <c r="C17" s="106"/>
      <c r="D17" s="106">
        <f t="shared" si="15"/>
        <v>0</v>
      </c>
      <c r="E17" s="106"/>
      <c r="F17" s="106"/>
      <c r="G17" s="106"/>
      <c r="H17" s="106"/>
      <c r="I17" s="106"/>
      <c r="J17" s="106"/>
      <c r="K17" s="106"/>
      <c r="L17" s="292"/>
      <c r="M17" s="106"/>
      <c r="N17" s="106"/>
      <c r="O17" s="106"/>
      <c r="P17" s="106"/>
      <c r="Q17" s="106"/>
      <c r="R17" s="106"/>
      <c r="S17" s="106"/>
      <c r="T17" s="106"/>
      <c r="U17" s="106"/>
      <c r="V17" s="106"/>
      <c r="W17" s="106"/>
      <c r="X17" s="106"/>
      <c r="Y17" s="106"/>
      <c r="Z17" s="106"/>
      <c r="AA17" s="106"/>
      <c r="AB17" s="106"/>
      <c r="AC17" s="106"/>
      <c r="AD17" s="106"/>
      <c r="AE17" s="106"/>
      <c r="AF17" s="106"/>
      <c r="AG17" s="297"/>
      <c r="AH17" s="106"/>
      <c r="AI17" s="106"/>
      <c r="AJ17" s="106"/>
      <c r="AK17" s="106"/>
      <c r="AL17" s="106"/>
      <c r="AM17" s="106"/>
      <c r="AN17" s="106"/>
      <c r="AO17" s="106"/>
      <c r="AP17" s="106"/>
      <c r="AQ17" s="106"/>
      <c r="AR17" s="106"/>
      <c r="AS17" s="106"/>
      <c r="AT17" s="106"/>
      <c r="AU17" s="106"/>
      <c r="AV17" s="106"/>
      <c r="AW17" s="106"/>
      <c r="AX17" s="106"/>
      <c r="AY17" s="106"/>
      <c r="AZ17" s="106"/>
      <c r="BA17" s="106"/>
      <c r="BB17" s="105" t="s">
        <v>212</v>
      </c>
      <c r="BC17" s="104"/>
      <c r="BD17" s="104"/>
      <c r="BE17" s="132">
        <v>2016</v>
      </c>
      <c r="BF17" s="104"/>
      <c r="BG17" s="104"/>
    </row>
    <row r="18" spans="1:59" s="145" customFormat="1" ht="22.2" customHeight="1">
      <c r="A18" s="418" t="s">
        <v>16</v>
      </c>
      <c r="B18" s="112" t="s">
        <v>282</v>
      </c>
      <c r="C18" s="111"/>
      <c r="D18" s="111">
        <f t="shared" si="15"/>
        <v>0</v>
      </c>
      <c r="E18" s="111">
        <f t="shared" ref="E18:K18" si="19">SUM(E19:E20)</f>
        <v>0</v>
      </c>
      <c r="F18" s="111">
        <f t="shared" si="19"/>
        <v>0</v>
      </c>
      <c r="G18" s="111">
        <f t="shared" si="19"/>
        <v>0</v>
      </c>
      <c r="H18" s="111">
        <f t="shared" si="19"/>
        <v>0</v>
      </c>
      <c r="I18" s="111">
        <f t="shared" si="19"/>
        <v>0</v>
      </c>
      <c r="J18" s="111">
        <f t="shared" si="19"/>
        <v>0</v>
      </c>
      <c r="K18" s="111">
        <f t="shared" si="19"/>
        <v>0</v>
      </c>
      <c r="L18" s="292"/>
      <c r="M18" s="111">
        <f t="shared" ref="M18:AF18" si="20">SUM(M19:M20)</f>
        <v>0</v>
      </c>
      <c r="N18" s="111">
        <f t="shared" si="20"/>
        <v>0</v>
      </c>
      <c r="O18" s="111">
        <f t="shared" si="20"/>
        <v>0</v>
      </c>
      <c r="P18" s="111">
        <f t="shared" si="20"/>
        <v>0</v>
      </c>
      <c r="Q18" s="111">
        <f t="shared" si="20"/>
        <v>0</v>
      </c>
      <c r="R18" s="111">
        <f t="shared" si="20"/>
        <v>0</v>
      </c>
      <c r="S18" s="111">
        <f t="shared" si="20"/>
        <v>0</v>
      </c>
      <c r="T18" s="111">
        <f t="shared" si="20"/>
        <v>0</v>
      </c>
      <c r="U18" s="111">
        <f t="shared" si="20"/>
        <v>0</v>
      </c>
      <c r="V18" s="111">
        <f t="shared" si="20"/>
        <v>0</v>
      </c>
      <c r="W18" s="111">
        <f t="shared" si="20"/>
        <v>0</v>
      </c>
      <c r="X18" s="111">
        <f t="shared" si="20"/>
        <v>0</v>
      </c>
      <c r="Y18" s="111">
        <f t="shared" si="20"/>
        <v>0</v>
      </c>
      <c r="Z18" s="111">
        <f t="shared" si="20"/>
        <v>0</v>
      </c>
      <c r="AA18" s="111">
        <f t="shared" si="20"/>
        <v>0</v>
      </c>
      <c r="AB18" s="111">
        <f t="shared" si="20"/>
        <v>0</v>
      </c>
      <c r="AC18" s="111">
        <f t="shared" si="20"/>
        <v>0</v>
      </c>
      <c r="AD18" s="111">
        <f t="shared" si="20"/>
        <v>0</v>
      </c>
      <c r="AE18" s="111">
        <f t="shared" si="20"/>
        <v>0</v>
      </c>
      <c r="AF18" s="111">
        <f t="shared" si="20"/>
        <v>0</v>
      </c>
      <c r="AG18" s="297"/>
      <c r="AH18" s="111">
        <f t="shared" ref="AH18:BA18" si="21">SUM(AH19:AH20)</f>
        <v>0</v>
      </c>
      <c r="AI18" s="111">
        <f t="shared" si="21"/>
        <v>0</v>
      </c>
      <c r="AJ18" s="111">
        <f t="shared" si="21"/>
        <v>0</v>
      </c>
      <c r="AK18" s="111">
        <f t="shared" si="21"/>
        <v>0</v>
      </c>
      <c r="AL18" s="111">
        <f t="shared" si="21"/>
        <v>0</v>
      </c>
      <c r="AM18" s="111">
        <f t="shared" si="21"/>
        <v>0</v>
      </c>
      <c r="AN18" s="111">
        <f t="shared" si="21"/>
        <v>0</v>
      </c>
      <c r="AO18" s="111">
        <f t="shared" si="21"/>
        <v>0</v>
      </c>
      <c r="AP18" s="111">
        <f t="shared" si="21"/>
        <v>0</v>
      </c>
      <c r="AQ18" s="111">
        <f t="shared" si="21"/>
        <v>0</v>
      </c>
      <c r="AR18" s="111">
        <f t="shared" si="21"/>
        <v>0</v>
      </c>
      <c r="AS18" s="111">
        <f t="shared" si="21"/>
        <v>0</v>
      </c>
      <c r="AT18" s="111">
        <f t="shared" si="21"/>
        <v>0</v>
      </c>
      <c r="AU18" s="111">
        <f t="shared" si="21"/>
        <v>0</v>
      </c>
      <c r="AV18" s="111">
        <f t="shared" si="21"/>
        <v>0</v>
      </c>
      <c r="AW18" s="111">
        <f t="shared" si="21"/>
        <v>0</v>
      </c>
      <c r="AX18" s="111">
        <f t="shared" si="21"/>
        <v>0</v>
      </c>
      <c r="AY18" s="111">
        <f t="shared" si="21"/>
        <v>0</v>
      </c>
      <c r="AZ18" s="111">
        <f t="shared" si="21"/>
        <v>0</v>
      </c>
      <c r="BA18" s="111">
        <f t="shared" si="21"/>
        <v>0</v>
      </c>
      <c r="BB18" s="105" t="s">
        <v>212</v>
      </c>
      <c r="BC18" s="110"/>
      <c r="BD18" s="110"/>
      <c r="BE18" s="132">
        <v>2016</v>
      </c>
      <c r="BF18" s="110"/>
      <c r="BG18" s="110"/>
    </row>
    <row r="19" spans="1:59" s="124" customFormat="1" ht="22.2" customHeight="1">
      <c r="A19" s="419" t="s">
        <v>16</v>
      </c>
      <c r="B19" s="107"/>
      <c r="C19" s="106"/>
      <c r="D19" s="106">
        <f t="shared" si="15"/>
        <v>0</v>
      </c>
      <c r="E19" s="106"/>
      <c r="F19" s="106"/>
      <c r="G19" s="106"/>
      <c r="H19" s="106"/>
      <c r="I19" s="106"/>
      <c r="J19" s="106"/>
      <c r="K19" s="106"/>
      <c r="L19" s="292"/>
      <c r="M19" s="106"/>
      <c r="N19" s="106"/>
      <c r="O19" s="106"/>
      <c r="P19" s="106"/>
      <c r="Q19" s="106"/>
      <c r="R19" s="106"/>
      <c r="S19" s="106"/>
      <c r="T19" s="106"/>
      <c r="U19" s="106"/>
      <c r="V19" s="106"/>
      <c r="W19" s="106"/>
      <c r="X19" s="106"/>
      <c r="Y19" s="106"/>
      <c r="Z19" s="106"/>
      <c r="AA19" s="106"/>
      <c r="AB19" s="106"/>
      <c r="AC19" s="106"/>
      <c r="AD19" s="106"/>
      <c r="AE19" s="106"/>
      <c r="AF19" s="106"/>
      <c r="AG19" s="297"/>
      <c r="AH19" s="106"/>
      <c r="AI19" s="106"/>
      <c r="AJ19" s="106"/>
      <c r="AK19" s="106"/>
      <c r="AL19" s="106"/>
      <c r="AM19" s="106"/>
      <c r="AN19" s="106"/>
      <c r="AO19" s="106"/>
      <c r="AP19" s="106"/>
      <c r="AQ19" s="106"/>
      <c r="AR19" s="106"/>
      <c r="AS19" s="106"/>
      <c r="AT19" s="106"/>
      <c r="AU19" s="106"/>
      <c r="AV19" s="106"/>
      <c r="AW19" s="106"/>
      <c r="AX19" s="106"/>
      <c r="AY19" s="106"/>
      <c r="AZ19" s="106"/>
      <c r="BA19" s="106"/>
      <c r="BB19" s="105" t="s">
        <v>212</v>
      </c>
      <c r="BC19" s="104"/>
      <c r="BD19" s="104"/>
      <c r="BE19" s="132">
        <v>2016</v>
      </c>
      <c r="BF19" s="104"/>
      <c r="BG19" s="104"/>
    </row>
    <row r="20" spans="1:59" s="124" customFormat="1" ht="22.2" customHeight="1">
      <c r="A20" s="419" t="s">
        <v>16</v>
      </c>
      <c r="B20" s="107"/>
      <c r="C20" s="106"/>
      <c r="D20" s="106">
        <f t="shared" si="15"/>
        <v>0</v>
      </c>
      <c r="E20" s="106"/>
      <c r="F20" s="106"/>
      <c r="G20" s="106"/>
      <c r="H20" s="106"/>
      <c r="I20" s="106"/>
      <c r="J20" s="106"/>
      <c r="K20" s="106"/>
      <c r="L20" s="292"/>
      <c r="M20" s="106"/>
      <c r="N20" s="106"/>
      <c r="O20" s="106"/>
      <c r="P20" s="106"/>
      <c r="Q20" s="106"/>
      <c r="R20" s="106"/>
      <c r="S20" s="106"/>
      <c r="T20" s="106"/>
      <c r="U20" s="106"/>
      <c r="V20" s="106"/>
      <c r="W20" s="106"/>
      <c r="X20" s="106"/>
      <c r="Y20" s="106"/>
      <c r="Z20" s="106"/>
      <c r="AA20" s="106"/>
      <c r="AB20" s="106"/>
      <c r="AC20" s="106"/>
      <c r="AD20" s="106"/>
      <c r="AE20" s="106"/>
      <c r="AF20" s="106"/>
      <c r="AG20" s="297"/>
      <c r="AH20" s="106"/>
      <c r="AI20" s="106"/>
      <c r="AJ20" s="106"/>
      <c r="AK20" s="106"/>
      <c r="AL20" s="106"/>
      <c r="AM20" s="106"/>
      <c r="AN20" s="106"/>
      <c r="AO20" s="106"/>
      <c r="AP20" s="106"/>
      <c r="AQ20" s="106"/>
      <c r="AR20" s="106"/>
      <c r="AS20" s="106"/>
      <c r="AT20" s="106"/>
      <c r="AU20" s="106"/>
      <c r="AV20" s="106"/>
      <c r="AW20" s="106"/>
      <c r="AX20" s="106"/>
      <c r="AY20" s="106"/>
      <c r="AZ20" s="106"/>
      <c r="BA20" s="106"/>
      <c r="BB20" s="105" t="s">
        <v>212</v>
      </c>
      <c r="BC20" s="104"/>
      <c r="BD20" s="104"/>
      <c r="BE20" s="132">
        <v>2016</v>
      </c>
      <c r="BF20" s="104"/>
      <c r="BG20" s="104"/>
    </row>
    <row r="21" spans="1:59" s="131" customFormat="1" ht="22.2" customHeight="1">
      <c r="A21" s="418" t="s">
        <v>19</v>
      </c>
      <c r="B21" s="260" t="s">
        <v>284</v>
      </c>
      <c r="C21" s="111">
        <f>SUM(C22,C25)</f>
        <v>0</v>
      </c>
      <c r="D21" s="111">
        <f>SUM(D22+D25)</f>
        <v>0</v>
      </c>
      <c r="E21" s="111">
        <f t="shared" ref="E21:K21" si="22">SUM(E22,E25)</f>
        <v>0</v>
      </c>
      <c r="F21" s="111">
        <f t="shared" si="22"/>
        <v>0</v>
      </c>
      <c r="G21" s="111">
        <f t="shared" si="22"/>
        <v>0</v>
      </c>
      <c r="H21" s="111">
        <f t="shared" si="22"/>
        <v>0</v>
      </c>
      <c r="I21" s="111">
        <f t="shared" si="22"/>
        <v>0</v>
      </c>
      <c r="J21" s="111">
        <f t="shared" si="22"/>
        <v>0</v>
      </c>
      <c r="K21" s="111">
        <f t="shared" si="22"/>
        <v>0</v>
      </c>
      <c r="L21" s="292"/>
      <c r="M21" s="111">
        <f t="shared" ref="M21:AF21" si="23">SUM(M22,M25)</f>
        <v>0</v>
      </c>
      <c r="N21" s="111">
        <f t="shared" si="23"/>
        <v>0</v>
      </c>
      <c r="O21" s="111">
        <f t="shared" si="23"/>
        <v>0</v>
      </c>
      <c r="P21" s="111">
        <f t="shared" si="23"/>
        <v>0</v>
      </c>
      <c r="Q21" s="111">
        <f t="shared" si="23"/>
        <v>0</v>
      </c>
      <c r="R21" s="111">
        <f t="shared" si="23"/>
        <v>0</v>
      </c>
      <c r="S21" s="111">
        <f t="shared" si="23"/>
        <v>0</v>
      </c>
      <c r="T21" s="111">
        <f t="shared" si="23"/>
        <v>0</v>
      </c>
      <c r="U21" s="111">
        <f t="shared" si="23"/>
        <v>0</v>
      </c>
      <c r="V21" s="111">
        <f t="shared" si="23"/>
        <v>0</v>
      </c>
      <c r="W21" s="111">
        <f t="shared" si="23"/>
        <v>0</v>
      </c>
      <c r="X21" s="111">
        <f t="shared" si="23"/>
        <v>0</v>
      </c>
      <c r="Y21" s="111">
        <f t="shared" si="23"/>
        <v>0</v>
      </c>
      <c r="Z21" s="111">
        <f t="shared" si="23"/>
        <v>0</v>
      </c>
      <c r="AA21" s="111">
        <f t="shared" si="23"/>
        <v>0</v>
      </c>
      <c r="AB21" s="111">
        <f t="shared" si="23"/>
        <v>0</v>
      </c>
      <c r="AC21" s="111">
        <f t="shared" si="23"/>
        <v>0</v>
      </c>
      <c r="AD21" s="111">
        <f t="shared" si="23"/>
        <v>0</v>
      </c>
      <c r="AE21" s="111">
        <f t="shared" si="23"/>
        <v>0</v>
      </c>
      <c r="AF21" s="111">
        <f t="shared" si="23"/>
        <v>0</v>
      </c>
      <c r="AG21" s="297"/>
      <c r="AH21" s="111">
        <f t="shared" ref="AH21:BA21" si="24">SUM(AH22,AH25)</f>
        <v>0</v>
      </c>
      <c r="AI21" s="111">
        <f t="shared" si="24"/>
        <v>0</v>
      </c>
      <c r="AJ21" s="111">
        <f t="shared" si="24"/>
        <v>0</v>
      </c>
      <c r="AK21" s="111">
        <f t="shared" si="24"/>
        <v>0</v>
      </c>
      <c r="AL21" s="111">
        <f t="shared" si="24"/>
        <v>0</v>
      </c>
      <c r="AM21" s="111">
        <f t="shared" si="24"/>
        <v>0</v>
      </c>
      <c r="AN21" s="111">
        <f t="shared" si="24"/>
        <v>0</v>
      </c>
      <c r="AO21" s="111">
        <f t="shared" si="24"/>
        <v>0</v>
      </c>
      <c r="AP21" s="111">
        <f t="shared" si="24"/>
        <v>0</v>
      </c>
      <c r="AQ21" s="111">
        <f t="shared" si="24"/>
        <v>0</v>
      </c>
      <c r="AR21" s="111">
        <f t="shared" si="24"/>
        <v>0</v>
      </c>
      <c r="AS21" s="111">
        <f t="shared" si="24"/>
        <v>0</v>
      </c>
      <c r="AT21" s="111">
        <f t="shared" si="24"/>
        <v>0</v>
      </c>
      <c r="AU21" s="111">
        <f t="shared" si="24"/>
        <v>0</v>
      </c>
      <c r="AV21" s="111">
        <f t="shared" si="24"/>
        <v>0</v>
      </c>
      <c r="AW21" s="111">
        <f t="shared" si="24"/>
        <v>0</v>
      </c>
      <c r="AX21" s="111">
        <f t="shared" si="24"/>
        <v>0</v>
      </c>
      <c r="AY21" s="111">
        <f t="shared" si="24"/>
        <v>0</v>
      </c>
      <c r="AZ21" s="111">
        <f t="shared" si="24"/>
        <v>0</v>
      </c>
      <c r="BA21" s="111">
        <f t="shared" si="24"/>
        <v>0</v>
      </c>
      <c r="BB21" s="105" t="s">
        <v>212</v>
      </c>
      <c r="BC21" s="110"/>
      <c r="BD21" s="110"/>
      <c r="BE21" s="132">
        <v>2016</v>
      </c>
      <c r="BF21" s="110"/>
      <c r="BG21" s="110"/>
    </row>
    <row r="22" spans="1:59" s="145" customFormat="1" ht="22.2" customHeight="1">
      <c r="A22" s="418" t="s">
        <v>19</v>
      </c>
      <c r="B22" s="112" t="s">
        <v>281</v>
      </c>
      <c r="C22" s="111"/>
      <c r="D22" s="111">
        <f t="shared" ref="D22:D27" si="25">SUM(E22:BA22)</f>
        <v>0</v>
      </c>
      <c r="E22" s="111">
        <f t="shared" ref="E22:K22" si="26">SUM(E23:E24)</f>
        <v>0</v>
      </c>
      <c r="F22" s="111">
        <f t="shared" si="26"/>
        <v>0</v>
      </c>
      <c r="G22" s="111">
        <f t="shared" si="26"/>
        <v>0</v>
      </c>
      <c r="H22" s="111">
        <f t="shared" si="26"/>
        <v>0</v>
      </c>
      <c r="I22" s="111">
        <f t="shared" si="26"/>
        <v>0</v>
      </c>
      <c r="J22" s="111">
        <f t="shared" si="26"/>
        <v>0</v>
      </c>
      <c r="K22" s="111">
        <f t="shared" si="26"/>
        <v>0</v>
      </c>
      <c r="L22" s="292"/>
      <c r="M22" s="111">
        <f t="shared" ref="M22:AF22" si="27">SUM(M23:M24)</f>
        <v>0</v>
      </c>
      <c r="N22" s="111">
        <f t="shared" si="27"/>
        <v>0</v>
      </c>
      <c r="O22" s="111">
        <f t="shared" si="27"/>
        <v>0</v>
      </c>
      <c r="P22" s="111">
        <f t="shared" si="27"/>
        <v>0</v>
      </c>
      <c r="Q22" s="111">
        <f t="shared" si="27"/>
        <v>0</v>
      </c>
      <c r="R22" s="111">
        <f t="shared" si="27"/>
        <v>0</v>
      </c>
      <c r="S22" s="111">
        <f t="shared" si="27"/>
        <v>0</v>
      </c>
      <c r="T22" s="111">
        <f t="shared" si="27"/>
        <v>0</v>
      </c>
      <c r="U22" s="111">
        <f t="shared" si="27"/>
        <v>0</v>
      </c>
      <c r="V22" s="111">
        <f t="shared" si="27"/>
        <v>0</v>
      </c>
      <c r="W22" s="111">
        <f t="shared" si="27"/>
        <v>0</v>
      </c>
      <c r="X22" s="111">
        <f t="shared" si="27"/>
        <v>0</v>
      </c>
      <c r="Y22" s="111">
        <f t="shared" si="27"/>
        <v>0</v>
      </c>
      <c r="Z22" s="111">
        <f t="shared" si="27"/>
        <v>0</v>
      </c>
      <c r="AA22" s="111">
        <f t="shared" si="27"/>
        <v>0</v>
      </c>
      <c r="AB22" s="111">
        <f t="shared" si="27"/>
        <v>0</v>
      </c>
      <c r="AC22" s="111">
        <f t="shared" si="27"/>
        <v>0</v>
      </c>
      <c r="AD22" s="111">
        <f t="shared" si="27"/>
        <v>0</v>
      </c>
      <c r="AE22" s="111">
        <f t="shared" si="27"/>
        <v>0</v>
      </c>
      <c r="AF22" s="111">
        <f t="shared" si="27"/>
        <v>0</v>
      </c>
      <c r="AG22" s="297"/>
      <c r="AH22" s="111">
        <f t="shared" ref="AH22:BA22" si="28">SUM(AH23:AH24)</f>
        <v>0</v>
      </c>
      <c r="AI22" s="111">
        <f t="shared" si="28"/>
        <v>0</v>
      </c>
      <c r="AJ22" s="111">
        <f t="shared" si="28"/>
        <v>0</v>
      </c>
      <c r="AK22" s="111">
        <f t="shared" si="28"/>
        <v>0</v>
      </c>
      <c r="AL22" s="111">
        <f t="shared" si="28"/>
        <v>0</v>
      </c>
      <c r="AM22" s="111">
        <f t="shared" si="28"/>
        <v>0</v>
      </c>
      <c r="AN22" s="111">
        <f t="shared" si="28"/>
        <v>0</v>
      </c>
      <c r="AO22" s="111">
        <f t="shared" si="28"/>
        <v>0</v>
      </c>
      <c r="AP22" s="111">
        <f t="shared" si="28"/>
        <v>0</v>
      </c>
      <c r="AQ22" s="111">
        <f t="shared" si="28"/>
        <v>0</v>
      </c>
      <c r="AR22" s="111">
        <f t="shared" si="28"/>
        <v>0</v>
      </c>
      <c r="AS22" s="111">
        <f t="shared" si="28"/>
        <v>0</v>
      </c>
      <c r="AT22" s="111">
        <f t="shared" si="28"/>
        <v>0</v>
      </c>
      <c r="AU22" s="111">
        <f t="shared" si="28"/>
        <v>0</v>
      </c>
      <c r="AV22" s="111">
        <f t="shared" si="28"/>
        <v>0</v>
      </c>
      <c r="AW22" s="111">
        <f t="shared" si="28"/>
        <v>0</v>
      </c>
      <c r="AX22" s="111">
        <f t="shared" si="28"/>
        <v>0</v>
      </c>
      <c r="AY22" s="111">
        <f t="shared" si="28"/>
        <v>0</v>
      </c>
      <c r="AZ22" s="111">
        <f t="shared" si="28"/>
        <v>0</v>
      </c>
      <c r="BA22" s="111">
        <f t="shared" si="28"/>
        <v>0</v>
      </c>
      <c r="BB22" s="105" t="s">
        <v>212</v>
      </c>
      <c r="BC22" s="110"/>
      <c r="BD22" s="110"/>
      <c r="BE22" s="132">
        <v>2016</v>
      </c>
      <c r="BF22" s="110"/>
      <c r="BG22" s="110"/>
    </row>
    <row r="23" spans="1:59" s="124" customFormat="1" ht="22.2" customHeight="1">
      <c r="A23" s="419" t="s">
        <v>19</v>
      </c>
      <c r="B23" s="107"/>
      <c r="C23" s="106"/>
      <c r="D23" s="106">
        <f t="shared" si="25"/>
        <v>0</v>
      </c>
      <c r="E23" s="106"/>
      <c r="F23" s="106"/>
      <c r="G23" s="106"/>
      <c r="H23" s="106"/>
      <c r="I23" s="106"/>
      <c r="J23" s="106"/>
      <c r="K23" s="106"/>
      <c r="L23" s="292"/>
      <c r="M23" s="106"/>
      <c r="N23" s="106"/>
      <c r="O23" s="106"/>
      <c r="P23" s="106"/>
      <c r="Q23" s="106"/>
      <c r="R23" s="106"/>
      <c r="S23" s="106"/>
      <c r="T23" s="106"/>
      <c r="U23" s="106"/>
      <c r="V23" s="106"/>
      <c r="W23" s="106"/>
      <c r="X23" s="106"/>
      <c r="Y23" s="106"/>
      <c r="Z23" s="106"/>
      <c r="AA23" s="106"/>
      <c r="AB23" s="106"/>
      <c r="AC23" s="106"/>
      <c r="AD23" s="106"/>
      <c r="AE23" s="106"/>
      <c r="AF23" s="106"/>
      <c r="AG23" s="297"/>
      <c r="AH23" s="106"/>
      <c r="AI23" s="106"/>
      <c r="AJ23" s="106"/>
      <c r="AK23" s="106"/>
      <c r="AL23" s="106"/>
      <c r="AM23" s="106"/>
      <c r="AN23" s="106"/>
      <c r="AO23" s="106"/>
      <c r="AP23" s="106"/>
      <c r="AQ23" s="106"/>
      <c r="AR23" s="106"/>
      <c r="AS23" s="106"/>
      <c r="AT23" s="106"/>
      <c r="AU23" s="106"/>
      <c r="AV23" s="106"/>
      <c r="AW23" s="106"/>
      <c r="AX23" s="106"/>
      <c r="AY23" s="106"/>
      <c r="AZ23" s="106"/>
      <c r="BA23" s="106"/>
      <c r="BB23" s="105" t="s">
        <v>212</v>
      </c>
      <c r="BC23" s="104"/>
      <c r="BD23" s="104"/>
      <c r="BE23" s="132">
        <v>2016</v>
      </c>
      <c r="BF23" s="104"/>
      <c r="BG23" s="104"/>
    </row>
    <row r="24" spans="1:59" s="124" customFormat="1" ht="22.2" customHeight="1">
      <c r="A24" s="419" t="s">
        <v>19</v>
      </c>
      <c r="B24" s="107"/>
      <c r="C24" s="106"/>
      <c r="D24" s="106">
        <f t="shared" si="25"/>
        <v>0</v>
      </c>
      <c r="E24" s="106"/>
      <c r="F24" s="106"/>
      <c r="G24" s="106"/>
      <c r="H24" s="106"/>
      <c r="I24" s="106"/>
      <c r="J24" s="106"/>
      <c r="K24" s="106"/>
      <c r="L24" s="292"/>
      <c r="M24" s="106"/>
      <c r="N24" s="106"/>
      <c r="O24" s="106"/>
      <c r="P24" s="106"/>
      <c r="Q24" s="106"/>
      <c r="R24" s="106"/>
      <c r="S24" s="106"/>
      <c r="T24" s="106"/>
      <c r="U24" s="106"/>
      <c r="V24" s="106"/>
      <c r="W24" s="106"/>
      <c r="X24" s="106"/>
      <c r="Y24" s="106"/>
      <c r="Z24" s="106"/>
      <c r="AA24" s="106"/>
      <c r="AB24" s="106"/>
      <c r="AC24" s="106"/>
      <c r="AD24" s="106"/>
      <c r="AE24" s="106"/>
      <c r="AF24" s="106"/>
      <c r="AG24" s="297"/>
      <c r="AH24" s="106"/>
      <c r="AI24" s="106"/>
      <c r="AJ24" s="106"/>
      <c r="AK24" s="106"/>
      <c r="AL24" s="106"/>
      <c r="AM24" s="106"/>
      <c r="AN24" s="106"/>
      <c r="AO24" s="106"/>
      <c r="AP24" s="106"/>
      <c r="AQ24" s="106"/>
      <c r="AR24" s="106"/>
      <c r="AS24" s="106"/>
      <c r="AT24" s="106"/>
      <c r="AU24" s="106"/>
      <c r="AV24" s="106"/>
      <c r="AW24" s="106"/>
      <c r="AX24" s="106"/>
      <c r="AY24" s="106"/>
      <c r="AZ24" s="106"/>
      <c r="BA24" s="106"/>
      <c r="BB24" s="105" t="s">
        <v>212</v>
      </c>
      <c r="BC24" s="104"/>
      <c r="BD24" s="104"/>
      <c r="BE24" s="132">
        <v>2016</v>
      </c>
      <c r="BF24" s="104"/>
      <c r="BG24" s="104"/>
    </row>
    <row r="25" spans="1:59" s="145" customFormat="1" ht="22.2" customHeight="1">
      <c r="A25" s="418" t="s">
        <v>19</v>
      </c>
      <c r="B25" s="112" t="s">
        <v>282</v>
      </c>
      <c r="C25" s="111"/>
      <c r="D25" s="111">
        <f t="shared" si="25"/>
        <v>0</v>
      </c>
      <c r="E25" s="111">
        <f t="shared" ref="E25:K25" si="29">SUM(E26:E27)</f>
        <v>0</v>
      </c>
      <c r="F25" s="111">
        <f t="shared" si="29"/>
        <v>0</v>
      </c>
      <c r="G25" s="111">
        <f t="shared" si="29"/>
        <v>0</v>
      </c>
      <c r="H25" s="111">
        <f t="shared" si="29"/>
        <v>0</v>
      </c>
      <c r="I25" s="111">
        <f t="shared" si="29"/>
        <v>0</v>
      </c>
      <c r="J25" s="111">
        <f t="shared" si="29"/>
        <v>0</v>
      </c>
      <c r="K25" s="111">
        <f t="shared" si="29"/>
        <v>0</v>
      </c>
      <c r="L25" s="292"/>
      <c r="M25" s="111">
        <f t="shared" ref="M25:AF25" si="30">SUM(M26:M27)</f>
        <v>0</v>
      </c>
      <c r="N25" s="111">
        <f t="shared" si="30"/>
        <v>0</v>
      </c>
      <c r="O25" s="111">
        <f t="shared" si="30"/>
        <v>0</v>
      </c>
      <c r="P25" s="111">
        <f t="shared" si="30"/>
        <v>0</v>
      </c>
      <c r="Q25" s="111">
        <f t="shared" si="30"/>
        <v>0</v>
      </c>
      <c r="R25" s="111">
        <f t="shared" si="30"/>
        <v>0</v>
      </c>
      <c r="S25" s="111">
        <f t="shared" si="30"/>
        <v>0</v>
      </c>
      <c r="T25" s="111">
        <f t="shared" si="30"/>
        <v>0</v>
      </c>
      <c r="U25" s="111">
        <f t="shared" si="30"/>
        <v>0</v>
      </c>
      <c r="V25" s="111">
        <f t="shared" si="30"/>
        <v>0</v>
      </c>
      <c r="W25" s="111">
        <f t="shared" si="30"/>
        <v>0</v>
      </c>
      <c r="X25" s="111">
        <f t="shared" si="30"/>
        <v>0</v>
      </c>
      <c r="Y25" s="111">
        <f t="shared" si="30"/>
        <v>0</v>
      </c>
      <c r="Z25" s="111">
        <f t="shared" si="30"/>
        <v>0</v>
      </c>
      <c r="AA25" s="111">
        <f t="shared" si="30"/>
        <v>0</v>
      </c>
      <c r="AB25" s="111">
        <f t="shared" si="30"/>
        <v>0</v>
      </c>
      <c r="AC25" s="111">
        <f t="shared" si="30"/>
        <v>0</v>
      </c>
      <c r="AD25" s="111">
        <f t="shared" si="30"/>
        <v>0</v>
      </c>
      <c r="AE25" s="111">
        <f t="shared" si="30"/>
        <v>0</v>
      </c>
      <c r="AF25" s="111">
        <f t="shared" si="30"/>
        <v>0</v>
      </c>
      <c r="AG25" s="297"/>
      <c r="AH25" s="111">
        <f t="shared" ref="AH25:BA25" si="31">SUM(AH26:AH27)</f>
        <v>0</v>
      </c>
      <c r="AI25" s="111">
        <f t="shared" si="31"/>
        <v>0</v>
      </c>
      <c r="AJ25" s="111">
        <f t="shared" si="31"/>
        <v>0</v>
      </c>
      <c r="AK25" s="111">
        <f t="shared" si="31"/>
        <v>0</v>
      </c>
      <c r="AL25" s="111">
        <f t="shared" si="31"/>
        <v>0</v>
      </c>
      <c r="AM25" s="111">
        <f t="shared" si="31"/>
        <v>0</v>
      </c>
      <c r="AN25" s="111">
        <f t="shared" si="31"/>
        <v>0</v>
      </c>
      <c r="AO25" s="111">
        <f t="shared" si="31"/>
        <v>0</v>
      </c>
      <c r="AP25" s="111">
        <f t="shared" si="31"/>
        <v>0</v>
      </c>
      <c r="AQ25" s="111">
        <f t="shared" si="31"/>
        <v>0</v>
      </c>
      <c r="AR25" s="111">
        <f t="shared" si="31"/>
        <v>0</v>
      </c>
      <c r="AS25" s="111">
        <f t="shared" si="31"/>
        <v>0</v>
      </c>
      <c r="AT25" s="111">
        <f t="shared" si="31"/>
        <v>0</v>
      </c>
      <c r="AU25" s="111">
        <f t="shared" si="31"/>
        <v>0</v>
      </c>
      <c r="AV25" s="111">
        <f t="shared" si="31"/>
        <v>0</v>
      </c>
      <c r="AW25" s="111">
        <f t="shared" si="31"/>
        <v>0</v>
      </c>
      <c r="AX25" s="111">
        <f t="shared" si="31"/>
        <v>0</v>
      </c>
      <c r="AY25" s="111">
        <f t="shared" si="31"/>
        <v>0</v>
      </c>
      <c r="AZ25" s="111">
        <f t="shared" si="31"/>
        <v>0</v>
      </c>
      <c r="BA25" s="111">
        <f t="shared" si="31"/>
        <v>0</v>
      </c>
      <c r="BB25" s="105" t="s">
        <v>212</v>
      </c>
      <c r="BC25" s="110"/>
      <c r="BD25" s="110"/>
      <c r="BE25" s="132">
        <v>2016</v>
      </c>
      <c r="BF25" s="110"/>
      <c r="BG25" s="110"/>
    </row>
    <row r="26" spans="1:59" s="124" customFormat="1" ht="22.2" customHeight="1">
      <c r="A26" s="419" t="s">
        <v>19</v>
      </c>
      <c r="B26" s="107"/>
      <c r="C26" s="106"/>
      <c r="D26" s="106">
        <f t="shared" si="25"/>
        <v>0</v>
      </c>
      <c r="E26" s="106"/>
      <c r="F26" s="106"/>
      <c r="G26" s="106"/>
      <c r="H26" s="106"/>
      <c r="I26" s="106"/>
      <c r="J26" s="106"/>
      <c r="K26" s="106"/>
      <c r="L26" s="292"/>
      <c r="M26" s="106"/>
      <c r="N26" s="106"/>
      <c r="O26" s="106"/>
      <c r="P26" s="106"/>
      <c r="Q26" s="106"/>
      <c r="R26" s="106"/>
      <c r="S26" s="106"/>
      <c r="T26" s="106"/>
      <c r="U26" s="106"/>
      <c r="V26" s="106"/>
      <c r="W26" s="106"/>
      <c r="X26" s="106"/>
      <c r="Y26" s="106"/>
      <c r="Z26" s="106"/>
      <c r="AA26" s="106"/>
      <c r="AB26" s="106"/>
      <c r="AC26" s="106"/>
      <c r="AD26" s="106"/>
      <c r="AE26" s="106"/>
      <c r="AF26" s="106"/>
      <c r="AG26" s="297"/>
      <c r="AH26" s="106"/>
      <c r="AI26" s="106"/>
      <c r="AJ26" s="106"/>
      <c r="AK26" s="106"/>
      <c r="AL26" s="106"/>
      <c r="AM26" s="106"/>
      <c r="AN26" s="106"/>
      <c r="AO26" s="106"/>
      <c r="AP26" s="106"/>
      <c r="AQ26" s="106"/>
      <c r="AR26" s="106"/>
      <c r="AS26" s="106"/>
      <c r="AT26" s="106"/>
      <c r="AU26" s="106"/>
      <c r="AV26" s="106"/>
      <c r="AW26" s="106"/>
      <c r="AX26" s="106"/>
      <c r="AY26" s="106"/>
      <c r="AZ26" s="106"/>
      <c r="BA26" s="106"/>
      <c r="BB26" s="105" t="s">
        <v>212</v>
      </c>
      <c r="BC26" s="104"/>
      <c r="BD26" s="104"/>
      <c r="BE26" s="132">
        <v>2016</v>
      </c>
      <c r="BF26" s="104"/>
      <c r="BG26" s="104"/>
    </row>
    <row r="27" spans="1:59" s="124" customFormat="1" ht="22.2" customHeight="1">
      <c r="A27" s="419" t="s">
        <v>19</v>
      </c>
      <c r="B27" s="107"/>
      <c r="C27" s="106"/>
      <c r="D27" s="106">
        <f t="shared" si="25"/>
        <v>0</v>
      </c>
      <c r="E27" s="106"/>
      <c r="F27" s="106"/>
      <c r="G27" s="106"/>
      <c r="H27" s="106"/>
      <c r="I27" s="106"/>
      <c r="J27" s="106"/>
      <c r="K27" s="106"/>
      <c r="L27" s="292"/>
      <c r="M27" s="106"/>
      <c r="N27" s="106"/>
      <c r="O27" s="106"/>
      <c r="P27" s="106"/>
      <c r="Q27" s="106"/>
      <c r="R27" s="106"/>
      <c r="S27" s="106"/>
      <c r="T27" s="106"/>
      <c r="U27" s="106"/>
      <c r="V27" s="106"/>
      <c r="W27" s="106"/>
      <c r="X27" s="106"/>
      <c r="Y27" s="106"/>
      <c r="Z27" s="106"/>
      <c r="AA27" s="106"/>
      <c r="AB27" s="106"/>
      <c r="AC27" s="106"/>
      <c r="AD27" s="106"/>
      <c r="AE27" s="106"/>
      <c r="AF27" s="106"/>
      <c r="AG27" s="297"/>
      <c r="AH27" s="106"/>
      <c r="AI27" s="106"/>
      <c r="AJ27" s="106"/>
      <c r="AK27" s="106"/>
      <c r="AL27" s="106"/>
      <c r="AM27" s="106"/>
      <c r="AN27" s="106"/>
      <c r="AO27" s="106"/>
      <c r="AP27" s="106"/>
      <c r="AQ27" s="106"/>
      <c r="AR27" s="106"/>
      <c r="AS27" s="106"/>
      <c r="AT27" s="106"/>
      <c r="AU27" s="106"/>
      <c r="AV27" s="106"/>
      <c r="AW27" s="106"/>
      <c r="AX27" s="106"/>
      <c r="AY27" s="106"/>
      <c r="AZ27" s="106"/>
      <c r="BA27" s="106"/>
      <c r="BB27" s="105" t="s">
        <v>212</v>
      </c>
      <c r="BC27" s="104"/>
      <c r="BD27" s="104"/>
      <c r="BE27" s="132">
        <v>2016</v>
      </c>
      <c r="BF27" s="104"/>
      <c r="BG27" s="104"/>
    </row>
    <row r="28" spans="1:59" s="131" customFormat="1" ht="22.2" customHeight="1">
      <c r="A28" s="418" t="s">
        <v>22</v>
      </c>
      <c r="B28" s="260" t="s">
        <v>285</v>
      </c>
      <c r="C28" s="111">
        <f>SUM(C29,C32)</f>
        <v>0</v>
      </c>
      <c r="D28" s="111">
        <f>SUM(D29+D32)</f>
        <v>0</v>
      </c>
      <c r="E28" s="111">
        <f t="shared" ref="E28:K28" si="32">SUM(E29,E32)</f>
        <v>0</v>
      </c>
      <c r="F28" s="111">
        <f t="shared" si="32"/>
        <v>0</v>
      </c>
      <c r="G28" s="111">
        <f t="shared" si="32"/>
        <v>0</v>
      </c>
      <c r="H28" s="111">
        <f t="shared" si="32"/>
        <v>0</v>
      </c>
      <c r="I28" s="111">
        <f t="shared" si="32"/>
        <v>0</v>
      </c>
      <c r="J28" s="111">
        <f t="shared" si="32"/>
        <v>0</v>
      </c>
      <c r="K28" s="111">
        <f t="shared" si="32"/>
        <v>0</v>
      </c>
      <c r="L28" s="292"/>
      <c r="M28" s="111">
        <f t="shared" ref="M28:AF28" si="33">SUM(M29,M32)</f>
        <v>0</v>
      </c>
      <c r="N28" s="111">
        <f t="shared" si="33"/>
        <v>0</v>
      </c>
      <c r="O28" s="111">
        <f t="shared" si="33"/>
        <v>0</v>
      </c>
      <c r="P28" s="111">
        <f t="shared" si="33"/>
        <v>0</v>
      </c>
      <c r="Q28" s="111">
        <f t="shared" si="33"/>
        <v>0</v>
      </c>
      <c r="R28" s="111">
        <f t="shared" si="33"/>
        <v>0</v>
      </c>
      <c r="S28" s="111">
        <f t="shared" si="33"/>
        <v>0</v>
      </c>
      <c r="T28" s="111">
        <f t="shared" si="33"/>
        <v>0</v>
      </c>
      <c r="U28" s="111">
        <f t="shared" si="33"/>
        <v>0</v>
      </c>
      <c r="V28" s="111">
        <f t="shared" si="33"/>
        <v>0</v>
      </c>
      <c r="W28" s="111">
        <f t="shared" si="33"/>
        <v>0</v>
      </c>
      <c r="X28" s="111">
        <f t="shared" si="33"/>
        <v>0</v>
      </c>
      <c r="Y28" s="111">
        <f t="shared" si="33"/>
        <v>0</v>
      </c>
      <c r="Z28" s="111">
        <f t="shared" si="33"/>
        <v>0</v>
      </c>
      <c r="AA28" s="111">
        <f t="shared" si="33"/>
        <v>0</v>
      </c>
      <c r="AB28" s="111">
        <f t="shared" si="33"/>
        <v>0</v>
      </c>
      <c r="AC28" s="111">
        <f t="shared" si="33"/>
        <v>0</v>
      </c>
      <c r="AD28" s="111">
        <f t="shared" si="33"/>
        <v>0</v>
      </c>
      <c r="AE28" s="111">
        <f t="shared" si="33"/>
        <v>0</v>
      </c>
      <c r="AF28" s="111">
        <f t="shared" si="33"/>
        <v>0</v>
      </c>
      <c r="AG28" s="297"/>
      <c r="AH28" s="111">
        <f t="shared" ref="AH28:BA28" si="34">SUM(AH29,AH32)</f>
        <v>0</v>
      </c>
      <c r="AI28" s="111">
        <f t="shared" si="34"/>
        <v>0</v>
      </c>
      <c r="AJ28" s="111">
        <f t="shared" si="34"/>
        <v>0</v>
      </c>
      <c r="AK28" s="111">
        <f t="shared" si="34"/>
        <v>0</v>
      </c>
      <c r="AL28" s="111">
        <f t="shared" si="34"/>
        <v>0</v>
      </c>
      <c r="AM28" s="111">
        <f t="shared" si="34"/>
        <v>0</v>
      </c>
      <c r="AN28" s="111">
        <f t="shared" si="34"/>
        <v>0</v>
      </c>
      <c r="AO28" s="111">
        <f t="shared" si="34"/>
        <v>0</v>
      </c>
      <c r="AP28" s="111">
        <f t="shared" si="34"/>
        <v>0</v>
      </c>
      <c r="AQ28" s="111">
        <f t="shared" si="34"/>
        <v>0</v>
      </c>
      <c r="AR28" s="111">
        <f t="shared" si="34"/>
        <v>0</v>
      </c>
      <c r="AS28" s="111">
        <f t="shared" si="34"/>
        <v>0</v>
      </c>
      <c r="AT28" s="111">
        <f t="shared" si="34"/>
        <v>0</v>
      </c>
      <c r="AU28" s="111">
        <f t="shared" si="34"/>
        <v>0</v>
      </c>
      <c r="AV28" s="111">
        <f t="shared" si="34"/>
        <v>0</v>
      </c>
      <c r="AW28" s="111">
        <f t="shared" si="34"/>
        <v>0</v>
      </c>
      <c r="AX28" s="111">
        <f t="shared" si="34"/>
        <v>0</v>
      </c>
      <c r="AY28" s="111">
        <f t="shared" si="34"/>
        <v>0</v>
      </c>
      <c r="AZ28" s="111">
        <f t="shared" si="34"/>
        <v>0</v>
      </c>
      <c r="BA28" s="111">
        <f t="shared" si="34"/>
        <v>0</v>
      </c>
      <c r="BB28" s="105" t="s">
        <v>212</v>
      </c>
      <c r="BC28" s="110"/>
      <c r="BD28" s="110"/>
      <c r="BE28" s="132">
        <v>2016</v>
      </c>
      <c r="BF28" s="110"/>
      <c r="BG28" s="110"/>
    </row>
    <row r="29" spans="1:59" s="145" customFormat="1" ht="22.2" customHeight="1">
      <c r="A29" s="418" t="s">
        <v>22</v>
      </c>
      <c r="B29" s="112" t="s">
        <v>281</v>
      </c>
      <c r="C29" s="111"/>
      <c r="D29" s="111">
        <f t="shared" ref="D29:D34" si="35">SUM(E29:BA29)</f>
        <v>0</v>
      </c>
      <c r="E29" s="111">
        <f t="shared" ref="E29:K29" si="36">SUM(E30:E31)</f>
        <v>0</v>
      </c>
      <c r="F29" s="111">
        <f t="shared" si="36"/>
        <v>0</v>
      </c>
      <c r="G29" s="111">
        <f t="shared" si="36"/>
        <v>0</v>
      </c>
      <c r="H29" s="111">
        <f t="shared" si="36"/>
        <v>0</v>
      </c>
      <c r="I29" s="111">
        <f t="shared" si="36"/>
        <v>0</v>
      </c>
      <c r="J29" s="111">
        <f t="shared" si="36"/>
        <v>0</v>
      </c>
      <c r="K29" s="111">
        <f t="shared" si="36"/>
        <v>0</v>
      </c>
      <c r="L29" s="292"/>
      <c r="M29" s="111">
        <f t="shared" ref="M29:AF29" si="37">SUM(M30:M31)</f>
        <v>0</v>
      </c>
      <c r="N29" s="111">
        <f t="shared" si="37"/>
        <v>0</v>
      </c>
      <c r="O29" s="111">
        <f t="shared" si="37"/>
        <v>0</v>
      </c>
      <c r="P29" s="111">
        <f t="shared" si="37"/>
        <v>0</v>
      </c>
      <c r="Q29" s="111">
        <f t="shared" si="37"/>
        <v>0</v>
      </c>
      <c r="R29" s="111">
        <f t="shared" si="37"/>
        <v>0</v>
      </c>
      <c r="S29" s="111">
        <f t="shared" si="37"/>
        <v>0</v>
      </c>
      <c r="T29" s="111">
        <f t="shared" si="37"/>
        <v>0</v>
      </c>
      <c r="U29" s="111">
        <f t="shared" si="37"/>
        <v>0</v>
      </c>
      <c r="V29" s="111">
        <f t="shared" si="37"/>
        <v>0</v>
      </c>
      <c r="W29" s="111">
        <f t="shared" si="37"/>
        <v>0</v>
      </c>
      <c r="X29" s="111">
        <f t="shared" si="37"/>
        <v>0</v>
      </c>
      <c r="Y29" s="111">
        <f t="shared" si="37"/>
        <v>0</v>
      </c>
      <c r="Z29" s="111">
        <f t="shared" si="37"/>
        <v>0</v>
      </c>
      <c r="AA29" s="111">
        <f t="shared" si="37"/>
        <v>0</v>
      </c>
      <c r="AB29" s="111">
        <f t="shared" si="37"/>
        <v>0</v>
      </c>
      <c r="AC29" s="111">
        <f t="shared" si="37"/>
        <v>0</v>
      </c>
      <c r="AD29" s="111">
        <f t="shared" si="37"/>
        <v>0</v>
      </c>
      <c r="AE29" s="111">
        <f t="shared" si="37"/>
        <v>0</v>
      </c>
      <c r="AF29" s="111">
        <f t="shared" si="37"/>
        <v>0</v>
      </c>
      <c r="AG29" s="297"/>
      <c r="AH29" s="111">
        <f t="shared" ref="AH29:BA29" si="38">SUM(AH30:AH31)</f>
        <v>0</v>
      </c>
      <c r="AI29" s="111">
        <f t="shared" si="38"/>
        <v>0</v>
      </c>
      <c r="AJ29" s="111">
        <f t="shared" si="38"/>
        <v>0</v>
      </c>
      <c r="AK29" s="111">
        <f t="shared" si="38"/>
        <v>0</v>
      </c>
      <c r="AL29" s="111">
        <f t="shared" si="38"/>
        <v>0</v>
      </c>
      <c r="AM29" s="111">
        <f t="shared" si="38"/>
        <v>0</v>
      </c>
      <c r="AN29" s="111">
        <f t="shared" si="38"/>
        <v>0</v>
      </c>
      <c r="AO29" s="111">
        <f t="shared" si="38"/>
        <v>0</v>
      </c>
      <c r="AP29" s="111">
        <f t="shared" si="38"/>
        <v>0</v>
      </c>
      <c r="AQ29" s="111">
        <f t="shared" si="38"/>
        <v>0</v>
      </c>
      <c r="AR29" s="111">
        <f t="shared" si="38"/>
        <v>0</v>
      </c>
      <c r="AS29" s="111">
        <f t="shared" si="38"/>
        <v>0</v>
      </c>
      <c r="AT29" s="111">
        <f t="shared" si="38"/>
        <v>0</v>
      </c>
      <c r="AU29" s="111">
        <f t="shared" si="38"/>
        <v>0</v>
      </c>
      <c r="AV29" s="111">
        <f t="shared" si="38"/>
        <v>0</v>
      </c>
      <c r="AW29" s="111">
        <f t="shared" si="38"/>
        <v>0</v>
      </c>
      <c r="AX29" s="111">
        <f t="shared" si="38"/>
        <v>0</v>
      </c>
      <c r="AY29" s="111">
        <f t="shared" si="38"/>
        <v>0</v>
      </c>
      <c r="AZ29" s="111">
        <f t="shared" si="38"/>
        <v>0</v>
      </c>
      <c r="BA29" s="111">
        <f t="shared" si="38"/>
        <v>0</v>
      </c>
      <c r="BB29" s="105" t="s">
        <v>212</v>
      </c>
      <c r="BC29" s="110"/>
      <c r="BD29" s="110"/>
      <c r="BE29" s="132">
        <v>2016</v>
      </c>
      <c r="BF29" s="110"/>
      <c r="BG29" s="110"/>
    </row>
    <row r="30" spans="1:59" s="124" customFormat="1" ht="22.2" customHeight="1">
      <c r="A30" s="419" t="s">
        <v>22</v>
      </c>
      <c r="B30" s="107"/>
      <c r="C30" s="106"/>
      <c r="D30" s="106">
        <f t="shared" si="35"/>
        <v>0</v>
      </c>
      <c r="E30" s="106"/>
      <c r="F30" s="106"/>
      <c r="G30" s="106"/>
      <c r="H30" s="106"/>
      <c r="I30" s="106"/>
      <c r="J30" s="106"/>
      <c r="K30" s="106"/>
      <c r="L30" s="292"/>
      <c r="M30" s="106"/>
      <c r="N30" s="106"/>
      <c r="O30" s="106"/>
      <c r="P30" s="106"/>
      <c r="Q30" s="106"/>
      <c r="R30" s="106"/>
      <c r="S30" s="106"/>
      <c r="T30" s="106"/>
      <c r="U30" s="106"/>
      <c r="V30" s="106"/>
      <c r="W30" s="106"/>
      <c r="X30" s="106"/>
      <c r="Y30" s="106"/>
      <c r="Z30" s="106"/>
      <c r="AA30" s="106"/>
      <c r="AB30" s="106"/>
      <c r="AC30" s="106"/>
      <c r="AD30" s="106"/>
      <c r="AE30" s="106"/>
      <c r="AF30" s="106"/>
      <c r="AG30" s="297"/>
      <c r="AH30" s="106"/>
      <c r="AI30" s="106"/>
      <c r="AJ30" s="106"/>
      <c r="AK30" s="106"/>
      <c r="AL30" s="106"/>
      <c r="AM30" s="106"/>
      <c r="AN30" s="106"/>
      <c r="AO30" s="106"/>
      <c r="AP30" s="106"/>
      <c r="AQ30" s="106"/>
      <c r="AR30" s="106"/>
      <c r="AS30" s="106"/>
      <c r="AT30" s="106"/>
      <c r="AU30" s="106"/>
      <c r="AV30" s="106"/>
      <c r="AW30" s="106"/>
      <c r="AX30" s="106"/>
      <c r="AY30" s="106"/>
      <c r="AZ30" s="106"/>
      <c r="BA30" s="106"/>
      <c r="BB30" s="105" t="s">
        <v>212</v>
      </c>
      <c r="BC30" s="104"/>
      <c r="BD30" s="104"/>
      <c r="BE30" s="132">
        <v>2016</v>
      </c>
      <c r="BF30" s="104"/>
      <c r="BG30" s="104"/>
    </row>
    <row r="31" spans="1:59" s="124" customFormat="1" ht="22.2" customHeight="1">
      <c r="A31" s="419" t="s">
        <v>22</v>
      </c>
      <c r="B31" s="107"/>
      <c r="C31" s="106"/>
      <c r="D31" s="106">
        <f t="shared" si="35"/>
        <v>0</v>
      </c>
      <c r="E31" s="106"/>
      <c r="F31" s="106"/>
      <c r="G31" s="106"/>
      <c r="H31" s="106"/>
      <c r="I31" s="106"/>
      <c r="J31" s="106"/>
      <c r="K31" s="106"/>
      <c r="L31" s="292"/>
      <c r="M31" s="106"/>
      <c r="N31" s="106"/>
      <c r="O31" s="106"/>
      <c r="P31" s="106"/>
      <c r="Q31" s="106"/>
      <c r="R31" s="106"/>
      <c r="S31" s="106"/>
      <c r="T31" s="106"/>
      <c r="U31" s="106"/>
      <c r="V31" s="106"/>
      <c r="W31" s="106"/>
      <c r="X31" s="106"/>
      <c r="Y31" s="106"/>
      <c r="Z31" s="106"/>
      <c r="AA31" s="106"/>
      <c r="AB31" s="106"/>
      <c r="AC31" s="106"/>
      <c r="AD31" s="106"/>
      <c r="AE31" s="106"/>
      <c r="AF31" s="106"/>
      <c r="AG31" s="297"/>
      <c r="AH31" s="106"/>
      <c r="AI31" s="106"/>
      <c r="AJ31" s="106"/>
      <c r="AK31" s="106"/>
      <c r="AL31" s="106"/>
      <c r="AM31" s="106"/>
      <c r="AN31" s="106"/>
      <c r="AO31" s="106"/>
      <c r="AP31" s="106"/>
      <c r="AQ31" s="106"/>
      <c r="AR31" s="106"/>
      <c r="AS31" s="106"/>
      <c r="AT31" s="106"/>
      <c r="AU31" s="106"/>
      <c r="AV31" s="106"/>
      <c r="AW31" s="106"/>
      <c r="AX31" s="106"/>
      <c r="AY31" s="106"/>
      <c r="AZ31" s="106"/>
      <c r="BA31" s="106"/>
      <c r="BB31" s="105" t="s">
        <v>212</v>
      </c>
      <c r="BC31" s="104"/>
      <c r="BD31" s="104"/>
      <c r="BE31" s="132">
        <v>2016</v>
      </c>
      <c r="BF31" s="104"/>
      <c r="BG31" s="104"/>
    </row>
    <row r="32" spans="1:59" s="145" customFormat="1" ht="22.2" customHeight="1">
      <c r="A32" s="418" t="s">
        <v>22</v>
      </c>
      <c r="B32" s="112" t="s">
        <v>282</v>
      </c>
      <c r="C32" s="111"/>
      <c r="D32" s="111">
        <f t="shared" si="35"/>
        <v>0</v>
      </c>
      <c r="E32" s="111">
        <f t="shared" ref="E32:K32" si="39">SUM(E33:E34)</f>
        <v>0</v>
      </c>
      <c r="F32" s="111">
        <f t="shared" si="39"/>
        <v>0</v>
      </c>
      <c r="G32" s="111">
        <f t="shared" si="39"/>
        <v>0</v>
      </c>
      <c r="H32" s="111">
        <f t="shared" si="39"/>
        <v>0</v>
      </c>
      <c r="I32" s="111">
        <f t="shared" si="39"/>
        <v>0</v>
      </c>
      <c r="J32" s="111">
        <f t="shared" si="39"/>
        <v>0</v>
      </c>
      <c r="K32" s="111">
        <f t="shared" si="39"/>
        <v>0</v>
      </c>
      <c r="L32" s="292"/>
      <c r="M32" s="111">
        <f t="shared" ref="M32:AF32" si="40">SUM(M33:M34)</f>
        <v>0</v>
      </c>
      <c r="N32" s="111">
        <f t="shared" si="40"/>
        <v>0</v>
      </c>
      <c r="O32" s="111">
        <f t="shared" si="40"/>
        <v>0</v>
      </c>
      <c r="P32" s="111">
        <f t="shared" si="40"/>
        <v>0</v>
      </c>
      <c r="Q32" s="111">
        <f t="shared" si="40"/>
        <v>0</v>
      </c>
      <c r="R32" s="111">
        <f t="shared" si="40"/>
        <v>0</v>
      </c>
      <c r="S32" s="111">
        <f t="shared" si="40"/>
        <v>0</v>
      </c>
      <c r="T32" s="111">
        <f t="shared" si="40"/>
        <v>0</v>
      </c>
      <c r="U32" s="111">
        <f t="shared" si="40"/>
        <v>0</v>
      </c>
      <c r="V32" s="111">
        <f t="shared" si="40"/>
        <v>0</v>
      </c>
      <c r="W32" s="111">
        <f t="shared" si="40"/>
        <v>0</v>
      </c>
      <c r="X32" s="111">
        <f t="shared" si="40"/>
        <v>0</v>
      </c>
      <c r="Y32" s="111">
        <f t="shared" si="40"/>
        <v>0</v>
      </c>
      <c r="Z32" s="111">
        <f t="shared" si="40"/>
        <v>0</v>
      </c>
      <c r="AA32" s="111">
        <f t="shared" si="40"/>
        <v>0</v>
      </c>
      <c r="AB32" s="111">
        <f t="shared" si="40"/>
        <v>0</v>
      </c>
      <c r="AC32" s="111">
        <f t="shared" si="40"/>
        <v>0</v>
      </c>
      <c r="AD32" s="111">
        <f t="shared" si="40"/>
        <v>0</v>
      </c>
      <c r="AE32" s="111">
        <f t="shared" si="40"/>
        <v>0</v>
      </c>
      <c r="AF32" s="111">
        <f t="shared" si="40"/>
        <v>0</v>
      </c>
      <c r="AG32" s="297"/>
      <c r="AH32" s="111">
        <f t="shared" ref="AH32:BA32" si="41">SUM(AH33:AH34)</f>
        <v>0</v>
      </c>
      <c r="AI32" s="111">
        <f t="shared" si="41"/>
        <v>0</v>
      </c>
      <c r="AJ32" s="111">
        <f t="shared" si="41"/>
        <v>0</v>
      </c>
      <c r="AK32" s="111">
        <f t="shared" si="41"/>
        <v>0</v>
      </c>
      <c r="AL32" s="111">
        <f t="shared" si="41"/>
        <v>0</v>
      </c>
      <c r="AM32" s="111">
        <f t="shared" si="41"/>
        <v>0</v>
      </c>
      <c r="AN32" s="111">
        <f t="shared" si="41"/>
        <v>0</v>
      </c>
      <c r="AO32" s="111">
        <f t="shared" si="41"/>
        <v>0</v>
      </c>
      <c r="AP32" s="111">
        <f t="shared" si="41"/>
        <v>0</v>
      </c>
      <c r="AQ32" s="111">
        <f t="shared" si="41"/>
        <v>0</v>
      </c>
      <c r="AR32" s="111">
        <f t="shared" si="41"/>
        <v>0</v>
      </c>
      <c r="AS32" s="111">
        <f t="shared" si="41"/>
        <v>0</v>
      </c>
      <c r="AT32" s="111">
        <f t="shared" si="41"/>
        <v>0</v>
      </c>
      <c r="AU32" s="111">
        <f t="shared" si="41"/>
        <v>0</v>
      </c>
      <c r="AV32" s="111">
        <f t="shared" si="41"/>
        <v>0</v>
      </c>
      <c r="AW32" s="111">
        <f t="shared" si="41"/>
        <v>0</v>
      </c>
      <c r="AX32" s="111">
        <f t="shared" si="41"/>
        <v>0</v>
      </c>
      <c r="AY32" s="111">
        <f t="shared" si="41"/>
        <v>0</v>
      </c>
      <c r="AZ32" s="111">
        <f t="shared" si="41"/>
        <v>0</v>
      </c>
      <c r="BA32" s="111">
        <f t="shared" si="41"/>
        <v>0</v>
      </c>
      <c r="BB32" s="105" t="s">
        <v>212</v>
      </c>
      <c r="BC32" s="110"/>
      <c r="BD32" s="110"/>
      <c r="BE32" s="132">
        <v>2016</v>
      </c>
      <c r="BF32" s="110"/>
      <c r="BG32" s="110"/>
    </row>
    <row r="33" spans="1:59" s="124" customFormat="1" ht="22.2" customHeight="1">
      <c r="A33" s="419" t="s">
        <v>22</v>
      </c>
      <c r="B33" s="107"/>
      <c r="C33" s="106"/>
      <c r="D33" s="106">
        <f t="shared" si="35"/>
        <v>0</v>
      </c>
      <c r="E33" s="106"/>
      <c r="F33" s="106"/>
      <c r="G33" s="106"/>
      <c r="H33" s="106"/>
      <c r="I33" s="106"/>
      <c r="J33" s="106"/>
      <c r="K33" s="106"/>
      <c r="L33" s="292"/>
      <c r="M33" s="106"/>
      <c r="N33" s="106"/>
      <c r="O33" s="106"/>
      <c r="P33" s="106"/>
      <c r="Q33" s="106"/>
      <c r="R33" s="106"/>
      <c r="S33" s="106"/>
      <c r="T33" s="106"/>
      <c r="U33" s="106"/>
      <c r="V33" s="106"/>
      <c r="W33" s="106"/>
      <c r="X33" s="106"/>
      <c r="Y33" s="106"/>
      <c r="Z33" s="106"/>
      <c r="AA33" s="106"/>
      <c r="AB33" s="106"/>
      <c r="AC33" s="106"/>
      <c r="AD33" s="106"/>
      <c r="AE33" s="106"/>
      <c r="AF33" s="106"/>
      <c r="AG33" s="297"/>
      <c r="AH33" s="106"/>
      <c r="AI33" s="106"/>
      <c r="AJ33" s="106"/>
      <c r="AK33" s="106"/>
      <c r="AL33" s="106"/>
      <c r="AM33" s="106"/>
      <c r="AN33" s="106"/>
      <c r="AO33" s="106"/>
      <c r="AP33" s="106"/>
      <c r="AQ33" s="106"/>
      <c r="AR33" s="106"/>
      <c r="AS33" s="106"/>
      <c r="AT33" s="106"/>
      <c r="AU33" s="106"/>
      <c r="AV33" s="106"/>
      <c r="AW33" s="106"/>
      <c r="AX33" s="106"/>
      <c r="AY33" s="106"/>
      <c r="AZ33" s="106"/>
      <c r="BA33" s="106"/>
      <c r="BB33" s="105" t="s">
        <v>212</v>
      </c>
      <c r="BC33" s="104"/>
      <c r="BD33" s="104"/>
      <c r="BE33" s="132">
        <v>2016</v>
      </c>
      <c r="BF33" s="104"/>
      <c r="BG33" s="104"/>
    </row>
    <row r="34" spans="1:59" s="124" customFormat="1" ht="22.2" customHeight="1">
      <c r="A34" s="419" t="s">
        <v>22</v>
      </c>
      <c r="B34" s="107"/>
      <c r="C34" s="106"/>
      <c r="D34" s="106">
        <f t="shared" si="35"/>
        <v>0</v>
      </c>
      <c r="E34" s="106"/>
      <c r="F34" s="106"/>
      <c r="G34" s="106"/>
      <c r="H34" s="106"/>
      <c r="I34" s="106"/>
      <c r="J34" s="106"/>
      <c r="K34" s="106"/>
      <c r="L34" s="292"/>
      <c r="M34" s="106"/>
      <c r="N34" s="106"/>
      <c r="O34" s="106"/>
      <c r="P34" s="106"/>
      <c r="Q34" s="106"/>
      <c r="R34" s="106"/>
      <c r="S34" s="106"/>
      <c r="T34" s="106"/>
      <c r="U34" s="106"/>
      <c r="V34" s="106"/>
      <c r="W34" s="106"/>
      <c r="X34" s="106"/>
      <c r="Y34" s="106"/>
      <c r="Z34" s="106"/>
      <c r="AA34" s="106"/>
      <c r="AB34" s="106"/>
      <c r="AC34" s="106"/>
      <c r="AD34" s="106"/>
      <c r="AE34" s="106"/>
      <c r="AF34" s="106"/>
      <c r="AG34" s="297"/>
      <c r="AH34" s="106"/>
      <c r="AI34" s="106"/>
      <c r="AJ34" s="106"/>
      <c r="AK34" s="106"/>
      <c r="AL34" s="106"/>
      <c r="AM34" s="106"/>
      <c r="AN34" s="106"/>
      <c r="AO34" s="106"/>
      <c r="AP34" s="106"/>
      <c r="AQ34" s="106"/>
      <c r="AR34" s="106"/>
      <c r="AS34" s="106"/>
      <c r="AT34" s="106"/>
      <c r="AU34" s="106"/>
      <c r="AV34" s="106"/>
      <c r="AW34" s="106"/>
      <c r="AX34" s="106"/>
      <c r="AY34" s="106"/>
      <c r="AZ34" s="106"/>
      <c r="BA34" s="106"/>
      <c r="BB34" s="105" t="s">
        <v>212</v>
      </c>
      <c r="BC34" s="104"/>
      <c r="BD34" s="104"/>
      <c r="BE34" s="132">
        <v>2016</v>
      </c>
      <c r="BF34" s="104"/>
      <c r="BG34" s="104"/>
    </row>
    <row r="35" spans="1:59" s="131" customFormat="1" ht="22.2" customHeight="1">
      <c r="A35" s="418" t="s">
        <v>25</v>
      </c>
      <c r="B35" s="261" t="s">
        <v>286</v>
      </c>
      <c r="C35" s="111">
        <f>SUM(C36,C39)</f>
        <v>0</v>
      </c>
      <c r="D35" s="111">
        <f>SUM(D36+D39)</f>
        <v>0</v>
      </c>
      <c r="E35" s="111">
        <f t="shared" ref="E35:K35" si="42">SUM(E36,E39)</f>
        <v>0</v>
      </c>
      <c r="F35" s="111">
        <f t="shared" si="42"/>
        <v>0</v>
      </c>
      <c r="G35" s="111">
        <f t="shared" si="42"/>
        <v>0</v>
      </c>
      <c r="H35" s="111">
        <f t="shared" si="42"/>
        <v>0</v>
      </c>
      <c r="I35" s="111">
        <f t="shared" si="42"/>
        <v>0</v>
      </c>
      <c r="J35" s="111">
        <f t="shared" si="42"/>
        <v>0</v>
      </c>
      <c r="K35" s="111">
        <f t="shared" si="42"/>
        <v>0</v>
      </c>
      <c r="L35" s="292"/>
      <c r="M35" s="111">
        <f t="shared" ref="M35:AF35" si="43">SUM(M36,M39)</f>
        <v>0</v>
      </c>
      <c r="N35" s="111">
        <f t="shared" si="43"/>
        <v>0</v>
      </c>
      <c r="O35" s="111">
        <f t="shared" si="43"/>
        <v>0</v>
      </c>
      <c r="P35" s="111">
        <f t="shared" si="43"/>
        <v>0</v>
      </c>
      <c r="Q35" s="111">
        <f t="shared" si="43"/>
        <v>0</v>
      </c>
      <c r="R35" s="111">
        <f t="shared" si="43"/>
        <v>0</v>
      </c>
      <c r="S35" s="111">
        <f t="shared" si="43"/>
        <v>0</v>
      </c>
      <c r="T35" s="111">
        <f t="shared" si="43"/>
        <v>0</v>
      </c>
      <c r="U35" s="111">
        <f t="shared" si="43"/>
        <v>0</v>
      </c>
      <c r="V35" s="111">
        <f t="shared" si="43"/>
        <v>0</v>
      </c>
      <c r="W35" s="111">
        <f t="shared" si="43"/>
        <v>0</v>
      </c>
      <c r="X35" s="111">
        <f t="shared" si="43"/>
        <v>0</v>
      </c>
      <c r="Y35" s="111">
        <f t="shared" si="43"/>
        <v>0</v>
      </c>
      <c r="Z35" s="111">
        <f t="shared" si="43"/>
        <v>0</v>
      </c>
      <c r="AA35" s="111">
        <f t="shared" si="43"/>
        <v>0</v>
      </c>
      <c r="AB35" s="111">
        <f t="shared" si="43"/>
        <v>0</v>
      </c>
      <c r="AC35" s="111">
        <f t="shared" si="43"/>
        <v>0</v>
      </c>
      <c r="AD35" s="111">
        <f t="shared" si="43"/>
        <v>0</v>
      </c>
      <c r="AE35" s="111">
        <f t="shared" si="43"/>
        <v>0</v>
      </c>
      <c r="AF35" s="111">
        <f t="shared" si="43"/>
        <v>0</v>
      </c>
      <c r="AG35" s="297"/>
      <c r="AH35" s="111">
        <f t="shared" ref="AH35:BA35" si="44">SUM(AH36,AH39)</f>
        <v>0</v>
      </c>
      <c r="AI35" s="111">
        <f t="shared" si="44"/>
        <v>0</v>
      </c>
      <c r="AJ35" s="111">
        <f t="shared" si="44"/>
        <v>0</v>
      </c>
      <c r="AK35" s="111">
        <f t="shared" si="44"/>
        <v>0</v>
      </c>
      <c r="AL35" s="111">
        <f t="shared" si="44"/>
        <v>0</v>
      </c>
      <c r="AM35" s="111">
        <f t="shared" si="44"/>
        <v>0</v>
      </c>
      <c r="AN35" s="111">
        <f t="shared" si="44"/>
        <v>0</v>
      </c>
      <c r="AO35" s="111">
        <f t="shared" si="44"/>
        <v>0</v>
      </c>
      <c r="AP35" s="111">
        <f t="shared" si="44"/>
        <v>0</v>
      </c>
      <c r="AQ35" s="111">
        <f t="shared" si="44"/>
        <v>0</v>
      </c>
      <c r="AR35" s="111">
        <f t="shared" si="44"/>
        <v>0</v>
      </c>
      <c r="AS35" s="111">
        <f t="shared" si="44"/>
        <v>0</v>
      </c>
      <c r="AT35" s="111">
        <f t="shared" si="44"/>
        <v>0</v>
      </c>
      <c r="AU35" s="111">
        <f t="shared" si="44"/>
        <v>0</v>
      </c>
      <c r="AV35" s="111">
        <f t="shared" si="44"/>
        <v>0</v>
      </c>
      <c r="AW35" s="111">
        <f t="shared" si="44"/>
        <v>0</v>
      </c>
      <c r="AX35" s="111">
        <f t="shared" si="44"/>
        <v>0</v>
      </c>
      <c r="AY35" s="111">
        <f t="shared" si="44"/>
        <v>0</v>
      </c>
      <c r="AZ35" s="111">
        <f t="shared" si="44"/>
        <v>0</v>
      </c>
      <c r="BA35" s="111">
        <f t="shared" si="44"/>
        <v>0</v>
      </c>
      <c r="BB35" s="105" t="s">
        <v>212</v>
      </c>
      <c r="BC35" s="110"/>
      <c r="BD35" s="110"/>
      <c r="BE35" s="132">
        <v>2016</v>
      </c>
      <c r="BF35" s="110"/>
      <c r="BG35" s="110"/>
    </row>
    <row r="36" spans="1:59" s="145" customFormat="1" ht="22.2" customHeight="1">
      <c r="A36" s="418" t="s">
        <v>25</v>
      </c>
      <c r="B36" s="112" t="s">
        <v>281</v>
      </c>
      <c r="C36" s="111"/>
      <c r="D36" s="111">
        <f t="shared" ref="D36:D41" si="45">SUM(E36:BA36)</f>
        <v>0</v>
      </c>
      <c r="E36" s="111">
        <f t="shared" ref="E36:K36" si="46">SUM(E37:E38)</f>
        <v>0</v>
      </c>
      <c r="F36" s="111">
        <f t="shared" si="46"/>
        <v>0</v>
      </c>
      <c r="G36" s="111">
        <f t="shared" si="46"/>
        <v>0</v>
      </c>
      <c r="H36" s="111">
        <f t="shared" si="46"/>
        <v>0</v>
      </c>
      <c r="I36" s="111">
        <f t="shared" si="46"/>
        <v>0</v>
      </c>
      <c r="J36" s="111">
        <f t="shared" si="46"/>
        <v>0</v>
      </c>
      <c r="K36" s="111">
        <f t="shared" si="46"/>
        <v>0</v>
      </c>
      <c r="L36" s="292"/>
      <c r="M36" s="111">
        <f t="shared" ref="M36:AF36" si="47">SUM(M37:M38)</f>
        <v>0</v>
      </c>
      <c r="N36" s="111">
        <f t="shared" si="47"/>
        <v>0</v>
      </c>
      <c r="O36" s="111">
        <f t="shared" si="47"/>
        <v>0</v>
      </c>
      <c r="P36" s="111">
        <f t="shared" si="47"/>
        <v>0</v>
      </c>
      <c r="Q36" s="111">
        <f t="shared" si="47"/>
        <v>0</v>
      </c>
      <c r="R36" s="111">
        <f t="shared" si="47"/>
        <v>0</v>
      </c>
      <c r="S36" s="111">
        <f t="shared" si="47"/>
        <v>0</v>
      </c>
      <c r="T36" s="111">
        <f t="shared" si="47"/>
        <v>0</v>
      </c>
      <c r="U36" s="111">
        <f t="shared" si="47"/>
        <v>0</v>
      </c>
      <c r="V36" s="111">
        <f t="shared" si="47"/>
        <v>0</v>
      </c>
      <c r="W36" s="111">
        <f t="shared" si="47"/>
        <v>0</v>
      </c>
      <c r="X36" s="111">
        <f t="shared" si="47"/>
        <v>0</v>
      </c>
      <c r="Y36" s="111">
        <f t="shared" si="47"/>
        <v>0</v>
      </c>
      <c r="Z36" s="111">
        <f t="shared" si="47"/>
        <v>0</v>
      </c>
      <c r="AA36" s="111">
        <f t="shared" si="47"/>
        <v>0</v>
      </c>
      <c r="AB36" s="111">
        <f t="shared" si="47"/>
        <v>0</v>
      </c>
      <c r="AC36" s="111">
        <f t="shared" si="47"/>
        <v>0</v>
      </c>
      <c r="AD36" s="111">
        <f t="shared" si="47"/>
        <v>0</v>
      </c>
      <c r="AE36" s="111">
        <f t="shared" si="47"/>
        <v>0</v>
      </c>
      <c r="AF36" s="111">
        <f t="shared" si="47"/>
        <v>0</v>
      </c>
      <c r="AG36" s="297"/>
      <c r="AH36" s="111">
        <f t="shared" ref="AH36:BA36" si="48">SUM(AH37:AH38)</f>
        <v>0</v>
      </c>
      <c r="AI36" s="111">
        <f t="shared" si="48"/>
        <v>0</v>
      </c>
      <c r="AJ36" s="111">
        <f t="shared" si="48"/>
        <v>0</v>
      </c>
      <c r="AK36" s="111">
        <f t="shared" si="48"/>
        <v>0</v>
      </c>
      <c r="AL36" s="111">
        <f t="shared" si="48"/>
        <v>0</v>
      </c>
      <c r="AM36" s="111">
        <f t="shared" si="48"/>
        <v>0</v>
      </c>
      <c r="AN36" s="111">
        <f t="shared" si="48"/>
        <v>0</v>
      </c>
      <c r="AO36" s="111">
        <f t="shared" si="48"/>
        <v>0</v>
      </c>
      <c r="AP36" s="111">
        <f t="shared" si="48"/>
        <v>0</v>
      </c>
      <c r="AQ36" s="111">
        <f t="shared" si="48"/>
        <v>0</v>
      </c>
      <c r="AR36" s="111">
        <f t="shared" si="48"/>
        <v>0</v>
      </c>
      <c r="AS36" s="111">
        <f t="shared" si="48"/>
        <v>0</v>
      </c>
      <c r="AT36" s="111">
        <f t="shared" si="48"/>
        <v>0</v>
      </c>
      <c r="AU36" s="111">
        <f t="shared" si="48"/>
        <v>0</v>
      </c>
      <c r="AV36" s="111">
        <f t="shared" si="48"/>
        <v>0</v>
      </c>
      <c r="AW36" s="111">
        <f t="shared" si="48"/>
        <v>0</v>
      </c>
      <c r="AX36" s="111">
        <f t="shared" si="48"/>
        <v>0</v>
      </c>
      <c r="AY36" s="111">
        <f t="shared" si="48"/>
        <v>0</v>
      </c>
      <c r="AZ36" s="111">
        <f t="shared" si="48"/>
        <v>0</v>
      </c>
      <c r="BA36" s="111">
        <f t="shared" si="48"/>
        <v>0</v>
      </c>
      <c r="BB36" s="105" t="s">
        <v>212</v>
      </c>
      <c r="BC36" s="110"/>
      <c r="BD36" s="110"/>
      <c r="BE36" s="132">
        <v>2016</v>
      </c>
      <c r="BF36" s="110"/>
      <c r="BG36" s="110"/>
    </row>
    <row r="37" spans="1:59" s="124" customFormat="1" ht="22.2" customHeight="1">
      <c r="A37" s="419" t="s">
        <v>25</v>
      </c>
      <c r="B37" s="107"/>
      <c r="C37" s="106"/>
      <c r="D37" s="106">
        <f t="shared" si="45"/>
        <v>0</v>
      </c>
      <c r="E37" s="106"/>
      <c r="F37" s="106"/>
      <c r="G37" s="106"/>
      <c r="H37" s="106"/>
      <c r="I37" s="106"/>
      <c r="J37" s="106"/>
      <c r="K37" s="106"/>
      <c r="L37" s="292"/>
      <c r="M37" s="106"/>
      <c r="N37" s="106"/>
      <c r="O37" s="106"/>
      <c r="P37" s="106"/>
      <c r="Q37" s="106"/>
      <c r="R37" s="106"/>
      <c r="S37" s="106"/>
      <c r="T37" s="106"/>
      <c r="U37" s="106"/>
      <c r="V37" s="106"/>
      <c r="W37" s="106"/>
      <c r="X37" s="106"/>
      <c r="Y37" s="106"/>
      <c r="Z37" s="106"/>
      <c r="AA37" s="106"/>
      <c r="AB37" s="106"/>
      <c r="AC37" s="106"/>
      <c r="AD37" s="106"/>
      <c r="AE37" s="106"/>
      <c r="AF37" s="106"/>
      <c r="AG37" s="297"/>
      <c r="AH37" s="106"/>
      <c r="AI37" s="106"/>
      <c r="AJ37" s="106"/>
      <c r="AK37" s="106"/>
      <c r="AL37" s="106"/>
      <c r="AM37" s="106"/>
      <c r="AN37" s="106"/>
      <c r="AO37" s="106"/>
      <c r="AP37" s="106"/>
      <c r="AQ37" s="106"/>
      <c r="AR37" s="106"/>
      <c r="AS37" s="106"/>
      <c r="AT37" s="106"/>
      <c r="AU37" s="106"/>
      <c r="AV37" s="106"/>
      <c r="AW37" s="106"/>
      <c r="AX37" s="106"/>
      <c r="AY37" s="106"/>
      <c r="AZ37" s="106"/>
      <c r="BA37" s="106"/>
      <c r="BB37" s="105" t="s">
        <v>212</v>
      </c>
      <c r="BC37" s="104"/>
      <c r="BD37" s="104"/>
      <c r="BE37" s="132">
        <v>2016</v>
      </c>
      <c r="BF37" s="104"/>
      <c r="BG37" s="104"/>
    </row>
    <row r="38" spans="1:59" s="124" customFormat="1" ht="22.2" customHeight="1">
      <c r="A38" s="419" t="s">
        <v>25</v>
      </c>
      <c r="B38" s="107"/>
      <c r="C38" s="106"/>
      <c r="D38" s="106">
        <f t="shared" si="45"/>
        <v>0</v>
      </c>
      <c r="E38" s="106"/>
      <c r="F38" s="106"/>
      <c r="G38" s="106"/>
      <c r="H38" s="106"/>
      <c r="I38" s="106"/>
      <c r="J38" s="106"/>
      <c r="K38" s="106"/>
      <c r="L38" s="292"/>
      <c r="M38" s="106"/>
      <c r="N38" s="106"/>
      <c r="O38" s="106"/>
      <c r="P38" s="106"/>
      <c r="Q38" s="106"/>
      <c r="R38" s="106"/>
      <c r="S38" s="106"/>
      <c r="T38" s="106"/>
      <c r="U38" s="106"/>
      <c r="V38" s="106"/>
      <c r="W38" s="106"/>
      <c r="X38" s="106"/>
      <c r="Y38" s="106"/>
      <c r="Z38" s="106"/>
      <c r="AA38" s="106"/>
      <c r="AB38" s="106"/>
      <c r="AC38" s="106"/>
      <c r="AD38" s="106"/>
      <c r="AE38" s="106"/>
      <c r="AF38" s="106"/>
      <c r="AG38" s="297"/>
      <c r="AH38" s="106"/>
      <c r="AI38" s="106"/>
      <c r="AJ38" s="106"/>
      <c r="AK38" s="106"/>
      <c r="AL38" s="106"/>
      <c r="AM38" s="106"/>
      <c r="AN38" s="106"/>
      <c r="AO38" s="106"/>
      <c r="AP38" s="106"/>
      <c r="AQ38" s="106"/>
      <c r="AR38" s="106"/>
      <c r="AS38" s="106"/>
      <c r="AT38" s="106"/>
      <c r="AU38" s="106"/>
      <c r="AV38" s="106"/>
      <c r="AW38" s="106"/>
      <c r="AX38" s="106"/>
      <c r="AY38" s="106"/>
      <c r="AZ38" s="106"/>
      <c r="BA38" s="106"/>
      <c r="BB38" s="105" t="s">
        <v>212</v>
      </c>
      <c r="BC38" s="104"/>
      <c r="BD38" s="104"/>
      <c r="BE38" s="132">
        <v>2016</v>
      </c>
      <c r="BF38" s="104"/>
      <c r="BG38" s="104"/>
    </row>
    <row r="39" spans="1:59" s="145" customFormat="1" ht="22.2" customHeight="1">
      <c r="A39" s="418" t="s">
        <v>25</v>
      </c>
      <c r="B39" s="112" t="s">
        <v>282</v>
      </c>
      <c r="C39" s="111"/>
      <c r="D39" s="111">
        <f t="shared" si="45"/>
        <v>0</v>
      </c>
      <c r="E39" s="111">
        <f t="shared" ref="E39:K39" si="49">SUM(E40:E41)</f>
        <v>0</v>
      </c>
      <c r="F39" s="111">
        <f t="shared" si="49"/>
        <v>0</v>
      </c>
      <c r="G39" s="111">
        <f t="shared" si="49"/>
        <v>0</v>
      </c>
      <c r="H39" s="111">
        <f t="shared" si="49"/>
        <v>0</v>
      </c>
      <c r="I39" s="111">
        <f t="shared" si="49"/>
        <v>0</v>
      </c>
      <c r="J39" s="111">
        <f t="shared" si="49"/>
        <v>0</v>
      </c>
      <c r="K39" s="111">
        <f t="shared" si="49"/>
        <v>0</v>
      </c>
      <c r="L39" s="292"/>
      <c r="M39" s="111">
        <f t="shared" ref="M39:AF39" si="50">SUM(M40:M41)</f>
        <v>0</v>
      </c>
      <c r="N39" s="111">
        <f t="shared" si="50"/>
        <v>0</v>
      </c>
      <c r="O39" s="111">
        <f t="shared" si="50"/>
        <v>0</v>
      </c>
      <c r="P39" s="111">
        <f t="shared" si="50"/>
        <v>0</v>
      </c>
      <c r="Q39" s="111">
        <f t="shared" si="50"/>
        <v>0</v>
      </c>
      <c r="R39" s="111">
        <f t="shared" si="50"/>
        <v>0</v>
      </c>
      <c r="S39" s="111">
        <f t="shared" si="50"/>
        <v>0</v>
      </c>
      <c r="T39" s="111">
        <f t="shared" si="50"/>
        <v>0</v>
      </c>
      <c r="U39" s="111">
        <f t="shared" si="50"/>
        <v>0</v>
      </c>
      <c r="V39" s="111">
        <f t="shared" si="50"/>
        <v>0</v>
      </c>
      <c r="W39" s="111">
        <f t="shared" si="50"/>
        <v>0</v>
      </c>
      <c r="X39" s="111">
        <f t="shared" si="50"/>
        <v>0</v>
      </c>
      <c r="Y39" s="111">
        <f t="shared" si="50"/>
        <v>0</v>
      </c>
      <c r="Z39" s="111">
        <f t="shared" si="50"/>
        <v>0</v>
      </c>
      <c r="AA39" s="111">
        <f t="shared" si="50"/>
        <v>0</v>
      </c>
      <c r="AB39" s="111">
        <f t="shared" si="50"/>
        <v>0</v>
      </c>
      <c r="AC39" s="111">
        <f t="shared" si="50"/>
        <v>0</v>
      </c>
      <c r="AD39" s="111">
        <f t="shared" si="50"/>
        <v>0</v>
      </c>
      <c r="AE39" s="111">
        <f t="shared" si="50"/>
        <v>0</v>
      </c>
      <c r="AF39" s="111">
        <f t="shared" si="50"/>
        <v>0</v>
      </c>
      <c r="AG39" s="297"/>
      <c r="AH39" s="111">
        <f t="shared" ref="AH39:BA39" si="51">SUM(AH40:AH41)</f>
        <v>0</v>
      </c>
      <c r="AI39" s="111">
        <f t="shared" si="51"/>
        <v>0</v>
      </c>
      <c r="AJ39" s="111">
        <f t="shared" si="51"/>
        <v>0</v>
      </c>
      <c r="AK39" s="111">
        <f t="shared" si="51"/>
        <v>0</v>
      </c>
      <c r="AL39" s="111">
        <f t="shared" si="51"/>
        <v>0</v>
      </c>
      <c r="AM39" s="111">
        <f t="shared" si="51"/>
        <v>0</v>
      </c>
      <c r="AN39" s="111">
        <f t="shared" si="51"/>
        <v>0</v>
      </c>
      <c r="AO39" s="111">
        <f t="shared" si="51"/>
        <v>0</v>
      </c>
      <c r="AP39" s="111">
        <f t="shared" si="51"/>
        <v>0</v>
      </c>
      <c r="AQ39" s="111">
        <f t="shared" si="51"/>
        <v>0</v>
      </c>
      <c r="AR39" s="111">
        <f t="shared" si="51"/>
        <v>0</v>
      </c>
      <c r="AS39" s="111">
        <f t="shared" si="51"/>
        <v>0</v>
      </c>
      <c r="AT39" s="111">
        <f t="shared" si="51"/>
        <v>0</v>
      </c>
      <c r="AU39" s="111">
        <f t="shared" si="51"/>
        <v>0</v>
      </c>
      <c r="AV39" s="111">
        <f t="shared" si="51"/>
        <v>0</v>
      </c>
      <c r="AW39" s="111">
        <f t="shared" si="51"/>
        <v>0</v>
      </c>
      <c r="AX39" s="111">
        <f t="shared" si="51"/>
        <v>0</v>
      </c>
      <c r="AY39" s="111">
        <f t="shared" si="51"/>
        <v>0</v>
      </c>
      <c r="AZ39" s="111">
        <f t="shared" si="51"/>
        <v>0</v>
      </c>
      <c r="BA39" s="111">
        <f t="shared" si="51"/>
        <v>0</v>
      </c>
      <c r="BB39" s="105" t="s">
        <v>212</v>
      </c>
      <c r="BC39" s="110"/>
      <c r="BD39" s="110"/>
      <c r="BE39" s="132">
        <v>2016</v>
      </c>
      <c r="BF39" s="110"/>
      <c r="BG39" s="110"/>
    </row>
    <row r="40" spans="1:59" s="124" customFormat="1" ht="22.2" customHeight="1">
      <c r="A40" s="419" t="s">
        <v>25</v>
      </c>
      <c r="B40" s="107"/>
      <c r="C40" s="106"/>
      <c r="D40" s="106">
        <f t="shared" si="45"/>
        <v>0</v>
      </c>
      <c r="E40" s="106"/>
      <c r="F40" s="106"/>
      <c r="G40" s="106"/>
      <c r="H40" s="106"/>
      <c r="I40" s="106"/>
      <c r="J40" s="106"/>
      <c r="K40" s="106"/>
      <c r="L40" s="292"/>
      <c r="M40" s="106"/>
      <c r="N40" s="106"/>
      <c r="O40" s="106"/>
      <c r="P40" s="106"/>
      <c r="Q40" s="106"/>
      <c r="R40" s="106"/>
      <c r="S40" s="106"/>
      <c r="T40" s="106"/>
      <c r="U40" s="106"/>
      <c r="V40" s="106"/>
      <c r="W40" s="106"/>
      <c r="X40" s="106"/>
      <c r="Y40" s="106"/>
      <c r="Z40" s="106"/>
      <c r="AA40" s="106"/>
      <c r="AB40" s="106"/>
      <c r="AC40" s="106"/>
      <c r="AD40" s="106"/>
      <c r="AE40" s="106"/>
      <c r="AF40" s="106"/>
      <c r="AG40" s="297"/>
      <c r="AH40" s="106"/>
      <c r="AI40" s="106"/>
      <c r="AJ40" s="106"/>
      <c r="AK40" s="106"/>
      <c r="AL40" s="106"/>
      <c r="AM40" s="106"/>
      <c r="AN40" s="106"/>
      <c r="AO40" s="106"/>
      <c r="AP40" s="106"/>
      <c r="AQ40" s="106"/>
      <c r="AR40" s="106"/>
      <c r="AS40" s="106"/>
      <c r="AT40" s="106"/>
      <c r="AU40" s="106"/>
      <c r="AV40" s="106"/>
      <c r="AW40" s="106"/>
      <c r="AX40" s="106"/>
      <c r="AY40" s="106"/>
      <c r="AZ40" s="106"/>
      <c r="BA40" s="106"/>
      <c r="BB40" s="105" t="s">
        <v>212</v>
      </c>
      <c r="BC40" s="104"/>
      <c r="BD40" s="104"/>
      <c r="BE40" s="132">
        <v>2016</v>
      </c>
      <c r="BF40" s="104"/>
      <c r="BG40" s="104"/>
    </row>
    <row r="41" spans="1:59" s="124" customFormat="1" ht="22.2" customHeight="1">
      <c r="A41" s="419" t="s">
        <v>25</v>
      </c>
      <c r="B41" s="107"/>
      <c r="C41" s="106"/>
      <c r="D41" s="106">
        <f t="shared" si="45"/>
        <v>0</v>
      </c>
      <c r="E41" s="106"/>
      <c r="F41" s="106"/>
      <c r="G41" s="106"/>
      <c r="H41" s="106"/>
      <c r="I41" s="106"/>
      <c r="J41" s="106"/>
      <c r="K41" s="106"/>
      <c r="L41" s="292"/>
      <c r="M41" s="106"/>
      <c r="N41" s="106"/>
      <c r="O41" s="106"/>
      <c r="P41" s="106"/>
      <c r="Q41" s="106"/>
      <c r="R41" s="106"/>
      <c r="S41" s="106"/>
      <c r="T41" s="106"/>
      <c r="U41" s="106"/>
      <c r="V41" s="106"/>
      <c r="W41" s="106"/>
      <c r="X41" s="106"/>
      <c r="Y41" s="106"/>
      <c r="Z41" s="106"/>
      <c r="AA41" s="106"/>
      <c r="AB41" s="106"/>
      <c r="AC41" s="106"/>
      <c r="AD41" s="106"/>
      <c r="AE41" s="106"/>
      <c r="AF41" s="106"/>
      <c r="AG41" s="297"/>
      <c r="AH41" s="106"/>
      <c r="AI41" s="106"/>
      <c r="AJ41" s="106"/>
      <c r="AK41" s="106"/>
      <c r="AL41" s="106"/>
      <c r="AM41" s="106"/>
      <c r="AN41" s="106"/>
      <c r="AO41" s="106"/>
      <c r="AP41" s="106"/>
      <c r="AQ41" s="106"/>
      <c r="AR41" s="106"/>
      <c r="AS41" s="106"/>
      <c r="AT41" s="106"/>
      <c r="AU41" s="106"/>
      <c r="AV41" s="106"/>
      <c r="AW41" s="106"/>
      <c r="AX41" s="106"/>
      <c r="AY41" s="106"/>
      <c r="AZ41" s="106"/>
      <c r="BA41" s="106"/>
      <c r="BB41" s="105" t="s">
        <v>212</v>
      </c>
      <c r="BC41" s="104"/>
      <c r="BD41" s="104"/>
      <c r="BE41" s="132">
        <v>2016</v>
      </c>
      <c r="BF41" s="104"/>
      <c r="BG41" s="104"/>
    </row>
    <row r="42" spans="1:59" s="131" customFormat="1" ht="22.2" customHeight="1">
      <c r="A42" s="418" t="s">
        <v>28</v>
      </c>
      <c r="B42" s="262" t="s">
        <v>287</v>
      </c>
      <c r="C42" s="111">
        <f>SUM(C43,C46)</f>
        <v>0</v>
      </c>
      <c r="D42" s="111">
        <f>SUM(D43+D46)</f>
        <v>0</v>
      </c>
      <c r="E42" s="111">
        <f t="shared" ref="E42:K42" si="52">SUM(E43,E46)</f>
        <v>0</v>
      </c>
      <c r="F42" s="111">
        <f t="shared" si="52"/>
        <v>0</v>
      </c>
      <c r="G42" s="111">
        <f t="shared" si="52"/>
        <v>0</v>
      </c>
      <c r="H42" s="111">
        <f t="shared" si="52"/>
        <v>0</v>
      </c>
      <c r="I42" s="111">
        <f t="shared" si="52"/>
        <v>0</v>
      </c>
      <c r="J42" s="111">
        <f t="shared" si="52"/>
        <v>0</v>
      </c>
      <c r="K42" s="111">
        <f t="shared" si="52"/>
        <v>0</v>
      </c>
      <c r="L42" s="292"/>
      <c r="M42" s="111">
        <f t="shared" ref="M42:AF42" si="53">SUM(M43,M46)</f>
        <v>0</v>
      </c>
      <c r="N42" s="111">
        <f t="shared" si="53"/>
        <v>0</v>
      </c>
      <c r="O42" s="111">
        <f t="shared" si="53"/>
        <v>0</v>
      </c>
      <c r="P42" s="111">
        <f t="shared" si="53"/>
        <v>0</v>
      </c>
      <c r="Q42" s="111">
        <f t="shared" si="53"/>
        <v>0</v>
      </c>
      <c r="R42" s="111">
        <f t="shared" si="53"/>
        <v>0</v>
      </c>
      <c r="S42" s="111">
        <f t="shared" si="53"/>
        <v>0</v>
      </c>
      <c r="T42" s="111">
        <f t="shared" si="53"/>
        <v>0</v>
      </c>
      <c r="U42" s="111">
        <f t="shared" si="53"/>
        <v>0</v>
      </c>
      <c r="V42" s="111">
        <f t="shared" si="53"/>
        <v>0</v>
      </c>
      <c r="W42" s="111">
        <f t="shared" si="53"/>
        <v>0</v>
      </c>
      <c r="X42" s="111">
        <f t="shared" si="53"/>
        <v>0</v>
      </c>
      <c r="Y42" s="111">
        <f t="shared" si="53"/>
        <v>0</v>
      </c>
      <c r="Z42" s="111">
        <f t="shared" si="53"/>
        <v>0</v>
      </c>
      <c r="AA42" s="111">
        <f t="shared" si="53"/>
        <v>0</v>
      </c>
      <c r="AB42" s="111">
        <f t="shared" si="53"/>
        <v>0</v>
      </c>
      <c r="AC42" s="111">
        <f t="shared" si="53"/>
        <v>0</v>
      </c>
      <c r="AD42" s="111">
        <f t="shared" si="53"/>
        <v>0</v>
      </c>
      <c r="AE42" s="111">
        <f t="shared" si="53"/>
        <v>0</v>
      </c>
      <c r="AF42" s="111">
        <f t="shared" si="53"/>
        <v>0</v>
      </c>
      <c r="AG42" s="297"/>
      <c r="AH42" s="111">
        <f t="shared" ref="AH42:BA42" si="54">SUM(AH43,AH46)</f>
        <v>0</v>
      </c>
      <c r="AI42" s="111">
        <f t="shared" si="54"/>
        <v>0</v>
      </c>
      <c r="AJ42" s="111">
        <f t="shared" si="54"/>
        <v>0</v>
      </c>
      <c r="AK42" s="111">
        <f t="shared" si="54"/>
        <v>0</v>
      </c>
      <c r="AL42" s="111">
        <f t="shared" si="54"/>
        <v>0</v>
      </c>
      <c r="AM42" s="111">
        <f t="shared" si="54"/>
        <v>0</v>
      </c>
      <c r="AN42" s="111">
        <f t="shared" si="54"/>
        <v>0</v>
      </c>
      <c r="AO42" s="111">
        <f t="shared" si="54"/>
        <v>0</v>
      </c>
      <c r="AP42" s="111">
        <f t="shared" si="54"/>
        <v>0</v>
      </c>
      <c r="AQ42" s="111">
        <f t="shared" si="54"/>
        <v>0</v>
      </c>
      <c r="AR42" s="111">
        <f t="shared" si="54"/>
        <v>0</v>
      </c>
      <c r="AS42" s="111">
        <f t="shared" si="54"/>
        <v>0</v>
      </c>
      <c r="AT42" s="111">
        <f t="shared" si="54"/>
        <v>0</v>
      </c>
      <c r="AU42" s="111">
        <f t="shared" si="54"/>
        <v>0</v>
      </c>
      <c r="AV42" s="111">
        <f t="shared" si="54"/>
        <v>0</v>
      </c>
      <c r="AW42" s="111">
        <f t="shared" si="54"/>
        <v>0</v>
      </c>
      <c r="AX42" s="111">
        <f t="shared" si="54"/>
        <v>0</v>
      </c>
      <c r="AY42" s="111">
        <f t="shared" si="54"/>
        <v>0</v>
      </c>
      <c r="AZ42" s="111">
        <f t="shared" si="54"/>
        <v>0</v>
      </c>
      <c r="BA42" s="111">
        <f t="shared" si="54"/>
        <v>0</v>
      </c>
      <c r="BB42" s="105" t="s">
        <v>212</v>
      </c>
      <c r="BC42" s="110"/>
      <c r="BD42" s="110"/>
      <c r="BE42" s="132">
        <v>2016</v>
      </c>
      <c r="BF42" s="110"/>
      <c r="BG42" s="110"/>
    </row>
    <row r="43" spans="1:59" s="145" customFormat="1" ht="22.2" customHeight="1">
      <c r="A43" s="418" t="s">
        <v>28</v>
      </c>
      <c r="B43" s="112" t="s">
        <v>281</v>
      </c>
      <c r="C43" s="111"/>
      <c r="D43" s="111">
        <f t="shared" ref="D43:D48" si="55">SUM(E43:BA43)</f>
        <v>0</v>
      </c>
      <c r="E43" s="111">
        <f t="shared" ref="E43:K43" si="56">SUM(E44:E45)</f>
        <v>0</v>
      </c>
      <c r="F43" s="111">
        <f t="shared" si="56"/>
        <v>0</v>
      </c>
      <c r="G43" s="111">
        <f t="shared" si="56"/>
        <v>0</v>
      </c>
      <c r="H43" s="111">
        <f t="shared" si="56"/>
        <v>0</v>
      </c>
      <c r="I43" s="111">
        <f t="shared" si="56"/>
        <v>0</v>
      </c>
      <c r="J43" s="111">
        <f t="shared" si="56"/>
        <v>0</v>
      </c>
      <c r="K43" s="111">
        <f t="shared" si="56"/>
        <v>0</v>
      </c>
      <c r="L43" s="292"/>
      <c r="M43" s="111">
        <f t="shared" ref="M43:AF43" si="57">SUM(M44:M45)</f>
        <v>0</v>
      </c>
      <c r="N43" s="111">
        <f t="shared" si="57"/>
        <v>0</v>
      </c>
      <c r="O43" s="111">
        <f t="shared" si="57"/>
        <v>0</v>
      </c>
      <c r="P43" s="111">
        <f t="shared" si="57"/>
        <v>0</v>
      </c>
      <c r="Q43" s="111">
        <f t="shared" si="57"/>
        <v>0</v>
      </c>
      <c r="R43" s="111">
        <f t="shared" si="57"/>
        <v>0</v>
      </c>
      <c r="S43" s="111">
        <f t="shared" si="57"/>
        <v>0</v>
      </c>
      <c r="T43" s="111">
        <f t="shared" si="57"/>
        <v>0</v>
      </c>
      <c r="U43" s="111">
        <f t="shared" si="57"/>
        <v>0</v>
      </c>
      <c r="V43" s="111">
        <f t="shared" si="57"/>
        <v>0</v>
      </c>
      <c r="W43" s="111">
        <f t="shared" si="57"/>
        <v>0</v>
      </c>
      <c r="X43" s="111">
        <f t="shared" si="57"/>
        <v>0</v>
      </c>
      <c r="Y43" s="111">
        <f t="shared" si="57"/>
        <v>0</v>
      </c>
      <c r="Z43" s="111">
        <f t="shared" si="57"/>
        <v>0</v>
      </c>
      <c r="AA43" s="111">
        <f t="shared" si="57"/>
        <v>0</v>
      </c>
      <c r="AB43" s="111">
        <f t="shared" si="57"/>
        <v>0</v>
      </c>
      <c r="AC43" s="111">
        <f t="shared" si="57"/>
        <v>0</v>
      </c>
      <c r="AD43" s="111">
        <f t="shared" si="57"/>
        <v>0</v>
      </c>
      <c r="AE43" s="111">
        <f t="shared" si="57"/>
        <v>0</v>
      </c>
      <c r="AF43" s="111">
        <f t="shared" si="57"/>
        <v>0</v>
      </c>
      <c r="AG43" s="297"/>
      <c r="AH43" s="111">
        <f t="shared" ref="AH43:BA43" si="58">SUM(AH44:AH45)</f>
        <v>0</v>
      </c>
      <c r="AI43" s="111">
        <f t="shared" si="58"/>
        <v>0</v>
      </c>
      <c r="AJ43" s="111">
        <f t="shared" si="58"/>
        <v>0</v>
      </c>
      <c r="AK43" s="111">
        <f t="shared" si="58"/>
        <v>0</v>
      </c>
      <c r="AL43" s="111">
        <f t="shared" si="58"/>
        <v>0</v>
      </c>
      <c r="AM43" s="111">
        <f t="shared" si="58"/>
        <v>0</v>
      </c>
      <c r="AN43" s="111">
        <f t="shared" si="58"/>
        <v>0</v>
      </c>
      <c r="AO43" s="111">
        <f t="shared" si="58"/>
        <v>0</v>
      </c>
      <c r="AP43" s="111">
        <f t="shared" si="58"/>
        <v>0</v>
      </c>
      <c r="AQ43" s="111">
        <f t="shared" si="58"/>
        <v>0</v>
      </c>
      <c r="AR43" s="111">
        <f t="shared" si="58"/>
        <v>0</v>
      </c>
      <c r="AS43" s="111">
        <f t="shared" si="58"/>
        <v>0</v>
      </c>
      <c r="AT43" s="111">
        <f t="shared" si="58"/>
        <v>0</v>
      </c>
      <c r="AU43" s="111">
        <f t="shared" si="58"/>
        <v>0</v>
      </c>
      <c r="AV43" s="111">
        <f t="shared" si="58"/>
        <v>0</v>
      </c>
      <c r="AW43" s="111">
        <f t="shared" si="58"/>
        <v>0</v>
      </c>
      <c r="AX43" s="111">
        <f t="shared" si="58"/>
        <v>0</v>
      </c>
      <c r="AY43" s="111">
        <f t="shared" si="58"/>
        <v>0</v>
      </c>
      <c r="AZ43" s="111">
        <f t="shared" si="58"/>
        <v>0</v>
      </c>
      <c r="BA43" s="111">
        <f t="shared" si="58"/>
        <v>0</v>
      </c>
      <c r="BB43" s="105" t="s">
        <v>212</v>
      </c>
      <c r="BC43" s="110"/>
      <c r="BD43" s="110"/>
      <c r="BE43" s="132">
        <v>2016</v>
      </c>
      <c r="BF43" s="110"/>
      <c r="BG43" s="110"/>
    </row>
    <row r="44" spans="1:59" s="124" customFormat="1" ht="22.2" customHeight="1">
      <c r="A44" s="419" t="s">
        <v>28</v>
      </c>
      <c r="B44" s="107"/>
      <c r="C44" s="106"/>
      <c r="D44" s="106">
        <f t="shared" si="55"/>
        <v>0</v>
      </c>
      <c r="E44" s="106"/>
      <c r="F44" s="106"/>
      <c r="G44" s="106"/>
      <c r="H44" s="106"/>
      <c r="I44" s="106"/>
      <c r="J44" s="106"/>
      <c r="K44" s="106"/>
      <c r="L44" s="292"/>
      <c r="M44" s="106"/>
      <c r="N44" s="106"/>
      <c r="O44" s="106"/>
      <c r="P44" s="106"/>
      <c r="Q44" s="106"/>
      <c r="R44" s="106"/>
      <c r="S44" s="106"/>
      <c r="T44" s="106"/>
      <c r="U44" s="106"/>
      <c r="V44" s="106"/>
      <c r="W44" s="106"/>
      <c r="X44" s="106"/>
      <c r="Y44" s="106"/>
      <c r="Z44" s="106"/>
      <c r="AA44" s="106"/>
      <c r="AB44" s="106"/>
      <c r="AC44" s="106"/>
      <c r="AD44" s="106"/>
      <c r="AE44" s="106"/>
      <c r="AF44" s="106"/>
      <c r="AG44" s="297"/>
      <c r="AH44" s="106"/>
      <c r="AI44" s="106"/>
      <c r="AJ44" s="106"/>
      <c r="AK44" s="106"/>
      <c r="AL44" s="106"/>
      <c r="AM44" s="106"/>
      <c r="AN44" s="106"/>
      <c r="AO44" s="106"/>
      <c r="AP44" s="106"/>
      <c r="AQ44" s="106"/>
      <c r="AR44" s="106"/>
      <c r="AS44" s="106"/>
      <c r="AT44" s="106"/>
      <c r="AU44" s="106"/>
      <c r="AV44" s="106"/>
      <c r="AW44" s="106"/>
      <c r="AX44" s="106"/>
      <c r="AY44" s="106"/>
      <c r="AZ44" s="106"/>
      <c r="BA44" s="106"/>
      <c r="BB44" s="105" t="s">
        <v>212</v>
      </c>
      <c r="BC44" s="104"/>
      <c r="BD44" s="104"/>
      <c r="BE44" s="132">
        <v>2016</v>
      </c>
      <c r="BF44" s="104"/>
      <c r="BG44" s="104"/>
    </row>
    <row r="45" spans="1:59" s="124" customFormat="1" ht="22.2" customHeight="1">
      <c r="A45" s="419" t="s">
        <v>28</v>
      </c>
      <c r="B45" s="107"/>
      <c r="C45" s="106"/>
      <c r="D45" s="106">
        <f t="shared" si="55"/>
        <v>0</v>
      </c>
      <c r="E45" s="106"/>
      <c r="F45" s="106"/>
      <c r="G45" s="106"/>
      <c r="H45" s="106"/>
      <c r="I45" s="106"/>
      <c r="J45" s="106"/>
      <c r="K45" s="106"/>
      <c r="L45" s="292"/>
      <c r="M45" s="106"/>
      <c r="N45" s="106"/>
      <c r="O45" s="106"/>
      <c r="P45" s="106"/>
      <c r="Q45" s="106"/>
      <c r="R45" s="106"/>
      <c r="S45" s="106"/>
      <c r="T45" s="106"/>
      <c r="U45" s="106"/>
      <c r="V45" s="106"/>
      <c r="W45" s="106"/>
      <c r="X45" s="106"/>
      <c r="Y45" s="106"/>
      <c r="Z45" s="106"/>
      <c r="AA45" s="106"/>
      <c r="AB45" s="106"/>
      <c r="AC45" s="106"/>
      <c r="AD45" s="106"/>
      <c r="AE45" s="106"/>
      <c r="AF45" s="106"/>
      <c r="AG45" s="297"/>
      <c r="AH45" s="106"/>
      <c r="AI45" s="106"/>
      <c r="AJ45" s="106"/>
      <c r="AK45" s="106"/>
      <c r="AL45" s="106"/>
      <c r="AM45" s="106"/>
      <c r="AN45" s="106"/>
      <c r="AO45" s="106"/>
      <c r="AP45" s="106"/>
      <c r="AQ45" s="106"/>
      <c r="AR45" s="106"/>
      <c r="AS45" s="106"/>
      <c r="AT45" s="106"/>
      <c r="AU45" s="106"/>
      <c r="AV45" s="106"/>
      <c r="AW45" s="106"/>
      <c r="AX45" s="106"/>
      <c r="AY45" s="106"/>
      <c r="AZ45" s="106"/>
      <c r="BA45" s="106"/>
      <c r="BB45" s="105" t="s">
        <v>212</v>
      </c>
      <c r="BC45" s="104"/>
      <c r="BD45" s="104"/>
      <c r="BE45" s="132">
        <v>2016</v>
      </c>
      <c r="BF45" s="104"/>
      <c r="BG45" s="104"/>
    </row>
    <row r="46" spans="1:59" s="145" customFormat="1" ht="22.2" customHeight="1">
      <c r="A46" s="418" t="s">
        <v>28</v>
      </c>
      <c r="B46" s="112" t="s">
        <v>282</v>
      </c>
      <c r="C46" s="111"/>
      <c r="D46" s="111">
        <f t="shared" si="55"/>
        <v>0</v>
      </c>
      <c r="E46" s="111">
        <f t="shared" ref="E46:K46" si="59">SUM(E47:E48)</f>
        <v>0</v>
      </c>
      <c r="F46" s="111">
        <f t="shared" si="59"/>
        <v>0</v>
      </c>
      <c r="G46" s="111">
        <f t="shared" si="59"/>
        <v>0</v>
      </c>
      <c r="H46" s="111">
        <f t="shared" si="59"/>
        <v>0</v>
      </c>
      <c r="I46" s="111">
        <f t="shared" si="59"/>
        <v>0</v>
      </c>
      <c r="J46" s="111">
        <f t="shared" si="59"/>
        <v>0</v>
      </c>
      <c r="K46" s="111">
        <f t="shared" si="59"/>
        <v>0</v>
      </c>
      <c r="L46" s="292"/>
      <c r="M46" s="111">
        <f t="shared" ref="M46:AF46" si="60">SUM(M47:M48)</f>
        <v>0</v>
      </c>
      <c r="N46" s="111">
        <f t="shared" si="60"/>
        <v>0</v>
      </c>
      <c r="O46" s="111">
        <f t="shared" si="60"/>
        <v>0</v>
      </c>
      <c r="P46" s="111">
        <f t="shared" si="60"/>
        <v>0</v>
      </c>
      <c r="Q46" s="111">
        <f t="shared" si="60"/>
        <v>0</v>
      </c>
      <c r="R46" s="111">
        <f t="shared" si="60"/>
        <v>0</v>
      </c>
      <c r="S46" s="111">
        <f t="shared" si="60"/>
        <v>0</v>
      </c>
      <c r="T46" s="111">
        <f t="shared" si="60"/>
        <v>0</v>
      </c>
      <c r="U46" s="111">
        <f t="shared" si="60"/>
        <v>0</v>
      </c>
      <c r="V46" s="111">
        <f t="shared" si="60"/>
        <v>0</v>
      </c>
      <c r="W46" s="111">
        <f t="shared" si="60"/>
        <v>0</v>
      </c>
      <c r="X46" s="111">
        <f t="shared" si="60"/>
        <v>0</v>
      </c>
      <c r="Y46" s="111">
        <f t="shared" si="60"/>
        <v>0</v>
      </c>
      <c r="Z46" s="111">
        <f t="shared" si="60"/>
        <v>0</v>
      </c>
      <c r="AA46" s="111">
        <f t="shared" si="60"/>
        <v>0</v>
      </c>
      <c r="AB46" s="111">
        <f t="shared" si="60"/>
        <v>0</v>
      </c>
      <c r="AC46" s="111">
        <f t="shared" si="60"/>
        <v>0</v>
      </c>
      <c r="AD46" s="111">
        <f t="shared" si="60"/>
        <v>0</v>
      </c>
      <c r="AE46" s="111">
        <f t="shared" si="60"/>
        <v>0</v>
      </c>
      <c r="AF46" s="111">
        <f t="shared" si="60"/>
        <v>0</v>
      </c>
      <c r="AG46" s="297"/>
      <c r="AH46" s="111">
        <f t="shared" ref="AH46:BA46" si="61">SUM(AH47:AH48)</f>
        <v>0</v>
      </c>
      <c r="AI46" s="111">
        <f t="shared" si="61"/>
        <v>0</v>
      </c>
      <c r="AJ46" s="111">
        <f t="shared" si="61"/>
        <v>0</v>
      </c>
      <c r="AK46" s="111">
        <f t="shared" si="61"/>
        <v>0</v>
      </c>
      <c r="AL46" s="111">
        <f t="shared" si="61"/>
        <v>0</v>
      </c>
      <c r="AM46" s="111">
        <f t="shared" si="61"/>
        <v>0</v>
      </c>
      <c r="AN46" s="111">
        <f t="shared" si="61"/>
        <v>0</v>
      </c>
      <c r="AO46" s="111">
        <f t="shared" si="61"/>
        <v>0</v>
      </c>
      <c r="AP46" s="111">
        <f t="shared" si="61"/>
        <v>0</v>
      </c>
      <c r="AQ46" s="111">
        <f t="shared" si="61"/>
        <v>0</v>
      </c>
      <c r="AR46" s="111">
        <f t="shared" si="61"/>
        <v>0</v>
      </c>
      <c r="AS46" s="111">
        <f t="shared" si="61"/>
        <v>0</v>
      </c>
      <c r="AT46" s="111">
        <f t="shared" si="61"/>
        <v>0</v>
      </c>
      <c r="AU46" s="111">
        <f t="shared" si="61"/>
        <v>0</v>
      </c>
      <c r="AV46" s="111">
        <f t="shared" si="61"/>
        <v>0</v>
      </c>
      <c r="AW46" s="111">
        <f t="shared" si="61"/>
        <v>0</v>
      </c>
      <c r="AX46" s="111">
        <f t="shared" si="61"/>
        <v>0</v>
      </c>
      <c r="AY46" s="111">
        <f t="shared" si="61"/>
        <v>0</v>
      </c>
      <c r="AZ46" s="111">
        <f t="shared" si="61"/>
        <v>0</v>
      </c>
      <c r="BA46" s="111">
        <f t="shared" si="61"/>
        <v>0</v>
      </c>
      <c r="BB46" s="105" t="s">
        <v>212</v>
      </c>
      <c r="BC46" s="110"/>
      <c r="BD46" s="110"/>
      <c r="BE46" s="132">
        <v>2016</v>
      </c>
      <c r="BF46" s="110"/>
      <c r="BG46" s="110"/>
    </row>
    <row r="47" spans="1:59" s="124" customFormat="1" ht="22.2" customHeight="1">
      <c r="A47" s="419" t="s">
        <v>28</v>
      </c>
      <c r="B47" s="107"/>
      <c r="C47" s="106"/>
      <c r="D47" s="106">
        <f t="shared" si="55"/>
        <v>0</v>
      </c>
      <c r="E47" s="106"/>
      <c r="F47" s="106"/>
      <c r="G47" s="106"/>
      <c r="H47" s="106"/>
      <c r="I47" s="106"/>
      <c r="J47" s="106"/>
      <c r="K47" s="106"/>
      <c r="L47" s="292"/>
      <c r="M47" s="106"/>
      <c r="N47" s="106"/>
      <c r="O47" s="106"/>
      <c r="P47" s="106"/>
      <c r="Q47" s="106"/>
      <c r="R47" s="106"/>
      <c r="S47" s="106"/>
      <c r="T47" s="106"/>
      <c r="U47" s="106"/>
      <c r="V47" s="106"/>
      <c r="W47" s="106"/>
      <c r="X47" s="106"/>
      <c r="Y47" s="106"/>
      <c r="Z47" s="106"/>
      <c r="AA47" s="106"/>
      <c r="AB47" s="106"/>
      <c r="AC47" s="106"/>
      <c r="AD47" s="106"/>
      <c r="AE47" s="106"/>
      <c r="AF47" s="106"/>
      <c r="AG47" s="297"/>
      <c r="AH47" s="106"/>
      <c r="AI47" s="106"/>
      <c r="AJ47" s="106"/>
      <c r="AK47" s="106"/>
      <c r="AL47" s="106"/>
      <c r="AM47" s="106"/>
      <c r="AN47" s="106"/>
      <c r="AO47" s="106"/>
      <c r="AP47" s="106"/>
      <c r="AQ47" s="106"/>
      <c r="AR47" s="106"/>
      <c r="AS47" s="106"/>
      <c r="AT47" s="106"/>
      <c r="AU47" s="106"/>
      <c r="AV47" s="106"/>
      <c r="AW47" s="106"/>
      <c r="AX47" s="106"/>
      <c r="AY47" s="106"/>
      <c r="AZ47" s="106"/>
      <c r="BA47" s="106"/>
      <c r="BB47" s="105" t="s">
        <v>212</v>
      </c>
      <c r="BC47" s="104"/>
      <c r="BD47" s="104"/>
      <c r="BE47" s="132">
        <v>2016</v>
      </c>
      <c r="BF47" s="104"/>
      <c r="BG47" s="104"/>
    </row>
    <row r="48" spans="1:59" s="124" customFormat="1" ht="22.2" customHeight="1">
      <c r="A48" s="419" t="s">
        <v>28</v>
      </c>
      <c r="B48" s="107"/>
      <c r="C48" s="106"/>
      <c r="D48" s="106">
        <f t="shared" si="55"/>
        <v>0</v>
      </c>
      <c r="E48" s="106"/>
      <c r="F48" s="106"/>
      <c r="G48" s="106"/>
      <c r="H48" s="106"/>
      <c r="I48" s="106"/>
      <c r="J48" s="106"/>
      <c r="K48" s="106"/>
      <c r="L48" s="292"/>
      <c r="M48" s="106"/>
      <c r="N48" s="106"/>
      <c r="O48" s="106"/>
      <c r="P48" s="106"/>
      <c r="Q48" s="106"/>
      <c r="R48" s="106"/>
      <c r="S48" s="106"/>
      <c r="T48" s="106"/>
      <c r="U48" s="106"/>
      <c r="V48" s="106"/>
      <c r="W48" s="106"/>
      <c r="X48" s="106"/>
      <c r="Y48" s="106"/>
      <c r="Z48" s="106"/>
      <c r="AA48" s="106"/>
      <c r="AB48" s="106"/>
      <c r="AC48" s="106"/>
      <c r="AD48" s="106"/>
      <c r="AE48" s="106"/>
      <c r="AF48" s="106"/>
      <c r="AG48" s="297"/>
      <c r="AH48" s="106"/>
      <c r="AI48" s="106"/>
      <c r="AJ48" s="106"/>
      <c r="AK48" s="106"/>
      <c r="AL48" s="106"/>
      <c r="AM48" s="106"/>
      <c r="AN48" s="106"/>
      <c r="AO48" s="106"/>
      <c r="AP48" s="106"/>
      <c r="AQ48" s="106"/>
      <c r="AR48" s="106"/>
      <c r="AS48" s="106"/>
      <c r="AT48" s="106"/>
      <c r="AU48" s="106"/>
      <c r="AV48" s="106"/>
      <c r="AW48" s="106"/>
      <c r="AX48" s="106"/>
      <c r="AY48" s="106"/>
      <c r="AZ48" s="106"/>
      <c r="BA48" s="106"/>
      <c r="BB48" s="105" t="s">
        <v>212</v>
      </c>
      <c r="BC48" s="104"/>
      <c r="BD48" s="104"/>
      <c r="BE48" s="132">
        <v>2016</v>
      </c>
      <c r="BF48" s="104"/>
      <c r="BG48" s="104"/>
    </row>
    <row r="49" spans="1:59" s="131" customFormat="1" ht="22.2" customHeight="1">
      <c r="A49" s="418" t="s">
        <v>31</v>
      </c>
      <c r="B49" s="262" t="s">
        <v>288</v>
      </c>
      <c r="C49" s="111">
        <f>SUM(C50,C53)</f>
        <v>0</v>
      </c>
      <c r="D49" s="111">
        <f>SUM(D50+D53)</f>
        <v>0</v>
      </c>
      <c r="E49" s="111">
        <f t="shared" ref="E49:K49" si="62">SUM(E50,E53)</f>
        <v>0</v>
      </c>
      <c r="F49" s="111">
        <f t="shared" si="62"/>
        <v>0</v>
      </c>
      <c r="G49" s="111">
        <f t="shared" si="62"/>
        <v>0</v>
      </c>
      <c r="H49" s="111">
        <f t="shared" si="62"/>
        <v>0</v>
      </c>
      <c r="I49" s="111">
        <f t="shared" si="62"/>
        <v>0</v>
      </c>
      <c r="J49" s="111">
        <f t="shared" si="62"/>
        <v>0</v>
      </c>
      <c r="K49" s="111">
        <f t="shared" si="62"/>
        <v>0</v>
      </c>
      <c r="L49" s="292"/>
      <c r="M49" s="111">
        <f t="shared" ref="M49:AF49" si="63">SUM(M50,M53)</f>
        <v>0</v>
      </c>
      <c r="N49" s="111">
        <f t="shared" si="63"/>
        <v>0</v>
      </c>
      <c r="O49" s="111">
        <f t="shared" si="63"/>
        <v>0</v>
      </c>
      <c r="P49" s="111">
        <f t="shared" si="63"/>
        <v>0</v>
      </c>
      <c r="Q49" s="111">
        <f t="shared" si="63"/>
        <v>0</v>
      </c>
      <c r="R49" s="111">
        <f t="shared" si="63"/>
        <v>0</v>
      </c>
      <c r="S49" s="111">
        <f t="shared" si="63"/>
        <v>0</v>
      </c>
      <c r="T49" s="111">
        <f t="shared" si="63"/>
        <v>0</v>
      </c>
      <c r="U49" s="111">
        <f t="shared" si="63"/>
        <v>0</v>
      </c>
      <c r="V49" s="111">
        <f t="shared" si="63"/>
        <v>0</v>
      </c>
      <c r="W49" s="111">
        <f t="shared" si="63"/>
        <v>0</v>
      </c>
      <c r="X49" s="111">
        <f t="shared" si="63"/>
        <v>0</v>
      </c>
      <c r="Y49" s="111">
        <f t="shared" si="63"/>
        <v>0</v>
      </c>
      <c r="Z49" s="111">
        <f t="shared" si="63"/>
        <v>0</v>
      </c>
      <c r="AA49" s="111">
        <f t="shared" si="63"/>
        <v>0</v>
      </c>
      <c r="AB49" s="111">
        <f t="shared" si="63"/>
        <v>0</v>
      </c>
      <c r="AC49" s="111">
        <f t="shared" si="63"/>
        <v>0</v>
      </c>
      <c r="AD49" s="111">
        <f t="shared" si="63"/>
        <v>0</v>
      </c>
      <c r="AE49" s="111">
        <f t="shared" si="63"/>
        <v>0</v>
      </c>
      <c r="AF49" s="111">
        <f t="shared" si="63"/>
        <v>0</v>
      </c>
      <c r="AG49" s="297"/>
      <c r="AH49" s="111">
        <f t="shared" ref="AH49:BA49" si="64">SUM(AH50,AH53)</f>
        <v>0</v>
      </c>
      <c r="AI49" s="111">
        <f t="shared" si="64"/>
        <v>0</v>
      </c>
      <c r="AJ49" s="111">
        <f t="shared" si="64"/>
        <v>0</v>
      </c>
      <c r="AK49" s="111">
        <f t="shared" si="64"/>
        <v>0</v>
      </c>
      <c r="AL49" s="111">
        <f t="shared" si="64"/>
        <v>0</v>
      </c>
      <c r="AM49" s="111">
        <f t="shared" si="64"/>
        <v>0</v>
      </c>
      <c r="AN49" s="111">
        <f t="shared" si="64"/>
        <v>0</v>
      </c>
      <c r="AO49" s="111">
        <f t="shared" si="64"/>
        <v>0</v>
      </c>
      <c r="AP49" s="111">
        <f t="shared" si="64"/>
        <v>0</v>
      </c>
      <c r="AQ49" s="111">
        <f t="shared" si="64"/>
        <v>0</v>
      </c>
      <c r="AR49" s="111">
        <f t="shared" si="64"/>
        <v>0</v>
      </c>
      <c r="AS49" s="111">
        <f t="shared" si="64"/>
        <v>0</v>
      </c>
      <c r="AT49" s="111">
        <f t="shared" si="64"/>
        <v>0</v>
      </c>
      <c r="AU49" s="111">
        <f t="shared" si="64"/>
        <v>0</v>
      </c>
      <c r="AV49" s="111">
        <f t="shared" si="64"/>
        <v>0</v>
      </c>
      <c r="AW49" s="111">
        <f t="shared" si="64"/>
        <v>0</v>
      </c>
      <c r="AX49" s="111">
        <f t="shared" si="64"/>
        <v>0</v>
      </c>
      <c r="AY49" s="111">
        <f t="shared" si="64"/>
        <v>0</v>
      </c>
      <c r="AZ49" s="111">
        <f t="shared" si="64"/>
        <v>0</v>
      </c>
      <c r="BA49" s="111">
        <f t="shared" si="64"/>
        <v>0</v>
      </c>
      <c r="BB49" s="105" t="s">
        <v>212</v>
      </c>
      <c r="BC49" s="110"/>
      <c r="BD49" s="110"/>
      <c r="BE49" s="132">
        <v>2016</v>
      </c>
      <c r="BF49" s="110"/>
      <c r="BG49" s="110"/>
    </row>
    <row r="50" spans="1:59" s="145" customFormat="1" ht="22.2" customHeight="1">
      <c r="A50" s="418" t="s">
        <v>31</v>
      </c>
      <c r="B50" s="112" t="s">
        <v>281</v>
      </c>
      <c r="C50" s="111"/>
      <c r="D50" s="111">
        <f t="shared" ref="D50:D55" si="65">SUM(E50:BA50)</f>
        <v>0</v>
      </c>
      <c r="E50" s="111">
        <f t="shared" ref="E50:K50" si="66">SUM(E51:E52)</f>
        <v>0</v>
      </c>
      <c r="F50" s="111">
        <f t="shared" si="66"/>
        <v>0</v>
      </c>
      <c r="G50" s="111">
        <f t="shared" si="66"/>
        <v>0</v>
      </c>
      <c r="H50" s="111">
        <f t="shared" si="66"/>
        <v>0</v>
      </c>
      <c r="I50" s="111">
        <f t="shared" si="66"/>
        <v>0</v>
      </c>
      <c r="J50" s="111">
        <f t="shared" si="66"/>
        <v>0</v>
      </c>
      <c r="K50" s="111">
        <f t="shared" si="66"/>
        <v>0</v>
      </c>
      <c r="L50" s="292"/>
      <c r="M50" s="111">
        <f t="shared" ref="M50:AF50" si="67">SUM(M51:M52)</f>
        <v>0</v>
      </c>
      <c r="N50" s="111">
        <f t="shared" si="67"/>
        <v>0</v>
      </c>
      <c r="O50" s="111">
        <f t="shared" si="67"/>
        <v>0</v>
      </c>
      <c r="P50" s="111">
        <f t="shared" si="67"/>
        <v>0</v>
      </c>
      <c r="Q50" s="111">
        <f t="shared" si="67"/>
        <v>0</v>
      </c>
      <c r="R50" s="111">
        <f t="shared" si="67"/>
        <v>0</v>
      </c>
      <c r="S50" s="111">
        <f t="shared" si="67"/>
        <v>0</v>
      </c>
      <c r="T50" s="111">
        <f t="shared" si="67"/>
        <v>0</v>
      </c>
      <c r="U50" s="111">
        <f t="shared" si="67"/>
        <v>0</v>
      </c>
      <c r="V50" s="111">
        <f t="shared" si="67"/>
        <v>0</v>
      </c>
      <c r="W50" s="111">
        <f t="shared" si="67"/>
        <v>0</v>
      </c>
      <c r="X50" s="111">
        <f t="shared" si="67"/>
        <v>0</v>
      </c>
      <c r="Y50" s="111">
        <f t="shared" si="67"/>
        <v>0</v>
      </c>
      <c r="Z50" s="111">
        <f t="shared" si="67"/>
        <v>0</v>
      </c>
      <c r="AA50" s="111">
        <f t="shared" si="67"/>
        <v>0</v>
      </c>
      <c r="AB50" s="111">
        <f t="shared" si="67"/>
        <v>0</v>
      </c>
      <c r="AC50" s="111">
        <f t="shared" si="67"/>
        <v>0</v>
      </c>
      <c r="AD50" s="111">
        <f t="shared" si="67"/>
        <v>0</v>
      </c>
      <c r="AE50" s="111">
        <f t="shared" si="67"/>
        <v>0</v>
      </c>
      <c r="AF50" s="111">
        <f t="shared" si="67"/>
        <v>0</v>
      </c>
      <c r="AG50" s="297"/>
      <c r="AH50" s="111">
        <f t="shared" ref="AH50:BA50" si="68">SUM(AH51:AH52)</f>
        <v>0</v>
      </c>
      <c r="AI50" s="111">
        <f t="shared" si="68"/>
        <v>0</v>
      </c>
      <c r="AJ50" s="111">
        <f t="shared" si="68"/>
        <v>0</v>
      </c>
      <c r="AK50" s="111">
        <f t="shared" si="68"/>
        <v>0</v>
      </c>
      <c r="AL50" s="111">
        <f t="shared" si="68"/>
        <v>0</v>
      </c>
      <c r="AM50" s="111">
        <f t="shared" si="68"/>
        <v>0</v>
      </c>
      <c r="AN50" s="111">
        <f t="shared" si="68"/>
        <v>0</v>
      </c>
      <c r="AO50" s="111">
        <f t="shared" si="68"/>
        <v>0</v>
      </c>
      <c r="AP50" s="111">
        <f t="shared" si="68"/>
        <v>0</v>
      </c>
      <c r="AQ50" s="111">
        <f t="shared" si="68"/>
        <v>0</v>
      </c>
      <c r="AR50" s="111">
        <f t="shared" si="68"/>
        <v>0</v>
      </c>
      <c r="AS50" s="111">
        <f t="shared" si="68"/>
        <v>0</v>
      </c>
      <c r="AT50" s="111">
        <f t="shared" si="68"/>
        <v>0</v>
      </c>
      <c r="AU50" s="111">
        <f t="shared" si="68"/>
        <v>0</v>
      </c>
      <c r="AV50" s="111">
        <f t="shared" si="68"/>
        <v>0</v>
      </c>
      <c r="AW50" s="111">
        <f t="shared" si="68"/>
        <v>0</v>
      </c>
      <c r="AX50" s="111">
        <f t="shared" si="68"/>
        <v>0</v>
      </c>
      <c r="AY50" s="111">
        <f t="shared" si="68"/>
        <v>0</v>
      </c>
      <c r="AZ50" s="111">
        <f t="shared" si="68"/>
        <v>0</v>
      </c>
      <c r="BA50" s="111">
        <f t="shared" si="68"/>
        <v>0</v>
      </c>
      <c r="BB50" s="105" t="s">
        <v>212</v>
      </c>
      <c r="BC50" s="110"/>
      <c r="BD50" s="110"/>
      <c r="BE50" s="132">
        <v>2016</v>
      </c>
      <c r="BF50" s="110"/>
      <c r="BG50" s="110"/>
    </row>
    <row r="51" spans="1:59" s="124" customFormat="1" ht="22.2" customHeight="1">
      <c r="A51" s="419" t="s">
        <v>31</v>
      </c>
      <c r="B51" s="107"/>
      <c r="C51" s="106"/>
      <c r="D51" s="106">
        <f t="shared" si="65"/>
        <v>0</v>
      </c>
      <c r="E51" s="106"/>
      <c r="F51" s="106"/>
      <c r="G51" s="106"/>
      <c r="H51" s="106"/>
      <c r="I51" s="106"/>
      <c r="J51" s="106"/>
      <c r="K51" s="106"/>
      <c r="L51" s="292"/>
      <c r="M51" s="106"/>
      <c r="N51" s="106"/>
      <c r="O51" s="106"/>
      <c r="P51" s="106"/>
      <c r="Q51" s="106"/>
      <c r="R51" s="106"/>
      <c r="S51" s="106"/>
      <c r="T51" s="106"/>
      <c r="U51" s="106"/>
      <c r="V51" s="106"/>
      <c r="W51" s="106"/>
      <c r="X51" s="106"/>
      <c r="Y51" s="106"/>
      <c r="Z51" s="106"/>
      <c r="AA51" s="106"/>
      <c r="AB51" s="106"/>
      <c r="AC51" s="106"/>
      <c r="AD51" s="106"/>
      <c r="AE51" s="106"/>
      <c r="AF51" s="106"/>
      <c r="AG51" s="297"/>
      <c r="AH51" s="106"/>
      <c r="AI51" s="106"/>
      <c r="AJ51" s="106"/>
      <c r="AK51" s="106"/>
      <c r="AL51" s="106"/>
      <c r="AM51" s="106"/>
      <c r="AN51" s="106"/>
      <c r="AO51" s="106"/>
      <c r="AP51" s="106"/>
      <c r="AQ51" s="106"/>
      <c r="AR51" s="106"/>
      <c r="AS51" s="106"/>
      <c r="AT51" s="106"/>
      <c r="AU51" s="106"/>
      <c r="AV51" s="106"/>
      <c r="AW51" s="106"/>
      <c r="AX51" s="106"/>
      <c r="AY51" s="106"/>
      <c r="AZ51" s="106"/>
      <c r="BA51" s="106"/>
      <c r="BB51" s="105" t="s">
        <v>212</v>
      </c>
      <c r="BC51" s="104"/>
      <c r="BD51" s="104"/>
      <c r="BE51" s="132">
        <v>2016</v>
      </c>
      <c r="BF51" s="104"/>
      <c r="BG51" s="104"/>
    </row>
    <row r="52" spans="1:59" s="124" customFormat="1" ht="22.2" customHeight="1">
      <c r="A52" s="419" t="s">
        <v>31</v>
      </c>
      <c r="B52" s="107"/>
      <c r="C52" s="106"/>
      <c r="D52" s="106">
        <f t="shared" si="65"/>
        <v>0</v>
      </c>
      <c r="E52" s="106"/>
      <c r="F52" s="106"/>
      <c r="G52" s="106"/>
      <c r="H52" s="106"/>
      <c r="I52" s="106"/>
      <c r="J52" s="106"/>
      <c r="K52" s="106"/>
      <c r="L52" s="292"/>
      <c r="M52" s="106"/>
      <c r="N52" s="106"/>
      <c r="O52" s="106"/>
      <c r="P52" s="106"/>
      <c r="Q52" s="106"/>
      <c r="R52" s="106"/>
      <c r="S52" s="106"/>
      <c r="T52" s="106"/>
      <c r="U52" s="106"/>
      <c r="V52" s="106"/>
      <c r="W52" s="106"/>
      <c r="X52" s="106"/>
      <c r="Y52" s="106"/>
      <c r="Z52" s="106"/>
      <c r="AA52" s="106"/>
      <c r="AB52" s="106"/>
      <c r="AC52" s="106"/>
      <c r="AD52" s="106"/>
      <c r="AE52" s="106"/>
      <c r="AF52" s="106"/>
      <c r="AG52" s="297"/>
      <c r="AH52" s="106"/>
      <c r="AI52" s="106"/>
      <c r="AJ52" s="106"/>
      <c r="AK52" s="106"/>
      <c r="AL52" s="106"/>
      <c r="AM52" s="106"/>
      <c r="AN52" s="106"/>
      <c r="AO52" s="106"/>
      <c r="AP52" s="106"/>
      <c r="AQ52" s="106"/>
      <c r="AR52" s="106"/>
      <c r="AS52" s="106"/>
      <c r="AT52" s="106"/>
      <c r="AU52" s="106"/>
      <c r="AV52" s="106"/>
      <c r="AW52" s="106"/>
      <c r="AX52" s="106"/>
      <c r="AY52" s="106"/>
      <c r="AZ52" s="106"/>
      <c r="BA52" s="106"/>
      <c r="BB52" s="105" t="s">
        <v>212</v>
      </c>
      <c r="BC52" s="104"/>
      <c r="BD52" s="104"/>
      <c r="BE52" s="132">
        <v>2016</v>
      </c>
      <c r="BF52" s="104"/>
      <c r="BG52" s="104"/>
    </row>
    <row r="53" spans="1:59" s="145" customFormat="1" ht="22.2" customHeight="1">
      <c r="A53" s="418" t="s">
        <v>31</v>
      </c>
      <c r="B53" s="112" t="s">
        <v>282</v>
      </c>
      <c r="C53" s="111"/>
      <c r="D53" s="111">
        <f t="shared" si="65"/>
        <v>0</v>
      </c>
      <c r="E53" s="111">
        <f t="shared" ref="E53:K53" si="69">SUM(E54:E55)</f>
        <v>0</v>
      </c>
      <c r="F53" s="111">
        <f t="shared" si="69"/>
        <v>0</v>
      </c>
      <c r="G53" s="111">
        <f t="shared" si="69"/>
        <v>0</v>
      </c>
      <c r="H53" s="111">
        <f t="shared" si="69"/>
        <v>0</v>
      </c>
      <c r="I53" s="111">
        <f t="shared" si="69"/>
        <v>0</v>
      </c>
      <c r="J53" s="111">
        <f t="shared" si="69"/>
        <v>0</v>
      </c>
      <c r="K53" s="111">
        <f t="shared" si="69"/>
        <v>0</v>
      </c>
      <c r="L53" s="292"/>
      <c r="M53" s="111">
        <f t="shared" ref="M53:AF53" si="70">SUM(M54:M55)</f>
        <v>0</v>
      </c>
      <c r="N53" s="111">
        <f t="shared" si="70"/>
        <v>0</v>
      </c>
      <c r="O53" s="111">
        <f t="shared" si="70"/>
        <v>0</v>
      </c>
      <c r="P53" s="111">
        <f t="shared" si="70"/>
        <v>0</v>
      </c>
      <c r="Q53" s="111">
        <f t="shared" si="70"/>
        <v>0</v>
      </c>
      <c r="R53" s="111">
        <f t="shared" si="70"/>
        <v>0</v>
      </c>
      <c r="S53" s="111">
        <f t="shared" si="70"/>
        <v>0</v>
      </c>
      <c r="T53" s="111">
        <f t="shared" si="70"/>
        <v>0</v>
      </c>
      <c r="U53" s="111">
        <f t="shared" si="70"/>
        <v>0</v>
      </c>
      <c r="V53" s="111">
        <f t="shared" si="70"/>
        <v>0</v>
      </c>
      <c r="W53" s="111">
        <f t="shared" si="70"/>
        <v>0</v>
      </c>
      <c r="X53" s="111">
        <f t="shared" si="70"/>
        <v>0</v>
      </c>
      <c r="Y53" s="111">
        <f t="shared" si="70"/>
        <v>0</v>
      </c>
      <c r="Z53" s="111">
        <f t="shared" si="70"/>
        <v>0</v>
      </c>
      <c r="AA53" s="111">
        <f t="shared" si="70"/>
        <v>0</v>
      </c>
      <c r="AB53" s="111">
        <f t="shared" si="70"/>
        <v>0</v>
      </c>
      <c r="AC53" s="111">
        <f t="shared" si="70"/>
        <v>0</v>
      </c>
      <c r="AD53" s="111">
        <f t="shared" si="70"/>
        <v>0</v>
      </c>
      <c r="AE53" s="111">
        <f t="shared" si="70"/>
        <v>0</v>
      </c>
      <c r="AF53" s="111">
        <f t="shared" si="70"/>
        <v>0</v>
      </c>
      <c r="AG53" s="297"/>
      <c r="AH53" s="111">
        <f t="shared" ref="AH53:BA53" si="71">SUM(AH54:AH55)</f>
        <v>0</v>
      </c>
      <c r="AI53" s="111">
        <f t="shared" si="71"/>
        <v>0</v>
      </c>
      <c r="AJ53" s="111">
        <f t="shared" si="71"/>
        <v>0</v>
      </c>
      <c r="AK53" s="111">
        <f t="shared" si="71"/>
        <v>0</v>
      </c>
      <c r="AL53" s="111">
        <f t="shared" si="71"/>
        <v>0</v>
      </c>
      <c r="AM53" s="111">
        <f t="shared" si="71"/>
        <v>0</v>
      </c>
      <c r="AN53" s="111">
        <f t="shared" si="71"/>
        <v>0</v>
      </c>
      <c r="AO53" s="111">
        <f t="shared" si="71"/>
        <v>0</v>
      </c>
      <c r="AP53" s="111">
        <f t="shared" si="71"/>
        <v>0</v>
      </c>
      <c r="AQ53" s="111">
        <f t="shared" si="71"/>
        <v>0</v>
      </c>
      <c r="AR53" s="111">
        <f t="shared" si="71"/>
        <v>0</v>
      </c>
      <c r="AS53" s="111">
        <f t="shared" si="71"/>
        <v>0</v>
      </c>
      <c r="AT53" s="111">
        <f t="shared" si="71"/>
        <v>0</v>
      </c>
      <c r="AU53" s="111">
        <f t="shared" si="71"/>
        <v>0</v>
      </c>
      <c r="AV53" s="111">
        <f t="shared" si="71"/>
        <v>0</v>
      </c>
      <c r="AW53" s="111">
        <f t="shared" si="71"/>
        <v>0</v>
      </c>
      <c r="AX53" s="111">
        <f t="shared" si="71"/>
        <v>0</v>
      </c>
      <c r="AY53" s="111">
        <f t="shared" si="71"/>
        <v>0</v>
      </c>
      <c r="AZ53" s="111">
        <f t="shared" si="71"/>
        <v>0</v>
      </c>
      <c r="BA53" s="111">
        <f t="shared" si="71"/>
        <v>0</v>
      </c>
      <c r="BB53" s="105" t="s">
        <v>212</v>
      </c>
      <c r="BC53" s="110"/>
      <c r="BD53" s="110"/>
      <c r="BE53" s="132">
        <v>2016</v>
      </c>
      <c r="BF53" s="110"/>
      <c r="BG53" s="110"/>
    </row>
    <row r="54" spans="1:59" s="124" customFormat="1" ht="22.2" customHeight="1">
      <c r="A54" s="419" t="s">
        <v>31</v>
      </c>
      <c r="B54" s="107"/>
      <c r="C54" s="106"/>
      <c r="D54" s="106">
        <f t="shared" si="65"/>
        <v>0</v>
      </c>
      <c r="E54" s="106"/>
      <c r="F54" s="106"/>
      <c r="G54" s="106"/>
      <c r="H54" s="106"/>
      <c r="I54" s="106"/>
      <c r="J54" s="106"/>
      <c r="K54" s="106"/>
      <c r="L54" s="292"/>
      <c r="M54" s="106"/>
      <c r="N54" s="106"/>
      <c r="O54" s="106"/>
      <c r="P54" s="106"/>
      <c r="Q54" s="106"/>
      <c r="R54" s="106"/>
      <c r="S54" s="106"/>
      <c r="T54" s="106"/>
      <c r="U54" s="106"/>
      <c r="V54" s="106"/>
      <c r="W54" s="106"/>
      <c r="X54" s="106"/>
      <c r="Y54" s="106"/>
      <c r="Z54" s="106"/>
      <c r="AA54" s="106"/>
      <c r="AB54" s="106"/>
      <c r="AC54" s="106"/>
      <c r="AD54" s="106"/>
      <c r="AE54" s="106"/>
      <c r="AF54" s="106"/>
      <c r="AG54" s="297"/>
      <c r="AH54" s="106"/>
      <c r="AI54" s="106"/>
      <c r="AJ54" s="106"/>
      <c r="AK54" s="106"/>
      <c r="AL54" s="106"/>
      <c r="AM54" s="106"/>
      <c r="AN54" s="106"/>
      <c r="AO54" s="106"/>
      <c r="AP54" s="106"/>
      <c r="AQ54" s="106"/>
      <c r="AR54" s="106"/>
      <c r="AS54" s="106"/>
      <c r="AT54" s="106"/>
      <c r="AU54" s="106"/>
      <c r="AV54" s="106"/>
      <c r="AW54" s="106"/>
      <c r="AX54" s="106"/>
      <c r="AY54" s="106"/>
      <c r="AZ54" s="106"/>
      <c r="BA54" s="106"/>
      <c r="BB54" s="105" t="s">
        <v>212</v>
      </c>
      <c r="BC54" s="104"/>
      <c r="BD54" s="104"/>
      <c r="BE54" s="132">
        <v>2016</v>
      </c>
      <c r="BF54" s="104"/>
      <c r="BG54" s="104"/>
    </row>
    <row r="55" spans="1:59" s="124" customFormat="1" ht="22.2" customHeight="1">
      <c r="A55" s="419" t="s">
        <v>31</v>
      </c>
      <c r="B55" s="107"/>
      <c r="C55" s="106"/>
      <c r="D55" s="106">
        <f t="shared" si="65"/>
        <v>0</v>
      </c>
      <c r="E55" s="106"/>
      <c r="F55" s="106"/>
      <c r="G55" s="106"/>
      <c r="H55" s="106"/>
      <c r="I55" s="106"/>
      <c r="J55" s="106"/>
      <c r="K55" s="106"/>
      <c r="L55" s="292"/>
      <c r="M55" s="106"/>
      <c r="N55" s="106"/>
      <c r="O55" s="106"/>
      <c r="P55" s="106"/>
      <c r="Q55" s="106"/>
      <c r="R55" s="106"/>
      <c r="S55" s="106"/>
      <c r="T55" s="106"/>
      <c r="U55" s="106"/>
      <c r="V55" s="106"/>
      <c r="W55" s="106"/>
      <c r="X55" s="106"/>
      <c r="Y55" s="106"/>
      <c r="Z55" s="106"/>
      <c r="AA55" s="106"/>
      <c r="AB55" s="106"/>
      <c r="AC55" s="106"/>
      <c r="AD55" s="106"/>
      <c r="AE55" s="106"/>
      <c r="AF55" s="106"/>
      <c r="AG55" s="297"/>
      <c r="AH55" s="106"/>
      <c r="AI55" s="106"/>
      <c r="AJ55" s="106"/>
      <c r="AK55" s="106"/>
      <c r="AL55" s="106"/>
      <c r="AM55" s="106"/>
      <c r="AN55" s="106"/>
      <c r="AO55" s="106"/>
      <c r="AP55" s="106"/>
      <c r="AQ55" s="106"/>
      <c r="AR55" s="106"/>
      <c r="AS55" s="106"/>
      <c r="AT55" s="106"/>
      <c r="AU55" s="106"/>
      <c r="AV55" s="106"/>
      <c r="AW55" s="106"/>
      <c r="AX55" s="106"/>
      <c r="AY55" s="106"/>
      <c r="AZ55" s="106"/>
      <c r="BA55" s="106"/>
      <c r="BB55" s="105" t="s">
        <v>212</v>
      </c>
      <c r="BC55" s="104"/>
      <c r="BD55" s="104"/>
      <c r="BE55" s="132">
        <v>2016</v>
      </c>
      <c r="BF55" s="104"/>
      <c r="BG55" s="104"/>
    </row>
    <row r="56" spans="1:59" s="266" customFormat="1" ht="22.2" customHeight="1">
      <c r="A56" s="420" t="s">
        <v>382</v>
      </c>
      <c r="B56" s="306" t="s">
        <v>384</v>
      </c>
      <c r="C56" s="286">
        <f>SUM(C57,C60)</f>
        <v>0</v>
      </c>
      <c r="D56" s="286">
        <f>SUM(D57+D60)</f>
        <v>0</v>
      </c>
      <c r="E56" s="286">
        <f t="shared" ref="E56:BA56" si="72">SUM(E57,E60)</f>
        <v>0</v>
      </c>
      <c r="F56" s="286">
        <f t="shared" si="72"/>
        <v>0</v>
      </c>
      <c r="G56" s="286">
        <f t="shared" si="72"/>
        <v>0</v>
      </c>
      <c r="H56" s="286">
        <f t="shared" si="72"/>
        <v>0</v>
      </c>
      <c r="I56" s="286">
        <f t="shared" si="72"/>
        <v>0</v>
      </c>
      <c r="J56" s="286">
        <f t="shared" si="72"/>
        <v>0</v>
      </c>
      <c r="K56" s="286">
        <f t="shared" si="72"/>
        <v>0</v>
      </c>
      <c r="L56" s="286"/>
      <c r="M56" s="286">
        <f t="shared" si="72"/>
        <v>0</v>
      </c>
      <c r="N56" s="286">
        <f t="shared" si="72"/>
        <v>0</v>
      </c>
      <c r="O56" s="286">
        <f t="shared" si="72"/>
        <v>0</v>
      </c>
      <c r="P56" s="286">
        <f t="shared" si="72"/>
        <v>0</v>
      </c>
      <c r="Q56" s="286">
        <f t="shared" si="72"/>
        <v>0</v>
      </c>
      <c r="R56" s="286">
        <f t="shared" si="72"/>
        <v>0</v>
      </c>
      <c r="S56" s="286">
        <f t="shared" si="72"/>
        <v>0</v>
      </c>
      <c r="T56" s="286">
        <f t="shared" si="72"/>
        <v>0</v>
      </c>
      <c r="U56" s="286">
        <f t="shared" si="72"/>
        <v>0</v>
      </c>
      <c r="V56" s="286">
        <f t="shared" si="72"/>
        <v>0</v>
      </c>
      <c r="W56" s="286">
        <f>SUM(W57,W60)</f>
        <v>0</v>
      </c>
      <c r="X56" s="286">
        <f t="shared" si="72"/>
        <v>0</v>
      </c>
      <c r="Y56" s="286">
        <f>SUM(Y57,Y60)</f>
        <v>0</v>
      </c>
      <c r="Z56" s="286">
        <f>SUM(Z57,Z60)</f>
        <v>0</v>
      </c>
      <c r="AA56" s="286">
        <f t="shared" si="72"/>
        <v>0</v>
      </c>
      <c r="AB56" s="286">
        <f t="shared" si="72"/>
        <v>0</v>
      </c>
      <c r="AC56" s="286">
        <f t="shared" si="72"/>
        <v>0</v>
      </c>
      <c r="AD56" s="286">
        <f t="shared" si="72"/>
        <v>0</v>
      </c>
      <c r="AE56" s="286">
        <f>SUM(AE57,AE60)</f>
        <v>0</v>
      </c>
      <c r="AF56" s="286">
        <f>SUM(AF57,AF60)</f>
        <v>0</v>
      </c>
      <c r="AG56" s="285"/>
      <c r="AH56" s="286">
        <f>SUM(AH57,AH60)</f>
        <v>0</v>
      </c>
      <c r="AI56" s="286">
        <f>SUM(AI57,AI60)</f>
        <v>0</v>
      </c>
      <c r="AJ56" s="286">
        <f>SUM(AJ57,AJ60)</f>
        <v>0</v>
      </c>
      <c r="AK56" s="286">
        <f>SUM(AK57,AK60)</f>
        <v>0</v>
      </c>
      <c r="AL56" s="286">
        <f t="shared" si="72"/>
        <v>0</v>
      </c>
      <c r="AM56" s="286">
        <f t="shared" si="72"/>
        <v>0</v>
      </c>
      <c r="AN56" s="286">
        <f t="shared" si="72"/>
        <v>0</v>
      </c>
      <c r="AO56" s="286">
        <f>SUM(AO57,AO60)</f>
        <v>0</v>
      </c>
      <c r="AP56" s="286">
        <f>SUM(AP57,AP60)</f>
        <v>0</v>
      </c>
      <c r="AQ56" s="286">
        <f>SUM(AQ57,AQ60)</f>
        <v>0</v>
      </c>
      <c r="AR56" s="286">
        <f t="shared" si="72"/>
        <v>0</v>
      </c>
      <c r="AS56" s="286">
        <f t="shared" si="72"/>
        <v>0</v>
      </c>
      <c r="AT56" s="286">
        <f t="shared" si="72"/>
        <v>0</v>
      </c>
      <c r="AU56" s="286">
        <f t="shared" si="72"/>
        <v>0</v>
      </c>
      <c r="AV56" s="286">
        <f t="shared" si="72"/>
        <v>0</v>
      </c>
      <c r="AW56" s="286">
        <f t="shared" si="72"/>
        <v>0</v>
      </c>
      <c r="AX56" s="286">
        <f t="shared" si="72"/>
        <v>0</v>
      </c>
      <c r="AY56" s="286">
        <f t="shared" si="72"/>
        <v>0</v>
      </c>
      <c r="AZ56" s="286">
        <f t="shared" si="72"/>
        <v>0</v>
      </c>
      <c r="BA56" s="286">
        <f t="shared" si="72"/>
        <v>0</v>
      </c>
      <c r="BB56" s="287" t="s">
        <v>212</v>
      </c>
      <c r="BC56" s="288"/>
      <c r="BD56" s="288"/>
      <c r="BE56" s="289">
        <v>2016</v>
      </c>
      <c r="BF56" s="288"/>
      <c r="BG56" s="288"/>
    </row>
    <row r="57" spans="1:59" s="268" customFormat="1" ht="22.2" customHeight="1">
      <c r="A57" s="421" t="s">
        <v>382</v>
      </c>
      <c r="B57" s="267" t="s">
        <v>281</v>
      </c>
      <c r="C57" s="263"/>
      <c r="D57" s="263">
        <f t="shared" ref="D57:D62" si="73">SUM(E57:BA57)</f>
        <v>0</v>
      </c>
      <c r="E57" s="263">
        <f t="shared" ref="E57:BA57" si="74">SUM(E58:E59)</f>
        <v>0</v>
      </c>
      <c r="F57" s="263">
        <f t="shared" si="74"/>
        <v>0</v>
      </c>
      <c r="G57" s="263">
        <f t="shared" si="74"/>
        <v>0</v>
      </c>
      <c r="H57" s="263">
        <f t="shared" si="74"/>
        <v>0</v>
      </c>
      <c r="I57" s="263">
        <f t="shared" si="74"/>
        <v>0</v>
      </c>
      <c r="J57" s="263">
        <f t="shared" si="74"/>
        <v>0</v>
      </c>
      <c r="K57" s="263">
        <f t="shared" si="74"/>
        <v>0</v>
      </c>
      <c r="L57" s="286"/>
      <c r="M57" s="263">
        <f t="shared" si="74"/>
        <v>0</v>
      </c>
      <c r="N57" s="263">
        <f t="shared" si="74"/>
        <v>0</v>
      </c>
      <c r="O57" s="263">
        <f t="shared" si="74"/>
        <v>0</v>
      </c>
      <c r="P57" s="263">
        <f t="shared" si="74"/>
        <v>0</v>
      </c>
      <c r="Q57" s="263">
        <f t="shared" si="74"/>
        <v>0</v>
      </c>
      <c r="R57" s="263">
        <f t="shared" si="74"/>
        <v>0</v>
      </c>
      <c r="S57" s="263">
        <f t="shared" si="74"/>
        <v>0</v>
      </c>
      <c r="T57" s="263">
        <f t="shared" si="74"/>
        <v>0</v>
      </c>
      <c r="U57" s="263">
        <f t="shared" si="74"/>
        <v>0</v>
      </c>
      <c r="V57" s="263">
        <f t="shared" si="74"/>
        <v>0</v>
      </c>
      <c r="W57" s="263">
        <f>SUM(W58:W59)</f>
        <v>0</v>
      </c>
      <c r="X57" s="263">
        <f t="shared" si="74"/>
        <v>0</v>
      </c>
      <c r="Y57" s="263">
        <f>SUM(Y58:Y59)</f>
        <v>0</v>
      </c>
      <c r="Z57" s="263">
        <f>SUM(Z58:Z59)</f>
        <v>0</v>
      </c>
      <c r="AA57" s="263">
        <f t="shared" si="74"/>
        <v>0</v>
      </c>
      <c r="AB57" s="263">
        <f t="shared" si="74"/>
        <v>0</v>
      </c>
      <c r="AC57" s="263">
        <f t="shared" si="74"/>
        <v>0</v>
      </c>
      <c r="AD57" s="263">
        <f t="shared" si="74"/>
        <v>0</v>
      </c>
      <c r="AE57" s="263">
        <f>SUM(AE58:AE59)</f>
        <v>0</v>
      </c>
      <c r="AF57" s="263">
        <f>SUM(AF58:AF59)</f>
        <v>0</v>
      </c>
      <c r="AG57" s="285"/>
      <c r="AH57" s="263">
        <f>SUM(AH58:AH59)</f>
        <v>0</v>
      </c>
      <c r="AI57" s="263">
        <f>SUM(AI58:AI59)</f>
        <v>0</v>
      </c>
      <c r="AJ57" s="263">
        <f>SUM(AJ58:AJ59)</f>
        <v>0</v>
      </c>
      <c r="AK57" s="263">
        <f>SUM(AK58:AK59)</f>
        <v>0</v>
      </c>
      <c r="AL57" s="263">
        <f t="shared" si="74"/>
        <v>0</v>
      </c>
      <c r="AM57" s="263">
        <f t="shared" si="74"/>
        <v>0</v>
      </c>
      <c r="AN57" s="263">
        <f t="shared" si="74"/>
        <v>0</v>
      </c>
      <c r="AO57" s="263">
        <f>SUM(AO58:AO59)</f>
        <v>0</v>
      </c>
      <c r="AP57" s="263">
        <f>SUM(AP58:AP59)</f>
        <v>0</v>
      </c>
      <c r="AQ57" s="263">
        <f>SUM(AQ58:AQ59)</f>
        <v>0</v>
      </c>
      <c r="AR57" s="263">
        <f t="shared" si="74"/>
        <v>0</v>
      </c>
      <c r="AS57" s="263">
        <f t="shared" si="74"/>
        <v>0</v>
      </c>
      <c r="AT57" s="263">
        <f t="shared" si="74"/>
        <v>0</v>
      </c>
      <c r="AU57" s="263">
        <f t="shared" si="74"/>
        <v>0</v>
      </c>
      <c r="AV57" s="263">
        <f t="shared" si="74"/>
        <v>0</v>
      </c>
      <c r="AW57" s="263">
        <f t="shared" si="74"/>
        <v>0</v>
      </c>
      <c r="AX57" s="263">
        <f t="shared" si="74"/>
        <v>0</v>
      </c>
      <c r="AY57" s="263">
        <f t="shared" si="74"/>
        <v>0</v>
      </c>
      <c r="AZ57" s="263">
        <f t="shared" si="74"/>
        <v>0</v>
      </c>
      <c r="BA57" s="263">
        <f t="shared" si="74"/>
        <v>0</v>
      </c>
      <c r="BB57" s="264" t="s">
        <v>212</v>
      </c>
      <c r="BC57" s="67"/>
      <c r="BD57" s="67"/>
      <c r="BE57" s="265">
        <v>2016</v>
      </c>
      <c r="BF57" s="67"/>
      <c r="BG57" s="67"/>
    </row>
    <row r="58" spans="1:59" s="271" customFormat="1" ht="22.2" customHeight="1">
      <c r="A58" s="421" t="s">
        <v>382</v>
      </c>
      <c r="B58" s="269"/>
      <c r="C58" s="3"/>
      <c r="D58" s="3">
        <f t="shared" si="73"/>
        <v>0</v>
      </c>
      <c r="E58" s="3"/>
      <c r="F58" s="3"/>
      <c r="G58" s="3"/>
      <c r="H58" s="3"/>
      <c r="I58" s="3"/>
      <c r="J58" s="3"/>
      <c r="K58" s="3"/>
      <c r="L58" s="286"/>
      <c r="M58" s="3"/>
      <c r="N58" s="3"/>
      <c r="O58" s="3"/>
      <c r="P58" s="3"/>
      <c r="Q58" s="3"/>
      <c r="R58" s="3"/>
      <c r="S58" s="3"/>
      <c r="T58" s="3"/>
      <c r="U58" s="3"/>
      <c r="V58" s="3"/>
      <c r="W58" s="3"/>
      <c r="X58" s="3"/>
      <c r="Y58" s="3"/>
      <c r="Z58" s="3"/>
      <c r="AA58" s="3"/>
      <c r="AB58" s="3"/>
      <c r="AC58" s="3"/>
      <c r="AD58" s="3"/>
      <c r="AE58" s="3"/>
      <c r="AF58" s="3"/>
      <c r="AG58" s="285"/>
      <c r="AH58" s="3"/>
      <c r="AI58" s="3"/>
      <c r="AJ58" s="3"/>
      <c r="AK58" s="3"/>
      <c r="AL58" s="3"/>
      <c r="AM58" s="3"/>
      <c r="AN58" s="3"/>
      <c r="AO58" s="3"/>
      <c r="AP58" s="3"/>
      <c r="AQ58" s="3"/>
      <c r="AR58" s="3"/>
      <c r="AS58" s="3"/>
      <c r="AT58" s="3"/>
      <c r="AU58" s="3"/>
      <c r="AV58" s="3"/>
      <c r="AW58" s="3"/>
      <c r="AX58" s="3"/>
      <c r="AY58" s="3"/>
      <c r="AZ58" s="3"/>
      <c r="BA58" s="3"/>
      <c r="BB58" s="264" t="s">
        <v>212</v>
      </c>
      <c r="BC58" s="270"/>
      <c r="BD58" s="270"/>
      <c r="BE58" s="265">
        <v>2016</v>
      </c>
      <c r="BF58" s="270"/>
      <c r="BG58" s="270"/>
    </row>
    <row r="59" spans="1:59" s="271" customFormat="1" ht="22.2" customHeight="1">
      <c r="A59" s="421" t="s">
        <v>382</v>
      </c>
      <c r="B59" s="269"/>
      <c r="C59" s="3"/>
      <c r="D59" s="3">
        <f t="shared" si="73"/>
        <v>0</v>
      </c>
      <c r="E59" s="3"/>
      <c r="F59" s="3"/>
      <c r="G59" s="3"/>
      <c r="H59" s="3"/>
      <c r="I59" s="3"/>
      <c r="J59" s="3"/>
      <c r="K59" s="3"/>
      <c r="L59" s="286"/>
      <c r="M59" s="3"/>
      <c r="N59" s="3"/>
      <c r="O59" s="3"/>
      <c r="P59" s="3"/>
      <c r="Q59" s="3"/>
      <c r="R59" s="3"/>
      <c r="S59" s="3"/>
      <c r="T59" s="3"/>
      <c r="U59" s="3"/>
      <c r="V59" s="3"/>
      <c r="W59" s="3"/>
      <c r="X59" s="3"/>
      <c r="Y59" s="3"/>
      <c r="Z59" s="3"/>
      <c r="AA59" s="3"/>
      <c r="AB59" s="3"/>
      <c r="AC59" s="3"/>
      <c r="AD59" s="3"/>
      <c r="AE59" s="3"/>
      <c r="AF59" s="3"/>
      <c r="AG59" s="285"/>
      <c r="AH59" s="3"/>
      <c r="AI59" s="3"/>
      <c r="AJ59" s="3"/>
      <c r="AK59" s="3"/>
      <c r="AL59" s="3"/>
      <c r="AM59" s="3"/>
      <c r="AN59" s="3"/>
      <c r="AO59" s="3"/>
      <c r="AP59" s="3"/>
      <c r="AQ59" s="3"/>
      <c r="AR59" s="3"/>
      <c r="AS59" s="3"/>
      <c r="AT59" s="3"/>
      <c r="AU59" s="3"/>
      <c r="AV59" s="3"/>
      <c r="AW59" s="3"/>
      <c r="AX59" s="3"/>
      <c r="AY59" s="3"/>
      <c r="AZ59" s="3"/>
      <c r="BA59" s="3"/>
      <c r="BB59" s="264" t="s">
        <v>212</v>
      </c>
      <c r="BC59" s="270"/>
      <c r="BD59" s="270"/>
      <c r="BE59" s="265">
        <v>2016</v>
      </c>
      <c r="BF59" s="270"/>
      <c r="BG59" s="270"/>
    </row>
    <row r="60" spans="1:59" s="268" customFormat="1" ht="22.2" customHeight="1">
      <c r="A60" s="421" t="s">
        <v>382</v>
      </c>
      <c r="B60" s="267" t="s">
        <v>282</v>
      </c>
      <c r="C60" s="263"/>
      <c r="D60" s="263">
        <f t="shared" si="73"/>
        <v>0</v>
      </c>
      <c r="E60" s="263">
        <f t="shared" ref="E60:BA60" si="75">SUM(E61:E62)</f>
        <v>0</v>
      </c>
      <c r="F60" s="263">
        <f t="shared" si="75"/>
        <v>0</v>
      </c>
      <c r="G60" s="263">
        <f t="shared" si="75"/>
        <v>0</v>
      </c>
      <c r="H60" s="263">
        <f t="shared" si="75"/>
        <v>0</v>
      </c>
      <c r="I60" s="263">
        <f t="shared" si="75"/>
        <v>0</v>
      </c>
      <c r="J60" s="263">
        <f t="shared" si="75"/>
        <v>0</v>
      </c>
      <c r="K60" s="263">
        <f t="shared" si="75"/>
        <v>0</v>
      </c>
      <c r="L60" s="286"/>
      <c r="M60" s="263">
        <f t="shared" si="75"/>
        <v>0</v>
      </c>
      <c r="N60" s="263">
        <f t="shared" si="75"/>
        <v>0</v>
      </c>
      <c r="O60" s="263">
        <f t="shared" si="75"/>
        <v>0</v>
      </c>
      <c r="P60" s="263">
        <f t="shared" si="75"/>
        <v>0</v>
      </c>
      <c r="Q60" s="263">
        <f t="shared" si="75"/>
        <v>0</v>
      </c>
      <c r="R60" s="263">
        <f t="shared" si="75"/>
        <v>0</v>
      </c>
      <c r="S60" s="263">
        <f t="shared" si="75"/>
        <v>0</v>
      </c>
      <c r="T60" s="263">
        <f t="shared" si="75"/>
        <v>0</v>
      </c>
      <c r="U60" s="263">
        <f t="shared" si="75"/>
        <v>0</v>
      </c>
      <c r="V60" s="263">
        <f t="shared" si="75"/>
        <v>0</v>
      </c>
      <c r="W60" s="263">
        <f>SUM(W61:W62)</f>
        <v>0</v>
      </c>
      <c r="X60" s="263">
        <f t="shared" si="75"/>
        <v>0</v>
      </c>
      <c r="Y60" s="263">
        <f>SUM(Y61:Y62)</f>
        <v>0</v>
      </c>
      <c r="Z60" s="263">
        <f>SUM(Z61:Z62)</f>
        <v>0</v>
      </c>
      <c r="AA60" s="263">
        <f t="shared" si="75"/>
        <v>0</v>
      </c>
      <c r="AB60" s="263">
        <f t="shared" si="75"/>
        <v>0</v>
      </c>
      <c r="AC60" s="263">
        <f t="shared" si="75"/>
        <v>0</v>
      </c>
      <c r="AD60" s="263">
        <f t="shared" si="75"/>
        <v>0</v>
      </c>
      <c r="AE60" s="263">
        <f>SUM(AE61:AE62)</f>
        <v>0</v>
      </c>
      <c r="AF60" s="263">
        <f>SUM(AF61:AF62)</f>
        <v>0</v>
      </c>
      <c r="AG60" s="285"/>
      <c r="AH60" s="263">
        <f>SUM(AH61:AH62)</f>
        <v>0</v>
      </c>
      <c r="AI60" s="263">
        <f>SUM(AI61:AI62)</f>
        <v>0</v>
      </c>
      <c r="AJ60" s="263">
        <f>SUM(AJ61:AJ62)</f>
        <v>0</v>
      </c>
      <c r="AK60" s="263">
        <f>SUM(AK61:AK62)</f>
        <v>0</v>
      </c>
      <c r="AL60" s="263">
        <f t="shared" si="75"/>
        <v>0</v>
      </c>
      <c r="AM60" s="263">
        <f t="shared" si="75"/>
        <v>0</v>
      </c>
      <c r="AN60" s="263">
        <f t="shared" si="75"/>
        <v>0</v>
      </c>
      <c r="AO60" s="263">
        <f>SUM(AO61:AO62)</f>
        <v>0</v>
      </c>
      <c r="AP60" s="263">
        <f>SUM(AP61:AP62)</f>
        <v>0</v>
      </c>
      <c r="AQ60" s="263">
        <f>SUM(AQ61:AQ62)</f>
        <v>0</v>
      </c>
      <c r="AR60" s="263">
        <f t="shared" si="75"/>
        <v>0</v>
      </c>
      <c r="AS60" s="263">
        <f t="shared" si="75"/>
        <v>0</v>
      </c>
      <c r="AT60" s="263">
        <f t="shared" si="75"/>
        <v>0</v>
      </c>
      <c r="AU60" s="263">
        <f t="shared" si="75"/>
        <v>0</v>
      </c>
      <c r="AV60" s="263">
        <f t="shared" si="75"/>
        <v>0</v>
      </c>
      <c r="AW60" s="263">
        <f t="shared" si="75"/>
        <v>0</v>
      </c>
      <c r="AX60" s="263">
        <f t="shared" si="75"/>
        <v>0</v>
      </c>
      <c r="AY60" s="263">
        <f t="shared" si="75"/>
        <v>0</v>
      </c>
      <c r="AZ60" s="263">
        <f t="shared" si="75"/>
        <v>0</v>
      </c>
      <c r="BA60" s="263">
        <f t="shared" si="75"/>
        <v>0</v>
      </c>
      <c r="BB60" s="264" t="s">
        <v>212</v>
      </c>
      <c r="BC60" s="67"/>
      <c r="BD60" s="67"/>
      <c r="BE60" s="265">
        <v>2016</v>
      </c>
      <c r="BF60" s="67"/>
      <c r="BG60" s="67"/>
    </row>
    <row r="61" spans="1:59" s="271" customFormat="1" ht="22.2" customHeight="1">
      <c r="A61" s="421" t="s">
        <v>382</v>
      </c>
      <c r="B61" s="269"/>
      <c r="C61" s="3"/>
      <c r="D61" s="3">
        <f t="shared" si="73"/>
        <v>0</v>
      </c>
      <c r="E61" s="3"/>
      <c r="F61" s="3"/>
      <c r="G61" s="3"/>
      <c r="H61" s="3"/>
      <c r="I61" s="3"/>
      <c r="J61" s="3"/>
      <c r="K61" s="3"/>
      <c r="L61" s="286"/>
      <c r="M61" s="3"/>
      <c r="N61" s="3"/>
      <c r="O61" s="3"/>
      <c r="P61" s="3"/>
      <c r="Q61" s="3"/>
      <c r="R61" s="3"/>
      <c r="S61" s="3"/>
      <c r="T61" s="3"/>
      <c r="U61" s="3"/>
      <c r="V61" s="3"/>
      <c r="W61" s="3"/>
      <c r="X61" s="3"/>
      <c r="Y61" s="3"/>
      <c r="Z61" s="3"/>
      <c r="AA61" s="3"/>
      <c r="AB61" s="3"/>
      <c r="AC61" s="3"/>
      <c r="AD61" s="3"/>
      <c r="AE61" s="3"/>
      <c r="AF61" s="3"/>
      <c r="AG61" s="285"/>
      <c r="AH61" s="3"/>
      <c r="AI61" s="3"/>
      <c r="AJ61" s="3"/>
      <c r="AK61" s="3"/>
      <c r="AL61" s="3"/>
      <c r="AM61" s="3"/>
      <c r="AN61" s="3"/>
      <c r="AO61" s="3"/>
      <c r="AP61" s="3"/>
      <c r="AQ61" s="3"/>
      <c r="AR61" s="3"/>
      <c r="AS61" s="3"/>
      <c r="AT61" s="3"/>
      <c r="AU61" s="3"/>
      <c r="AV61" s="3"/>
      <c r="AW61" s="3"/>
      <c r="AX61" s="3"/>
      <c r="AY61" s="3"/>
      <c r="AZ61" s="3"/>
      <c r="BA61" s="3"/>
      <c r="BB61" s="264" t="s">
        <v>212</v>
      </c>
      <c r="BC61" s="270"/>
      <c r="BD61" s="270"/>
      <c r="BE61" s="265">
        <v>2016</v>
      </c>
      <c r="BF61" s="270"/>
      <c r="BG61" s="270"/>
    </row>
    <row r="62" spans="1:59" s="271" customFormat="1" ht="22.2" customHeight="1">
      <c r="A62" s="421" t="s">
        <v>382</v>
      </c>
      <c r="B62" s="269"/>
      <c r="C62" s="3"/>
      <c r="D62" s="3">
        <f t="shared" si="73"/>
        <v>0</v>
      </c>
      <c r="E62" s="3"/>
      <c r="F62" s="3"/>
      <c r="G62" s="3"/>
      <c r="H62" s="3"/>
      <c r="I62" s="3"/>
      <c r="J62" s="3"/>
      <c r="K62" s="3"/>
      <c r="L62" s="286"/>
      <c r="M62" s="3"/>
      <c r="N62" s="3"/>
      <c r="O62" s="3"/>
      <c r="P62" s="3"/>
      <c r="Q62" s="3"/>
      <c r="R62" s="3"/>
      <c r="S62" s="3"/>
      <c r="T62" s="3"/>
      <c r="U62" s="3"/>
      <c r="V62" s="3"/>
      <c r="W62" s="3"/>
      <c r="X62" s="3"/>
      <c r="Y62" s="3"/>
      <c r="Z62" s="3"/>
      <c r="AA62" s="3"/>
      <c r="AB62" s="3"/>
      <c r="AC62" s="3"/>
      <c r="AD62" s="3"/>
      <c r="AE62" s="3"/>
      <c r="AF62" s="3"/>
      <c r="AG62" s="285"/>
      <c r="AH62" s="3"/>
      <c r="AI62" s="3"/>
      <c r="AJ62" s="3"/>
      <c r="AK62" s="3"/>
      <c r="AL62" s="3"/>
      <c r="AM62" s="3"/>
      <c r="AN62" s="3"/>
      <c r="AO62" s="3"/>
      <c r="AP62" s="3"/>
      <c r="AQ62" s="3"/>
      <c r="AR62" s="3"/>
      <c r="AS62" s="3"/>
      <c r="AT62" s="3"/>
      <c r="AU62" s="3"/>
      <c r="AV62" s="3"/>
      <c r="AW62" s="3"/>
      <c r="AX62" s="3"/>
      <c r="AY62" s="3"/>
      <c r="AZ62" s="3"/>
      <c r="BA62" s="3"/>
      <c r="BB62" s="264" t="s">
        <v>212</v>
      </c>
      <c r="BC62" s="270"/>
      <c r="BD62" s="270"/>
      <c r="BE62" s="265">
        <v>2016</v>
      </c>
      <c r="BF62" s="270"/>
      <c r="BG62" s="270"/>
    </row>
    <row r="63" spans="1:59" s="131" customFormat="1" ht="22.2" customHeight="1">
      <c r="A63" s="418" t="s">
        <v>34</v>
      </c>
      <c r="B63" s="260" t="s">
        <v>262</v>
      </c>
      <c r="C63" s="111">
        <f>SUM(C64,C67)</f>
        <v>0</v>
      </c>
      <c r="D63" s="111">
        <f>SUM(D64+D67)</f>
        <v>0</v>
      </c>
      <c r="E63" s="111">
        <f t="shared" ref="E63:K63" si="76">SUM(E64,E67)</f>
        <v>0</v>
      </c>
      <c r="F63" s="111">
        <f t="shared" si="76"/>
        <v>0</v>
      </c>
      <c r="G63" s="111">
        <f t="shared" si="76"/>
        <v>0</v>
      </c>
      <c r="H63" s="111">
        <f t="shared" si="76"/>
        <v>0</v>
      </c>
      <c r="I63" s="111">
        <f t="shared" si="76"/>
        <v>0</v>
      </c>
      <c r="J63" s="111">
        <f t="shared" si="76"/>
        <v>0</v>
      </c>
      <c r="K63" s="111">
        <f t="shared" si="76"/>
        <v>0</v>
      </c>
      <c r="L63" s="292"/>
      <c r="M63" s="111">
        <f t="shared" ref="M63:AF63" si="77">SUM(M64,M67)</f>
        <v>0</v>
      </c>
      <c r="N63" s="111">
        <f t="shared" si="77"/>
        <v>0</v>
      </c>
      <c r="O63" s="111">
        <f t="shared" si="77"/>
        <v>0</v>
      </c>
      <c r="P63" s="111">
        <f t="shared" si="77"/>
        <v>0</v>
      </c>
      <c r="Q63" s="111">
        <f t="shared" si="77"/>
        <v>0</v>
      </c>
      <c r="R63" s="111">
        <f t="shared" si="77"/>
        <v>0</v>
      </c>
      <c r="S63" s="111">
        <f t="shared" si="77"/>
        <v>0</v>
      </c>
      <c r="T63" s="111">
        <f t="shared" si="77"/>
        <v>0</v>
      </c>
      <c r="U63" s="111">
        <f t="shared" si="77"/>
        <v>0</v>
      </c>
      <c r="V63" s="111">
        <f t="shared" si="77"/>
        <v>0</v>
      </c>
      <c r="W63" s="111">
        <f t="shared" si="77"/>
        <v>0</v>
      </c>
      <c r="X63" s="111">
        <f t="shared" si="77"/>
        <v>0</v>
      </c>
      <c r="Y63" s="111">
        <f t="shared" si="77"/>
        <v>0</v>
      </c>
      <c r="Z63" s="111">
        <f t="shared" si="77"/>
        <v>0</v>
      </c>
      <c r="AA63" s="111">
        <f t="shared" si="77"/>
        <v>0</v>
      </c>
      <c r="AB63" s="111">
        <f t="shared" si="77"/>
        <v>0</v>
      </c>
      <c r="AC63" s="111">
        <f t="shared" si="77"/>
        <v>0</v>
      </c>
      <c r="AD63" s="111">
        <f t="shared" si="77"/>
        <v>0</v>
      </c>
      <c r="AE63" s="111">
        <f t="shared" si="77"/>
        <v>0</v>
      </c>
      <c r="AF63" s="111">
        <f t="shared" si="77"/>
        <v>0</v>
      </c>
      <c r="AG63" s="297"/>
      <c r="AH63" s="111">
        <f t="shared" ref="AH63:BA63" si="78">SUM(AH64,AH67)</f>
        <v>0</v>
      </c>
      <c r="AI63" s="111">
        <f t="shared" si="78"/>
        <v>0</v>
      </c>
      <c r="AJ63" s="111">
        <f t="shared" si="78"/>
        <v>0</v>
      </c>
      <c r="AK63" s="111">
        <f t="shared" si="78"/>
        <v>0</v>
      </c>
      <c r="AL63" s="111">
        <f t="shared" si="78"/>
        <v>0</v>
      </c>
      <c r="AM63" s="111">
        <f t="shared" si="78"/>
        <v>0</v>
      </c>
      <c r="AN63" s="111">
        <f t="shared" si="78"/>
        <v>0</v>
      </c>
      <c r="AO63" s="111">
        <f t="shared" si="78"/>
        <v>0</v>
      </c>
      <c r="AP63" s="111">
        <f t="shared" si="78"/>
        <v>0</v>
      </c>
      <c r="AQ63" s="111">
        <f t="shared" si="78"/>
        <v>0</v>
      </c>
      <c r="AR63" s="111">
        <f t="shared" si="78"/>
        <v>0</v>
      </c>
      <c r="AS63" s="111">
        <f t="shared" si="78"/>
        <v>0</v>
      </c>
      <c r="AT63" s="111">
        <f t="shared" si="78"/>
        <v>0</v>
      </c>
      <c r="AU63" s="111">
        <f t="shared" si="78"/>
        <v>0</v>
      </c>
      <c r="AV63" s="111">
        <f t="shared" si="78"/>
        <v>0</v>
      </c>
      <c r="AW63" s="111">
        <f t="shared" si="78"/>
        <v>0</v>
      </c>
      <c r="AX63" s="111">
        <f t="shared" si="78"/>
        <v>0</v>
      </c>
      <c r="AY63" s="111">
        <f t="shared" si="78"/>
        <v>0</v>
      </c>
      <c r="AZ63" s="111">
        <f t="shared" si="78"/>
        <v>0</v>
      </c>
      <c r="BA63" s="111">
        <f t="shared" si="78"/>
        <v>0</v>
      </c>
      <c r="BB63" s="105" t="s">
        <v>212</v>
      </c>
      <c r="BC63" s="110"/>
      <c r="BD63" s="110"/>
      <c r="BE63" s="132">
        <v>2016</v>
      </c>
      <c r="BF63" s="110"/>
      <c r="BG63" s="110"/>
    </row>
    <row r="64" spans="1:59" s="145" customFormat="1" ht="22.2" customHeight="1">
      <c r="A64" s="418" t="s">
        <v>34</v>
      </c>
      <c r="B64" s="112" t="s">
        <v>281</v>
      </c>
      <c r="C64" s="111"/>
      <c r="D64" s="111">
        <f t="shared" ref="D64:D69" si="79">SUM(E64:BA64)</f>
        <v>0</v>
      </c>
      <c r="E64" s="111">
        <f t="shared" ref="E64:K64" si="80">SUM(E65:E66)</f>
        <v>0</v>
      </c>
      <c r="F64" s="111">
        <f t="shared" si="80"/>
        <v>0</v>
      </c>
      <c r="G64" s="111">
        <f t="shared" si="80"/>
        <v>0</v>
      </c>
      <c r="H64" s="111">
        <f t="shared" si="80"/>
        <v>0</v>
      </c>
      <c r="I64" s="111">
        <f t="shared" si="80"/>
        <v>0</v>
      </c>
      <c r="J64" s="111">
        <f t="shared" si="80"/>
        <v>0</v>
      </c>
      <c r="K64" s="111">
        <f t="shared" si="80"/>
        <v>0</v>
      </c>
      <c r="L64" s="292"/>
      <c r="M64" s="111">
        <f t="shared" ref="M64:AF64" si="81">SUM(M65:M66)</f>
        <v>0</v>
      </c>
      <c r="N64" s="111">
        <f t="shared" si="81"/>
        <v>0</v>
      </c>
      <c r="O64" s="111">
        <f t="shared" si="81"/>
        <v>0</v>
      </c>
      <c r="P64" s="111">
        <f t="shared" si="81"/>
        <v>0</v>
      </c>
      <c r="Q64" s="111">
        <f t="shared" si="81"/>
        <v>0</v>
      </c>
      <c r="R64" s="111">
        <f t="shared" si="81"/>
        <v>0</v>
      </c>
      <c r="S64" s="111">
        <f t="shared" si="81"/>
        <v>0</v>
      </c>
      <c r="T64" s="111">
        <f t="shared" si="81"/>
        <v>0</v>
      </c>
      <c r="U64" s="111">
        <f t="shared" si="81"/>
        <v>0</v>
      </c>
      <c r="V64" s="111">
        <f t="shared" si="81"/>
        <v>0</v>
      </c>
      <c r="W64" s="111">
        <f t="shared" si="81"/>
        <v>0</v>
      </c>
      <c r="X64" s="111">
        <f t="shared" si="81"/>
        <v>0</v>
      </c>
      <c r="Y64" s="111">
        <f t="shared" si="81"/>
        <v>0</v>
      </c>
      <c r="Z64" s="111">
        <f t="shared" si="81"/>
        <v>0</v>
      </c>
      <c r="AA64" s="111">
        <f t="shared" si="81"/>
        <v>0</v>
      </c>
      <c r="AB64" s="111">
        <f t="shared" si="81"/>
        <v>0</v>
      </c>
      <c r="AC64" s="111">
        <f t="shared" si="81"/>
        <v>0</v>
      </c>
      <c r="AD64" s="111">
        <f t="shared" si="81"/>
        <v>0</v>
      </c>
      <c r="AE64" s="111">
        <f t="shared" si="81"/>
        <v>0</v>
      </c>
      <c r="AF64" s="111">
        <f t="shared" si="81"/>
        <v>0</v>
      </c>
      <c r="AG64" s="297"/>
      <c r="AH64" s="111">
        <f t="shared" ref="AH64:BA64" si="82">SUM(AH65:AH66)</f>
        <v>0</v>
      </c>
      <c r="AI64" s="111">
        <f t="shared" si="82"/>
        <v>0</v>
      </c>
      <c r="AJ64" s="111">
        <f t="shared" si="82"/>
        <v>0</v>
      </c>
      <c r="AK64" s="111">
        <f t="shared" si="82"/>
        <v>0</v>
      </c>
      <c r="AL64" s="111">
        <f t="shared" si="82"/>
        <v>0</v>
      </c>
      <c r="AM64" s="111">
        <f t="shared" si="82"/>
        <v>0</v>
      </c>
      <c r="AN64" s="111">
        <f t="shared" si="82"/>
        <v>0</v>
      </c>
      <c r="AO64" s="111">
        <f t="shared" si="82"/>
        <v>0</v>
      </c>
      <c r="AP64" s="111">
        <f t="shared" si="82"/>
        <v>0</v>
      </c>
      <c r="AQ64" s="111">
        <f t="shared" si="82"/>
        <v>0</v>
      </c>
      <c r="AR64" s="111">
        <f t="shared" si="82"/>
        <v>0</v>
      </c>
      <c r="AS64" s="111">
        <f t="shared" si="82"/>
        <v>0</v>
      </c>
      <c r="AT64" s="111">
        <f t="shared" si="82"/>
        <v>0</v>
      </c>
      <c r="AU64" s="111">
        <f t="shared" si="82"/>
        <v>0</v>
      </c>
      <c r="AV64" s="111">
        <f t="shared" si="82"/>
        <v>0</v>
      </c>
      <c r="AW64" s="111">
        <f t="shared" si="82"/>
        <v>0</v>
      </c>
      <c r="AX64" s="111">
        <f t="shared" si="82"/>
        <v>0</v>
      </c>
      <c r="AY64" s="111">
        <f t="shared" si="82"/>
        <v>0</v>
      </c>
      <c r="AZ64" s="111">
        <f t="shared" si="82"/>
        <v>0</v>
      </c>
      <c r="BA64" s="111">
        <f t="shared" si="82"/>
        <v>0</v>
      </c>
      <c r="BB64" s="105" t="s">
        <v>212</v>
      </c>
      <c r="BC64" s="110"/>
      <c r="BD64" s="110"/>
      <c r="BE64" s="132">
        <v>2016</v>
      </c>
      <c r="BF64" s="110"/>
      <c r="BG64" s="110"/>
    </row>
    <row r="65" spans="1:59" s="124" customFormat="1" ht="22.2" customHeight="1">
      <c r="A65" s="419" t="s">
        <v>34</v>
      </c>
      <c r="B65" s="107"/>
      <c r="C65" s="106"/>
      <c r="D65" s="106">
        <f t="shared" si="79"/>
        <v>0</v>
      </c>
      <c r="E65" s="106"/>
      <c r="F65" s="106"/>
      <c r="G65" s="106"/>
      <c r="H65" s="106"/>
      <c r="I65" s="106"/>
      <c r="J65" s="106"/>
      <c r="K65" s="106"/>
      <c r="L65" s="292"/>
      <c r="M65" s="106"/>
      <c r="N65" s="106"/>
      <c r="O65" s="106"/>
      <c r="P65" s="106"/>
      <c r="Q65" s="106"/>
      <c r="R65" s="106"/>
      <c r="S65" s="106"/>
      <c r="T65" s="106"/>
      <c r="U65" s="106"/>
      <c r="V65" s="106"/>
      <c r="W65" s="106"/>
      <c r="X65" s="106"/>
      <c r="Y65" s="106"/>
      <c r="Z65" s="106"/>
      <c r="AA65" s="106"/>
      <c r="AB65" s="106"/>
      <c r="AC65" s="106"/>
      <c r="AD65" s="106"/>
      <c r="AE65" s="106"/>
      <c r="AF65" s="106"/>
      <c r="AG65" s="297"/>
      <c r="AH65" s="106"/>
      <c r="AI65" s="106"/>
      <c r="AJ65" s="106"/>
      <c r="AK65" s="106"/>
      <c r="AL65" s="106"/>
      <c r="AM65" s="106"/>
      <c r="AN65" s="106"/>
      <c r="AO65" s="106"/>
      <c r="AP65" s="106"/>
      <c r="AQ65" s="106"/>
      <c r="AR65" s="106"/>
      <c r="AS65" s="106"/>
      <c r="AT65" s="106"/>
      <c r="AU65" s="106"/>
      <c r="AV65" s="106"/>
      <c r="AW65" s="106"/>
      <c r="AX65" s="106"/>
      <c r="AY65" s="106"/>
      <c r="AZ65" s="106"/>
      <c r="BA65" s="106"/>
      <c r="BB65" s="105" t="s">
        <v>212</v>
      </c>
      <c r="BC65" s="104"/>
      <c r="BD65" s="104"/>
      <c r="BE65" s="132">
        <v>2016</v>
      </c>
      <c r="BF65" s="104"/>
      <c r="BG65" s="104"/>
    </row>
    <row r="66" spans="1:59" s="124" customFormat="1" ht="22.2" customHeight="1">
      <c r="A66" s="419" t="s">
        <v>34</v>
      </c>
      <c r="B66" s="107"/>
      <c r="C66" s="106"/>
      <c r="D66" s="106">
        <f t="shared" si="79"/>
        <v>0</v>
      </c>
      <c r="E66" s="106"/>
      <c r="F66" s="106"/>
      <c r="G66" s="106"/>
      <c r="H66" s="106"/>
      <c r="I66" s="106"/>
      <c r="J66" s="106"/>
      <c r="K66" s="106"/>
      <c r="L66" s="292"/>
      <c r="M66" s="106"/>
      <c r="N66" s="106"/>
      <c r="O66" s="106"/>
      <c r="P66" s="106"/>
      <c r="Q66" s="106"/>
      <c r="R66" s="106"/>
      <c r="S66" s="106"/>
      <c r="T66" s="106"/>
      <c r="U66" s="106"/>
      <c r="V66" s="106"/>
      <c r="W66" s="106"/>
      <c r="X66" s="106"/>
      <c r="Y66" s="106"/>
      <c r="Z66" s="106"/>
      <c r="AA66" s="106"/>
      <c r="AB66" s="106"/>
      <c r="AC66" s="106"/>
      <c r="AD66" s="106"/>
      <c r="AE66" s="106"/>
      <c r="AF66" s="106"/>
      <c r="AG66" s="297"/>
      <c r="AH66" s="106"/>
      <c r="AI66" s="106"/>
      <c r="AJ66" s="106"/>
      <c r="AK66" s="106"/>
      <c r="AL66" s="106"/>
      <c r="AM66" s="106"/>
      <c r="AN66" s="106"/>
      <c r="AO66" s="106"/>
      <c r="AP66" s="106"/>
      <c r="AQ66" s="106"/>
      <c r="AR66" s="106"/>
      <c r="AS66" s="106"/>
      <c r="AT66" s="106"/>
      <c r="AU66" s="106"/>
      <c r="AV66" s="106"/>
      <c r="AW66" s="106"/>
      <c r="AX66" s="106"/>
      <c r="AY66" s="106"/>
      <c r="AZ66" s="106"/>
      <c r="BA66" s="106"/>
      <c r="BB66" s="105" t="s">
        <v>212</v>
      </c>
      <c r="BC66" s="104"/>
      <c r="BD66" s="104"/>
      <c r="BE66" s="132">
        <v>2016</v>
      </c>
      <c r="BF66" s="104"/>
      <c r="BG66" s="104"/>
    </row>
    <row r="67" spans="1:59" s="145" customFormat="1" ht="22.2" customHeight="1">
      <c r="A67" s="418" t="s">
        <v>34</v>
      </c>
      <c r="B67" s="112" t="s">
        <v>282</v>
      </c>
      <c r="C67" s="111"/>
      <c r="D67" s="111">
        <f t="shared" si="79"/>
        <v>0</v>
      </c>
      <c r="E67" s="111">
        <f t="shared" ref="E67:K67" si="83">SUM(E68:E69)</f>
        <v>0</v>
      </c>
      <c r="F67" s="111">
        <f t="shared" si="83"/>
        <v>0</v>
      </c>
      <c r="G67" s="111">
        <f t="shared" si="83"/>
        <v>0</v>
      </c>
      <c r="H67" s="111">
        <f t="shared" si="83"/>
        <v>0</v>
      </c>
      <c r="I67" s="111">
        <f t="shared" si="83"/>
        <v>0</v>
      </c>
      <c r="J67" s="111">
        <f t="shared" si="83"/>
        <v>0</v>
      </c>
      <c r="K67" s="111">
        <f t="shared" si="83"/>
        <v>0</v>
      </c>
      <c r="L67" s="292"/>
      <c r="M67" s="111">
        <f t="shared" ref="M67:AF67" si="84">SUM(M68:M69)</f>
        <v>0</v>
      </c>
      <c r="N67" s="111">
        <f t="shared" si="84"/>
        <v>0</v>
      </c>
      <c r="O67" s="111">
        <f t="shared" si="84"/>
        <v>0</v>
      </c>
      <c r="P67" s="111">
        <f t="shared" si="84"/>
        <v>0</v>
      </c>
      <c r="Q67" s="111">
        <f t="shared" si="84"/>
        <v>0</v>
      </c>
      <c r="R67" s="111">
        <f t="shared" si="84"/>
        <v>0</v>
      </c>
      <c r="S67" s="111">
        <f t="shared" si="84"/>
        <v>0</v>
      </c>
      <c r="T67" s="111">
        <f t="shared" si="84"/>
        <v>0</v>
      </c>
      <c r="U67" s="111">
        <f t="shared" si="84"/>
        <v>0</v>
      </c>
      <c r="V67" s="111">
        <f t="shared" si="84"/>
        <v>0</v>
      </c>
      <c r="W67" s="111">
        <f t="shared" si="84"/>
        <v>0</v>
      </c>
      <c r="X67" s="111">
        <f t="shared" si="84"/>
        <v>0</v>
      </c>
      <c r="Y67" s="111">
        <f t="shared" si="84"/>
        <v>0</v>
      </c>
      <c r="Z67" s="111">
        <f t="shared" si="84"/>
        <v>0</v>
      </c>
      <c r="AA67" s="111">
        <f t="shared" si="84"/>
        <v>0</v>
      </c>
      <c r="AB67" s="111">
        <f t="shared" si="84"/>
        <v>0</v>
      </c>
      <c r="AC67" s="111">
        <f t="shared" si="84"/>
        <v>0</v>
      </c>
      <c r="AD67" s="111">
        <f t="shared" si="84"/>
        <v>0</v>
      </c>
      <c r="AE67" s="111">
        <f t="shared" si="84"/>
        <v>0</v>
      </c>
      <c r="AF67" s="111">
        <f t="shared" si="84"/>
        <v>0</v>
      </c>
      <c r="AG67" s="297"/>
      <c r="AH67" s="111">
        <f t="shared" ref="AH67:BA67" si="85">SUM(AH68:AH69)</f>
        <v>0</v>
      </c>
      <c r="AI67" s="111">
        <f t="shared" si="85"/>
        <v>0</v>
      </c>
      <c r="AJ67" s="111">
        <f t="shared" si="85"/>
        <v>0</v>
      </c>
      <c r="AK67" s="111">
        <f t="shared" si="85"/>
        <v>0</v>
      </c>
      <c r="AL67" s="111">
        <f t="shared" si="85"/>
        <v>0</v>
      </c>
      <c r="AM67" s="111">
        <f t="shared" si="85"/>
        <v>0</v>
      </c>
      <c r="AN67" s="111">
        <f t="shared" si="85"/>
        <v>0</v>
      </c>
      <c r="AO67" s="111">
        <f t="shared" si="85"/>
        <v>0</v>
      </c>
      <c r="AP67" s="111">
        <f t="shared" si="85"/>
        <v>0</v>
      </c>
      <c r="AQ67" s="111">
        <f t="shared" si="85"/>
        <v>0</v>
      </c>
      <c r="AR67" s="111">
        <f t="shared" si="85"/>
        <v>0</v>
      </c>
      <c r="AS67" s="111">
        <f t="shared" si="85"/>
        <v>0</v>
      </c>
      <c r="AT67" s="111">
        <f t="shared" si="85"/>
        <v>0</v>
      </c>
      <c r="AU67" s="111">
        <f t="shared" si="85"/>
        <v>0</v>
      </c>
      <c r="AV67" s="111">
        <f t="shared" si="85"/>
        <v>0</v>
      </c>
      <c r="AW67" s="111">
        <f t="shared" si="85"/>
        <v>0</v>
      </c>
      <c r="AX67" s="111">
        <f t="shared" si="85"/>
        <v>0</v>
      </c>
      <c r="AY67" s="111">
        <f t="shared" si="85"/>
        <v>0</v>
      </c>
      <c r="AZ67" s="111">
        <f t="shared" si="85"/>
        <v>0</v>
      </c>
      <c r="BA67" s="111">
        <f t="shared" si="85"/>
        <v>0</v>
      </c>
      <c r="BB67" s="105" t="s">
        <v>212</v>
      </c>
      <c r="BC67" s="110"/>
      <c r="BD67" s="110"/>
      <c r="BE67" s="132">
        <v>2016</v>
      </c>
      <c r="BF67" s="110"/>
      <c r="BG67" s="110"/>
    </row>
    <row r="68" spans="1:59" s="124" customFormat="1" ht="22.2" customHeight="1">
      <c r="A68" s="419" t="s">
        <v>34</v>
      </c>
      <c r="B68" s="107"/>
      <c r="C68" s="106"/>
      <c r="D68" s="106">
        <f t="shared" si="79"/>
        <v>0</v>
      </c>
      <c r="E68" s="106"/>
      <c r="F68" s="106"/>
      <c r="G68" s="106"/>
      <c r="H68" s="106"/>
      <c r="I68" s="106"/>
      <c r="J68" s="106"/>
      <c r="K68" s="106"/>
      <c r="L68" s="292"/>
      <c r="M68" s="106"/>
      <c r="N68" s="106"/>
      <c r="O68" s="106"/>
      <c r="P68" s="106"/>
      <c r="Q68" s="106"/>
      <c r="R68" s="106"/>
      <c r="S68" s="106"/>
      <c r="T68" s="106"/>
      <c r="U68" s="106"/>
      <c r="V68" s="106"/>
      <c r="W68" s="106"/>
      <c r="X68" s="106"/>
      <c r="Y68" s="106"/>
      <c r="Z68" s="106"/>
      <c r="AA68" s="106"/>
      <c r="AB68" s="106"/>
      <c r="AC68" s="106"/>
      <c r="AD68" s="106"/>
      <c r="AE68" s="106"/>
      <c r="AF68" s="106"/>
      <c r="AG68" s="297"/>
      <c r="AH68" s="106"/>
      <c r="AI68" s="106"/>
      <c r="AJ68" s="106"/>
      <c r="AK68" s="106"/>
      <c r="AL68" s="106"/>
      <c r="AM68" s="106"/>
      <c r="AN68" s="106"/>
      <c r="AO68" s="106"/>
      <c r="AP68" s="106"/>
      <c r="AQ68" s="106"/>
      <c r="AR68" s="106"/>
      <c r="AS68" s="106"/>
      <c r="AT68" s="106"/>
      <c r="AU68" s="106"/>
      <c r="AV68" s="106"/>
      <c r="AW68" s="106"/>
      <c r="AX68" s="106"/>
      <c r="AY68" s="106"/>
      <c r="AZ68" s="106"/>
      <c r="BA68" s="106"/>
      <c r="BB68" s="105" t="s">
        <v>212</v>
      </c>
      <c r="BC68" s="104"/>
      <c r="BD68" s="104"/>
      <c r="BE68" s="132">
        <v>2016</v>
      </c>
      <c r="BF68" s="104"/>
      <c r="BG68" s="104"/>
    </row>
    <row r="69" spans="1:59" s="124" customFormat="1" ht="22.2" customHeight="1">
      <c r="A69" s="419" t="s">
        <v>34</v>
      </c>
      <c r="B69" s="107"/>
      <c r="C69" s="106"/>
      <c r="D69" s="106">
        <f t="shared" si="79"/>
        <v>0</v>
      </c>
      <c r="E69" s="106"/>
      <c r="F69" s="106"/>
      <c r="G69" s="106"/>
      <c r="H69" s="106"/>
      <c r="I69" s="106"/>
      <c r="J69" s="106"/>
      <c r="K69" s="106"/>
      <c r="L69" s="292"/>
      <c r="M69" s="106"/>
      <c r="N69" s="106"/>
      <c r="O69" s="106"/>
      <c r="P69" s="106"/>
      <c r="Q69" s="106"/>
      <c r="R69" s="106"/>
      <c r="S69" s="106"/>
      <c r="T69" s="106"/>
      <c r="U69" s="106"/>
      <c r="V69" s="106"/>
      <c r="W69" s="106"/>
      <c r="X69" s="106"/>
      <c r="Y69" s="106"/>
      <c r="Z69" s="106"/>
      <c r="AA69" s="106"/>
      <c r="AB69" s="106"/>
      <c r="AC69" s="106"/>
      <c r="AD69" s="106"/>
      <c r="AE69" s="106"/>
      <c r="AF69" s="106"/>
      <c r="AG69" s="297"/>
      <c r="AH69" s="106"/>
      <c r="AI69" s="106"/>
      <c r="AJ69" s="106"/>
      <c r="AK69" s="106"/>
      <c r="AL69" s="106"/>
      <c r="AM69" s="106"/>
      <c r="AN69" s="106"/>
      <c r="AO69" s="106"/>
      <c r="AP69" s="106"/>
      <c r="AQ69" s="106"/>
      <c r="AR69" s="106"/>
      <c r="AS69" s="106"/>
      <c r="AT69" s="106"/>
      <c r="AU69" s="106"/>
      <c r="AV69" s="106"/>
      <c r="AW69" s="106"/>
      <c r="AX69" s="106"/>
      <c r="AY69" s="106"/>
      <c r="AZ69" s="106"/>
      <c r="BA69" s="106"/>
      <c r="BB69" s="105" t="s">
        <v>212</v>
      </c>
      <c r="BC69" s="104"/>
      <c r="BD69" s="104"/>
      <c r="BE69" s="132">
        <v>2016</v>
      </c>
      <c r="BF69" s="104"/>
      <c r="BG69" s="104"/>
    </row>
    <row r="70" spans="1:59" s="131" customFormat="1" ht="22.2" customHeight="1">
      <c r="A70" s="418" t="s">
        <v>37</v>
      </c>
      <c r="B70" s="260" t="s">
        <v>289</v>
      </c>
      <c r="C70" s="111">
        <f>SUM(C71,C74)</f>
        <v>0</v>
      </c>
      <c r="D70" s="111">
        <f>SUM(D71+D74)</f>
        <v>0</v>
      </c>
      <c r="E70" s="111">
        <f t="shared" ref="E70:K70" si="86">SUM(E71,E74)</f>
        <v>0</v>
      </c>
      <c r="F70" s="111">
        <f t="shared" si="86"/>
        <v>0</v>
      </c>
      <c r="G70" s="111">
        <f t="shared" si="86"/>
        <v>0</v>
      </c>
      <c r="H70" s="111">
        <f t="shared" si="86"/>
        <v>0</v>
      </c>
      <c r="I70" s="111">
        <f t="shared" si="86"/>
        <v>0</v>
      </c>
      <c r="J70" s="111">
        <f t="shared" si="86"/>
        <v>0</v>
      </c>
      <c r="K70" s="111">
        <f t="shared" si="86"/>
        <v>0</v>
      </c>
      <c r="L70" s="292"/>
      <c r="M70" s="111">
        <f t="shared" ref="M70:AF70" si="87">SUM(M71,M74)</f>
        <v>0</v>
      </c>
      <c r="N70" s="111">
        <f t="shared" si="87"/>
        <v>0</v>
      </c>
      <c r="O70" s="111">
        <f t="shared" si="87"/>
        <v>0</v>
      </c>
      <c r="P70" s="111">
        <f t="shared" si="87"/>
        <v>0</v>
      </c>
      <c r="Q70" s="111">
        <f t="shared" si="87"/>
        <v>0</v>
      </c>
      <c r="R70" s="111">
        <f t="shared" si="87"/>
        <v>0</v>
      </c>
      <c r="S70" s="111">
        <f t="shared" si="87"/>
        <v>0</v>
      </c>
      <c r="T70" s="111">
        <f t="shared" si="87"/>
        <v>0</v>
      </c>
      <c r="U70" s="111">
        <f t="shared" si="87"/>
        <v>0</v>
      </c>
      <c r="V70" s="111">
        <f t="shared" si="87"/>
        <v>0</v>
      </c>
      <c r="W70" s="111">
        <f t="shared" si="87"/>
        <v>0</v>
      </c>
      <c r="X70" s="111">
        <f t="shared" si="87"/>
        <v>0</v>
      </c>
      <c r="Y70" s="111">
        <f t="shared" si="87"/>
        <v>0</v>
      </c>
      <c r="Z70" s="111">
        <f t="shared" si="87"/>
        <v>0</v>
      </c>
      <c r="AA70" s="111">
        <f t="shared" si="87"/>
        <v>0</v>
      </c>
      <c r="AB70" s="111">
        <f t="shared" si="87"/>
        <v>0</v>
      </c>
      <c r="AC70" s="111">
        <f t="shared" si="87"/>
        <v>0</v>
      </c>
      <c r="AD70" s="111">
        <f t="shared" si="87"/>
        <v>0</v>
      </c>
      <c r="AE70" s="111">
        <f t="shared" si="87"/>
        <v>0</v>
      </c>
      <c r="AF70" s="111">
        <f t="shared" si="87"/>
        <v>0</v>
      </c>
      <c r="AG70" s="297"/>
      <c r="AH70" s="111">
        <f t="shared" ref="AH70:BA70" si="88">SUM(AH71,AH74)</f>
        <v>0</v>
      </c>
      <c r="AI70" s="111">
        <f t="shared" si="88"/>
        <v>0</v>
      </c>
      <c r="AJ70" s="111">
        <f t="shared" si="88"/>
        <v>0</v>
      </c>
      <c r="AK70" s="111">
        <f t="shared" si="88"/>
        <v>0</v>
      </c>
      <c r="AL70" s="111">
        <f t="shared" si="88"/>
        <v>0</v>
      </c>
      <c r="AM70" s="111">
        <f t="shared" si="88"/>
        <v>0</v>
      </c>
      <c r="AN70" s="111">
        <f t="shared" si="88"/>
        <v>0</v>
      </c>
      <c r="AO70" s="111">
        <f t="shared" si="88"/>
        <v>0</v>
      </c>
      <c r="AP70" s="111">
        <f t="shared" si="88"/>
        <v>0</v>
      </c>
      <c r="AQ70" s="111">
        <f t="shared" si="88"/>
        <v>0</v>
      </c>
      <c r="AR70" s="111">
        <f t="shared" si="88"/>
        <v>0</v>
      </c>
      <c r="AS70" s="111">
        <f t="shared" si="88"/>
        <v>0</v>
      </c>
      <c r="AT70" s="111">
        <f t="shared" si="88"/>
        <v>0</v>
      </c>
      <c r="AU70" s="111">
        <f t="shared" si="88"/>
        <v>0</v>
      </c>
      <c r="AV70" s="111">
        <f t="shared" si="88"/>
        <v>0</v>
      </c>
      <c r="AW70" s="111">
        <f t="shared" si="88"/>
        <v>0</v>
      </c>
      <c r="AX70" s="111">
        <f t="shared" si="88"/>
        <v>0</v>
      </c>
      <c r="AY70" s="111">
        <f t="shared" si="88"/>
        <v>0</v>
      </c>
      <c r="AZ70" s="111">
        <f t="shared" si="88"/>
        <v>0</v>
      </c>
      <c r="BA70" s="111">
        <f t="shared" si="88"/>
        <v>0</v>
      </c>
      <c r="BB70" s="105" t="s">
        <v>212</v>
      </c>
      <c r="BC70" s="110"/>
      <c r="BD70" s="110"/>
      <c r="BE70" s="132">
        <v>2016</v>
      </c>
      <c r="BF70" s="110"/>
      <c r="BG70" s="110"/>
    </row>
    <row r="71" spans="1:59" s="145" customFormat="1" ht="22.2" customHeight="1">
      <c r="A71" s="418" t="s">
        <v>37</v>
      </c>
      <c r="B71" s="112" t="s">
        <v>281</v>
      </c>
      <c r="C71" s="111"/>
      <c r="D71" s="111">
        <f t="shared" ref="D71:D76" si="89">SUM(E71:BA71)</f>
        <v>0</v>
      </c>
      <c r="E71" s="111">
        <f t="shared" ref="E71:K71" si="90">SUM(E72:E73)</f>
        <v>0</v>
      </c>
      <c r="F71" s="111">
        <f t="shared" si="90"/>
        <v>0</v>
      </c>
      <c r="G71" s="111">
        <f t="shared" si="90"/>
        <v>0</v>
      </c>
      <c r="H71" s="111">
        <f t="shared" si="90"/>
        <v>0</v>
      </c>
      <c r="I71" s="111">
        <f t="shared" si="90"/>
        <v>0</v>
      </c>
      <c r="J71" s="111">
        <f t="shared" si="90"/>
        <v>0</v>
      </c>
      <c r="K71" s="111">
        <f t="shared" si="90"/>
        <v>0</v>
      </c>
      <c r="L71" s="292"/>
      <c r="M71" s="111">
        <f t="shared" ref="M71:AF71" si="91">SUM(M72:M73)</f>
        <v>0</v>
      </c>
      <c r="N71" s="111">
        <f t="shared" si="91"/>
        <v>0</v>
      </c>
      <c r="O71" s="111">
        <f t="shared" si="91"/>
        <v>0</v>
      </c>
      <c r="P71" s="111">
        <f t="shared" si="91"/>
        <v>0</v>
      </c>
      <c r="Q71" s="111">
        <f t="shared" si="91"/>
        <v>0</v>
      </c>
      <c r="R71" s="111">
        <f t="shared" si="91"/>
        <v>0</v>
      </c>
      <c r="S71" s="111">
        <f t="shared" si="91"/>
        <v>0</v>
      </c>
      <c r="T71" s="111">
        <f t="shared" si="91"/>
        <v>0</v>
      </c>
      <c r="U71" s="111">
        <f t="shared" si="91"/>
        <v>0</v>
      </c>
      <c r="V71" s="111">
        <f t="shared" si="91"/>
        <v>0</v>
      </c>
      <c r="W71" s="111">
        <f t="shared" si="91"/>
        <v>0</v>
      </c>
      <c r="X71" s="111">
        <f t="shared" si="91"/>
        <v>0</v>
      </c>
      <c r="Y71" s="111">
        <f t="shared" si="91"/>
        <v>0</v>
      </c>
      <c r="Z71" s="111">
        <f t="shared" si="91"/>
        <v>0</v>
      </c>
      <c r="AA71" s="111">
        <f t="shared" si="91"/>
        <v>0</v>
      </c>
      <c r="AB71" s="111">
        <f t="shared" si="91"/>
        <v>0</v>
      </c>
      <c r="AC71" s="111">
        <f t="shared" si="91"/>
        <v>0</v>
      </c>
      <c r="AD71" s="111">
        <f t="shared" si="91"/>
        <v>0</v>
      </c>
      <c r="AE71" s="111">
        <f t="shared" si="91"/>
        <v>0</v>
      </c>
      <c r="AF71" s="111">
        <f t="shared" si="91"/>
        <v>0</v>
      </c>
      <c r="AG71" s="297"/>
      <c r="AH71" s="111">
        <f t="shared" ref="AH71:BA71" si="92">SUM(AH72:AH73)</f>
        <v>0</v>
      </c>
      <c r="AI71" s="111">
        <f t="shared" si="92"/>
        <v>0</v>
      </c>
      <c r="AJ71" s="111">
        <f t="shared" si="92"/>
        <v>0</v>
      </c>
      <c r="AK71" s="111">
        <f t="shared" si="92"/>
        <v>0</v>
      </c>
      <c r="AL71" s="111">
        <f t="shared" si="92"/>
        <v>0</v>
      </c>
      <c r="AM71" s="111">
        <f t="shared" si="92"/>
        <v>0</v>
      </c>
      <c r="AN71" s="111">
        <f t="shared" si="92"/>
        <v>0</v>
      </c>
      <c r="AO71" s="111">
        <f t="shared" si="92"/>
        <v>0</v>
      </c>
      <c r="AP71" s="111">
        <f t="shared" si="92"/>
        <v>0</v>
      </c>
      <c r="AQ71" s="111">
        <f t="shared" si="92"/>
        <v>0</v>
      </c>
      <c r="AR71" s="111">
        <f t="shared" si="92"/>
        <v>0</v>
      </c>
      <c r="AS71" s="111">
        <f t="shared" si="92"/>
        <v>0</v>
      </c>
      <c r="AT71" s="111">
        <f t="shared" si="92"/>
        <v>0</v>
      </c>
      <c r="AU71" s="111">
        <f t="shared" si="92"/>
        <v>0</v>
      </c>
      <c r="AV71" s="111">
        <f t="shared" si="92"/>
        <v>0</v>
      </c>
      <c r="AW71" s="111">
        <f t="shared" si="92"/>
        <v>0</v>
      </c>
      <c r="AX71" s="111">
        <f t="shared" si="92"/>
        <v>0</v>
      </c>
      <c r="AY71" s="111">
        <f t="shared" si="92"/>
        <v>0</v>
      </c>
      <c r="AZ71" s="111">
        <f t="shared" si="92"/>
        <v>0</v>
      </c>
      <c r="BA71" s="111">
        <f t="shared" si="92"/>
        <v>0</v>
      </c>
      <c r="BB71" s="105" t="s">
        <v>212</v>
      </c>
      <c r="BC71" s="110"/>
      <c r="BD71" s="110"/>
      <c r="BE71" s="132">
        <v>2016</v>
      </c>
      <c r="BF71" s="110"/>
      <c r="BG71" s="110"/>
    </row>
    <row r="72" spans="1:59" s="124" customFormat="1" ht="22.2" customHeight="1">
      <c r="A72" s="419" t="s">
        <v>37</v>
      </c>
      <c r="B72" s="107"/>
      <c r="C72" s="106"/>
      <c r="D72" s="106">
        <f t="shared" si="89"/>
        <v>0</v>
      </c>
      <c r="E72" s="106"/>
      <c r="F72" s="106"/>
      <c r="G72" s="106"/>
      <c r="H72" s="106"/>
      <c r="I72" s="106"/>
      <c r="J72" s="106"/>
      <c r="K72" s="106"/>
      <c r="L72" s="292"/>
      <c r="M72" s="106"/>
      <c r="N72" s="106"/>
      <c r="O72" s="106"/>
      <c r="P72" s="106"/>
      <c r="Q72" s="106"/>
      <c r="R72" s="106"/>
      <c r="S72" s="106"/>
      <c r="T72" s="106"/>
      <c r="U72" s="106"/>
      <c r="V72" s="106"/>
      <c r="W72" s="106"/>
      <c r="X72" s="106"/>
      <c r="Y72" s="106"/>
      <c r="Z72" s="106"/>
      <c r="AA72" s="106"/>
      <c r="AB72" s="106"/>
      <c r="AC72" s="106"/>
      <c r="AD72" s="106"/>
      <c r="AE72" s="106"/>
      <c r="AF72" s="106"/>
      <c r="AG72" s="297"/>
      <c r="AH72" s="106"/>
      <c r="AI72" s="106"/>
      <c r="AJ72" s="106"/>
      <c r="AK72" s="106"/>
      <c r="AL72" s="106"/>
      <c r="AM72" s="106"/>
      <c r="AN72" s="106"/>
      <c r="AO72" s="106"/>
      <c r="AP72" s="106"/>
      <c r="AQ72" s="106"/>
      <c r="AR72" s="106"/>
      <c r="AS72" s="106"/>
      <c r="AT72" s="106"/>
      <c r="AU72" s="106"/>
      <c r="AV72" s="106"/>
      <c r="AW72" s="106"/>
      <c r="AX72" s="106"/>
      <c r="AY72" s="106"/>
      <c r="AZ72" s="106"/>
      <c r="BA72" s="106"/>
      <c r="BB72" s="105" t="s">
        <v>212</v>
      </c>
      <c r="BC72" s="104"/>
      <c r="BD72" s="104"/>
      <c r="BE72" s="132">
        <v>2016</v>
      </c>
      <c r="BF72" s="104"/>
      <c r="BG72" s="104"/>
    </row>
    <row r="73" spans="1:59" s="124" customFormat="1" ht="22.2" customHeight="1">
      <c r="A73" s="419" t="s">
        <v>37</v>
      </c>
      <c r="B73" s="107"/>
      <c r="C73" s="106"/>
      <c r="D73" s="106">
        <f t="shared" si="89"/>
        <v>0</v>
      </c>
      <c r="E73" s="106"/>
      <c r="F73" s="106"/>
      <c r="G73" s="106"/>
      <c r="H73" s="106"/>
      <c r="I73" s="106"/>
      <c r="J73" s="106"/>
      <c r="K73" s="106"/>
      <c r="L73" s="292"/>
      <c r="M73" s="106"/>
      <c r="N73" s="106"/>
      <c r="O73" s="106"/>
      <c r="P73" s="106"/>
      <c r="Q73" s="106"/>
      <c r="R73" s="106"/>
      <c r="S73" s="106"/>
      <c r="T73" s="106"/>
      <c r="U73" s="106"/>
      <c r="V73" s="106"/>
      <c r="W73" s="106"/>
      <c r="X73" s="106"/>
      <c r="Y73" s="106"/>
      <c r="Z73" s="106"/>
      <c r="AA73" s="106"/>
      <c r="AB73" s="106"/>
      <c r="AC73" s="106"/>
      <c r="AD73" s="106"/>
      <c r="AE73" s="106"/>
      <c r="AF73" s="106"/>
      <c r="AG73" s="297"/>
      <c r="AH73" s="106"/>
      <c r="AI73" s="106"/>
      <c r="AJ73" s="106"/>
      <c r="AK73" s="106"/>
      <c r="AL73" s="106"/>
      <c r="AM73" s="106"/>
      <c r="AN73" s="106"/>
      <c r="AO73" s="106"/>
      <c r="AP73" s="106"/>
      <c r="AQ73" s="106"/>
      <c r="AR73" s="106"/>
      <c r="AS73" s="106"/>
      <c r="AT73" s="106"/>
      <c r="AU73" s="106"/>
      <c r="AV73" s="106"/>
      <c r="AW73" s="106"/>
      <c r="AX73" s="106"/>
      <c r="AY73" s="106"/>
      <c r="AZ73" s="106"/>
      <c r="BA73" s="106"/>
      <c r="BB73" s="105" t="s">
        <v>212</v>
      </c>
      <c r="BC73" s="104"/>
      <c r="BD73" s="104"/>
      <c r="BE73" s="132">
        <v>2016</v>
      </c>
      <c r="BF73" s="104"/>
      <c r="BG73" s="104"/>
    </row>
    <row r="74" spans="1:59" s="145" customFormat="1" ht="22.2" customHeight="1">
      <c r="A74" s="418" t="s">
        <v>37</v>
      </c>
      <c r="B74" s="112" t="s">
        <v>282</v>
      </c>
      <c r="C74" s="111"/>
      <c r="D74" s="111">
        <f t="shared" si="89"/>
        <v>0</v>
      </c>
      <c r="E74" s="111">
        <f t="shared" ref="E74:K74" si="93">SUM(E75:E76)</f>
        <v>0</v>
      </c>
      <c r="F74" s="111">
        <f t="shared" si="93"/>
        <v>0</v>
      </c>
      <c r="G74" s="111">
        <f t="shared" si="93"/>
        <v>0</v>
      </c>
      <c r="H74" s="111">
        <f t="shared" si="93"/>
        <v>0</v>
      </c>
      <c r="I74" s="111">
        <f t="shared" si="93"/>
        <v>0</v>
      </c>
      <c r="J74" s="111">
        <f t="shared" si="93"/>
        <v>0</v>
      </c>
      <c r="K74" s="111">
        <f t="shared" si="93"/>
        <v>0</v>
      </c>
      <c r="L74" s="292"/>
      <c r="M74" s="111">
        <f t="shared" ref="M74:AF74" si="94">SUM(M75:M76)</f>
        <v>0</v>
      </c>
      <c r="N74" s="111">
        <f t="shared" si="94"/>
        <v>0</v>
      </c>
      <c r="O74" s="111">
        <f t="shared" si="94"/>
        <v>0</v>
      </c>
      <c r="P74" s="111">
        <f t="shared" si="94"/>
        <v>0</v>
      </c>
      <c r="Q74" s="111">
        <f t="shared" si="94"/>
        <v>0</v>
      </c>
      <c r="R74" s="111">
        <f t="shared" si="94"/>
        <v>0</v>
      </c>
      <c r="S74" s="111">
        <f t="shared" si="94"/>
        <v>0</v>
      </c>
      <c r="T74" s="111">
        <f t="shared" si="94"/>
        <v>0</v>
      </c>
      <c r="U74" s="111">
        <f t="shared" si="94"/>
        <v>0</v>
      </c>
      <c r="V74" s="111">
        <f t="shared" si="94"/>
        <v>0</v>
      </c>
      <c r="W74" s="111">
        <f t="shared" si="94"/>
        <v>0</v>
      </c>
      <c r="X74" s="111">
        <f t="shared" si="94"/>
        <v>0</v>
      </c>
      <c r="Y74" s="111">
        <f t="shared" si="94"/>
        <v>0</v>
      </c>
      <c r="Z74" s="111">
        <f t="shared" si="94"/>
        <v>0</v>
      </c>
      <c r="AA74" s="111">
        <f t="shared" si="94"/>
        <v>0</v>
      </c>
      <c r="AB74" s="111">
        <f t="shared" si="94"/>
        <v>0</v>
      </c>
      <c r="AC74" s="111">
        <f t="shared" si="94"/>
        <v>0</v>
      </c>
      <c r="AD74" s="111">
        <f t="shared" si="94"/>
        <v>0</v>
      </c>
      <c r="AE74" s="111">
        <f t="shared" si="94"/>
        <v>0</v>
      </c>
      <c r="AF74" s="111">
        <f t="shared" si="94"/>
        <v>0</v>
      </c>
      <c r="AG74" s="297"/>
      <c r="AH74" s="111">
        <f t="shared" ref="AH74:BA74" si="95">SUM(AH75:AH76)</f>
        <v>0</v>
      </c>
      <c r="AI74" s="111">
        <f t="shared" si="95"/>
        <v>0</v>
      </c>
      <c r="AJ74" s="111">
        <f t="shared" si="95"/>
        <v>0</v>
      </c>
      <c r="AK74" s="111">
        <f t="shared" si="95"/>
        <v>0</v>
      </c>
      <c r="AL74" s="111">
        <f t="shared" si="95"/>
        <v>0</v>
      </c>
      <c r="AM74" s="111">
        <f t="shared" si="95"/>
        <v>0</v>
      </c>
      <c r="AN74" s="111">
        <f t="shared" si="95"/>
        <v>0</v>
      </c>
      <c r="AO74" s="111">
        <f t="shared" si="95"/>
        <v>0</v>
      </c>
      <c r="AP74" s="111">
        <f t="shared" si="95"/>
        <v>0</v>
      </c>
      <c r="AQ74" s="111">
        <f t="shared" si="95"/>
        <v>0</v>
      </c>
      <c r="AR74" s="111">
        <f t="shared" si="95"/>
        <v>0</v>
      </c>
      <c r="AS74" s="111">
        <f t="shared" si="95"/>
        <v>0</v>
      </c>
      <c r="AT74" s="111">
        <f t="shared" si="95"/>
        <v>0</v>
      </c>
      <c r="AU74" s="111">
        <f t="shared" si="95"/>
        <v>0</v>
      </c>
      <c r="AV74" s="111">
        <f t="shared" si="95"/>
        <v>0</v>
      </c>
      <c r="AW74" s="111">
        <f t="shared" si="95"/>
        <v>0</v>
      </c>
      <c r="AX74" s="111">
        <f t="shared" si="95"/>
        <v>0</v>
      </c>
      <c r="AY74" s="111">
        <f t="shared" si="95"/>
        <v>0</v>
      </c>
      <c r="AZ74" s="111">
        <f t="shared" si="95"/>
        <v>0</v>
      </c>
      <c r="BA74" s="111">
        <f t="shared" si="95"/>
        <v>0</v>
      </c>
      <c r="BB74" s="105" t="s">
        <v>212</v>
      </c>
      <c r="BC74" s="110"/>
      <c r="BD74" s="110"/>
      <c r="BE74" s="132">
        <v>2016</v>
      </c>
      <c r="BF74" s="110"/>
      <c r="BG74" s="110"/>
    </row>
    <row r="75" spans="1:59" s="124" customFormat="1" ht="22.2" customHeight="1">
      <c r="A75" s="419" t="s">
        <v>37</v>
      </c>
      <c r="B75" s="107"/>
      <c r="C75" s="106"/>
      <c r="D75" s="106">
        <f t="shared" si="89"/>
        <v>0</v>
      </c>
      <c r="E75" s="106"/>
      <c r="F75" s="106"/>
      <c r="G75" s="106"/>
      <c r="H75" s="106"/>
      <c r="I75" s="106"/>
      <c r="J75" s="106"/>
      <c r="K75" s="106"/>
      <c r="L75" s="292"/>
      <c r="M75" s="106"/>
      <c r="N75" s="106"/>
      <c r="O75" s="106"/>
      <c r="P75" s="106"/>
      <c r="Q75" s="106"/>
      <c r="R75" s="106"/>
      <c r="S75" s="106"/>
      <c r="T75" s="106"/>
      <c r="U75" s="106"/>
      <c r="V75" s="106"/>
      <c r="W75" s="106"/>
      <c r="X75" s="106"/>
      <c r="Y75" s="106"/>
      <c r="Z75" s="106"/>
      <c r="AA75" s="106"/>
      <c r="AB75" s="106"/>
      <c r="AC75" s="106"/>
      <c r="AD75" s="106"/>
      <c r="AE75" s="106"/>
      <c r="AF75" s="106"/>
      <c r="AG75" s="297"/>
      <c r="AH75" s="106"/>
      <c r="AI75" s="106"/>
      <c r="AJ75" s="106"/>
      <c r="AK75" s="106"/>
      <c r="AL75" s="106"/>
      <c r="AM75" s="106"/>
      <c r="AN75" s="106"/>
      <c r="AO75" s="106"/>
      <c r="AP75" s="106"/>
      <c r="AQ75" s="106"/>
      <c r="AR75" s="106"/>
      <c r="AS75" s="106"/>
      <c r="AT75" s="106"/>
      <c r="AU75" s="106"/>
      <c r="AV75" s="106"/>
      <c r="AW75" s="106"/>
      <c r="AX75" s="106"/>
      <c r="AY75" s="106"/>
      <c r="AZ75" s="106"/>
      <c r="BA75" s="106"/>
      <c r="BB75" s="105" t="s">
        <v>212</v>
      </c>
      <c r="BC75" s="104"/>
      <c r="BD75" s="104"/>
      <c r="BE75" s="132">
        <v>2016</v>
      </c>
      <c r="BF75" s="104"/>
      <c r="BG75" s="104"/>
    </row>
    <row r="76" spans="1:59" s="124" customFormat="1" ht="22.2" customHeight="1">
      <c r="A76" s="419" t="s">
        <v>37</v>
      </c>
      <c r="B76" s="107"/>
      <c r="C76" s="106"/>
      <c r="D76" s="106">
        <f t="shared" si="89"/>
        <v>0</v>
      </c>
      <c r="E76" s="106"/>
      <c r="F76" s="106"/>
      <c r="G76" s="106"/>
      <c r="H76" s="106"/>
      <c r="I76" s="106"/>
      <c r="J76" s="106"/>
      <c r="K76" s="106"/>
      <c r="L76" s="292"/>
      <c r="M76" s="106"/>
      <c r="N76" s="106"/>
      <c r="O76" s="106"/>
      <c r="P76" s="106"/>
      <c r="Q76" s="106"/>
      <c r="R76" s="106"/>
      <c r="S76" s="106"/>
      <c r="T76" s="106"/>
      <c r="U76" s="106"/>
      <c r="V76" s="106"/>
      <c r="W76" s="106"/>
      <c r="X76" s="106"/>
      <c r="Y76" s="106"/>
      <c r="Z76" s="106"/>
      <c r="AA76" s="106"/>
      <c r="AB76" s="106"/>
      <c r="AC76" s="106"/>
      <c r="AD76" s="106"/>
      <c r="AE76" s="106"/>
      <c r="AF76" s="106"/>
      <c r="AG76" s="297"/>
      <c r="AH76" s="106"/>
      <c r="AI76" s="106"/>
      <c r="AJ76" s="106"/>
      <c r="AK76" s="106"/>
      <c r="AL76" s="106"/>
      <c r="AM76" s="106"/>
      <c r="AN76" s="106"/>
      <c r="AO76" s="106"/>
      <c r="AP76" s="106"/>
      <c r="AQ76" s="106"/>
      <c r="AR76" s="106"/>
      <c r="AS76" s="106"/>
      <c r="AT76" s="106"/>
      <c r="AU76" s="106"/>
      <c r="AV76" s="106"/>
      <c r="AW76" s="106"/>
      <c r="AX76" s="106"/>
      <c r="AY76" s="106"/>
      <c r="AZ76" s="106"/>
      <c r="BA76" s="106"/>
      <c r="BB76" s="105" t="s">
        <v>212</v>
      </c>
      <c r="BC76" s="104"/>
      <c r="BD76" s="104"/>
      <c r="BE76" s="132">
        <v>2016</v>
      </c>
      <c r="BF76" s="104"/>
      <c r="BG76" s="104"/>
    </row>
    <row r="77" spans="1:59" s="131" customFormat="1" ht="22.2" customHeight="1">
      <c r="A77" s="418" t="s">
        <v>40</v>
      </c>
      <c r="B77" s="262" t="s">
        <v>290</v>
      </c>
      <c r="C77" s="111">
        <f>SUM(C78,C81)</f>
        <v>0</v>
      </c>
      <c r="D77" s="111">
        <f>SUM(D78+D81)</f>
        <v>0</v>
      </c>
      <c r="E77" s="111">
        <f t="shared" ref="E77:K77" si="96">SUM(E78,E81)</f>
        <v>0</v>
      </c>
      <c r="F77" s="111">
        <f t="shared" si="96"/>
        <v>0</v>
      </c>
      <c r="G77" s="111">
        <f t="shared" si="96"/>
        <v>0</v>
      </c>
      <c r="H77" s="111">
        <f t="shared" si="96"/>
        <v>0</v>
      </c>
      <c r="I77" s="111">
        <f t="shared" si="96"/>
        <v>0</v>
      </c>
      <c r="J77" s="111">
        <f t="shared" si="96"/>
        <v>0</v>
      </c>
      <c r="K77" s="111">
        <f t="shared" si="96"/>
        <v>0</v>
      </c>
      <c r="L77" s="292"/>
      <c r="M77" s="111">
        <f t="shared" ref="M77:AF77" si="97">SUM(M78,M81)</f>
        <v>0</v>
      </c>
      <c r="N77" s="111">
        <f t="shared" si="97"/>
        <v>0</v>
      </c>
      <c r="O77" s="111">
        <f t="shared" si="97"/>
        <v>0</v>
      </c>
      <c r="P77" s="111">
        <f t="shared" si="97"/>
        <v>0</v>
      </c>
      <c r="Q77" s="111">
        <f t="shared" si="97"/>
        <v>0</v>
      </c>
      <c r="R77" s="111">
        <f t="shared" si="97"/>
        <v>0</v>
      </c>
      <c r="S77" s="111">
        <f t="shared" si="97"/>
        <v>0</v>
      </c>
      <c r="T77" s="111">
        <f t="shared" si="97"/>
        <v>0</v>
      </c>
      <c r="U77" s="111">
        <f t="shared" si="97"/>
        <v>0</v>
      </c>
      <c r="V77" s="111">
        <f t="shared" si="97"/>
        <v>0</v>
      </c>
      <c r="W77" s="111">
        <f t="shared" si="97"/>
        <v>0</v>
      </c>
      <c r="X77" s="111">
        <f t="shared" si="97"/>
        <v>0</v>
      </c>
      <c r="Y77" s="111">
        <f t="shared" si="97"/>
        <v>0</v>
      </c>
      <c r="Z77" s="111">
        <f t="shared" si="97"/>
        <v>0</v>
      </c>
      <c r="AA77" s="111">
        <f t="shared" si="97"/>
        <v>0</v>
      </c>
      <c r="AB77" s="111">
        <f t="shared" si="97"/>
        <v>0</v>
      </c>
      <c r="AC77" s="111">
        <f t="shared" si="97"/>
        <v>0</v>
      </c>
      <c r="AD77" s="111">
        <f t="shared" si="97"/>
        <v>0</v>
      </c>
      <c r="AE77" s="111">
        <f t="shared" si="97"/>
        <v>0</v>
      </c>
      <c r="AF77" s="111">
        <f t="shared" si="97"/>
        <v>0</v>
      </c>
      <c r="AG77" s="297"/>
      <c r="AH77" s="111">
        <f t="shared" ref="AH77:BA77" si="98">SUM(AH78,AH81)</f>
        <v>0</v>
      </c>
      <c r="AI77" s="111">
        <f t="shared" si="98"/>
        <v>0</v>
      </c>
      <c r="AJ77" s="111">
        <f t="shared" si="98"/>
        <v>0</v>
      </c>
      <c r="AK77" s="111">
        <f t="shared" si="98"/>
        <v>0</v>
      </c>
      <c r="AL77" s="111">
        <f t="shared" si="98"/>
        <v>0</v>
      </c>
      <c r="AM77" s="111">
        <f t="shared" si="98"/>
        <v>0</v>
      </c>
      <c r="AN77" s="111">
        <f t="shared" si="98"/>
        <v>0</v>
      </c>
      <c r="AO77" s="111">
        <f t="shared" si="98"/>
        <v>0</v>
      </c>
      <c r="AP77" s="111">
        <f t="shared" si="98"/>
        <v>0</v>
      </c>
      <c r="AQ77" s="111">
        <f t="shared" si="98"/>
        <v>0</v>
      </c>
      <c r="AR77" s="111">
        <f t="shared" si="98"/>
        <v>0</v>
      </c>
      <c r="AS77" s="111">
        <f t="shared" si="98"/>
        <v>0</v>
      </c>
      <c r="AT77" s="111">
        <f t="shared" si="98"/>
        <v>0</v>
      </c>
      <c r="AU77" s="111">
        <f t="shared" si="98"/>
        <v>0</v>
      </c>
      <c r="AV77" s="111">
        <f t="shared" si="98"/>
        <v>0</v>
      </c>
      <c r="AW77" s="111">
        <f t="shared" si="98"/>
        <v>0</v>
      </c>
      <c r="AX77" s="111">
        <f t="shared" si="98"/>
        <v>0</v>
      </c>
      <c r="AY77" s="111">
        <f t="shared" si="98"/>
        <v>0</v>
      </c>
      <c r="AZ77" s="111">
        <f t="shared" si="98"/>
        <v>0</v>
      </c>
      <c r="BA77" s="111">
        <f t="shared" si="98"/>
        <v>0</v>
      </c>
      <c r="BB77" s="105" t="s">
        <v>212</v>
      </c>
      <c r="BC77" s="110"/>
      <c r="BD77" s="110"/>
      <c r="BE77" s="132">
        <v>2016</v>
      </c>
      <c r="BF77" s="110"/>
      <c r="BG77" s="110"/>
    </row>
    <row r="78" spans="1:59" s="145" customFormat="1" ht="22.2" customHeight="1">
      <c r="A78" s="418" t="s">
        <v>40</v>
      </c>
      <c r="B78" s="112" t="s">
        <v>281</v>
      </c>
      <c r="C78" s="111"/>
      <c r="D78" s="111">
        <f t="shared" ref="D78:D83" si="99">SUM(E78:BA78)</f>
        <v>0</v>
      </c>
      <c r="E78" s="111">
        <f t="shared" ref="E78:K78" si="100">SUM(E79:E80)</f>
        <v>0</v>
      </c>
      <c r="F78" s="111">
        <f t="shared" si="100"/>
        <v>0</v>
      </c>
      <c r="G78" s="111">
        <f t="shared" si="100"/>
        <v>0</v>
      </c>
      <c r="H78" s="111">
        <f t="shared" si="100"/>
        <v>0</v>
      </c>
      <c r="I78" s="111">
        <f t="shared" si="100"/>
        <v>0</v>
      </c>
      <c r="J78" s="111">
        <f t="shared" si="100"/>
        <v>0</v>
      </c>
      <c r="K78" s="111">
        <f t="shared" si="100"/>
        <v>0</v>
      </c>
      <c r="L78" s="292"/>
      <c r="M78" s="111">
        <f t="shared" ref="M78:AF78" si="101">SUM(M79:M80)</f>
        <v>0</v>
      </c>
      <c r="N78" s="111">
        <f t="shared" si="101"/>
        <v>0</v>
      </c>
      <c r="O78" s="111">
        <f t="shared" si="101"/>
        <v>0</v>
      </c>
      <c r="P78" s="111">
        <f t="shared" si="101"/>
        <v>0</v>
      </c>
      <c r="Q78" s="111">
        <f t="shared" si="101"/>
        <v>0</v>
      </c>
      <c r="R78" s="111">
        <f t="shared" si="101"/>
        <v>0</v>
      </c>
      <c r="S78" s="111">
        <f t="shared" si="101"/>
        <v>0</v>
      </c>
      <c r="T78" s="111">
        <f t="shared" si="101"/>
        <v>0</v>
      </c>
      <c r="U78" s="111">
        <f t="shared" si="101"/>
        <v>0</v>
      </c>
      <c r="V78" s="111">
        <f t="shared" si="101"/>
        <v>0</v>
      </c>
      <c r="W78" s="111">
        <f t="shared" si="101"/>
        <v>0</v>
      </c>
      <c r="X78" s="111">
        <f t="shared" si="101"/>
        <v>0</v>
      </c>
      <c r="Y78" s="111">
        <f t="shared" si="101"/>
        <v>0</v>
      </c>
      <c r="Z78" s="111">
        <f t="shared" si="101"/>
        <v>0</v>
      </c>
      <c r="AA78" s="111">
        <f t="shared" si="101"/>
        <v>0</v>
      </c>
      <c r="AB78" s="111">
        <f t="shared" si="101"/>
        <v>0</v>
      </c>
      <c r="AC78" s="111">
        <f t="shared" si="101"/>
        <v>0</v>
      </c>
      <c r="AD78" s="111">
        <f t="shared" si="101"/>
        <v>0</v>
      </c>
      <c r="AE78" s="111">
        <f t="shared" si="101"/>
        <v>0</v>
      </c>
      <c r="AF78" s="111">
        <f t="shared" si="101"/>
        <v>0</v>
      </c>
      <c r="AG78" s="297"/>
      <c r="AH78" s="111">
        <f t="shared" ref="AH78:BA78" si="102">SUM(AH79:AH80)</f>
        <v>0</v>
      </c>
      <c r="AI78" s="111">
        <f t="shared" si="102"/>
        <v>0</v>
      </c>
      <c r="AJ78" s="111">
        <f t="shared" si="102"/>
        <v>0</v>
      </c>
      <c r="AK78" s="111">
        <f t="shared" si="102"/>
        <v>0</v>
      </c>
      <c r="AL78" s="111">
        <f t="shared" si="102"/>
        <v>0</v>
      </c>
      <c r="AM78" s="111">
        <f t="shared" si="102"/>
        <v>0</v>
      </c>
      <c r="AN78" s="111">
        <f t="shared" si="102"/>
        <v>0</v>
      </c>
      <c r="AO78" s="111">
        <f t="shared" si="102"/>
        <v>0</v>
      </c>
      <c r="AP78" s="111">
        <f t="shared" si="102"/>
        <v>0</v>
      </c>
      <c r="AQ78" s="111">
        <f t="shared" si="102"/>
        <v>0</v>
      </c>
      <c r="AR78" s="111">
        <f t="shared" si="102"/>
        <v>0</v>
      </c>
      <c r="AS78" s="111">
        <f t="shared" si="102"/>
        <v>0</v>
      </c>
      <c r="AT78" s="111">
        <f t="shared" si="102"/>
        <v>0</v>
      </c>
      <c r="AU78" s="111">
        <f t="shared" si="102"/>
        <v>0</v>
      </c>
      <c r="AV78" s="111">
        <f t="shared" si="102"/>
        <v>0</v>
      </c>
      <c r="AW78" s="111">
        <f t="shared" si="102"/>
        <v>0</v>
      </c>
      <c r="AX78" s="111">
        <f t="shared" si="102"/>
        <v>0</v>
      </c>
      <c r="AY78" s="111">
        <f t="shared" si="102"/>
        <v>0</v>
      </c>
      <c r="AZ78" s="111">
        <f t="shared" si="102"/>
        <v>0</v>
      </c>
      <c r="BA78" s="111">
        <f t="shared" si="102"/>
        <v>0</v>
      </c>
      <c r="BB78" s="105" t="s">
        <v>212</v>
      </c>
      <c r="BC78" s="110"/>
      <c r="BD78" s="110"/>
      <c r="BE78" s="132">
        <v>2016</v>
      </c>
      <c r="BF78" s="110"/>
      <c r="BG78" s="110"/>
    </row>
    <row r="79" spans="1:59" s="124" customFormat="1" ht="50.25" customHeight="1">
      <c r="A79" s="419" t="s">
        <v>40</v>
      </c>
      <c r="B79" s="154"/>
      <c r="C79" s="106"/>
      <c r="D79" s="106">
        <f t="shared" si="99"/>
        <v>0</v>
      </c>
      <c r="E79" s="106"/>
      <c r="F79" s="106"/>
      <c r="G79" s="106"/>
      <c r="H79" s="106"/>
      <c r="I79" s="106"/>
      <c r="J79" s="106"/>
      <c r="K79" s="106"/>
      <c r="L79" s="292"/>
      <c r="M79" s="106"/>
      <c r="N79" s="106"/>
      <c r="O79" s="106"/>
      <c r="P79" s="106"/>
      <c r="Q79" s="106"/>
      <c r="R79" s="106"/>
      <c r="S79" s="106"/>
      <c r="T79" s="106"/>
      <c r="U79" s="106"/>
      <c r="V79" s="106"/>
      <c r="W79" s="106"/>
      <c r="X79" s="106"/>
      <c r="Y79" s="106"/>
      <c r="Z79" s="106"/>
      <c r="AA79" s="106"/>
      <c r="AB79" s="106"/>
      <c r="AC79" s="106"/>
      <c r="AD79" s="106"/>
      <c r="AE79" s="106"/>
      <c r="AF79" s="106"/>
      <c r="AG79" s="297"/>
      <c r="AH79" s="106"/>
      <c r="AI79" s="106"/>
      <c r="AJ79" s="106"/>
      <c r="AK79" s="106"/>
      <c r="AL79" s="106"/>
      <c r="AM79" s="106"/>
      <c r="AN79" s="106"/>
      <c r="AO79" s="106"/>
      <c r="AP79" s="106"/>
      <c r="AQ79" s="106"/>
      <c r="AR79" s="106"/>
      <c r="AS79" s="106"/>
      <c r="AT79" s="106"/>
      <c r="AU79" s="106"/>
      <c r="AV79" s="106"/>
      <c r="AW79" s="106"/>
      <c r="AX79" s="106"/>
      <c r="AY79" s="106"/>
      <c r="AZ79" s="106"/>
      <c r="BA79" s="106"/>
      <c r="BB79" s="105" t="s">
        <v>212</v>
      </c>
      <c r="BC79" s="104"/>
      <c r="BD79" s="104"/>
      <c r="BE79" s="132">
        <v>2016</v>
      </c>
      <c r="BF79" s="104"/>
      <c r="BG79" s="104"/>
    </row>
    <row r="80" spans="1:59" s="124" customFormat="1" ht="22.2" customHeight="1">
      <c r="A80" s="419" t="s">
        <v>40</v>
      </c>
      <c r="B80" s="107"/>
      <c r="C80" s="106"/>
      <c r="D80" s="106">
        <f t="shared" si="99"/>
        <v>0</v>
      </c>
      <c r="E80" s="106"/>
      <c r="F80" s="106"/>
      <c r="G80" s="106"/>
      <c r="H80" s="106"/>
      <c r="I80" s="106"/>
      <c r="J80" s="106"/>
      <c r="K80" s="106"/>
      <c r="L80" s="292"/>
      <c r="M80" s="106"/>
      <c r="N80" s="106"/>
      <c r="O80" s="106"/>
      <c r="P80" s="106"/>
      <c r="Q80" s="106"/>
      <c r="R80" s="106"/>
      <c r="S80" s="106"/>
      <c r="T80" s="106"/>
      <c r="U80" s="106"/>
      <c r="V80" s="106"/>
      <c r="W80" s="106"/>
      <c r="X80" s="106"/>
      <c r="Y80" s="106"/>
      <c r="Z80" s="106"/>
      <c r="AA80" s="106"/>
      <c r="AB80" s="106"/>
      <c r="AC80" s="106"/>
      <c r="AD80" s="106"/>
      <c r="AE80" s="106"/>
      <c r="AF80" s="106"/>
      <c r="AG80" s="297"/>
      <c r="AH80" s="106"/>
      <c r="AI80" s="106"/>
      <c r="AJ80" s="106"/>
      <c r="AK80" s="106"/>
      <c r="AL80" s="106"/>
      <c r="AM80" s="106"/>
      <c r="AN80" s="106"/>
      <c r="AO80" s="106"/>
      <c r="AP80" s="106"/>
      <c r="AQ80" s="106"/>
      <c r="AR80" s="106"/>
      <c r="AS80" s="106"/>
      <c r="AT80" s="106"/>
      <c r="AU80" s="106"/>
      <c r="AV80" s="106"/>
      <c r="AW80" s="106"/>
      <c r="AX80" s="106"/>
      <c r="AY80" s="106"/>
      <c r="AZ80" s="106"/>
      <c r="BA80" s="106"/>
      <c r="BB80" s="105" t="s">
        <v>212</v>
      </c>
      <c r="BC80" s="104"/>
      <c r="BD80" s="104"/>
      <c r="BE80" s="132">
        <v>2016</v>
      </c>
      <c r="BF80" s="104"/>
      <c r="BG80" s="104"/>
    </row>
    <row r="81" spans="1:59" s="145" customFormat="1" ht="22.2" customHeight="1">
      <c r="A81" s="418" t="s">
        <v>40</v>
      </c>
      <c r="B81" s="112" t="s">
        <v>282</v>
      </c>
      <c r="C81" s="111"/>
      <c r="D81" s="111">
        <f t="shared" si="99"/>
        <v>0</v>
      </c>
      <c r="E81" s="111">
        <f t="shared" ref="E81:K81" si="103">SUM(E82:E83)</f>
        <v>0</v>
      </c>
      <c r="F81" s="111">
        <f t="shared" si="103"/>
        <v>0</v>
      </c>
      <c r="G81" s="111">
        <f t="shared" si="103"/>
        <v>0</v>
      </c>
      <c r="H81" s="111">
        <f t="shared" si="103"/>
        <v>0</v>
      </c>
      <c r="I81" s="111">
        <f t="shared" si="103"/>
        <v>0</v>
      </c>
      <c r="J81" s="111">
        <f t="shared" si="103"/>
        <v>0</v>
      </c>
      <c r="K81" s="111">
        <f t="shared" si="103"/>
        <v>0</v>
      </c>
      <c r="L81" s="292"/>
      <c r="M81" s="111">
        <f t="shared" ref="M81:AF81" si="104">SUM(M82:M83)</f>
        <v>0</v>
      </c>
      <c r="N81" s="111">
        <f t="shared" si="104"/>
        <v>0</v>
      </c>
      <c r="O81" s="111">
        <f t="shared" si="104"/>
        <v>0</v>
      </c>
      <c r="P81" s="111">
        <f t="shared" si="104"/>
        <v>0</v>
      </c>
      <c r="Q81" s="111">
        <f t="shared" si="104"/>
        <v>0</v>
      </c>
      <c r="R81" s="111">
        <f t="shared" si="104"/>
        <v>0</v>
      </c>
      <c r="S81" s="111">
        <f t="shared" si="104"/>
        <v>0</v>
      </c>
      <c r="T81" s="111">
        <f t="shared" si="104"/>
        <v>0</v>
      </c>
      <c r="U81" s="111">
        <f t="shared" si="104"/>
        <v>0</v>
      </c>
      <c r="V81" s="111">
        <f t="shared" si="104"/>
        <v>0</v>
      </c>
      <c r="W81" s="111">
        <f t="shared" si="104"/>
        <v>0</v>
      </c>
      <c r="X81" s="111">
        <f t="shared" si="104"/>
        <v>0</v>
      </c>
      <c r="Y81" s="111">
        <f t="shared" si="104"/>
        <v>0</v>
      </c>
      <c r="Z81" s="111">
        <f t="shared" si="104"/>
        <v>0</v>
      </c>
      <c r="AA81" s="111">
        <f t="shared" si="104"/>
        <v>0</v>
      </c>
      <c r="AB81" s="111">
        <f t="shared" si="104"/>
        <v>0</v>
      </c>
      <c r="AC81" s="111">
        <f t="shared" si="104"/>
        <v>0</v>
      </c>
      <c r="AD81" s="111">
        <f t="shared" si="104"/>
        <v>0</v>
      </c>
      <c r="AE81" s="111">
        <f t="shared" si="104"/>
        <v>0</v>
      </c>
      <c r="AF81" s="111">
        <f t="shared" si="104"/>
        <v>0</v>
      </c>
      <c r="AG81" s="297"/>
      <c r="AH81" s="111">
        <f t="shared" ref="AH81:BA81" si="105">SUM(AH82:AH83)</f>
        <v>0</v>
      </c>
      <c r="AI81" s="111">
        <f t="shared" si="105"/>
        <v>0</v>
      </c>
      <c r="AJ81" s="111">
        <f t="shared" si="105"/>
        <v>0</v>
      </c>
      <c r="AK81" s="111">
        <f t="shared" si="105"/>
        <v>0</v>
      </c>
      <c r="AL81" s="111">
        <f t="shared" si="105"/>
        <v>0</v>
      </c>
      <c r="AM81" s="111">
        <f t="shared" si="105"/>
        <v>0</v>
      </c>
      <c r="AN81" s="111">
        <f t="shared" si="105"/>
        <v>0</v>
      </c>
      <c r="AO81" s="111">
        <f t="shared" si="105"/>
        <v>0</v>
      </c>
      <c r="AP81" s="111">
        <f t="shared" si="105"/>
        <v>0</v>
      </c>
      <c r="AQ81" s="111">
        <f t="shared" si="105"/>
        <v>0</v>
      </c>
      <c r="AR81" s="111">
        <f t="shared" si="105"/>
        <v>0</v>
      </c>
      <c r="AS81" s="111">
        <f t="shared" si="105"/>
        <v>0</v>
      </c>
      <c r="AT81" s="111">
        <f t="shared" si="105"/>
        <v>0</v>
      </c>
      <c r="AU81" s="111">
        <f t="shared" si="105"/>
        <v>0</v>
      </c>
      <c r="AV81" s="111">
        <f t="shared" si="105"/>
        <v>0</v>
      </c>
      <c r="AW81" s="111">
        <f t="shared" si="105"/>
        <v>0</v>
      </c>
      <c r="AX81" s="111">
        <f t="shared" si="105"/>
        <v>0</v>
      </c>
      <c r="AY81" s="111">
        <f t="shared" si="105"/>
        <v>0</v>
      </c>
      <c r="AZ81" s="111">
        <f t="shared" si="105"/>
        <v>0</v>
      </c>
      <c r="BA81" s="111">
        <f t="shared" si="105"/>
        <v>0</v>
      </c>
      <c r="BB81" s="105" t="s">
        <v>212</v>
      </c>
      <c r="BC81" s="110"/>
      <c r="BD81" s="110"/>
      <c r="BE81" s="132">
        <v>2016</v>
      </c>
      <c r="BF81" s="110"/>
      <c r="BG81" s="110"/>
    </row>
    <row r="82" spans="1:59" s="124" customFormat="1" ht="22.2" customHeight="1">
      <c r="A82" s="419" t="s">
        <v>40</v>
      </c>
      <c r="B82" s="107"/>
      <c r="C82" s="106"/>
      <c r="D82" s="106">
        <f t="shared" si="99"/>
        <v>0</v>
      </c>
      <c r="E82" s="106"/>
      <c r="F82" s="106"/>
      <c r="G82" s="106"/>
      <c r="H82" s="106"/>
      <c r="I82" s="106"/>
      <c r="J82" s="106"/>
      <c r="K82" s="106"/>
      <c r="L82" s="292"/>
      <c r="M82" s="106"/>
      <c r="N82" s="106"/>
      <c r="O82" s="106"/>
      <c r="P82" s="106"/>
      <c r="Q82" s="106"/>
      <c r="R82" s="106"/>
      <c r="S82" s="106"/>
      <c r="T82" s="106"/>
      <c r="U82" s="106"/>
      <c r="V82" s="106"/>
      <c r="W82" s="106"/>
      <c r="X82" s="106"/>
      <c r="Y82" s="106"/>
      <c r="Z82" s="106"/>
      <c r="AA82" s="106"/>
      <c r="AB82" s="106"/>
      <c r="AC82" s="106"/>
      <c r="AD82" s="106"/>
      <c r="AE82" s="106"/>
      <c r="AF82" s="106"/>
      <c r="AG82" s="297"/>
      <c r="AH82" s="106"/>
      <c r="AI82" s="106"/>
      <c r="AJ82" s="106"/>
      <c r="AK82" s="106"/>
      <c r="AL82" s="106"/>
      <c r="AM82" s="106"/>
      <c r="AN82" s="106"/>
      <c r="AO82" s="106"/>
      <c r="AP82" s="106"/>
      <c r="AQ82" s="106"/>
      <c r="AR82" s="106"/>
      <c r="AS82" s="106"/>
      <c r="AT82" s="106"/>
      <c r="AU82" s="106"/>
      <c r="AV82" s="106"/>
      <c r="AW82" s="106"/>
      <c r="AX82" s="106"/>
      <c r="AY82" s="106"/>
      <c r="AZ82" s="106"/>
      <c r="BA82" s="106"/>
      <c r="BB82" s="105" t="s">
        <v>212</v>
      </c>
      <c r="BC82" s="104"/>
      <c r="BD82" s="104"/>
      <c r="BE82" s="132">
        <v>2016</v>
      </c>
      <c r="BF82" s="104"/>
      <c r="BG82" s="104"/>
    </row>
    <row r="83" spans="1:59" s="124" customFormat="1" ht="22.2" customHeight="1">
      <c r="A83" s="419" t="s">
        <v>40</v>
      </c>
      <c r="B83" s="107"/>
      <c r="C83" s="106"/>
      <c r="D83" s="106">
        <f t="shared" si="99"/>
        <v>0</v>
      </c>
      <c r="E83" s="106"/>
      <c r="F83" s="106"/>
      <c r="G83" s="106"/>
      <c r="H83" s="106"/>
      <c r="I83" s="106"/>
      <c r="J83" s="106"/>
      <c r="K83" s="106"/>
      <c r="L83" s="292"/>
      <c r="M83" s="106"/>
      <c r="N83" s="106"/>
      <c r="O83" s="106"/>
      <c r="P83" s="106"/>
      <c r="Q83" s="106"/>
      <c r="R83" s="106"/>
      <c r="S83" s="106"/>
      <c r="T83" s="106"/>
      <c r="U83" s="106"/>
      <c r="V83" s="106"/>
      <c r="W83" s="106"/>
      <c r="X83" s="106"/>
      <c r="Y83" s="106"/>
      <c r="Z83" s="106"/>
      <c r="AA83" s="106"/>
      <c r="AB83" s="106"/>
      <c r="AC83" s="106"/>
      <c r="AD83" s="106"/>
      <c r="AE83" s="106"/>
      <c r="AF83" s="106"/>
      <c r="AG83" s="297"/>
      <c r="AH83" s="106"/>
      <c r="AI83" s="106"/>
      <c r="AJ83" s="106"/>
      <c r="AK83" s="106"/>
      <c r="AL83" s="106"/>
      <c r="AM83" s="106"/>
      <c r="AN83" s="106"/>
      <c r="AO83" s="106"/>
      <c r="AP83" s="106"/>
      <c r="AQ83" s="106"/>
      <c r="AR83" s="106"/>
      <c r="AS83" s="106"/>
      <c r="AT83" s="106"/>
      <c r="AU83" s="106"/>
      <c r="AV83" s="106"/>
      <c r="AW83" s="106"/>
      <c r="AX83" s="106"/>
      <c r="AY83" s="106"/>
      <c r="AZ83" s="106"/>
      <c r="BA83" s="106"/>
      <c r="BB83" s="105" t="s">
        <v>212</v>
      </c>
      <c r="BC83" s="104"/>
      <c r="BD83" s="104"/>
      <c r="BE83" s="132">
        <v>2016</v>
      </c>
      <c r="BF83" s="104"/>
      <c r="BG83" s="104"/>
    </row>
    <row r="84" spans="1:59" s="131" customFormat="1" ht="22.2" customHeight="1">
      <c r="A84" s="418" t="s">
        <v>45</v>
      </c>
      <c r="B84" s="262" t="s">
        <v>203</v>
      </c>
      <c r="C84" s="111">
        <f>SUM(C85,C88)</f>
        <v>0</v>
      </c>
      <c r="D84" s="111">
        <f>SUM(D85+D88)</f>
        <v>0</v>
      </c>
      <c r="E84" s="111">
        <f t="shared" ref="E84:K84" si="106">SUM(E85,E88)</f>
        <v>0</v>
      </c>
      <c r="F84" s="111">
        <f t="shared" si="106"/>
        <v>0</v>
      </c>
      <c r="G84" s="111">
        <f t="shared" si="106"/>
        <v>0</v>
      </c>
      <c r="H84" s="111">
        <f t="shared" si="106"/>
        <v>0</v>
      </c>
      <c r="I84" s="111">
        <f t="shared" si="106"/>
        <v>0</v>
      </c>
      <c r="J84" s="111">
        <f t="shared" si="106"/>
        <v>0</v>
      </c>
      <c r="K84" s="111">
        <f t="shared" si="106"/>
        <v>0</v>
      </c>
      <c r="L84" s="292"/>
      <c r="M84" s="111">
        <f t="shared" ref="M84:AF84" si="107">SUM(M85,M88)</f>
        <v>0</v>
      </c>
      <c r="N84" s="111">
        <f t="shared" si="107"/>
        <v>0</v>
      </c>
      <c r="O84" s="111">
        <f t="shared" si="107"/>
        <v>0</v>
      </c>
      <c r="P84" s="111">
        <f t="shared" si="107"/>
        <v>0</v>
      </c>
      <c r="Q84" s="111">
        <f t="shared" si="107"/>
        <v>0</v>
      </c>
      <c r="R84" s="111">
        <f t="shared" si="107"/>
        <v>0</v>
      </c>
      <c r="S84" s="111">
        <f t="shared" si="107"/>
        <v>0</v>
      </c>
      <c r="T84" s="111">
        <f t="shared" si="107"/>
        <v>0</v>
      </c>
      <c r="U84" s="111">
        <f t="shared" si="107"/>
        <v>0</v>
      </c>
      <c r="V84" s="111">
        <f t="shared" si="107"/>
        <v>0</v>
      </c>
      <c r="W84" s="111">
        <f t="shared" si="107"/>
        <v>0</v>
      </c>
      <c r="X84" s="111">
        <f t="shared" si="107"/>
        <v>0</v>
      </c>
      <c r="Y84" s="111">
        <f t="shared" si="107"/>
        <v>0</v>
      </c>
      <c r="Z84" s="111">
        <f t="shared" si="107"/>
        <v>0</v>
      </c>
      <c r="AA84" s="111">
        <f t="shared" si="107"/>
        <v>0</v>
      </c>
      <c r="AB84" s="111">
        <f t="shared" si="107"/>
        <v>0</v>
      </c>
      <c r="AC84" s="111">
        <f t="shared" si="107"/>
        <v>0</v>
      </c>
      <c r="AD84" s="111">
        <f t="shared" si="107"/>
        <v>0</v>
      </c>
      <c r="AE84" s="111">
        <f t="shared" si="107"/>
        <v>0</v>
      </c>
      <c r="AF84" s="111">
        <f t="shared" si="107"/>
        <v>0</v>
      </c>
      <c r="AG84" s="297"/>
      <c r="AH84" s="111">
        <f t="shared" ref="AH84:BA84" si="108">SUM(AH85,AH88)</f>
        <v>0</v>
      </c>
      <c r="AI84" s="111">
        <f t="shared" si="108"/>
        <v>0</v>
      </c>
      <c r="AJ84" s="111">
        <f t="shared" si="108"/>
        <v>0</v>
      </c>
      <c r="AK84" s="111">
        <f t="shared" si="108"/>
        <v>0</v>
      </c>
      <c r="AL84" s="111">
        <f t="shared" si="108"/>
        <v>0</v>
      </c>
      <c r="AM84" s="111">
        <f t="shared" si="108"/>
        <v>0</v>
      </c>
      <c r="AN84" s="111">
        <f t="shared" si="108"/>
        <v>0</v>
      </c>
      <c r="AO84" s="111">
        <f t="shared" si="108"/>
        <v>0</v>
      </c>
      <c r="AP84" s="111">
        <f t="shared" si="108"/>
        <v>0</v>
      </c>
      <c r="AQ84" s="111">
        <f t="shared" si="108"/>
        <v>0</v>
      </c>
      <c r="AR84" s="111">
        <f t="shared" si="108"/>
        <v>0</v>
      </c>
      <c r="AS84" s="111">
        <f t="shared" si="108"/>
        <v>0</v>
      </c>
      <c r="AT84" s="111">
        <f t="shared" si="108"/>
        <v>0</v>
      </c>
      <c r="AU84" s="111">
        <f t="shared" si="108"/>
        <v>0</v>
      </c>
      <c r="AV84" s="111">
        <f t="shared" si="108"/>
        <v>0</v>
      </c>
      <c r="AW84" s="111">
        <f t="shared" si="108"/>
        <v>0</v>
      </c>
      <c r="AX84" s="111">
        <f t="shared" si="108"/>
        <v>0</v>
      </c>
      <c r="AY84" s="111">
        <f t="shared" si="108"/>
        <v>0</v>
      </c>
      <c r="AZ84" s="111">
        <f t="shared" si="108"/>
        <v>0</v>
      </c>
      <c r="BA84" s="111">
        <f t="shared" si="108"/>
        <v>0</v>
      </c>
      <c r="BB84" s="105" t="s">
        <v>212</v>
      </c>
      <c r="BC84" s="110"/>
      <c r="BD84" s="110"/>
      <c r="BE84" s="132">
        <v>2016</v>
      </c>
      <c r="BF84" s="110"/>
      <c r="BG84" s="110"/>
    </row>
    <row r="85" spans="1:59" s="145" customFormat="1" ht="22.2" customHeight="1">
      <c r="A85" s="418" t="s">
        <v>45</v>
      </c>
      <c r="B85" s="112" t="s">
        <v>281</v>
      </c>
      <c r="C85" s="111"/>
      <c r="D85" s="111">
        <f t="shared" ref="D85:D90" si="109">SUM(E85:BA85)</f>
        <v>0</v>
      </c>
      <c r="E85" s="111">
        <f t="shared" ref="E85:K85" si="110">SUM(E86:E87)</f>
        <v>0</v>
      </c>
      <c r="F85" s="111">
        <f t="shared" si="110"/>
        <v>0</v>
      </c>
      <c r="G85" s="111">
        <f t="shared" si="110"/>
        <v>0</v>
      </c>
      <c r="H85" s="111">
        <f t="shared" si="110"/>
        <v>0</v>
      </c>
      <c r="I85" s="111">
        <f t="shared" si="110"/>
        <v>0</v>
      </c>
      <c r="J85" s="111">
        <f t="shared" si="110"/>
        <v>0</v>
      </c>
      <c r="K85" s="111">
        <f t="shared" si="110"/>
        <v>0</v>
      </c>
      <c r="L85" s="292"/>
      <c r="M85" s="111">
        <f t="shared" ref="M85:AF85" si="111">SUM(M86:M87)</f>
        <v>0</v>
      </c>
      <c r="N85" s="111">
        <f t="shared" si="111"/>
        <v>0</v>
      </c>
      <c r="O85" s="111">
        <f t="shared" si="111"/>
        <v>0</v>
      </c>
      <c r="P85" s="111">
        <f t="shared" si="111"/>
        <v>0</v>
      </c>
      <c r="Q85" s="111">
        <f t="shared" si="111"/>
        <v>0</v>
      </c>
      <c r="R85" s="111">
        <f t="shared" si="111"/>
        <v>0</v>
      </c>
      <c r="S85" s="111">
        <f t="shared" si="111"/>
        <v>0</v>
      </c>
      <c r="T85" s="111">
        <f t="shared" si="111"/>
        <v>0</v>
      </c>
      <c r="U85" s="111">
        <f t="shared" si="111"/>
        <v>0</v>
      </c>
      <c r="V85" s="111">
        <f t="shared" si="111"/>
        <v>0</v>
      </c>
      <c r="W85" s="111">
        <f t="shared" si="111"/>
        <v>0</v>
      </c>
      <c r="X85" s="111">
        <f t="shared" si="111"/>
        <v>0</v>
      </c>
      <c r="Y85" s="111">
        <f t="shared" si="111"/>
        <v>0</v>
      </c>
      <c r="Z85" s="111">
        <f t="shared" si="111"/>
        <v>0</v>
      </c>
      <c r="AA85" s="111">
        <f t="shared" si="111"/>
        <v>0</v>
      </c>
      <c r="AB85" s="111">
        <f t="shared" si="111"/>
        <v>0</v>
      </c>
      <c r="AC85" s="111">
        <f t="shared" si="111"/>
        <v>0</v>
      </c>
      <c r="AD85" s="111">
        <f t="shared" si="111"/>
        <v>0</v>
      </c>
      <c r="AE85" s="111">
        <f t="shared" si="111"/>
        <v>0</v>
      </c>
      <c r="AF85" s="111">
        <f t="shared" si="111"/>
        <v>0</v>
      </c>
      <c r="AG85" s="297"/>
      <c r="AH85" s="111">
        <f t="shared" ref="AH85:BA85" si="112">SUM(AH86:AH87)</f>
        <v>0</v>
      </c>
      <c r="AI85" s="111">
        <f t="shared" si="112"/>
        <v>0</v>
      </c>
      <c r="AJ85" s="111">
        <f t="shared" si="112"/>
        <v>0</v>
      </c>
      <c r="AK85" s="111">
        <f t="shared" si="112"/>
        <v>0</v>
      </c>
      <c r="AL85" s="111">
        <f t="shared" si="112"/>
        <v>0</v>
      </c>
      <c r="AM85" s="111">
        <f t="shared" si="112"/>
        <v>0</v>
      </c>
      <c r="AN85" s="111">
        <f t="shared" si="112"/>
        <v>0</v>
      </c>
      <c r="AO85" s="111">
        <f t="shared" si="112"/>
        <v>0</v>
      </c>
      <c r="AP85" s="111">
        <f t="shared" si="112"/>
        <v>0</v>
      </c>
      <c r="AQ85" s="111">
        <f t="shared" si="112"/>
        <v>0</v>
      </c>
      <c r="AR85" s="111">
        <f t="shared" si="112"/>
        <v>0</v>
      </c>
      <c r="AS85" s="111">
        <f t="shared" si="112"/>
        <v>0</v>
      </c>
      <c r="AT85" s="111">
        <f t="shared" si="112"/>
        <v>0</v>
      </c>
      <c r="AU85" s="111">
        <f t="shared" si="112"/>
        <v>0</v>
      </c>
      <c r="AV85" s="111">
        <f t="shared" si="112"/>
        <v>0</v>
      </c>
      <c r="AW85" s="111">
        <f t="shared" si="112"/>
        <v>0</v>
      </c>
      <c r="AX85" s="111">
        <f t="shared" si="112"/>
        <v>0</v>
      </c>
      <c r="AY85" s="111">
        <f t="shared" si="112"/>
        <v>0</v>
      </c>
      <c r="AZ85" s="111">
        <f t="shared" si="112"/>
        <v>0</v>
      </c>
      <c r="BA85" s="111">
        <f t="shared" si="112"/>
        <v>0</v>
      </c>
      <c r="BB85" s="105" t="s">
        <v>212</v>
      </c>
      <c r="BC85" s="110"/>
      <c r="BD85" s="110"/>
      <c r="BE85" s="132">
        <v>2016</v>
      </c>
      <c r="BF85" s="110"/>
      <c r="BG85" s="110"/>
    </row>
    <row r="86" spans="1:59" s="124" customFormat="1" ht="22.2" customHeight="1">
      <c r="A86" s="419" t="s">
        <v>45</v>
      </c>
      <c r="B86" s="107"/>
      <c r="C86" s="106"/>
      <c r="D86" s="106">
        <f t="shared" si="109"/>
        <v>0</v>
      </c>
      <c r="E86" s="106"/>
      <c r="F86" s="106"/>
      <c r="G86" s="106"/>
      <c r="H86" s="106"/>
      <c r="I86" s="106"/>
      <c r="J86" s="106"/>
      <c r="K86" s="106"/>
      <c r="L86" s="292"/>
      <c r="M86" s="106"/>
      <c r="N86" s="106"/>
      <c r="O86" s="106"/>
      <c r="P86" s="106"/>
      <c r="Q86" s="106"/>
      <c r="R86" s="106"/>
      <c r="S86" s="106"/>
      <c r="T86" s="106"/>
      <c r="U86" s="106"/>
      <c r="V86" s="106"/>
      <c r="W86" s="106"/>
      <c r="X86" s="106"/>
      <c r="Y86" s="106"/>
      <c r="Z86" s="106"/>
      <c r="AA86" s="106"/>
      <c r="AB86" s="106"/>
      <c r="AC86" s="106"/>
      <c r="AD86" s="106"/>
      <c r="AE86" s="106"/>
      <c r="AF86" s="106"/>
      <c r="AG86" s="297"/>
      <c r="AH86" s="106"/>
      <c r="AI86" s="106"/>
      <c r="AJ86" s="106"/>
      <c r="AK86" s="106"/>
      <c r="AL86" s="106"/>
      <c r="AM86" s="106"/>
      <c r="AN86" s="106"/>
      <c r="AO86" s="106"/>
      <c r="AP86" s="106"/>
      <c r="AQ86" s="106"/>
      <c r="AR86" s="106"/>
      <c r="AS86" s="106"/>
      <c r="AT86" s="106"/>
      <c r="AU86" s="106"/>
      <c r="AV86" s="106"/>
      <c r="AW86" s="106"/>
      <c r="AX86" s="106"/>
      <c r="AY86" s="106"/>
      <c r="AZ86" s="106"/>
      <c r="BA86" s="106"/>
      <c r="BB86" s="105" t="s">
        <v>212</v>
      </c>
      <c r="BC86" s="104"/>
      <c r="BD86" s="104"/>
      <c r="BE86" s="132">
        <v>2016</v>
      </c>
      <c r="BF86" s="104"/>
      <c r="BG86" s="104"/>
    </row>
    <row r="87" spans="1:59" s="124" customFormat="1" ht="22.2" customHeight="1">
      <c r="A87" s="419" t="s">
        <v>45</v>
      </c>
      <c r="B87" s="107"/>
      <c r="C87" s="106"/>
      <c r="D87" s="106">
        <f t="shared" si="109"/>
        <v>0</v>
      </c>
      <c r="E87" s="106"/>
      <c r="F87" s="106"/>
      <c r="G87" s="106"/>
      <c r="H87" s="106"/>
      <c r="I87" s="106"/>
      <c r="J87" s="106"/>
      <c r="K87" s="106"/>
      <c r="L87" s="292"/>
      <c r="M87" s="106"/>
      <c r="N87" s="106"/>
      <c r="O87" s="106"/>
      <c r="P87" s="106"/>
      <c r="Q87" s="106"/>
      <c r="R87" s="106"/>
      <c r="S87" s="106"/>
      <c r="T87" s="106"/>
      <c r="U87" s="106"/>
      <c r="V87" s="106"/>
      <c r="W87" s="106"/>
      <c r="X87" s="106"/>
      <c r="Y87" s="106"/>
      <c r="Z87" s="106"/>
      <c r="AA87" s="106"/>
      <c r="AB87" s="106"/>
      <c r="AC87" s="106"/>
      <c r="AD87" s="106"/>
      <c r="AE87" s="106"/>
      <c r="AF87" s="106"/>
      <c r="AG87" s="297"/>
      <c r="AH87" s="106"/>
      <c r="AI87" s="106"/>
      <c r="AJ87" s="106"/>
      <c r="AK87" s="106"/>
      <c r="AL87" s="106"/>
      <c r="AM87" s="106"/>
      <c r="AN87" s="106"/>
      <c r="AO87" s="106"/>
      <c r="AP87" s="106"/>
      <c r="AQ87" s="106"/>
      <c r="AR87" s="106"/>
      <c r="AS87" s="106"/>
      <c r="AT87" s="106"/>
      <c r="AU87" s="106"/>
      <c r="AV87" s="106"/>
      <c r="AW87" s="106"/>
      <c r="AX87" s="106"/>
      <c r="AY87" s="106"/>
      <c r="AZ87" s="106"/>
      <c r="BA87" s="106"/>
      <c r="BB87" s="105" t="s">
        <v>212</v>
      </c>
      <c r="BC87" s="104"/>
      <c r="BD87" s="104"/>
      <c r="BE87" s="132">
        <v>2016</v>
      </c>
      <c r="BF87" s="104"/>
      <c r="BG87" s="104"/>
    </row>
    <row r="88" spans="1:59" s="145" customFormat="1" ht="22.2" customHeight="1">
      <c r="A88" s="418" t="s">
        <v>45</v>
      </c>
      <c r="B88" s="112" t="s">
        <v>282</v>
      </c>
      <c r="C88" s="111"/>
      <c r="D88" s="111">
        <f t="shared" si="109"/>
        <v>0</v>
      </c>
      <c r="E88" s="111">
        <f t="shared" ref="E88:K88" si="113">SUM(E89:E90)</f>
        <v>0</v>
      </c>
      <c r="F88" s="111">
        <f t="shared" si="113"/>
        <v>0</v>
      </c>
      <c r="G88" s="111">
        <f t="shared" si="113"/>
        <v>0</v>
      </c>
      <c r="H88" s="111">
        <f t="shared" si="113"/>
        <v>0</v>
      </c>
      <c r="I88" s="111">
        <f t="shared" si="113"/>
        <v>0</v>
      </c>
      <c r="J88" s="111">
        <f t="shared" si="113"/>
        <v>0</v>
      </c>
      <c r="K88" s="111">
        <f t="shared" si="113"/>
        <v>0</v>
      </c>
      <c r="L88" s="292"/>
      <c r="M88" s="111">
        <f t="shared" ref="M88:AF88" si="114">SUM(M89:M90)</f>
        <v>0</v>
      </c>
      <c r="N88" s="111">
        <f t="shared" si="114"/>
        <v>0</v>
      </c>
      <c r="O88" s="111">
        <f t="shared" si="114"/>
        <v>0</v>
      </c>
      <c r="P88" s="111">
        <f t="shared" si="114"/>
        <v>0</v>
      </c>
      <c r="Q88" s="111">
        <f t="shared" si="114"/>
        <v>0</v>
      </c>
      <c r="R88" s="111">
        <f t="shared" si="114"/>
        <v>0</v>
      </c>
      <c r="S88" s="111">
        <f t="shared" si="114"/>
        <v>0</v>
      </c>
      <c r="T88" s="111">
        <f t="shared" si="114"/>
        <v>0</v>
      </c>
      <c r="U88" s="111">
        <f t="shared" si="114"/>
        <v>0</v>
      </c>
      <c r="V88" s="111">
        <f t="shared" si="114"/>
        <v>0</v>
      </c>
      <c r="W88" s="111">
        <f t="shared" si="114"/>
        <v>0</v>
      </c>
      <c r="X88" s="111">
        <f t="shared" si="114"/>
        <v>0</v>
      </c>
      <c r="Y88" s="111">
        <f t="shared" si="114"/>
        <v>0</v>
      </c>
      <c r="Z88" s="111">
        <f t="shared" si="114"/>
        <v>0</v>
      </c>
      <c r="AA88" s="111">
        <f t="shared" si="114"/>
        <v>0</v>
      </c>
      <c r="AB88" s="111">
        <f t="shared" si="114"/>
        <v>0</v>
      </c>
      <c r="AC88" s="111">
        <f t="shared" si="114"/>
        <v>0</v>
      </c>
      <c r="AD88" s="111">
        <f t="shared" si="114"/>
        <v>0</v>
      </c>
      <c r="AE88" s="111">
        <f t="shared" si="114"/>
        <v>0</v>
      </c>
      <c r="AF88" s="111">
        <f t="shared" si="114"/>
        <v>0</v>
      </c>
      <c r="AG88" s="297"/>
      <c r="AH88" s="111">
        <f t="shared" ref="AH88:BA88" si="115">SUM(AH89:AH90)</f>
        <v>0</v>
      </c>
      <c r="AI88" s="111">
        <f t="shared" si="115"/>
        <v>0</v>
      </c>
      <c r="AJ88" s="111">
        <f t="shared" si="115"/>
        <v>0</v>
      </c>
      <c r="AK88" s="111">
        <f t="shared" si="115"/>
        <v>0</v>
      </c>
      <c r="AL88" s="111">
        <f t="shared" si="115"/>
        <v>0</v>
      </c>
      <c r="AM88" s="111">
        <f t="shared" si="115"/>
        <v>0</v>
      </c>
      <c r="AN88" s="111">
        <f t="shared" si="115"/>
        <v>0</v>
      </c>
      <c r="AO88" s="111">
        <f t="shared" si="115"/>
        <v>0</v>
      </c>
      <c r="AP88" s="111">
        <f t="shared" si="115"/>
        <v>0</v>
      </c>
      <c r="AQ88" s="111">
        <f t="shared" si="115"/>
        <v>0</v>
      </c>
      <c r="AR88" s="111">
        <f t="shared" si="115"/>
        <v>0</v>
      </c>
      <c r="AS88" s="111">
        <f t="shared" si="115"/>
        <v>0</v>
      </c>
      <c r="AT88" s="111">
        <f t="shared" si="115"/>
        <v>0</v>
      </c>
      <c r="AU88" s="111">
        <f t="shared" si="115"/>
        <v>0</v>
      </c>
      <c r="AV88" s="111">
        <f t="shared" si="115"/>
        <v>0</v>
      </c>
      <c r="AW88" s="111">
        <f t="shared" si="115"/>
        <v>0</v>
      </c>
      <c r="AX88" s="111">
        <f t="shared" si="115"/>
        <v>0</v>
      </c>
      <c r="AY88" s="111">
        <f t="shared" si="115"/>
        <v>0</v>
      </c>
      <c r="AZ88" s="111">
        <f t="shared" si="115"/>
        <v>0</v>
      </c>
      <c r="BA88" s="111">
        <f t="shared" si="115"/>
        <v>0</v>
      </c>
      <c r="BB88" s="105" t="s">
        <v>212</v>
      </c>
      <c r="BC88" s="110"/>
      <c r="BD88" s="110"/>
      <c r="BE88" s="132">
        <v>2016</v>
      </c>
      <c r="BF88" s="110"/>
      <c r="BG88" s="110"/>
    </row>
    <row r="89" spans="1:59" s="124" customFormat="1" ht="22.2" customHeight="1">
      <c r="A89" s="419" t="s">
        <v>45</v>
      </c>
      <c r="B89" s="107"/>
      <c r="C89" s="106"/>
      <c r="D89" s="106">
        <f t="shared" si="109"/>
        <v>0</v>
      </c>
      <c r="E89" s="106"/>
      <c r="F89" s="106"/>
      <c r="G89" s="106"/>
      <c r="H89" s="106"/>
      <c r="I89" s="106"/>
      <c r="J89" s="106"/>
      <c r="K89" s="106"/>
      <c r="L89" s="292"/>
      <c r="M89" s="106"/>
      <c r="N89" s="106"/>
      <c r="O89" s="106"/>
      <c r="P89" s="106"/>
      <c r="Q89" s="106"/>
      <c r="R89" s="106"/>
      <c r="S89" s="106"/>
      <c r="T89" s="106"/>
      <c r="U89" s="106"/>
      <c r="V89" s="106"/>
      <c r="W89" s="106"/>
      <c r="X89" s="106"/>
      <c r="Y89" s="106"/>
      <c r="Z89" s="106"/>
      <c r="AA89" s="106"/>
      <c r="AB89" s="106"/>
      <c r="AC89" s="106"/>
      <c r="AD89" s="106"/>
      <c r="AE89" s="106"/>
      <c r="AF89" s="106"/>
      <c r="AG89" s="297"/>
      <c r="AH89" s="106"/>
      <c r="AI89" s="106"/>
      <c r="AJ89" s="106"/>
      <c r="AK89" s="106"/>
      <c r="AL89" s="106"/>
      <c r="AM89" s="106"/>
      <c r="AN89" s="106"/>
      <c r="AO89" s="106"/>
      <c r="AP89" s="106"/>
      <c r="AQ89" s="106"/>
      <c r="AR89" s="106"/>
      <c r="AS89" s="106"/>
      <c r="AT89" s="106"/>
      <c r="AU89" s="106"/>
      <c r="AV89" s="106"/>
      <c r="AW89" s="106"/>
      <c r="AX89" s="106"/>
      <c r="AY89" s="106"/>
      <c r="AZ89" s="106"/>
      <c r="BA89" s="106"/>
      <c r="BB89" s="105" t="s">
        <v>212</v>
      </c>
      <c r="BC89" s="104"/>
      <c r="BD89" s="104"/>
      <c r="BE89" s="132">
        <v>2016</v>
      </c>
      <c r="BF89" s="104"/>
      <c r="BG89" s="104"/>
    </row>
    <row r="90" spans="1:59" s="124" customFormat="1" ht="22.2" customHeight="1">
      <c r="A90" s="419" t="s">
        <v>45</v>
      </c>
      <c r="B90" s="107"/>
      <c r="C90" s="106"/>
      <c r="D90" s="106">
        <f t="shared" si="109"/>
        <v>0</v>
      </c>
      <c r="E90" s="106"/>
      <c r="F90" s="106"/>
      <c r="G90" s="106"/>
      <c r="H90" s="106"/>
      <c r="I90" s="106"/>
      <c r="J90" s="106"/>
      <c r="K90" s="106"/>
      <c r="L90" s="292"/>
      <c r="M90" s="106"/>
      <c r="N90" s="106"/>
      <c r="O90" s="106"/>
      <c r="P90" s="106"/>
      <c r="Q90" s="106"/>
      <c r="R90" s="106"/>
      <c r="S90" s="106"/>
      <c r="T90" s="106"/>
      <c r="U90" s="106"/>
      <c r="V90" s="106"/>
      <c r="W90" s="106"/>
      <c r="X90" s="106"/>
      <c r="Y90" s="106"/>
      <c r="Z90" s="106"/>
      <c r="AA90" s="106"/>
      <c r="AB90" s="106"/>
      <c r="AC90" s="106"/>
      <c r="AD90" s="106"/>
      <c r="AE90" s="106"/>
      <c r="AF90" s="106"/>
      <c r="AG90" s="297"/>
      <c r="AH90" s="106"/>
      <c r="AI90" s="106"/>
      <c r="AJ90" s="106"/>
      <c r="AK90" s="106"/>
      <c r="AL90" s="106"/>
      <c r="AM90" s="106"/>
      <c r="AN90" s="106"/>
      <c r="AO90" s="106"/>
      <c r="AP90" s="106"/>
      <c r="AQ90" s="106"/>
      <c r="AR90" s="106"/>
      <c r="AS90" s="106"/>
      <c r="AT90" s="106"/>
      <c r="AU90" s="106"/>
      <c r="AV90" s="106"/>
      <c r="AW90" s="106"/>
      <c r="AX90" s="106"/>
      <c r="AY90" s="106"/>
      <c r="AZ90" s="106"/>
      <c r="BA90" s="106"/>
      <c r="BB90" s="105" t="s">
        <v>212</v>
      </c>
      <c r="BC90" s="104"/>
      <c r="BD90" s="104"/>
      <c r="BE90" s="132">
        <v>2016</v>
      </c>
      <c r="BF90" s="104"/>
      <c r="BG90" s="104"/>
    </row>
    <row r="91" spans="1:59" s="148" customFormat="1" ht="22.2" customHeight="1">
      <c r="A91" s="422">
        <v>1</v>
      </c>
      <c r="B91" s="307" t="s">
        <v>205</v>
      </c>
      <c r="C91" s="140">
        <f>SUM(C92,C95)</f>
        <v>0</v>
      </c>
      <c r="D91" s="140">
        <f>SUM(D92+D95)</f>
        <v>0</v>
      </c>
      <c r="E91" s="140">
        <f t="shared" ref="E91:K91" si="116">SUM(E92,E95)</f>
        <v>0</v>
      </c>
      <c r="F91" s="140">
        <f t="shared" si="116"/>
        <v>0</v>
      </c>
      <c r="G91" s="140">
        <f t="shared" si="116"/>
        <v>0</v>
      </c>
      <c r="H91" s="140">
        <f t="shared" si="116"/>
        <v>0</v>
      </c>
      <c r="I91" s="111">
        <f t="shared" si="116"/>
        <v>0</v>
      </c>
      <c r="J91" s="111">
        <f t="shared" si="116"/>
        <v>0</v>
      </c>
      <c r="K91" s="111">
        <f t="shared" si="116"/>
        <v>0</v>
      </c>
      <c r="L91" s="292"/>
      <c r="M91" s="111">
        <f t="shared" ref="M91:AF91" si="117">SUM(M92,M95)</f>
        <v>0</v>
      </c>
      <c r="N91" s="111">
        <f t="shared" si="117"/>
        <v>0</v>
      </c>
      <c r="O91" s="111">
        <f t="shared" si="117"/>
        <v>0</v>
      </c>
      <c r="P91" s="140">
        <f t="shared" si="117"/>
        <v>0</v>
      </c>
      <c r="Q91" s="111">
        <f t="shared" si="117"/>
        <v>0</v>
      </c>
      <c r="R91" s="111">
        <f t="shared" si="117"/>
        <v>0</v>
      </c>
      <c r="S91" s="111">
        <f t="shared" si="117"/>
        <v>0</v>
      </c>
      <c r="T91" s="111">
        <f t="shared" si="117"/>
        <v>0</v>
      </c>
      <c r="U91" s="140">
        <f t="shared" si="117"/>
        <v>0</v>
      </c>
      <c r="V91" s="111">
        <f t="shared" si="117"/>
        <v>0</v>
      </c>
      <c r="W91" s="111">
        <f t="shared" si="117"/>
        <v>0</v>
      </c>
      <c r="X91" s="111">
        <f t="shared" si="117"/>
        <v>0</v>
      </c>
      <c r="Y91" s="140">
        <f t="shared" si="117"/>
        <v>0</v>
      </c>
      <c r="Z91" s="111">
        <f t="shared" si="117"/>
        <v>0</v>
      </c>
      <c r="AA91" s="111">
        <f t="shared" si="117"/>
        <v>0</v>
      </c>
      <c r="AB91" s="111">
        <f t="shared" si="117"/>
        <v>0</v>
      </c>
      <c r="AC91" s="111">
        <f t="shared" si="117"/>
        <v>0</v>
      </c>
      <c r="AD91" s="111">
        <f t="shared" si="117"/>
        <v>0</v>
      </c>
      <c r="AE91" s="111">
        <f t="shared" si="117"/>
        <v>0</v>
      </c>
      <c r="AF91" s="111">
        <f t="shared" si="117"/>
        <v>0</v>
      </c>
      <c r="AG91" s="297"/>
      <c r="AH91" s="111">
        <f t="shared" ref="AH91:BA91" si="118">SUM(AH92,AH95)</f>
        <v>0</v>
      </c>
      <c r="AI91" s="111">
        <f t="shared" si="118"/>
        <v>0</v>
      </c>
      <c r="AJ91" s="111">
        <f t="shared" si="118"/>
        <v>0</v>
      </c>
      <c r="AK91" s="111">
        <f t="shared" si="118"/>
        <v>0</v>
      </c>
      <c r="AL91" s="111">
        <f t="shared" si="118"/>
        <v>0</v>
      </c>
      <c r="AM91" s="111">
        <f t="shared" si="118"/>
        <v>0</v>
      </c>
      <c r="AN91" s="111">
        <f t="shared" si="118"/>
        <v>0</v>
      </c>
      <c r="AO91" s="111">
        <f t="shared" si="118"/>
        <v>0</v>
      </c>
      <c r="AP91" s="111">
        <f t="shared" si="118"/>
        <v>0</v>
      </c>
      <c r="AQ91" s="111">
        <f t="shared" si="118"/>
        <v>0</v>
      </c>
      <c r="AR91" s="111">
        <f t="shared" si="118"/>
        <v>0</v>
      </c>
      <c r="AS91" s="140">
        <f t="shared" si="118"/>
        <v>0</v>
      </c>
      <c r="AT91" s="140">
        <f t="shared" si="118"/>
        <v>0</v>
      </c>
      <c r="AU91" s="111">
        <f t="shared" si="118"/>
        <v>0</v>
      </c>
      <c r="AV91" s="111">
        <f t="shared" si="118"/>
        <v>0</v>
      </c>
      <c r="AW91" s="111">
        <f t="shared" si="118"/>
        <v>0</v>
      </c>
      <c r="AX91" s="111">
        <f t="shared" si="118"/>
        <v>0</v>
      </c>
      <c r="AY91" s="111">
        <f t="shared" si="118"/>
        <v>0</v>
      </c>
      <c r="AZ91" s="111">
        <f t="shared" si="118"/>
        <v>0</v>
      </c>
      <c r="BA91" s="111">
        <f t="shared" si="118"/>
        <v>0</v>
      </c>
      <c r="BB91" s="105" t="s">
        <v>212</v>
      </c>
      <c r="BC91" s="110"/>
      <c r="BD91" s="139"/>
      <c r="BE91" s="132">
        <v>2016</v>
      </c>
      <c r="BF91" s="138"/>
      <c r="BG91" s="138"/>
    </row>
    <row r="92" spans="1:59" s="145" customFormat="1" ht="22.2" customHeight="1">
      <c r="A92" s="418" t="s">
        <v>48</v>
      </c>
      <c r="B92" s="112" t="s">
        <v>281</v>
      </c>
      <c r="C92" s="111"/>
      <c r="D92" s="111">
        <f t="shared" ref="D92:D97" si="119">SUM(E92:BA92)</f>
        <v>0</v>
      </c>
      <c r="E92" s="111">
        <f t="shared" ref="E92:K92" si="120">SUM(E93:E94)</f>
        <v>0</v>
      </c>
      <c r="F92" s="111">
        <f t="shared" si="120"/>
        <v>0</v>
      </c>
      <c r="G92" s="111">
        <f t="shared" si="120"/>
        <v>0</v>
      </c>
      <c r="H92" s="111">
        <f t="shared" si="120"/>
        <v>0</v>
      </c>
      <c r="I92" s="111">
        <f t="shared" si="120"/>
        <v>0</v>
      </c>
      <c r="J92" s="111">
        <f t="shared" si="120"/>
        <v>0</v>
      </c>
      <c r="K92" s="111">
        <f t="shared" si="120"/>
        <v>0</v>
      </c>
      <c r="L92" s="292"/>
      <c r="M92" s="111">
        <f t="shared" ref="M92:AF92" si="121">SUM(M93:M94)</f>
        <v>0</v>
      </c>
      <c r="N92" s="111">
        <f t="shared" si="121"/>
        <v>0</v>
      </c>
      <c r="O92" s="111">
        <f t="shared" si="121"/>
        <v>0</v>
      </c>
      <c r="P92" s="111">
        <f t="shared" si="121"/>
        <v>0</v>
      </c>
      <c r="Q92" s="111">
        <f t="shared" si="121"/>
        <v>0</v>
      </c>
      <c r="R92" s="111">
        <f t="shared" si="121"/>
        <v>0</v>
      </c>
      <c r="S92" s="111">
        <f t="shared" si="121"/>
        <v>0</v>
      </c>
      <c r="T92" s="111">
        <f t="shared" si="121"/>
        <v>0</v>
      </c>
      <c r="U92" s="111">
        <f t="shared" si="121"/>
        <v>0</v>
      </c>
      <c r="V92" s="111">
        <f t="shared" si="121"/>
        <v>0</v>
      </c>
      <c r="W92" s="111">
        <f t="shared" si="121"/>
        <v>0</v>
      </c>
      <c r="X92" s="111">
        <f t="shared" si="121"/>
        <v>0</v>
      </c>
      <c r="Y92" s="111">
        <f t="shared" si="121"/>
        <v>0</v>
      </c>
      <c r="Z92" s="111">
        <f t="shared" si="121"/>
        <v>0</v>
      </c>
      <c r="AA92" s="111">
        <f t="shared" si="121"/>
        <v>0</v>
      </c>
      <c r="AB92" s="111">
        <f t="shared" si="121"/>
        <v>0</v>
      </c>
      <c r="AC92" s="111">
        <f t="shared" si="121"/>
        <v>0</v>
      </c>
      <c r="AD92" s="111">
        <f t="shared" si="121"/>
        <v>0</v>
      </c>
      <c r="AE92" s="111">
        <f t="shared" si="121"/>
        <v>0</v>
      </c>
      <c r="AF92" s="111">
        <f t="shared" si="121"/>
        <v>0</v>
      </c>
      <c r="AG92" s="297"/>
      <c r="AH92" s="111">
        <f t="shared" ref="AH92:BA92" si="122">SUM(AH93:AH94)</f>
        <v>0</v>
      </c>
      <c r="AI92" s="111">
        <f t="shared" si="122"/>
        <v>0</v>
      </c>
      <c r="AJ92" s="111">
        <f t="shared" si="122"/>
        <v>0</v>
      </c>
      <c r="AK92" s="111">
        <f t="shared" si="122"/>
        <v>0</v>
      </c>
      <c r="AL92" s="111">
        <f t="shared" si="122"/>
        <v>0</v>
      </c>
      <c r="AM92" s="111">
        <f t="shared" si="122"/>
        <v>0</v>
      </c>
      <c r="AN92" s="111">
        <f t="shared" si="122"/>
        <v>0</v>
      </c>
      <c r="AO92" s="111">
        <f t="shared" si="122"/>
        <v>0</v>
      </c>
      <c r="AP92" s="111">
        <f t="shared" si="122"/>
        <v>0</v>
      </c>
      <c r="AQ92" s="111">
        <f t="shared" si="122"/>
        <v>0</v>
      </c>
      <c r="AR92" s="111">
        <f t="shared" si="122"/>
        <v>0</v>
      </c>
      <c r="AS92" s="111">
        <f t="shared" si="122"/>
        <v>0</v>
      </c>
      <c r="AT92" s="111">
        <f t="shared" si="122"/>
        <v>0</v>
      </c>
      <c r="AU92" s="111">
        <f t="shared" si="122"/>
        <v>0</v>
      </c>
      <c r="AV92" s="111">
        <f t="shared" si="122"/>
        <v>0</v>
      </c>
      <c r="AW92" s="111">
        <f t="shared" si="122"/>
        <v>0</v>
      </c>
      <c r="AX92" s="111">
        <f t="shared" si="122"/>
        <v>0</v>
      </c>
      <c r="AY92" s="111">
        <f t="shared" si="122"/>
        <v>0</v>
      </c>
      <c r="AZ92" s="111">
        <f t="shared" si="122"/>
        <v>0</v>
      </c>
      <c r="BA92" s="111">
        <f t="shared" si="122"/>
        <v>0</v>
      </c>
      <c r="BB92" s="105" t="s">
        <v>212</v>
      </c>
      <c r="BC92" s="110"/>
      <c r="BD92" s="110"/>
      <c r="BE92" s="132">
        <v>2016</v>
      </c>
      <c r="BF92" s="110"/>
      <c r="BG92" s="110"/>
    </row>
    <row r="93" spans="1:59" s="133" customFormat="1" ht="22.2" customHeight="1">
      <c r="A93" s="418" t="s">
        <v>48</v>
      </c>
      <c r="B93" s="114"/>
      <c r="C93" s="136"/>
      <c r="D93" s="136">
        <f t="shared" si="119"/>
        <v>0</v>
      </c>
      <c r="E93" s="136"/>
      <c r="F93" s="136"/>
      <c r="G93" s="136"/>
      <c r="H93" s="136"/>
      <c r="I93" s="106"/>
      <c r="J93" s="106"/>
      <c r="K93" s="106"/>
      <c r="L93" s="292"/>
      <c r="M93" s="106"/>
      <c r="N93" s="106"/>
      <c r="O93" s="106"/>
      <c r="P93" s="136"/>
      <c r="Q93" s="106"/>
      <c r="R93" s="106"/>
      <c r="S93" s="106"/>
      <c r="T93" s="106"/>
      <c r="U93" s="136"/>
      <c r="V93" s="106"/>
      <c r="W93" s="106"/>
      <c r="X93" s="106"/>
      <c r="Y93" s="136"/>
      <c r="Z93" s="106"/>
      <c r="AA93" s="106"/>
      <c r="AB93" s="106"/>
      <c r="AC93" s="106"/>
      <c r="AD93" s="106"/>
      <c r="AE93" s="106"/>
      <c r="AF93" s="106"/>
      <c r="AG93" s="297"/>
      <c r="AH93" s="106"/>
      <c r="AI93" s="106"/>
      <c r="AJ93" s="106"/>
      <c r="AK93" s="106"/>
      <c r="AL93" s="106"/>
      <c r="AM93" s="106"/>
      <c r="AN93" s="106"/>
      <c r="AO93" s="106"/>
      <c r="AP93" s="106"/>
      <c r="AQ93" s="106"/>
      <c r="AR93" s="106"/>
      <c r="AS93" s="136"/>
      <c r="AT93" s="136"/>
      <c r="AU93" s="106"/>
      <c r="AV93" s="106"/>
      <c r="AW93" s="106"/>
      <c r="AX93" s="106"/>
      <c r="AY93" s="106"/>
      <c r="AZ93" s="106"/>
      <c r="BA93" s="106"/>
      <c r="BB93" s="105" t="s">
        <v>212</v>
      </c>
      <c r="BC93" s="104"/>
      <c r="BD93" s="143"/>
      <c r="BE93" s="132">
        <v>2016</v>
      </c>
      <c r="BF93" s="134"/>
      <c r="BG93" s="134"/>
    </row>
    <row r="94" spans="1:59" s="133" customFormat="1" ht="22.2" customHeight="1">
      <c r="A94" s="418" t="s">
        <v>48</v>
      </c>
      <c r="B94" s="114"/>
      <c r="C94" s="136"/>
      <c r="D94" s="136">
        <f t="shared" si="119"/>
        <v>0</v>
      </c>
      <c r="E94" s="136"/>
      <c r="F94" s="136"/>
      <c r="G94" s="136"/>
      <c r="H94" s="136"/>
      <c r="I94" s="106"/>
      <c r="J94" s="106"/>
      <c r="K94" s="106"/>
      <c r="L94" s="292"/>
      <c r="M94" s="106"/>
      <c r="N94" s="106"/>
      <c r="O94" s="106"/>
      <c r="P94" s="136"/>
      <c r="Q94" s="106"/>
      <c r="R94" s="106"/>
      <c r="S94" s="106"/>
      <c r="T94" s="106"/>
      <c r="U94" s="136"/>
      <c r="V94" s="106"/>
      <c r="W94" s="106"/>
      <c r="X94" s="106"/>
      <c r="Y94" s="136"/>
      <c r="Z94" s="106"/>
      <c r="AA94" s="106"/>
      <c r="AB94" s="106"/>
      <c r="AC94" s="106"/>
      <c r="AD94" s="106"/>
      <c r="AE94" s="106"/>
      <c r="AF94" s="106"/>
      <c r="AG94" s="297"/>
      <c r="AH94" s="106"/>
      <c r="AI94" s="106"/>
      <c r="AJ94" s="106"/>
      <c r="AK94" s="106"/>
      <c r="AL94" s="106"/>
      <c r="AM94" s="106"/>
      <c r="AN94" s="106"/>
      <c r="AO94" s="106"/>
      <c r="AP94" s="106"/>
      <c r="AQ94" s="106"/>
      <c r="AR94" s="106"/>
      <c r="AS94" s="136"/>
      <c r="AT94" s="136"/>
      <c r="AU94" s="106"/>
      <c r="AV94" s="106"/>
      <c r="AW94" s="106"/>
      <c r="AX94" s="106"/>
      <c r="AY94" s="106"/>
      <c r="AZ94" s="106"/>
      <c r="BA94" s="106"/>
      <c r="BB94" s="105" t="s">
        <v>212</v>
      </c>
      <c r="BC94" s="104"/>
      <c r="BD94" s="143"/>
      <c r="BE94" s="132">
        <v>2016</v>
      </c>
      <c r="BF94" s="134"/>
      <c r="BG94" s="134"/>
    </row>
    <row r="95" spans="1:59" s="145" customFormat="1" ht="22.2" customHeight="1">
      <c r="A95" s="418" t="s">
        <v>48</v>
      </c>
      <c r="B95" s="112" t="s">
        <v>282</v>
      </c>
      <c r="C95" s="111"/>
      <c r="D95" s="111">
        <f t="shared" si="119"/>
        <v>0</v>
      </c>
      <c r="E95" s="111">
        <f t="shared" ref="E95:K95" si="123">SUM(E96:E97)</f>
        <v>0</v>
      </c>
      <c r="F95" s="111">
        <f t="shared" si="123"/>
        <v>0</v>
      </c>
      <c r="G95" s="111">
        <f t="shared" si="123"/>
        <v>0</v>
      </c>
      <c r="H95" s="111">
        <f t="shared" si="123"/>
        <v>0</v>
      </c>
      <c r="I95" s="111">
        <f t="shared" si="123"/>
        <v>0</v>
      </c>
      <c r="J95" s="111">
        <f t="shared" si="123"/>
        <v>0</v>
      </c>
      <c r="K95" s="111">
        <f t="shared" si="123"/>
        <v>0</v>
      </c>
      <c r="L95" s="292"/>
      <c r="M95" s="111">
        <f t="shared" ref="M95:AF95" si="124">SUM(M96:M97)</f>
        <v>0</v>
      </c>
      <c r="N95" s="111">
        <f t="shared" si="124"/>
        <v>0</v>
      </c>
      <c r="O95" s="111">
        <f t="shared" si="124"/>
        <v>0</v>
      </c>
      <c r="P95" s="111">
        <f t="shared" si="124"/>
        <v>0</v>
      </c>
      <c r="Q95" s="111">
        <f t="shared" si="124"/>
        <v>0</v>
      </c>
      <c r="R95" s="111">
        <f t="shared" si="124"/>
        <v>0</v>
      </c>
      <c r="S95" s="111">
        <f t="shared" si="124"/>
        <v>0</v>
      </c>
      <c r="T95" s="111">
        <f t="shared" si="124"/>
        <v>0</v>
      </c>
      <c r="U95" s="111">
        <f t="shared" si="124"/>
        <v>0</v>
      </c>
      <c r="V95" s="111">
        <f t="shared" si="124"/>
        <v>0</v>
      </c>
      <c r="W95" s="111">
        <f t="shared" si="124"/>
        <v>0</v>
      </c>
      <c r="X95" s="111">
        <f t="shared" si="124"/>
        <v>0</v>
      </c>
      <c r="Y95" s="111">
        <f t="shared" si="124"/>
        <v>0</v>
      </c>
      <c r="Z95" s="111">
        <f t="shared" si="124"/>
        <v>0</v>
      </c>
      <c r="AA95" s="111">
        <f t="shared" si="124"/>
        <v>0</v>
      </c>
      <c r="AB95" s="111">
        <f t="shared" si="124"/>
        <v>0</v>
      </c>
      <c r="AC95" s="111">
        <f t="shared" si="124"/>
        <v>0</v>
      </c>
      <c r="AD95" s="111">
        <f t="shared" si="124"/>
        <v>0</v>
      </c>
      <c r="AE95" s="111">
        <f t="shared" si="124"/>
        <v>0</v>
      </c>
      <c r="AF95" s="111">
        <f t="shared" si="124"/>
        <v>0</v>
      </c>
      <c r="AG95" s="297"/>
      <c r="AH95" s="111">
        <f t="shared" ref="AH95:BA95" si="125">SUM(AH96:AH97)</f>
        <v>0</v>
      </c>
      <c r="AI95" s="111">
        <f t="shared" si="125"/>
        <v>0</v>
      </c>
      <c r="AJ95" s="111">
        <f t="shared" si="125"/>
        <v>0</v>
      </c>
      <c r="AK95" s="111">
        <f t="shared" si="125"/>
        <v>0</v>
      </c>
      <c r="AL95" s="111">
        <f t="shared" si="125"/>
        <v>0</v>
      </c>
      <c r="AM95" s="111">
        <f t="shared" si="125"/>
        <v>0</v>
      </c>
      <c r="AN95" s="111">
        <f t="shared" si="125"/>
        <v>0</v>
      </c>
      <c r="AO95" s="111">
        <f t="shared" si="125"/>
        <v>0</v>
      </c>
      <c r="AP95" s="111">
        <f t="shared" si="125"/>
        <v>0</v>
      </c>
      <c r="AQ95" s="111">
        <f t="shared" si="125"/>
        <v>0</v>
      </c>
      <c r="AR95" s="111">
        <f t="shared" si="125"/>
        <v>0</v>
      </c>
      <c r="AS95" s="111">
        <f t="shared" si="125"/>
        <v>0</v>
      </c>
      <c r="AT95" s="111">
        <f t="shared" si="125"/>
        <v>0</v>
      </c>
      <c r="AU95" s="111">
        <f t="shared" si="125"/>
        <v>0</v>
      </c>
      <c r="AV95" s="111">
        <f t="shared" si="125"/>
        <v>0</v>
      </c>
      <c r="AW95" s="111">
        <f t="shared" si="125"/>
        <v>0</v>
      </c>
      <c r="AX95" s="111">
        <f t="shared" si="125"/>
        <v>0</v>
      </c>
      <c r="AY95" s="111">
        <f t="shared" si="125"/>
        <v>0</v>
      </c>
      <c r="AZ95" s="111">
        <f t="shared" si="125"/>
        <v>0</v>
      </c>
      <c r="BA95" s="111">
        <f t="shared" si="125"/>
        <v>0</v>
      </c>
      <c r="BB95" s="105" t="s">
        <v>212</v>
      </c>
      <c r="BC95" s="110"/>
      <c r="BD95" s="110"/>
      <c r="BE95" s="132">
        <v>2016</v>
      </c>
      <c r="BF95" s="110"/>
      <c r="BG95" s="110"/>
    </row>
    <row r="96" spans="1:59" s="124" customFormat="1" ht="22.2" customHeight="1">
      <c r="A96" s="419" t="s">
        <v>48</v>
      </c>
      <c r="B96" s="68" t="s">
        <v>514</v>
      </c>
      <c r="C96" s="106"/>
      <c r="D96" s="106">
        <f t="shared" si="119"/>
        <v>0</v>
      </c>
      <c r="E96" s="106"/>
      <c r="F96" s="106"/>
      <c r="G96" s="106"/>
      <c r="H96" s="106"/>
      <c r="I96" s="106"/>
      <c r="J96" s="106"/>
      <c r="K96" s="106"/>
      <c r="L96" s="292"/>
      <c r="M96" s="106"/>
      <c r="N96" s="106"/>
      <c r="O96" s="106"/>
      <c r="P96" s="106"/>
      <c r="Q96" s="106"/>
      <c r="R96" s="106"/>
      <c r="S96" s="106"/>
      <c r="T96" s="106"/>
      <c r="U96" s="106"/>
      <c r="V96" s="106"/>
      <c r="W96" s="106"/>
      <c r="X96" s="106"/>
      <c r="Y96" s="106"/>
      <c r="Z96" s="106"/>
      <c r="AA96" s="106"/>
      <c r="AB96" s="106"/>
      <c r="AC96" s="106"/>
      <c r="AD96" s="106"/>
      <c r="AE96" s="106"/>
      <c r="AF96" s="106"/>
      <c r="AG96" s="297"/>
      <c r="AH96" s="106"/>
      <c r="AI96" s="106"/>
      <c r="AJ96" s="106"/>
      <c r="AK96" s="106"/>
      <c r="AL96" s="106"/>
      <c r="AM96" s="106"/>
      <c r="AN96" s="106"/>
      <c r="AO96" s="106"/>
      <c r="AP96" s="106"/>
      <c r="AQ96" s="106"/>
      <c r="AR96" s="106"/>
      <c r="AS96" s="106"/>
      <c r="AT96" s="106"/>
      <c r="AU96" s="106"/>
      <c r="AV96" s="106"/>
      <c r="AW96" s="106"/>
      <c r="AX96" s="106"/>
      <c r="AY96" s="106"/>
      <c r="AZ96" s="106"/>
      <c r="BA96" s="106"/>
      <c r="BB96" s="105" t="s">
        <v>212</v>
      </c>
      <c r="BC96" s="104"/>
      <c r="BD96" s="104"/>
      <c r="BE96" s="132">
        <v>2016</v>
      </c>
      <c r="BF96" s="104"/>
      <c r="BG96" s="104"/>
    </row>
    <row r="97" spans="1:59" s="124" customFormat="1" ht="22.2" customHeight="1">
      <c r="A97" s="419" t="s">
        <v>48</v>
      </c>
      <c r="B97" s="107"/>
      <c r="C97" s="106"/>
      <c r="D97" s="106">
        <f t="shared" si="119"/>
        <v>0</v>
      </c>
      <c r="E97" s="106"/>
      <c r="F97" s="106"/>
      <c r="G97" s="106"/>
      <c r="H97" s="106"/>
      <c r="I97" s="106"/>
      <c r="J97" s="106"/>
      <c r="K97" s="106"/>
      <c r="L97" s="292"/>
      <c r="M97" s="106"/>
      <c r="N97" s="106"/>
      <c r="O97" s="106"/>
      <c r="P97" s="106"/>
      <c r="Q97" s="106"/>
      <c r="R97" s="106"/>
      <c r="S97" s="106"/>
      <c r="T97" s="106"/>
      <c r="U97" s="106"/>
      <c r="V97" s="106"/>
      <c r="W97" s="106"/>
      <c r="X97" s="106"/>
      <c r="Y97" s="106"/>
      <c r="Z97" s="106"/>
      <c r="AA97" s="106"/>
      <c r="AB97" s="106"/>
      <c r="AC97" s="106"/>
      <c r="AD97" s="106"/>
      <c r="AE97" s="106"/>
      <c r="AF97" s="106"/>
      <c r="AG97" s="297"/>
      <c r="AH97" s="106"/>
      <c r="AI97" s="106"/>
      <c r="AJ97" s="106"/>
      <c r="AK97" s="106"/>
      <c r="AL97" s="106"/>
      <c r="AM97" s="106"/>
      <c r="AN97" s="106"/>
      <c r="AO97" s="106"/>
      <c r="AP97" s="106"/>
      <c r="AQ97" s="106"/>
      <c r="AR97" s="106"/>
      <c r="AS97" s="106"/>
      <c r="AT97" s="106"/>
      <c r="AU97" s="106"/>
      <c r="AV97" s="106"/>
      <c r="AW97" s="106"/>
      <c r="AX97" s="106"/>
      <c r="AY97" s="106"/>
      <c r="AZ97" s="106"/>
      <c r="BA97" s="106"/>
      <c r="BB97" s="105" t="s">
        <v>212</v>
      </c>
      <c r="BC97" s="104"/>
      <c r="BD97" s="104"/>
      <c r="BE97" s="132">
        <v>2016</v>
      </c>
      <c r="BF97" s="104"/>
      <c r="BG97" s="104"/>
    </row>
    <row r="98" spans="1:59" s="131" customFormat="1" ht="22.2" customHeight="1">
      <c r="A98" s="418" t="s">
        <v>51</v>
      </c>
      <c r="B98" s="261" t="s">
        <v>291</v>
      </c>
      <c r="C98" s="111">
        <f>SUM(C99,C102)</f>
        <v>0</v>
      </c>
      <c r="D98" s="111">
        <f>SUM(D99+D102)</f>
        <v>0</v>
      </c>
      <c r="E98" s="111">
        <f t="shared" ref="E98:K98" si="126">SUM(E99,E102)</f>
        <v>0</v>
      </c>
      <c r="F98" s="111">
        <f t="shared" si="126"/>
        <v>0</v>
      </c>
      <c r="G98" s="111">
        <f t="shared" si="126"/>
        <v>0</v>
      </c>
      <c r="H98" s="111">
        <f t="shared" si="126"/>
        <v>0</v>
      </c>
      <c r="I98" s="111">
        <f t="shared" si="126"/>
        <v>0</v>
      </c>
      <c r="J98" s="111">
        <f t="shared" si="126"/>
        <v>0</v>
      </c>
      <c r="K98" s="111">
        <f t="shared" si="126"/>
        <v>0</v>
      </c>
      <c r="L98" s="292"/>
      <c r="M98" s="111">
        <f t="shared" ref="M98:AF98" si="127">SUM(M99,M102)</f>
        <v>0</v>
      </c>
      <c r="N98" s="111">
        <f t="shared" si="127"/>
        <v>0</v>
      </c>
      <c r="O98" s="111">
        <f t="shared" si="127"/>
        <v>0</v>
      </c>
      <c r="P98" s="111">
        <f t="shared" si="127"/>
        <v>0</v>
      </c>
      <c r="Q98" s="111">
        <f t="shared" si="127"/>
        <v>0</v>
      </c>
      <c r="R98" s="111">
        <f t="shared" si="127"/>
        <v>0</v>
      </c>
      <c r="S98" s="111">
        <f t="shared" si="127"/>
        <v>0</v>
      </c>
      <c r="T98" s="111">
        <f t="shared" si="127"/>
        <v>0</v>
      </c>
      <c r="U98" s="111">
        <f t="shared" si="127"/>
        <v>0</v>
      </c>
      <c r="V98" s="111">
        <f t="shared" si="127"/>
        <v>0</v>
      </c>
      <c r="W98" s="111">
        <f t="shared" si="127"/>
        <v>0</v>
      </c>
      <c r="X98" s="111">
        <f t="shared" si="127"/>
        <v>0</v>
      </c>
      <c r="Y98" s="111">
        <f t="shared" si="127"/>
        <v>0</v>
      </c>
      <c r="Z98" s="111">
        <f t="shared" si="127"/>
        <v>0</v>
      </c>
      <c r="AA98" s="111">
        <f t="shared" si="127"/>
        <v>0</v>
      </c>
      <c r="AB98" s="111">
        <f t="shared" si="127"/>
        <v>0</v>
      </c>
      <c r="AC98" s="111">
        <f t="shared" si="127"/>
        <v>0</v>
      </c>
      <c r="AD98" s="111">
        <f t="shared" si="127"/>
        <v>0</v>
      </c>
      <c r="AE98" s="111">
        <f t="shared" si="127"/>
        <v>0</v>
      </c>
      <c r="AF98" s="111">
        <f t="shared" si="127"/>
        <v>0</v>
      </c>
      <c r="AG98" s="297"/>
      <c r="AH98" s="111">
        <f t="shared" ref="AH98:BA98" si="128">SUM(AH99,AH102)</f>
        <v>0</v>
      </c>
      <c r="AI98" s="111">
        <f t="shared" si="128"/>
        <v>0</v>
      </c>
      <c r="AJ98" s="111">
        <f t="shared" si="128"/>
        <v>0</v>
      </c>
      <c r="AK98" s="111">
        <f t="shared" si="128"/>
        <v>0</v>
      </c>
      <c r="AL98" s="111">
        <f t="shared" si="128"/>
        <v>0</v>
      </c>
      <c r="AM98" s="111">
        <f t="shared" si="128"/>
        <v>0</v>
      </c>
      <c r="AN98" s="111">
        <f t="shared" si="128"/>
        <v>0</v>
      </c>
      <c r="AO98" s="111">
        <f t="shared" si="128"/>
        <v>0</v>
      </c>
      <c r="AP98" s="111">
        <f t="shared" si="128"/>
        <v>0</v>
      </c>
      <c r="AQ98" s="111">
        <f t="shared" si="128"/>
        <v>0</v>
      </c>
      <c r="AR98" s="111">
        <f t="shared" si="128"/>
        <v>0</v>
      </c>
      <c r="AS98" s="111">
        <f t="shared" si="128"/>
        <v>0</v>
      </c>
      <c r="AT98" s="111">
        <f t="shared" si="128"/>
        <v>0</v>
      </c>
      <c r="AU98" s="111">
        <f t="shared" si="128"/>
        <v>0</v>
      </c>
      <c r="AV98" s="111">
        <f t="shared" si="128"/>
        <v>0</v>
      </c>
      <c r="AW98" s="111">
        <f t="shared" si="128"/>
        <v>0</v>
      </c>
      <c r="AX98" s="111">
        <f t="shared" si="128"/>
        <v>0</v>
      </c>
      <c r="AY98" s="111">
        <f t="shared" si="128"/>
        <v>0</v>
      </c>
      <c r="AZ98" s="111">
        <f t="shared" si="128"/>
        <v>0</v>
      </c>
      <c r="BA98" s="111">
        <f t="shared" si="128"/>
        <v>0</v>
      </c>
      <c r="BB98" s="105" t="s">
        <v>212</v>
      </c>
      <c r="BC98" s="110"/>
      <c r="BD98" s="110"/>
      <c r="BE98" s="132">
        <v>2016</v>
      </c>
      <c r="BF98" s="110"/>
      <c r="BG98" s="110"/>
    </row>
    <row r="99" spans="1:59" s="145" customFormat="1" ht="22.2" customHeight="1">
      <c r="A99" s="418" t="s">
        <v>51</v>
      </c>
      <c r="B99" s="112" t="s">
        <v>281</v>
      </c>
      <c r="C99" s="111"/>
      <c r="D99" s="111">
        <f t="shared" ref="D99:D104" si="129">SUM(E99:BA99)</f>
        <v>0</v>
      </c>
      <c r="E99" s="111">
        <f t="shared" ref="E99:K99" si="130">SUM(E100:E101)</f>
        <v>0</v>
      </c>
      <c r="F99" s="111">
        <f t="shared" si="130"/>
        <v>0</v>
      </c>
      <c r="G99" s="111">
        <f t="shared" si="130"/>
        <v>0</v>
      </c>
      <c r="H99" s="111">
        <f t="shared" si="130"/>
        <v>0</v>
      </c>
      <c r="I99" s="111">
        <f t="shared" si="130"/>
        <v>0</v>
      </c>
      <c r="J99" s="111">
        <f t="shared" si="130"/>
        <v>0</v>
      </c>
      <c r="K99" s="111">
        <f t="shared" si="130"/>
        <v>0</v>
      </c>
      <c r="L99" s="292"/>
      <c r="M99" s="111">
        <f t="shared" ref="M99:AF99" si="131">SUM(M100:M101)</f>
        <v>0</v>
      </c>
      <c r="N99" s="111">
        <f t="shared" si="131"/>
        <v>0</v>
      </c>
      <c r="O99" s="111">
        <f t="shared" si="131"/>
        <v>0</v>
      </c>
      <c r="P99" s="111">
        <f t="shared" si="131"/>
        <v>0</v>
      </c>
      <c r="Q99" s="111">
        <f t="shared" si="131"/>
        <v>0</v>
      </c>
      <c r="R99" s="111">
        <f t="shared" si="131"/>
        <v>0</v>
      </c>
      <c r="S99" s="111">
        <f t="shared" si="131"/>
        <v>0</v>
      </c>
      <c r="T99" s="111">
        <f t="shared" si="131"/>
        <v>0</v>
      </c>
      <c r="U99" s="111">
        <f t="shared" si="131"/>
        <v>0</v>
      </c>
      <c r="V99" s="111">
        <f t="shared" si="131"/>
        <v>0</v>
      </c>
      <c r="W99" s="111">
        <f t="shared" si="131"/>
        <v>0</v>
      </c>
      <c r="X99" s="111">
        <f t="shared" si="131"/>
        <v>0</v>
      </c>
      <c r="Y99" s="111">
        <f t="shared" si="131"/>
        <v>0</v>
      </c>
      <c r="Z99" s="111">
        <f t="shared" si="131"/>
        <v>0</v>
      </c>
      <c r="AA99" s="111">
        <f t="shared" si="131"/>
        <v>0</v>
      </c>
      <c r="AB99" s="111">
        <f t="shared" si="131"/>
        <v>0</v>
      </c>
      <c r="AC99" s="111">
        <f t="shared" si="131"/>
        <v>0</v>
      </c>
      <c r="AD99" s="111">
        <f t="shared" si="131"/>
        <v>0</v>
      </c>
      <c r="AE99" s="111">
        <f t="shared" si="131"/>
        <v>0</v>
      </c>
      <c r="AF99" s="111">
        <f t="shared" si="131"/>
        <v>0</v>
      </c>
      <c r="AG99" s="297"/>
      <c r="AH99" s="111">
        <f t="shared" ref="AH99:BA99" si="132">SUM(AH100:AH101)</f>
        <v>0</v>
      </c>
      <c r="AI99" s="111">
        <f t="shared" si="132"/>
        <v>0</v>
      </c>
      <c r="AJ99" s="111">
        <f t="shared" si="132"/>
        <v>0</v>
      </c>
      <c r="AK99" s="111">
        <f t="shared" si="132"/>
        <v>0</v>
      </c>
      <c r="AL99" s="111">
        <f t="shared" si="132"/>
        <v>0</v>
      </c>
      <c r="AM99" s="111">
        <f t="shared" si="132"/>
        <v>0</v>
      </c>
      <c r="AN99" s="111">
        <f t="shared" si="132"/>
        <v>0</v>
      </c>
      <c r="AO99" s="111">
        <f t="shared" si="132"/>
        <v>0</v>
      </c>
      <c r="AP99" s="111">
        <f t="shared" si="132"/>
        <v>0</v>
      </c>
      <c r="AQ99" s="111">
        <f t="shared" si="132"/>
        <v>0</v>
      </c>
      <c r="AR99" s="111">
        <f t="shared" si="132"/>
        <v>0</v>
      </c>
      <c r="AS99" s="111">
        <f t="shared" si="132"/>
        <v>0</v>
      </c>
      <c r="AT99" s="111">
        <f t="shared" si="132"/>
        <v>0</v>
      </c>
      <c r="AU99" s="111">
        <f t="shared" si="132"/>
        <v>0</v>
      </c>
      <c r="AV99" s="111">
        <f t="shared" si="132"/>
        <v>0</v>
      </c>
      <c r="AW99" s="111">
        <f t="shared" si="132"/>
        <v>0</v>
      </c>
      <c r="AX99" s="111">
        <f t="shared" si="132"/>
        <v>0</v>
      </c>
      <c r="AY99" s="111">
        <f t="shared" si="132"/>
        <v>0</v>
      </c>
      <c r="AZ99" s="111">
        <f t="shared" si="132"/>
        <v>0</v>
      </c>
      <c r="BA99" s="111">
        <f t="shared" si="132"/>
        <v>0</v>
      </c>
      <c r="BB99" s="105" t="s">
        <v>212</v>
      </c>
      <c r="BC99" s="110"/>
      <c r="BD99" s="110"/>
      <c r="BE99" s="132">
        <v>2016</v>
      </c>
      <c r="BF99" s="110"/>
      <c r="BG99" s="110"/>
    </row>
    <row r="100" spans="1:59" s="124" customFormat="1" ht="22.2" customHeight="1">
      <c r="A100" s="419" t="s">
        <v>51</v>
      </c>
      <c r="B100" s="107"/>
      <c r="C100" s="106"/>
      <c r="D100" s="106">
        <f t="shared" si="129"/>
        <v>0</v>
      </c>
      <c r="E100" s="106"/>
      <c r="F100" s="106"/>
      <c r="G100" s="106"/>
      <c r="H100" s="106"/>
      <c r="I100" s="106"/>
      <c r="J100" s="106"/>
      <c r="K100" s="106"/>
      <c r="L100" s="292"/>
      <c r="M100" s="106"/>
      <c r="N100" s="106"/>
      <c r="O100" s="106"/>
      <c r="P100" s="106"/>
      <c r="Q100" s="106"/>
      <c r="R100" s="106"/>
      <c r="S100" s="106"/>
      <c r="T100" s="106"/>
      <c r="U100" s="106"/>
      <c r="V100" s="106"/>
      <c r="W100" s="106"/>
      <c r="X100" s="106"/>
      <c r="Y100" s="106"/>
      <c r="Z100" s="106"/>
      <c r="AA100" s="106"/>
      <c r="AB100" s="106"/>
      <c r="AC100" s="106"/>
      <c r="AD100" s="106"/>
      <c r="AE100" s="106"/>
      <c r="AF100" s="106"/>
      <c r="AG100" s="297"/>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5" t="s">
        <v>212</v>
      </c>
      <c r="BC100" s="104"/>
      <c r="BD100" s="104"/>
      <c r="BE100" s="132">
        <v>2016</v>
      </c>
      <c r="BF100" s="104"/>
      <c r="BG100" s="104"/>
    </row>
    <row r="101" spans="1:59" s="124" customFormat="1" ht="22.2" customHeight="1">
      <c r="A101" s="419" t="s">
        <v>51</v>
      </c>
      <c r="B101" s="107"/>
      <c r="C101" s="106"/>
      <c r="D101" s="106">
        <f t="shared" si="129"/>
        <v>0</v>
      </c>
      <c r="E101" s="106"/>
      <c r="F101" s="106"/>
      <c r="G101" s="106"/>
      <c r="H101" s="106"/>
      <c r="I101" s="106"/>
      <c r="J101" s="106"/>
      <c r="K101" s="106"/>
      <c r="L101" s="292"/>
      <c r="M101" s="106"/>
      <c r="N101" s="106"/>
      <c r="O101" s="106"/>
      <c r="P101" s="106"/>
      <c r="Q101" s="106"/>
      <c r="R101" s="106"/>
      <c r="S101" s="106"/>
      <c r="T101" s="106"/>
      <c r="U101" s="106"/>
      <c r="V101" s="106"/>
      <c r="W101" s="106"/>
      <c r="X101" s="106"/>
      <c r="Y101" s="106"/>
      <c r="Z101" s="106"/>
      <c r="AA101" s="106"/>
      <c r="AB101" s="106"/>
      <c r="AC101" s="106"/>
      <c r="AD101" s="106"/>
      <c r="AE101" s="106"/>
      <c r="AF101" s="106"/>
      <c r="AG101" s="297"/>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5" t="s">
        <v>212</v>
      </c>
      <c r="BC101" s="104"/>
      <c r="BD101" s="104"/>
      <c r="BE101" s="132">
        <v>2016</v>
      </c>
      <c r="BF101" s="104"/>
      <c r="BG101" s="104"/>
    </row>
    <row r="102" spans="1:59" s="145" customFormat="1" ht="22.2" customHeight="1">
      <c r="A102" s="418" t="s">
        <v>51</v>
      </c>
      <c r="B102" s="112" t="s">
        <v>282</v>
      </c>
      <c r="C102" s="111"/>
      <c r="D102" s="111">
        <f t="shared" si="129"/>
        <v>0</v>
      </c>
      <c r="E102" s="111">
        <f t="shared" ref="E102:K102" si="133">SUM(E103:E104)</f>
        <v>0</v>
      </c>
      <c r="F102" s="111">
        <f t="shared" si="133"/>
        <v>0</v>
      </c>
      <c r="G102" s="111">
        <f t="shared" si="133"/>
        <v>0</v>
      </c>
      <c r="H102" s="111">
        <f t="shared" si="133"/>
        <v>0</v>
      </c>
      <c r="I102" s="111">
        <f t="shared" si="133"/>
        <v>0</v>
      </c>
      <c r="J102" s="111">
        <f t="shared" si="133"/>
        <v>0</v>
      </c>
      <c r="K102" s="111">
        <f t="shared" si="133"/>
        <v>0</v>
      </c>
      <c r="L102" s="292"/>
      <c r="M102" s="111">
        <f t="shared" ref="M102:AF102" si="134">SUM(M103:M104)</f>
        <v>0</v>
      </c>
      <c r="N102" s="111">
        <f t="shared" si="134"/>
        <v>0</v>
      </c>
      <c r="O102" s="111">
        <f t="shared" si="134"/>
        <v>0</v>
      </c>
      <c r="P102" s="111">
        <f t="shared" si="134"/>
        <v>0</v>
      </c>
      <c r="Q102" s="111">
        <f t="shared" si="134"/>
        <v>0</v>
      </c>
      <c r="R102" s="111">
        <f t="shared" si="134"/>
        <v>0</v>
      </c>
      <c r="S102" s="111">
        <f t="shared" si="134"/>
        <v>0</v>
      </c>
      <c r="T102" s="111">
        <f t="shared" si="134"/>
        <v>0</v>
      </c>
      <c r="U102" s="111">
        <f t="shared" si="134"/>
        <v>0</v>
      </c>
      <c r="V102" s="111">
        <f t="shared" si="134"/>
        <v>0</v>
      </c>
      <c r="W102" s="111">
        <f t="shared" si="134"/>
        <v>0</v>
      </c>
      <c r="X102" s="111">
        <f t="shared" si="134"/>
        <v>0</v>
      </c>
      <c r="Y102" s="111">
        <f t="shared" si="134"/>
        <v>0</v>
      </c>
      <c r="Z102" s="111">
        <f t="shared" si="134"/>
        <v>0</v>
      </c>
      <c r="AA102" s="111">
        <f t="shared" si="134"/>
        <v>0</v>
      </c>
      <c r="AB102" s="111">
        <f t="shared" si="134"/>
        <v>0</v>
      </c>
      <c r="AC102" s="111">
        <f t="shared" si="134"/>
        <v>0</v>
      </c>
      <c r="AD102" s="111">
        <f t="shared" si="134"/>
        <v>0</v>
      </c>
      <c r="AE102" s="111">
        <f t="shared" si="134"/>
        <v>0</v>
      </c>
      <c r="AF102" s="111">
        <f t="shared" si="134"/>
        <v>0</v>
      </c>
      <c r="AG102" s="297"/>
      <c r="AH102" s="111">
        <f t="shared" ref="AH102:BA102" si="135">SUM(AH103:AH104)</f>
        <v>0</v>
      </c>
      <c r="AI102" s="111">
        <f t="shared" si="135"/>
        <v>0</v>
      </c>
      <c r="AJ102" s="111">
        <f t="shared" si="135"/>
        <v>0</v>
      </c>
      <c r="AK102" s="111">
        <f t="shared" si="135"/>
        <v>0</v>
      </c>
      <c r="AL102" s="111">
        <f t="shared" si="135"/>
        <v>0</v>
      </c>
      <c r="AM102" s="111">
        <f t="shared" si="135"/>
        <v>0</v>
      </c>
      <c r="AN102" s="111">
        <f t="shared" si="135"/>
        <v>0</v>
      </c>
      <c r="AO102" s="111">
        <f t="shared" si="135"/>
        <v>0</v>
      </c>
      <c r="AP102" s="111">
        <f t="shared" si="135"/>
        <v>0</v>
      </c>
      <c r="AQ102" s="111">
        <f t="shared" si="135"/>
        <v>0</v>
      </c>
      <c r="AR102" s="111">
        <f t="shared" si="135"/>
        <v>0</v>
      </c>
      <c r="AS102" s="111">
        <f t="shared" si="135"/>
        <v>0</v>
      </c>
      <c r="AT102" s="111">
        <f t="shared" si="135"/>
        <v>0</v>
      </c>
      <c r="AU102" s="111">
        <f t="shared" si="135"/>
        <v>0</v>
      </c>
      <c r="AV102" s="111">
        <f t="shared" si="135"/>
        <v>0</v>
      </c>
      <c r="AW102" s="111">
        <f t="shared" si="135"/>
        <v>0</v>
      </c>
      <c r="AX102" s="111">
        <f t="shared" si="135"/>
        <v>0</v>
      </c>
      <c r="AY102" s="111">
        <f t="shared" si="135"/>
        <v>0</v>
      </c>
      <c r="AZ102" s="111">
        <f t="shared" si="135"/>
        <v>0</v>
      </c>
      <c r="BA102" s="111">
        <f t="shared" si="135"/>
        <v>0</v>
      </c>
      <c r="BB102" s="105" t="s">
        <v>212</v>
      </c>
      <c r="BC102" s="110"/>
      <c r="BD102" s="110"/>
      <c r="BE102" s="132">
        <v>2016</v>
      </c>
      <c r="BF102" s="110"/>
      <c r="BG102" s="110"/>
    </row>
    <row r="103" spans="1:59" s="124" customFormat="1" ht="22.2" customHeight="1">
      <c r="A103" s="419" t="s">
        <v>51</v>
      </c>
      <c r="B103" s="107"/>
      <c r="C103" s="106"/>
      <c r="D103" s="106">
        <f t="shared" si="129"/>
        <v>0</v>
      </c>
      <c r="E103" s="106"/>
      <c r="F103" s="106"/>
      <c r="G103" s="106"/>
      <c r="H103" s="106"/>
      <c r="I103" s="106"/>
      <c r="J103" s="106"/>
      <c r="K103" s="106"/>
      <c r="L103" s="292"/>
      <c r="M103" s="106"/>
      <c r="N103" s="106"/>
      <c r="O103" s="106"/>
      <c r="P103" s="106"/>
      <c r="Q103" s="106"/>
      <c r="R103" s="106"/>
      <c r="S103" s="106"/>
      <c r="T103" s="106"/>
      <c r="U103" s="106"/>
      <c r="V103" s="106"/>
      <c r="W103" s="106"/>
      <c r="X103" s="106"/>
      <c r="Y103" s="106"/>
      <c r="Z103" s="106"/>
      <c r="AA103" s="106"/>
      <c r="AB103" s="106"/>
      <c r="AC103" s="106"/>
      <c r="AD103" s="106"/>
      <c r="AE103" s="106"/>
      <c r="AF103" s="106"/>
      <c r="AG103" s="297"/>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5" t="s">
        <v>212</v>
      </c>
      <c r="BC103" s="104"/>
      <c r="BD103" s="104"/>
      <c r="BE103" s="132">
        <v>2016</v>
      </c>
      <c r="BF103" s="104"/>
      <c r="BG103" s="104"/>
    </row>
    <row r="104" spans="1:59" s="124" customFormat="1" ht="22.2" customHeight="1">
      <c r="A104" s="419" t="s">
        <v>51</v>
      </c>
      <c r="B104" s="107"/>
      <c r="C104" s="106"/>
      <c r="D104" s="106">
        <f t="shared" si="129"/>
        <v>0</v>
      </c>
      <c r="E104" s="106"/>
      <c r="F104" s="106"/>
      <c r="G104" s="106"/>
      <c r="H104" s="106"/>
      <c r="I104" s="106"/>
      <c r="J104" s="106"/>
      <c r="K104" s="106"/>
      <c r="L104" s="292"/>
      <c r="M104" s="106"/>
      <c r="N104" s="106"/>
      <c r="O104" s="106"/>
      <c r="P104" s="106"/>
      <c r="Q104" s="106"/>
      <c r="R104" s="106"/>
      <c r="S104" s="106"/>
      <c r="T104" s="106"/>
      <c r="U104" s="106"/>
      <c r="V104" s="106"/>
      <c r="W104" s="106"/>
      <c r="X104" s="106"/>
      <c r="Y104" s="106"/>
      <c r="Z104" s="106"/>
      <c r="AA104" s="106"/>
      <c r="AB104" s="106"/>
      <c r="AC104" s="106"/>
      <c r="AD104" s="106"/>
      <c r="AE104" s="106"/>
      <c r="AF104" s="106"/>
      <c r="AG104" s="297"/>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5" t="s">
        <v>212</v>
      </c>
      <c r="BC104" s="104"/>
      <c r="BD104" s="104"/>
      <c r="BE104" s="132">
        <v>2016</v>
      </c>
      <c r="BF104" s="104"/>
      <c r="BG104" s="104"/>
    </row>
    <row r="105" spans="1:59" s="131" customFormat="1" ht="22.2" customHeight="1">
      <c r="A105" s="418" t="s">
        <v>55</v>
      </c>
      <c r="B105" s="305" t="s">
        <v>292</v>
      </c>
      <c r="C105" s="111">
        <f>SUM(C106,C109)</f>
        <v>0</v>
      </c>
      <c r="D105" s="111">
        <f>SUM(D106+D109)</f>
        <v>0</v>
      </c>
      <c r="E105" s="111">
        <f t="shared" ref="E105:K105" si="136">SUM(E106,E109)</f>
        <v>0</v>
      </c>
      <c r="F105" s="111">
        <f t="shared" si="136"/>
        <v>0</v>
      </c>
      <c r="G105" s="111">
        <f t="shared" si="136"/>
        <v>0</v>
      </c>
      <c r="H105" s="111">
        <f t="shared" si="136"/>
        <v>0</v>
      </c>
      <c r="I105" s="111">
        <f t="shared" si="136"/>
        <v>0</v>
      </c>
      <c r="J105" s="111">
        <f t="shared" si="136"/>
        <v>0</v>
      </c>
      <c r="K105" s="111">
        <f t="shared" si="136"/>
        <v>0</v>
      </c>
      <c r="L105" s="292"/>
      <c r="M105" s="111">
        <f t="shared" ref="M105:AF105" si="137">SUM(M106,M109)</f>
        <v>0</v>
      </c>
      <c r="N105" s="111">
        <f t="shared" si="137"/>
        <v>0</v>
      </c>
      <c r="O105" s="111">
        <f t="shared" si="137"/>
        <v>0</v>
      </c>
      <c r="P105" s="111">
        <f t="shared" si="137"/>
        <v>0</v>
      </c>
      <c r="Q105" s="111">
        <f t="shared" si="137"/>
        <v>0</v>
      </c>
      <c r="R105" s="111">
        <f t="shared" si="137"/>
        <v>0</v>
      </c>
      <c r="S105" s="111">
        <f t="shared" si="137"/>
        <v>0</v>
      </c>
      <c r="T105" s="111">
        <f t="shared" si="137"/>
        <v>0</v>
      </c>
      <c r="U105" s="111">
        <f t="shared" si="137"/>
        <v>0</v>
      </c>
      <c r="V105" s="111">
        <f t="shared" si="137"/>
        <v>0</v>
      </c>
      <c r="W105" s="111">
        <f t="shared" si="137"/>
        <v>0</v>
      </c>
      <c r="X105" s="111">
        <f t="shared" si="137"/>
        <v>0</v>
      </c>
      <c r="Y105" s="111">
        <f t="shared" si="137"/>
        <v>0</v>
      </c>
      <c r="Z105" s="111">
        <f t="shared" si="137"/>
        <v>0</v>
      </c>
      <c r="AA105" s="111">
        <f t="shared" si="137"/>
        <v>0</v>
      </c>
      <c r="AB105" s="111">
        <f t="shared" si="137"/>
        <v>0</v>
      </c>
      <c r="AC105" s="111">
        <f t="shared" si="137"/>
        <v>0</v>
      </c>
      <c r="AD105" s="111">
        <f t="shared" si="137"/>
        <v>0</v>
      </c>
      <c r="AE105" s="111">
        <f t="shared" si="137"/>
        <v>0</v>
      </c>
      <c r="AF105" s="111">
        <f t="shared" si="137"/>
        <v>0</v>
      </c>
      <c r="AG105" s="297"/>
      <c r="AH105" s="111">
        <f t="shared" ref="AH105:BA105" si="138">SUM(AH106,AH109)</f>
        <v>0</v>
      </c>
      <c r="AI105" s="111">
        <f t="shared" si="138"/>
        <v>0</v>
      </c>
      <c r="AJ105" s="111">
        <f t="shared" si="138"/>
        <v>0</v>
      </c>
      <c r="AK105" s="111">
        <f t="shared" si="138"/>
        <v>0</v>
      </c>
      <c r="AL105" s="111">
        <f t="shared" si="138"/>
        <v>0</v>
      </c>
      <c r="AM105" s="111">
        <f t="shared" si="138"/>
        <v>0</v>
      </c>
      <c r="AN105" s="111">
        <f t="shared" si="138"/>
        <v>0</v>
      </c>
      <c r="AO105" s="111">
        <f t="shared" si="138"/>
        <v>0</v>
      </c>
      <c r="AP105" s="111">
        <f t="shared" si="138"/>
        <v>0</v>
      </c>
      <c r="AQ105" s="111">
        <f t="shared" si="138"/>
        <v>0</v>
      </c>
      <c r="AR105" s="111">
        <f t="shared" si="138"/>
        <v>0</v>
      </c>
      <c r="AS105" s="111">
        <f t="shared" si="138"/>
        <v>0</v>
      </c>
      <c r="AT105" s="111">
        <f t="shared" si="138"/>
        <v>0</v>
      </c>
      <c r="AU105" s="111">
        <f t="shared" si="138"/>
        <v>0</v>
      </c>
      <c r="AV105" s="111">
        <f t="shared" si="138"/>
        <v>0</v>
      </c>
      <c r="AW105" s="111">
        <f t="shared" si="138"/>
        <v>0</v>
      </c>
      <c r="AX105" s="111">
        <f t="shared" si="138"/>
        <v>0</v>
      </c>
      <c r="AY105" s="111">
        <f t="shared" si="138"/>
        <v>0</v>
      </c>
      <c r="AZ105" s="111">
        <f t="shared" si="138"/>
        <v>0</v>
      </c>
      <c r="BA105" s="111">
        <f t="shared" si="138"/>
        <v>0</v>
      </c>
      <c r="BB105" s="105" t="s">
        <v>212</v>
      </c>
      <c r="BC105" s="110"/>
      <c r="BD105" s="110"/>
      <c r="BE105" s="132">
        <v>2016</v>
      </c>
      <c r="BF105" s="110"/>
      <c r="BG105" s="110"/>
    </row>
    <row r="106" spans="1:59" s="145" customFormat="1" ht="22.2" customHeight="1">
      <c r="A106" s="418" t="s">
        <v>55</v>
      </c>
      <c r="B106" s="112" t="s">
        <v>281</v>
      </c>
      <c r="C106" s="111"/>
      <c r="D106" s="111">
        <f t="shared" ref="D106:D111" si="139">SUM(E106:BA106)</f>
        <v>0</v>
      </c>
      <c r="E106" s="111">
        <f t="shared" ref="E106:K106" si="140">SUM(E107:E108)</f>
        <v>0</v>
      </c>
      <c r="F106" s="111">
        <f t="shared" si="140"/>
        <v>0</v>
      </c>
      <c r="G106" s="111">
        <f t="shared" si="140"/>
        <v>0</v>
      </c>
      <c r="H106" s="111">
        <f t="shared" si="140"/>
        <v>0</v>
      </c>
      <c r="I106" s="111">
        <f t="shared" si="140"/>
        <v>0</v>
      </c>
      <c r="J106" s="111">
        <f t="shared" si="140"/>
        <v>0</v>
      </c>
      <c r="K106" s="111">
        <f t="shared" si="140"/>
        <v>0</v>
      </c>
      <c r="L106" s="292"/>
      <c r="M106" s="111">
        <f t="shared" ref="M106:AF106" si="141">SUM(M107:M108)</f>
        <v>0</v>
      </c>
      <c r="N106" s="111">
        <f t="shared" si="141"/>
        <v>0</v>
      </c>
      <c r="O106" s="111">
        <f t="shared" si="141"/>
        <v>0</v>
      </c>
      <c r="P106" s="111">
        <f t="shared" si="141"/>
        <v>0</v>
      </c>
      <c r="Q106" s="111">
        <f t="shared" si="141"/>
        <v>0</v>
      </c>
      <c r="R106" s="111">
        <f t="shared" si="141"/>
        <v>0</v>
      </c>
      <c r="S106" s="111">
        <f t="shared" si="141"/>
        <v>0</v>
      </c>
      <c r="T106" s="111">
        <f t="shared" si="141"/>
        <v>0</v>
      </c>
      <c r="U106" s="111">
        <f t="shared" si="141"/>
        <v>0</v>
      </c>
      <c r="V106" s="111">
        <f t="shared" si="141"/>
        <v>0</v>
      </c>
      <c r="W106" s="111">
        <f t="shared" si="141"/>
        <v>0</v>
      </c>
      <c r="X106" s="111">
        <f t="shared" si="141"/>
        <v>0</v>
      </c>
      <c r="Y106" s="111">
        <f t="shared" si="141"/>
        <v>0</v>
      </c>
      <c r="Z106" s="111">
        <f t="shared" si="141"/>
        <v>0</v>
      </c>
      <c r="AA106" s="111">
        <f t="shared" si="141"/>
        <v>0</v>
      </c>
      <c r="AB106" s="111">
        <f t="shared" si="141"/>
        <v>0</v>
      </c>
      <c r="AC106" s="111">
        <f t="shared" si="141"/>
        <v>0</v>
      </c>
      <c r="AD106" s="111">
        <f t="shared" si="141"/>
        <v>0</v>
      </c>
      <c r="AE106" s="111">
        <f t="shared" si="141"/>
        <v>0</v>
      </c>
      <c r="AF106" s="111">
        <f t="shared" si="141"/>
        <v>0</v>
      </c>
      <c r="AG106" s="297"/>
      <c r="AH106" s="111">
        <f t="shared" ref="AH106:BA106" si="142">SUM(AH107:AH108)</f>
        <v>0</v>
      </c>
      <c r="AI106" s="111">
        <f t="shared" si="142"/>
        <v>0</v>
      </c>
      <c r="AJ106" s="111">
        <f t="shared" si="142"/>
        <v>0</v>
      </c>
      <c r="AK106" s="111">
        <f t="shared" si="142"/>
        <v>0</v>
      </c>
      <c r="AL106" s="111">
        <f t="shared" si="142"/>
        <v>0</v>
      </c>
      <c r="AM106" s="111">
        <f t="shared" si="142"/>
        <v>0</v>
      </c>
      <c r="AN106" s="111">
        <f t="shared" si="142"/>
        <v>0</v>
      </c>
      <c r="AO106" s="111">
        <f t="shared" si="142"/>
        <v>0</v>
      </c>
      <c r="AP106" s="111">
        <f t="shared" si="142"/>
        <v>0</v>
      </c>
      <c r="AQ106" s="111">
        <f t="shared" si="142"/>
        <v>0</v>
      </c>
      <c r="AR106" s="111">
        <f t="shared" si="142"/>
        <v>0</v>
      </c>
      <c r="AS106" s="111">
        <f t="shared" si="142"/>
        <v>0</v>
      </c>
      <c r="AT106" s="111">
        <f t="shared" si="142"/>
        <v>0</v>
      </c>
      <c r="AU106" s="111">
        <f t="shared" si="142"/>
        <v>0</v>
      </c>
      <c r="AV106" s="111">
        <f t="shared" si="142"/>
        <v>0</v>
      </c>
      <c r="AW106" s="111">
        <f t="shared" si="142"/>
        <v>0</v>
      </c>
      <c r="AX106" s="111">
        <f t="shared" si="142"/>
        <v>0</v>
      </c>
      <c r="AY106" s="111">
        <f t="shared" si="142"/>
        <v>0</v>
      </c>
      <c r="AZ106" s="111">
        <f t="shared" si="142"/>
        <v>0</v>
      </c>
      <c r="BA106" s="111">
        <f t="shared" si="142"/>
        <v>0</v>
      </c>
      <c r="BB106" s="105" t="s">
        <v>212</v>
      </c>
      <c r="BC106" s="110"/>
      <c r="BD106" s="110"/>
      <c r="BE106" s="132">
        <v>2016</v>
      </c>
      <c r="BF106" s="110"/>
      <c r="BG106" s="110"/>
    </row>
    <row r="107" spans="1:59" s="124" customFormat="1" ht="22.2" customHeight="1">
      <c r="A107" s="419" t="s">
        <v>55</v>
      </c>
      <c r="B107" s="107"/>
      <c r="C107" s="106"/>
      <c r="D107" s="106">
        <f t="shared" si="139"/>
        <v>0</v>
      </c>
      <c r="E107" s="106"/>
      <c r="F107" s="106"/>
      <c r="G107" s="106"/>
      <c r="H107" s="106"/>
      <c r="I107" s="106"/>
      <c r="J107" s="106"/>
      <c r="K107" s="106"/>
      <c r="L107" s="292"/>
      <c r="M107" s="106"/>
      <c r="N107" s="106"/>
      <c r="O107" s="106"/>
      <c r="P107" s="106"/>
      <c r="Q107" s="106"/>
      <c r="R107" s="106"/>
      <c r="S107" s="106"/>
      <c r="T107" s="106"/>
      <c r="U107" s="106"/>
      <c r="V107" s="106"/>
      <c r="W107" s="106"/>
      <c r="X107" s="106"/>
      <c r="Y107" s="106"/>
      <c r="Z107" s="106"/>
      <c r="AA107" s="106"/>
      <c r="AB107" s="106"/>
      <c r="AC107" s="106"/>
      <c r="AD107" s="106"/>
      <c r="AE107" s="106"/>
      <c r="AF107" s="106"/>
      <c r="AG107" s="297"/>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5" t="s">
        <v>212</v>
      </c>
      <c r="BC107" s="104"/>
      <c r="BD107" s="104"/>
      <c r="BE107" s="132">
        <v>2016</v>
      </c>
      <c r="BF107" s="104"/>
      <c r="BG107" s="104"/>
    </row>
    <row r="108" spans="1:59" s="124" customFormat="1" ht="22.2" customHeight="1">
      <c r="A108" s="419" t="s">
        <v>55</v>
      </c>
      <c r="B108" s="107"/>
      <c r="C108" s="106"/>
      <c r="D108" s="106">
        <f t="shared" si="139"/>
        <v>0</v>
      </c>
      <c r="E108" s="106"/>
      <c r="F108" s="106"/>
      <c r="G108" s="106"/>
      <c r="H108" s="106"/>
      <c r="I108" s="106"/>
      <c r="J108" s="106"/>
      <c r="K108" s="106"/>
      <c r="L108" s="292"/>
      <c r="M108" s="106"/>
      <c r="N108" s="106"/>
      <c r="O108" s="106"/>
      <c r="P108" s="106"/>
      <c r="Q108" s="106"/>
      <c r="R108" s="106"/>
      <c r="S108" s="106"/>
      <c r="T108" s="106"/>
      <c r="U108" s="106"/>
      <c r="V108" s="106"/>
      <c r="W108" s="106"/>
      <c r="X108" s="106"/>
      <c r="Y108" s="106"/>
      <c r="Z108" s="106"/>
      <c r="AA108" s="106"/>
      <c r="AB108" s="106"/>
      <c r="AC108" s="106"/>
      <c r="AD108" s="106"/>
      <c r="AE108" s="106"/>
      <c r="AF108" s="106"/>
      <c r="AG108" s="297"/>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5" t="s">
        <v>212</v>
      </c>
      <c r="BC108" s="104"/>
      <c r="BD108" s="104"/>
      <c r="BE108" s="132">
        <v>2016</v>
      </c>
      <c r="BF108" s="104"/>
      <c r="BG108" s="104"/>
    </row>
    <row r="109" spans="1:59" s="145" customFormat="1" ht="22.2" customHeight="1">
      <c r="A109" s="418" t="s">
        <v>55</v>
      </c>
      <c r="B109" s="112" t="s">
        <v>282</v>
      </c>
      <c r="C109" s="111"/>
      <c r="D109" s="111">
        <f t="shared" si="139"/>
        <v>0</v>
      </c>
      <c r="E109" s="111">
        <f t="shared" ref="E109:K109" si="143">SUM(E110:E111)</f>
        <v>0</v>
      </c>
      <c r="F109" s="111">
        <f t="shared" si="143"/>
        <v>0</v>
      </c>
      <c r="G109" s="111">
        <f t="shared" si="143"/>
        <v>0</v>
      </c>
      <c r="H109" s="111">
        <f t="shared" si="143"/>
        <v>0</v>
      </c>
      <c r="I109" s="111">
        <f t="shared" si="143"/>
        <v>0</v>
      </c>
      <c r="J109" s="111">
        <f t="shared" si="143"/>
        <v>0</v>
      </c>
      <c r="K109" s="111">
        <f t="shared" si="143"/>
        <v>0</v>
      </c>
      <c r="L109" s="292"/>
      <c r="M109" s="111">
        <f t="shared" ref="M109:AF109" si="144">SUM(M110:M111)</f>
        <v>0</v>
      </c>
      <c r="N109" s="111">
        <f t="shared" si="144"/>
        <v>0</v>
      </c>
      <c r="O109" s="111">
        <f t="shared" si="144"/>
        <v>0</v>
      </c>
      <c r="P109" s="111">
        <f t="shared" si="144"/>
        <v>0</v>
      </c>
      <c r="Q109" s="111">
        <f t="shared" si="144"/>
        <v>0</v>
      </c>
      <c r="R109" s="111">
        <f t="shared" si="144"/>
        <v>0</v>
      </c>
      <c r="S109" s="111">
        <f t="shared" si="144"/>
        <v>0</v>
      </c>
      <c r="T109" s="111">
        <f t="shared" si="144"/>
        <v>0</v>
      </c>
      <c r="U109" s="111">
        <f t="shared" si="144"/>
        <v>0</v>
      </c>
      <c r="V109" s="111">
        <f t="shared" si="144"/>
        <v>0</v>
      </c>
      <c r="W109" s="111">
        <f t="shared" si="144"/>
        <v>0</v>
      </c>
      <c r="X109" s="111">
        <f t="shared" si="144"/>
        <v>0</v>
      </c>
      <c r="Y109" s="111">
        <f t="shared" si="144"/>
        <v>0</v>
      </c>
      <c r="Z109" s="111">
        <f t="shared" si="144"/>
        <v>0</v>
      </c>
      <c r="AA109" s="111">
        <f t="shared" si="144"/>
        <v>0</v>
      </c>
      <c r="AB109" s="111">
        <f t="shared" si="144"/>
        <v>0</v>
      </c>
      <c r="AC109" s="111">
        <f t="shared" si="144"/>
        <v>0</v>
      </c>
      <c r="AD109" s="111">
        <f t="shared" si="144"/>
        <v>0</v>
      </c>
      <c r="AE109" s="111">
        <f t="shared" si="144"/>
        <v>0</v>
      </c>
      <c r="AF109" s="111">
        <f t="shared" si="144"/>
        <v>0</v>
      </c>
      <c r="AG109" s="297"/>
      <c r="AH109" s="111">
        <f t="shared" ref="AH109:BA109" si="145">SUM(AH110:AH111)</f>
        <v>0</v>
      </c>
      <c r="AI109" s="111">
        <f t="shared" si="145"/>
        <v>0</v>
      </c>
      <c r="AJ109" s="111">
        <f t="shared" si="145"/>
        <v>0</v>
      </c>
      <c r="AK109" s="111">
        <f t="shared" si="145"/>
        <v>0</v>
      </c>
      <c r="AL109" s="111">
        <f t="shared" si="145"/>
        <v>0</v>
      </c>
      <c r="AM109" s="111">
        <f t="shared" si="145"/>
        <v>0</v>
      </c>
      <c r="AN109" s="111">
        <f t="shared" si="145"/>
        <v>0</v>
      </c>
      <c r="AO109" s="111">
        <f t="shared" si="145"/>
        <v>0</v>
      </c>
      <c r="AP109" s="111">
        <f t="shared" si="145"/>
        <v>0</v>
      </c>
      <c r="AQ109" s="111">
        <f t="shared" si="145"/>
        <v>0</v>
      </c>
      <c r="AR109" s="111">
        <f t="shared" si="145"/>
        <v>0</v>
      </c>
      <c r="AS109" s="111">
        <f t="shared" si="145"/>
        <v>0</v>
      </c>
      <c r="AT109" s="111">
        <f t="shared" si="145"/>
        <v>0</v>
      </c>
      <c r="AU109" s="111">
        <f t="shared" si="145"/>
        <v>0</v>
      </c>
      <c r="AV109" s="111">
        <f t="shared" si="145"/>
        <v>0</v>
      </c>
      <c r="AW109" s="111">
        <f t="shared" si="145"/>
        <v>0</v>
      </c>
      <c r="AX109" s="111">
        <f t="shared" si="145"/>
        <v>0</v>
      </c>
      <c r="AY109" s="111">
        <f t="shared" si="145"/>
        <v>0</v>
      </c>
      <c r="AZ109" s="111">
        <f t="shared" si="145"/>
        <v>0</v>
      </c>
      <c r="BA109" s="111">
        <f t="shared" si="145"/>
        <v>0</v>
      </c>
      <c r="BB109" s="105" t="s">
        <v>212</v>
      </c>
      <c r="BC109" s="110"/>
      <c r="BD109" s="110"/>
      <c r="BE109" s="132">
        <v>2016</v>
      </c>
      <c r="BF109" s="110"/>
      <c r="BG109" s="110"/>
    </row>
    <row r="110" spans="1:59" s="124" customFormat="1" ht="22.2" customHeight="1">
      <c r="A110" s="419" t="s">
        <v>55</v>
      </c>
      <c r="B110" s="107"/>
      <c r="C110" s="106"/>
      <c r="D110" s="106">
        <f t="shared" si="139"/>
        <v>0</v>
      </c>
      <c r="E110" s="106"/>
      <c r="F110" s="106"/>
      <c r="G110" s="106"/>
      <c r="H110" s="106"/>
      <c r="I110" s="106"/>
      <c r="J110" s="106"/>
      <c r="K110" s="106"/>
      <c r="L110" s="292"/>
      <c r="M110" s="106"/>
      <c r="N110" s="106"/>
      <c r="O110" s="106"/>
      <c r="P110" s="106"/>
      <c r="Q110" s="106"/>
      <c r="R110" s="106"/>
      <c r="S110" s="106"/>
      <c r="T110" s="106"/>
      <c r="U110" s="106"/>
      <c r="V110" s="106"/>
      <c r="W110" s="106"/>
      <c r="X110" s="106"/>
      <c r="Y110" s="106"/>
      <c r="Z110" s="106"/>
      <c r="AA110" s="106"/>
      <c r="AB110" s="106"/>
      <c r="AC110" s="106"/>
      <c r="AD110" s="106"/>
      <c r="AE110" s="106"/>
      <c r="AF110" s="106"/>
      <c r="AG110" s="297"/>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5" t="s">
        <v>212</v>
      </c>
      <c r="BC110" s="104"/>
      <c r="BD110" s="104"/>
      <c r="BE110" s="132">
        <v>2016</v>
      </c>
      <c r="BF110" s="104"/>
      <c r="BG110" s="104"/>
    </row>
    <row r="111" spans="1:59" s="124" customFormat="1" ht="22.2" customHeight="1">
      <c r="A111" s="419" t="s">
        <v>55</v>
      </c>
      <c r="B111" s="107"/>
      <c r="C111" s="106"/>
      <c r="D111" s="106">
        <f t="shared" si="139"/>
        <v>0</v>
      </c>
      <c r="E111" s="106"/>
      <c r="F111" s="106"/>
      <c r="G111" s="106"/>
      <c r="H111" s="106"/>
      <c r="I111" s="106"/>
      <c r="J111" s="106"/>
      <c r="K111" s="106"/>
      <c r="L111" s="292"/>
      <c r="M111" s="106"/>
      <c r="N111" s="106"/>
      <c r="O111" s="106"/>
      <c r="P111" s="106"/>
      <c r="Q111" s="106"/>
      <c r="R111" s="106"/>
      <c r="S111" s="106"/>
      <c r="T111" s="106"/>
      <c r="U111" s="106"/>
      <c r="V111" s="106"/>
      <c r="W111" s="106"/>
      <c r="X111" s="106"/>
      <c r="Y111" s="106"/>
      <c r="Z111" s="106"/>
      <c r="AA111" s="106"/>
      <c r="AB111" s="106"/>
      <c r="AC111" s="106"/>
      <c r="AD111" s="106"/>
      <c r="AE111" s="106"/>
      <c r="AF111" s="106"/>
      <c r="AG111" s="297"/>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5" t="s">
        <v>212</v>
      </c>
      <c r="BC111" s="104"/>
      <c r="BD111" s="104"/>
      <c r="BE111" s="132">
        <v>2016</v>
      </c>
      <c r="BF111" s="104"/>
      <c r="BG111" s="104"/>
    </row>
    <row r="112" spans="1:59" s="131" customFormat="1" ht="22.2" customHeight="1">
      <c r="A112" s="418" t="s">
        <v>57</v>
      </c>
      <c r="B112" s="308" t="s">
        <v>206</v>
      </c>
      <c r="C112" s="111">
        <f>SUM(C113,C116)</f>
        <v>0</v>
      </c>
      <c r="D112" s="111">
        <f>SUM(D113+D116)</f>
        <v>0</v>
      </c>
      <c r="E112" s="111">
        <f t="shared" ref="E112:K112" si="146">SUM(E113,E116)</f>
        <v>0</v>
      </c>
      <c r="F112" s="111">
        <f t="shared" si="146"/>
        <v>0</v>
      </c>
      <c r="G112" s="111">
        <f t="shared" si="146"/>
        <v>0</v>
      </c>
      <c r="H112" s="111">
        <f t="shared" si="146"/>
        <v>0</v>
      </c>
      <c r="I112" s="111">
        <f t="shared" si="146"/>
        <v>0</v>
      </c>
      <c r="J112" s="111">
        <f t="shared" si="146"/>
        <v>0</v>
      </c>
      <c r="K112" s="111">
        <f t="shared" si="146"/>
        <v>0</v>
      </c>
      <c r="L112" s="292"/>
      <c r="M112" s="111">
        <f t="shared" ref="M112:AF112" si="147">SUM(M113,M116)</f>
        <v>0</v>
      </c>
      <c r="N112" s="111">
        <f t="shared" si="147"/>
        <v>0</v>
      </c>
      <c r="O112" s="111">
        <f t="shared" si="147"/>
        <v>0</v>
      </c>
      <c r="P112" s="111">
        <f t="shared" si="147"/>
        <v>0</v>
      </c>
      <c r="Q112" s="111">
        <f t="shared" si="147"/>
        <v>0</v>
      </c>
      <c r="R112" s="111">
        <f t="shared" si="147"/>
        <v>0</v>
      </c>
      <c r="S112" s="111">
        <f t="shared" si="147"/>
        <v>0</v>
      </c>
      <c r="T112" s="111">
        <f t="shared" si="147"/>
        <v>0</v>
      </c>
      <c r="U112" s="111">
        <f t="shared" si="147"/>
        <v>0</v>
      </c>
      <c r="V112" s="111">
        <f t="shared" si="147"/>
        <v>0</v>
      </c>
      <c r="W112" s="111">
        <f t="shared" si="147"/>
        <v>0</v>
      </c>
      <c r="X112" s="111">
        <f t="shared" si="147"/>
        <v>0</v>
      </c>
      <c r="Y112" s="111">
        <f t="shared" si="147"/>
        <v>0</v>
      </c>
      <c r="Z112" s="111">
        <f t="shared" si="147"/>
        <v>0</v>
      </c>
      <c r="AA112" s="111">
        <f t="shared" si="147"/>
        <v>0</v>
      </c>
      <c r="AB112" s="111">
        <f t="shared" si="147"/>
        <v>0</v>
      </c>
      <c r="AC112" s="111">
        <f t="shared" si="147"/>
        <v>0</v>
      </c>
      <c r="AD112" s="111">
        <f t="shared" si="147"/>
        <v>0</v>
      </c>
      <c r="AE112" s="111">
        <f t="shared" si="147"/>
        <v>0</v>
      </c>
      <c r="AF112" s="111">
        <f t="shared" si="147"/>
        <v>0</v>
      </c>
      <c r="AG112" s="297"/>
      <c r="AH112" s="111">
        <f t="shared" ref="AH112:BA112" si="148">SUM(AH113,AH116)</f>
        <v>0</v>
      </c>
      <c r="AI112" s="111">
        <f t="shared" si="148"/>
        <v>0</v>
      </c>
      <c r="AJ112" s="111">
        <f t="shared" si="148"/>
        <v>0</v>
      </c>
      <c r="AK112" s="111">
        <f t="shared" si="148"/>
        <v>0</v>
      </c>
      <c r="AL112" s="111">
        <f t="shared" si="148"/>
        <v>0</v>
      </c>
      <c r="AM112" s="111">
        <f t="shared" si="148"/>
        <v>0</v>
      </c>
      <c r="AN112" s="111">
        <f t="shared" si="148"/>
        <v>0</v>
      </c>
      <c r="AO112" s="111">
        <f t="shared" si="148"/>
        <v>0</v>
      </c>
      <c r="AP112" s="111">
        <f t="shared" si="148"/>
        <v>0</v>
      </c>
      <c r="AQ112" s="111">
        <f t="shared" si="148"/>
        <v>0</v>
      </c>
      <c r="AR112" s="111">
        <f t="shared" si="148"/>
        <v>0</v>
      </c>
      <c r="AS112" s="111">
        <f t="shared" si="148"/>
        <v>0</v>
      </c>
      <c r="AT112" s="111">
        <f t="shared" si="148"/>
        <v>0</v>
      </c>
      <c r="AU112" s="111">
        <f t="shared" si="148"/>
        <v>0</v>
      </c>
      <c r="AV112" s="111">
        <f t="shared" si="148"/>
        <v>0</v>
      </c>
      <c r="AW112" s="111">
        <f t="shared" si="148"/>
        <v>0</v>
      </c>
      <c r="AX112" s="111">
        <f t="shared" si="148"/>
        <v>0</v>
      </c>
      <c r="AY112" s="111">
        <f t="shared" si="148"/>
        <v>0</v>
      </c>
      <c r="AZ112" s="111">
        <f t="shared" si="148"/>
        <v>0</v>
      </c>
      <c r="BA112" s="111">
        <f t="shared" si="148"/>
        <v>0</v>
      </c>
      <c r="BB112" s="105" t="s">
        <v>212</v>
      </c>
      <c r="BC112" s="110"/>
      <c r="BD112" s="110"/>
      <c r="BE112" s="132">
        <v>2016</v>
      </c>
      <c r="BF112" s="110"/>
      <c r="BG112" s="110"/>
    </row>
    <row r="113" spans="1:59" s="145" customFormat="1" ht="22.2" customHeight="1">
      <c r="A113" s="418" t="s">
        <v>57</v>
      </c>
      <c r="B113" s="112" t="s">
        <v>281</v>
      </c>
      <c r="C113" s="111"/>
      <c r="D113" s="111">
        <f t="shared" ref="D113:D118" si="149">SUM(E113:BA113)</f>
        <v>0</v>
      </c>
      <c r="E113" s="111">
        <f t="shared" ref="E113:K113" si="150">SUM(E114:E115)</f>
        <v>0</v>
      </c>
      <c r="F113" s="111">
        <f t="shared" si="150"/>
        <v>0</v>
      </c>
      <c r="G113" s="111">
        <f t="shared" si="150"/>
        <v>0</v>
      </c>
      <c r="H113" s="111">
        <f t="shared" si="150"/>
        <v>0</v>
      </c>
      <c r="I113" s="111">
        <f t="shared" si="150"/>
        <v>0</v>
      </c>
      <c r="J113" s="111">
        <f t="shared" si="150"/>
        <v>0</v>
      </c>
      <c r="K113" s="111">
        <f t="shared" si="150"/>
        <v>0</v>
      </c>
      <c r="L113" s="292"/>
      <c r="M113" s="111">
        <f t="shared" ref="M113:AF113" si="151">SUM(M114:M115)</f>
        <v>0</v>
      </c>
      <c r="N113" s="111">
        <f t="shared" si="151"/>
        <v>0</v>
      </c>
      <c r="O113" s="111">
        <f t="shared" si="151"/>
        <v>0</v>
      </c>
      <c r="P113" s="111">
        <f t="shared" si="151"/>
        <v>0</v>
      </c>
      <c r="Q113" s="111">
        <f t="shared" si="151"/>
        <v>0</v>
      </c>
      <c r="R113" s="111">
        <f t="shared" si="151"/>
        <v>0</v>
      </c>
      <c r="S113" s="111">
        <f t="shared" si="151"/>
        <v>0</v>
      </c>
      <c r="T113" s="111">
        <f t="shared" si="151"/>
        <v>0</v>
      </c>
      <c r="U113" s="111">
        <f t="shared" si="151"/>
        <v>0</v>
      </c>
      <c r="V113" s="111">
        <f t="shared" si="151"/>
        <v>0</v>
      </c>
      <c r="W113" s="111">
        <f t="shared" si="151"/>
        <v>0</v>
      </c>
      <c r="X113" s="111">
        <f t="shared" si="151"/>
        <v>0</v>
      </c>
      <c r="Y113" s="111">
        <f t="shared" si="151"/>
        <v>0</v>
      </c>
      <c r="Z113" s="111">
        <f t="shared" si="151"/>
        <v>0</v>
      </c>
      <c r="AA113" s="111">
        <f t="shared" si="151"/>
        <v>0</v>
      </c>
      <c r="AB113" s="111">
        <f t="shared" si="151"/>
        <v>0</v>
      </c>
      <c r="AC113" s="111">
        <f t="shared" si="151"/>
        <v>0</v>
      </c>
      <c r="AD113" s="111">
        <f t="shared" si="151"/>
        <v>0</v>
      </c>
      <c r="AE113" s="111">
        <f t="shared" si="151"/>
        <v>0</v>
      </c>
      <c r="AF113" s="111">
        <f t="shared" si="151"/>
        <v>0</v>
      </c>
      <c r="AG113" s="297"/>
      <c r="AH113" s="111">
        <f t="shared" ref="AH113:BA113" si="152">SUM(AH114:AH115)</f>
        <v>0</v>
      </c>
      <c r="AI113" s="111">
        <f t="shared" si="152"/>
        <v>0</v>
      </c>
      <c r="AJ113" s="111">
        <f t="shared" si="152"/>
        <v>0</v>
      </c>
      <c r="AK113" s="111">
        <f t="shared" si="152"/>
        <v>0</v>
      </c>
      <c r="AL113" s="111">
        <f t="shared" si="152"/>
        <v>0</v>
      </c>
      <c r="AM113" s="111">
        <f t="shared" si="152"/>
        <v>0</v>
      </c>
      <c r="AN113" s="111">
        <f t="shared" si="152"/>
        <v>0</v>
      </c>
      <c r="AO113" s="111">
        <f t="shared" si="152"/>
        <v>0</v>
      </c>
      <c r="AP113" s="111">
        <f t="shared" si="152"/>
        <v>0</v>
      </c>
      <c r="AQ113" s="111">
        <f t="shared" si="152"/>
        <v>0</v>
      </c>
      <c r="AR113" s="111">
        <f t="shared" si="152"/>
        <v>0</v>
      </c>
      <c r="AS113" s="111">
        <f t="shared" si="152"/>
        <v>0</v>
      </c>
      <c r="AT113" s="111">
        <f t="shared" si="152"/>
        <v>0</v>
      </c>
      <c r="AU113" s="111">
        <f t="shared" si="152"/>
        <v>0</v>
      </c>
      <c r="AV113" s="111">
        <f t="shared" si="152"/>
        <v>0</v>
      </c>
      <c r="AW113" s="111">
        <f t="shared" si="152"/>
        <v>0</v>
      </c>
      <c r="AX113" s="111">
        <f t="shared" si="152"/>
        <v>0</v>
      </c>
      <c r="AY113" s="111">
        <f t="shared" si="152"/>
        <v>0</v>
      </c>
      <c r="AZ113" s="111">
        <f t="shared" si="152"/>
        <v>0</v>
      </c>
      <c r="BA113" s="111">
        <f t="shared" si="152"/>
        <v>0</v>
      </c>
      <c r="BB113" s="105" t="s">
        <v>212</v>
      </c>
      <c r="BC113" s="110"/>
      <c r="BD113" s="110"/>
      <c r="BE113" s="132">
        <v>2016</v>
      </c>
      <c r="BF113" s="110"/>
      <c r="BG113" s="110"/>
    </row>
    <row r="114" spans="1:59" s="124" customFormat="1" ht="27.75" customHeight="1">
      <c r="A114" s="419" t="s">
        <v>57</v>
      </c>
      <c r="B114" s="107"/>
      <c r="C114" s="106"/>
      <c r="D114" s="106">
        <f t="shared" si="149"/>
        <v>0</v>
      </c>
      <c r="E114" s="106"/>
      <c r="F114" s="106"/>
      <c r="G114" s="106"/>
      <c r="H114" s="106"/>
      <c r="I114" s="106"/>
      <c r="J114" s="106"/>
      <c r="K114" s="106"/>
      <c r="L114" s="292"/>
      <c r="M114" s="106"/>
      <c r="N114" s="106"/>
      <c r="O114" s="106"/>
      <c r="P114" s="106"/>
      <c r="Q114" s="106"/>
      <c r="R114" s="106"/>
      <c r="S114" s="106"/>
      <c r="T114" s="106"/>
      <c r="U114" s="106"/>
      <c r="V114" s="106"/>
      <c r="W114" s="106"/>
      <c r="X114" s="106"/>
      <c r="Y114" s="106"/>
      <c r="Z114" s="106"/>
      <c r="AA114" s="106"/>
      <c r="AB114" s="106"/>
      <c r="AC114" s="106"/>
      <c r="AD114" s="106"/>
      <c r="AE114" s="106"/>
      <c r="AF114" s="106"/>
      <c r="AG114" s="297"/>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5" t="s">
        <v>212</v>
      </c>
      <c r="BC114" s="104"/>
      <c r="BD114" s="104"/>
      <c r="BE114" s="132">
        <v>2016</v>
      </c>
      <c r="BF114" s="104"/>
      <c r="BG114" s="104"/>
    </row>
    <row r="115" spans="1:59" s="124" customFormat="1" ht="24" customHeight="1">
      <c r="A115" s="419" t="s">
        <v>57</v>
      </c>
      <c r="B115" s="107"/>
      <c r="C115" s="106"/>
      <c r="D115" s="106">
        <f t="shared" si="149"/>
        <v>0</v>
      </c>
      <c r="E115" s="106"/>
      <c r="F115" s="106"/>
      <c r="G115" s="106"/>
      <c r="H115" s="106"/>
      <c r="I115" s="106"/>
      <c r="J115" s="106"/>
      <c r="K115" s="106"/>
      <c r="L115" s="292"/>
      <c r="M115" s="106"/>
      <c r="N115" s="106"/>
      <c r="O115" s="106"/>
      <c r="P115" s="106"/>
      <c r="Q115" s="106"/>
      <c r="R115" s="106"/>
      <c r="S115" s="106"/>
      <c r="T115" s="106"/>
      <c r="U115" s="106"/>
      <c r="V115" s="106"/>
      <c r="W115" s="106"/>
      <c r="X115" s="106"/>
      <c r="Y115" s="106"/>
      <c r="Z115" s="106"/>
      <c r="AA115" s="106"/>
      <c r="AB115" s="106"/>
      <c r="AC115" s="106"/>
      <c r="AD115" s="106"/>
      <c r="AE115" s="106"/>
      <c r="AF115" s="106"/>
      <c r="AG115" s="297"/>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5" t="s">
        <v>212</v>
      </c>
      <c r="BC115" s="104"/>
      <c r="BD115" s="104"/>
      <c r="BE115" s="132">
        <v>2016</v>
      </c>
      <c r="BF115" s="104"/>
      <c r="BG115" s="104"/>
    </row>
    <row r="116" spans="1:59" s="145" customFormat="1" ht="22.2" customHeight="1">
      <c r="A116" s="418" t="s">
        <v>57</v>
      </c>
      <c r="B116" s="112" t="s">
        <v>282</v>
      </c>
      <c r="C116" s="111"/>
      <c r="D116" s="111">
        <f t="shared" si="149"/>
        <v>0</v>
      </c>
      <c r="E116" s="111">
        <f t="shared" ref="E116:K116" si="153">SUM(E117:E118)</f>
        <v>0</v>
      </c>
      <c r="F116" s="111">
        <f t="shared" si="153"/>
        <v>0</v>
      </c>
      <c r="G116" s="111">
        <f t="shared" si="153"/>
        <v>0</v>
      </c>
      <c r="H116" s="111">
        <f t="shared" si="153"/>
        <v>0</v>
      </c>
      <c r="I116" s="111">
        <f t="shared" si="153"/>
        <v>0</v>
      </c>
      <c r="J116" s="111">
        <f t="shared" si="153"/>
        <v>0</v>
      </c>
      <c r="K116" s="111">
        <f t="shared" si="153"/>
        <v>0</v>
      </c>
      <c r="L116" s="292"/>
      <c r="M116" s="111">
        <f t="shared" ref="M116:AF116" si="154">SUM(M117:M118)</f>
        <v>0</v>
      </c>
      <c r="N116" s="111">
        <f t="shared" si="154"/>
        <v>0</v>
      </c>
      <c r="O116" s="111">
        <f t="shared" si="154"/>
        <v>0</v>
      </c>
      <c r="P116" s="111">
        <f t="shared" si="154"/>
        <v>0</v>
      </c>
      <c r="Q116" s="111">
        <f t="shared" si="154"/>
        <v>0</v>
      </c>
      <c r="R116" s="111">
        <f t="shared" si="154"/>
        <v>0</v>
      </c>
      <c r="S116" s="111">
        <f t="shared" si="154"/>
        <v>0</v>
      </c>
      <c r="T116" s="111">
        <f t="shared" si="154"/>
        <v>0</v>
      </c>
      <c r="U116" s="111">
        <f t="shared" si="154"/>
        <v>0</v>
      </c>
      <c r="V116" s="111">
        <f t="shared" si="154"/>
        <v>0</v>
      </c>
      <c r="W116" s="111">
        <f t="shared" si="154"/>
        <v>0</v>
      </c>
      <c r="X116" s="111">
        <f t="shared" si="154"/>
        <v>0</v>
      </c>
      <c r="Y116" s="111">
        <f t="shared" si="154"/>
        <v>0</v>
      </c>
      <c r="Z116" s="111">
        <f t="shared" si="154"/>
        <v>0</v>
      </c>
      <c r="AA116" s="111">
        <f t="shared" si="154"/>
        <v>0</v>
      </c>
      <c r="AB116" s="111">
        <f t="shared" si="154"/>
        <v>0</v>
      </c>
      <c r="AC116" s="111">
        <f t="shared" si="154"/>
        <v>0</v>
      </c>
      <c r="AD116" s="111">
        <f t="shared" si="154"/>
        <v>0</v>
      </c>
      <c r="AE116" s="111">
        <f t="shared" si="154"/>
        <v>0</v>
      </c>
      <c r="AF116" s="111">
        <f t="shared" si="154"/>
        <v>0</v>
      </c>
      <c r="AG116" s="297"/>
      <c r="AH116" s="111">
        <f t="shared" ref="AH116:BA116" si="155">SUM(AH117:AH118)</f>
        <v>0</v>
      </c>
      <c r="AI116" s="111">
        <f t="shared" si="155"/>
        <v>0</v>
      </c>
      <c r="AJ116" s="111">
        <f t="shared" si="155"/>
        <v>0</v>
      </c>
      <c r="AK116" s="111">
        <f t="shared" si="155"/>
        <v>0</v>
      </c>
      <c r="AL116" s="111">
        <f t="shared" si="155"/>
        <v>0</v>
      </c>
      <c r="AM116" s="111">
        <f t="shared" si="155"/>
        <v>0</v>
      </c>
      <c r="AN116" s="111">
        <f t="shared" si="155"/>
        <v>0</v>
      </c>
      <c r="AO116" s="111">
        <f t="shared" si="155"/>
        <v>0</v>
      </c>
      <c r="AP116" s="111">
        <f t="shared" si="155"/>
        <v>0</v>
      </c>
      <c r="AQ116" s="111">
        <f t="shared" si="155"/>
        <v>0</v>
      </c>
      <c r="AR116" s="111">
        <f t="shared" si="155"/>
        <v>0</v>
      </c>
      <c r="AS116" s="111">
        <f t="shared" si="155"/>
        <v>0</v>
      </c>
      <c r="AT116" s="111">
        <f t="shared" si="155"/>
        <v>0</v>
      </c>
      <c r="AU116" s="111">
        <f t="shared" si="155"/>
        <v>0</v>
      </c>
      <c r="AV116" s="111">
        <f t="shared" si="155"/>
        <v>0</v>
      </c>
      <c r="AW116" s="111">
        <f t="shared" si="155"/>
        <v>0</v>
      </c>
      <c r="AX116" s="111">
        <f t="shared" si="155"/>
        <v>0</v>
      </c>
      <c r="AY116" s="111">
        <f t="shared" si="155"/>
        <v>0</v>
      </c>
      <c r="AZ116" s="111">
        <f t="shared" si="155"/>
        <v>0</v>
      </c>
      <c r="BA116" s="111">
        <f t="shared" si="155"/>
        <v>0</v>
      </c>
      <c r="BB116" s="105" t="s">
        <v>212</v>
      </c>
      <c r="BC116" s="110"/>
      <c r="BD116" s="110"/>
      <c r="BE116" s="132">
        <v>2016</v>
      </c>
      <c r="BF116" s="110"/>
      <c r="BG116" s="110"/>
    </row>
    <row r="117" spans="1:59" s="124" customFormat="1" ht="22.2" customHeight="1">
      <c r="A117" s="419" t="s">
        <v>57</v>
      </c>
      <c r="B117" s="107"/>
      <c r="C117" s="106"/>
      <c r="D117" s="106">
        <f t="shared" si="149"/>
        <v>0</v>
      </c>
      <c r="E117" s="106"/>
      <c r="F117" s="106"/>
      <c r="G117" s="106"/>
      <c r="H117" s="106"/>
      <c r="I117" s="106"/>
      <c r="J117" s="106"/>
      <c r="K117" s="106"/>
      <c r="L117" s="292"/>
      <c r="M117" s="106"/>
      <c r="N117" s="106"/>
      <c r="O117" s="106"/>
      <c r="P117" s="106"/>
      <c r="Q117" s="106"/>
      <c r="R117" s="106"/>
      <c r="S117" s="106"/>
      <c r="T117" s="106"/>
      <c r="U117" s="106"/>
      <c r="V117" s="106"/>
      <c r="W117" s="106"/>
      <c r="X117" s="106"/>
      <c r="Y117" s="106"/>
      <c r="Z117" s="106"/>
      <c r="AA117" s="106"/>
      <c r="AB117" s="106"/>
      <c r="AC117" s="106"/>
      <c r="AD117" s="106"/>
      <c r="AE117" s="106"/>
      <c r="AF117" s="106"/>
      <c r="AG117" s="297"/>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5" t="s">
        <v>212</v>
      </c>
      <c r="BC117" s="104"/>
      <c r="BD117" s="104"/>
      <c r="BE117" s="132">
        <v>2016</v>
      </c>
      <c r="BF117" s="104"/>
      <c r="BG117" s="104"/>
    </row>
    <row r="118" spans="1:59" s="124" customFormat="1" ht="22.2" customHeight="1">
      <c r="A118" s="419" t="s">
        <v>57</v>
      </c>
      <c r="B118" s="107"/>
      <c r="C118" s="106"/>
      <c r="D118" s="106">
        <f t="shared" si="149"/>
        <v>0</v>
      </c>
      <c r="E118" s="106"/>
      <c r="F118" s="106"/>
      <c r="G118" s="106"/>
      <c r="H118" s="106"/>
      <c r="I118" s="106"/>
      <c r="J118" s="106"/>
      <c r="K118" s="106"/>
      <c r="L118" s="292"/>
      <c r="M118" s="106"/>
      <c r="N118" s="106"/>
      <c r="O118" s="106"/>
      <c r="P118" s="106"/>
      <c r="Q118" s="106"/>
      <c r="R118" s="106"/>
      <c r="S118" s="106"/>
      <c r="T118" s="106"/>
      <c r="U118" s="106"/>
      <c r="V118" s="106"/>
      <c r="W118" s="106"/>
      <c r="X118" s="106"/>
      <c r="Y118" s="106"/>
      <c r="Z118" s="106"/>
      <c r="AA118" s="106"/>
      <c r="AB118" s="106"/>
      <c r="AC118" s="106"/>
      <c r="AD118" s="106"/>
      <c r="AE118" s="106"/>
      <c r="AF118" s="106"/>
      <c r="AG118" s="297"/>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5" t="s">
        <v>212</v>
      </c>
      <c r="BC118" s="104"/>
      <c r="BD118" s="104"/>
      <c r="BE118" s="132">
        <v>2016</v>
      </c>
      <c r="BF118" s="104"/>
      <c r="BG118" s="104"/>
    </row>
    <row r="119" spans="1:59" s="148" customFormat="1" ht="22.2" customHeight="1">
      <c r="A119" s="422">
        <v>2</v>
      </c>
      <c r="B119" s="309" t="s">
        <v>211</v>
      </c>
      <c r="C119" s="140">
        <f>SUM(C120,C123)</f>
        <v>0</v>
      </c>
      <c r="D119" s="140">
        <f>SUM(D120+D123)</f>
        <v>0</v>
      </c>
      <c r="E119" s="140">
        <f t="shared" ref="E119:K119" si="156">SUM(E120,E123)</f>
        <v>0</v>
      </c>
      <c r="F119" s="140">
        <f t="shared" si="156"/>
        <v>0</v>
      </c>
      <c r="G119" s="140">
        <f t="shared" si="156"/>
        <v>0</v>
      </c>
      <c r="H119" s="140">
        <f t="shared" si="156"/>
        <v>0</v>
      </c>
      <c r="I119" s="111">
        <f t="shared" si="156"/>
        <v>0</v>
      </c>
      <c r="J119" s="111">
        <f t="shared" si="156"/>
        <v>0</v>
      </c>
      <c r="K119" s="111">
        <f t="shared" si="156"/>
        <v>0</v>
      </c>
      <c r="L119" s="292"/>
      <c r="M119" s="111">
        <f t="shared" ref="M119:AF119" si="157">SUM(M120,M123)</f>
        <v>0</v>
      </c>
      <c r="N119" s="111">
        <f t="shared" si="157"/>
        <v>0</v>
      </c>
      <c r="O119" s="111">
        <f t="shared" si="157"/>
        <v>0</v>
      </c>
      <c r="P119" s="140">
        <f t="shared" si="157"/>
        <v>0</v>
      </c>
      <c r="Q119" s="111">
        <f t="shared" si="157"/>
        <v>0</v>
      </c>
      <c r="R119" s="111">
        <f t="shared" si="157"/>
        <v>0</v>
      </c>
      <c r="S119" s="111">
        <f t="shared" si="157"/>
        <v>0</v>
      </c>
      <c r="T119" s="111">
        <f t="shared" si="157"/>
        <v>0</v>
      </c>
      <c r="U119" s="140">
        <f t="shared" si="157"/>
        <v>0</v>
      </c>
      <c r="V119" s="111">
        <f t="shared" si="157"/>
        <v>0</v>
      </c>
      <c r="W119" s="111">
        <f t="shared" si="157"/>
        <v>0</v>
      </c>
      <c r="X119" s="111">
        <f t="shared" si="157"/>
        <v>0</v>
      </c>
      <c r="Y119" s="140">
        <f t="shared" si="157"/>
        <v>0</v>
      </c>
      <c r="Z119" s="111">
        <f t="shared" si="157"/>
        <v>0</v>
      </c>
      <c r="AA119" s="111">
        <f t="shared" si="157"/>
        <v>0</v>
      </c>
      <c r="AB119" s="111">
        <f t="shared" si="157"/>
        <v>0</v>
      </c>
      <c r="AC119" s="111">
        <f t="shared" si="157"/>
        <v>0</v>
      </c>
      <c r="AD119" s="111">
        <f t="shared" si="157"/>
        <v>0</v>
      </c>
      <c r="AE119" s="111">
        <f t="shared" si="157"/>
        <v>0</v>
      </c>
      <c r="AF119" s="111">
        <f t="shared" si="157"/>
        <v>0</v>
      </c>
      <c r="AG119" s="297"/>
      <c r="AH119" s="111">
        <f t="shared" ref="AH119:BA119" si="158">SUM(AH120,AH123)</f>
        <v>0</v>
      </c>
      <c r="AI119" s="111">
        <f t="shared" si="158"/>
        <v>0</v>
      </c>
      <c r="AJ119" s="111">
        <f t="shared" si="158"/>
        <v>0</v>
      </c>
      <c r="AK119" s="111">
        <f t="shared" si="158"/>
        <v>0</v>
      </c>
      <c r="AL119" s="111">
        <f t="shared" si="158"/>
        <v>0</v>
      </c>
      <c r="AM119" s="111">
        <f t="shared" si="158"/>
        <v>0</v>
      </c>
      <c r="AN119" s="111">
        <f t="shared" si="158"/>
        <v>0</v>
      </c>
      <c r="AO119" s="111">
        <f t="shared" si="158"/>
        <v>0</v>
      </c>
      <c r="AP119" s="111">
        <f t="shared" si="158"/>
        <v>0</v>
      </c>
      <c r="AQ119" s="111">
        <f t="shared" si="158"/>
        <v>0</v>
      </c>
      <c r="AR119" s="111">
        <f t="shared" si="158"/>
        <v>0</v>
      </c>
      <c r="AS119" s="140">
        <f t="shared" si="158"/>
        <v>0</v>
      </c>
      <c r="AT119" s="140">
        <f t="shared" si="158"/>
        <v>0</v>
      </c>
      <c r="AU119" s="111">
        <f t="shared" si="158"/>
        <v>0</v>
      </c>
      <c r="AV119" s="111">
        <f t="shared" si="158"/>
        <v>0</v>
      </c>
      <c r="AW119" s="111">
        <f t="shared" si="158"/>
        <v>0</v>
      </c>
      <c r="AX119" s="111">
        <f t="shared" si="158"/>
        <v>0</v>
      </c>
      <c r="AY119" s="111">
        <f t="shared" si="158"/>
        <v>0</v>
      </c>
      <c r="AZ119" s="111">
        <f t="shared" si="158"/>
        <v>0</v>
      </c>
      <c r="BA119" s="111">
        <f t="shared" si="158"/>
        <v>0</v>
      </c>
      <c r="BB119" s="105" t="s">
        <v>212</v>
      </c>
      <c r="BC119" s="110"/>
      <c r="BD119" s="139"/>
      <c r="BE119" s="132">
        <v>2016</v>
      </c>
      <c r="BF119" s="138"/>
      <c r="BG119" s="138"/>
    </row>
    <row r="120" spans="1:59" s="145" customFormat="1" ht="22.2" customHeight="1">
      <c r="A120" s="418" t="s">
        <v>60</v>
      </c>
      <c r="B120" s="112" t="s">
        <v>281</v>
      </c>
      <c r="C120" s="111"/>
      <c r="D120" s="111">
        <f t="shared" ref="D120:D125" si="159">SUM(E120:BA120)</f>
        <v>0</v>
      </c>
      <c r="E120" s="111">
        <f t="shared" ref="E120:K120" si="160">SUM(E121:E122)</f>
        <v>0</v>
      </c>
      <c r="F120" s="111">
        <f t="shared" si="160"/>
        <v>0</v>
      </c>
      <c r="G120" s="111">
        <f t="shared" si="160"/>
        <v>0</v>
      </c>
      <c r="H120" s="111">
        <f t="shared" si="160"/>
        <v>0</v>
      </c>
      <c r="I120" s="111">
        <f t="shared" si="160"/>
        <v>0</v>
      </c>
      <c r="J120" s="111">
        <f t="shared" si="160"/>
        <v>0</v>
      </c>
      <c r="K120" s="111">
        <f t="shared" si="160"/>
        <v>0</v>
      </c>
      <c r="L120" s="292"/>
      <c r="M120" s="111">
        <f t="shared" ref="M120:AF120" si="161">SUM(M121:M122)</f>
        <v>0</v>
      </c>
      <c r="N120" s="111">
        <f t="shared" si="161"/>
        <v>0</v>
      </c>
      <c r="O120" s="111">
        <f t="shared" si="161"/>
        <v>0</v>
      </c>
      <c r="P120" s="111">
        <f t="shared" si="161"/>
        <v>0</v>
      </c>
      <c r="Q120" s="111">
        <f t="shared" si="161"/>
        <v>0</v>
      </c>
      <c r="R120" s="111">
        <f t="shared" si="161"/>
        <v>0</v>
      </c>
      <c r="S120" s="111">
        <f t="shared" si="161"/>
        <v>0</v>
      </c>
      <c r="T120" s="111">
        <f t="shared" si="161"/>
        <v>0</v>
      </c>
      <c r="U120" s="111">
        <f t="shared" si="161"/>
        <v>0</v>
      </c>
      <c r="V120" s="111">
        <f t="shared" si="161"/>
        <v>0</v>
      </c>
      <c r="W120" s="111">
        <f t="shared" si="161"/>
        <v>0</v>
      </c>
      <c r="X120" s="111">
        <f t="shared" si="161"/>
        <v>0</v>
      </c>
      <c r="Y120" s="111">
        <f t="shared" si="161"/>
        <v>0</v>
      </c>
      <c r="Z120" s="111">
        <f t="shared" si="161"/>
        <v>0</v>
      </c>
      <c r="AA120" s="111">
        <f t="shared" si="161"/>
        <v>0</v>
      </c>
      <c r="AB120" s="111">
        <f t="shared" si="161"/>
        <v>0</v>
      </c>
      <c r="AC120" s="111">
        <f t="shared" si="161"/>
        <v>0</v>
      </c>
      <c r="AD120" s="111">
        <f t="shared" si="161"/>
        <v>0</v>
      </c>
      <c r="AE120" s="111">
        <f t="shared" si="161"/>
        <v>0</v>
      </c>
      <c r="AF120" s="111">
        <f t="shared" si="161"/>
        <v>0</v>
      </c>
      <c r="AG120" s="297"/>
      <c r="AH120" s="111">
        <f t="shared" ref="AH120:BA120" si="162">SUM(AH121:AH122)</f>
        <v>0</v>
      </c>
      <c r="AI120" s="111">
        <f t="shared" si="162"/>
        <v>0</v>
      </c>
      <c r="AJ120" s="111">
        <f t="shared" si="162"/>
        <v>0</v>
      </c>
      <c r="AK120" s="111">
        <f t="shared" si="162"/>
        <v>0</v>
      </c>
      <c r="AL120" s="111">
        <f t="shared" si="162"/>
        <v>0</v>
      </c>
      <c r="AM120" s="111">
        <f t="shared" si="162"/>
        <v>0</v>
      </c>
      <c r="AN120" s="111">
        <f t="shared" si="162"/>
        <v>0</v>
      </c>
      <c r="AO120" s="111">
        <f t="shared" si="162"/>
        <v>0</v>
      </c>
      <c r="AP120" s="111">
        <f t="shared" si="162"/>
        <v>0</v>
      </c>
      <c r="AQ120" s="111">
        <f t="shared" si="162"/>
        <v>0</v>
      </c>
      <c r="AR120" s="111">
        <f t="shared" si="162"/>
        <v>0</v>
      </c>
      <c r="AS120" s="111">
        <f t="shared" si="162"/>
        <v>0</v>
      </c>
      <c r="AT120" s="111">
        <f t="shared" si="162"/>
        <v>0</v>
      </c>
      <c r="AU120" s="111">
        <f t="shared" si="162"/>
        <v>0</v>
      </c>
      <c r="AV120" s="111">
        <f t="shared" si="162"/>
        <v>0</v>
      </c>
      <c r="AW120" s="111">
        <f t="shared" si="162"/>
        <v>0</v>
      </c>
      <c r="AX120" s="111">
        <f t="shared" si="162"/>
        <v>0</v>
      </c>
      <c r="AY120" s="111">
        <f t="shared" si="162"/>
        <v>0</v>
      </c>
      <c r="AZ120" s="111">
        <f t="shared" si="162"/>
        <v>0</v>
      </c>
      <c r="BA120" s="111">
        <f t="shared" si="162"/>
        <v>0</v>
      </c>
      <c r="BB120" s="105" t="s">
        <v>212</v>
      </c>
      <c r="BC120" s="110"/>
      <c r="BD120" s="110"/>
      <c r="BE120" s="132">
        <v>2016</v>
      </c>
      <c r="BF120" s="110"/>
      <c r="BG120" s="110"/>
    </row>
    <row r="121" spans="1:59" s="133" customFormat="1" ht="27.75" customHeight="1">
      <c r="A121" s="418" t="s">
        <v>60</v>
      </c>
      <c r="B121" s="114"/>
      <c r="C121" s="136"/>
      <c r="D121" s="136">
        <f t="shared" si="159"/>
        <v>0</v>
      </c>
      <c r="E121" s="136"/>
      <c r="F121" s="136"/>
      <c r="G121" s="136"/>
      <c r="H121" s="136"/>
      <c r="I121" s="106"/>
      <c r="J121" s="106"/>
      <c r="K121" s="106"/>
      <c r="L121" s="292"/>
      <c r="M121" s="106"/>
      <c r="N121" s="106"/>
      <c r="O121" s="106"/>
      <c r="P121" s="136"/>
      <c r="Q121" s="106"/>
      <c r="R121" s="106"/>
      <c r="S121" s="106"/>
      <c r="T121" s="106"/>
      <c r="U121" s="136"/>
      <c r="V121" s="106"/>
      <c r="W121" s="106"/>
      <c r="X121" s="106"/>
      <c r="Y121" s="136"/>
      <c r="Z121" s="106"/>
      <c r="AA121" s="106"/>
      <c r="AB121" s="106"/>
      <c r="AC121" s="106"/>
      <c r="AD121" s="106"/>
      <c r="AE121" s="106"/>
      <c r="AF121" s="106"/>
      <c r="AG121" s="297"/>
      <c r="AH121" s="106"/>
      <c r="AI121" s="106"/>
      <c r="AJ121" s="106"/>
      <c r="AK121" s="106"/>
      <c r="AL121" s="106"/>
      <c r="AM121" s="106"/>
      <c r="AN121" s="106"/>
      <c r="AO121" s="106"/>
      <c r="AP121" s="106"/>
      <c r="AQ121" s="106"/>
      <c r="AR121" s="106"/>
      <c r="AS121" s="136"/>
      <c r="AT121" s="136"/>
      <c r="AU121" s="106"/>
      <c r="AV121" s="106"/>
      <c r="AW121" s="106"/>
      <c r="AX121" s="106"/>
      <c r="AY121" s="106"/>
      <c r="AZ121" s="106"/>
      <c r="BA121" s="106"/>
      <c r="BB121" s="105" t="s">
        <v>212</v>
      </c>
      <c r="BC121" s="104"/>
      <c r="BD121" s="143"/>
      <c r="BE121" s="132">
        <v>2016</v>
      </c>
      <c r="BF121" s="134"/>
      <c r="BG121" s="134"/>
    </row>
    <row r="122" spans="1:59" s="124" customFormat="1" ht="22.2" customHeight="1">
      <c r="A122" s="419" t="s">
        <v>60</v>
      </c>
      <c r="B122" s="107"/>
      <c r="C122" s="106"/>
      <c r="D122" s="106">
        <f t="shared" si="159"/>
        <v>0</v>
      </c>
      <c r="E122" s="106"/>
      <c r="F122" s="106"/>
      <c r="G122" s="106"/>
      <c r="H122" s="106"/>
      <c r="I122" s="106"/>
      <c r="J122" s="106"/>
      <c r="K122" s="106"/>
      <c r="L122" s="292"/>
      <c r="M122" s="106"/>
      <c r="N122" s="106"/>
      <c r="O122" s="106"/>
      <c r="P122" s="106"/>
      <c r="Q122" s="106"/>
      <c r="R122" s="106"/>
      <c r="S122" s="106"/>
      <c r="T122" s="106"/>
      <c r="U122" s="106"/>
      <c r="V122" s="106"/>
      <c r="W122" s="106"/>
      <c r="X122" s="106"/>
      <c r="Y122" s="106"/>
      <c r="Z122" s="106"/>
      <c r="AA122" s="106"/>
      <c r="AB122" s="106"/>
      <c r="AC122" s="106"/>
      <c r="AD122" s="106"/>
      <c r="AE122" s="106"/>
      <c r="AF122" s="106"/>
      <c r="AG122" s="297"/>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5" t="s">
        <v>212</v>
      </c>
      <c r="BC122" s="104"/>
      <c r="BD122" s="104"/>
      <c r="BE122" s="132">
        <v>2016</v>
      </c>
      <c r="BF122" s="104"/>
      <c r="BG122" s="104"/>
    </row>
    <row r="123" spans="1:59" s="145" customFormat="1" ht="22.2" customHeight="1">
      <c r="A123" s="418" t="s">
        <v>60</v>
      </c>
      <c r="B123" s="112" t="s">
        <v>282</v>
      </c>
      <c r="C123" s="111"/>
      <c r="D123" s="111">
        <f t="shared" si="159"/>
        <v>0</v>
      </c>
      <c r="E123" s="111">
        <f t="shared" ref="E123:K123" si="163">SUM(E124:E125)</f>
        <v>0</v>
      </c>
      <c r="F123" s="111">
        <f t="shared" si="163"/>
        <v>0</v>
      </c>
      <c r="G123" s="111">
        <f t="shared" si="163"/>
        <v>0</v>
      </c>
      <c r="H123" s="111">
        <f t="shared" si="163"/>
        <v>0</v>
      </c>
      <c r="I123" s="111">
        <f t="shared" si="163"/>
        <v>0</v>
      </c>
      <c r="J123" s="111">
        <f t="shared" si="163"/>
        <v>0</v>
      </c>
      <c r="K123" s="111">
        <f t="shared" si="163"/>
        <v>0</v>
      </c>
      <c r="L123" s="292"/>
      <c r="M123" s="111">
        <f t="shared" ref="M123:AF123" si="164">SUM(M124:M125)</f>
        <v>0</v>
      </c>
      <c r="N123" s="111">
        <f t="shared" si="164"/>
        <v>0</v>
      </c>
      <c r="O123" s="111">
        <f t="shared" si="164"/>
        <v>0</v>
      </c>
      <c r="P123" s="111">
        <f t="shared" si="164"/>
        <v>0</v>
      </c>
      <c r="Q123" s="111">
        <f t="shared" si="164"/>
        <v>0</v>
      </c>
      <c r="R123" s="111">
        <f t="shared" si="164"/>
        <v>0</v>
      </c>
      <c r="S123" s="111">
        <f t="shared" si="164"/>
        <v>0</v>
      </c>
      <c r="T123" s="111">
        <f t="shared" si="164"/>
        <v>0</v>
      </c>
      <c r="U123" s="111">
        <f t="shared" si="164"/>
        <v>0</v>
      </c>
      <c r="V123" s="111">
        <f t="shared" si="164"/>
        <v>0</v>
      </c>
      <c r="W123" s="111">
        <f t="shared" si="164"/>
        <v>0</v>
      </c>
      <c r="X123" s="111">
        <f t="shared" si="164"/>
        <v>0</v>
      </c>
      <c r="Y123" s="111">
        <f t="shared" si="164"/>
        <v>0</v>
      </c>
      <c r="Z123" s="111">
        <f t="shared" si="164"/>
        <v>0</v>
      </c>
      <c r="AA123" s="111">
        <f t="shared" si="164"/>
        <v>0</v>
      </c>
      <c r="AB123" s="111">
        <f t="shared" si="164"/>
        <v>0</v>
      </c>
      <c r="AC123" s="111">
        <f t="shared" si="164"/>
        <v>0</v>
      </c>
      <c r="AD123" s="111">
        <f t="shared" si="164"/>
        <v>0</v>
      </c>
      <c r="AE123" s="111">
        <f t="shared" si="164"/>
        <v>0</v>
      </c>
      <c r="AF123" s="111">
        <f t="shared" si="164"/>
        <v>0</v>
      </c>
      <c r="AG123" s="297"/>
      <c r="AH123" s="111">
        <f t="shared" ref="AH123:BA123" si="165">SUM(AH124:AH125)</f>
        <v>0</v>
      </c>
      <c r="AI123" s="111">
        <f t="shared" si="165"/>
        <v>0</v>
      </c>
      <c r="AJ123" s="111">
        <f t="shared" si="165"/>
        <v>0</v>
      </c>
      <c r="AK123" s="111">
        <f t="shared" si="165"/>
        <v>0</v>
      </c>
      <c r="AL123" s="111">
        <f t="shared" si="165"/>
        <v>0</v>
      </c>
      <c r="AM123" s="111">
        <f t="shared" si="165"/>
        <v>0</v>
      </c>
      <c r="AN123" s="111">
        <f t="shared" si="165"/>
        <v>0</v>
      </c>
      <c r="AO123" s="111">
        <f t="shared" si="165"/>
        <v>0</v>
      </c>
      <c r="AP123" s="111">
        <f t="shared" si="165"/>
        <v>0</v>
      </c>
      <c r="AQ123" s="111">
        <f t="shared" si="165"/>
        <v>0</v>
      </c>
      <c r="AR123" s="111">
        <f t="shared" si="165"/>
        <v>0</v>
      </c>
      <c r="AS123" s="111">
        <f t="shared" si="165"/>
        <v>0</v>
      </c>
      <c r="AT123" s="111">
        <f t="shared" si="165"/>
        <v>0</v>
      </c>
      <c r="AU123" s="111">
        <f t="shared" si="165"/>
        <v>0</v>
      </c>
      <c r="AV123" s="111">
        <f t="shared" si="165"/>
        <v>0</v>
      </c>
      <c r="AW123" s="111">
        <f t="shared" si="165"/>
        <v>0</v>
      </c>
      <c r="AX123" s="111">
        <f t="shared" si="165"/>
        <v>0</v>
      </c>
      <c r="AY123" s="111">
        <f t="shared" si="165"/>
        <v>0</v>
      </c>
      <c r="AZ123" s="111">
        <f t="shared" si="165"/>
        <v>0</v>
      </c>
      <c r="BA123" s="111">
        <f t="shared" si="165"/>
        <v>0</v>
      </c>
      <c r="BB123" s="105" t="s">
        <v>212</v>
      </c>
      <c r="BC123" s="110"/>
      <c r="BD123" s="110"/>
      <c r="BE123" s="132">
        <v>2016</v>
      </c>
      <c r="BF123" s="110"/>
      <c r="BG123" s="110"/>
    </row>
    <row r="124" spans="1:59" s="124" customFormat="1" ht="22.2" customHeight="1">
      <c r="A124" s="419" t="s">
        <v>60</v>
      </c>
      <c r="B124" s="107"/>
      <c r="C124" s="106"/>
      <c r="D124" s="106">
        <f t="shared" si="159"/>
        <v>0</v>
      </c>
      <c r="E124" s="106"/>
      <c r="F124" s="106"/>
      <c r="G124" s="106"/>
      <c r="H124" s="106"/>
      <c r="I124" s="106"/>
      <c r="J124" s="106"/>
      <c r="K124" s="106"/>
      <c r="L124" s="292"/>
      <c r="M124" s="106"/>
      <c r="N124" s="106"/>
      <c r="O124" s="106"/>
      <c r="P124" s="106"/>
      <c r="Q124" s="106"/>
      <c r="R124" s="106"/>
      <c r="S124" s="106"/>
      <c r="T124" s="106"/>
      <c r="U124" s="106"/>
      <c r="V124" s="106"/>
      <c r="W124" s="106"/>
      <c r="X124" s="106"/>
      <c r="Y124" s="106"/>
      <c r="Z124" s="106"/>
      <c r="AA124" s="106"/>
      <c r="AB124" s="106"/>
      <c r="AC124" s="106"/>
      <c r="AD124" s="106"/>
      <c r="AE124" s="106"/>
      <c r="AF124" s="106"/>
      <c r="AG124" s="297"/>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5" t="s">
        <v>212</v>
      </c>
      <c r="BC124" s="104"/>
      <c r="BD124" s="104"/>
      <c r="BE124" s="132">
        <v>2016</v>
      </c>
      <c r="BF124" s="104"/>
      <c r="BG124" s="104"/>
    </row>
    <row r="125" spans="1:59" s="124" customFormat="1" ht="22.2" customHeight="1">
      <c r="A125" s="419" t="s">
        <v>60</v>
      </c>
      <c r="B125" s="107"/>
      <c r="C125" s="106"/>
      <c r="D125" s="106">
        <f t="shared" si="159"/>
        <v>0</v>
      </c>
      <c r="E125" s="106"/>
      <c r="F125" s="106"/>
      <c r="G125" s="106"/>
      <c r="H125" s="106"/>
      <c r="I125" s="106"/>
      <c r="J125" s="106"/>
      <c r="K125" s="106"/>
      <c r="L125" s="292"/>
      <c r="M125" s="106"/>
      <c r="N125" s="106"/>
      <c r="O125" s="106"/>
      <c r="P125" s="106"/>
      <c r="Q125" s="106"/>
      <c r="R125" s="106"/>
      <c r="S125" s="106"/>
      <c r="T125" s="106"/>
      <c r="U125" s="106"/>
      <c r="V125" s="106"/>
      <c r="W125" s="106"/>
      <c r="X125" s="106"/>
      <c r="Y125" s="106"/>
      <c r="Z125" s="106"/>
      <c r="AA125" s="106"/>
      <c r="AB125" s="106"/>
      <c r="AC125" s="106"/>
      <c r="AD125" s="106"/>
      <c r="AE125" s="106"/>
      <c r="AF125" s="106"/>
      <c r="AG125" s="297"/>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5" t="s">
        <v>212</v>
      </c>
      <c r="BC125" s="104"/>
      <c r="BD125" s="104"/>
      <c r="BE125" s="132">
        <v>2016</v>
      </c>
      <c r="BF125" s="104"/>
      <c r="BG125" s="104"/>
    </row>
    <row r="126" spans="1:59" s="131" customFormat="1" ht="22.2" customHeight="1">
      <c r="A126" s="418" t="s">
        <v>63</v>
      </c>
      <c r="B126" s="262" t="s">
        <v>293</v>
      </c>
      <c r="C126" s="111">
        <f>SUM(C127,C130)</f>
        <v>0</v>
      </c>
      <c r="D126" s="111">
        <f>SUM(D127+D130)</f>
        <v>0</v>
      </c>
      <c r="E126" s="111">
        <f t="shared" ref="E126:K126" si="166">SUM(E127,E130)</f>
        <v>0</v>
      </c>
      <c r="F126" s="111">
        <f t="shared" si="166"/>
        <v>0</v>
      </c>
      <c r="G126" s="111">
        <f t="shared" si="166"/>
        <v>0</v>
      </c>
      <c r="H126" s="111">
        <f t="shared" si="166"/>
        <v>0</v>
      </c>
      <c r="I126" s="111">
        <f t="shared" si="166"/>
        <v>0</v>
      </c>
      <c r="J126" s="111">
        <f t="shared" si="166"/>
        <v>0</v>
      </c>
      <c r="K126" s="111">
        <f t="shared" si="166"/>
        <v>0</v>
      </c>
      <c r="L126" s="292"/>
      <c r="M126" s="111">
        <f t="shared" ref="M126:AF126" si="167">SUM(M127,M130)</f>
        <v>0</v>
      </c>
      <c r="N126" s="111">
        <f t="shared" si="167"/>
        <v>0</v>
      </c>
      <c r="O126" s="111">
        <f t="shared" si="167"/>
        <v>0</v>
      </c>
      <c r="P126" s="111">
        <f t="shared" si="167"/>
        <v>0</v>
      </c>
      <c r="Q126" s="111">
        <f t="shared" si="167"/>
        <v>0</v>
      </c>
      <c r="R126" s="111">
        <f t="shared" si="167"/>
        <v>0</v>
      </c>
      <c r="S126" s="111">
        <f t="shared" si="167"/>
        <v>0</v>
      </c>
      <c r="T126" s="111">
        <f t="shared" si="167"/>
        <v>0</v>
      </c>
      <c r="U126" s="111">
        <f t="shared" si="167"/>
        <v>0</v>
      </c>
      <c r="V126" s="111">
        <f t="shared" si="167"/>
        <v>0</v>
      </c>
      <c r="W126" s="111">
        <f t="shared" si="167"/>
        <v>0</v>
      </c>
      <c r="X126" s="111">
        <f t="shared" si="167"/>
        <v>0</v>
      </c>
      <c r="Y126" s="111">
        <f t="shared" si="167"/>
        <v>0</v>
      </c>
      <c r="Z126" s="111">
        <f t="shared" si="167"/>
        <v>0</v>
      </c>
      <c r="AA126" s="111">
        <f t="shared" si="167"/>
        <v>0</v>
      </c>
      <c r="AB126" s="111">
        <f t="shared" si="167"/>
        <v>0</v>
      </c>
      <c r="AC126" s="111">
        <f t="shared" si="167"/>
        <v>0</v>
      </c>
      <c r="AD126" s="111">
        <f t="shared" si="167"/>
        <v>0</v>
      </c>
      <c r="AE126" s="111">
        <f t="shared" si="167"/>
        <v>0</v>
      </c>
      <c r="AF126" s="111">
        <f t="shared" si="167"/>
        <v>0</v>
      </c>
      <c r="AG126" s="297"/>
      <c r="AH126" s="111">
        <f t="shared" ref="AH126:BA126" si="168">SUM(AH127,AH130)</f>
        <v>0</v>
      </c>
      <c r="AI126" s="111">
        <f t="shared" si="168"/>
        <v>0</v>
      </c>
      <c r="AJ126" s="111">
        <f t="shared" si="168"/>
        <v>0</v>
      </c>
      <c r="AK126" s="111">
        <f t="shared" si="168"/>
        <v>0</v>
      </c>
      <c r="AL126" s="111">
        <f t="shared" si="168"/>
        <v>0</v>
      </c>
      <c r="AM126" s="111">
        <f t="shared" si="168"/>
        <v>0</v>
      </c>
      <c r="AN126" s="111">
        <f t="shared" si="168"/>
        <v>0</v>
      </c>
      <c r="AO126" s="111">
        <f t="shared" si="168"/>
        <v>0</v>
      </c>
      <c r="AP126" s="111">
        <f t="shared" si="168"/>
        <v>0</v>
      </c>
      <c r="AQ126" s="111">
        <f t="shared" si="168"/>
        <v>0</v>
      </c>
      <c r="AR126" s="111">
        <f t="shared" si="168"/>
        <v>0</v>
      </c>
      <c r="AS126" s="111">
        <f t="shared" si="168"/>
        <v>0</v>
      </c>
      <c r="AT126" s="111">
        <f t="shared" si="168"/>
        <v>0</v>
      </c>
      <c r="AU126" s="111">
        <f t="shared" si="168"/>
        <v>0</v>
      </c>
      <c r="AV126" s="111">
        <f t="shared" si="168"/>
        <v>0</v>
      </c>
      <c r="AW126" s="111">
        <f t="shared" si="168"/>
        <v>0</v>
      </c>
      <c r="AX126" s="111">
        <f t="shared" si="168"/>
        <v>0</v>
      </c>
      <c r="AY126" s="111">
        <f t="shared" si="168"/>
        <v>0</v>
      </c>
      <c r="AZ126" s="111">
        <f t="shared" si="168"/>
        <v>0</v>
      </c>
      <c r="BA126" s="111">
        <f t="shared" si="168"/>
        <v>0</v>
      </c>
      <c r="BB126" s="105" t="s">
        <v>212</v>
      </c>
      <c r="BC126" s="110"/>
      <c r="BD126" s="110"/>
      <c r="BE126" s="132">
        <v>2016</v>
      </c>
      <c r="BF126" s="110"/>
      <c r="BG126" s="110"/>
    </row>
    <row r="127" spans="1:59" s="145" customFormat="1" ht="22.2" customHeight="1">
      <c r="A127" s="418" t="s">
        <v>63</v>
      </c>
      <c r="B127" s="112" t="s">
        <v>281</v>
      </c>
      <c r="C127" s="111"/>
      <c r="D127" s="111">
        <f t="shared" ref="D127:D132" si="169">SUM(E127:BA127)</f>
        <v>0</v>
      </c>
      <c r="E127" s="111">
        <f t="shared" ref="E127:K127" si="170">SUM(E128:E129)</f>
        <v>0</v>
      </c>
      <c r="F127" s="111">
        <f t="shared" si="170"/>
        <v>0</v>
      </c>
      <c r="G127" s="111">
        <f t="shared" si="170"/>
        <v>0</v>
      </c>
      <c r="H127" s="111">
        <f t="shared" si="170"/>
        <v>0</v>
      </c>
      <c r="I127" s="111">
        <f t="shared" si="170"/>
        <v>0</v>
      </c>
      <c r="J127" s="111">
        <f t="shared" si="170"/>
        <v>0</v>
      </c>
      <c r="K127" s="111">
        <f t="shared" si="170"/>
        <v>0</v>
      </c>
      <c r="L127" s="292"/>
      <c r="M127" s="111">
        <f t="shared" ref="M127:AF127" si="171">SUM(M128:M129)</f>
        <v>0</v>
      </c>
      <c r="N127" s="111">
        <f t="shared" si="171"/>
        <v>0</v>
      </c>
      <c r="O127" s="111">
        <f t="shared" si="171"/>
        <v>0</v>
      </c>
      <c r="P127" s="111">
        <f t="shared" si="171"/>
        <v>0</v>
      </c>
      <c r="Q127" s="111">
        <f t="shared" si="171"/>
        <v>0</v>
      </c>
      <c r="R127" s="111">
        <f t="shared" si="171"/>
        <v>0</v>
      </c>
      <c r="S127" s="111">
        <f t="shared" si="171"/>
        <v>0</v>
      </c>
      <c r="T127" s="111">
        <f t="shared" si="171"/>
        <v>0</v>
      </c>
      <c r="U127" s="111">
        <f t="shared" si="171"/>
        <v>0</v>
      </c>
      <c r="V127" s="111">
        <f t="shared" si="171"/>
        <v>0</v>
      </c>
      <c r="W127" s="111">
        <f t="shared" si="171"/>
        <v>0</v>
      </c>
      <c r="X127" s="111">
        <f t="shared" si="171"/>
        <v>0</v>
      </c>
      <c r="Y127" s="111">
        <f t="shared" si="171"/>
        <v>0</v>
      </c>
      <c r="Z127" s="111">
        <f t="shared" si="171"/>
        <v>0</v>
      </c>
      <c r="AA127" s="111">
        <f t="shared" si="171"/>
        <v>0</v>
      </c>
      <c r="AB127" s="111">
        <f t="shared" si="171"/>
        <v>0</v>
      </c>
      <c r="AC127" s="111">
        <f t="shared" si="171"/>
        <v>0</v>
      </c>
      <c r="AD127" s="111">
        <f t="shared" si="171"/>
        <v>0</v>
      </c>
      <c r="AE127" s="111">
        <f t="shared" si="171"/>
        <v>0</v>
      </c>
      <c r="AF127" s="111">
        <f t="shared" si="171"/>
        <v>0</v>
      </c>
      <c r="AG127" s="297"/>
      <c r="AH127" s="111">
        <f t="shared" ref="AH127:BA127" si="172">SUM(AH128:AH129)</f>
        <v>0</v>
      </c>
      <c r="AI127" s="111">
        <f t="shared" si="172"/>
        <v>0</v>
      </c>
      <c r="AJ127" s="111">
        <f t="shared" si="172"/>
        <v>0</v>
      </c>
      <c r="AK127" s="111">
        <f t="shared" si="172"/>
        <v>0</v>
      </c>
      <c r="AL127" s="111">
        <f t="shared" si="172"/>
        <v>0</v>
      </c>
      <c r="AM127" s="111">
        <f t="shared" si="172"/>
        <v>0</v>
      </c>
      <c r="AN127" s="111">
        <f t="shared" si="172"/>
        <v>0</v>
      </c>
      <c r="AO127" s="111">
        <f t="shared" si="172"/>
        <v>0</v>
      </c>
      <c r="AP127" s="111">
        <f t="shared" si="172"/>
        <v>0</v>
      </c>
      <c r="AQ127" s="111">
        <f t="shared" si="172"/>
        <v>0</v>
      </c>
      <c r="AR127" s="111">
        <f t="shared" si="172"/>
        <v>0</v>
      </c>
      <c r="AS127" s="111">
        <f t="shared" si="172"/>
        <v>0</v>
      </c>
      <c r="AT127" s="111">
        <f t="shared" si="172"/>
        <v>0</v>
      </c>
      <c r="AU127" s="111">
        <f t="shared" si="172"/>
        <v>0</v>
      </c>
      <c r="AV127" s="111">
        <f t="shared" si="172"/>
        <v>0</v>
      </c>
      <c r="AW127" s="111">
        <f t="shared" si="172"/>
        <v>0</v>
      </c>
      <c r="AX127" s="111">
        <f t="shared" si="172"/>
        <v>0</v>
      </c>
      <c r="AY127" s="111">
        <f t="shared" si="172"/>
        <v>0</v>
      </c>
      <c r="AZ127" s="111">
        <f t="shared" si="172"/>
        <v>0</v>
      </c>
      <c r="BA127" s="111">
        <f t="shared" si="172"/>
        <v>0</v>
      </c>
      <c r="BB127" s="105" t="s">
        <v>212</v>
      </c>
      <c r="BC127" s="110"/>
      <c r="BD127" s="110"/>
      <c r="BE127" s="132">
        <v>2016</v>
      </c>
      <c r="BF127" s="110"/>
      <c r="BG127" s="110"/>
    </row>
    <row r="128" spans="1:59" s="124" customFormat="1" ht="22.2" customHeight="1">
      <c r="A128" s="419" t="s">
        <v>63</v>
      </c>
      <c r="B128" s="107"/>
      <c r="C128" s="106"/>
      <c r="D128" s="106">
        <f t="shared" si="169"/>
        <v>0</v>
      </c>
      <c r="E128" s="106"/>
      <c r="F128" s="106"/>
      <c r="G128" s="106"/>
      <c r="H128" s="106"/>
      <c r="I128" s="106"/>
      <c r="J128" s="106"/>
      <c r="K128" s="106"/>
      <c r="L128" s="292"/>
      <c r="M128" s="106"/>
      <c r="N128" s="106"/>
      <c r="O128" s="106"/>
      <c r="P128" s="106"/>
      <c r="Q128" s="106"/>
      <c r="R128" s="106"/>
      <c r="S128" s="106"/>
      <c r="T128" s="106"/>
      <c r="U128" s="106"/>
      <c r="V128" s="106"/>
      <c r="W128" s="106"/>
      <c r="X128" s="106"/>
      <c r="Y128" s="106"/>
      <c r="Z128" s="106"/>
      <c r="AA128" s="106"/>
      <c r="AB128" s="106"/>
      <c r="AC128" s="106"/>
      <c r="AD128" s="106"/>
      <c r="AE128" s="106"/>
      <c r="AF128" s="106"/>
      <c r="AG128" s="297"/>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5" t="s">
        <v>212</v>
      </c>
      <c r="BC128" s="104"/>
      <c r="BD128" s="104"/>
      <c r="BE128" s="132">
        <v>2016</v>
      </c>
      <c r="BF128" s="104"/>
      <c r="BG128" s="104"/>
    </row>
    <row r="129" spans="1:59" s="124" customFormat="1" ht="22.2" customHeight="1">
      <c r="A129" s="419" t="s">
        <v>63</v>
      </c>
      <c r="B129" s="107"/>
      <c r="C129" s="106"/>
      <c r="D129" s="106">
        <f t="shared" si="169"/>
        <v>0</v>
      </c>
      <c r="E129" s="106"/>
      <c r="F129" s="106"/>
      <c r="G129" s="106"/>
      <c r="H129" s="106"/>
      <c r="I129" s="106"/>
      <c r="J129" s="106"/>
      <c r="K129" s="106"/>
      <c r="L129" s="292"/>
      <c r="M129" s="106"/>
      <c r="N129" s="106"/>
      <c r="O129" s="106"/>
      <c r="P129" s="106"/>
      <c r="Q129" s="106"/>
      <c r="R129" s="106"/>
      <c r="S129" s="106"/>
      <c r="T129" s="106"/>
      <c r="U129" s="106"/>
      <c r="V129" s="106"/>
      <c r="W129" s="106"/>
      <c r="X129" s="106"/>
      <c r="Y129" s="106"/>
      <c r="Z129" s="106"/>
      <c r="AA129" s="106"/>
      <c r="AB129" s="106"/>
      <c r="AC129" s="106"/>
      <c r="AD129" s="106"/>
      <c r="AE129" s="106"/>
      <c r="AF129" s="106"/>
      <c r="AG129" s="297"/>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5" t="s">
        <v>212</v>
      </c>
      <c r="BC129" s="104"/>
      <c r="BD129" s="104"/>
      <c r="BE129" s="132">
        <v>2016</v>
      </c>
      <c r="BF129" s="104"/>
      <c r="BG129" s="104"/>
    </row>
    <row r="130" spans="1:59" s="145" customFormat="1" ht="22.2" customHeight="1">
      <c r="A130" s="418" t="s">
        <v>63</v>
      </c>
      <c r="B130" s="112" t="s">
        <v>282</v>
      </c>
      <c r="C130" s="111"/>
      <c r="D130" s="111">
        <f t="shared" si="169"/>
        <v>0</v>
      </c>
      <c r="E130" s="111">
        <f t="shared" ref="E130:K130" si="173">SUM(E131:E132)</f>
        <v>0</v>
      </c>
      <c r="F130" s="111">
        <f t="shared" si="173"/>
        <v>0</v>
      </c>
      <c r="G130" s="111">
        <f t="shared" si="173"/>
        <v>0</v>
      </c>
      <c r="H130" s="111">
        <f t="shared" si="173"/>
        <v>0</v>
      </c>
      <c r="I130" s="111">
        <f t="shared" si="173"/>
        <v>0</v>
      </c>
      <c r="J130" s="111">
        <f t="shared" si="173"/>
        <v>0</v>
      </c>
      <c r="K130" s="111">
        <f t="shared" si="173"/>
        <v>0</v>
      </c>
      <c r="L130" s="292"/>
      <c r="M130" s="111">
        <f t="shared" ref="M130:AF130" si="174">SUM(M131:M132)</f>
        <v>0</v>
      </c>
      <c r="N130" s="111">
        <f t="shared" si="174"/>
        <v>0</v>
      </c>
      <c r="O130" s="111">
        <f t="shared" si="174"/>
        <v>0</v>
      </c>
      <c r="P130" s="111">
        <f t="shared" si="174"/>
        <v>0</v>
      </c>
      <c r="Q130" s="111">
        <f t="shared" si="174"/>
        <v>0</v>
      </c>
      <c r="R130" s="111">
        <f t="shared" si="174"/>
        <v>0</v>
      </c>
      <c r="S130" s="111">
        <f t="shared" si="174"/>
        <v>0</v>
      </c>
      <c r="T130" s="111">
        <f t="shared" si="174"/>
        <v>0</v>
      </c>
      <c r="U130" s="111">
        <f t="shared" si="174"/>
        <v>0</v>
      </c>
      <c r="V130" s="111">
        <f t="shared" si="174"/>
        <v>0</v>
      </c>
      <c r="W130" s="111">
        <f t="shared" si="174"/>
        <v>0</v>
      </c>
      <c r="X130" s="111">
        <f t="shared" si="174"/>
        <v>0</v>
      </c>
      <c r="Y130" s="111">
        <f t="shared" si="174"/>
        <v>0</v>
      </c>
      <c r="Z130" s="111">
        <f t="shared" si="174"/>
        <v>0</v>
      </c>
      <c r="AA130" s="111">
        <f t="shared" si="174"/>
        <v>0</v>
      </c>
      <c r="AB130" s="111">
        <f t="shared" si="174"/>
        <v>0</v>
      </c>
      <c r="AC130" s="111">
        <f t="shared" si="174"/>
        <v>0</v>
      </c>
      <c r="AD130" s="111">
        <f t="shared" si="174"/>
        <v>0</v>
      </c>
      <c r="AE130" s="111">
        <f t="shared" si="174"/>
        <v>0</v>
      </c>
      <c r="AF130" s="111">
        <f t="shared" si="174"/>
        <v>0</v>
      </c>
      <c r="AG130" s="297"/>
      <c r="AH130" s="111">
        <f t="shared" ref="AH130:BA130" si="175">SUM(AH131:AH132)</f>
        <v>0</v>
      </c>
      <c r="AI130" s="111">
        <f t="shared" si="175"/>
        <v>0</v>
      </c>
      <c r="AJ130" s="111">
        <f t="shared" si="175"/>
        <v>0</v>
      </c>
      <c r="AK130" s="111">
        <f t="shared" si="175"/>
        <v>0</v>
      </c>
      <c r="AL130" s="111">
        <f t="shared" si="175"/>
        <v>0</v>
      </c>
      <c r="AM130" s="111">
        <f t="shared" si="175"/>
        <v>0</v>
      </c>
      <c r="AN130" s="111">
        <f t="shared" si="175"/>
        <v>0</v>
      </c>
      <c r="AO130" s="111">
        <f t="shared" si="175"/>
        <v>0</v>
      </c>
      <c r="AP130" s="111">
        <f t="shared" si="175"/>
        <v>0</v>
      </c>
      <c r="AQ130" s="111">
        <f t="shared" si="175"/>
        <v>0</v>
      </c>
      <c r="AR130" s="111">
        <f t="shared" si="175"/>
        <v>0</v>
      </c>
      <c r="AS130" s="111">
        <f t="shared" si="175"/>
        <v>0</v>
      </c>
      <c r="AT130" s="111">
        <f t="shared" si="175"/>
        <v>0</v>
      </c>
      <c r="AU130" s="111">
        <f t="shared" si="175"/>
        <v>0</v>
      </c>
      <c r="AV130" s="111">
        <f t="shared" si="175"/>
        <v>0</v>
      </c>
      <c r="AW130" s="111">
        <f t="shared" si="175"/>
        <v>0</v>
      </c>
      <c r="AX130" s="111">
        <f t="shared" si="175"/>
        <v>0</v>
      </c>
      <c r="AY130" s="111">
        <f t="shared" si="175"/>
        <v>0</v>
      </c>
      <c r="AZ130" s="111">
        <f t="shared" si="175"/>
        <v>0</v>
      </c>
      <c r="BA130" s="111">
        <f t="shared" si="175"/>
        <v>0</v>
      </c>
      <c r="BB130" s="105" t="s">
        <v>212</v>
      </c>
      <c r="BC130" s="110"/>
      <c r="BD130" s="110"/>
      <c r="BE130" s="132">
        <v>2016</v>
      </c>
      <c r="BF130" s="110"/>
      <c r="BG130" s="110"/>
    </row>
    <row r="131" spans="1:59" s="124" customFormat="1" ht="22.2" customHeight="1">
      <c r="A131" s="419" t="s">
        <v>63</v>
      </c>
      <c r="B131" s="107"/>
      <c r="C131" s="106"/>
      <c r="D131" s="106">
        <f t="shared" si="169"/>
        <v>0</v>
      </c>
      <c r="E131" s="106"/>
      <c r="F131" s="106"/>
      <c r="G131" s="106"/>
      <c r="H131" s="106"/>
      <c r="I131" s="106"/>
      <c r="J131" s="106"/>
      <c r="K131" s="106"/>
      <c r="L131" s="292"/>
      <c r="M131" s="106"/>
      <c r="N131" s="106"/>
      <c r="O131" s="106"/>
      <c r="P131" s="106"/>
      <c r="Q131" s="106"/>
      <c r="R131" s="106"/>
      <c r="S131" s="106"/>
      <c r="T131" s="106"/>
      <c r="U131" s="106"/>
      <c r="V131" s="106"/>
      <c r="W131" s="106"/>
      <c r="X131" s="106"/>
      <c r="Y131" s="106"/>
      <c r="Z131" s="106"/>
      <c r="AA131" s="106"/>
      <c r="AB131" s="106"/>
      <c r="AC131" s="106"/>
      <c r="AD131" s="106"/>
      <c r="AE131" s="106"/>
      <c r="AF131" s="106"/>
      <c r="AG131" s="297"/>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5" t="s">
        <v>212</v>
      </c>
      <c r="BC131" s="104"/>
      <c r="BD131" s="104"/>
      <c r="BE131" s="132">
        <v>2016</v>
      </c>
      <c r="BF131" s="104"/>
      <c r="BG131" s="104"/>
    </row>
    <row r="132" spans="1:59" s="124" customFormat="1" ht="22.2" customHeight="1">
      <c r="A132" s="419" t="s">
        <v>63</v>
      </c>
      <c r="B132" s="107"/>
      <c r="C132" s="106"/>
      <c r="D132" s="106">
        <f t="shared" si="169"/>
        <v>0</v>
      </c>
      <c r="E132" s="106"/>
      <c r="F132" s="106"/>
      <c r="G132" s="106"/>
      <c r="H132" s="106"/>
      <c r="I132" s="106"/>
      <c r="J132" s="106"/>
      <c r="K132" s="106"/>
      <c r="L132" s="292"/>
      <c r="M132" s="106"/>
      <c r="N132" s="106"/>
      <c r="O132" s="106"/>
      <c r="P132" s="106"/>
      <c r="Q132" s="106"/>
      <c r="R132" s="106"/>
      <c r="S132" s="106"/>
      <c r="T132" s="106"/>
      <c r="U132" s="106"/>
      <c r="V132" s="106"/>
      <c r="W132" s="106"/>
      <c r="X132" s="106"/>
      <c r="Y132" s="106"/>
      <c r="Z132" s="106"/>
      <c r="AA132" s="106"/>
      <c r="AB132" s="106"/>
      <c r="AC132" s="106"/>
      <c r="AD132" s="106"/>
      <c r="AE132" s="106"/>
      <c r="AF132" s="106"/>
      <c r="AG132" s="297"/>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5" t="s">
        <v>212</v>
      </c>
      <c r="BC132" s="104"/>
      <c r="BD132" s="104"/>
      <c r="BE132" s="132">
        <v>2016</v>
      </c>
      <c r="BF132" s="104"/>
      <c r="BG132" s="104"/>
    </row>
    <row r="133" spans="1:59" s="126" customFormat="1" ht="22.2" customHeight="1">
      <c r="A133" s="418" t="s">
        <v>114</v>
      </c>
      <c r="B133" s="262" t="s">
        <v>308</v>
      </c>
      <c r="C133" s="111">
        <f>SUM(C134,C137)</f>
        <v>0</v>
      </c>
      <c r="D133" s="111">
        <f>SUM(D134+D137)</f>
        <v>0</v>
      </c>
      <c r="E133" s="111">
        <f t="shared" ref="E133:K133" si="176">SUM(E134,E137)</f>
        <v>0</v>
      </c>
      <c r="F133" s="111">
        <f t="shared" si="176"/>
        <v>0</v>
      </c>
      <c r="G133" s="111">
        <f t="shared" si="176"/>
        <v>0</v>
      </c>
      <c r="H133" s="111">
        <f t="shared" si="176"/>
        <v>0</v>
      </c>
      <c r="I133" s="111">
        <f t="shared" si="176"/>
        <v>0</v>
      </c>
      <c r="J133" s="111">
        <f t="shared" si="176"/>
        <v>0</v>
      </c>
      <c r="K133" s="111">
        <f t="shared" si="176"/>
        <v>0</v>
      </c>
      <c r="L133" s="292"/>
      <c r="M133" s="111">
        <f t="shared" ref="M133:AF133" si="177">SUM(M134,M137)</f>
        <v>0</v>
      </c>
      <c r="N133" s="111">
        <f t="shared" si="177"/>
        <v>0</v>
      </c>
      <c r="O133" s="111">
        <f t="shared" si="177"/>
        <v>0</v>
      </c>
      <c r="P133" s="111">
        <f t="shared" si="177"/>
        <v>0</v>
      </c>
      <c r="Q133" s="111">
        <f t="shared" si="177"/>
        <v>0</v>
      </c>
      <c r="R133" s="111">
        <f t="shared" si="177"/>
        <v>0</v>
      </c>
      <c r="S133" s="111">
        <f t="shared" si="177"/>
        <v>0</v>
      </c>
      <c r="T133" s="111">
        <f t="shared" si="177"/>
        <v>0</v>
      </c>
      <c r="U133" s="111">
        <f t="shared" si="177"/>
        <v>0</v>
      </c>
      <c r="V133" s="111">
        <f t="shared" si="177"/>
        <v>0</v>
      </c>
      <c r="W133" s="111">
        <f t="shared" si="177"/>
        <v>0</v>
      </c>
      <c r="X133" s="111">
        <f t="shared" si="177"/>
        <v>0</v>
      </c>
      <c r="Y133" s="111">
        <f t="shared" si="177"/>
        <v>0</v>
      </c>
      <c r="Z133" s="111">
        <f t="shared" si="177"/>
        <v>0</v>
      </c>
      <c r="AA133" s="111">
        <f t="shared" si="177"/>
        <v>0</v>
      </c>
      <c r="AB133" s="111">
        <f t="shared" si="177"/>
        <v>0</v>
      </c>
      <c r="AC133" s="111">
        <f t="shared" si="177"/>
        <v>0</v>
      </c>
      <c r="AD133" s="111">
        <f t="shared" si="177"/>
        <v>0</v>
      </c>
      <c r="AE133" s="111">
        <f t="shared" si="177"/>
        <v>0</v>
      </c>
      <c r="AF133" s="111">
        <f t="shared" si="177"/>
        <v>0</v>
      </c>
      <c r="AG133" s="297"/>
      <c r="AH133" s="111">
        <f t="shared" ref="AH133:BA133" si="178">SUM(AH134,AH137)</f>
        <v>0</v>
      </c>
      <c r="AI133" s="111">
        <f t="shared" si="178"/>
        <v>0</v>
      </c>
      <c r="AJ133" s="111">
        <f t="shared" si="178"/>
        <v>0</v>
      </c>
      <c r="AK133" s="111">
        <f t="shared" si="178"/>
        <v>0</v>
      </c>
      <c r="AL133" s="111">
        <f t="shared" si="178"/>
        <v>0</v>
      </c>
      <c r="AM133" s="111">
        <f t="shared" si="178"/>
        <v>0</v>
      </c>
      <c r="AN133" s="111">
        <f t="shared" si="178"/>
        <v>0</v>
      </c>
      <c r="AO133" s="111">
        <f t="shared" si="178"/>
        <v>0</v>
      </c>
      <c r="AP133" s="111">
        <f t="shared" si="178"/>
        <v>0</v>
      </c>
      <c r="AQ133" s="111">
        <f t="shared" si="178"/>
        <v>0</v>
      </c>
      <c r="AR133" s="111">
        <f t="shared" si="178"/>
        <v>0</v>
      </c>
      <c r="AS133" s="111">
        <f t="shared" si="178"/>
        <v>0</v>
      </c>
      <c r="AT133" s="111">
        <f t="shared" si="178"/>
        <v>0</v>
      </c>
      <c r="AU133" s="111">
        <f t="shared" si="178"/>
        <v>0</v>
      </c>
      <c r="AV133" s="111">
        <f t="shared" si="178"/>
        <v>0</v>
      </c>
      <c r="AW133" s="111">
        <f t="shared" si="178"/>
        <v>0</v>
      </c>
      <c r="AX133" s="111">
        <f t="shared" si="178"/>
        <v>0</v>
      </c>
      <c r="AY133" s="111">
        <f t="shared" si="178"/>
        <v>0</v>
      </c>
      <c r="AZ133" s="111">
        <f t="shared" si="178"/>
        <v>0</v>
      </c>
      <c r="BA133" s="111">
        <f t="shared" si="178"/>
        <v>0</v>
      </c>
      <c r="BB133" s="105" t="s">
        <v>212</v>
      </c>
      <c r="BC133" s="110"/>
      <c r="BD133" s="110"/>
      <c r="BE133" s="90">
        <v>2016</v>
      </c>
      <c r="BF133" s="109"/>
      <c r="BG133" s="109"/>
    </row>
    <row r="134" spans="1:59" s="103" customFormat="1" ht="22.2" customHeight="1">
      <c r="A134" s="419" t="s">
        <v>114</v>
      </c>
      <c r="B134" s="107" t="s">
        <v>281</v>
      </c>
      <c r="C134" s="106"/>
      <c r="D134" s="106">
        <f t="shared" ref="D134:D139" si="179">SUM(E134:BA134)</f>
        <v>0</v>
      </c>
      <c r="E134" s="106">
        <f t="shared" ref="E134:K134" si="180">SUM(E135:E136)</f>
        <v>0</v>
      </c>
      <c r="F134" s="106">
        <f t="shared" si="180"/>
        <v>0</v>
      </c>
      <c r="G134" s="106">
        <f t="shared" si="180"/>
        <v>0</v>
      </c>
      <c r="H134" s="106">
        <f t="shared" si="180"/>
        <v>0</v>
      </c>
      <c r="I134" s="106">
        <f t="shared" si="180"/>
        <v>0</v>
      </c>
      <c r="J134" s="106">
        <f t="shared" si="180"/>
        <v>0</v>
      </c>
      <c r="K134" s="106">
        <f t="shared" si="180"/>
        <v>0</v>
      </c>
      <c r="L134" s="292"/>
      <c r="M134" s="106">
        <f t="shared" ref="M134:AF134" si="181">SUM(M135:M136)</f>
        <v>0</v>
      </c>
      <c r="N134" s="106">
        <f t="shared" si="181"/>
        <v>0</v>
      </c>
      <c r="O134" s="106">
        <f t="shared" si="181"/>
        <v>0</v>
      </c>
      <c r="P134" s="106">
        <f t="shared" si="181"/>
        <v>0</v>
      </c>
      <c r="Q134" s="106">
        <f t="shared" si="181"/>
        <v>0</v>
      </c>
      <c r="R134" s="106">
        <f t="shared" si="181"/>
        <v>0</v>
      </c>
      <c r="S134" s="106">
        <f t="shared" si="181"/>
        <v>0</v>
      </c>
      <c r="T134" s="106">
        <f t="shared" si="181"/>
        <v>0</v>
      </c>
      <c r="U134" s="106">
        <f t="shared" si="181"/>
        <v>0</v>
      </c>
      <c r="V134" s="106">
        <f t="shared" si="181"/>
        <v>0</v>
      </c>
      <c r="W134" s="106">
        <f t="shared" si="181"/>
        <v>0</v>
      </c>
      <c r="X134" s="106">
        <f t="shared" si="181"/>
        <v>0</v>
      </c>
      <c r="Y134" s="106">
        <f t="shared" si="181"/>
        <v>0</v>
      </c>
      <c r="Z134" s="106">
        <f t="shared" si="181"/>
        <v>0</v>
      </c>
      <c r="AA134" s="106">
        <f t="shared" si="181"/>
        <v>0</v>
      </c>
      <c r="AB134" s="106">
        <f t="shared" si="181"/>
        <v>0</v>
      </c>
      <c r="AC134" s="106">
        <f t="shared" si="181"/>
        <v>0</v>
      </c>
      <c r="AD134" s="106">
        <f t="shared" si="181"/>
        <v>0</v>
      </c>
      <c r="AE134" s="106">
        <f t="shared" si="181"/>
        <v>0</v>
      </c>
      <c r="AF134" s="106">
        <f t="shared" si="181"/>
        <v>0</v>
      </c>
      <c r="AG134" s="297"/>
      <c r="AH134" s="106">
        <f t="shared" ref="AH134:BA134" si="182">SUM(AH135:AH136)</f>
        <v>0</v>
      </c>
      <c r="AI134" s="106">
        <f t="shared" si="182"/>
        <v>0</v>
      </c>
      <c r="AJ134" s="106">
        <f t="shared" si="182"/>
        <v>0</v>
      </c>
      <c r="AK134" s="106">
        <f t="shared" si="182"/>
        <v>0</v>
      </c>
      <c r="AL134" s="106">
        <f t="shared" si="182"/>
        <v>0</v>
      </c>
      <c r="AM134" s="106">
        <f t="shared" si="182"/>
        <v>0</v>
      </c>
      <c r="AN134" s="106">
        <f t="shared" si="182"/>
        <v>0</v>
      </c>
      <c r="AO134" s="106">
        <f t="shared" si="182"/>
        <v>0</v>
      </c>
      <c r="AP134" s="106">
        <f t="shared" si="182"/>
        <v>0</v>
      </c>
      <c r="AQ134" s="106">
        <f t="shared" si="182"/>
        <v>0</v>
      </c>
      <c r="AR134" s="106">
        <f t="shared" si="182"/>
        <v>0</v>
      </c>
      <c r="AS134" s="106">
        <f t="shared" si="182"/>
        <v>0</v>
      </c>
      <c r="AT134" s="106">
        <f t="shared" si="182"/>
        <v>0</v>
      </c>
      <c r="AU134" s="106">
        <f t="shared" si="182"/>
        <v>0</v>
      </c>
      <c r="AV134" s="106">
        <f t="shared" si="182"/>
        <v>0</v>
      </c>
      <c r="AW134" s="106">
        <f t="shared" si="182"/>
        <v>0</v>
      </c>
      <c r="AX134" s="106">
        <f t="shared" si="182"/>
        <v>0</v>
      </c>
      <c r="AY134" s="106">
        <f t="shared" si="182"/>
        <v>0</v>
      </c>
      <c r="AZ134" s="106">
        <f t="shared" si="182"/>
        <v>0</v>
      </c>
      <c r="BA134" s="106">
        <f t="shared" si="182"/>
        <v>0</v>
      </c>
      <c r="BB134" s="105" t="s">
        <v>212</v>
      </c>
      <c r="BC134" s="104"/>
      <c r="BD134" s="104"/>
      <c r="BE134" s="90">
        <v>2016</v>
      </c>
      <c r="BF134" s="101"/>
      <c r="BG134" s="101"/>
    </row>
    <row r="135" spans="1:59" s="103" customFormat="1" ht="22.2" customHeight="1">
      <c r="A135" s="419" t="s">
        <v>114</v>
      </c>
      <c r="B135" s="107"/>
      <c r="C135" s="106"/>
      <c r="D135" s="106">
        <f t="shared" si="179"/>
        <v>0</v>
      </c>
      <c r="E135" s="106"/>
      <c r="F135" s="106"/>
      <c r="G135" s="106"/>
      <c r="H135" s="106"/>
      <c r="I135" s="106"/>
      <c r="J135" s="106"/>
      <c r="K135" s="106"/>
      <c r="L135" s="292"/>
      <c r="M135" s="106"/>
      <c r="N135" s="106"/>
      <c r="O135" s="106"/>
      <c r="P135" s="106"/>
      <c r="Q135" s="106"/>
      <c r="R135" s="106"/>
      <c r="S135" s="106"/>
      <c r="T135" s="106"/>
      <c r="U135" s="106"/>
      <c r="V135" s="106"/>
      <c r="W135" s="106"/>
      <c r="X135" s="106"/>
      <c r="Y135" s="106"/>
      <c r="Z135" s="106"/>
      <c r="AA135" s="106"/>
      <c r="AB135" s="106"/>
      <c r="AC135" s="106"/>
      <c r="AD135" s="106"/>
      <c r="AE135" s="106"/>
      <c r="AF135" s="106"/>
      <c r="AG135" s="297"/>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5" t="s">
        <v>212</v>
      </c>
      <c r="BC135" s="104"/>
      <c r="BD135" s="104"/>
      <c r="BE135" s="90">
        <v>2016</v>
      </c>
      <c r="BF135" s="101"/>
      <c r="BG135" s="101"/>
    </row>
    <row r="136" spans="1:59" s="108" customFormat="1" ht="22.2" customHeight="1">
      <c r="A136" s="418" t="s">
        <v>114</v>
      </c>
      <c r="B136" s="112"/>
      <c r="C136" s="111"/>
      <c r="D136" s="111">
        <f t="shared" si="179"/>
        <v>0</v>
      </c>
      <c r="E136" s="111"/>
      <c r="F136" s="111"/>
      <c r="G136" s="111"/>
      <c r="H136" s="111"/>
      <c r="I136" s="111"/>
      <c r="J136" s="111"/>
      <c r="K136" s="111"/>
      <c r="L136" s="292"/>
      <c r="M136" s="111"/>
      <c r="N136" s="111"/>
      <c r="O136" s="111"/>
      <c r="P136" s="111"/>
      <c r="Q136" s="111"/>
      <c r="R136" s="111"/>
      <c r="S136" s="111"/>
      <c r="T136" s="111"/>
      <c r="U136" s="111"/>
      <c r="V136" s="111"/>
      <c r="W136" s="111"/>
      <c r="X136" s="111"/>
      <c r="Y136" s="111"/>
      <c r="Z136" s="111"/>
      <c r="AA136" s="111"/>
      <c r="AB136" s="111"/>
      <c r="AC136" s="111"/>
      <c r="AD136" s="111"/>
      <c r="AE136" s="111"/>
      <c r="AF136" s="111"/>
      <c r="AG136" s="297"/>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05" t="s">
        <v>212</v>
      </c>
      <c r="BC136" s="110"/>
      <c r="BD136" s="110"/>
      <c r="BE136" s="90">
        <v>2016</v>
      </c>
      <c r="BF136" s="109"/>
      <c r="BG136" s="109"/>
    </row>
    <row r="137" spans="1:59" s="103" customFormat="1" ht="22.2" customHeight="1">
      <c r="A137" s="419" t="s">
        <v>114</v>
      </c>
      <c r="B137" s="107" t="s">
        <v>282</v>
      </c>
      <c r="C137" s="106"/>
      <c r="D137" s="106">
        <f t="shared" si="179"/>
        <v>0</v>
      </c>
      <c r="E137" s="106">
        <f t="shared" ref="E137:K137" si="183">SUM(E138:E139)</f>
        <v>0</v>
      </c>
      <c r="F137" s="106">
        <f t="shared" si="183"/>
        <v>0</v>
      </c>
      <c r="G137" s="106">
        <f t="shared" si="183"/>
        <v>0</v>
      </c>
      <c r="H137" s="106">
        <f t="shared" si="183"/>
        <v>0</v>
      </c>
      <c r="I137" s="106">
        <f t="shared" si="183"/>
        <v>0</v>
      </c>
      <c r="J137" s="106">
        <f t="shared" si="183"/>
        <v>0</v>
      </c>
      <c r="K137" s="106">
        <f t="shared" si="183"/>
        <v>0</v>
      </c>
      <c r="L137" s="292"/>
      <c r="M137" s="106">
        <f t="shared" ref="M137:AF137" si="184">SUM(M138:M139)</f>
        <v>0</v>
      </c>
      <c r="N137" s="106">
        <f t="shared" si="184"/>
        <v>0</v>
      </c>
      <c r="O137" s="106">
        <f t="shared" si="184"/>
        <v>0</v>
      </c>
      <c r="P137" s="106">
        <f t="shared" si="184"/>
        <v>0</v>
      </c>
      <c r="Q137" s="106">
        <f t="shared" si="184"/>
        <v>0</v>
      </c>
      <c r="R137" s="106">
        <f t="shared" si="184"/>
        <v>0</v>
      </c>
      <c r="S137" s="106">
        <f t="shared" si="184"/>
        <v>0</v>
      </c>
      <c r="T137" s="106">
        <f t="shared" si="184"/>
        <v>0</v>
      </c>
      <c r="U137" s="106">
        <f t="shared" si="184"/>
        <v>0</v>
      </c>
      <c r="V137" s="106">
        <f t="shared" si="184"/>
        <v>0</v>
      </c>
      <c r="W137" s="106">
        <f t="shared" si="184"/>
        <v>0</v>
      </c>
      <c r="X137" s="106">
        <f t="shared" si="184"/>
        <v>0</v>
      </c>
      <c r="Y137" s="106">
        <f t="shared" si="184"/>
        <v>0</v>
      </c>
      <c r="Z137" s="106">
        <f t="shared" si="184"/>
        <v>0</v>
      </c>
      <c r="AA137" s="106">
        <f t="shared" si="184"/>
        <v>0</v>
      </c>
      <c r="AB137" s="106">
        <f t="shared" si="184"/>
        <v>0</v>
      </c>
      <c r="AC137" s="106">
        <f t="shared" si="184"/>
        <v>0</v>
      </c>
      <c r="AD137" s="106">
        <f t="shared" si="184"/>
        <v>0</v>
      </c>
      <c r="AE137" s="106">
        <f t="shared" si="184"/>
        <v>0</v>
      </c>
      <c r="AF137" s="106">
        <f t="shared" si="184"/>
        <v>0</v>
      </c>
      <c r="AG137" s="297"/>
      <c r="AH137" s="106">
        <f t="shared" ref="AH137:BA137" si="185">SUM(AH138:AH139)</f>
        <v>0</v>
      </c>
      <c r="AI137" s="106">
        <f t="shared" si="185"/>
        <v>0</v>
      </c>
      <c r="AJ137" s="106">
        <f t="shared" si="185"/>
        <v>0</v>
      </c>
      <c r="AK137" s="106">
        <f t="shared" si="185"/>
        <v>0</v>
      </c>
      <c r="AL137" s="106">
        <f t="shared" si="185"/>
        <v>0</v>
      </c>
      <c r="AM137" s="106">
        <f t="shared" si="185"/>
        <v>0</v>
      </c>
      <c r="AN137" s="106">
        <f t="shared" si="185"/>
        <v>0</v>
      </c>
      <c r="AO137" s="106">
        <f t="shared" si="185"/>
        <v>0</v>
      </c>
      <c r="AP137" s="106">
        <f t="shared" si="185"/>
        <v>0</v>
      </c>
      <c r="AQ137" s="106">
        <f t="shared" si="185"/>
        <v>0</v>
      </c>
      <c r="AR137" s="106">
        <f t="shared" si="185"/>
        <v>0</v>
      </c>
      <c r="AS137" s="106">
        <f t="shared" si="185"/>
        <v>0</v>
      </c>
      <c r="AT137" s="106">
        <f t="shared" si="185"/>
        <v>0</v>
      </c>
      <c r="AU137" s="106">
        <f t="shared" si="185"/>
        <v>0</v>
      </c>
      <c r="AV137" s="106">
        <f t="shared" si="185"/>
        <v>0</v>
      </c>
      <c r="AW137" s="106">
        <f t="shared" si="185"/>
        <v>0</v>
      </c>
      <c r="AX137" s="106">
        <f t="shared" si="185"/>
        <v>0</v>
      </c>
      <c r="AY137" s="106">
        <f t="shared" si="185"/>
        <v>0</v>
      </c>
      <c r="AZ137" s="106">
        <f t="shared" si="185"/>
        <v>0</v>
      </c>
      <c r="BA137" s="106">
        <f t="shared" si="185"/>
        <v>0</v>
      </c>
      <c r="BB137" s="105" t="s">
        <v>212</v>
      </c>
      <c r="BC137" s="104"/>
      <c r="BD137" s="104"/>
      <c r="BE137" s="90">
        <v>2016</v>
      </c>
      <c r="BF137" s="101"/>
      <c r="BG137" s="101"/>
    </row>
    <row r="138" spans="1:59" s="103" customFormat="1" ht="22.2" customHeight="1">
      <c r="A138" s="419" t="s">
        <v>114</v>
      </c>
      <c r="B138" s="107"/>
      <c r="C138" s="106"/>
      <c r="D138" s="106">
        <f t="shared" si="179"/>
        <v>0</v>
      </c>
      <c r="E138" s="106"/>
      <c r="F138" s="106"/>
      <c r="G138" s="106"/>
      <c r="H138" s="106"/>
      <c r="I138" s="106"/>
      <c r="J138" s="106"/>
      <c r="K138" s="106"/>
      <c r="L138" s="292"/>
      <c r="M138" s="106"/>
      <c r="N138" s="106"/>
      <c r="O138" s="106"/>
      <c r="P138" s="106"/>
      <c r="Q138" s="106"/>
      <c r="R138" s="106"/>
      <c r="S138" s="106"/>
      <c r="T138" s="106"/>
      <c r="U138" s="106"/>
      <c r="V138" s="106"/>
      <c r="W138" s="106"/>
      <c r="X138" s="106"/>
      <c r="Y138" s="106"/>
      <c r="Z138" s="106"/>
      <c r="AA138" s="106"/>
      <c r="AB138" s="106"/>
      <c r="AC138" s="106"/>
      <c r="AD138" s="106"/>
      <c r="AE138" s="106"/>
      <c r="AF138" s="106"/>
      <c r="AG138" s="297"/>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5" t="s">
        <v>212</v>
      </c>
      <c r="BC138" s="104"/>
      <c r="BD138" s="104"/>
      <c r="BE138" s="90">
        <v>2016</v>
      </c>
      <c r="BF138" s="101"/>
      <c r="BG138" s="101"/>
    </row>
    <row r="139" spans="1:59" s="108" customFormat="1" ht="22.2" customHeight="1">
      <c r="A139" s="418" t="s">
        <v>114</v>
      </c>
      <c r="B139" s="112"/>
      <c r="C139" s="111"/>
      <c r="D139" s="111">
        <f t="shared" si="179"/>
        <v>0</v>
      </c>
      <c r="E139" s="111"/>
      <c r="F139" s="111"/>
      <c r="G139" s="111"/>
      <c r="H139" s="111"/>
      <c r="I139" s="111"/>
      <c r="J139" s="111"/>
      <c r="K139" s="111"/>
      <c r="L139" s="292"/>
      <c r="M139" s="111"/>
      <c r="N139" s="111"/>
      <c r="O139" s="111"/>
      <c r="P139" s="111"/>
      <c r="Q139" s="111"/>
      <c r="R139" s="111"/>
      <c r="S139" s="111"/>
      <c r="T139" s="111"/>
      <c r="U139" s="111"/>
      <c r="V139" s="111"/>
      <c r="W139" s="111"/>
      <c r="X139" s="111"/>
      <c r="Y139" s="111"/>
      <c r="Z139" s="111"/>
      <c r="AA139" s="111"/>
      <c r="AB139" s="111"/>
      <c r="AC139" s="111"/>
      <c r="AD139" s="111"/>
      <c r="AE139" s="111"/>
      <c r="AF139" s="111"/>
      <c r="AG139" s="297"/>
      <c r="AH139" s="111"/>
      <c r="AI139" s="111"/>
      <c r="AJ139" s="111"/>
      <c r="AK139" s="111"/>
      <c r="AL139" s="111"/>
      <c r="AM139" s="111"/>
      <c r="AN139" s="111"/>
      <c r="AO139" s="111"/>
      <c r="AP139" s="111"/>
      <c r="AQ139" s="111"/>
      <c r="AR139" s="111"/>
      <c r="AS139" s="111"/>
      <c r="AT139" s="111"/>
      <c r="AU139" s="111"/>
      <c r="AV139" s="111"/>
      <c r="AW139" s="111"/>
      <c r="AX139" s="111"/>
      <c r="AY139" s="111"/>
      <c r="AZ139" s="111"/>
      <c r="BA139" s="111"/>
      <c r="BB139" s="105" t="s">
        <v>212</v>
      </c>
      <c r="BC139" s="110"/>
      <c r="BD139" s="110"/>
      <c r="BE139" s="90">
        <v>2016</v>
      </c>
      <c r="BF139" s="109"/>
      <c r="BG139" s="109"/>
    </row>
    <row r="140" spans="1:59" s="148" customFormat="1" ht="22.2" customHeight="1">
      <c r="A140" s="422">
        <v>3</v>
      </c>
      <c r="B140" s="141" t="s">
        <v>294</v>
      </c>
      <c r="C140" s="140">
        <f>SUM(C157,C161,C165,C169,C216,C220,C141,C152,C173,C177,C224)</f>
        <v>0</v>
      </c>
      <c r="D140" s="140">
        <f>SUM(D157+D161+D165+D169+D216+D220+D141+D152+D173+D177+D224+D181+D188+D195+D202+D209)</f>
        <v>0</v>
      </c>
      <c r="E140" s="140">
        <f t="shared" ref="E140:BA140" si="186">SUM(E157+E161+E165+E169+E216+E220+E141+E152+E173+E177+E224+E181+E188+E195+E202+E209)</f>
        <v>0</v>
      </c>
      <c r="F140" s="140">
        <f t="shared" si="186"/>
        <v>0</v>
      </c>
      <c r="G140" s="140">
        <f t="shared" si="186"/>
        <v>0</v>
      </c>
      <c r="H140" s="140">
        <f t="shared" si="186"/>
        <v>0</v>
      </c>
      <c r="I140" s="140">
        <f t="shared" si="186"/>
        <v>0</v>
      </c>
      <c r="J140" s="140">
        <f t="shared" si="186"/>
        <v>0</v>
      </c>
      <c r="K140" s="140">
        <f t="shared" si="186"/>
        <v>0</v>
      </c>
      <c r="L140" s="140">
        <f t="shared" si="186"/>
        <v>0</v>
      </c>
      <c r="M140" s="140">
        <f t="shared" si="186"/>
        <v>0</v>
      </c>
      <c r="N140" s="140">
        <f t="shared" si="186"/>
        <v>0</v>
      </c>
      <c r="O140" s="140">
        <f t="shared" si="186"/>
        <v>0</v>
      </c>
      <c r="P140" s="140">
        <f t="shared" si="186"/>
        <v>0</v>
      </c>
      <c r="Q140" s="140">
        <f t="shared" si="186"/>
        <v>0</v>
      </c>
      <c r="R140" s="140">
        <f t="shared" si="186"/>
        <v>0</v>
      </c>
      <c r="S140" s="140">
        <f t="shared" si="186"/>
        <v>0</v>
      </c>
      <c r="T140" s="140">
        <f t="shared" si="186"/>
        <v>0</v>
      </c>
      <c r="U140" s="140">
        <f t="shared" si="186"/>
        <v>0</v>
      </c>
      <c r="V140" s="140">
        <f t="shared" si="186"/>
        <v>0</v>
      </c>
      <c r="W140" s="140">
        <f t="shared" si="186"/>
        <v>0</v>
      </c>
      <c r="X140" s="140">
        <f t="shared" si="186"/>
        <v>0</v>
      </c>
      <c r="Y140" s="140">
        <f t="shared" si="186"/>
        <v>0</v>
      </c>
      <c r="Z140" s="140">
        <f t="shared" si="186"/>
        <v>0</v>
      </c>
      <c r="AA140" s="140">
        <f t="shared" si="186"/>
        <v>0</v>
      </c>
      <c r="AB140" s="140">
        <f t="shared" si="186"/>
        <v>0</v>
      </c>
      <c r="AC140" s="140">
        <f t="shared" si="186"/>
        <v>0</v>
      </c>
      <c r="AD140" s="140">
        <f t="shared" si="186"/>
        <v>0</v>
      </c>
      <c r="AE140" s="140">
        <f t="shared" si="186"/>
        <v>0</v>
      </c>
      <c r="AF140" s="140">
        <f t="shared" si="186"/>
        <v>0</v>
      </c>
      <c r="AG140" s="140">
        <f t="shared" si="186"/>
        <v>0</v>
      </c>
      <c r="AH140" s="140">
        <f t="shared" si="186"/>
        <v>0</v>
      </c>
      <c r="AI140" s="140">
        <f t="shared" si="186"/>
        <v>0</v>
      </c>
      <c r="AJ140" s="140">
        <f t="shared" si="186"/>
        <v>0</v>
      </c>
      <c r="AK140" s="140">
        <f t="shared" si="186"/>
        <v>0</v>
      </c>
      <c r="AL140" s="140">
        <f t="shared" si="186"/>
        <v>0</v>
      </c>
      <c r="AM140" s="140">
        <f t="shared" si="186"/>
        <v>0</v>
      </c>
      <c r="AN140" s="140">
        <f t="shared" si="186"/>
        <v>0</v>
      </c>
      <c r="AO140" s="140">
        <f t="shared" si="186"/>
        <v>0</v>
      </c>
      <c r="AP140" s="140">
        <f t="shared" si="186"/>
        <v>0</v>
      </c>
      <c r="AQ140" s="140">
        <f t="shared" si="186"/>
        <v>0</v>
      </c>
      <c r="AR140" s="140">
        <f t="shared" si="186"/>
        <v>0</v>
      </c>
      <c r="AS140" s="140">
        <f t="shared" si="186"/>
        <v>0</v>
      </c>
      <c r="AT140" s="140">
        <f t="shared" si="186"/>
        <v>0</v>
      </c>
      <c r="AU140" s="140">
        <f t="shared" si="186"/>
        <v>0</v>
      </c>
      <c r="AV140" s="140">
        <f t="shared" si="186"/>
        <v>0</v>
      </c>
      <c r="AW140" s="140">
        <f t="shared" si="186"/>
        <v>0</v>
      </c>
      <c r="AX140" s="140">
        <f t="shared" si="186"/>
        <v>0</v>
      </c>
      <c r="AY140" s="140">
        <f t="shared" si="186"/>
        <v>0</v>
      </c>
      <c r="AZ140" s="140">
        <f t="shared" si="186"/>
        <v>0</v>
      </c>
      <c r="BA140" s="140">
        <f t="shared" si="186"/>
        <v>0</v>
      </c>
      <c r="BB140" s="105" t="s">
        <v>212</v>
      </c>
      <c r="BC140" s="110"/>
      <c r="BD140" s="139"/>
      <c r="BE140" s="132">
        <v>2016</v>
      </c>
      <c r="BF140" s="138"/>
      <c r="BG140" s="138"/>
    </row>
    <row r="141" spans="1:59" s="148" customFormat="1" ht="22.2" customHeight="1">
      <c r="A141" s="423" t="s">
        <v>298</v>
      </c>
      <c r="B141" s="311" t="s">
        <v>299</v>
      </c>
      <c r="C141" s="140">
        <f>SUM(C142:C150)</f>
        <v>0</v>
      </c>
      <c r="D141" s="140">
        <f>D142</f>
        <v>0</v>
      </c>
      <c r="E141" s="140">
        <f>E142</f>
        <v>0</v>
      </c>
      <c r="F141" s="140">
        <f t="shared" ref="F141:BA141" si="187">F142</f>
        <v>0</v>
      </c>
      <c r="G141" s="140">
        <f t="shared" si="187"/>
        <v>0</v>
      </c>
      <c r="H141" s="140">
        <f t="shared" si="187"/>
        <v>0</v>
      </c>
      <c r="I141" s="140">
        <f t="shared" si="187"/>
        <v>0</v>
      </c>
      <c r="J141" s="140">
        <f t="shared" si="187"/>
        <v>0</v>
      </c>
      <c r="K141" s="140">
        <f t="shared" si="187"/>
        <v>0</v>
      </c>
      <c r="L141" s="140">
        <f t="shared" si="187"/>
        <v>0</v>
      </c>
      <c r="M141" s="140">
        <f t="shared" si="187"/>
        <v>0</v>
      </c>
      <c r="N141" s="140">
        <f t="shared" si="187"/>
        <v>0</v>
      </c>
      <c r="O141" s="140">
        <f t="shared" si="187"/>
        <v>0</v>
      </c>
      <c r="P141" s="140">
        <f t="shared" si="187"/>
        <v>0</v>
      </c>
      <c r="Q141" s="140">
        <f t="shared" si="187"/>
        <v>0</v>
      </c>
      <c r="R141" s="140">
        <f t="shared" si="187"/>
        <v>0</v>
      </c>
      <c r="S141" s="140">
        <f t="shared" si="187"/>
        <v>0</v>
      </c>
      <c r="T141" s="140">
        <f t="shared" si="187"/>
        <v>0</v>
      </c>
      <c r="U141" s="140">
        <f t="shared" si="187"/>
        <v>0</v>
      </c>
      <c r="V141" s="140">
        <f t="shared" si="187"/>
        <v>0</v>
      </c>
      <c r="W141" s="140">
        <f t="shared" si="187"/>
        <v>0</v>
      </c>
      <c r="X141" s="140">
        <f t="shared" si="187"/>
        <v>0</v>
      </c>
      <c r="Y141" s="140">
        <f t="shared" si="187"/>
        <v>0</v>
      </c>
      <c r="Z141" s="140">
        <f t="shared" si="187"/>
        <v>0</v>
      </c>
      <c r="AA141" s="140">
        <f t="shared" si="187"/>
        <v>0</v>
      </c>
      <c r="AB141" s="140">
        <f t="shared" si="187"/>
        <v>0</v>
      </c>
      <c r="AC141" s="140">
        <f t="shared" si="187"/>
        <v>0</v>
      </c>
      <c r="AD141" s="140">
        <f t="shared" si="187"/>
        <v>0</v>
      </c>
      <c r="AE141" s="140">
        <f t="shared" si="187"/>
        <v>0</v>
      </c>
      <c r="AF141" s="140">
        <f t="shared" si="187"/>
        <v>0</v>
      </c>
      <c r="AG141" s="140">
        <f t="shared" si="187"/>
        <v>0</v>
      </c>
      <c r="AH141" s="140">
        <f t="shared" si="187"/>
        <v>0</v>
      </c>
      <c r="AI141" s="140">
        <f t="shared" si="187"/>
        <v>0</v>
      </c>
      <c r="AJ141" s="140">
        <f t="shared" si="187"/>
        <v>0</v>
      </c>
      <c r="AK141" s="140">
        <f t="shared" si="187"/>
        <v>0</v>
      </c>
      <c r="AL141" s="140">
        <f t="shared" si="187"/>
        <v>0</v>
      </c>
      <c r="AM141" s="140">
        <f t="shared" si="187"/>
        <v>0</v>
      </c>
      <c r="AN141" s="140">
        <f t="shared" si="187"/>
        <v>0</v>
      </c>
      <c r="AO141" s="140">
        <f t="shared" si="187"/>
        <v>0</v>
      </c>
      <c r="AP141" s="140">
        <f t="shared" si="187"/>
        <v>0</v>
      </c>
      <c r="AQ141" s="140">
        <f t="shared" si="187"/>
        <v>0</v>
      </c>
      <c r="AR141" s="140">
        <f t="shared" si="187"/>
        <v>0</v>
      </c>
      <c r="AS141" s="140">
        <f t="shared" si="187"/>
        <v>0</v>
      </c>
      <c r="AT141" s="140">
        <f t="shared" si="187"/>
        <v>0</v>
      </c>
      <c r="AU141" s="140">
        <f t="shared" si="187"/>
        <v>0</v>
      </c>
      <c r="AV141" s="140">
        <f t="shared" si="187"/>
        <v>0</v>
      </c>
      <c r="AW141" s="140">
        <f t="shared" si="187"/>
        <v>0</v>
      </c>
      <c r="AX141" s="140">
        <f t="shared" si="187"/>
        <v>0</v>
      </c>
      <c r="AY141" s="140">
        <f t="shared" si="187"/>
        <v>0</v>
      </c>
      <c r="AZ141" s="140">
        <f t="shared" si="187"/>
        <v>0</v>
      </c>
      <c r="BA141" s="140">
        <f t="shared" si="187"/>
        <v>0</v>
      </c>
      <c r="BB141" s="105" t="s">
        <v>212</v>
      </c>
      <c r="BC141" s="140">
        <f>SUM(BC142:BC151)</f>
        <v>0</v>
      </c>
      <c r="BD141" s="140">
        <f>SUM(BD142:BD151)</f>
        <v>0</v>
      </c>
      <c r="BE141" s="132">
        <v>2016</v>
      </c>
      <c r="BF141" s="138"/>
      <c r="BG141" s="138"/>
    </row>
    <row r="142" spans="1:59" s="142" customFormat="1" ht="22.2" customHeight="1">
      <c r="A142" s="419" t="s">
        <v>80</v>
      </c>
      <c r="B142" s="107" t="s">
        <v>282</v>
      </c>
      <c r="C142" s="136"/>
      <c r="D142" s="136">
        <f>SUM(E142:BA142)</f>
        <v>0</v>
      </c>
      <c r="E142" s="136">
        <f>SUM(E143:E151)</f>
        <v>0</v>
      </c>
      <c r="F142" s="136">
        <f t="shared" ref="F142:BA142" si="188">SUM(F143:F151)</f>
        <v>0</v>
      </c>
      <c r="G142" s="136">
        <f t="shared" si="188"/>
        <v>0</v>
      </c>
      <c r="H142" s="136">
        <f t="shared" si="188"/>
        <v>0</v>
      </c>
      <c r="I142" s="136">
        <f t="shared" si="188"/>
        <v>0</v>
      </c>
      <c r="J142" s="136">
        <f t="shared" si="188"/>
        <v>0</v>
      </c>
      <c r="K142" s="136">
        <f t="shared" si="188"/>
        <v>0</v>
      </c>
      <c r="L142" s="136">
        <f t="shared" si="188"/>
        <v>0</v>
      </c>
      <c r="M142" s="136">
        <f t="shared" si="188"/>
        <v>0</v>
      </c>
      <c r="N142" s="136">
        <f t="shared" si="188"/>
        <v>0</v>
      </c>
      <c r="O142" s="136">
        <f t="shared" si="188"/>
        <v>0</v>
      </c>
      <c r="P142" s="136">
        <f t="shared" si="188"/>
        <v>0</v>
      </c>
      <c r="Q142" s="136">
        <f t="shared" si="188"/>
        <v>0</v>
      </c>
      <c r="R142" s="136">
        <f t="shared" si="188"/>
        <v>0</v>
      </c>
      <c r="S142" s="136">
        <f t="shared" si="188"/>
        <v>0</v>
      </c>
      <c r="T142" s="136">
        <f t="shared" si="188"/>
        <v>0</v>
      </c>
      <c r="U142" s="136">
        <f t="shared" si="188"/>
        <v>0</v>
      </c>
      <c r="V142" s="136">
        <f t="shared" si="188"/>
        <v>0</v>
      </c>
      <c r="W142" s="136">
        <f t="shared" si="188"/>
        <v>0</v>
      </c>
      <c r="X142" s="136">
        <f t="shared" si="188"/>
        <v>0</v>
      </c>
      <c r="Y142" s="136">
        <f t="shared" si="188"/>
        <v>0</v>
      </c>
      <c r="Z142" s="136">
        <f t="shared" si="188"/>
        <v>0</v>
      </c>
      <c r="AA142" s="136">
        <f t="shared" si="188"/>
        <v>0</v>
      </c>
      <c r="AB142" s="136">
        <f t="shared" si="188"/>
        <v>0</v>
      </c>
      <c r="AC142" s="136">
        <f t="shared" si="188"/>
        <v>0</v>
      </c>
      <c r="AD142" s="136">
        <f t="shared" si="188"/>
        <v>0</v>
      </c>
      <c r="AE142" s="136">
        <f t="shared" si="188"/>
        <v>0</v>
      </c>
      <c r="AF142" s="136">
        <f t="shared" si="188"/>
        <v>0</v>
      </c>
      <c r="AG142" s="136">
        <f t="shared" si="188"/>
        <v>0</v>
      </c>
      <c r="AH142" s="136">
        <f t="shared" si="188"/>
        <v>0</v>
      </c>
      <c r="AI142" s="136">
        <f t="shared" si="188"/>
        <v>0</v>
      </c>
      <c r="AJ142" s="136">
        <f t="shared" si="188"/>
        <v>0</v>
      </c>
      <c r="AK142" s="136">
        <f t="shared" si="188"/>
        <v>0</v>
      </c>
      <c r="AL142" s="136">
        <f t="shared" si="188"/>
        <v>0</v>
      </c>
      <c r="AM142" s="136">
        <f t="shared" si="188"/>
        <v>0</v>
      </c>
      <c r="AN142" s="136">
        <f t="shared" si="188"/>
        <v>0</v>
      </c>
      <c r="AO142" s="136">
        <f t="shared" si="188"/>
        <v>0</v>
      </c>
      <c r="AP142" s="136">
        <f t="shared" si="188"/>
        <v>0</v>
      </c>
      <c r="AQ142" s="136">
        <f t="shared" si="188"/>
        <v>0</v>
      </c>
      <c r="AR142" s="136">
        <f t="shared" si="188"/>
        <v>0</v>
      </c>
      <c r="AS142" s="136">
        <f t="shared" si="188"/>
        <v>0</v>
      </c>
      <c r="AT142" s="136">
        <f t="shared" si="188"/>
        <v>0</v>
      </c>
      <c r="AU142" s="136">
        <f t="shared" si="188"/>
        <v>0</v>
      </c>
      <c r="AV142" s="136">
        <f t="shared" si="188"/>
        <v>0</v>
      </c>
      <c r="AW142" s="136">
        <f t="shared" si="188"/>
        <v>0</v>
      </c>
      <c r="AX142" s="136">
        <f t="shared" si="188"/>
        <v>0</v>
      </c>
      <c r="AY142" s="136">
        <f t="shared" si="188"/>
        <v>0</v>
      </c>
      <c r="AZ142" s="136">
        <f t="shared" si="188"/>
        <v>0</v>
      </c>
      <c r="BA142" s="136">
        <f t="shared" si="188"/>
        <v>0</v>
      </c>
      <c r="BB142" s="105" t="s">
        <v>212</v>
      </c>
      <c r="BC142" s="104"/>
      <c r="BD142" s="135"/>
      <c r="BE142" s="132">
        <v>2016</v>
      </c>
      <c r="BF142" s="134"/>
      <c r="BG142" s="134"/>
    </row>
    <row r="143" spans="1:59" s="103" customFormat="1" ht="60.6" customHeight="1">
      <c r="A143" s="419" t="s">
        <v>80</v>
      </c>
      <c r="B143" s="437" t="s">
        <v>516</v>
      </c>
      <c r="C143" s="106"/>
      <c r="D143" s="106">
        <f>SUM(E143:BA143)</f>
        <v>0</v>
      </c>
      <c r="E143" s="146"/>
      <c r="F143" s="146"/>
      <c r="G143" s="146"/>
      <c r="H143" s="106"/>
      <c r="I143" s="106"/>
      <c r="J143" s="106"/>
      <c r="K143" s="106"/>
      <c r="L143" s="292"/>
      <c r="M143" s="106"/>
      <c r="N143" s="106"/>
      <c r="O143" s="106"/>
      <c r="P143" s="106"/>
      <c r="Q143" s="106"/>
      <c r="R143" s="106"/>
      <c r="S143" s="106"/>
      <c r="T143" s="106"/>
      <c r="U143" s="106"/>
      <c r="V143" s="106"/>
      <c r="W143" s="106"/>
      <c r="X143" s="106"/>
      <c r="Y143" s="106"/>
      <c r="Z143" s="106"/>
      <c r="AA143" s="106"/>
      <c r="AB143" s="106"/>
      <c r="AC143" s="106"/>
      <c r="AD143" s="106"/>
      <c r="AE143" s="106"/>
      <c r="AF143" s="106"/>
      <c r="AG143" s="297"/>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5" t="s">
        <v>212</v>
      </c>
      <c r="BC143" s="104"/>
      <c r="BD143" s="104"/>
      <c r="BE143" s="132">
        <v>2016</v>
      </c>
      <c r="BF143" s="104"/>
      <c r="BG143" s="104"/>
    </row>
    <row r="144" spans="1:59" s="103" customFormat="1" ht="60.6" customHeight="1">
      <c r="A144" s="419" t="s">
        <v>80</v>
      </c>
      <c r="B144" s="437" t="s">
        <v>517</v>
      </c>
      <c r="C144" s="106"/>
      <c r="D144" s="106">
        <f t="shared" ref="D144:D149" si="189">SUM(E144:BA144)</f>
        <v>0</v>
      </c>
      <c r="E144" s="146"/>
      <c r="F144" s="146"/>
      <c r="G144" s="146"/>
      <c r="H144" s="106"/>
      <c r="I144" s="106"/>
      <c r="J144" s="106"/>
      <c r="K144" s="106"/>
      <c r="L144" s="292"/>
      <c r="M144" s="106"/>
      <c r="N144" s="106"/>
      <c r="O144" s="106"/>
      <c r="P144" s="106"/>
      <c r="Q144" s="106"/>
      <c r="R144" s="106"/>
      <c r="S144" s="106"/>
      <c r="T144" s="106"/>
      <c r="U144" s="106"/>
      <c r="V144" s="106"/>
      <c r="W144" s="106"/>
      <c r="X144" s="106"/>
      <c r="Y144" s="106"/>
      <c r="Z144" s="106"/>
      <c r="AA144" s="106"/>
      <c r="AB144" s="106"/>
      <c r="AC144" s="106"/>
      <c r="AD144" s="106"/>
      <c r="AE144" s="106"/>
      <c r="AF144" s="106"/>
      <c r="AG144" s="297"/>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5"/>
      <c r="BC144" s="104"/>
      <c r="BD144" s="104"/>
      <c r="BE144" s="132"/>
      <c r="BF144" s="104"/>
      <c r="BG144" s="104"/>
    </row>
    <row r="145" spans="1:59" s="103" customFormat="1" ht="60.6" customHeight="1">
      <c r="A145" s="419" t="s">
        <v>80</v>
      </c>
      <c r="B145" s="437" t="s">
        <v>518</v>
      </c>
      <c r="C145" s="106"/>
      <c r="D145" s="106">
        <f t="shared" si="189"/>
        <v>0</v>
      </c>
      <c r="E145" s="146"/>
      <c r="F145" s="146"/>
      <c r="G145" s="146"/>
      <c r="H145" s="106"/>
      <c r="I145" s="106"/>
      <c r="J145" s="106"/>
      <c r="K145" s="106"/>
      <c r="L145" s="292"/>
      <c r="M145" s="106"/>
      <c r="N145" s="106"/>
      <c r="O145" s="106"/>
      <c r="P145" s="106"/>
      <c r="Q145" s="106"/>
      <c r="R145" s="106"/>
      <c r="S145" s="106"/>
      <c r="T145" s="106"/>
      <c r="U145" s="106"/>
      <c r="V145" s="106"/>
      <c r="W145" s="106"/>
      <c r="X145" s="106"/>
      <c r="Y145" s="106"/>
      <c r="Z145" s="106"/>
      <c r="AA145" s="106"/>
      <c r="AB145" s="106"/>
      <c r="AC145" s="106"/>
      <c r="AD145" s="106"/>
      <c r="AE145" s="106"/>
      <c r="AF145" s="106"/>
      <c r="AG145" s="297"/>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5"/>
      <c r="BC145" s="104"/>
      <c r="BD145" s="104"/>
      <c r="BE145" s="132"/>
      <c r="BF145" s="104"/>
      <c r="BG145" s="104"/>
    </row>
    <row r="146" spans="1:59" s="103" customFormat="1" ht="60.6" customHeight="1">
      <c r="A146" s="419" t="s">
        <v>80</v>
      </c>
      <c r="B146" s="437" t="s">
        <v>519</v>
      </c>
      <c r="C146" s="106"/>
      <c r="D146" s="106">
        <f t="shared" si="189"/>
        <v>0</v>
      </c>
      <c r="E146" s="146"/>
      <c r="F146" s="146"/>
      <c r="G146" s="146"/>
      <c r="H146" s="106"/>
      <c r="I146" s="106"/>
      <c r="J146" s="106"/>
      <c r="K146" s="106"/>
      <c r="L146" s="292"/>
      <c r="M146" s="106"/>
      <c r="N146" s="106"/>
      <c r="O146" s="106"/>
      <c r="P146" s="106"/>
      <c r="Q146" s="106"/>
      <c r="R146" s="106"/>
      <c r="S146" s="106"/>
      <c r="T146" s="106"/>
      <c r="U146" s="106"/>
      <c r="V146" s="106"/>
      <c r="W146" s="106"/>
      <c r="X146" s="106"/>
      <c r="Y146" s="106"/>
      <c r="Z146" s="106"/>
      <c r="AA146" s="106"/>
      <c r="AB146" s="106"/>
      <c r="AC146" s="106"/>
      <c r="AD146" s="106"/>
      <c r="AE146" s="106"/>
      <c r="AF146" s="106"/>
      <c r="AG146" s="297"/>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5"/>
      <c r="BC146" s="104"/>
      <c r="BD146" s="104"/>
      <c r="BE146" s="132"/>
      <c r="BF146" s="104"/>
      <c r="BG146" s="104"/>
    </row>
    <row r="147" spans="1:59" s="103" customFormat="1" ht="60.6" customHeight="1">
      <c r="A147" s="419" t="s">
        <v>80</v>
      </c>
      <c r="B147" s="437" t="s">
        <v>520</v>
      </c>
      <c r="C147" s="106"/>
      <c r="D147" s="106">
        <f t="shared" si="189"/>
        <v>0</v>
      </c>
      <c r="E147" s="146"/>
      <c r="F147" s="146"/>
      <c r="G147" s="146"/>
      <c r="H147" s="106"/>
      <c r="I147" s="106"/>
      <c r="J147" s="106"/>
      <c r="K147" s="106"/>
      <c r="L147" s="292"/>
      <c r="M147" s="106"/>
      <c r="N147" s="106"/>
      <c r="O147" s="106"/>
      <c r="P147" s="106"/>
      <c r="Q147" s="106"/>
      <c r="R147" s="106"/>
      <c r="S147" s="106"/>
      <c r="T147" s="106"/>
      <c r="U147" s="106"/>
      <c r="V147" s="106"/>
      <c r="W147" s="106"/>
      <c r="X147" s="106"/>
      <c r="Y147" s="106"/>
      <c r="Z147" s="106"/>
      <c r="AA147" s="106"/>
      <c r="AB147" s="106"/>
      <c r="AC147" s="106"/>
      <c r="AD147" s="106"/>
      <c r="AE147" s="106"/>
      <c r="AF147" s="106"/>
      <c r="AG147" s="297"/>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5"/>
      <c r="BC147" s="104"/>
      <c r="BD147" s="104"/>
      <c r="BE147" s="132"/>
      <c r="BF147" s="104"/>
      <c r="BG147" s="104"/>
    </row>
    <row r="148" spans="1:59" s="103" customFormat="1" ht="60.6" customHeight="1">
      <c r="A148" s="419" t="s">
        <v>80</v>
      </c>
      <c r="B148" s="437" t="s">
        <v>521</v>
      </c>
      <c r="C148" s="106"/>
      <c r="D148" s="106">
        <f t="shared" si="189"/>
        <v>0</v>
      </c>
      <c r="E148" s="146"/>
      <c r="F148" s="146"/>
      <c r="G148" s="146"/>
      <c r="H148" s="106"/>
      <c r="I148" s="106"/>
      <c r="J148" s="106"/>
      <c r="K148" s="106"/>
      <c r="L148" s="292"/>
      <c r="M148" s="106"/>
      <c r="N148" s="106"/>
      <c r="O148" s="106"/>
      <c r="P148" s="106"/>
      <c r="Q148" s="106"/>
      <c r="R148" s="106"/>
      <c r="S148" s="106"/>
      <c r="T148" s="106"/>
      <c r="U148" s="106"/>
      <c r="V148" s="106"/>
      <c r="W148" s="106"/>
      <c r="X148" s="106"/>
      <c r="Y148" s="106"/>
      <c r="Z148" s="106"/>
      <c r="AA148" s="106"/>
      <c r="AB148" s="106"/>
      <c r="AC148" s="106"/>
      <c r="AD148" s="106"/>
      <c r="AE148" s="106"/>
      <c r="AF148" s="106"/>
      <c r="AG148" s="297"/>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5"/>
      <c r="BC148" s="104"/>
      <c r="BD148" s="104"/>
      <c r="BE148" s="132"/>
      <c r="BF148" s="104"/>
      <c r="BG148" s="104"/>
    </row>
    <row r="149" spans="1:59" s="103" customFormat="1" ht="60.6" customHeight="1">
      <c r="A149" s="419" t="s">
        <v>80</v>
      </c>
      <c r="B149" s="437" t="s">
        <v>522</v>
      </c>
      <c r="C149" s="106"/>
      <c r="D149" s="106">
        <f t="shared" si="189"/>
        <v>0</v>
      </c>
      <c r="E149" s="146"/>
      <c r="F149" s="146"/>
      <c r="G149" s="146"/>
      <c r="H149" s="106"/>
      <c r="I149" s="106"/>
      <c r="J149" s="106"/>
      <c r="K149" s="106"/>
      <c r="L149" s="292"/>
      <c r="M149" s="106"/>
      <c r="N149" s="106"/>
      <c r="O149" s="106"/>
      <c r="P149" s="106"/>
      <c r="Q149" s="106"/>
      <c r="R149" s="106"/>
      <c r="S149" s="106"/>
      <c r="T149" s="106"/>
      <c r="U149" s="106"/>
      <c r="V149" s="106"/>
      <c r="W149" s="106"/>
      <c r="X149" s="106"/>
      <c r="Y149" s="106"/>
      <c r="Z149" s="106"/>
      <c r="AA149" s="106"/>
      <c r="AB149" s="106"/>
      <c r="AC149" s="106"/>
      <c r="AD149" s="106"/>
      <c r="AE149" s="106"/>
      <c r="AF149" s="106"/>
      <c r="AG149" s="297"/>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5"/>
      <c r="BC149" s="104"/>
      <c r="BD149" s="104"/>
      <c r="BE149" s="132"/>
      <c r="BF149" s="104"/>
      <c r="BG149" s="104"/>
    </row>
    <row r="150" spans="1:59" s="103" customFormat="1" ht="60.6" customHeight="1">
      <c r="A150" s="419" t="s">
        <v>80</v>
      </c>
      <c r="B150" s="502" t="s">
        <v>523</v>
      </c>
      <c r="C150" s="106"/>
      <c r="D150" s="106">
        <f>SUM(E150:BA150)</f>
        <v>0</v>
      </c>
      <c r="E150" s="106"/>
      <c r="F150" s="106"/>
      <c r="G150" s="106"/>
      <c r="H150" s="106"/>
      <c r="I150" s="106"/>
      <c r="J150" s="106"/>
      <c r="K150" s="106"/>
      <c r="L150" s="292"/>
      <c r="M150" s="106"/>
      <c r="N150" s="106"/>
      <c r="O150" s="106"/>
      <c r="P150" s="106"/>
      <c r="Q150" s="106"/>
      <c r="R150" s="106"/>
      <c r="S150" s="106"/>
      <c r="T150" s="106"/>
      <c r="U150" s="106"/>
      <c r="V150" s="106"/>
      <c r="W150" s="106"/>
      <c r="X150" s="106"/>
      <c r="Y150" s="106"/>
      <c r="Z150" s="106"/>
      <c r="AA150" s="106"/>
      <c r="AB150" s="106"/>
      <c r="AC150" s="106"/>
      <c r="AD150" s="106"/>
      <c r="AE150" s="106"/>
      <c r="AF150" s="106"/>
      <c r="AG150" s="297"/>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5" t="s">
        <v>212</v>
      </c>
      <c r="BC150" s="104"/>
      <c r="BD150" s="104"/>
      <c r="BE150" s="132">
        <v>2016</v>
      </c>
      <c r="BF150" s="104"/>
      <c r="BG150" s="104"/>
    </row>
    <row r="151" spans="1:59" s="103" customFormat="1" ht="22.2" customHeight="1">
      <c r="A151" s="419" t="s">
        <v>80</v>
      </c>
      <c r="B151" s="107"/>
      <c r="C151" s="106"/>
      <c r="D151" s="106">
        <f>SUM(E151:BA151)</f>
        <v>0</v>
      </c>
      <c r="E151" s="106"/>
      <c r="F151" s="106"/>
      <c r="G151" s="106"/>
      <c r="H151" s="106"/>
      <c r="I151" s="106"/>
      <c r="J151" s="106"/>
      <c r="K151" s="106"/>
      <c r="L151" s="292"/>
      <c r="M151" s="106"/>
      <c r="N151" s="106"/>
      <c r="O151" s="106"/>
      <c r="P151" s="106"/>
      <c r="Q151" s="106"/>
      <c r="R151" s="106"/>
      <c r="S151" s="106"/>
      <c r="T151" s="106"/>
      <c r="U151" s="106"/>
      <c r="V151" s="106"/>
      <c r="W151" s="106"/>
      <c r="X151" s="106"/>
      <c r="Y151" s="106"/>
      <c r="Z151" s="106"/>
      <c r="AA151" s="106"/>
      <c r="AB151" s="106"/>
      <c r="AC151" s="106"/>
      <c r="AD151" s="106"/>
      <c r="AE151" s="106"/>
      <c r="AF151" s="106"/>
      <c r="AG151" s="297"/>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5" t="s">
        <v>212</v>
      </c>
      <c r="BC151" s="104"/>
      <c r="BD151" s="104"/>
      <c r="BE151" s="132">
        <v>2016</v>
      </c>
      <c r="BF151" s="104"/>
      <c r="BG151" s="104"/>
    </row>
    <row r="152" spans="1:59" s="137" customFormat="1" ht="22.2" customHeight="1">
      <c r="A152" s="423" t="s">
        <v>300</v>
      </c>
      <c r="B152" s="311" t="s">
        <v>239</v>
      </c>
      <c r="C152" s="140">
        <f>SUM(C153:C156)</f>
        <v>0</v>
      </c>
      <c r="D152" s="140">
        <f>D153</f>
        <v>0</v>
      </c>
      <c r="E152" s="140">
        <f>E153</f>
        <v>0</v>
      </c>
      <c r="F152" s="140">
        <f t="shared" ref="F152:BA152" si="190">F153</f>
        <v>0</v>
      </c>
      <c r="G152" s="140">
        <f t="shared" si="190"/>
        <v>0</v>
      </c>
      <c r="H152" s="140">
        <f t="shared" si="190"/>
        <v>0</v>
      </c>
      <c r="I152" s="140">
        <f t="shared" si="190"/>
        <v>0</v>
      </c>
      <c r="J152" s="140">
        <f t="shared" si="190"/>
        <v>0</v>
      </c>
      <c r="K152" s="140">
        <f t="shared" si="190"/>
        <v>0</v>
      </c>
      <c r="L152" s="140">
        <f t="shared" si="190"/>
        <v>0</v>
      </c>
      <c r="M152" s="140">
        <f t="shared" si="190"/>
        <v>0</v>
      </c>
      <c r="N152" s="140">
        <f t="shared" si="190"/>
        <v>0</v>
      </c>
      <c r="O152" s="140">
        <f t="shared" si="190"/>
        <v>0</v>
      </c>
      <c r="P152" s="140">
        <f t="shared" si="190"/>
        <v>0</v>
      </c>
      <c r="Q152" s="140">
        <f t="shared" si="190"/>
        <v>0</v>
      </c>
      <c r="R152" s="140">
        <f t="shared" si="190"/>
        <v>0</v>
      </c>
      <c r="S152" s="140">
        <f t="shared" si="190"/>
        <v>0</v>
      </c>
      <c r="T152" s="140">
        <f t="shared" si="190"/>
        <v>0</v>
      </c>
      <c r="U152" s="140">
        <f t="shared" si="190"/>
        <v>0</v>
      </c>
      <c r="V152" s="140">
        <f t="shared" si="190"/>
        <v>0</v>
      </c>
      <c r="W152" s="140">
        <f t="shared" si="190"/>
        <v>0</v>
      </c>
      <c r="X152" s="140">
        <f t="shared" si="190"/>
        <v>0</v>
      </c>
      <c r="Y152" s="140">
        <f t="shared" si="190"/>
        <v>0</v>
      </c>
      <c r="Z152" s="140">
        <f t="shared" si="190"/>
        <v>0</v>
      </c>
      <c r="AA152" s="140">
        <f t="shared" si="190"/>
        <v>0</v>
      </c>
      <c r="AB152" s="140">
        <f t="shared" si="190"/>
        <v>0</v>
      </c>
      <c r="AC152" s="140">
        <f t="shared" si="190"/>
        <v>0</v>
      </c>
      <c r="AD152" s="140">
        <f t="shared" si="190"/>
        <v>0</v>
      </c>
      <c r="AE152" s="140">
        <f t="shared" si="190"/>
        <v>0</v>
      </c>
      <c r="AF152" s="140">
        <f t="shared" si="190"/>
        <v>0</v>
      </c>
      <c r="AG152" s="140">
        <f t="shared" si="190"/>
        <v>0</v>
      </c>
      <c r="AH152" s="140">
        <f t="shared" si="190"/>
        <v>0</v>
      </c>
      <c r="AI152" s="140">
        <f t="shared" si="190"/>
        <v>0</v>
      </c>
      <c r="AJ152" s="140">
        <f t="shared" si="190"/>
        <v>0</v>
      </c>
      <c r="AK152" s="140">
        <f t="shared" si="190"/>
        <v>0</v>
      </c>
      <c r="AL152" s="140">
        <f t="shared" si="190"/>
        <v>0</v>
      </c>
      <c r="AM152" s="140">
        <f t="shared" si="190"/>
        <v>0</v>
      </c>
      <c r="AN152" s="140">
        <f t="shared" si="190"/>
        <v>0</v>
      </c>
      <c r="AO152" s="140">
        <f t="shared" si="190"/>
        <v>0</v>
      </c>
      <c r="AP152" s="140">
        <f t="shared" si="190"/>
        <v>0</v>
      </c>
      <c r="AQ152" s="140">
        <f t="shared" si="190"/>
        <v>0</v>
      </c>
      <c r="AR152" s="140">
        <f t="shared" si="190"/>
        <v>0</v>
      </c>
      <c r="AS152" s="140">
        <f t="shared" si="190"/>
        <v>0</v>
      </c>
      <c r="AT152" s="140">
        <f t="shared" si="190"/>
        <v>0</v>
      </c>
      <c r="AU152" s="140">
        <f t="shared" si="190"/>
        <v>0</v>
      </c>
      <c r="AV152" s="140">
        <f t="shared" si="190"/>
        <v>0</v>
      </c>
      <c r="AW152" s="140">
        <f t="shared" si="190"/>
        <v>0</v>
      </c>
      <c r="AX152" s="140">
        <f t="shared" si="190"/>
        <v>0</v>
      </c>
      <c r="AY152" s="140">
        <f t="shared" si="190"/>
        <v>0</v>
      </c>
      <c r="AZ152" s="140">
        <f t="shared" si="190"/>
        <v>0</v>
      </c>
      <c r="BA152" s="140">
        <f t="shared" si="190"/>
        <v>0</v>
      </c>
      <c r="BB152" s="105" t="s">
        <v>212</v>
      </c>
      <c r="BC152" s="110"/>
      <c r="BD152" s="139"/>
      <c r="BE152" s="132">
        <v>2016</v>
      </c>
      <c r="BF152" s="138"/>
      <c r="BG152" s="138"/>
    </row>
    <row r="153" spans="1:59" s="142" customFormat="1" ht="22.2" customHeight="1">
      <c r="A153" s="419" t="s">
        <v>82</v>
      </c>
      <c r="B153" s="107" t="s">
        <v>282</v>
      </c>
      <c r="C153" s="136"/>
      <c r="D153" s="136">
        <f>SUM(E153:BA153)</f>
        <v>0</v>
      </c>
      <c r="E153" s="136">
        <f>SUM(E154:E156)</f>
        <v>0</v>
      </c>
      <c r="F153" s="136">
        <f t="shared" ref="F153:BA153" si="191">SUM(F154:F156)</f>
        <v>0</v>
      </c>
      <c r="G153" s="136">
        <f t="shared" si="191"/>
        <v>0</v>
      </c>
      <c r="H153" s="136">
        <f t="shared" si="191"/>
        <v>0</v>
      </c>
      <c r="I153" s="136">
        <f t="shared" si="191"/>
        <v>0</v>
      </c>
      <c r="J153" s="136">
        <f t="shared" si="191"/>
        <v>0</v>
      </c>
      <c r="K153" s="136">
        <f t="shared" si="191"/>
        <v>0</v>
      </c>
      <c r="L153" s="136">
        <f t="shared" si="191"/>
        <v>0</v>
      </c>
      <c r="M153" s="136">
        <f t="shared" si="191"/>
        <v>0</v>
      </c>
      <c r="N153" s="136">
        <f t="shared" si="191"/>
        <v>0</v>
      </c>
      <c r="O153" s="136">
        <f t="shared" si="191"/>
        <v>0</v>
      </c>
      <c r="P153" s="136">
        <f t="shared" si="191"/>
        <v>0</v>
      </c>
      <c r="Q153" s="136">
        <f t="shared" si="191"/>
        <v>0</v>
      </c>
      <c r="R153" s="136">
        <f t="shared" si="191"/>
        <v>0</v>
      </c>
      <c r="S153" s="136">
        <f t="shared" si="191"/>
        <v>0</v>
      </c>
      <c r="T153" s="136">
        <f t="shared" si="191"/>
        <v>0</v>
      </c>
      <c r="U153" s="136">
        <f t="shared" si="191"/>
        <v>0</v>
      </c>
      <c r="V153" s="136">
        <f t="shared" si="191"/>
        <v>0</v>
      </c>
      <c r="W153" s="136">
        <f t="shared" si="191"/>
        <v>0</v>
      </c>
      <c r="X153" s="136">
        <f t="shared" si="191"/>
        <v>0</v>
      </c>
      <c r="Y153" s="136">
        <f t="shared" si="191"/>
        <v>0</v>
      </c>
      <c r="Z153" s="136">
        <f t="shared" si="191"/>
        <v>0</v>
      </c>
      <c r="AA153" s="136">
        <f t="shared" si="191"/>
        <v>0</v>
      </c>
      <c r="AB153" s="136">
        <f t="shared" si="191"/>
        <v>0</v>
      </c>
      <c r="AC153" s="136">
        <f t="shared" si="191"/>
        <v>0</v>
      </c>
      <c r="AD153" s="136">
        <f t="shared" si="191"/>
        <v>0</v>
      </c>
      <c r="AE153" s="136">
        <f t="shared" si="191"/>
        <v>0</v>
      </c>
      <c r="AF153" s="136">
        <f t="shared" si="191"/>
        <v>0</v>
      </c>
      <c r="AG153" s="136">
        <f t="shared" si="191"/>
        <v>0</v>
      </c>
      <c r="AH153" s="136">
        <f t="shared" si="191"/>
        <v>0</v>
      </c>
      <c r="AI153" s="136">
        <f t="shared" si="191"/>
        <v>0</v>
      </c>
      <c r="AJ153" s="136">
        <f t="shared" si="191"/>
        <v>0</v>
      </c>
      <c r="AK153" s="136">
        <f t="shared" si="191"/>
        <v>0</v>
      </c>
      <c r="AL153" s="136">
        <f t="shared" si="191"/>
        <v>0</v>
      </c>
      <c r="AM153" s="136">
        <f t="shared" si="191"/>
        <v>0</v>
      </c>
      <c r="AN153" s="136">
        <f t="shared" si="191"/>
        <v>0</v>
      </c>
      <c r="AO153" s="136">
        <f t="shared" si="191"/>
        <v>0</v>
      </c>
      <c r="AP153" s="136">
        <f t="shared" si="191"/>
        <v>0</v>
      </c>
      <c r="AQ153" s="136">
        <f t="shared" si="191"/>
        <v>0</v>
      </c>
      <c r="AR153" s="136">
        <f t="shared" si="191"/>
        <v>0</v>
      </c>
      <c r="AS153" s="136">
        <f t="shared" si="191"/>
        <v>0</v>
      </c>
      <c r="AT153" s="136">
        <f t="shared" si="191"/>
        <v>0</v>
      </c>
      <c r="AU153" s="136">
        <f t="shared" si="191"/>
        <v>0</v>
      </c>
      <c r="AV153" s="136">
        <f t="shared" si="191"/>
        <v>0</v>
      </c>
      <c r="AW153" s="136">
        <f t="shared" si="191"/>
        <v>0</v>
      </c>
      <c r="AX153" s="136">
        <f t="shared" si="191"/>
        <v>0</v>
      </c>
      <c r="AY153" s="136">
        <f t="shared" si="191"/>
        <v>0</v>
      </c>
      <c r="AZ153" s="136">
        <f t="shared" si="191"/>
        <v>0</v>
      </c>
      <c r="BA153" s="136">
        <f t="shared" si="191"/>
        <v>0</v>
      </c>
      <c r="BB153" s="105" t="s">
        <v>212</v>
      </c>
      <c r="BC153" s="104"/>
      <c r="BD153" s="135"/>
      <c r="BE153" s="132">
        <v>2016</v>
      </c>
      <c r="BF153" s="134"/>
      <c r="BG153" s="134"/>
    </row>
    <row r="154" spans="1:59" s="133" customFormat="1" ht="22.2" customHeight="1">
      <c r="A154" s="419" t="s">
        <v>82</v>
      </c>
      <c r="B154" s="509" t="s">
        <v>241</v>
      </c>
      <c r="C154" s="136"/>
      <c r="D154" s="136">
        <f>SUM(E154:BA154)</f>
        <v>0</v>
      </c>
      <c r="E154" s="136"/>
      <c r="F154" s="136"/>
      <c r="G154" s="136"/>
      <c r="H154" s="136"/>
      <c r="I154" s="106"/>
      <c r="J154" s="106"/>
      <c r="K154" s="106"/>
      <c r="L154" s="292"/>
      <c r="M154" s="106"/>
      <c r="N154" s="106"/>
      <c r="O154" s="106"/>
      <c r="P154" s="136"/>
      <c r="Q154" s="106"/>
      <c r="R154" s="106"/>
      <c r="S154" s="106"/>
      <c r="T154" s="106"/>
      <c r="U154" s="136"/>
      <c r="V154" s="106"/>
      <c r="W154" s="106"/>
      <c r="X154" s="106"/>
      <c r="Y154" s="136"/>
      <c r="Z154" s="106"/>
      <c r="AA154" s="106"/>
      <c r="AB154" s="106"/>
      <c r="AC154" s="106"/>
      <c r="AD154" s="106"/>
      <c r="AE154" s="106"/>
      <c r="AF154" s="106"/>
      <c r="AG154" s="297"/>
      <c r="AH154" s="106"/>
      <c r="AI154" s="106"/>
      <c r="AJ154" s="106"/>
      <c r="AK154" s="106"/>
      <c r="AL154" s="106"/>
      <c r="AM154" s="106"/>
      <c r="AN154" s="106"/>
      <c r="AO154" s="106"/>
      <c r="AP154" s="106"/>
      <c r="AQ154" s="106"/>
      <c r="AR154" s="106"/>
      <c r="AS154" s="136"/>
      <c r="AT154" s="136"/>
      <c r="AU154" s="106"/>
      <c r="AV154" s="106"/>
      <c r="AW154" s="106"/>
      <c r="AX154" s="106"/>
      <c r="AY154" s="106"/>
      <c r="AZ154" s="106"/>
      <c r="BA154" s="106"/>
      <c r="BB154" s="105" t="s">
        <v>212</v>
      </c>
      <c r="BC154" s="104"/>
      <c r="BD154" s="135"/>
      <c r="BE154" s="132">
        <v>2016</v>
      </c>
      <c r="BF154" s="134"/>
      <c r="BG154" s="134"/>
    </row>
    <row r="155" spans="1:59" s="133" customFormat="1" ht="22.2" customHeight="1">
      <c r="A155" s="419"/>
      <c r="B155" s="509" t="s">
        <v>241</v>
      </c>
      <c r="C155" s="136"/>
      <c r="D155" s="136">
        <f>SUM(E155:BA155)</f>
        <v>0</v>
      </c>
      <c r="E155" s="136"/>
      <c r="F155" s="136"/>
      <c r="G155" s="136"/>
      <c r="H155" s="136"/>
      <c r="I155" s="106"/>
      <c r="J155" s="106"/>
      <c r="K155" s="106"/>
      <c r="L155" s="292"/>
      <c r="M155" s="106"/>
      <c r="N155" s="106"/>
      <c r="O155" s="106"/>
      <c r="P155" s="136"/>
      <c r="Q155" s="106"/>
      <c r="R155" s="106"/>
      <c r="S155" s="106"/>
      <c r="T155" s="106"/>
      <c r="U155" s="136"/>
      <c r="V155" s="106"/>
      <c r="W155" s="106"/>
      <c r="X155" s="106"/>
      <c r="Y155" s="136"/>
      <c r="Z155" s="106"/>
      <c r="AA155" s="106"/>
      <c r="AB155" s="106"/>
      <c r="AC155" s="106"/>
      <c r="AD155" s="106"/>
      <c r="AE155" s="106"/>
      <c r="AF155" s="106"/>
      <c r="AG155" s="297"/>
      <c r="AH155" s="106"/>
      <c r="AI155" s="106"/>
      <c r="AJ155" s="106"/>
      <c r="AK155" s="106"/>
      <c r="AL155" s="106"/>
      <c r="AM155" s="106"/>
      <c r="AN155" s="106"/>
      <c r="AO155" s="106"/>
      <c r="AP155" s="106"/>
      <c r="AQ155" s="106"/>
      <c r="AR155" s="106"/>
      <c r="AS155" s="136"/>
      <c r="AT155" s="136"/>
      <c r="AU155" s="106"/>
      <c r="AV155" s="106"/>
      <c r="AW155" s="106"/>
      <c r="AX155" s="106"/>
      <c r="AY155" s="106"/>
      <c r="AZ155" s="106"/>
      <c r="BA155" s="106"/>
      <c r="BB155" s="105"/>
      <c r="BC155" s="104"/>
      <c r="BD155" s="135"/>
      <c r="BE155" s="132"/>
      <c r="BF155" s="134"/>
      <c r="BG155" s="134"/>
    </row>
    <row r="156" spans="1:59" s="124" customFormat="1" ht="22.2" customHeight="1">
      <c r="A156" s="419" t="s">
        <v>82</v>
      </c>
      <c r="B156" s="505" t="s">
        <v>512</v>
      </c>
      <c r="C156" s="106"/>
      <c r="D156" s="106">
        <f>SUM(E156:BA156)</f>
        <v>0</v>
      </c>
      <c r="E156" s="106"/>
      <c r="F156" s="106"/>
      <c r="G156" s="106"/>
      <c r="H156" s="106"/>
      <c r="I156" s="106"/>
      <c r="J156" s="106"/>
      <c r="K156" s="106"/>
      <c r="L156" s="292"/>
      <c r="M156" s="106"/>
      <c r="N156" s="106"/>
      <c r="O156" s="106"/>
      <c r="P156" s="106"/>
      <c r="Q156" s="106"/>
      <c r="R156" s="106"/>
      <c r="S156" s="106"/>
      <c r="T156" s="106"/>
      <c r="U156" s="106"/>
      <c r="V156" s="106"/>
      <c r="W156" s="106"/>
      <c r="X156" s="106"/>
      <c r="Y156" s="106"/>
      <c r="Z156" s="106"/>
      <c r="AA156" s="106"/>
      <c r="AB156" s="106"/>
      <c r="AC156" s="106"/>
      <c r="AD156" s="106"/>
      <c r="AE156" s="106"/>
      <c r="AF156" s="106"/>
      <c r="AG156" s="297"/>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5" t="s">
        <v>212</v>
      </c>
      <c r="BC156" s="104"/>
      <c r="BD156" s="104"/>
      <c r="BE156" s="132">
        <v>2016</v>
      </c>
      <c r="BF156" s="104"/>
      <c r="BG156" s="104"/>
    </row>
    <row r="157" spans="1:59" s="148" customFormat="1" ht="22.2" customHeight="1">
      <c r="A157" s="423" t="s">
        <v>295</v>
      </c>
      <c r="B157" s="311" t="s">
        <v>386</v>
      </c>
      <c r="C157" s="140">
        <f>SUM(C158:C160)</f>
        <v>0</v>
      </c>
      <c r="D157" s="140">
        <f>D158</f>
        <v>0</v>
      </c>
      <c r="E157" s="140">
        <f>E158</f>
        <v>0</v>
      </c>
      <c r="F157" s="140">
        <f>F158</f>
        <v>0</v>
      </c>
      <c r="G157" s="140">
        <f t="shared" ref="G157:BA157" si="192">G158</f>
        <v>0</v>
      </c>
      <c r="H157" s="140">
        <f t="shared" si="192"/>
        <v>0</v>
      </c>
      <c r="I157" s="140">
        <f t="shared" si="192"/>
        <v>0</v>
      </c>
      <c r="J157" s="140">
        <f t="shared" si="192"/>
        <v>0</v>
      </c>
      <c r="K157" s="140">
        <f t="shared" si="192"/>
        <v>0</v>
      </c>
      <c r="L157" s="140">
        <f t="shared" si="192"/>
        <v>0</v>
      </c>
      <c r="M157" s="140">
        <f t="shared" si="192"/>
        <v>0</v>
      </c>
      <c r="N157" s="140">
        <f t="shared" si="192"/>
        <v>0</v>
      </c>
      <c r="O157" s="140">
        <f t="shared" si="192"/>
        <v>0</v>
      </c>
      <c r="P157" s="140">
        <f t="shared" si="192"/>
        <v>0</v>
      </c>
      <c r="Q157" s="140">
        <f t="shared" si="192"/>
        <v>0</v>
      </c>
      <c r="R157" s="140">
        <f t="shared" si="192"/>
        <v>0</v>
      </c>
      <c r="S157" s="140">
        <f t="shared" si="192"/>
        <v>0</v>
      </c>
      <c r="T157" s="140">
        <f t="shared" si="192"/>
        <v>0</v>
      </c>
      <c r="U157" s="140">
        <f t="shared" si="192"/>
        <v>0</v>
      </c>
      <c r="V157" s="140">
        <f t="shared" si="192"/>
        <v>0</v>
      </c>
      <c r="W157" s="140">
        <f t="shared" si="192"/>
        <v>0</v>
      </c>
      <c r="X157" s="140">
        <f t="shared" si="192"/>
        <v>0</v>
      </c>
      <c r="Y157" s="140">
        <f t="shared" si="192"/>
        <v>0</v>
      </c>
      <c r="Z157" s="140">
        <f t="shared" si="192"/>
        <v>0</v>
      </c>
      <c r="AA157" s="140">
        <f t="shared" si="192"/>
        <v>0</v>
      </c>
      <c r="AB157" s="140">
        <f t="shared" si="192"/>
        <v>0</v>
      </c>
      <c r="AC157" s="140">
        <f t="shared" si="192"/>
        <v>0</v>
      </c>
      <c r="AD157" s="140">
        <f t="shared" si="192"/>
        <v>0</v>
      </c>
      <c r="AE157" s="140">
        <f t="shared" si="192"/>
        <v>0</v>
      </c>
      <c r="AF157" s="140">
        <f t="shared" si="192"/>
        <v>0</v>
      </c>
      <c r="AG157" s="140">
        <f t="shared" si="192"/>
        <v>0</v>
      </c>
      <c r="AH157" s="140">
        <f t="shared" si="192"/>
        <v>0</v>
      </c>
      <c r="AI157" s="140">
        <f t="shared" si="192"/>
        <v>0</v>
      </c>
      <c r="AJ157" s="140">
        <f t="shared" si="192"/>
        <v>0</v>
      </c>
      <c r="AK157" s="140">
        <f t="shared" si="192"/>
        <v>0</v>
      </c>
      <c r="AL157" s="140">
        <f t="shared" si="192"/>
        <v>0</v>
      </c>
      <c r="AM157" s="140">
        <f t="shared" si="192"/>
        <v>0</v>
      </c>
      <c r="AN157" s="140">
        <f t="shared" si="192"/>
        <v>0</v>
      </c>
      <c r="AO157" s="140">
        <f t="shared" si="192"/>
        <v>0</v>
      </c>
      <c r="AP157" s="140">
        <f t="shared" si="192"/>
        <v>0</v>
      </c>
      <c r="AQ157" s="140">
        <f t="shared" si="192"/>
        <v>0</v>
      </c>
      <c r="AR157" s="140">
        <f t="shared" si="192"/>
        <v>0</v>
      </c>
      <c r="AS157" s="140">
        <f t="shared" si="192"/>
        <v>0</v>
      </c>
      <c r="AT157" s="140">
        <f t="shared" si="192"/>
        <v>0</v>
      </c>
      <c r="AU157" s="140">
        <f t="shared" si="192"/>
        <v>0</v>
      </c>
      <c r="AV157" s="140">
        <f t="shared" si="192"/>
        <v>0</v>
      </c>
      <c r="AW157" s="140">
        <f t="shared" si="192"/>
        <v>0</v>
      </c>
      <c r="AX157" s="140">
        <f t="shared" si="192"/>
        <v>0</v>
      </c>
      <c r="AY157" s="140">
        <f t="shared" si="192"/>
        <v>0</v>
      </c>
      <c r="AZ157" s="140">
        <f t="shared" si="192"/>
        <v>0</v>
      </c>
      <c r="BA157" s="140">
        <f t="shared" si="192"/>
        <v>0</v>
      </c>
      <c r="BB157" s="105" t="s">
        <v>212</v>
      </c>
      <c r="BC157" s="110"/>
      <c r="BD157" s="139"/>
      <c r="BE157" s="132">
        <v>2016</v>
      </c>
      <c r="BF157" s="138"/>
      <c r="BG157" s="138"/>
    </row>
    <row r="158" spans="1:59" s="142" customFormat="1" ht="22.2" customHeight="1">
      <c r="A158" s="419" t="s">
        <v>68</v>
      </c>
      <c r="B158" s="107" t="s">
        <v>282</v>
      </c>
      <c r="C158" s="136"/>
      <c r="D158" s="136">
        <f>SUM(E158:BA158)</f>
        <v>0</v>
      </c>
      <c r="E158" s="136">
        <f>SUM(E159:E160)</f>
        <v>0</v>
      </c>
      <c r="F158" s="136">
        <f t="shared" ref="F158:BA158" si="193">SUM(F159:F160)</f>
        <v>0</v>
      </c>
      <c r="G158" s="136">
        <f t="shared" si="193"/>
        <v>0</v>
      </c>
      <c r="H158" s="136">
        <f t="shared" si="193"/>
        <v>0</v>
      </c>
      <c r="I158" s="136">
        <f t="shared" si="193"/>
        <v>0</v>
      </c>
      <c r="J158" s="136">
        <f t="shared" si="193"/>
        <v>0</v>
      </c>
      <c r="K158" s="136">
        <f t="shared" si="193"/>
        <v>0</v>
      </c>
      <c r="L158" s="136">
        <f t="shared" si="193"/>
        <v>0</v>
      </c>
      <c r="M158" s="136">
        <f t="shared" si="193"/>
        <v>0</v>
      </c>
      <c r="N158" s="136">
        <f t="shared" si="193"/>
        <v>0</v>
      </c>
      <c r="O158" s="136">
        <f t="shared" si="193"/>
        <v>0</v>
      </c>
      <c r="P158" s="136">
        <f t="shared" si="193"/>
        <v>0</v>
      </c>
      <c r="Q158" s="136">
        <f t="shared" si="193"/>
        <v>0</v>
      </c>
      <c r="R158" s="136">
        <f t="shared" si="193"/>
        <v>0</v>
      </c>
      <c r="S158" s="136">
        <f t="shared" si="193"/>
        <v>0</v>
      </c>
      <c r="T158" s="136">
        <f t="shared" si="193"/>
        <v>0</v>
      </c>
      <c r="U158" s="136">
        <f t="shared" si="193"/>
        <v>0</v>
      </c>
      <c r="V158" s="136">
        <f t="shared" si="193"/>
        <v>0</v>
      </c>
      <c r="W158" s="136">
        <f t="shared" si="193"/>
        <v>0</v>
      </c>
      <c r="X158" s="136">
        <f t="shared" si="193"/>
        <v>0</v>
      </c>
      <c r="Y158" s="136">
        <f t="shared" si="193"/>
        <v>0</v>
      </c>
      <c r="Z158" s="136">
        <f t="shared" si="193"/>
        <v>0</v>
      </c>
      <c r="AA158" s="136">
        <f t="shared" si="193"/>
        <v>0</v>
      </c>
      <c r="AB158" s="136">
        <f t="shared" si="193"/>
        <v>0</v>
      </c>
      <c r="AC158" s="136">
        <f t="shared" si="193"/>
        <v>0</v>
      </c>
      <c r="AD158" s="136">
        <f t="shared" si="193"/>
        <v>0</v>
      </c>
      <c r="AE158" s="136">
        <f t="shared" si="193"/>
        <v>0</v>
      </c>
      <c r="AF158" s="136">
        <f t="shared" si="193"/>
        <v>0</v>
      </c>
      <c r="AG158" s="136">
        <f t="shared" si="193"/>
        <v>0</v>
      </c>
      <c r="AH158" s="136">
        <f t="shared" si="193"/>
        <v>0</v>
      </c>
      <c r="AI158" s="136">
        <f t="shared" si="193"/>
        <v>0</v>
      </c>
      <c r="AJ158" s="136">
        <f t="shared" si="193"/>
        <v>0</v>
      </c>
      <c r="AK158" s="136">
        <f t="shared" si="193"/>
        <v>0</v>
      </c>
      <c r="AL158" s="136">
        <f t="shared" si="193"/>
        <v>0</v>
      </c>
      <c r="AM158" s="136">
        <f t="shared" si="193"/>
        <v>0</v>
      </c>
      <c r="AN158" s="136">
        <f t="shared" si="193"/>
        <v>0</v>
      </c>
      <c r="AO158" s="136">
        <f t="shared" si="193"/>
        <v>0</v>
      </c>
      <c r="AP158" s="136">
        <f t="shared" si="193"/>
        <v>0</v>
      </c>
      <c r="AQ158" s="136">
        <f t="shared" si="193"/>
        <v>0</v>
      </c>
      <c r="AR158" s="136">
        <f t="shared" si="193"/>
        <v>0</v>
      </c>
      <c r="AS158" s="136">
        <f t="shared" si="193"/>
        <v>0</v>
      </c>
      <c r="AT158" s="136">
        <f t="shared" si="193"/>
        <v>0</v>
      </c>
      <c r="AU158" s="136">
        <f t="shared" si="193"/>
        <v>0</v>
      </c>
      <c r="AV158" s="136">
        <f t="shared" si="193"/>
        <v>0</v>
      </c>
      <c r="AW158" s="136">
        <f t="shared" si="193"/>
        <v>0</v>
      </c>
      <c r="AX158" s="136">
        <f t="shared" si="193"/>
        <v>0</v>
      </c>
      <c r="AY158" s="136">
        <f t="shared" si="193"/>
        <v>0</v>
      </c>
      <c r="AZ158" s="136">
        <f t="shared" si="193"/>
        <v>0</v>
      </c>
      <c r="BA158" s="136">
        <f t="shared" si="193"/>
        <v>0</v>
      </c>
      <c r="BB158" s="105" t="s">
        <v>212</v>
      </c>
      <c r="BC158" s="104"/>
      <c r="BD158" s="143"/>
      <c r="BE158" s="132">
        <v>2016</v>
      </c>
      <c r="BF158" s="134"/>
      <c r="BG158" s="134"/>
    </row>
    <row r="159" spans="1:59" s="103" customFormat="1" ht="22.2" customHeight="1">
      <c r="A159" s="419" t="s">
        <v>68</v>
      </c>
      <c r="B159" s="153"/>
      <c r="C159" s="106"/>
      <c r="D159" s="106">
        <f>SUM(E159:BA159)</f>
        <v>0</v>
      </c>
      <c r="E159" s="106"/>
      <c r="F159" s="106"/>
      <c r="G159" s="106"/>
      <c r="H159" s="106"/>
      <c r="I159" s="106"/>
      <c r="J159" s="106"/>
      <c r="K159" s="106"/>
      <c r="L159" s="292"/>
      <c r="M159" s="106"/>
      <c r="N159" s="106"/>
      <c r="O159" s="106"/>
      <c r="P159" s="106"/>
      <c r="Q159" s="106"/>
      <c r="R159" s="106"/>
      <c r="S159" s="106"/>
      <c r="T159" s="106"/>
      <c r="U159" s="106"/>
      <c r="V159" s="106"/>
      <c r="W159" s="106"/>
      <c r="X159" s="106"/>
      <c r="Y159" s="106"/>
      <c r="Z159" s="106"/>
      <c r="AA159" s="106"/>
      <c r="AB159" s="106"/>
      <c r="AC159" s="106"/>
      <c r="AD159" s="106"/>
      <c r="AE159" s="106"/>
      <c r="AF159" s="106"/>
      <c r="AG159" s="297"/>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51" t="s">
        <v>212</v>
      </c>
      <c r="BC159" s="104"/>
      <c r="BD159" s="104"/>
      <c r="BE159" s="150">
        <v>2016</v>
      </c>
      <c r="BF159" s="104"/>
      <c r="BG159" s="104"/>
    </row>
    <row r="160" spans="1:59" s="103" customFormat="1" ht="22.2" customHeight="1">
      <c r="A160" s="419" t="s">
        <v>68</v>
      </c>
      <c r="B160" s="107"/>
      <c r="C160" s="106"/>
      <c r="D160" s="106">
        <f>SUM(E160:BA160)</f>
        <v>0</v>
      </c>
      <c r="E160" s="106"/>
      <c r="F160" s="106"/>
      <c r="G160" s="106"/>
      <c r="H160" s="106"/>
      <c r="I160" s="106"/>
      <c r="J160" s="106"/>
      <c r="K160" s="106"/>
      <c r="L160" s="292"/>
      <c r="M160" s="106"/>
      <c r="N160" s="106"/>
      <c r="O160" s="106"/>
      <c r="P160" s="106"/>
      <c r="Q160" s="106"/>
      <c r="R160" s="106"/>
      <c r="S160" s="106"/>
      <c r="T160" s="106"/>
      <c r="U160" s="106"/>
      <c r="V160" s="106"/>
      <c r="W160" s="106"/>
      <c r="X160" s="106"/>
      <c r="Y160" s="106"/>
      <c r="Z160" s="106"/>
      <c r="AA160" s="106"/>
      <c r="AB160" s="106"/>
      <c r="AC160" s="106"/>
      <c r="AD160" s="106"/>
      <c r="AE160" s="106"/>
      <c r="AF160" s="106"/>
      <c r="AG160" s="297"/>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5" t="s">
        <v>212</v>
      </c>
      <c r="BC160" s="104"/>
      <c r="BD160" s="104"/>
      <c r="BE160" s="132">
        <v>2016</v>
      </c>
      <c r="BF160" s="104"/>
      <c r="BG160" s="104"/>
    </row>
    <row r="161" spans="1:59" s="126" customFormat="1" ht="22.2" customHeight="1">
      <c r="A161" s="418" t="s">
        <v>70</v>
      </c>
      <c r="B161" s="310" t="s">
        <v>387</v>
      </c>
      <c r="C161" s="111">
        <f>SUM(C162:C164)</f>
        <v>0</v>
      </c>
      <c r="D161" s="111">
        <f>D162</f>
        <v>0</v>
      </c>
      <c r="E161" s="111">
        <f>E162</f>
        <v>0</v>
      </c>
      <c r="F161" s="111">
        <f t="shared" ref="F161:BA161" si="194">F162</f>
        <v>0</v>
      </c>
      <c r="G161" s="111">
        <f t="shared" si="194"/>
        <v>0</v>
      </c>
      <c r="H161" s="111">
        <f t="shared" si="194"/>
        <v>0</v>
      </c>
      <c r="I161" s="111">
        <f t="shared" si="194"/>
        <v>0</v>
      </c>
      <c r="J161" s="111">
        <f t="shared" si="194"/>
        <v>0</v>
      </c>
      <c r="K161" s="111">
        <f t="shared" si="194"/>
        <v>0</v>
      </c>
      <c r="L161" s="111">
        <f t="shared" si="194"/>
        <v>0</v>
      </c>
      <c r="M161" s="111">
        <f t="shared" si="194"/>
        <v>0</v>
      </c>
      <c r="N161" s="111">
        <f t="shared" si="194"/>
        <v>0</v>
      </c>
      <c r="O161" s="111">
        <f t="shared" si="194"/>
        <v>0</v>
      </c>
      <c r="P161" s="111">
        <f t="shared" si="194"/>
        <v>0</v>
      </c>
      <c r="Q161" s="111">
        <f t="shared" si="194"/>
        <v>0</v>
      </c>
      <c r="R161" s="111">
        <f t="shared" si="194"/>
        <v>0</v>
      </c>
      <c r="S161" s="111">
        <f t="shared" si="194"/>
        <v>0</v>
      </c>
      <c r="T161" s="111">
        <f t="shared" si="194"/>
        <v>0</v>
      </c>
      <c r="U161" s="111">
        <f t="shared" si="194"/>
        <v>0</v>
      </c>
      <c r="V161" s="111">
        <f t="shared" si="194"/>
        <v>0</v>
      </c>
      <c r="W161" s="111">
        <f t="shared" si="194"/>
        <v>0</v>
      </c>
      <c r="X161" s="111">
        <f t="shared" si="194"/>
        <v>0</v>
      </c>
      <c r="Y161" s="111">
        <f t="shared" si="194"/>
        <v>0</v>
      </c>
      <c r="Z161" s="111">
        <f t="shared" si="194"/>
        <v>0</v>
      </c>
      <c r="AA161" s="111">
        <f t="shared" si="194"/>
        <v>0</v>
      </c>
      <c r="AB161" s="111">
        <f t="shared" si="194"/>
        <v>0</v>
      </c>
      <c r="AC161" s="111">
        <f t="shared" si="194"/>
        <v>0</v>
      </c>
      <c r="AD161" s="111">
        <f t="shared" si="194"/>
        <v>0</v>
      </c>
      <c r="AE161" s="111">
        <f t="shared" si="194"/>
        <v>0</v>
      </c>
      <c r="AF161" s="111">
        <f t="shared" si="194"/>
        <v>0</v>
      </c>
      <c r="AG161" s="111">
        <f t="shared" si="194"/>
        <v>0</v>
      </c>
      <c r="AH161" s="111">
        <f t="shared" si="194"/>
        <v>0</v>
      </c>
      <c r="AI161" s="111">
        <f t="shared" si="194"/>
        <v>0</v>
      </c>
      <c r="AJ161" s="111">
        <f t="shared" si="194"/>
        <v>0</v>
      </c>
      <c r="AK161" s="111">
        <f t="shared" si="194"/>
        <v>0</v>
      </c>
      <c r="AL161" s="111">
        <f t="shared" si="194"/>
        <v>0</v>
      </c>
      <c r="AM161" s="111">
        <f t="shared" si="194"/>
        <v>0</v>
      </c>
      <c r="AN161" s="111">
        <f t="shared" si="194"/>
        <v>0</v>
      </c>
      <c r="AO161" s="111">
        <f t="shared" si="194"/>
        <v>0</v>
      </c>
      <c r="AP161" s="111">
        <f t="shared" si="194"/>
        <v>0</v>
      </c>
      <c r="AQ161" s="111">
        <f t="shared" si="194"/>
        <v>0</v>
      </c>
      <c r="AR161" s="111">
        <f t="shared" si="194"/>
        <v>0</v>
      </c>
      <c r="AS161" s="111">
        <f t="shared" si="194"/>
        <v>0</v>
      </c>
      <c r="AT161" s="111">
        <f t="shared" si="194"/>
        <v>0</v>
      </c>
      <c r="AU161" s="111">
        <f t="shared" si="194"/>
        <v>0</v>
      </c>
      <c r="AV161" s="111">
        <f t="shared" si="194"/>
        <v>0</v>
      </c>
      <c r="AW161" s="111">
        <f t="shared" si="194"/>
        <v>0</v>
      </c>
      <c r="AX161" s="111">
        <f t="shared" si="194"/>
        <v>0</v>
      </c>
      <c r="AY161" s="111">
        <f t="shared" si="194"/>
        <v>0</v>
      </c>
      <c r="AZ161" s="111">
        <f t="shared" si="194"/>
        <v>0</v>
      </c>
      <c r="BA161" s="111">
        <f t="shared" si="194"/>
        <v>0</v>
      </c>
      <c r="BB161" s="105" t="s">
        <v>212</v>
      </c>
      <c r="BC161" s="110"/>
      <c r="BD161" s="110"/>
      <c r="BE161" s="132">
        <v>2016</v>
      </c>
      <c r="BF161" s="110"/>
      <c r="BG161" s="110"/>
    </row>
    <row r="162" spans="1:59" s="124" customFormat="1" ht="22.2" customHeight="1">
      <c r="A162" s="424" t="s">
        <v>70</v>
      </c>
      <c r="B162" s="107" t="s">
        <v>282</v>
      </c>
      <c r="C162" s="152"/>
      <c r="D162" s="152">
        <f>SUM(E162:BA162)</f>
        <v>0</v>
      </c>
      <c r="E162" s="152">
        <f>SUM(E163:E164)</f>
        <v>0</v>
      </c>
      <c r="F162" s="152">
        <f t="shared" ref="F162:BA162" si="195">SUM(F163:F164)</f>
        <v>0</v>
      </c>
      <c r="G162" s="152">
        <f t="shared" si="195"/>
        <v>0</v>
      </c>
      <c r="H162" s="152">
        <f t="shared" si="195"/>
        <v>0</v>
      </c>
      <c r="I162" s="152">
        <f t="shared" si="195"/>
        <v>0</v>
      </c>
      <c r="J162" s="152">
        <f t="shared" si="195"/>
        <v>0</v>
      </c>
      <c r="K162" s="152">
        <f t="shared" si="195"/>
        <v>0</v>
      </c>
      <c r="L162" s="152">
        <f t="shared" si="195"/>
        <v>0</v>
      </c>
      <c r="M162" s="152">
        <f t="shared" si="195"/>
        <v>0</v>
      </c>
      <c r="N162" s="152">
        <f t="shared" si="195"/>
        <v>0</v>
      </c>
      <c r="O162" s="152">
        <f t="shared" si="195"/>
        <v>0</v>
      </c>
      <c r="P162" s="152">
        <f t="shared" si="195"/>
        <v>0</v>
      </c>
      <c r="Q162" s="152">
        <f t="shared" si="195"/>
        <v>0</v>
      </c>
      <c r="R162" s="152">
        <f t="shared" si="195"/>
        <v>0</v>
      </c>
      <c r="S162" s="152">
        <f t="shared" si="195"/>
        <v>0</v>
      </c>
      <c r="T162" s="152">
        <f t="shared" si="195"/>
        <v>0</v>
      </c>
      <c r="U162" s="152">
        <f t="shared" si="195"/>
        <v>0</v>
      </c>
      <c r="V162" s="152">
        <f t="shared" si="195"/>
        <v>0</v>
      </c>
      <c r="W162" s="152">
        <f t="shared" si="195"/>
        <v>0</v>
      </c>
      <c r="X162" s="152">
        <f t="shared" si="195"/>
        <v>0</v>
      </c>
      <c r="Y162" s="152">
        <f t="shared" si="195"/>
        <v>0</v>
      </c>
      <c r="Z162" s="152">
        <f t="shared" si="195"/>
        <v>0</v>
      </c>
      <c r="AA162" s="152">
        <f t="shared" si="195"/>
        <v>0</v>
      </c>
      <c r="AB162" s="152">
        <f t="shared" si="195"/>
        <v>0</v>
      </c>
      <c r="AC162" s="152">
        <f t="shared" si="195"/>
        <v>0</v>
      </c>
      <c r="AD162" s="152">
        <f t="shared" si="195"/>
        <v>0</v>
      </c>
      <c r="AE162" s="152">
        <f t="shared" si="195"/>
        <v>0</v>
      </c>
      <c r="AF162" s="152">
        <f t="shared" si="195"/>
        <v>0</v>
      </c>
      <c r="AG162" s="152">
        <f t="shared" si="195"/>
        <v>0</v>
      </c>
      <c r="AH162" s="152">
        <f t="shared" si="195"/>
        <v>0</v>
      </c>
      <c r="AI162" s="152">
        <f t="shared" si="195"/>
        <v>0</v>
      </c>
      <c r="AJ162" s="152">
        <f t="shared" si="195"/>
        <v>0</v>
      </c>
      <c r="AK162" s="152">
        <f t="shared" si="195"/>
        <v>0</v>
      </c>
      <c r="AL162" s="152">
        <f t="shared" si="195"/>
        <v>0</v>
      </c>
      <c r="AM162" s="152">
        <f t="shared" si="195"/>
        <v>0</v>
      </c>
      <c r="AN162" s="152">
        <f t="shared" si="195"/>
        <v>0</v>
      </c>
      <c r="AO162" s="152">
        <f t="shared" si="195"/>
        <v>0</v>
      </c>
      <c r="AP162" s="152">
        <f t="shared" si="195"/>
        <v>0</v>
      </c>
      <c r="AQ162" s="152">
        <f t="shared" si="195"/>
        <v>0</v>
      </c>
      <c r="AR162" s="152">
        <f t="shared" si="195"/>
        <v>0</v>
      </c>
      <c r="AS162" s="152">
        <f t="shared" si="195"/>
        <v>0</v>
      </c>
      <c r="AT162" s="152">
        <f t="shared" si="195"/>
        <v>0</v>
      </c>
      <c r="AU162" s="152">
        <f t="shared" si="195"/>
        <v>0</v>
      </c>
      <c r="AV162" s="152">
        <f t="shared" si="195"/>
        <v>0</v>
      </c>
      <c r="AW162" s="152">
        <f t="shared" si="195"/>
        <v>0</v>
      </c>
      <c r="AX162" s="152">
        <f t="shared" si="195"/>
        <v>0</v>
      </c>
      <c r="AY162" s="152">
        <f t="shared" si="195"/>
        <v>0</v>
      </c>
      <c r="AZ162" s="152">
        <f t="shared" si="195"/>
        <v>0</v>
      </c>
      <c r="BA162" s="152">
        <f t="shared" si="195"/>
        <v>0</v>
      </c>
      <c r="BB162" s="151" t="s">
        <v>212</v>
      </c>
      <c r="BC162" s="149"/>
      <c r="BD162" s="149"/>
      <c r="BE162" s="150">
        <v>2016</v>
      </c>
      <c r="BF162" s="149"/>
      <c r="BG162" s="149"/>
    </row>
    <row r="163" spans="1:59" s="124" customFormat="1" ht="22.2" customHeight="1">
      <c r="A163" s="419" t="s">
        <v>70</v>
      </c>
      <c r="B163" s="107"/>
      <c r="C163" s="106"/>
      <c r="D163" s="106">
        <f>SUM(E163:BA163)</f>
        <v>0</v>
      </c>
      <c r="E163" s="106"/>
      <c r="F163" s="106"/>
      <c r="G163" s="106"/>
      <c r="H163" s="106"/>
      <c r="I163" s="106"/>
      <c r="J163" s="106"/>
      <c r="K163" s="106"/>
      <c r="L163" s="292"/>
      <c r="M163" s="106"/>
      <c r="N163" s="106"/>
      <c r="O163" s="106"/>
      <c r="P163" s="106"/>
      <c r="Q163" s="106"/>
      <c r="R163" s="106"/>
      <c r="S163" s="106"/>
      <c r="T163" s="106"/>
      <c r="U163" s="106"/>
      <c r="V163" s="106"/>
      <c r="W163" s="106"/>
      <c r="X163" s="106"/>
      <c r="Y163" s="106"/>
      <c r="Z163" s="106"/>
      <c r="AA163" s="106"/>
      <c r="AB163" s="106"/>
      <c r="AC163" s="106"/>
      <c r="AD163" s="106"/>
      <c r="AE163" s="106"/>
      <c r="AF163" s="106"/>
      <c r="AG163" s="297"/>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5" t="s">
        <v>212</v>
      </c>
      <c r="BC163" s="104"/>
      <c r="BD163" s="104"/>
      <c r="BE163" s="132">
        <v>2016</v>
      </c>
      <c r="BF163" s="104"/>
      <c r="BG163" s="104"/>
    </row>
    <row r="164" spans="1:59" s="124" customFormat="1" ht="22.2" customHeight="1">
      <c r="A164" s="419" t="s">
        <v>70</v>
      </c>
      <c r="B164" s="107"/>
      <c r="C164" s="106"/>
      <c r="D164" s="106">
        <f>SUM(E164:BA164)</f>
        <v>0</v>
      </c>
      <c r="E164" s="106"/>
      <c r="F164" s="106"/>
      <c r="G164" s="106"/>
      <c r="H164" s="106"/>
      <c r="I164" s="106"/>
      <c r="J164" s="106"/>
      <c r="K164" s="106"/>
      <c r="L164" s="292"/>
      <c r="M164" s="106"/>
      <c r="N164" s="106"/>
      <c r="O164" s="106"/>
      <c r="P164" s="106"/>
      <c r="Q164" s="106"/>
      <c r="R164" s="106"/>
      <c r="S164" s="106"/>
      <c r="T164" s="106"/>
      <c r="U164" s="106"/>
      <c r="V164" s="106"/>
      <c r="W164" s="106"/>
      <c r="X164" s="106"/>
      <c r="Y164" s="106"/>
      <c r="Z164" s="106"/>
      <c r="AA164" s="106"/>
      <c r="AB164" s="106"/>
      <c r="AC164" s="106"/>
      <c r="AD164" s="106"/>
      <c r="AE164" s="106"/>
      <c r="AF164" s="106"/>
      <c r="AG164" s="297"/>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5" t="s">
        <v>212</v>
      </c>
      <c r="BC164" s="104"/>
      <c r="BD164" s="104"/>
      <c r="BE164" s="132">
        <v>2016</v>
      </c>
      <c r="BF164" s="104"/>
      <c r="BG164" s="104"/>
    </row>
    <row r="165" spans="1:59" s="126" customFormat="1" ht="22.2" customHeight="1">
      <c r="A165" s="418" t="s">
        <v>72</v>
      </c>
      <c r="B165" s="310" t="s">
        <v>389</v>
      </c>
      <c r="C165" s="111">
        <f>SUM(C166:C168)</f>
        <v>0</v>
      </c>
      <c r="D165" s="111">
        <f>D166</f>
        <v>0</v>
      </c>
      <c r="E165" s="111">
        <f>E166</f>
        <v>0</v>
      </c>
      <c r="F165" s="111">
        <f t="shared" ref="F165:BA165" si="196">F166</f>
        <v>0</v>
      </c>
      <c r="G165" s="111">
        <f t="shared" si="196"/>
        <v>0</v>
      </c>
      <c r="H165" s="111">
        <f t="shared" si="196"/>
        <v>0</v>
      </c>
      <c r="I165" s="111">
        <f t="shared" si="196"/>
        <v>0</v>
      </c>
      <c r="J165" s="111">
        <f t="shared" si="196"/>
        <v>0</v>
      </c>
      <c r="K165" s="111">
        <f t="shared" si="196"/>
        <v>0</v>
      </c>
      <c r="L165" s="111">
        <f t="shared" si="196"/>
        <v>0</v>
      </c>
      <c r="M165" s="111">
        <f t="shared" si="196"/>
        <v>0</v>
      </c>
      <c r="N165" s="111">
        <f t="shared" si="196"/>
        <v>0</v>
      </c>
      <c r="O165" s="111">
        <f t="shared" si="196"/>
        <v>0</v>
      </c>
      <c r="P165" s="111">
        <f t="shared" si="196"/>
        <v>0</v>
      </c>
      <c r="Q165" s="111">
        <f t="shared" si="196"/>
        <v>0</v>
      </c>
      <c r="R165" s="111">
        <f t="shared" si="196"/>
        <v>0</v>
      </c>
      <c r="S165" s="111">
        <f t="shared" si="196"/>
        <v>0</v>
      </c>
      <c r="T165" s="111">
        <f t="shared" si="196"/>
        <v>0</v>
      </c>
      <c r="U165" s="111">
        <f t="shared" si="196"/>
        <v>0</v>
      </c>
      <c r="V165" s="111">
        <f t="shared" si="196"/>
        <v>0</v>
      </c>
      <c r="W165" s="111">
        <f t="shared" si="196"/>
        <v>0</v>
      </c>
      <c r="X165" s="111">
        <f t="shared" si="196"/>
        <v>0</v>
      </c>
      <c r="Y165" s="111">
        <f t="shared" si="196"/>
        <v>0</v>
      </c>
      <c r="Z165" s="111">
        <f t="shared" si="196"/>
        <v>0</v>
      </c>
      <c r="AA165" s="111">
        <f t="shared" si="196"/>
        <v>0</v>
      </c>
      <c r="AB165" s="111">
        <f t="shared" si="196"/>
        <v>0</v>
      </c>
      <c r="AC165" s="111">
        <f t="shared" si="196"/>
        <v>0</v>
      </c>
      <c r="AD165" s="111">
        <f t="shared" si="196"/>
        <v>0</v>
      </c>
      <c r="AE165" s="111">
        <f t="shared" si="196"/>
        <v>0</v>
      </c>
      <c r="AF165" s="111">
        <f t="shared" si="196"/>
        <v>0</v>
      </c>
      <c r="AG165" s="111">
        <f t="shared" si="196"/>
        <v>0</v>
      </c>
      <c r="AH165" s="111">
        <f t="shared" si="196"/>
        <v>0</v>
      </c>
      <c r="AI165" s="111">
        <f t="shared" si="196"/>
        <v>0</v>
      </c>
      <c r="AJ165" s="111">
        <f t="shared" si="196"/>
        <v>0</v>
      </c>
      <c r="AK165" s="111">
        <f t="shared" si="196"/>
        <v>0</v>
      </c>
      <c r="AL165" s="111">
        <f t="shared" si="196"/>
        <v>0</v>
      </c>
      <c r="AM165" s="111">
        <f t="shared" si="196"/>
        <v>0</v>
      </c>
      <c r="AN165" s="111">
        <f t="shared" si="196"/>
        <v>0</v>
      </c>
      <c r="AO165" s="111">
        <f t="shared" si="196"/>
        <v>0</v>
      </c>
      <c r="AP165" s="111">
        <f t="shared" si="196"/>
        <v>0</v>
      </c>
      <c r="AQ165" s="111">
        <f t="shared" si="196"/>
        <v>0</v>
      </c>
      <c r="AR165" s="111">
        <f t="shared" si="196"/>
        <v>0</v>
      </c>
      <c r="AS165" s="111">
        <f t="shared" si="196"/>
        <v>0</v>
      </c>
      <c r="AT165" s="111">
        <f t="shared" si="196"/>
        <v>0</v>
      </c>
      <c r="AU165" s="111">
        <f t="shared" si="196"/>
        <v>0</v>
      </c>
      <c r="AV165" s="111">
        <f t="shared" si="196"/>
        <v>0</v>
      </c>
      <c r="AW165" s="111">
        <f t="shared" si="196"/>
        <v>0</v>
      </c>
      <c r="AX165" s="111">
        <f t="shared" si="196"/>
        <v>0</v>
      </c>
      <c r="AY165" s="111">
        <f t="shared" si="196"/>
        <v>0</v>
      </c>
      <c r="AZ165" s="111">
        <f t="shared" si="196"/>
        <v>0</v>
      </c>
      <c r="BA165" s="111">
        <f t="shared" si="196"/>
        <v>0</v>
      </c>
      <c r="BB165" s="105" t="s">
        <v>212</v>
      </c>
      <c r="BC165" s="110"/>
      <c r="BD165" s="110"/>
      <c r="BE165" s="132">
        <v>2016</v>
      </c>
      <c r="BF165" s="110"/>
      <c r="BG165" s="110"/>
    </row>
    <row r="166" spans="1:59" s="124" customFormat="1" ht="22.2" customHeight="1">
      <c r="A166" s="419" t="s">
        <v>72</v>
      </c>
      <c r="B166" s="107" t="s">
        <v>282</v>
      </c>
      <c r="C166" s="106"/>
      <c r="D166" s="106">
        <f>SUM(D167:D168)</f>
        <v>0</v>
      </c>
      <c r="E166" s="106">
        <f>SUM(E167:E168)</f>
        <v>0</v>
      </c>
      <c r="F166" s="106">
        <f t="shared" ref="F166:AZ166" si="197">SUM(F167:F168)</f>
        <v>0</v>
      </c>
      <c r="G166" s="106">
        <f t="shared" si="197"/>
        <v>0</v>
      </c>
      <c r="H166" s="106">
        <f t="shared" si="197"/>
        <v>0</v>
      </c>
      <c r="I166" s="106">
        <f t="shared" si="197"/>
        <v>0</v>
      </c>
      <c r="J166" s="106">
        <f t="shared" si="197"/>
        <v>0</v>
      </c>
      <c r="K166" s="106">
        <f t="shared" si="197"/>
        <v>0</v>
      </c>
      <c r="L166" s="106">
        <f t="shared" si="197"/>
        <v>0</v>
      </c>
      <c r="M166" s="106">
        <f t="shared" si="197"/>
        <v>0</v>
      </c>
      <c r="N166" s="106">
        <f t="shared" si="197"/>
        <v>0</v>
      </c>
      <c r="O166" s="106">
        <f t="shared" si="197"/>
        <v>0</v>
      </c>
      <c r="P166" s="106">
        <f t="shared" si="197"/>
        <v>0</v>
      </c>
      <c r="Q166" s="106">
        <f t="shared" si="197"/>
        <v>0</v>
      </c>
      <c r="R166" s="106">
        <f t="shared" si="197"/>
        <v>0</v>
      </c>
      <c r="S166" s="106">
        <f t="shared" si="197"/>
        <v>0</v>
      </c>
      <c r="T166" s="106">
        <f t="shared" si="197"/>
        <v>0</v>
      </c>
      <c r="U166" s="106">
        <f t="shared" si="197"/>
        <v>0</v>
      </c>
      <c r="V166" s="106">
        <f t="shared" si="197"/>
        <v>0</v>
      </c>
      <c r="W166" s="106">
        <f t="shared" si="197"/>
        <v>0</v>
      </c>
      <c r="X166" s="106">
        <f t="shared" si="197"/>
        <v>0</v>
      </c>
      <c r="Y166" s="106">
        <f t="shared" si="197"/>
        <v>0</v>
      </c>
      <c r="Z166" s="106">
        <f t="shared" si="197"/>
        <v>0</v>
      </c>
      <c r="AA166" s="106">
        <f t="shared" si="197"/>
        <v>0</v>
      </c>
      <c r="AB166" s="106">
        <f t="shared" si="197"/>
        <v>0</v>
      </c>
      <c r="AC166" s="106">
        <f t="shared" si="197"/>
        <v>0</v>
      </c>
      <c r="AD166" s="106">
        <f t="shared" si="197"/>
        <v>0</v>
      </c>
      <c r="AE166" s="106">
        <f t="shared" si="197"/>
        <v>0</v>
      </c>
      <c r="AF166" s="106">
        <f t="shared" si="197"/>
        <v>0</v>
      </c>
      <c r="AG166" s="106">
        <f t="shared" si="197"/>
        <v>0</v>
      </c>
      <c r="AH166" s="106">
        <f t="shared" si="197"/>
        <v>0</v>
      </c>
      <c r="AI166" s="106">
        <f t="shared" si="197"/>
        <v>0</v>
      </c>
      <c r="AJ166" s="106">
        <f t="shared" si="197"/>
        <v>0</v>
      </c>
      <c r="AK166" s="106">
        <f t="shared" si="197"/>
        <v>0</v>
      </c>
      <c r="AL166" s="106">
        <f t="shared" si="197"/>
        <v>0</v>
      </c>
      <c r="AM166" s="106">
        <f t="shared" si="197"/>
        <v>0</v>
      </c>
      <c r="AN166" s="106">
        <f t="shared" si="197"/>
        <v>0</v>
      </c>
      <c r="AO166" s="106">
        <f t="shared" si="197"/>
        <v>0</v>
      </c>
      <c r="AP166" s="106">
        <f t="shared" si="197"/>
        <v>0</v>
      </c>
      <c r="AQ166" s="106">
        <f t="shared" si="197"/>
        <v>0</v>
      </c>
      <c r="AR166" s="106">
        <f t="shared" si="197"/>
        <v>0</v>
      </c>
      <c r="AS166" s="106">
        <f t="shared" si="197"/>
        <v>0</v>
      </c>
      <c r="AT166" s="106">
        <f t="shared" si="197"/>
        <v>0</v>
      </c>
      <c r="AU166" s="106">
        <f t="shared" si="197"/>
        <v>0</v>
      </c>
      <c r="AV166" s="106">
        <f t="shared" si="197"/>
        <v>0</v>
      </c>
      <c r="AW166" s="106">
        <f t="shared" si="197"/>
        <v>0</v>
      </c>
      <c r="AX166" s="106">
        <f t="shared" si="197"/>
        <v>0</v>
      </c>
      <c r="AY166" s="106">
        <f t="shared" si="197"/>
        <v>0</v>
      </c>
      <c r="AZ166" s="106">
        <f t="shared" si="197"/>
        <v>0</v>
      </c>
      <c r="BA166" s="106">
        <f>SUM(BA167:BA168)</f>
        <v>0</v>
      </c>
      <c r="BB166" s="105" t="s">
        <v>212</v>
      </c>
      <c r="BC166" s="104"/>
      <c r="BD166" s="104"/>
      <c r="BE166" s="132">
        <v>2016</v>
      </c>
      <c r="BF166" s="104"/>
      <c r="BG166" s="104"/>
    </row>
    <row r="167" spans="1:59" s="124" customFormat="1" ht="22.2" customHeight="1">
      <c r="A167" s="419" t="s">
        <v>72</v>
      </c>
      <c r="B167" s="68" t="s">
        <v>417</v>
      </c>
      <c r="C167" s="106"/>
      <c r="D167" s="106">
        <f>SUM(E167:BA167)</f>
        <v>0</v>
      </c>
      <c r="E167" s="106"/>
      <c r="F167" s="106"/>
      <c r="G167" s="106"/>
      <c r="H167" s="106"/>
      <c r="I167" s="106"/>
      <c r="J167" s="106"/>
      <c r="K167" s="106"/>
      <c r="L167" s="292"/>
      <c r="M167" s="106"/>
      <c r="N167" s="106"/>
      <c r="O167" s="106"/>
      <c r="P167" s="106"/>
      <c r="Q167" s="106"/>
      <c r="R167" s="106"/>
      <c r="S167" s="106"/>
      <c r="T167" s="106"/>
      <c r="U167" s="106"/>
      <c r="V167" s="106"/>
      <c r="W167" s="106"/>
      <c r="X167" s="106"/>
      <c r="Y167" s="106"/>
      <c r="Z167" s="106"/>
      <c r="AA167" s="106"/>
      <c r="AB167" s="106"/>
      <c r="AC167" s="106"/>
      <c r="AD167" s="106"/>
      <c r="AE167" s="106"/>
      <c r="AF167" s="106"/>
      <c r="AG167" s="297"/>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5" t="s">
        <v>212</v>
      </c>
      <c r="BC167" s="104"/>
      <c r="BD167" s="104"/>
      <c r="BE167" s="132">
        <v>2016</v>
      </c>
      <c r="BF167" s="104"/>
      <c r="BG167" s="104"/>
    </row>
    <row r="168" spans="1:59" s="124" customFormat="1" ht="22.2" customHeight="1">
      <c r="A168" s="419" t="s">
        <v>72</v>
      </c>
      <c r="B168" s="107"/>
      <c r="C168" s="106"/>
      <c r="D168" s="106">
        <f>SUM(E168:BA168)</f>
        <v>0</v>
      </c>
      <c r="E168" s="106"/>
      <c r="F168" s="106"/>
      <c r="G168" s="106"/>
      <c r="H168" s="106"/>
      <c r="I168" s="106"/>
      <c r="J168" s="106"/>
      <c r="K168" s="106"/>
      <c r="L168" s="292"/>
      <c r="M168" s="106"/>
      <c r="N168" s="106"/>
      <c r="O168" s="106"/>
      <c r="P168" s="106"/>
      <c r="Q168" s="106"/>
      <c r="R168" s="106"/>
      <c r="S168" s="106"/>
      <c r="T168" s="106"/>
      <c r="U168" s="106"/>
      <c r="V168" s="106"/>
      <c r="W168" s="106"/>
      <c r="X168" s="106"/>
      <c r="Y168" s="106"/>
      <c r="Z168" s="106"/>
      <c r="AA168" s="106"/>
      <c r="AB168" s="106"/>
      <c r="AC168" s="106"/>
      <c r="AD168" s="106"/>
      <c r="AE168" s="106"/>
      <c r="AF168" s="106"/>
      <c r="AG168" s="297"/>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5" t="s">
        <v>212</v>
      </c>
      <c r="BC168" s="104"/>
      <c r="BD168" s="104"/>
      <c r="BE168" s="132">
        <v>2016</v>
      </c>
      <c r="BF168" s="104"/>
      <c r="BG168" s="104"/>
    </row>
    <row r="169" spans="1:59" s="126" customFormat="1" ht="22.2" customHeight="1">
      <c r="A169" s="418" t="s">
        <v>74</v>
      </c>
      <c r="B169" s="310" t="s">
        <v>388</v>
      </c>
      <c r="C169" s="111">
        <f>SUM(C170:C172)</f>
        <v>0</v>
      </c>
      <c r="D169" s="111">
        <f>D170</f>
        <v>0</v>
      </c>
      <c r="E169" s="111">
        <f>E170</f>
        <v>0</v>
      </c>
      <c r="F169" s="111">
        <f t="shared" ref="F169:BA169" si="198">F170</f>
        <v>0</v>
      </c>
      <c r="G169" s="111">
        <f t="shared" si="198"/>
        <v>0</v>
      </c>
      <c r="H169" s="111">
        <f t="shared" si="198"/>
        <v>0</v>
      </c>
      <c r="I169" s="111">
        <f t="shared" si="198"/>
        <v>0</v>
      </c>
      <c r="J169" s="111">
        <f t="shared" si="198"/>
        <v>0</v>
      </c>
      <c r="K169" s="111">
        <f t="shared" si="198"/>
        <v>0</v>
      </c>
      <c r="L169" s="111">
        <f t="shared" si="198"/>
        <v>0</v>
      </c>
      <c r="M169" s="111">
        <f t="shared" si="198"/>
        <v>0</v>
      </c>
      <c r="N169" s="111">
        <f t="shared" si="198"/>
        <v>0</v>
      </c>
      <c r="O169" s="111">
        <f t="shared" si="198"/>
        <v>0</v>
      </c>
      <c r="P169" s="111">
        <f t="shared" si="198"/>
        <v>0</v>
      </c>
      <c r="Q169" s="111">
        <f t="shared" si="198"/>
        <v>0</v>
      </c>
      <c r="R169" s="111">
        <f t="shared" si="198"/>
        <v>0</v>
      </c>
      <c r="S169" s="111">
        <f t="shared" si="198"/>
        <v>0</v>
      </c>
      <c r="T169" s="111">
        <f t="shared" si="198"/>
        <v>0</v>
      </c>
      <c r="U169" s="111">
        <f t="shared" si="198"/>
        <v>0</v>
      </c>
      <c r="V169" s="111">
        <f t="shared" si="198"/>
        <v>0</v>
      </c>
      <c r="W169" s="111">
        <f t="shared" si="198"/>
        <v>0</v>
      </c>
      <c r="X169" s="111">
        <f t="shared" si="198"/>
        <v>0</v>
      </c>
      <c r="Y169" s="111">
        <f t="shared" si="198"/>
        <v>0</v>
      </c>
      <c r="Z169" s="111">
        <f t="shared" si="198"/>
        <v>0</v>
      </c>
      <c r="AA169" s="111">
        <f t="shared" si="198"/>
        <v>0</v>
      </c>
      <c r="AB169" s="111">
        <f t="shared" si="198"/>
        <v>0</v>
      </c>
      <c r="AC169" s="111">
        <f t="shared" si="198"/>
        <v>0</v>
      </c>
      <c r="AD169" s="111">
        <f t="shared" si="198"/>
        <v>0</v>
      </c>
      <c r="AE169" s="111">
        <f t="shared" si="198"/>
        <v>0</v>
      </c>
      <c r="AF169" s="111">
        <f t="shared" si="198"/>
        <v>0</v>
      </c>
      <c r="AG169" s="111">
        <f t="shared" si="198"/>
        <v>0</v>
      </c>
      <c r="AH169" s="111">
        <f t="shared" si="198"/>
        <v>0</v>
      </c>
      <c r="AI169" s="111">
        <f t="shared" si="198"/>
        <v>0</v>
      </c>
      <c r="AJ169" s="111">
        <f t="shared" si="198"/>
        <v>0</v>
      </c>
      <c r="AK169" s="111">
        <f t="shared" si="198"/>
        <v>0</v>
      </c>
      <c r="AL169" s="111">
        <f t="shared" si="198"/>
        <v>0</v>
      </c>
      <c r="AM169" s="111">
        <f t="shared" si="198"/>
        <v>0</v>
      </c>
      <c r="AN169" s="111">
        <f t="shared" si="198"/>
        <v>0</v>
      </c>
      <c r="AO169" s="111">
        <f t="shared" si="198"/>
        <v>0</v>
      </c>
      <c r="AP169" s="111">
        <f t="shared" si="198"/>
        <v>0</v>
      </c>
      <c r="AQ169" s="111">
        <f t="shared" si="198"/>
        <v>0</v>
      </c>
      <c r="AR169" s="111">
        <f t="shared" si="198"/>
        <v>0</v>
      </c>
      <c r="AS169" s="111">
        <f t="shared" si="198"/>
        <v>0</v>
      </c>
      <c r="AT169" s="111">
        <f t="shared" si="198"/>
        <v>0</v>
      </c>
      <c r="AU169" s="111">
        <f t="shared" si="198"/>
        <v>0</v>
      </c>
      <c r="AV169" s="111">
        <f t="shared" si="198"/>
        <v>0</v>
      </c>
      <c r="AW169" s="111">
        <f t="shared" si="198"/>
        <v>0</v>
      </c>
      <c r="AX169" s="111">
        <f t="shared" si="198"/>
        <v>0</v>
      </c>
      <c r="AY169" s="111">
        <f t="shared" si="198"/>
        <v>0</v>
      </c>
      <c r="AZ169" s="111">
        <f t="shared" si="198"/>
        <v>0</v>
      </c>
      <c r="BA169" s="111">
        <f t="shared" si="198"/>
        <v>0</v>
      </c>
      <c r="BB169" s="105" t="s">
        <v>212</v>
      </c>
      <c r="BC169" s="110"/>
      <c r="BD169" s="110"/>
      <c r="BE169" s="132">
        <v>2016</v>
      </c>
      <c r="BF169" s="110"/>
      <c r="BG169" s="110"/>
    </row>
    <row r="170" spans="1:59" s="124" customFormat="1" ht="22.2" customHeight="1">
      <c r="A170" s="419" t="s">
        <v>74</v>
      </c>
      <c r="B170" s="107" t="s">
        <v>282</v>
      </c>
      <c r="C170" s="106"/>
      <c r="D170" s="106">
        <f>SUM(E170:BA170)</f>
        <v>0</v>
      </c>
      <c r="E170" s="106">
        <f>SUM(E171:E172)</f>
        <v>0</v>
      </c>
      <c r="F170" s="106">
        <f t="shared" ref="F170:BA170" si="199">SUM(F171:F172)</f>
        <v>0</v>
      </c>
      <c r="G170" s="106">
        <f t="shared" si="199"/>
        <v>0</v>
      </c>
      <c r="H170" s="106">
        <f t="shared" si="199"/>
        <v>0</v>
      </c>
      <c r="I170" s="106">
        <f t="shared" si="199"/>
        <v>0</v>
      </c>
      <c r="J170" s="106">
        <f t="shared" si="199"/>
        <v>0</v>
      </c>
      <c r="K170" s="106">
        <f t="shared" si="199"/>
        <v>0</v>
      </c>
      <c r="L170" s="106">
        <f t="shared" si="199"/>
        <v>0</v>
      </c>
      <c r="M170" s="106">
        <f t="shared" si="199"/>
        <v>0</v>
      </c>
      <c r="N170" s="106">
        <f t="shared" si="199"/>
        <v>0</v>
      </c>
      <c r="O170" s="106">
        <f t="shared" si="199"/>
        <v>0</v>
      </c>
      <c r="P170" s="106">
        <f t="shared" si="199"/>
        <v>0</v>
      </c>
      <c r="Q170" s="106">
        <f t="shared" si="199"/>
        <v>0</v>
      </c>
      <c r="R170" s="106">
        <f t="shared" si="199"/>
        <v>0</v>
      </c>
      <c r="S170" s="106">
        <f t="shared" si="199"/>
        <v>0</v>
      </c>
      <c r="T170" s="106">
        <f t="shared" si="199"/>
        <v>0</v>
      </c>
      <c r="U170" s="106">
        <f t="shared" si="199"/>
        <v>0</v>
      </c>
      <c r="V170" s="106">
        <f t="shared" si="199"/>
        <v>0</v>
      </c>
      <c r="W170" s="106">
        <f t="shared" si="199"/>
        <v>0</v>
      </c>
      <c r="X170" s="106">
        <f t="shared" si="199"/>
        <v>0</v>
      </c>
      <c r="Y170" s="106">
        <f t="shared" si="199"/>
        <v>0</v>
      </c>
      <c r="Z170" s="106">
        <f t="shared" si="199"/>
        <v>0</v>
      </c>
      <c r="AA170" s="106">
        <f t="shared" si="199"/>
        <v>0</v>
      </c>
      <c r="AB170" s="106">
        <f t="shared" si="199"/>
        <v>0</v>
      </c>
      <c r="AC170" s="106">
        <f t="shared" si="199"/>
        <v>0</v>
      </c>
      <c r="AD170" s="106">
        <f t="shared" si="199"/>
        <v>0</v>
      </c>
      <c r="AE170" s="106">
        <f t="shared" si="199"/>
        <v>0</v>
      </c>
      <c r="AF170" s="106">
        <f t="shared" si="199"/>
        <v>0</v>
      </c>
      <c r="AG170" s="106">
        <f t="shared" si="199"/>
        <v>0</v>
      </c>
      <c r="AH170" s="106">
        <f t="shared" si="199"/>
        <v>0</v>
      </c>
      <c r="AI170" s="106">
        <f t="shared" si="199"/>
        <v>0</v>
      </c>
      <c r="AJ170" s="106">
        <f t="shared" si="199"/>
        <v>0</v>
      </c>
      <c r="AK170" s="106">
        <f t="shared" si="199"/>
        <v>0</v>
      </c>
      <c r="AL170" s="106">
        <f t="shared" si="199"/>
        <v>0</v>
      </c>
      <c r="AM170" s="106">
        <f t="shared" si="199"/>
        <v>0</v>
      </c>
      <c r="AN170" s="106">
        <f t="shared" si="199"/>
        <v>0</v>
      </c>
      <c r="AO170" s="106">
        <f t="shared" si="199"/>
        <v>0</v>
      </c>
      <c r="AP170" s="106">
        <f t="shared" si="199"/>
        <v>0</v>
      </c>
      <c r="AQ170" s="106">
        <f t="shared" si="199"/>
        <v>0</v>
      </c>
      <c r="AR170" s="106">
        <f t="shared" si="199"/>
        <v>0</v>
      </c>
      <c r="AS170" s="106">
        <f t="shared" si="199"/>
        <v>0</v>
      </c>
      <c r="AT170" s="106">
        <f t="shared" si="199"/>
        <v>0</v>
      </c>
      <c r="AU170" s="106">
        <f t="shared" si="199"/>
        <v>0</v>
      </c>
      <c r="AV170" s="106">
        <f t="shared" si="199"/>
        <v>0</v>
      </c>
      <c r="AW170" s="106">
        <f t="shared" si="199"/>
        <v>0</v>
      </c>
      <c r="AX170" s="106">
        <f t="shared" si="199"/>
        <v>0</v>
      </c>
      <c r="AY170" s="106">
        <f t="shared" si="199"/>
        <v>0</v>
      </c>
      <c r="AZ170" s="106">
        <f t="shared" si="199"/>
        <v>0</v>
      </c>
      <c r="BA170" s="106">
        <f t="shared" si="199"/>
        <v>0</v>
      </c>
      <c r="BB170" s="105" t="s">
        <v>212</v>
      </c>
      <c r="BC170" s="104"/>
      <c r="BD170" s="104"/>
      <c r="BE170" s="132">
        <v>2016</v>
      </c>
      <c r="BF170" s="104"/>
      <c r="BG170" s="104"/>
    </row>
    <row r="171" spans="1:59" s="124" customFormat="1" ht="22.2" customHeight="1">
      <c r="A171" s="419" t="s">
        <v>74</v>
      </c>
      <c r="B171" s="107"/>
      <c r="C171" s="106"/>
      <c r="D171" s="106">
        <f>SUM(E171:BA171)</f>
        <v>0</v>
      </c>
      <c r="E171" s="106"/>
      <c r="F171" s="106"/>
      <c r="G171" s="106"/>
      <c r="H171" s="106"/>
      <c r="I171" s="106"/>
      <c r="J171" s="106"/>
      <c r="K171" s="106"/>
      <c r="L171" s="292"/>
      <c r="M171" s="106"/>
      <c r="N171" s="106"/>
      <c r="O171" s="106"/>
      <c r="P171" s="106"/>
      <c r="Q171" s="106"/>
      <c r="R171" s="106"/>
      <c r="S171" s="106"/>
      <c r="T171" s="106"/>
      <c r="U171" s="106"/>
      <c r="V171" s="106"/>
      <c r="W171" s="106"/>
      <c r="X171" s="106"/>
      <c r="Y171" s="106"/>
      <c r="Z171" s="106"/>
      <c r="AA171" s="106"/>
      <c r="AB171" s="106"/>
      <c r="AC171" s="106"/>
      <c r="AD171" s="106"/>
      <c r="AE171" s="106"/>
      <c r="AF171" s="106"/>
      <c r="AG171" s="297"/>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5" t="s">
        <v>212</v>
      </c>
      <c r="BC171" s="104"/>
      <c r="BD171" s="104"/>
      <c r="BE171" s="132">
        <v>2016</v>
      </c>
      <c r="BF171" s="104"/>
      <c r="BG171" s="104"/>
    </row>
    <row r="172" spans="1:59" s="124" customFormat="1" ht="22.2" customHeight="1">
      <c r="A172" s="419" t="s">
        <v>74</v>
      </c>
      <c r="B172" s="107"/>
      <c r="C172" s="106"/>
      <c r="D172" s="106">
        <f>SUM(E172:BA172)</f>
        <v>0</v>
      </c>
      <c r="E172" s="106"/>
      <c r="F172" s="106"/>
      <c r="G172" s="106"/>
      <c r="H172" s="106"/>
      <c r="I172" s="106"/>
      <c r="J172" s="106"/>
      <c r="K172" s="106"/>
      <c r="L172" s="292"/>
      <c r="M172" s="106"/>
      <c r="N172" s="106"/>
      <c r="O172" s="106"/>
      <c r="P172" s="106"/>
      <c r="Q172" s="106"/>
      <c r="R172" s="106"/>
      <c r="S172" s="106"/>
      <c r="T172" s="106"/>
      <c r="U172" s="106"/>
      <c r="V172" s="106"/>
      <c r="W172" s="106"/>
      <c r="X172" s="106"/>
      <c r="Y172" s="106"/>
      <c r="Z172" s="106"/>
      <c r="AA172" s="106"/>
      <c r="AB172" s="106"/>
      <c r="AC172" s="106"/>
      <c r="AD172" s="106"/>
      <c r="AE172" s="106"/>
      <c r="AF172" s="106"/>
      <c r="AG172" s="297"/>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5" t="s">
        <v>212</v>
      </c>
      <c r="BC172" s="104"/>
      <c r="BD172" s="104"/>
      <c r="BE172" s="132">
        <v>2016</v>
      </c>
      <c r="BF172" s="104"/>
      <c r="BG172" s="104"/>
    </row>
    <row r="173" spans="1:59" s="137" customFormat="1" ht="22.2" customHeight="1">
      <c r="A173" s="423" t="s">
        <v>301</v>
      </c>
      <c r="B173" s="307" t="s">
        <v>302</v>
      </c>
      <c r="C173" s="140">
        <f>SUM(C174:C176)</f>
        <v>0</v>
      </c>
      <c r="D173" s="140">
        <f>D174</f>
        <v>0</v>
      </c>
      <c r="E173" s="140">
        <f>E174</f>
        <v>0</v>
      </c>
      <c r="F173" s="140">
        <f t="shared" ref="F173:BA173" si="200">F174</f>
        <v>0</v>
      </c>
      <c r="G173" s="140">
        <f t="shared" si="200"/>
        <v>0</v>
      </c>
      <c r="H173" s="140">
        <f t="shared" si="200"/>
        <v>0</v>
      </c>
      <c r="I173" s="140">
        <f t="shared" si="200"/>
        <v>0</v>
      </c>
      <c r="J173" s="140">
        <f t="shared" si="200"/>
        <v>0</v>
      </c>
      <c r="K173" s="140">
        <f t="shared" si="200"/>
        <v>0</v>
      </c>
      <c r="L173" s="140">
        <f t="shared" si="200"/>
        <v>0</v>
      </c>
      <c r="M173" s="140">
        <f t="shared" si="200"/>
        <v>0</v>
      </c>
      <c r="N173" s="140">
        <f t="shared" si="200"/>
        <v>0</v>
      </c>
      <c r="O173" s="140">
        <f t="shared" si="200"/>
        <v>0</v>
      </c>
      <c r="P173" s="140">
        <f t="shared" si="200"/>
        <v>0</v>
      </c>
      <c r="Q173" s="140">
        <f t="shared" si="200"/>
        <v>0</v>
      </c>
      <c r="R173" s="140">
        <f t="shared" si="200"/>
        <v>0</v>
      </c>
      <c r="S173" s="140">
        <f t="shared" si="200"/>
        <v>0</v>
      </c>
      <c r="T173" s="140">
        <f t="shared" si="200"/>
        <v>0</v>
      </c>
      <c r="U173" s="140">
        <f t="shared" si="200"/>
        <v>0</v>
      </c>
      <c r="V173" s="140">
        <f t="shared" si="200"/>
        <v>0</v>
      </c>
      <c r="W173" s="140">
        <f t="shared" si="200"/>
        <v>0</v>
      </c>
      <c r="X173" s="140">
        <f t="shared" si="200"/>
        <v>0</v>
      </c>
      <c r="Y173" s="140">
        <f t="shared" si="200"/>
        <v>0</v>
      </c>
      <c r="Z173" s="140">
        <f t="shared" si="200"/>
        <v>0</v>
      </c>
      <c r="AA173" s="140">
        <f t="shared" si="200"/>
        <v>0</v>
      </c>
      <c r="AB173" s="140">
        <f t="shared" si="200"/>
        <v>0</v>
      </c>
      <c r="AC173" s="140">
        <f t="shared" si="200"/>
        <v>0</v>
      </c>
      <c r="AD173" s="140">
        <f t="shared" si="200"/>
        <v>0</v>
      </c>
      <c r="AE173" s="140">
        <f t="shared" si="200"/>
        <v>0</v>
      </c>
      <c r="AF173" s="140">
        <f t="shared" si="200"/>
        <v>0</v>
      </c>
      <c r="AG173" s="140">
        <f t="shared" si="200"/>
        <v>0</v>
      </c>
      <c r="AH173" s="140">
        <f t="shared" si="200"/>
        <v>0</v>
      </c>
      <c r="AI173" s="140">
        <f t="shared" si="200"/>
        <v>0</v>
      </c>
      <c r="AJ173" s="140">
        <f t="shared" si="200"/>
        <v>0</v>
      </c>
      <c r="AK173" s="140">
        <f t="shared" si="200"/>
        <v>0</v>
      </c>
      <c r="AL173" s="140">
        <f t="shared" si="200"/>
        <v>0</v>
      </c>
      <c r="AM173" s="140">
        <f t="shared" si="200"/>
        <v>0</v>
      </c>
      <c r="AN173" s="140">
        <f t="shared" si="200"/>
        <v>0</v>
      </c>
      <c r="AO173" s="140">
        <f t="shared" si="200"/>
        <v>0</v>
      </c>
      <c r="AP173" s="140">
        <f t="shared" si="200"/>
        <v>0</v>
      </c>
      <c r="AQ173" s="140">
        <f t="shared" si="200"/>
        <v>0</v>
      </c>
      <c r="AR173" s="140">
        <f t="shared" si="200"/>
        <v>0</v>
      </c>
      <c r="AS173" s="140">
        <f t="shared" si="200"/>
        <v>0</v>
      </c>
      <c r="AT173" s="140">
        <f t="shared" si="200"/>
        <v>0</v>
      </c>
      <c r="AU173" s="140">
        <f t="shared" si="200"/>
        <v>0</v>
      </c>
      <c r="AV173" s="140">
        <f t="shared" si="200"/>
        <v>0</v>
      </c>
      <c r="AW173" s="140">
        <f t="shared" si="200"/>
        <v>0</v>
      </c>
      <c r="AX173" s="140">
        <f t="shared" si="200"/>
        <v>0</v>
      </c>
      <c r="AY173" s="140">
        <f t="shared" si="200"/>
        <v>0</v>
      </c>
      <c r="AZ173" s="140">
        <f t="shared" si="200"/>
        <v>0</v>
      </c>
      <c r="BA173" s="140">
        <f t="shared" si="200"/>
        <v>0</v>
      </c>
      <c r="BB173" s="105" t="s">
        <v>212</v>
      </c>
      <c r="BC173" s="110"/>
      <c r="BD173" s="139"/>
      <c r="BE173" s="132">
        <v>2016</v>
      </c>
      <c r="BF173" s="138"/>
      <c r="BG173" s="138"/>
    </row>
    <row r="174" spans="1:59" s="133" customFormat="1" ht="22.2" customHeight="1">
      <c r="A174" s="419" t="s">
        <v>84</v>
      </c>
      <c r="B174" s="107" t="s">
        <v>282</v>
      </c>
      <c r="C174" s="136"/>
      <c r="D174" s="136">
        <f>SUM(E174:BA174)</f>
        <v>0</v>
      </c>
      <c r="E174" s="136">
        <f>SUM(E175:E176)</f>
        <v>0</v>
      </c>
      <c r="F174" s="136">
        <f t="shared" ref="F174:BA174" si="201">SUM(F175:F176)</f>
        <v>0</v>
      </c>
      <c r="G174" s="136">
        <f t="shared" si="201"/>
        <v>0</v>
      </c>
      <c r="H174" s="136">
        <f t="shared" si="201"/>
        <v>0</v>
      </c>
      <c r="I174" s="136">
        <f t="shared" si="201"/>
        <v>0</v>
      </c>
      <c r="J174" s="136">
        <f t="shared" si="201"/>
        <v>0</v>
      </c>
      <c r="K174" s="136">
        <f t="shared" si="201"/>
        <v>0</v>
      </c>
      <c r="L174" s="136">
        <f t="shared" si="201"/>
        <v>0</v>
      </c>
      <c r="M174" s="136">
        <f t="shared" si="201"/>
        <v>0</v>
      </c>
      <c r="N174" s="136">
        <f t="shared" si="201"/>
        <v>0</v>
      </c>
      <c r="O174" s="136">
        <f t="shared" si="201"/>
        <v>0</v>
      </c>
      <c r="P174" s="136">
        <f t="shared" si="201"/>
        <v>0</v>
      </c>
      <c r="Q174" s="136">
        <f t="shared" si="201"/>
        <v>0</v>
      </c>
      <c r="R174" s="136">
        <f t="shared" si="201"/>
        <v>0</v>
      </c>
      <c r="S174" s="136">
        <f t="shared" si="201"/>
        <v>0</v>
      </c>
      <c r="T174" s="136">
        <f t="shared" si="201"/>
        <v>0</v>
      </c>
      <c r="U174" s="136">
        <f t="shared" si="201"/>
        <v>0</v>
      </c>
      <c r="V174" s="136">
        <f t="shared" si="201"/>
        <v>0</v>
      </c>
      <c r="W174" s="136">
        <f t="shared" si="201"/>
        <v>0</v>
      </c>
      <c r="X174" s="136">
        <f t="shared" si="201"/>
        <v>0</v>
      </c>
      <c r="Y174" s="136">
        <f t="shared" si="201"/>
        <v>0</v>
      </c>
      <c r="Z174" s="136">
        <f t="shared" si="201"/>
        <v>0</v>
      </c>
      <c r="AA174" s="136">
        <f t="shared" si="201"/>
        <v>0</v>
      </c>
      <c r="AB174" s="136">
        <f t="shared" si="201"/>
        <v>0</v>
      </c>
      <c r="AC174" s="136">
        <f t="shared" si="201"/>
        <v>0</v>
      </c>
      <c r="AD174" s="136">
        <f t="shared" si="201"/>
        <v>0</v>
      </c>
      <c r="AE174" s="136">
        <f t="shared" si="201"/>
        <v>0</v>
      </c>
      <c r="AF174" s="136">
        <f t="shared" si="201"/>
        <v>0</v>
      </c>
      <c r="AG174" s="136">
        <f t="shared" si="201"/>
        <v>0</v>
      </c>
      <c r="AH174" s="136">
        <f t="shared" si="201"/>
        <v>0</v>
      </c>
      <c r="AI174" s="136">
        <f t="shared" si="201"/>
        <v>0</v>
      </c>
      <c r="AJ174" s="136">
        <f t="shared" si="201"/>
        <v>0</v>
      </c>
      <c r="AK174" s="136">
        <f t="shared" si="201"/>
        <v>0</v>
      </c>
      <c r="AL174" s="136">
        <f t="shared" si="201"/>
        <v>0</v>
      </c>
      <c r="AM174" s="136">
        <f t="shared" si="201"/>
        <v>0</v>
      </c>
      <c r="AN174" s="136">
        <f t="shared" si="201"/>
        <v>0</v>
      </c>
      <c r="AO174" s="136">
        <f t="shared" si="201"/>
        <v>0</v>
      </c>
      <c r="AP174" s="136">
        <f t="shared" si="201"/>
        <v>0</v>
      </c>
      <c r="AQ174" s="136">
        <f t="shared" si="201"/>
        <v>0</v>
      </c>
      <c r="AR174" s="136">
        <f t="shared" si="201"/>
        <v>0</v>
      </c>
      <c r="AS174" s="136">
        <f t="shared" si="201"/>
        <v>0</v>
      </c>
      <c r="AT174" s="136">
        <f t="shared" si="201"/>
        <v>0</v>
      </c>
      <c r="AU174" s="136">
        <f t="shared" si="201"/>
        <v>0</v>
      </c>
      <c r="AV174" s="136">
        <f t="shared" si="201"/>
        <v>0</v>
      </c>
      <c r="AW174" s="136">
        <f t="shared" si="201"/>
        <v>0</v>
      </c>
      <c r="AX174" s="136">
        <f t="shared" si="201"/>
        <v>0</v>
      </c>
      <c r="AY174" s="136">
        <f t="shared" si="201"/>
        <v>0</v>
      </c>
      <c r="AZ174" s="136">
        <f t="shared" si="201"/>
        <v>0</v>
      </c>
      <c r="BA174" s="136">
        <f t="shared" si="201"/>
        <v>0</v>
      </c>
      <c r="BB174" s="105" t="s">
        <v>212</v>
      </c>
      <c r="BC174" s="104"/>
      <c r="BD174" s="143"/>
      <c r="BE174" s="132">
        <v>2016</v>
      </c>
      <c r="BF174" s="134"/>
      <c r="BG174" s="134"/>
    </row>
    <row r="175" spans="1:59" s="124" customFormat="1" ht="22.2" customHeight="1">
      <c r="A175" s="419" t="s">
        <v>84</v>
      </c>
      <c r="B175" s="107"/>
      <c r="C175" s="106"/>
      <c r="D175" s="106">
        <f>SUM(E175:BA175)</f>
        <v>0</v>
      </c>
      <c r="E175" s="106"/>
      <c r="F175" s="106"/>
      <c r="G175" s="106"/>
      <c r="H175" s="106"/>
      <c r="I175" s="106"/>
      <c r="J175" s="106"/>
      <c r="K175" s="106"/>
      <c r="L175" s="292"/>
      <c r="M175" s="106"/>
      <c r="N175" s="106"/>
      <c r="O175" s="106"/>
      <c r="P175" s="106"/>
      <c r="Q175" s="106"/>
      <c r="R175" s="106"/>
      <c r="S175" s="106"/>
      <c r="T175" s="106"/>
      <c r="U175" s="106"/>
      <c r="V175" s="106"/>
      <c r="W175" s="106"/>
      <c r="X175" s="106"/>
      <c r="Y175" s="106"/>
      <c r="Z175" s="106"/>
      <c r="AA175" s="106"/>
      <c r="AB175" s="106"/>
      <c r="AC175" s="106"/>
      <c r="AD175" s="106"/>
      <c r="AE175" s="106"/>
      <c r="AF175" s="106"/>
      <c r="AG175" s="297"/>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5" t="s">
        <v>212</v>
      </c>
      <c r="BC175" s="104"/>
      <c r="BD175" s="104"/>
      <c r="BE175" s="132">
        <v>2016</v>
      </c>
      <c r="BF175" s="104"/>
      <c r="BG175" s="104"/>
    </row>
    <row r="176" spans="1:59" s="124" customFormat="1" ht="22.2" customHeight="1">
      <c r="A176" s="419" t="s">
        <v>84</v>
      </c>
      <c r="B176" s="107"/>
      <c r="C176" s="106"/>
      <c r="D176" s="106">
        <f>SUM(E176:BA176)</f>
        <v>0</v>
      </c>
      <c r="E176" s="106"/>
      <c r="F176" s="106"/>
      <c r="G176" s="106"/>
      <c r="H176" s="106"/>
      <c r="I176" s="106"/>
      <c r="J176" s="106"/>
      <c r="K176" s="106"/>
      <c r="L176" s="292"/>
      <c r="M176" s="106"/>
      <c r="N176" s="106"/>
      <c r="O176" s="106"/>
      <c r="P176" s="106"/>
      <c r="Q176" s="106"/>
      <c r="R176" s="106"/>
      <c r="S176" s="106"/>
      <c r="T176" s="106"/>
      <c r="U176" s="106"/>
      <c r="V176" s="106"/>
      <c r="W176" s="106"/>
      <c r="X176" s="106"/>
      <c r="Y176" s="106"/>
      <c r="Z176" s="106"/>
      <c r="AA176" s="106"/>
      <c r="AB176" s="106"/>
      <c r="AC176" s="106"/>
      <c r="AD176" s="106"/>
      <c r="AE176" s="106"/>
      <c r="AF176" s="106"/>
      <c r="AG176" s="297"/>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5" t="s">
        <v>212</v>
      </c>
      <c r="BC176" s="104"/>
      <c r="BD176" s="104"/>
      <c r="BE176" s="132">
        <v>2016</v>
      </c>
      <c r="BF176" s="104"/>
      <c r="BG176" s="104"/>
    </row>
    <row r="177" spans="1:59" s="126" customFormat="1" ht="22.2" customHeight="1">
      <c r="A177" s="418" t="s">
        <v>86</v>
      </c>
      <c r="B177" s="262" t="s">
        <v>245</v>
      </c>
      <c r="C177" s="111">
        <f>SUM(C178:C180)</f>
        <v>0</v>
      </c>
      <c r="D177" s="111">
        <f>SUM(D178)</f>
        <v>0</v>
      </c>
      <c r="E177" s="111">
        <f>SUM(E178)</f>
        <v>0</v>
      </c>
      <c r="F177" s="111">
        <f t="shared" ref="F177:BA177" si="202">SUM(F178)</f>
        <v>0</v>
      </c>
      <c r="G177" s="111">
        <f t="shared" si="202"/>
        <v>0</v>
      </c>
      <c r="H177" s="111">
        <f t="shared" si="202"/>
        <v>0</v>
      </c>
      <c r="I177" s="111">
        <f t="shared" si="202"/>
        <v>0</v>
      </c>
      <c r="J177" s="111">
        <f t="shared" si="202"/>
        <v>0</v>
      </c>
      <c r="K177" s="111">
        <f t="shared" si="202"/>
        <v>0</v>
      </c>
      <c r="L177" s="111">
        <f t="shared" si="202"/>
        <v>0</v>
      </c>
      <c r="M177" s="111">
        <f t="shared" si="202"/>
        <v>0</v>
      </c>
      <c r="N177" s="111">
        <f t="shared" si="202"/>
        <v>0</v>
      </c>
      <c r="O177" s="111">
        <f t="shared" si="202"/>
        <v>0</v>
      </c>
      <c r="P177" s="111">
        <f t="shared" si="202"/>
        <v>0</v>
      </c>
      <c r="Q177" s="111">
        <f t="shared" si="202"/>
        <v>0</v>
      </c>
      <c r="R177" s="111">
        <f t="shared" si="202"/>
        <v>0</v>
      </c>
      <c r="S177" s="111">
        <f t="shared" si="202"/>
        <v>0</v>
      </c>
      <c r="T177" s="111">
        <f t="shared" si="202"/>
        <v>0</v>
      </c>
      <c r="U177" s="111">
        <f t="shared" si="202"/>
        <v>0</v>
      </c>
      <c r="V177" s="111">
        <f t="shared" si="202"/>
        <v>0</v>
      </c>
      <c r="W177" s="111">
        <f t="shared" si="202"/>
        <v>0</v>
      </c>
      <c r="X177" s="111">
        <f t="shared" si="202"/>
        <v>0</v>
      </c>
      <c r="Y177" s="111">
        <f t="shared" si="202"/>
        <v>0</v>
      </c>
      <c r="Z177" s="111">
        <f t="shared" si="202"/>
        <v>0</v>
      </c>
      <c r="AA177" s="111">
        <f t="shared" si="202"/>
        <v>0</v>
      </c>
      <c r="AB177" s="111">
        <f t="shared" si="202"/>
        <v>0</v>
      </c>
      <c r="AC177" s="111">
        <f t="shared" si="202"/>
        <v>0</v>
      </c>
      <c r="AD177" s="111">
        <f t="shared" si="202"/>
        <v>0</v>
      </c>
      <c r="AE177" s="111">
        <f t="shared" si="202"/>
        <v>0</v>
      </c>
      <c r="AF177" s="111">
        <f t="shared" si="202"/>
        <v>0</v>
      </c>
      <c r="AG177" s="111">
        <f t="shared" si="202"/>
        <v>0</v>
      </c>
      <c r="AH177" s="111">
        <f t="shared" si="202"/>
        <v>0</v>
      </c>
      <c r="AI177" s="111">
        <f t="shared" si="202"/>
        <v>0</v>
      </c>
      <c r="AJ177" s="111">
        <f t="shared" si="202"/>
        <v>0</v>
      </c>
      <c r="AK177" s="111">
        <f t="shared" si="202"/>
        <v>0</v>
      </c>
      <c r="AL177" s="111">
        <f t="shared" si="202"/>
        <v>0</v>
      </c>
      <c r="AM177" s="111">
        <f t="shared" si="202"/>
        <v>0</v>
      </c>
      <c r="AN177" s="111">
        <f t="shared" si="202"/>
        <v>0</v>
      </c>
      <c r="AO177" s="111">
        <f t="shared" si="202"/>
        <v>0</v>
      </c>
      <c r="AP177" s="111">
        <f t="shared" si="202"/>
        <v>0</v>
      </c>
      <c r="AQ177" s="111">
        <f t="shared" si="202"/>
        <v>0</v>
      </c>
      <c r="AR177" s="111">
        <f t="shared" si="202"/>
        <v>0</v>
      </c>
      <c r="AS177" s="111">
        <f t="shared" si="202"/>
        <v>0</v>
      </c>
      <c r="AT177" s="111">
        <f t="shared" si="202"/>
        <v>0</v>
      </c>
      <c r="AU177" s="111">
        <f t="shared" si="202"/>
        <v>0</v>
      </c>
      <c r="AV177" s="111">
        <f t="shared" si="202"/>
        <v>0</v>
      </c>
      <c r="AW177" s="111">
        <f t="shared" si="202"/>
        <v>0</v>
      </c>
      <c r="AX177" s="111">
        <f t="shared" si="202"/>
        <v>0</v>
      </c>
      <c r="AY177" s="111">
        <f t="shared" si="202"/>
        <v>0</v>
      </c>
      <c r="AZ177" s="111">
        <f t="shared" si="202"/>
        <v>0</v>
      </c>
      <c r="BA177" s="111">
        <f t="shared" si="202"/>
        <v>0</v>
      </c>
      <c r="BB177" s="105" t="s">
        <v>212</v>
      </c>
      <c r="BC177" s="110"/>
      <c r="BD177" s="110"/>
      <c r="BE177" s="132">
        <v>2016</v>
      </c>
      <c r="BF177" s="110"/>
      <c r="BG177" s="110"/>
    </row>
    <row r="178" spans="1:59" s="124" customFormat="1" ht="22.2" customHeight="1">
      <c r="A178" s="419" t="s">
        <v>86</v>
      </c>
      <c r="B178" s="107" t="s">
        <v>282</v>
      </c>
      <c r="C178" s="106"/>
      <c r="D178" s="106">
        <f>SUM(E178:BA178)</f>
        <v>0</v>
      </c>
      <c r="E178" s="106">
        <f>SUM(E179:E180)</f>
        <v>0</v>
      </c>
      <c r="F178" s="106">
        <f t="shared" ref="F178:BA178" si="203">SUM(F179:F180)</f>
        <v>0</v>
      </c>
      <c r="G178" s="106">
        <f t="shared" si="203"/>
        <v>0</v>
      </c>
      <c r="H178" s="106">
        <f t="shared" si="203"/>
        <v>0</v>
      </c>
      <c r="I178" s="106">
        <f t="shared" si="203"/>
        <v>0</v>
      </c>
      <c r="J178" s="106">
        <f t="shared" si="203"/>
        <v>0</v>
      </c>
      <c r="K178" s="106">
        <f t="shared" si="203"/>
        <v>0</v>
      </c>
      <c r="L178" s="106">
        <f t="shared" si="203"/>
        <v>0</v>
      </c>
      <c r="M178" s="106">
        <f t="shared" si="203"/>
        <v>0</v>
      </c>
      <c r="N178" s="106">
        <f t="shared" si="203"/>
        <v>0</v>
      </c>
      <c r="O178" s="106">
        <f t="shared" si="203"/>
        <v>0</v>
      </c>
      <c r="P178" s="106">
        <f t="shared" si="203"/>
        <v>0</v>
      </c>
      <c r="Q178" s="106">
        <f t="shared" si="203"/>
        <v>0</v>
      </c>
      <c r="R178" s="106">
        <f t="shared" si="203"/>
        <v>0</v>
      </c>
      <c r="S178" s="106">
        <f t="shared" si="203"/>
        <v>0</v>
      </c>
      <c r="T178" s="106">
        <f t="shared" si="203"/>
        <v>0</v>
      </c>
      <c r="U178" s="106">
        <f t="shared" si="203"/>
        <v>0</v>
      </c>
      <c r="V178" s="106">
        <f t="shared" si="203"/>
        <v>0</v>
      </c>
      <c r="W178" s="106">
        <f t="shared" si="203"/>
        <v>0</v>
      </c>
      <c r="X178" s="106">
        <f t="shared" si="203"/>
        <v>0</v>
      </c>
      <c r="Y178" s="106">
        <f t="shared" si="203"/>
        <v>0</v>
      </c>
      <c r="Z178" s="106">
        <f t="shared" si="203"/>
        <v>0</v>
      </c>
      <c r="AA178" s="106">
        <f t="shared" si="203"/>
        <v>0</v>
      </c>
      <c r="AB178" s="106">
        <f t="shared" si="203"/>
        <v>0</v>
      </c>
      <c r="AC178" s="106">
        <f t="shared" si="203"/>
        <v>0</v>
      </c>
      <c r="AD178" s="106">
        <f t="shared" si="203"/>
        <v>0</v>
      </c>
      <c r="AE178" s="106">
        <f t="shared" si="203"/>
        <v>0</v>
      </c>
      <c r="AF178" s="106">
        <f t="shared" si="203"/>
        <v>0</v>
      </c>
      <c r="AG178" s="106">
        <f t="shared" si="203"/>
        <v>0</v>
      </c>
      <c r="AH178" s="106">
        <f t="shared" si="203"/>
        <v>0</v>
      </c>
      <c r="AI178" s="106">
        <f t="shared" si="203"/>
        <v>0</v>
      </c>
      <c r="AJ178" s="106">
        <f t="shared" si="203"/>
        <v>0</v>
      </c>
      <c r="AK178" s="106">
        <f t="shared" si="203"/>
        <v>0</v>
      </c>
      <c r="AL178" s="106">
        <f t="shared" si="203"/>
        <v>0</v>
      </c>
      <c r="AM178" s="106">
        <f t="shared" si="203"/>
        <v>0</v>
      </c>
      <c r="AN178" s="106">
        <f t="shared" si="203"/>
        <v>0</v>
      </c>
      <c r="AO178" s="106">
        <f t="shared" si="203"/>
        <v>0</v>
      </c>
      <c r="AP178" s="106">
        <f t="shared" si="203"/>
        <v>0</v>
      </c>
      <c r="AQ178" s="106">
        <f t="shared" si="203"/>
        <v>0</v>
      </c>
      <c r="AR178" s="106">
        <f t="shared" si="203"/>
        <v>0</v>
      </c>
      <c r="AS178" s="106">
        <f t="shared" si="203"/>
        <v>0</v>
      </c>
      <c r="AT178" s="106">
        <f t="shared" si="203"/>
        <v>0</v>
      </c>
      <c r="AU178" s="106">
        <f t="shared" si="203"/>
        <v>0</v>
      </c>
      <c r="AV178" s="106">
        <f t="shared" si="203"/>
        <v>0</v>
      </c>
      <c r="AW178" s="106">
        <f t="shared" si="203"/>
        <v>0</v>
      </c>
      <c r="AX178" s="106">
        <f t="shared" si="203"/>
        <v>0</v>
      </c>
      <c r="AY178" s="106">
        <f t="shared" si="203"/>
        <v>0</v>
      </c>
      <c r="AZ178" s="106">
        <f t="shared" si="203"/>
        <v>0</v>
      </c>
      <c r="BA178" s="106">
        <f t="shared" si="203"/>
        <v>0</v>
      </c>
      <c r="BB178" s="105" t="s">
        <v>212</v>
      </c>
      <c r="BC178" s="104"/>
      <c r="BD178" s="104"/>
      <c r="BE178" s="132">
        <v>2016</v>
      </c>
      <c r="BF178" s="104"/>
      <c r="BG178" s="104"/>
    </row>
    <row r="179" spans="1:59" s="124" customFormat="1" ht="22.2" customHeight="1">
      <c r="A179" s="419" t="s">
        <v>86</v>
      </c>
      <c r="B179" s="107"/>
      <c r="C179" s="106"/>
      <c r="D179" s="106">
        <f>SUM(E179:BA179)</f>
        <v>0</v>
      </c>
      <c r="E179" s="106"/>
      <c r="F179" s="106"/>
      <c r="G179" s="106"/>
      <c r="H179" s="106"/>
      <c r="I179" s="106"/>
      <c r="J179" s="106"/>
      <c r="K179" s="106"/>
      <c r="L179" s="292"/>
      <c r="M179" s="106"/>
      <c r="N179" s="106"/>
      <c r="O179" s="106"/>
      <c r="P179" s="106"/>
      <c r="Q179" s="106"/>
      <c r="R179" s="106"/>
      <c r="S179" s="106"/>
      <c r="T179" s="106"/>
      <c r="U179" s="106"/>
      <c r="V179" s="106"/>
      <c r="W179" s="106"/>
      <c r="X179" s="106"/>
      <c r="Y179" s="106"/>
      <c r="Z179" s="106"/>
      <c r="AA179" s="106"/>
      <c r="AB179" s="106"/>
      <c r="AC179" s="106"/>
      <c r="AD179" s="106"/>
      <c r="AE179" s="106"/>
      <c r="AF179" s="106"/>
      <c r="AG179" s="297"/>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5" t="s">
        <v>212</v>
      </c>
      <c r="BC179" s="104"/>
      <c r="BD179" s="104"/>
      <c r="BE179" s="132">
        <v>2016</v>
      </c>
      <c r="BF179" s="104"/>
      <c r="BG179" s="104"/>
    </row>
    <row r="180" spans="1:59" s="124" customFormat="1" ht="22.2" customHeight="1">
      <c r="A180" s="419" t="s">
        <v>86</v>
      </c>
      <c r="B180" s="107"/>
      <c r="C180" s="106"/>
      <c r="D180" s="106">
        <f>SUM(E180:BA180)</f>
        <v>0</v>
      </c>
      <c r="E180" s="106"/>
      <c r="F180" s="106"/>
      <c r="G180" s="106"/>
      <c r="H180" s="106"/>
      <c r="I180" s="106"/>
      <c r="J180" s="106"/>
      <c r="K180" s="106"/>
      <c r="L180" s="292"/>
      <c r="M180" s="106"/>
      <c r="N180" s="106"/>
      <c r="O180" s="106"/>
      <c r="P180" s="106"/>
      <c r="Q180" s="106"/>
      <c r="R180" s="106"/>
      <c r="S180" s="106"/>
      <c r="T180" s="106"/>
      <c r="U180" s="106"/>
      <c r="V180" s="106"/>
      <c r="W180" s="106"/>
      <c r="X180" s="106"/>
      <c r="Y180" s="106"/>
      <c r="Z180" s="106"/>
      <c r="AA180" s="106"/>
      <c r="AB180" s="106"/>
      <c r="AC180" s="106"/>
      <c r="AD180" s="106"/>
      <c r="AE180" s="106"/>
      <c r="AF180" s="106"/>
      <c r="AG180" s="297"/>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5" t="s">
        <v>212</v>
      </c>
      <c r="BC180" s="104"/>
      <c r="BD180" s="104"/>
      <c r="BE180" s="132">
        <v>2016</v>
      </c>
      <c r="BF180" s="104"/>
      <c r="BG180" s="104"/>
    </row>
    <row r="181" spans="1:59" s="126" customFormat="1" ht="22.2" customHeight="1">
      <c r="A181" s="418" t="s">
        <v>351</v>
      </c>
      <c r="B181" s="262" t="s">
        <v>390</v>
      </c>
      <c r="C181" s="111">
        <f>SUM(C182:C187)</f>
        <v>0</v>
      </c>
      <c r="D181" s="111">
        <f>SUM(D182,D185)</f>
        <v>0</v>
      </c>
      <c r="E181" s="111">
        <f>SUM(E182,E185)</f>
        <v>0</v>
      </c>
      <c r="F181" s="111">
        <f t="shared" ref="F181:BA181" si="204">SUM(F182,F185)</f>
        <v>0</v>
      </c>
      <c r="G181" s="111">
        <f t="shared" si="204"/>
        <v>0</v>
      </c>
      <c r="H181" s="111">
        <f t="shared" si="204"/>
        <v>0</v>
      </c>
      <c r="I181" s="111">
        <f t="shared" si="204"/>
        <v>0</v>
      </c>
      <c r="J181" s="111">
        <f t="shared" si="204"/>
        <v>0</v>
      </c>
      <c r="K181" s="111">
        <f t="shared" si="204"/>
        <v>0</v>
      </c>
      <c r="L181" s="111">
        <f t="shared" si="204"/>
        <v>0</v>
      </c>
      <c r="M181" s="111">
        <f t="shared" si="204"/>
        <v>0</v>
      </c>
      <c r="N181" s="111">
        <f t="shared" si="204"/>
        <v>0</v>
      </c>
      <c r="O181" s="111">
        <f t="shared" si="204"/>
        <v>0</v>
      </c>
      <c r="P181" s="111">
        <f t="shared" si="204"/>
        <v>0</v>
      </c>
      <c r="Q181" s="111">
        <f t="shared" si="204"/>
        <v>0</v>
      </c>
      <c r="R181" s="111">
        <f t="shared" si="204"/>
        <v>0</v>
      </c>
      <c r="S181" s="111">
        <f t="shared" si="204"/>
        <v>0</v>
      </c>
      <c r="T181" s="111">
        <f t="shared" si="204"/>
        <v>0</v>
      </c>
      <c r="U181" s="111">
        <f t="shared" si="204"/>
        <v>0</v>
      </c>
      <c r="V181" s="111">
        <f t="shared" si="204"/>
        <v>0</v>
      </c>
      <c r="W181" s="111">
        <f t="shared" si="204"/>
        <v>0</v>
      </c>
      <c r="X181" s="111">
        <f t="shared" si="204"/>
        <v>0</v>
      </c>
      <c r="Y181" s="111">
        <f t="shared" si="204"/>
        <v>0</v>
      </c>
      <c r="Z181" s="111">
        <f t="shared" si="204"/>
        <v>0</v>
      </c>
      <c r="AA181" s="111">
        <f t="shared" si="204"/>
        <v>0</v>
      </c>
      <c r="AB181" s="111">
        <f t="shared" si="204"/>
        <v>0</v>
      </c>
      <c r="AC181" s="111">
        <f t="shared" si="204"/>
        <v>0</v>
      </c>
      <c r="AD181" s="111">
        <f t="shared" si="204"/>
        <v>0</v>
      </c>
      <c r="AE181" s="111">
        <f t="shared" si="204"/>
        <v>0</v>
      </c>
      <c r="AF181" s="111">
        <f t="shared" si="204"/>
        <v>0</v>
      </c>
      <c r="AG181" s="111">
        <f t="shared" si="204"/>
        <v>0</v>
      </c>
      <c r="AH181" s="111">
        <f t="shared" si="204"/>
        <v>0</v>
      </c>
      <c r="AI181" s="111">
        <f t="shared" si="204"/>
        <v>0</v>
      </c>
      <c r="AJ181" s="111">
        <f t="shared" si="204"/>
        <v>0</v>
      </c>
      <c r="AK181" s="111">
        <f t="shared" si="204"/>
        <v>0</v>
      </c>
      <c r="AL181" s="111">
        <f t="shared" si="204"/>
        <v>0</v>
      </c>
      <c r="AM181" s="111">
        <f t="shared" si="204"/>
        <v>0</v>
      </c>
      <c r="AN181" s="111">
        <f t="shared" si="204"/>
        <v>0</v>
      </c>
      <c r="AO181" s="111">
        <f t="shared" si="204"/>
        <v>0</v>
      </c>
      <c r="AP181" s="111">
        <f t="shared" si="204"/>
        <v>0</v>
      </c>
      <c r="AQ181" s="111">
        <f t="shared" si="204"/>
        <v>0</v>
      </c>
      <c r="AR181" s="111">
        <f t="shared" si="204"/>
        <v>0</v>
      </c>
      <c r="AS181" s="111">
        <f t="shared" si="204"/>
        <v>0</v>
      </c>
      <c r="AT181" s="111">
        <f t="shared" si="204"/>
        <v>0</v>
      </c>
      <c r="AU181" s="111">
        <f t="shared" si="204"/>
        <v>0</v>
      </c>
      <c r="AV181" s="111">
        <f t="shared" si="204"/>
        <v>0</v>
      </c>
      <c r="AW181" s="111">
        <f t="shared" si="204"/>
        <v>0</v>
      </c>
      <c r="AX181" s="111">
        <f t="shared" si="204"/>
        <v>0</v>
      </c>
      <c r="AY181" s="111">
        <f t="shared" si="204"/>
        <v>0</v>
      </c>
      <c r="AZ181" s="111">
        <f t="shared" si="204"/>
        <v>0</v>
      </c>
      <c r="BA181" s="111">
        <f t="shared" si="204"/>
        <v>0</v>
      </c>
      <c r="BB181" s="105" t="s">
        <v>212</v>
      </c>
      <c r="BC181" s="110"/>
      <c r="BD181" s="110"/>
      <c r="BE181" s="132">
        <v>2016</v>
      </c>
      <c r="BF181" s="110"/>
      <c r="BG181" s="110"/>
    </row>
    <row r="182" spans="1:59" s="124" customFormat="1" ht="22.2" customHeight="1">
      <c r="A182" s="418" t="s">
        <v>351</v>
      </c>
      <c r="B182" s="112" t="s">
        <v>281</v>
      </c>
      <c r="C182" s="106"/>
      <c r="D182" s="106">
        <f t="shared" ref="D182:D187" si="205">SUM(E182:BA182)</f>
        <v>0</v>
      </c>
      <c r="E182" s="106">
        <f>SUM(E183:E184)</f>
        <v>0</v>
      </c>
      <c r="F182" s="106">
        <f t="shared" ref="F182:BA182" si="206">SUM(F183:F184)</f>
        <v>0</v>
      </c>
      <c r="G182" s="106">
        <f t="shared" si="206"/>
        <v>0</v>
      </c>
      <c r="H182" s="106">
        <f t="shared" si="206"/>
        <v>0</v>
      </c>
      <c r="I182" s="106">
        <f t="shared" si="206"/>
        <v>0</v>
      </c>
      <c r="J182" s="106">
        <f t="shared" si="206"/>
        <v>0</v>
      </c>
      <c r="K182" s="106">
        <f t="shared" si="206"/>
        <v>0</v>
      </c>
      <c r="L182" s="106">
        <f t="shared" si="206"/>
        <v>0</v>
      </c>
      <c r="M182" s="106">
        <f t="shared" si="206"/>
        <v>0</v>
      </c>
      <c r="N182" s="106">
        <f t="shared" si="206"/>
        <v>0</v>
      </c>
      <c r="O182" s="106">
        <f t="shared" si="206"/>
        <v>0</v>
      </c>
      <c r="P182" s="106">
        <f t="shared" si="206"/>
        <v>0</v>
      </c>
      <c r="Q182" s="106">
        <f t="shared" si="206"/>
        <v>0</v>
      </c>
      <c r="R182" s="106">
        <f t="shared" si="206"/>
        <v>0</v>
      </c>
      <c r="S182" s="106">
        <f t="shared" si="206"/>
        <v>0</v>
      </c>
      <c r="T182" s="106">
        <f t="shared" si="206"/>
        <v>0</v>
      </c>
      <c r="U182" s="106">
        <f t="shared" si="206"/>
        <v>0</v>
      </c>
      <c r="V182" s="106">
        <f t="shared" si="206"/>
        <v>0</v>
      </c>
      <c r="W182" s="106">
        <f t="shared" si="206"/>
        <v>0</v>
      </c>
      <c r="X182" s="106">
        <f t="shared" si="206"/>
        <v>0</v>
      </c>
      <c r="Y182" s="106">
        <f t="shared" si="206"/>
        <v>0</v>
      </c>
      <c r="Z182" s="106">
        <f t="shared" si="206"/>
        <v>0</v>
      </c>
      <c r="AA182" s="106">
        <f t="shared" si="206"/>
        <v>0</v>
      </c>
      <c r="AB182" s="106">
        <f t="shared" si="206"/>
        <v>0</v>
      </c>
      <c r="AC182" s="106">
        <f t="shared" si="206"/>
        <v>0</v>
      </c>
      <c r="AD182" s="106">
        <f t="shared" si="206"/>
        <v>0</v>
      </c>
      <c r="AE182" s="106">
        <f t="shared" si="206"/>
        <v>0</v>
      </c>
      <c r="AF182" s="106">
        <f t="shared" si="206"/>
        <v>0</v>
      </c>
      <c r="AG182" s="106">
        <f t="shared" si="206"/>
        <v>0</v>
      </c>
      <c r="AH182" s="106">
        <f t="shared" si="206"/>
        <v>0</v>
      </c>
      <c r="AI182" s="106">
        <f t="shared" si="206"/>
        <v>0</v>
      </c>
      <c r="AJ182" s="106">
        <f t="shared" si="206"/>
        <v>0</v>
      </c>
      <c r="AK182" s="106">
        <f t="shared" si="206"/>
        <v>0</v>
      </c>
      <c r="AL182" s="106">
        <f t="shared" si="206"/>
        <v>0</v>
      </c>
      <c r="AM182" s="106">
        <f t="shared" si="206"/>
        <v>0</v>
      </c>
      <c r="AN182" s="106">
        <f t="shared" si="206"/>
        <v>0</v>
      </c>
      <c r="AO182" s="106">
        <f t="shared" si="206"/>
        <v>0</v>
      </c>
      <c r="AP182" s="106">
        <f t="shared" si="206"/>
        <v>0</v>
      </c>
      <c r="AQ182" s="106">
        <f t="shared" si="206"/>
        <v>0</v>
      </c>
      <c r="AR182" s="106">
        <f t="shared" si="206"/>
        <v>0</v>
      </c>
      <c r="AS182" s="106">
        <f t="shared" si="206"/>
        <v>0</v>
      </c>
      <c r="AT182" s="106">
        <f t="shared" si="206"/>
        <v>0</v>
      </c>
      <c r="AU182" s="106">
        <f t="shared" si="206"/>
        <v>0</v>
      </c>
      <c r="AV182" s="106">
        <f t="shared" si="206"/>
        <v>0</v>
      </c>
      <c r="AW182" s="106">
        <f t="shared" si="206"/>
        <v>0</v>
      </c>
      <c r="AX182" s="106">
        <f t="shared" si="206"/>
        <v>0</v>
      </c>
      <c r="AY182" s="106">
        <f t="shared" si="206"/>
        <v>0</v>
      </c>
      <c r="AZ182" s="106">
        <f t="shared" si="206"/>
        <v>0</v>
      </c>
      <c r="BA182" s="106">
        <f t="shared" si="206"/>
        <v>0</v>
      </c>
      <c r="BB182" s="105" t="s">
        <v>212</v>
      </c>
      <c r="BC182" s="104"/>
      <c r="BD182" s="104"/>
      <c r="BE182" s="132">
        <v>2016</v>
      </c>
      <c r="BF182" s="104"/>
      <c r="BG182" s="104"/>
    </row>
    <row r="183" spans="1:59" s="124" customFormat="1" ht="22.2" customHeight="1">
      <c r="A183" s="418" t="s">
        <v>351</v>
      </c>
      <c r="B183" s="107"/>
      <c r="C183" s="106"/>
      <c r="D183" s="106">
        <f t="shared" si="205"/>
        <v>0</v>
      </c>
      <c r="E183" s="106"/>
      <c r="F183" s="106"/>
      <c r="G183" s="106"/>
      <c r="H183" s="106"/>
      <c r="I183" s="106"/>
      <c r="J183" s="106"/>
      <c r="K183" s="106"/>
      <c r="L183" s="292"/>
      <c r="M183" s="106"/>
      <c r="N183" s="106"/>
      <c r="O183" s="106"/>
      <c r="P183" s="106"/>
      <c r="Q183" s="106"/>
      <c r="R183" s="106"/>
      <c r="S183" s="106"/>
      <c r="T183" s="106"/>
      <c r="U183" s="106"/>
      <c r="V183" s="106"/>
      <c r="W183" s="106"/>
      <c r="X183" s="106"/>
      <c r="Y183" s="106"/>
      <c r="Z183" s="106"/>
      <c r="AA183" s="106"/>
      <c r="AB183" s="106"/>
      <c r="AC183" s="106"/>
      <c r="AD183" s="106"/>
      <c r="AE183" s="106"/>
      <c r="AF183" s="106"/>
      <c r="AG183" s="297"/>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5" t="s">
        <v>212</v>
      </c>
      <c r="BC183" s="104"/>
      <c r="BD183" s="104"/>
      <c r="BE183" s="132">
        <v>2016</v>
      </c>
      <c r="BF183" s="104"/>
      <c r="BG183" s="104"/>
    </row>
    <row r="184" spans="1:59" s="124" customFormat="1" ht="22.2" customHeight="1">
      <c r="A184" s="418" t="s">
        <v>351</v>
      </c>
      <c r="B184" s="107"/>
      <c r="C184" s="106"/>
      <c r="D184" s="106">
        <f t="shared" si="205"/>
        <v>0</v>
      </c>
      <c r="E184" s="106"/>
      <c r="F184" s="106"/>
      <c r="G184" s="106"/>
      <c r="H184" s="106"/>
      <c r="I184" s="106"/>
      <c r="J184" s="106"/>
      <c r="K184" s="106"/>
      <c r="L184" s="292"/>
      <c r="M184" s="106"/>
      <c r="N184" s="106"/>
      <c r="O184" s="106"/>
      <c r="P184" s="106"/>
      <c r="Q184" s="106"/>
      <c r="R184" s="106"/>
      <c r="S184" s="106"/>
      <c r="T184" s="106"/>
      <c r="U184" s="106"/>
      <c r="V184" s="106"/>
      <c r="W184" s="106"/>
      <c r="X184" s="106"/>
      <c r="Y184" s="106"/>
      <c r="Z184" s="106"/>
      <c r="AA184" s="106"/>
      <c r="AB184" s="106"/>
      <c r="AC184" s="106"/>
      <c r="AD184" s="106"/>
      <c r="AE184" s="106"/>
      <c r="AF184" s="106"/>
      <c r="AG184" s="297"/>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5"/>
      <c r="BC184" s="104"/>
      <c r="BD184" s="104"/>
      <c r="BE184" s="132"/>
      <c r="BF184" s="104"/>
      <c r="BG184" s="104"/>
    </row>
    <row r="185" spans="1:59" s="124" customFormat="1" ht="22.2" customHeight="1">
      <c r="A185" s="418" t="s">
        <v>351</v>
      </c>
      <c r="B185" s="112" t="s">
        <v>282</v>
      </c>
      <c r="C185" s="106"/>
      <c r="D185" s="106">
        <f t="shared" si="205"/>
        <v>0</v>
      </c>
      <c r="E185" s="106">
        <f>SUM(E186:E187)</f>
        <v>0</v>
      </c>
      <c r="F185" s="106">
        <f t="shared" ref="F185:BA185" si="207">SUM(F186:F187)</f>
        <v>0</v>
      </c>
      <c r="G185" s="106">
        <f t="shared" si="207"/>
        <v>0</v>
      </c>
      <c r="H185" s="106">
        <f t="shared" si="207"/>
        <v>0</v>
      </c>
      <c r="I185" s="106">
        <f t="shared" si="207"/>
        <v>0</v>
      </c>
      <c r="J185" s="106">
        <f t="shared" si="207"/>
        <v>0</v>
      </c>
      <c r="K185" s="106">
        <f t="shared" si="207"/>
        <v>0</v>
      </c>
      <c r="L185" s="106">
        <f t="shared" si="207"/>
        <v>0</v>
      </c>
      <c r="M185" s="106">
        <f t="shared" si="207"/>
        <v>0</v>
      </c>
      <c r="N185" s="106">
        <f t="shared" si="207"/>
        <v>0</v>
      </c>
      <c r="O185" s="106">
        <f t="shared" si="207"/>
        <v>0</v>
      </c>
      <c r="P185" s="106">
        <f t="shared" si="207"/>
        <v>0</v>
      </c>
      <c r="Q185" s="106">
        <f t="shared" si="207"/>
        <v>0</v>
      </c>
      <c r="R185" s="106">
        <f t="shared" si="207"/>
        <v>0</v>
      </c>
      <c r="S185" s="106">
        <f t="shared" si="207"/>
        <v>0</v>
      </c>
      <c r="T185" s="106">
        <f t="shared" si="207"/>
        <v>0</v>
      </c>
      <c r="U185" s="106">
        <f t="shared" si="207"/>
        <v>0</v>
      </c>
      <c r="V185" s="106">
        <f t="shared" si="207"/>
        <v>0</v>
      </c>
      <c r="W185" s="106">
        <f t="shared" si="207"/>
        <v>0</v>
      </c>
      <c r="X185" s="106">
        <f t="shared" si="207"/>
        <v>0</v>
      </c>
      <c r="Y185" s="106">
        <f t="shared" si="207"/>
        <v>0</v>
      </c>
      <c r="Z185" s="106">
        <f t="shared" si="207"/>
        <v>0</v>
      </c>
      <c r="AA185" s="106">
        <f t="shared" si="207"/>
        <v>0</v>
      </c>
      <c r="AB185" s="106">
        <f t="shared" si="207"/>
        <v>0</v>
      </c>
      <c r="AC185" s="106">
        <f t="shared" si="207"/>
        <v>0</v>
      </c>
      <c r="AD185" s="106">
        <f t="shared" si="207"/>
        <v>0</v>
      </c>
      <c r="AE185" s="106">
        <f t="shared" si="207"/>
        <v>0</v>
      </c>
      <c r="AF185" s="106">
        <f t="shared" si="207"/>
        <v>0</v>
      </c>
      <c r="AG185" s="106">
        <f t="shared" si="207"/>
        <v>0</v>
      </c>
      <c r="AH185" s="106">
        <f t="shared" si="207"/>
        <v>0</v>
      </c>
      <c r="AI185" s="106">
        <f t="shared" si="207"/>
        <v>0</v>
      </c>
      <c r="AJ185" s="106">
        <f t="shared" si="207"/>
        <v>0</v>
      </c>
      <c r="AK185" s="106">
        <f t="shared" si="207"/>
        <v>0</v>
      </c>
      <c r="AL185" s="106">
        <f t="shared" si="207"/>
        <v>0</v>
      </c>
      <c r="AM185" s="106">
        <f t="shared" si="207"/>
        <v>0</v>
      </c>
      <c r="AN185" s="106">
        <f t="shared" si="207"/>
        <v>0</v>
      </c>
      <c r="AO185" s="106">
        <f t="shared" si="207"/>
        <v>0</v>
      </c>
      <c r="AP185" s="106">
        <f t="shared" si="207"/>
        <v>0</v>
      </c>
      <c r="AQ185" s="106">
        <f t="shared" si="207"/>
        <v>0</v>
      </c>
      <c r="AR185" s="106">
        <f t="shared" si="207"/>
        <v>0</v>
      </c>
      <c r="AS185" s="106">
        <f t="shared" si="207"/>
        <v>0</v>
      </c>
      <c r="AT185" s="106">
        <f t="shared" si="207"/>
        <v>0</v>
      </c>
      <c r="AU185" s="106">
        <f t="shared" si="207"/>
        <v>0</v>
      </c>
      <c r="AV185" s="106">
        <f t="shared" si="207"/>
        <v>0</v>
      </c>
      <c r="AW185" s="106">
        <f t="shared" si="207"/>
        <v>0</v>
      </c>
      <c r="AX185" s="106">
        <f t="shared" si="207"/>
        <v>0</v>
      </c>
      <c r="AY185" s="106">
        <f t="shared" si="207"/>
        <v>0</v>
      </c>
      <c r="AZ185" s="106">
        <f t="shared" si="207"/>
        <v>0</v>
      </c>
      <c r="BA185" s="106">
        <f t="shared" si="207"/>
        <v>0</v>
      </c>
      <c r="BB185" s="105"/>
      <c r="BC185" s="104"/>
      <c r="BD185" s="104"/>
      <c r="BE185" s="132"/>
      <c r="BF185" s="104"/>
      <c r="BG185" s="104"/>
    </row>
    <row r="186" spans="1:59" s="124" customFormat="1" ht="22.2" customHeight="1">
      <c r="A186" s="418" t="s">
        <v>351</v>
      </c>
      <c r="B186" s="107"/>
      <c r="C186" s="106"/>
      <c r="D186" s="106">
        <f t="shared" si="205"/>
        <v>0</v>
      </c>
      <c r="E186" s="106"/>
      <c r="F186" s="106"/>
      <c r="G186" s="106"/>
      <c r="H186" s="106"/>
      <c r="I186" s="106"/>
      <c r="J186" s="106"/>
      <c r="K186" s="106"/>
      <c r="L186" s="292"/>
      <c r="M186" s="106"/>
      <c r="N186" s="106"/>
      <c r="O186" s="106"/>
      <c r="P186" s="106"/>
      <c r="Q186" s="106"/>
      <c r="R186" s="106"/>
      <c r="S186" s="106"/>
      <c r="T186" s="106"/>
      <c r="U186" s="106"/>
      <c r="V186" s="106"/>
      <c r="W186" s="106"/>
      <c r="X186" s="106"/>
      <c r="Y186" s="106"/>
      <c r="Z186" s="106"/>
      <c r="AA186" s="106"/>
      <c r="AB186" s="106"/>
      <c r="AC186" s="106"/>
      <c r="AD186" s="106"/>
      <c r="AE186" s="106"/>
      <c r="AF186" s="106"/>
      <c r="AG186" s="297"/>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5"/>
      <c r="BC186" s="104"/>
      <c r="BD186" s="104"/>
      <c r="BE186" s="132"/>
      <c r="BF186" s="104"/>
      <c r="BG186" s="104"/>
    </row>
    <row r="187" spans="1:59" s="124" customFormat="1" ht="22.2" customHeight="1">
      <c r="A187" s="418" t="s">
        <v>351</v>
      </c>
      <c r="B187" s="107"/>
      <c r="C187" s="106"/>
      <c r="D187" s="106">
        <f t="shared" si="205"/>
        <v>0</v>
      </c>
      <c r="E187" s="106"/>
      <c r="F187" s="106"/>
      <c r="G187" s="106"/>
      <c r="H187" s="106"/>
      <c r="I187" s="106"/>
      <c r="J187" s="106"/>
      <c r="K187" s="106"/>
      <c r="L187" s="292"/>
      <c r="M187" s="106"/>
      <c r="N187" s="106"/>
      <c r="O187" s="106"/>
      <c r="P187" s="106"/>
      <c r="Q187" s="106"/>
      <c r="R187" s="106"/>
      <c r="S187" s="106"/>
      <c r="T187" s="106"/>
      <c r="U187" s="106"/>
      <c r="V187" s="106"/>
      <c r="W187" s="106"/>
      <c r="X187" s="106"/>
      <c r="Y187" s="106"/>
      <c r="Z187" s="106"/>
      <c r="AA187" s="106"/>
      <c r="AB187" s="106"/>
      <c r="AC187" s="106"/>
      <c r="AD187" s="106"/>
      <c r="AE187" s="106"/>
      <c r="AF187" s="106"/>
      <c r="AG187" s="297"/>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5" t="s">
        <v>212</v>
      </c>
      <c r="BC187" s="104"/>
      <c r="BD187" s="104"/>
      <c r="BE187" s="132">
        <v>2016</v>
      </c>
      <c r="BF187" s="104"/>
      <c r="BG187" s="104"/>
    </row>
    <row r="188" spans="1:59" s="126" customFormat="1" ht="22.2" customHeight="1">
      <c r="A188" s="418" t="s">
        <v>89</v>
      </c>
      <c r="B188" s="262" t="s">
        <v>304</v>
      </c>
      <c r="C188" s="111">
        <f>SUM(C189,C192)</f>
        <v>0</v>
      </c>
      <c r="D188" s="111">
        <f t="shared" ref="D188:K188" si="208">SUM(D189,D192)</f>
        <v>0</v>
      </c>
      <c r="E188" s="111">
        <f t="shared" si="208"/>
        <v>0</v>
      </c>
      <c r="F188" s="111">
        <f t="shared" si="208"/>
        <v>0</v>
      </c>
      <c r="G188" s="111">
        <f t="shared" si="208"/>
        <v>0</v>
      </c>
      <c r="H188" s="111">
        <f t="shared" si="208"/>
        <v>0</v>
      </c>
      <c r="I188" s="111">
        <f t="shared" si="208"/>
        <v>0</v>
      </c>
      <c r="J188" s="111">
        <f t="shared" si="208"/>
        <v>0</v>
      </c>
      <c r="K188" s="111">
        <f t="shared" si="208"/>
        <v>0</v>
      </c>
      <c r="L188" s="292"/>
      <c r="M188" s="111">
        <f t="shared" ref="M188:AF188" si="209">SUM(M189,M192)</f>
        <v>0</v>
      </c>
      <c r="N188" s="111">
        <f t="shared" si="209"/>
        <v>0</v>
      </c>
      <c r="O188" s="111">
        <f t="shared" si="209"/>
        <v>0</v>
      </c>
      <c r="P188" s="111">
        <f t="shared" si="209"/>
        <v>0</v>
      </c>
      <c r="Q188" s="111">
        <f t="shared" si="209"/>
        <v>0</v>
      </c>
      <c r="R188" s="111">
        <f t="shared" si="209"/>
        <v>0</v>
      </c>
      <c r="S188" s="111">
        <f t="shared" si="209"/>
        <v>0</v>
      </c>
      <c r="T188" s="111">
        <f t="shared" si="209"/>
        <v>0</v>
      </c>
      <c r="U188" s="111">
        <f t="shared" si="209"/>
        <v>0</v>
      </c>
      <c r="V188" s="111">
        <f t="shared" si="209"/>
        <v>0</v>
      </c>
      <c r="W188" s="111">
        <f t="shared" si="209"/>
        <v>0</v>
      </c>
      <c r="X188" s="111">
        <f t="shared" si="209"/>
        <v>0</v>
      </c>
      <c r="Y188" s="111">
        <f t="shared" si="209"/>
        <v>0</v>
      </c>
      <c r="Z188" s="111">
        <f t="shared" si="209"/>
        <v>0</v>
      </c>
      <c r="AA188" s="111">
        <f t="shared" si="209"/>
        <v>0</v>
      </c>
      <c r="AB188" s="111">
        <f t="shared" si="209"/>
        <v>0</v>
      </c>
      <c r="AC188" s="111">
        <f t="shared" si="209"/>
        <v>0</v>
      </c>
      <c r="AD188" s="111">
        <f t="shared" si="209"/>
        <v>0</v>
      </c>
      <c r="AE188" s="111">
        <f t="shared" si="209"/>
        <v>0</v>
      </c>
      <c r="AF188" s="111">
        <f t="shared" si="209"/>
        <v>0</v>
      </c>
      <c r="AG188" s="297"/>
      <c r="AH188" s="111">
        <f t="shared" ref="AH188:BA188" si="210">SUM(AH189,AH192)</f>
        <v>0</v>
      </c>
      <c r="AI188" s="111">
        <f t="shared" si="210"/>
        <v>0</v>
      </c>
      <c r="AJ188" s="111">
        <f t="shared" si="210"/>
        <v>0</v>
      </c>
      <c r="AK188" s="111">
        <f t="shared" si="210"/>
        <v>0</v>
      </c>
      <c r="AL188" s="111">
        <f t="shared" si="210"/>
        <v>0</v>
      </c>
      <c r="AM188" s="111">
        <f t="shared" si="210"/>
        <v>0</v>
      </c>
      <c r="AN188" s="111">
        <f t="shared" si="210"/>
        <v>0</v>
      </c>
      <c r="AO188" s="111">
        <f t="shared" si="210"/>
        <v>0</v>
      </c>
      <c r="AP188" s="111">
        <f t="shared" si="210"/>
        <v>0</v>
      </c>
      <c r="AQ188" s="111">
        <f t="shared" si="210"/>
        <v>0</v>
      </c>
      <c r="AR188" s="111">
        <f t="shared" si="210"/>
        <v>0</v>
      </c>
      <c r="AS188" s="111">
        <f t="shared" si="210"/>
        <v>0</v>
      </c>
      <c r="AT188" s="111">
        <f t="shared" si="210"/>
        <v>0</v>
      </c>
      <c r="AU188" s="111">
        <f t="shared" si="210"/>
        <v>0</v>
      </c>
      <c r="AV188" s="111">
        <f t="shared" si="210"/>
        <v>0</v>
      </c>
      <c r="AW188" s="111">
        <f t="shared" si="210"/>
        <v>0</v>
      </c>
      <c r="AX188" s="111">
        <f t="shared" si="210"/>
        <v>0</v>
      </c>
      <c r="AY188" s="111">
        <f t="shared" si="210"/>
        <v>0</v>
      </c>
      <c r="AZ188" s="111">
        <f t="shared" si="210"/>
        <v>0</v>
      </c>
      <c r="BA188" s="111">
        <f t="shared" si="210"/>
        <v>0</v>
      </c>
      <c r="BB188" s="105" t="s">
        <v>212</v>
      </c>
      <c r="BC188" s="110"/>
      <c r="BD188" s="110"/>
      <c r="BE188" s="132">
        <v>2016</v>
      </c>
      <c r="BF188" s="110"/>
      <c r="BG188" s="110"/>
    </row>
    <row r="189" spans="1:59" s="145" customFormat="1" ht="22.2" customHeight="1">
      <c r="A189" s="418" t="s">
        <v>89</v>
      </c>
      <c r="B189" s="112" t="s">
        <v>281</v>
      </c>
      <c r="C189" s="111"/>
      <c r="D189" s="111">
        <f t="shared" ref="D189:D194" si="211">SUM(E189:BA189)</f>
        <v>0</v>
      </c>
      <c r="E189" s="111">
        <f t="shared" ref="E189:K189" si="212">SUM(E190:E191)</f>
        <v>0</v>
      </c>
      <c r="F189" s="111">
        <f t="shared" si="212"/>
        <v>0</v>
      </c>
      <c r="G189" s="111">
        <f t="shared" si="212"/>
        <v>0</v>
      </c>
      <c r="H189" s="111">
        <f t="shared" si="212"/>
        <v>0</v>
      </c>
      <c r="I189" s="111">
        <f t="shared" si="212"/>
        <v>0</v>
      </c>
      <c r="J189" s="111">
        <f t="shared" si="212"/>
        <v>0</v>
      </c>
      <c r="K189" s="111">
        <f t="shared" si="212"/>
        <v>0</v>
      </c>
      <c r="L189" s="292"/>
      <c r="M189" s="111">
        <f t="shared" ref="M189:AF189" si="213">SUM(M190:M191)</f>
        <v>0</v>
      </c>
      <c r="N189" s="111">
        <f t="shared" si="213"/>
        <v>0</v>
      </c>
      <c r="O189" s="111">
        <f t="shared" si="213"/>
        <v>0</v>
      </c>
      <c r="P189" s="111">
        <f t="shared" si="213"/>
        <v>0</v>
      </c>
      <c r="Q189" s="111">
        <f t="shared" si="213"/>
        <v>0</v>
      </c>
      <c r="R189" s="111">
        <f t="shared" si="213"/>
        <v>0</v>
      </c>
      <c r="S189" s="111">
        <f t="shared" si="213"/>
        <v>0</v>
      </c>
      <c r="T189" s="111">
        <f t="shared" si="213"/>
        <v>0</v>
      </c>
      <c r="U189" s="111">
        <f t="shared" si="213"/>
        <v>0</v>
      </c>
      <c r="V189" s="111">
        <f t="shared" si="213"/>
        <v>0</v>
      </c>
      <c r="W189" s="111">
        <f t="shared" si="213"/>
        <v>0</v>
      </c>
      <c r="X189" s="111">
        <f t="shared" si="213"/>
        <v>0</v>
      </c>
      <c r="Y189" s="111">
        <f t="shared" si="213"/>
        <v>0</v>
      </c>
      <c r="Z189" s="111">
        <f t="shared" si="213"/>
        <v>0</v>
      </c>
      <c r="AA189" s="111">
        <f t="shared" si="213"/>
        <v>0</v>
      </c>
      <c r="AB189" s="111">
        <f t="shared" si="213"/>
        <v>0</v>
      </c>
      <c r="AC189" s="111">
        <f t="shared" si="213"/>
        <v>0</v>
      </c>
      <c r="AD189" s="111">
        <f t="shared" si="213"/>
        <v>0</v>
      </c>
      <c r="AE189" s="111">
        <f t="shared" si="213"/>
        <v>0</v>
      </c>
      <c r="AF189" s="111">
        <f t="shared" si="213"/>
        <v>0</v>
      </c>
      <c r="AG189" s="297"/>
      <c r="AH189" s="111">
        <f t="shared" ref="AH189:BA189" si="214">SUM(AH190:AH191)</f>
        <v>0</v>
      </c>
      <c r="AI189" s="111">
        <f t="shared" si="214"/>
        <v>0</v>
      </c>
      <c r="AJ189" s="111">
        <f t="shared" si="214"/>
        <v>0</v>
      </c>
      <c r="AK189" s="111">
        <f t="shared" si="214"/>
        <v>0</v>
      </c>
      <c r="AL189" s="111">
        <f t="shared" si="214"/>
        <v>0</v>
      </c>
      <c r="AM189" s="111">
        <f t="shared" si="214"/>
        <v>0</v>
      </c>
      <c r="AN189" s="111">
        <f t="shared" si="214"/>
        <v>0</v>
      </c>
      <c r="AO189" s="111">
        <f t="shared" si="214"/>
        <v>0</v>
      </c>
      <c r="AP189" s="111">
        <f t="shared" si="214"/>
        <v>0</v>
      </c>
      <c r="AQ189" s="111">
        <f t="shared" si="214"/>
        <v>0</v>
      </c>
      <c r="AR189" s="111">
        <f t="shared" si="214"/>
        <v>0</v>
      </c>
      <c r="AS189" s="111">
        <f t="shared" si="214"/>
        <v>0</v>
      </c>
      <c r="AT189" s="111">
        <f t="shared" si="214"/>
        <v>0</v>
      </c>
      <c r="AU189" s="111">
        <f t="shared" si="214"/>
        <v>0</v>
      </c>
      <c r="AV189" s="111">
        <f t="shared" si="214"/>
        <v>0</v>
      </c>
      <c r="AW189" s="111">
        <f t="shared" si="214"/>
        <v>0</v>
      </c>
      <c r="AX189" s="111">
        <f t="shared" si="214"/>
        <v>0</v>
      </c>
      <c r="AY189" s="111">
        <f t="shared" si="214"/>
        <v>0</v>
      </c>
      <c r="AZ189" s="111">
        <f t="shared" si="214"/>
        <v>0</v>
      </c>
      <c r="BA189" s="111">
        <f t="shared" si="214"/>
        <v>0</v>
      </c>
      <c r="BB189" s="105" t="s">
        <v>212</v>
      </c>
      <c r="BC189" s="110"/>
      <c r="BD189" s="110"/>
      <c r="BE189" s="132">
        <v>2016</v>
      </c>
      <c r="BF189" s="110"/>
      <c r="BG189" s="110"/>
    </row>
    <row r="190" spans="1:59" s="124" customFormat="1" ht="22.2" customHeight="1">
      <c r="A190" s="419" t="s">
        <v>89</v>
      </c>
      <c r="B190" s="107"/>
      <c r="C190" s="106"/>
      <c r="D190" s="106">
        <f t="shared" si="211"/>
        <v>0</v>
      </c>
      <c r="E190" s="106"/>
      <c r="F190" s="106"/>
      <c r="G190" s="106"/>
      <c r="H190" s="106"/>
      <c r="I190" s="106"/>
      <c r="J190" s="106"/>
      <c r="K190" s="106"/>
      <c r="L190" s="292"/>
      <c r="M190" s="106"/>
      <c r="N190" s="106"/>
      <c r="O190" s="106"/>
      <c r="P190" s="106"/>
      <c r="Q190" s="106"/>
      <c r="R190" s="106"/>
      <c r="S190" s="106"/>
      <c r="T190" s="106"/>
      <c r="U190" s="106"/>
      <c r="V190" s="106"/>
      <c r="W190" s="106"/>
      <c r="X190" s="106"/>
      <c r="Y190" s="106"/>
      <c r="Z190" s="106"/>
      <c r="AA190" s="106"/>
      <c r="AB190" s="106"/>
      <c r="AC190" s="106"/>
      <c r="AD190" s="106"/>
      <c r="AE190" s="106"/>
      <c r="AF190" s="106"/>
      <c r="AG190" s="297"/>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5" t="s">
        <v>212</v>
      </c>
      <c r="BC190" s="104"/>
      <c r="BD190" s="104"/>
      <c r="BE190" s="132">
        <v>2016</v>
      </c>
      <c r="BF190" s="104"/>
      <c r="BG190" s="104"/>
    </row>
    <row r="191" spans="1:59" s="124" customFormat="1" ht="22.2" customHeight="1">
      <c r="A191" s="419" t="s">
        <v>89</v>
      </c>
      <c r="B191" s="107"/>
      <c r="C191" s="106"/>
      <c r="D191" s="106">
        <f t="shared" si="211"/>
        <v>0</v>
      </c>
      <c r="E191" s="106"/>
      <c r="F191" s="106"/>
      <c r="G191" s="106"/>
      <c r="H191" s="106"/>
      <c r="I191" s="106"/>
      <c r="J191" s="106"/>
      <c r="K191" s="106"/>
      <c r="L191" s="292"/>
      <c r="M191" s="106"/>
      <c r="N191" s="106"/>
      <c r="O191" s="106"/>
      <c r="P191" s="106"/>
      <c r="Q191" s="106"/>
      <c r="R191" s="106"/>
      <c r="S191" s="106"/>
      <c r="T191" s="106"/>
      <c r="U191" s="106"/>
      <c r="V191" s="106"/>
      <c r="W191" s="106"/>
      <c r="X191" s="106"/>
      <c r="Y191" s="106"/>
      <c r="Z191" s="106"/>
      <c r="AA191" s="106"/>
      <c r="AB191" s="106"/>
      <c r="AC191" s="106"/>
      <c r="AD191" s="106"/>
      <c r="AE191" s="106"/>
      <c r="AF191" s="106"/>
      <c r="AG191" s="297"/>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5" t="s">
        <v>212</v>
      </c>
      <c r="BC191" s="104"/>
      <c r="BD191" s="104"/>
      <c r="BE191" s="132">
        <v>2016</v>
      </c>
      <c r="BF191" s="104"/>
      <c r="BG191" s="104"/>
    </row>
    <row r="192" spans="1:59" s="145" customFormat="1" ht="22.2" customHeight="1">
      <c r="A192" s="418" t="s">
        <v>89</v>
      </c>
      <c r="B192" s="112" t="s">
        <v>282</v>
      </c>
      <c r="C192" s="111"/>
      <c r="D192" s="111">
        <f t="shared" si="211"/>
        <v>0</v>
      </c>
      <c r="E192" s="111">
        <f t="shared" ref="E192:K192" si="215">SUM(E193:E194)</f>
        <v>0</v>
      </c>
      <c r="F192" s="111">
        <f t="shared" si="215"/>
        <v>0</v>
      </c>
      <c r="G192" s="111">
        <f t="shared" si="215"/>
        <v>0</v>
      </c>
      <c r="H192" s="111">
        <f t="shared" si="215"/>
        <v>0</v>
      </c>
      <c r="I192" s="111">
        <f t="shared" si="215"/>
        <v>0</v>
      </c>
      <c r="J192" s="111">
        <f t="shared" si="215"/>
        <v>0</v>
      </c>
      <c r="K192" s="111">
        <f t="shared" si="215"/>
        <v>0</v>
      </c>
      <c r="L192" s="292"/>
      <c r="M192" s="111">
        <f t="shared" ref="M192:AF192" si="216">SUM(M193:M194)</f>
        <v>0</v>
      </c>
      <c r="N192" s="111">
        <f t="shared" si="216"/>
        <v>0</v>
      </c>
      <c r="O192" s="111">
        <f t="shared" si="216"/>
        <v>0</v>
      </c>
      <c r="P192" s="111">
        <f t="shared" si="216"/>
        <v>0</v>
      </c>
      <c r="Q192" s="111">
        <f t="shared" si="216"/>
        <v>0</v>
      </c>
      <c r="R192" s="111">
        <f t="shared" si="216"/>
        <v>0</v>
      </c>
      <c r="S192" s="111">
        <f t="shared" si="216"/>
        <v>0</v>
      </c>
      <c r="T192" s="111">
        <f t="shared" si="216"/>
        <v>0</v>
      </c>
      <c r="U192" s="111">
        <f t="shared" si="216"/>
        <v>0</v>
      </c>
      <c r="V192" s="111">
        <f t="shared" si="216"/>
        <v>0</v>
      </c>
      <c r="W192" s="111">
        <f t="shared" si="216"/>
        <v>0</v>
      </c>
      <c r="X192" s="111">
        <f t="shared" si="216"/>
        <v>0</v>
      </c>
      <c r="Y192" s="111">
        <f t="shared" si="216"/>
        <v>0</v>
      </c>
      <c r="Z192" s="111">
        <f t="shared" si="216"/>
        <v>0</v>
      </c>
      <c r="AA192" s="111">
        <f t="shared" si="216"/>
        <v>0</v>
      </c>
      <c r="AB192" s="111">
        <f t="shared" si="216"/>
        <v>0</v>
      </c>
      <c r="AC192" s="111">
        <f t="shared" si="216"/>
        <v>0</v>
      </c>
      <c r="AD192" s="111">
        <f t="shared" si="216"/>
        <v>0</v>
      </c>
      <c r="AE192" s="111">
        <f t="shared" si="216"/>
        <v>0</v>
      </c>
      <c r="AF192" s="111">
        <f t="shared" si="216"/>
        <v>0</v>
      </c>
      <c r="AG192" s="297"/>
      <c r="AH192" s="111">
        <f t="shared" ref="AH192:BA192" si="217">SUM(AH193:AH194)</f>
        <v>0</v>
      </c>
      <c r="AI192" s="111">
        <f t="shared" si="217"/>
        <v>0</v>
      </c>
      <c r="AJ192" s="111">
        <f t="shared" si="217"/>
        <v>0</v>
      </c>
      <c r="AK192" s="111">
        <f t="shared" si="217"/>
        <v>0</v>
      </c>
      <c r="AL192" s="111">
        <f t="shared" si="217"/>
        <v>0</v>
      </c>
      <c r="AM192" s="111">
        <f t="shared" si="217"/>
        <v>0</v>
      </c>
      <c r="AN192" s="111">
        <f t="shared" si="217"/>
        <v>0</v>
      </c>
      <c r="AO192" s="111">
        <f t="shared" si="217"/>
        <v>0</v>
      </c>
      <c r="AP192" s="111">
        <f t="shared" si="217"/>
        <v>0</v>
      </c>
      <c r="AQ192" s="111">
        <f t="shared" si="217"/>
        <v>0</v>
      </c>
      <c r="AR192" s="111">
        <f t="shared" si="217"/>
        <v>0</v>
      </c>
      <c r="AS192" s="111">
        <f t="shared" si="217"/>
        <v>0</v>
      </c>
      <c r="AT192" s="111">
        <f t="shared" si="217"/>
        <v>0</v>
      </c>
      <c r="AU192" s="111">
        <f t="shared" si="217"/>
        <v>0</v>
      </c>
      <c r="AV192" s="111">
        <f t="shared" si="217"/>
        <v>0</v>
      </c>
      <c r="AW192" s="111">
        <f t="shared" si="217"/>
        <v>0</v>
      </c>
      <c r="AX192" s="111">
        <f t="shared" si="217"/>
        <v>0</v>
      </c>
      <c r="AY192" s="111">
        <f t="shared" si="217"/>
        <v>0</v>
      </c>
      <c r="AZ192" s="111">
        <f t="shared" si="217"/>
        <v>0</v>
      </c>
      <c r="BA192" s="111">
        <f t="shared" si="217"/>
        <v>0</v>
      </c>
      <c r="BB192" s="105" t="s">
        <v>212</v>
      </c>
      <c r="BC192" s="110"/>
      <c r="BD192" s="110"/>
      <c r="BE192" s="132">
        <v>2016</v>
      </c>
      <c r="BF192" s="110"/>
      <c r="BG192" s="110"/>
    </row>
    <row r="193" spans="1:59" s="124" customFormat="1" ht="22.2" customHeight="1">
      <c r="A193" s="419" t="s">
        <v>89</v>
      </c>
      <c r="B193" s="107"/>
      <c r="C193" s="106"/>
      <c r="D193" s="106">
        <f t="shared" si="211"/>
        <v>0</v>
      </c>
      <c r="E193" s="106"/>
      <c r="F193" s="106"/>
      <c r="G193" s="106"/>
      <c r="H193" s="106"/>
      <c r="I193" s="106"/>
      <c r="J193" s="106"/>
      <c r="K193" s="106"/>
      <c r="L193" s="292"/>
      <c r="M193" s="106"/>
      <c r="N193" s="106"/>
      <c r="O193" s="106"/>
      <c r="P193" s="106"/>
      <c r="Q193" s="106"/>
      <c r="R193" s="106"/>
      <c r="S193" s="106"/>
      <c r="T193" s="106"/>
      <c r="U193" s="106"/>
      <c r="V193" s="106"/>
      <c r="W193" s="106"/>
      <c r="X193" s="106"/>
      <c r="Y193" s="106"/>
      <c r="Z193" s="106"/>
      <c r="AA193" s="106"/>
      <c r="AB193" s="106"/>
      <c r="AC193" s="106"/>
      <c r="AD193" s="106"/>
      <c r="AE193" s="106"/>
      <c r="AF193" s="106"/>
      <c r="AG193" s="297"/>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5" t="s">
        <v>212</v>
      </c>
      <c r="BC193" s="104"/>
      <c r="BD193" s="104"/>
      <c r="BE193" s="132">
        <v>2016</v>
      </c>
      <c r="BF193" s="104"/>
      <c r="BG193" s="104"/>
    </row>
    <row r="194" spans="1:59" s="124" customFormat="1" ht="22.2" customHeight="1">
      <c r="A194" s="419" t="s">
        <v>89</v>
      </c>
      <c r="B194" s="107"/>
      <c r="C194" s="106"/>
      <c r="D194" s="106">
        <f t="shared" si="211"/>
        <v>0</v>
      </c>
      <c r="E194" s="106"/>
      <c r="F194" s="106"/>
      <c r="G194" s="106"/>
      <c r="H194" s="106"/>
      <c r="I194" s="106"/>
      <c r="J194" s="106"/>
      <c r="K194" s="106"/>
      <c r="L194" s="292"/>
      <c r="M194" s="106"/>
      <c r="N194" s="106"/>
      <c r="O194" s="106"/>
      <c r="P194" s="106"/>
      <c r="Q194" s="106"/>
      <c r="R194" s="106"/>
      <c r="S194" s="106"/>
      <c r="T194" s="106"/>
      <c r="U194" s="106"/>
      <c r="V194" s="106"/>
      <c r="W194" s="106"/>
      <c r="X194" s="106"/>
      <c r="Y194" s="106"/>
      <c r="Z194" s="106"/>
      <c r="AA194" s="106"/>
      <c r="AB194" s="106"/>
      <c r="AC194" s="106"/>
      <c r="AD194" s="106"/>
      <c r="AE194" s="106"/>
      <c r="AF194" s="106"/>
      <c r="AG194" s="297"/>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5" t="s">
        <v>212</v>
      </c>
      <c r="BC194" s="104"/>
      <c r="BD194" s="104"/>
      <c r="BE194" s="132">
        <v>2016</v>
      </c>
      <c r="BF194" s="104"/>
      <c r="BG194" s="104"/>
    </row>
    <row r="195" spans="1:59" s="126" customFormat="1" ht="22.2" customHeight="1">
      <c r="A195" s="418" t="s">
        <v>94</v>
      </c>
      <c r="B195" s="262" t="s">
        <v>252</v>
      </c>
      <c r="C195" s="111">
        <f>SUM(C196,C199)</f>
        <v>0</v>
      </c>
      <c r="D195" s="111">
        <f>SUM(D196+D199)</f>
        <v>0</v>
      </c>
      <c r="E195" s="111">
        <f t="shared" ref="E195:K195" si="218">SUM(E196,E199)</f>
        <v>0</v>
      </c>
      <c r="F195" s="111">
        <f t="shared" si="218"/>
        <v>0</v>
      </c>
      <c r="G195" s="111">
        <f t="shared" si="218"/>
        <v>0</v>
      </c>
      <c r="H195" s="111">
        <f t="shared" si="218"/>
        <v>0</v>
      </c>
      <c r="I195" s="111">
        <f t="shared" si="218"/>
        <v>0</v>
      </c>
      <c r="J195" s="111">
        <f t="shared" si="218"/>
        <v>0</v>
      </c>
      <c r="K195" s="111">
        <f t="shared" si="218"/>
        <v>0</v>
      </c>
      <c r="L195" s="292"/>
      <c r="M195" s="111">
        <f t="shared" ref="M195:AF195" si="219">SUM(M196,M199)</f>
        <v>0</v>
      </c>
      <c r="N195" s="111">
        <f t="shared" si="219"/>
        <v>0</v>
      </c>
      <c r="O195" s="111">
        <f t="shared" si="219"/>
        <v>0</v>
      </c>
      <c r="P195" s="111">
        <f t="shared" si="219"/>
        <v>0</v>
      </c>
      <c r="Q195" s="111">
        <f t="shared" si="219"/>
        <v>0</v>
      </c>
      <c r="R195" s="111">
        <f t="shared" si="219"/>
        <v>0</v>
      </c>
      <c r="S195" s="111">
        <f t="shared" si="219"/>
        <v>0</v>
      </c>
      <c r="T195" s="111">
        <f t="shared" si="219"/>
        <v>0</v>
      </c>
      <c r="U195" s="111">
        <f t="shared" si="219"/>
        <v>0</v>
      </c>
      <c r="V195" s="111">
        <f t="shared" si="219"/>
        <v>0</v>
      </c>
      <c r="W195" s="111">
        <f t="shared" si="219"/>
        <v>0</v>
      </c>
      <c r="X195" s="111">
        <f t="shared" si="219"/>
        <v>0</v>
      </c>
      <c r="Y195" s="111">
        <f t="shared" si="219"/>
        <v>0</v>
      </c>
      <c r="Z195" s="111">
        <f t="shared" si="219"/>
        <v>0</v>
      </c>
      <c r="AA195" s="111">
        <f t="shared" si="219"/>
        <v>0</v>
      </c>
      <c r="AB195" s="111">
        <f t="shared" si="219"/>
        <v>0</v>
      </c>
      <c r="AC195" s="111">
        <f t="shared" si="219"/>
        <v>0</v>
      </c>
      <c r="AD195" s="111">
        <f t="shared" si="219"/>
        <v>0</v>
      </c>
      <c r="AE195" s="111">
        <f t="shared" si="219"/>
        <v>0</v>
      </c>
      <c r="AF195" s="111">
        <f t="shared" si="219"/>
        <v>0</v>
      </c>
      <c r="AG195" s="297"/>
      <c r="AH195" s="111">
        <f t="shared" ref="AH195:BA195" si="220">SUM(AH196,AH199)</f>
        <v>0</v>
      </c>
      <c r="AI195" s="111">
        <f t="shared" si="220"/>
        <v>0</v>
      </c>
      <c r="AJ195" s="111">
        <f t="shared" si="220"/>
        <v>0</v>
      </c>
      <c r="AK195" s="111">
        <f t="shared" si="220"/>
        <v>0</v>
      </c>
      <c r="AL195" s="111">
        <f t="shared" si="220"/>
        <v>0</v>
      </c>
      <c r="AM195" s="111">
        <f t="shared" si="220"/>
        <v>0</v>
      </c>
      <c r="AN195" s="111">
        <f t="shared" si="220"/>
        <v>0</v>
      </c>
      <c r="AO195" s="111">
        <f t="shared" si="220"/>
        <v>0</v>
      </c>
      <c r="AP195" s="111">
        <f t="shared" si="220"/>
        <v>0</v>
      </c>
      <c r="AQ195" s="111">
        <f t="shared" si="220"/>
        <v>0</v>
      </c>
      <c r="AR195" s="111">
        <f t="shared" si="220"/>
        <v>0</v>
      </c>
      <c r="AS195" s="111">
        <f t="shared" si="220"/>
        <v>0</v>
      </c>
      <c r="AT195" s="111">
        <f t="shared" si="220"/>
        <v>0</v>
      </c>
      <c r="AU195" s="111">
        <f t="shared" si="220"/>
        <v>0</v>
      </c>
      <c r="AV195" s="111">
        <f t="shared" si="220"/>
        <v>0</v>
      </c>
      <c r="AW195" s="111">
        <f t="shared" si="220"/>
        <v>0</v>
      </c>
      <c r="AX195" s="111">
        <f t="shared" si="220"/>
        <v>0</v>
      </c>
      <c r="AY195" s="111">
        <f t="shared" si="220"/>
        <v>0</v>
      </c>
      <c r="AZ195" s="111">
        <f t="shared" si="220"/>
        <v>0</v>
      </c>
      <c r="BA195" s="111">
        <f t="shared" si="220"/>
        <v>0</v>
      </c>
      <c r="BB195" s="105" t="s">
        <v>212</v>
      </c>
      <c r="BC195" s="110"/>
      <c r="BD195" s="110"/>
      <c r="BE195" s="132">
        <v>2016</v>
      </c>
      <c r="BF195" s="110"/>
      <c r="BG195" s="110"/>
    </row>
    <row r="196" spans="1:59" s="108" customFormat="1" ht="22.2" customHeight="1">
      <c r="A196" s="418" t="s">
        <v>94</v>
      </c>
      <c r="B196" s="112" t="s">
        <v>281</v>
      </c>
      <c r="C196" s="111"/>
      <c r="D196" s="111">
        <f>SUM(E196:BA196)</f>
        <v>0</v>
      </c>
      <c r="E196" s="111">
        <f t="shared" ref="E196:K196" si="221">SUM(E197:E198)</f>
        <v>0</v>
      </c>
      <c r="F196" s="111">
        <f t="shared" si="221"/>
        <v>0</v>
      </c>
      <c r="G196" s="111">
        <f t="shared" si="221"/>
        <v>0</v>
      </c>
      <c r="H196" s="111">
        <f t="shared" si="221"/>
        <v>0</v>
      </c>
      <c r="I196" s="111">
        <f t="shared" si="221"/>
        <v>0</v>
      </c>
      <c r="J196" s="111">
        <f t="shared" si="221"/>
        <v>0</v>
      </c>
      <c r="K196" s="111">
        <f t="shared" si="221"/>
        <v>0</v>
      </c>
      <c r="L196" s="292"/>
      <c r="M196" s="111">
        <f t="shared" ref="M196:AF196" si="222">SUM(M197:M198)</f>
        <v>0</v>
      </c>
      <c r="N196" s="111">
        <f t="shared" si="222"/>
        <v>0</v>
      </c>
      <c r="O196" s="111">
        <f t="shared" si="222"/>
        <v>0</v>
      </c>
      <c r="P196" s="111">
        <f t="shared" si="222"/>
        <v>0</v>
      </c>
      <c r="Q196" s="111">
        <f t="shared" si="222"/>
        <v>0</v>
      </c>
      <c r="R196" s="111">
        <f t="shared" si="222"/>
        <v>0</v>
      </c>
      <c r="S196" s="111">
        <f t="shared" si="222"/>
        <v>0</v>
      </c>
      <c r="T196" s="111">
        <f t="shared" si="222"/>
        <v>0</v>
      </c>
      <c r="U196" s="111">
        <f t="shared" si="222"/>
        <v>0</v>
      </c>
      <c r="V196" s="111">
        <f t="shared" si="222"/>
        <v>0</v>
      </c>
      <c r="W196" s="111">
        <f t="shared" si="222"/>
        <v>0</v>
      </c>
      <c r="X196" s="111">
        <f t="shared" si="222"/>
        <v>0</v>
      </c>
      <c r="Y196" s="111">
        <f t="shared" si="222"/>
        <v>0</v>
      </c>
      <c r="Z196" s="111">
        <f t="shared" si="222"/>
        <v>0</v>
      </c>
      <c r="AA196" s="111">
        <f t="shared" si="222"/>
        <v>0</v>
      </c>
      <c r="AB196" s="111">
        <f t="shared" si="222"/>
        <v>0</v>
      </c>
      <c r="AC196" s="111">
        <f t="shared" si="222"/>
        <v>0</v>
      </c>
      <c r="AD196" s="111">
        <f t="shared" si="222"/>
        <v>0</v>
      </c>
      <c r="AE196" s="111">
        <f t="shared" si="222"/>
        <v>0</v>
      </c>
      <c r="AF196" s="111">
        <f t="shared" si="222"/>
        <v>0</v>
      </c>
      <c r="AG196" s="297"/>
      <c r="AH196" s="111">
        <f t="shared" ref="AH196:BA196" si="223">SUM(AH197:AH198)</f>
        <v>0</v>
      </c>
      <c r="AI196" s="111">
        <f t="shared" si="223"/>
        <v>0</v>
      </c>
      <c r="AJ196" s="111">
        <f t="shared" si="223"/>
        <v>0</v>
      </c>
      <c r="AK196" s="111">
        <f t="shared" si="223"/>
        <v>0</v>
      </c>
      <c r="AL196" s="111">
        <f t="shared" si="223"/>
        <v>0</v>
      </c>
      <c r="AM196" s="111">
        <f t="shared" si="223"/>
        <v>0</v>
      </c>
      <c r="AN196" s="111">
        <f t="shared" si="223"/>
        <v>0</v>
      </c>
      <c r="AO196" s="111">
        <f t="shared" si="223"/>
        <v>0</v>
      </c>
      <c r="AP196" s="111">
        <f t="shared" si="223"/>
        <v>0</v>
      </c>
      <c r="AQ196" s="111">
        <f t="shared" si="223"/>
        <v>0</v>
      </c>
      <c r="AR196" s="111">
        <f t="shared" si="223"/>
        <v>0</v>
      </c>
      <c r="AS196" s="111">
        <f t="shared" si="223"/>
        <v>0</v>
      </c>
      <c r="AT196" s="111">
        <f t="shared" si="223"/>
        <v>0</v>
      </c>
      <c r="AU196" s="111">
        <f t="shared" si="223"/>
        <v>0</v>
      </c>
      <c r="AV196" s="111">
        <f t="shared" si="223"/>
        <v>0</v>
      </c>
      <c r="AW196" s="111">
        <f t="shared" si="223"/>
        <v>0</v>
      </c>
      <c r="AX196" s="111">
        <f t="shared" si="223"/>
        <v>0</v>
      </c>
      <c r="AY196" s="111">
        <f t="shared" si="223"/>
        <v>0</v>
      </c>
      <c r="AZ196" s="111">
        <f t="shared" si="223"/>
        <v>0</v>
      </c>
      <c r="BA196" s="111">
        <f t="shared" si="223"/>
        <v>0</v>
      </c>
      <c r="BB196" s="105" t="s">
        <v>212</v>
      </c>
      <c r="BC196" s="110"/>
      <c r="BD196" s="110"/>
      <c r="BE196" s="132">
        <v>2016</v>
      </c>
      <c r="BF196" s="110"/>
      <c r="BG196" s="110"/>
    </row>
    <row r="197" spans="1:59" s="124" customFormat="1" ht="22.2" customHeight="1">
      <c r="A197" s="419" t="s">
        <v>94</v>
      </c>
      <c r="B197" s="107"/>
      <c r="C197" s="106"/>
      <c r="D197" s="106"/>
      <c r="E197" s="106"/>
      <c r="F197" s="106"/>
      <c r="G197" s="106"/>
      <c r="H197" s="106"/>
      <c r="I197" s="106"/>
      <c r="J197" s="106"/>
      <c r="K197" s="106"/>
      <c r="L197" s="292"/>
      <c r="M197" s="106"/>
      <c r="N197" s="106"/>
      <c r="O197" s="106"/>
      <c r="P197" s="106"/>
      <c r="Q197" s="106"/>
      <c r="R197" s="106"/>
      <c r="S197" s="106"/>
      <c r="T197" s="106"/>
      <c r="U197" s="106"/>
      <c r="V197" s="106"/>
      <c r="W197" s="106"/>
      <c r="X197" s="106"/>
      <c r="Y197" s="106"/>
      <c r="Z197" s="106"/>
      <c r="AA197" s="106"/>
      <c r="AB197" s="106"/>
      <c r="AC197" s="106"/>
      <c r="AD197" s="106"/>
      <c r="AE197" s="106"/>
      <c r="AF197" s="106"/>
      <c r="AG197" s="297"/>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5" t="s">
        <v>212</v>
      </c>
      <c r="BC197" s="104"/>
      <c r="BD197" s="104"/>
      <c r="BE197" s="132">
        <v>2016</v>
      </c>
      <c r="BF197" s="104"/>
      <c r="BG197" s="104"/>
    </row>
    <row r="198" spans="1:59" s="103" customFormat="1" ht="22.2" customHeight="1">
      <c r="A198" s="419" t="s">
        <v>94</v>
      </c>
      <c r="B198" s="107"/>
      <c r="C198" s="106"/>
      <c r="D198" s="106">
        <f>SUM(E198:BA198)</f>
        <v>0</v>
      </c>
      <c r="E198" s="106"/>
      <c r="F198" s="106"/>
      <c r="G198" s="106"/>
      <c r="H198" s="106"/>
      <c r="I198" s="106"/>
      <c r="J198" s="106"/>
      <c r="K198" s="106"/>
      <c r="L198" s="292"/>
      <c r="M198" s="106"/>
      <c r="N198" s="106"/>
      <c r="O198" s="106"/>
      <c r="P198" s="106"/>
      <c r="Q198" s="106"/>
      <c r="R198" s="106"/>
      <c r="S198" s="106"/>
      <c r="T198" s="106"/>
      <c r="U198" s="106"/>
      <c r="V198" s="106"/>
      <c r="W198" s="106"/>
      <c r="X198" s="106"/>
      <c r="Y198" s="106"/>
      <c r="Z198" s="106"/>
      <c r="AA198" s="106"/>
      <c r="AB198" s="106"/>
      <c r="AC198" s="106"/>
      <c r="AD198" s="106"/>
      <c r="AE198" s="106"/>
      <c r="AF198" s="106"/>
      <c r="AG198" s="297"/>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5" t="s">
        <v>212</v>
      </c>
      <c r="BC198" s="104"/>
      <c r="BD198" s="104"/>
      <c r="BE198" s="132">
        <v>2016</v>
      </c>
      <c r="BF198" s="104"/>
      <c r="BG198" s="104"/>
    </row>
    <row r="199" spans="1:59" s="108" customFormat="1" ht="22.2" customHeight="1">
      <c r="A199" s="418" t="s">
        <v>94</v>
      </c>
      <c r="B199" s="112" t="s">
        <v>282</v>
      </c>
      <c r="C199" s="111"/>
      <c r="D199" s="111">
        <f>SUM(E199:BA199)</f>
        <v>0</v>
      </c>
      <c r="E199" s="111">
        <f t="shared" ref="E199:K199" si="224">SUM(E200:E201)</f>
        <v>0</v>
      </c>
      <c r="F199" s="111">
        <f t="shared" si="224"/>
        <v>0</v>
      </c>
      <c r="G199" s="111">
        <f t="shared" si="224"/>
        <v>0</v>
      </c>
      <c r="H199" s="111">
        <f t="shared" si="224"/>
        <v>0</v>
      </c>
      <c r="I199" s="111">
        <f t="shared" si="224"/>
        <v>0</v>
      </c>
      <c r="J199" s="111">
        <f t="shared" si="224"/>
        <v>0</v>
      </c>
      <c r="K199" s="111">
        <f t="shared" si="224"/>
        <v>0</v>
      </c>
      <c r="L199" s="292"/>
      <c r="M199" s="111">
        <f t="shared" ref="M199:AF199" si="225">SUM(M200:M201)</f>
        <v>0</v>
      </c>
      <c r="N199" s="111">
        <f t="shared" si="225"/>
        <v>0</v>
      </c>
      <c r="O199" s="111">
        <f t="shared" si="225"/>
        <v>0</v>
      </c>
      <c r="P199" s="111">
        <f t="shared" si="225"/>
        <v>0</v>
      </c>
      <c r="Q199" s="111">
        <f t="shared" si="225"/>
        <v>0</v>
      </c>
      <c r="R199" s="111">
        <f t="shared" si="225"/>
        <v>0</v>
      </c>
      <c r="S199" s="111">
        <f t="shared" si="225"/>
        <v>0</v>
      </c>
      <c r="T199" s="111">
        <f t="shared" si="225"/>
        <v>0</v>
      </c>
      <c r="U199" s="111">
        <f t="shared" si="225"/>
        <v>0</v>
      </c>
      <c r="V199" s="111">
        <f t="shared" si="225"/>
        <v>0</v>
      </c>
      <c r="W199" s="111">
        <f t="shared" si="225"/>
        <v>0</v>
      </c>
      <c r="X199" s="111">
        <f t="shared" si="225"/>
        <v>0</v>
      </c>
      <c r="Y199" s="111">
        <f t="shared" si="225"/>
        <v>0</v>
      </c>
      <c r="Z199" s="111">
        <f t="shared" si="225"/>
        <v>0</v>
      </c>
      <c r="AA199" s="111">
        <f t="shared" si="225"/>
        <v>0</v>
      </c>
      <c r="AB199" s="111">
        <f t="shared" si="225"/>
        <v>0</v>
      </c>
      <c r="AC199" s="111">
        <f t="shared" si="225"/>
        <v>0</v>
      </c>
      <c r="AD199" s="111">
        <f t="shared" si="225"/>
        <v>0</v>
      </c>
      <c r="AE199" s="111">
        <f t="shared" si="225"/>
        <v>0</v>
      </c>
      <c r="AF199" s="111">
        <f t="shared" si="225"/>
        <v>0</v>
      </c>
      <c r="AG199" s="297"/>
      <c r="AH199" s="111">
        <f t="shared" ref="AH199:BA199" si="226">SUM(AH200:AH201)</f>
        <v>0</v>
      </c>
      <c r="AI199" s="111">
        <f t="shared" si="226"/>
        <v>0</v>
      </c>
      <c r="AJ199" s="111">
        <f t="shared" si="226"/>
        <v>0</v>
      </c>
      <c r="AK199" s="111">
        <f t="shared" si="226"/>
        <v>0</v>
      </c>
      <c r="AL199" s="111">
        <f t="shared" si="226"/>
        <v>0</v>
      </c>
      <c r="AM199" s="111">
        <f t="shared" si="226"/>
        <v>0</v>
      </c>
      <c r="AN199" s="111">
        <f t="shared" si="226"/>
        <v>0</v>
      </c>
      <c r="AO199" s="111">
        <f t="shared" si="226"/>
        <v>0</v>
      </c>
      <c r="AP199" s="111">
        <f t="shared" si="226"/>
        <v>0</v>
      </c>
      <c r="AQ199" s="111">
        <f t="shared" si="226"/>
        <v>0</v>
      </c>
      <c r="AR199" s="111">
        <f t="shared" si="226"/>
        <v>0</v>
      </c>
      <c r="AS199" s="111">
        <f t="shared" si="226"/>
        <v>0</v>
      </c>
      <c r="AT199" s="111">
        <f t="shared" si="226"/>
        <v>0</v>
      </c>
      <c r="AU199" s="111">
        <f t="shared" si="226"/>
        <v>0</v>
      </c>
      <c r="AV199" s="111">
        <f t="shared" si="226"/>
        <v>0</v>
      </c>
      <c r="AW199" s="111">
        <f t="shared" si="226"/>
        <v>0</v>
      </c>
      <c r="AX199" s="111">
        <f t="shared" si="226"/>
        <v>0</v>
      </c>
      <c r="AY199" s="111">
        <f t="shared" si="226"/>
        <v>0</v>
      </c>
      <c r="AZ199" s="111">
        <f t="shared" si="226"/>
        <v>0</v>
      </c>
      <c r="BA199" s="111">
        <f t="shared" si="226"/>
        <v>0</v>
      </c>
      <c r="BB199" s="105" t="s">
        <v>212</v>
      </c>
      <c r="BC199" s="110"/>
      <c r="BD199" s="110"/>
      <c r="BE199" s="132">
        <v>2016</v>
      </c>
      <c r="BF199" s="110"/>
      <c r="BG199" s="110"/>
    </row>
    <row r="200" spans="1:59" s="103" customFormat="1" ht="22.2" customHeight="1">
      <c r="A200" s="419" t="s">
        <v>94</v>
      </c>
      <c r="B200" s="107"/>
      <c r="C200" s="106"/>
      <c r="D200" s="106">
        <f>SUM(E200:BA200)</f>
        <v>0</v>
      </c>
      <c r="E200" s="106"/>
      <c r="F200" s="106"/>
      <c r="G200" s="106"/>
      <c r="H200" s="106"/>
      <c r="I200" s="106"/>
      <c r="J200" s="106"/>
      <c r="K200" s="106"/>
      <c r="L200" s="292"/>
      <c r="M200" s="106"/>
      <c r="N200" s="106"/>
      <c r="O200" s="106"/>
      <c r="P200" s="106"/>
      <c r="Q200" s="106"/>
      <c r="R200" s="106"/>
      <c r="S200" s="106"/>
      <c r="T200" s="106"/>
      <c r="U200" s="106"/>
      <c r="V200" s="106"/>
      <c r="W200" s="106"/>
      <c r="X200" s="106"/>
      <c r="Y200" s="106"/>
      <c r="Z200" s="106"/>
      <c r="AA200" s="106"/>
      <c r="AB200" s="106"/>
      <c r="AC200" s="106"/>
      <c r="AD200" s="106"/>
      <c r="AE200" s="106"/>
      <c r="AF200" s="106"/>
      <c r="AG200" s="297"/>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5" t="s">
        <v>212</v>
      </c>
      <c r="BC200" s="104"/>
      <c r="BD200" s="104"/>
      <c r="BE200" s="132">
        <v>2016</v>
      </c>
      <c r="BF200" s="104"/>
      <c r="BG200" s="104"/>
    </row>
    <row r="201" spans="1:59" s="103" customFormat="1" ht="22.2" customHeight="1">
      <c r="A201" s="419" t="s">
        <v>94</v>
      </c>
      <c r="B201" s="107"/>
      <c r="C201" s="106"/>
      <c r="D201" s="106">
        <f>SUM(E201:BA201)</f>
        <v>0</v>
      </c>
      <c r="E201" s="106"/>
      <c r="F201" s="106"/>
      <c r="G201" s="106"/>
      <c r="H201" s="106"/>
      <c r="I201" s="106"/>
      <c r="J201" s="106"/>
      <c r="K201" s="106"/>
      <c r="L201" s="292"/>
      <c r="M201" s="106"/>
      <c r="N201" s="106"/>
      <c r="O201" s="106"/>
      <c r="P201" s="106"/>
      <c r="Q201" s="106"/>
      <c r="R201" s="106"/>
      <c r="S201" s="106"/>
      <c r="T201" s="106"/>
      <c r="U201" s="106"/>
      <c r="V201" s="106"/>
      <c r="W201" s="106"/>
      <c r="X201" s="106"/>
      <c r="Y201" s="106"/>
      <c r="Z201" s="106"/>
      <c r="AA201" s="106"/>
      <c r="AB201" s="106"/>
      <c r="AC201" s="106"/>
      <c r="AD201" s="106"/>
      <c r="AE201" s="106"/>
      <c r="AF201" s="106"/>
      <c r="AG201" s="297"/>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5" t="s">
        <v>212</v>
      </c>
      <c r="BC201" s="104"/>
      <c r="BD201" s="104"/>
      <c r="BE201" s="132">
        <v>2016</v>
      </c>
      <c r="BF201" s="104"/>
      <c r="BG201" s="104"/>
    </row>
    <row r="202" spans="1:59" s="126" customFormat="1" ht="22.2" customHeight="1">
      <c r="A202" s="418" t="s">
        <v>111</v>
      </c>
      <c r="B202" s="262" t="s">
        <v>385</v>
      </c>
      <c r="C202" s="111">
        <f>SUM(C203,C206)</f>
        <v>0</v>
      </c>
      <c r="D202" s="111">
        <f>SUM(D203+D206)</f>
        <v>0</v>
      </c>
      <c r="E202" s="111">
        <f t="shared" ref="E202:K202" si="227">SUM(E203,E206)</f>
        <v>0</v>
      </c>
      <c r="F202" s="111">
        <f t="shared" si="227"/>
        <v>0</v>
      </c>
      <c r="G202" s="111">
        <f t="shared" si="227"/>
        <v>0</v>
      </c>
      <c r="H202" s="111">
        <f t="shared" si="227"/>
        <v>0</v>
      </c>
      <c r="I202" s="111">
        <f t="shared" si="227"/>
        <v>0</v>
      </c>
      <c r="J202" s="111">
        <f t="shared" si="227"/>
        <v>0</v>
      </c>
      <c r="K202" s="111">
        <f t="shared" si="227"/>
        <v>0</v>
      </c>
      <c r="L202" s="292"/>
      <c r="M202" s="111">
        <f t="shared" ref="M202:AF202" si="228">SUM(M203,M206)</f>
        <v>0</v>
      </c>
      <c r="N202" s="111">
        <f t="shared" si="228"/>
        <v>0</v>
      </c>
      <c r="O202" s="111">
        <f t="shared" si="228"/>
        <v>0</v>
      </c>
      <c r="P202" s="111">
        <f t="shared" si="228"/>
        <v>0</v>
      </c>
      <c r="Q202" s="111">
        <f t="shared" si="228"/>
        <v>0</v>
      </c>
      <c r="R202" s="111">
        <f t="shared" si="228"/>
        <v>0</v>
      </c>
      <c r="S202" s="111">
        <f t="shared" si="228"/>
        <v>0</v>
      </c>
      <c r="T202" s="111">
        <f t="shared" si="228"/>
        <v>0</v>
      </c>
      <c r="U202" s="111">
        <f t="shared" si="228"/>
        <v>0</v>
      </c>
      <c r="V202" s="111">
        <f t="shared" si="228"/>
        <v>0</v>
      </c>
      <c r="W202" s="111">
        <f t="shared" si="228"/>
        <v>0</v>
      </c>
      <c r="X202" s="111">
        <f t="shared" si="228"/>
        <v>0</v>
      </c>
      <c r="Y202" s="111">
        <f t="shared" si="228"/>
        <v>0</v>
      </c>
      <c r="Z202" s="111">
        <f t="shared" si="228"/>
        <v>0</v>
      </c>
      <c r="AA202" s="111">
        <f t="shared" si="228"/>
        <v>0</v>
      </c>
      <c r="AB202" s="111">
        <f t="shared" si="228"/>
        <v>0</v>
      </c>
      <c r="AC202" s="111">
        <f t="shared" si="228"/>
        <v>0</v>
      </c>
      <c r="AD202" s="111">
        <f t="shared" si="228"/>
        <v>0</v>
      </c>
      <c r="AE202" s="111">
        <f t="shared" si="228"/>
        <v>0</v>
      </c>
      <c r="AF202" s="111">
        <f t="shared" si="228"/>
        <v>0</v>
      </c>
      <c r="AG202" s="297"/>
      <c r="AH202" s="111">
        <f t="shared" ref="AH202:BA202" si="229">SUM(AH203,AH206)</f>
        <v>0</v>
      </c>
      <c r="AI202" s="111">
        <f t="shared" si="229"/>
        <v>0</v>
      </c>
      <c r="AJ202" s="111">
        <f t="shared" si="229"/>
        <v>0</v>
      </c>
      <c r="AK202" s="111">
        <f t="shared" si="229"/>
        <v>0</v>
      </c>
      <c r="AL202" s="111">
        <f t="shared" si="229"/>
        <v>0</v>
      </c>
      <c r="AM202" s="111">
        <f t="shared" si="229"/>
        <v>0</v>
      </c>
      <c r="AN202" s="111">
        <f t="shared" si="229"/>
        <v>0</v>
      </c>
      <c r="AO202" s="111">
        <f t="shared" si="229"/>
        <v>0</v>
      </c>
      <c r="AP202" s="111">
        <f t="shared" si="229"/>
        <v>0</v>
      </c>
      <c r="AQ202" s="111">
        <f t="shared" si="229"/>
        <v>0</v>
      </c>
      <c r="AR202" s="111">
        <f t="shared" si="229"/>
        <v>0</v>
      </c>
      <c r="AS202" s="111">
        <f t="shared" si="229"/>
        <v>0</v>
      </c>
      <c r="AT202" s="111">
        <f t="shared" si="229"/>
        <v>0</v>
      </c>
      <c r="AU202" s="111">
        <f t="shared" si="229"/>
        <v>0</v>
      </c>
      <c r="AV202" s="111">
        <f t="shared" si="229"/>
        <v>0</v>
      </c>
      <c r="AW202" s="111">
        <f t="shared" si="229"/>
        <v>0</v>
      </c>
      <c r="AX202" s="111">
        <f t="shared" si="229"/>
        <v>0</v>
      </c>
      <c r="AY202" s="111">
        <f t="shared" si="229"/>
        <v>0</v>
      </c>
      <c r="AZ202" s="111">
        <f t="shared" si="229"/>
        <v>0</v>
      </c>
      <c r="BA202" s="111">
        <f t="shared" si="229"/>
        <v>0</v>
      </c>
      <c r="BB202" s="105" t="s">
        <v>212</v>
      </c>
      <c r="BC202" s="110"/>
      <c r="BD202" s="110"/>
      <c r="BE202" s="90">
        <v>2016</v>
      </c>
      <c r="BF202" s="109"/>
      <c r="BG202" s="109"/>
    </row>
    <row r="203" spans="1:59" s="103" customFormat="1" ht="22.2" customHeight="1">
      <c r="A203" s="419" t="s">
        <v>111</v>
      </c>
      <c r="B203" s="107" t="s">
        <v>281</v>
      </c>
      <c r="C203" s="106"/>
      <c r="D203" s="106">
        <f t="shared" ref="D203:D208" si="230">SUM(E203:BA203)</f>
        <v>0</v>
      </c>
      <c r="E203" s="106">
        <f t="shared" ref="E203:K203" si="231">SUM(E204:E205)</f>
        <v>0</v>
      </c>
      <c r="F203" s="106">
        <f t="shared" si="231"/>
        <v>0</v>
      </c>
      <c r="G203" s="106">
        <f t="shared" si="231"/>
        <v>0</v>
      </c>
      <c r="H203" s="106">
        <f t="shared" si="231"/>
        <v>0</v>
      </c>
      <c r="I203" s="106">
        <f t="shared" si="231"/>
        <v>0</v>
      </c>
      <c r="J203" s="106">
        <f t="shared" si="231"/>
        <v>0</v>
      </c>
      <c r="K203" s="106">
        <f t="shared" si="231"/>
        <v>0</v>
      </c>
      <c r="L203" s="292"/>
      <c r="M203" s="106">
        <f t="shared" ref="M203:AF203" si="232">SUM(M204:M205)</f>
        <v>0</v>
      </c>
      <c r="N203" s="106">
        <f t="shared" si="232"/>
        <v>0</v>
      </c>
      <c r="O203" s="106">
        <f t="shared" si="232"/>
        <v>0</v>
      </c>
      <c r="P203" s="106">
        <f t="shared" si="232"/>
        <v>0</v>
      </c>
      <c r="Q203" s="106">
        <f t="shared" si="232"/>
        <v>0</v>
      </c>
      <c r="R203" s="106">
        <f t="shared" si="232"/>
        <v>0</v>
      </c>
      <c r="S203" s="106">
        <f t="shared" si="232"/>
        <v>0</v>
      </c>
      <c r="T203" s="106">
        <f t="shared" si="232"/>
        <v>0</v>
      </c>
      <c r="U203" s="106">
        <f t="shared" si="232"/>
        <v>0</v>
      </c>
      <c r="V203" s="106">
        <f t="shared" si="232"/>
        <v>0</v>
      </c>
      <c r="W203" s="106">
        <f t="shared" si="232"/>
        <v>0</v>
      </c>
      <c r="X203" s="106">
        <f t="shared" si="232"/>
        <v>0</v>
      </c>
      <c r="Y203" s="106">
        <f t="shared" si="232"/>
        <v>0</v>
      </c>
      <c r="Z203" s="106">
        <f t="shared" si="232"/>
        <v>0</v>
      </c>
      <c r="AA203" s="106">
        <f t="shared" si="232"/>
        <v>0</v>
      </c>
      <c r="AB203" s="106">
        <f t="shared" si="232"/>
        <v>0</v>
      </c>
      <c r="AC203" s="106">
        <f t="shared" si="232"/>
        <v>0</v>
      </c>
      <c r="AD203" s="106">
        <f t="shared" si="232"/>
        <v>0</v>
      </c>
      <c r="AE203" s="106">
        <f t="shared" si="232"/>
        <v>0</v>
      </c>
      <c r="AF203" s="106">
        <f t="shared" si="232"/>
        <v>0</v>
      </c>
      <c r="AG203" s="297"/>
      <c r="AH203" s="106">
        <f t="shared" ref="AH203:BA203" si="233">SUM(AH204:AH205)</f>
        <v>0</v>
      </c>
      <c r="AI203" s="106">
        <f t="shared" si="233"/>
        <v>0</v>
      </c>
      <c r="AJ203" s="106">
        <f t="shared" si="233"/>
        <v>0</v>
      </c>
      <c r="AK203" s="106">
        <f t="shared" si="233"/>
        <v>0</v>
      </c>
      <c r="AL203" s="106">
        <f t="shared" si="233"/>
        <v>0</v>
      </c>
      <c r="AM203" s="106">
        <f t="shared" si="233"/>
        <v>0</v>
      </c>
      <c r="AN203" s="106">
        <f t="shared" si="233"/>
        <v>0</v>
      </c>
      <c r="AO203" s="106">
        <f t="shared" si="233"/>
        <v>0</v>
      </c>
      <c r="AP203" s="106">
        <f t="shared" si="233"/>
        <v>0</v>
      </c>
      <c r="AQ203" s="106">
        <f t="shared" si="233"/>
        <v>0</v>
      </c>
      <c r="AR203" s="106">
        <f t="shared" si="233"/>
        <v>0</v>
      </c>
      <c r="AS203" s="106">
        <f t="shared" si="233"/>
        <v>0</v>
      </c>
      <c r="AT203" s="106">
        <f t="shared" si="233"/>
        <v>0</v>
      </c>
      <c r="AU203" s="106">
        <f t="shared" si="233"/>
        <v>0</v>
      </c>
      <c r="AV203" s="106">
        <f t="shared" si="233"/>
        <v>0</v>
      </c>
      <c r="AW203" s="106">
        <f t="shared" si="233"/>
        <v>0</v>
      </c>
      <c r="AX203" s="106">
        <f t="shared" si="233"/>
        <v>0</v>
      </c>
      <c r="AY203" s="106">
        <f t="shared" si="233"/>
        <v>0</v>
      </c>
      <c r="AZ203" s="106">
        <f t="shared" si="233"/>
        <v>0</v>
      </c>
      <c r="BA203" s="106">
        <f t="shared" si="233"/>
        <v>0</v>
      </c>
      <c r="BB203" s="105" t="s">
        <v>212</v>
      </c>
      <c r="BC203" s="104"/>
      <c r="BD203" s="104"/>
      <c r="BE203" s="90">
        <v>2016</v>
      </c>
      <c r="BF203" s="101"/>
      <c r="BG203" s="101"/>
    </row>
    <row r="204" spans="1:59" s="103" customFormat="1" ht="22.2" customHeight="1">
      <c r="A204" s="419" t="s">
        <v>111</v>
      </c>
      <c r="B204" s="107"/>
      <c r="C204" s="106"/>
      <c r="D204" s="106">
        <f t="shared" si="230"/>
        <v>0</v>
      </c>
      <c r="E204" s="106"/>
      <c r="F204" s="106"/>
      <c r="G204" s="106"/>
      <c r="H204" s="106"/>
      <c r="I204" s="106"/>
      <c r="J204" s="106"/>
      <c r="K204" s="106"/>
      <c r="L204" s="292"/>
      <c r="M204" s="106"/>
      <c r="N204" s="106"/>
      <c r="O204" s="106"/>
      <c r="P204" s="106"/>
      <c r="Q204" s="106"/>
      <c r="R204" s="106"/>
      <c r="S204" s="106"/>
      <c r="T204" s="106"/>
      <c r="U204" s="106"/>
      <c r="V204" s="106"/>
      <c r="W204" s="106"/>
      <c r="X204" s="106"/>
      <c r="Y204" s="106"/>
      <c r="Z204" s="106"/>
      <c r="AA204" s="106"/>
      <c r="AB204" s="106"/>
      <c r="AC204" s="106"/>
      <c r="AD204" s="106"/>
      <c r="AE204" s="106"/>
      <c r="AF204" s="106"/>
      <c r="AG204" s="297"/>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5" t="s">
        <v>212</v>
      </c>
      <c r="BC204" s="104"/>
      <c r="BD204" s="104"/>
      <c r="BE204" s="90">
        <v>2016</v>
      </c>
      <c r="BF204" s="101"/>
      <c r="BG204" s="101"/>
    </row>
    <row r="205" spans="1:59" s="108" customFormat="1" ht="22.2" customHeight="1">
      <c r="A205" s="418" t="s">
        <v>111</v>
      </c>
      <c r="B205" s="112"/>
      <c r="C205" s="111"/>
      <c r="D205" s="111">
        <f t="shared" si="230"/>
        <v>0</v>
      </c>
      <c r="E205" s="111"/>
      <c r="F205" s="111"/>
      <c r="G205" s="111"/>
      <c r="H205" s="111"/>
      <c r="I205" s="111"/>
      <c r="J205" s="111"/>
      <c r="K205" s="111"/>
      <c r="L205" s="292"/>
      <c r="M205" s="111"/>
      <c r="N205" s="111"/>
      <c r="O205" s="111"/>
      <c r="P205" s="111"/>
      <c r="Q205" s="111"/>
      <c r="R205" s="111"/>
      <c r="S205" s="111"/>
      <c r="T205" s="111"/>
      <c r="U205" s="111"/>
      <c r="V205" s="111"/>
      <c r="W205" s="111"/>
      <c r="X205" s="111"/>
      <c r="Y205" s="111"/>
      <c r="Z205" s="111"/>
      <c r="AA205" s="111"/>
      <c r="AB205" s="111"/>
      <c r="AC205" s="111"/>
      <c r="AD205" s="111"/>
      <c r="AE205" s="111"/>
      <c r="AF205" s="111"/>
      <c r="AG205" s="297"/>
      <c r="AH205" s="111"/>
      <c r="AI205" s="111"/>
      <c r="AJ205" s="111"/>
      <c r="AK205" s="111"/>
      <c r="AL205" s="111"/>
      <c r="AM205" s="111"/>
      <c r="AN205" s="111"/>
      <c r="AO205" s="111"/>
      <c r="AP205" s="111"/>
      <c r="AQ205" s="111"/>
      <c r="AR205" s="111"/>
      <c r="AS205" s="111"/>
      <c r="AT205" s="111"/>
      <c r="AU205" s="111"/>
      <c r="AV205" s="111"/>
      <c r="AW205" s="111"/>
      <c r="AX205" s="111"/>
      <c r="AY205" s="111"/>
      <c r="AZ205" s="111"/>
      <c r="BA205" s="111"/>
      <c r="BB205" s="105" t="s">
        <v>212</v>
      </c>
      <c r="BC205" s="110"/>
      <c r="BD205" s="110"/>
      <c r="BE205" s="90">
        <v>2016</v>
      </c>
      <c r="BF205" s="109"/>
      <c r="BG205" s="109"/>
    </row>
    <row r="206" spans="1:59" s="103" customFormat="1" ht="22.2" customHeight="1">
      <c r="A206" s="419" t="s">
        <v>111</v>
      </c>
      <c r="B206" s="107" t="s">
        <v>282</v>
      </c>
      <c r="C206" s="106"/>
      <c r="D206" s="106">
        <f t="shared" si="230"/>
        <v>0</v>
      </c>
      <c r="E206" s="106">
        <f t="shared" ref="E206:K206" si="234">SUM(E207:E208)</f>
        <v>0</v>
      </c>
      <c r="F206" s="106">
        <f t="shared" si="234"/>
        <v>0</v>
      </c>
      <c r="G206" s="106">
        <f t="shared" si="234"/>
        <v>0</v>
      </c>
      <c r="H206" s="106">
        <f t="shared" si="234"/>
        <v>0</v>
      </c>
      <c r="I206" s="106">
        <f t="shared" si="234"/>
        <v>0</v>
      </c>
      <c r="J206" s="106">
        <f t="shared" si="234"/>
        <v>0</v>
      </c>
      <c r="K206" s="106">
        <f t="shared" si="234"/>
        <v>0</v>
      </c>
      <c r="L206" s="292"/>
      <c r="M206" s="106">
        <f t="shared" ref="M206:AF206" si="235">SUM(M207:M208)</f>
        <v>0</v>
      </c>
      <c r="N206" s="106">
        <f t="shared" si="235"/>
        <v>0</v>
      </c>
      <c r="O206" s="106">
        <f t="shared" si="235"/>
        <v>0</v>
      </c>
      <c r="P206" s="106">
        <f t="shared" si="235"/>
        <v>0</v>
      </c>
      <c r="Q206" s="106">
        <f t="shared" si="235"/>
        <v>0</v>
      </c>
      <c r="R206" s="106">
        <f t="shared" si="235"/>
        <v>0</v>
      </c>
      <c r="S206" s="106">
        <f t="shared" si="235"/>
        <v>0</v>
      </c>
      <c r="T206" s="106">
        <f t="shared" si="235"/>
        <v>0</v>
      </c>
      <c r="U206" s="106">
        <f t="shared" si="235"/>
        <v>0</v>
      </c>
      <c r="V206" s="106">
        <f t="shared" si="235"/>
        <v>0</v>
      </c>
      <c r="W206" s="106">
        <f t="shared" si="235"/>
        <v>0</v>
      </c>
      <c r="X206" s="106">
        <f t="shared" si="235"/>
        <v>0</v>
      </c>
      <c r="Y206" s="106">
        <f t="shared" si="235"/>
        <v>0</v>
      </c>
      <c r="Z206" s="106">
        <f t="shared" si="235"/>
        <v>0</v>
      </c>
      <c r="AA206" s="106">
        <f t="shared" si="235"/>
        <v>0</v>
      </c>
      <c r="AB206" s="106">
        <f t="shared" si="235"/>
        <v>0</v>
      </c>
      <c r="AC206" s="106">
        <f t="shared" si="235"/>
        <v>0</v>
      </c>
      <c r="AD206" s="106">
        <f t="shared" si="235"/>
        <v>0</v>
      </c>
      <c r="AE206" s="106">
        <f t="shared" si="235"/>
        <v>0</v>
      </c>
      <c r="AF206" s="106">
        <f t="shared" si="235"/>
        <v>0</v>
      </c>
      <c r="AG206" s="297"/>
      <c r="AH206" s="106">
        <f t="shared" ref="AH206:BA206" si="236">SUM(AH207:AH208)</f>
        <v>0</v>
      </c>
      <c r="AI206" s="106">
        <f t="shared" si="236"/>
        <v>0</v>
      </c>
      <c r="AJ206" s="106">
        <f t="shared" si="236"/>
        <v>0</v>
      </c>
      <c r="AK206" s="106">
        <f t="shared" si="236"/>
        <v>0</v>
      </c>
      <c r="AL206" s="106">
        <f t="shared" si="236"/>
        <v>0</v>
      </c>
      <c r="AM206" s="106">
        <f t="shared" si="236"/>
        <v>0</v>
      </c>
      <c r="AN206" s="106">
        <f t="shared" si="236"/>
        <v>0</v>
      </c>
      <c r="AO206" s="106">
        <f t="shared" si="236"/>
        <v>0</v>
      </c>
      <c r="AP206" s="106">
        <f t="shared" si="236"/>
        <v>0</v>
      </c>
      <c r="AQ206" s="106">
        <f t="shared" si="236"/>
        <v>0</v>
      </c>
      <c r="AR206" s="106">
        <f t="shared" si="236"/>
        <v>0</v>
      </c>
      <c r="AS206" s="106">
        <f t="shared" si="236"/>
        <v>0</v>
      </c>
      <c r="AT206" s="106">
        <f t="shared" si="236"/>
        <v>0</v>
      </c>
      <c r="AU206" s="106">
        <f t="shared" si="236"/>
        <v>0</v>
      </c>
      <c r="AV206" s="106">
        <f t="shared" si="236"/>
        <v>0</v>
      </c>
      <c r="AW206" s="106">
        <f t="shared" si="236"/>
        <v>0</v>
      </c>
      <c r="AX206" s="106">
        <f t="shared" si="236"/>
        <v>0</v>
      </c>
      <c r="AY206" s="106">
        <f t="shared" si="236"/>
        <v>0</v>
      </c>
      <c r="AZ206" s="106">
        <f t="shared" si="236"/>
        <v>0</v>
      </c>
      <c r="BA206" s="106">
        <f t="shared" si="236"/>
        <v>0</v>
      </c>
      <c r="BB206" s="105" t="s">
        <v>212</v>
      </c>
      <c r="BC206" s="104"/>
      <c r="BD206" s="104"/>
      <c r="BE206" s="90">
        <v>2016</v>
      </c>
      <c r="BF206" s="101"/>
      <c r="BG206" s="101"/>
    </row>
    <row r="207" spans="1:59" s="103" customFormat="1" ht="22.2" customHeight="1">
      <c r="A207" s="419" t="s">
        <v>111</v>
      </c>
      <c r="B207" s="107"/>
      <c r="C207" s="106"/>
      <c r="D207" s="106">
        <f t="shared" si="230"/>
        <v>0</v>
      </c>
      <c r="E207" s="106"/>
      <c r="F207" s="106"/>
      <c r="G207" s="106"/>
      <c r="H207" s="106"/>
      <c r="I207" s="106"/>
      <c r="J207" s="106"/>
      <c r="K207" s="106"/>
      <c r="L207" s="292"/>
      <c r="M207" s="106"/>
      <c r="N207" s="106"/>
      <c r="O207" s="106"/>
      <c r="P207" s="106"/>
      <c r="Q207" s="106"/>
      <c r="R207" s="106"/>
      <c r="S207" s="106"/>
      <c r="T207" s="106"/>
      <c r="U207" s="106"/>
      <c r="V207" s="106"/>
      <c r="W207" s="106"/>
      <c r="X207" s="106"/>
      <c r="Y207" s="106"/>
      <c r="Z207" s="106"/>
      <c r="AA207" s="106"/>
      <c r="AB207" s="106"/>
      <c r="AC207" s="106"/>
      <c r="AD207" s="106"/>
      <c r="AE207" s="106"/>
      <c r="AF207" s="106"/>
      <c r="AG207" s="297"/>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5" t="s">
        <v>212</v>
      </c>
      <c r="BC207" s="104"/>
      <c r="BD207" s="104"/>
      <c r="BE207" s="90">
        <v>2016</v>
      </c>
      <c r="BF207" s="101"/>
      <c r="BG207" s="101"/>
    </row>
    <row r="208" spans="1:59" s="108" customFormat="1" ht="22.2" customHeight="1">
      <c r="A208" s="418" t="s">
        <v>111</v>
      </c>
      <c r="B208" s="112"/>
      <c r="C208" s="111"/>
      <c r="D208" s="111">
        <f t="shared" si="230"/>
        <v>0</v>
      </c>
      <c r="E208" s="111"/>
      <c r="F208" s="111"/>
      <c r="G208" s="111"/>
      <c r="H208" s="111"/>
      <c r="I208" s="111"/>
      <c r="J208" s="111"/>
      <c r="K208" s="111"/>
      <c r="L208" s="292"/>
      <c r="M208" s="111"/>
      <c r="N208" s="111"/>
      <c r="O208" s="111"/>
      <c r="P208" s="111"/>
      <c r="Q208" s="111"/>
      <c r="R208" s="111"/>
      <c r="S208" s="111"/>
      <c r="T208" s="111"/>
      <c r="U208" s="111"/>
      <c r="V208" s="111"/>
      <c r="W208" s="111"/>
      <c r="X208" s="111"/>
      <c r="Y208" s="111"/>
      <c r="Z208" s="111"/>
      <c r="AA208" s="111"/>
      <c r="AB208" s="111"/>
      <c r="AC208" s="111"/>
      <c r="AD208" s="111"/>
      <c r="AE208" s="111"/>
      <c r="AF208" s="111"/>
      <c r="AG208" s="297"/>
      <c r="AH208" s="111"/>
      <c r="AI208" s="111"/>
      <c r="AJ208" s="111"/>
      <c r="AK208" s="111"/>
      <c r="AL208" s="111"/>
      <c r="AM208" s="111"/>
      <c r="AN208" s="111"/>
      <c r="AO208" s="111"/>
      <c r="AP208" s="111"/>
      <c r="AQ208" s="111"/>
      <c r="AR208" s="111"/>
      <c r="AS208" s="111"/>
      <c r="AT208" s="111"/>
      <c r="AU208" s="111"/>
      <c r="AV208" s="111"/>
      <c r="AW208" s="111"/>
      <c r="AX208" s="111"/>
      <c r="AY208" s="111"/>
      <c r="AZ208" s="111"/>
      <c r="BA208" s="111"/>
      <c r="BB208" s="105" t="s">
        <v>212</v>
      </c>
      <c r="BC208" s="110"/>
      <c r="BD208" s="110"/>
      <c r="BE208" s="90">
        <v>2016</v>
      </c>
      <c r="BF208" s="109"/>
      <c r="BG208" s="109"/>
    </row>
    <row r="209" spans="1:59" s="126" customFormat="1" ht="22.2" customHeight="1">
      <c r="A209" s="418" t="s">
        <v>113</v>
      </c>
      <c r="B209" s="262" t="s">
        <v>258</v>
      </c>
      <c r="C209" s="111">
        <f>SUM(C210,C213)</f>
        <v>0</v>
      </c>
      <c r="D209" s="111">
        <f>SUM(D210+D213)</f>
        <v>0</v>
      </c>
      <c r="E209" s="111">
        <f t="shared" ref="E209:K209" si="237">SUM(E210,E213)</f>
        <v>0</v>
      </c>
      <c r="F209" s="111">
        <f t="shared" si="237"/>
        <v>0</v>
      </c>
      <c r="G209" s="111">
        <f t="shared" si="237"/>
        <v>0</v>
      </c>
      <c r="H209" s="111">
        <f t="shared" si="237"/>
        <v>0</v>
      </c>
      <c r="I209" s="111">
        <f t="shared" si="237"/>
        <v>0</v>
      </c>
      <c r="J209" s="111">
        <f t="shared" si="237"/>
        <v>0</v>
      </c>
      <c r="K209" s="111">
        <f t="shared" si="237"/>
        <v>0</v>
      </c>
      <c r="L209" s="292"/>
      <c r="M209" s="111">
        <f t="shared" ref="M209:AF209" si="238">SUM(M210,M213)</f>
        <v>0</v>
      </c>
      <c r="N209" s="111">
        <f t="shared" si="238"/>
        <v>0</v>
      </c>
      <c r="O209" s="111">
        <f t="shared" si="238"/>
        <v>0</v>
      </c>
      <c r="P209" s="111">
        <f t="shared" si="238"/>
        <v>0</v>
      </c>
      <c r="Q209" s="111">
        <f t="shared" si="238"/>
        <v>0</v>
      </c>
      <c r="R209" s="111">
        <f t="shared" si="238"/>
        <v>0</v>
      </c>
      <c r="S209" s="111">
        <f t="shared" si="238"/>
        <v>0</v>
      </c>
      <c r="T209" s="111">
        <f t="shared" si="238"/>
        <v>0</v>
      </c>
      <c r="U209" s="111">
        <f t="shared" si="238"/>
        <v>0</v>
      </c>
      <c r="V209" s="111">
        <f t="shared" si="238"/>
        <v>0</v>
      </c>
      <c r="W209" s="111">
        <f t="shared" si="238"/>
        <v>0</v>
      </c>
      <c r="X209" s="111">
        <f t="shared" si="238"/>
        <v>0</v>
      </c>
      <c r="Y209" s="111">
        <f t="shared" si="238"/>
        <v>0</v>
      </c>
      <c r="Z209" s="111">
        <f t="shared" si="238"/>
        <v>0</v>
      </c>
      <c r="AA209" s="111">
        <f t="shared" si="238"/>
        <v>0</v>
      </c>
      <c r="AB209" s="111">
        <f t="shared" si="238"/>
        <v>0</v>
      </c>
      <c r="AC209" s="111">
        <f t="shared" si="238"/>
        <v>0</v>
      </c>
      <c r="AD209" s="111">
        <f t="shared" si="238"/>
        <v>0</v>
      </c>
      <c r="AE209" s="111">
        <f t="shared" si="238"/>
        <v>0</v>
      </c>
      <c r="AF209" s="111">
        <f t="shared" si="238"/>
        <v>0</v>
      </c>
      <c r="AG209" s="297"/>
      <c r="AH209" s="111">
        <f t="shared" ref="AH209:BA209" si="239">SUM(AH210,AH213)</f>
        <v>0</v>
      </c>
      <c r="AI209" s="111">
        <f t="shared" si="239"/>
        <v>0</v>
      </c>
      <c r="AJ209" s="111">
        <f t="shared" si="239"/>
        <v>0</v>
      </c>
      <c r="AK209" s="111">
        <f t="shared" si="239"/>
        <v>0</v>
      </c>
      <c r="AL209" s="111">
        <f t="shared" si="239"/>
        <v>0</v>
      </c>
      <c r="AM209" s="111">
        <f t="shared" si="239"/>
        <v>0</v>
      </c>
      <c r="AN209" s="111">
        <f t="shared" si="239"/>
        <v>0</v>
      </c>
      <c r="AO209" s="111">
        <f t="shared" si="239"/>
        <v>0</v>
      </c>
      <c r="AP209" s="111">
        <f t="shared" si="239"/>
        <v>0</v>
      </c>
      <c r="AQ209" s="111">
        <f t="shared" si="239"/>
        <v>0</v>
      </c>
      <c r="AR209" s="111">
        <f t="shared" si="239"/>
        <v>0</v>
      </c>
      <c r="AS209" s="111">
        <f t="shared" si="239"/>
        <v>0</v>
      </c>
      <c r="AT209" s="111">
        <f t="shared" si="239"/>
        <v>0</v>
      </c>
      <c r="AU209" s="111">
        <f t="shared" si="239"/>
        <v>0</v>
      </c>
      <c r="AV209" s="111">
        <f t="shared" si="239"/>
        <v>0</v>
      </c>
      <c r="AW209" s="111">
        <f t="shared" si="239"/>
        <v>0</v>
      </c>
      <c r="AX209" s="111">
        <f t="shared" si="239"/>
        <v>0</v>
      </c>
      <c r="AY209" s="111">
        <f t="shared" si="239"/>
        <v>0</v>
      </c>
      <c r="AZ209" s="111">
        <f t="shared" si="239"/>
        <v>0</v>
      </c>
      <c r="BA209" s="111">
        <f t="shared" si="239"/>
        <v>0</v>
      </c>
      <c r="BB209" s="105" t="s">
        <v>212</v>
      </c>
      <c r="BC209" s="110"/>
      <c r="BD209" s="110"/>
      <c r="BE209" s="90">
        <v>2016</v>
      </c>
      <c r="BF209" s="109"/>
      <c r="BG209" s="109"/>
    </row>
    <row r="210" spans="1:59" s="103" customFormat="1" ht="22.2" customHeight="1">
      <c r="A210" s="419" t="s">
        <v>113</v>
      </c>
      <c r="B210" s="107" t="s">
        <v>281</v>
      </c>
      <c r="C210" s="106"/>
      <c r="D210" s="106">
        <f t="shared" ref="D210:D215" si="240">SUM(E210:BA210)</f>
        <v>0</v>
      </c>
      <c r="E210" s="106">
        <f t="shared" ref="E210:K210" si="241">SUM(E211:E212)</f>
        <v>0</v>
      </c>
      <c r="F210" s="106">
        <f t="shared" si="241"/>
        <v>0</v>
      </c>
      <c r="G210" s="106">
        <f t="shared" si="241"/>
        <v>0</v>
      </c>
      <c r="H210" s="106">
        <f t="shared" si="241"/>
        <v>0</v>
      </c>
      <c r="I210" s="106">
        <f t="shared" si="241"/>
        <v>0</v>
      </c>
      <c r="J210" s="106">
        <f t="shared" si="241"/>
        <v>0</v>
      </c>
      <c r="K210" s="106">
        <f t="shared" si="241"/>
        <v>0</v>
      </c>
      <c r="L210" s="292"/>
      <c r="M210" s="106">
        <f t="shared" ref="M210:AF210" si="242">SUM(M211:M212)</f>
        <v>0</v>
      </c>
      <c r="N210" s="106">
        <f t="shared" si="242"/>
        <v>0</v>
      </c>
      <c r="O210" s="106">
        <f t="shared" si="242"/>
        <v>0</v>
      </c>
      <c r="P210" s="106">
        <f t="shared" si="242"/>
        <v>0</v>
      </c>
      <c r="Q210" s="106">
        <f t="shared" si="242"/>
        <v>0</v>
      </c>
      <c r="R210" s="106">
        <f t="shared" si="242"/>
        <v>0</v>
      </c>
      <c r="S210" s="106">
        <f t="shared" si="242"/>
        <v>0</v>
      </c>
      <c r="T210" s="106">
        <f t="shared" si="242"/>
        <v>0</v>
      </c>
      <c r="U210" s="106">
        <f t="shared" si="242"/>
        <v>0</v>
      </c>
      <c r="V210" s="106">
        <f t="shared" si="242"/>
        <v>0</v>
      </c>
      <c r="W210" s="106">
        <f t="shared" si="242"/>
        <v>0</v>
      </c>
      <c r="X210" s="106">
        <f t="shared" si="242"/>
        <v>0</v>
      </c>
      <c r="Y210" s="106">
        <f t="shared" si="242"/>
        <v>0</v>
      </c>
      <c r="Z210" s="106">
        <f t="shared" si="242"/>
        <v>0</v>
      </c>
      <c r="AA210" s="106">
        <f t="shared" si="242"/>
        <v>0</v>
      </c>
      <c r="AB210" s="106">
        <f t="shared" si="242"/>
        <v>0</v>
      </c>
      <c r="AC210" s="106">
        <f t="shared" si="242"/>
        <v>0</v>
      </c>
      <c r="AD210" s="106">
        <f t="shared" si="242"/>
        <v>0</v>
      </c>
      <c r="AE210" s="106">
        <f t="shared" si="242"/>
        <v>0</v>
      </c>
      <c r="AF210" s="106">
        <f t="shared" si="242"/>
        <v>0</v>
      </c>
      <c r="AG210" s="297"/>
      <c r="AH210" s="106">
        <f t="shared" ref="AH210:BA210" si="243">SUM(AH211:AH212)</f>
        <v>0</v>
      </c>
      <c r="AI210" s="106">
        <f t="shared" si="243"/>
        <v>0</v>
      </c>
      <c r="AJ210" s="106">
        <f t="shared" si="243"/>
        <v>0</v>
      </c>
      <c r="AK210" s="106">
        <f t="shared" si="243"/>
        <v>0</v>
      </c>
      <c r="AL210" s="106">
        <f t="shared" si="243"/>
        <v>0</v>
      </c>
      <c r="AM210" s="106">
        <f t="shared" si="243"/>
        <v>0</v>
      </c>
      <c r="AN210" s="106">
        <f t="shared" si="243"/>
        <v>0</v>
      </c>
      <c r="AO210" s="106">
        <f t="shared" si="243"/>
        <v>0</v>
      </c>
      <c r="AP210" s="106">
        <f t="shared" si="243"/>
        <v>0</v>
      </c>
      <c r="AQ210" s="106">
        <f t="shared" si="243"/>
        <v>0</v>
      </c>
      <c r="AR210" s="106">
        <f t="shared" si="243"/>
        <v>0</v>
      </c>
      <c r="AS210" s="106">
        <f t="shared" si="243"/>
        <v>0</v>
      </c>
      <c r="AT210" s="106">
        <f t="shared" si="243"/>
        <v>0</v>
      </c>
      <c r="AU210" s="106">
        <f t="shared" si="243"/>
        <v>0</v>
      </c>
      <c r="AV210" s="106">
        <f t="shared" si="243"/>
        <v>0</v>
      </c>
      <c r="AW210" s="106">
        <f t="shared" si="243"/>
        <v>0</v>
      </c>
      <c r="AX210" s="106">
        <f t="shared" si="243"/>
        <v>0</v>
      </c>
      <c r="AY210" s="106">
        <f t="shared" si="243"/>
        <v>0</v>
      </c>
      <c r="AZ210" s="106">
        <f t="shared" si="243"/>
        <v>0</v>
      </c>
      <c r="BA210" s="106">
        <f t="shared" si="243"/>
        <v>0</v>
      </c>
      <c r="BB210" s="105" t="s">
        <v>212</v>
      </c>
      <c r="BC210" s="104"/>
      <c r="BD210" s="104"/>
      <c r="BE210" s="90">
        <v>2016</v>
      </c>
      <c r="BF210" s="101"/>
      <c r="BG210" s="101"/>
    </row>
    <row r="211" spans="1:59" s="103" customFormat="1" ht="22.2" customHeight="1">
      <c r="A211" s="419" t="s">
        <v>113</v>
      </c>
      <c r="B211" s="107"/>
      <c r="C211" s="106"/>
      <c r="D211" s="106">
        <f t="shared" si="240"/>
        <v>0</v>
      </c>
      <c r="E211" s="106"/>
      <c r="F211" s="106"/>
      <c r="G211" s="106"/>
      <c r="H211" s="106"/>
      <c r="I211" s="106"/>
      <c r="J211" s="106"/>
      <c r="K211" s="106"/>
      <c r="L211" s="292"/>
      <c r="M211" s="106"/>
      <c r="N211" s="106"/>
      <c r="O211" s="106"/>
      <c r="P211" s="106"/>
      <c r="Q211" s="106"/>
      <c r="R211" s="106"/>
      <c r="S211" s="106"/>
      <c r="T211" s="106"/>
      <c r="U211" s="106"/>
      <c r="V211" s="106"/>
      <c r="W211" s="106"/>
      <c r="X211" s="106"/>
      <c r="Y211" s="106"/>
      <c r="Z211" s="106"/>
      <c r="AA211" s="106"/>
      <c r="AB211" s="106"/>
      <c r="AC211" s="106"/>
      <c r="AD211" s="106"/>
      <c r="AE211" s="106"/>
      <c r="AF211" s="106"/>
      <c r="AG211" s="297"/>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5" t="s">
        <v>212</v>
      </c>
      <c r="BC211" s="104"/>
      <c r="BD211" s="104"/>
      <c r="BE211" s="90">
        <v>2016</v>
      </c>
      <c r="BF211" s="101"/>
      <c r="BG211" s="101"/>
    </row>
    <row r="212" spans="1:59" s="108" customFormat="1" ht="22.2" customHeight="1">
      <c r="A212" s="418" t="s">
        <v>113</v>
      </c>
      <c r="B212" s="112"/>
      <c r="C212" s="111"/>
      <c r="D212" s="111">
        <f t="shared" si="240"/>
        <v>0</v>
      </c>
      <c r="E212" s="111"/>
      <c r="F212" s="111"/>
      <c r="G212" s="111"/>
      <c r="H212" s="111"/>
      <c r="I212" s="111"/>
      <c r="J212" s="111"/>
      <c r="K212" s="111"/>
      <c r="L212" s="292"/>
      <c r="M212" s="111"/>
      <c r="N212" s="111"/>
      <c r="O212" s="111"/>
      <c r="P212" s="111"/>
      <c r="Q212" s="111"/>
      <c r="R212" s="111"/>
      <c r="S212" s="111"/>
      <c r="T212" s="111"/>
      <c r="U212" s="111"/>
      <c r="V212" s="111"/>
      <c r="W212" s="111"/>
      <c r="X212" s="111"/>
      <c r="Y212" s="111"/>
      <c r="Z212" s="111"/>
      <c r="AA212" s="111"/>
      <c r="AB212" s="111"/>
      <c r="AC212" s="111"/>
      <c r="AD212" s="111"/>
      <c r="AE212" s="111"/>
      <c r="AF212" s="111"/>
      <c r="AG212" s="297"/>
      <c r="AH212" s="111"/>
      <c r="AI212" s="111"/>
      <c r="AJ212" s="111"/>
      <c r="AK212" s="111"/>
      <c r="AL212" s="111"/>
      <c r="AM212" s="111"/>
      <c r="AN212" s="111"/>
      <c r="AO212" s="111"/>
      <c r="AP212" s="111"/>
      <c r="AQ212" s="111"/>
      <c r="AR212" s="111"/>
      <c r="AS212" s="111"/>
      <c r="AT212" s="111"/>
      <c r="AU212" s="111"/>
      <c r="AV212" s="111"/>
      <c r="AW212" s="111"/>
      <c r="AX212" s="111"/>
      <c r="AY212" s="111"/>
      <c r="AZ212" s="111"/>
      <c r="BA212" s="111"/>
      <c r="BB212" s="105" t="s">
        <v>212</v>
      </c>
      <c r="BC212" s="110"/>
      <c r="BD212" s="110"/>
      <c r="BE212" s="90">
        <v>2016</v>
      </c>
      <c r="BF212" s="109"/>
      <c r="BG212" s="109"/>
    </row>
    <row r="213" spans="1:59" s="103" customFormat="1" ht="22.2" customHeight="1">
      <c r="A213" s="419" t="s">
        <v>113</v>
      </c>
      <c r="B213" s="107" t="s">
        <v>282</v>
      </c>
      <c r="C213" s="106"/>
      <c r="D213" s="106">
        <f t="shared" si="240"/>
        <v>0</v>
      </c>
      <c r="E213" s="106">
        <f t="shared" ref="E213:K213" si="244">SUM(E214:E215)</f>
        <v>0</v>
      </c>
      <c r="F213" s="106">
        <f t="shared" si="244"/>
        <v>0</v>
      </c>
      <c r="G213" s="106">
        <f t="shared" si="244"/>
        <v>0</v>
      </c>
      <c r="H213" s="106">
        <f t="shared" si="244"/>
        <v>0</v>
      </c>
      <c r="I213" s="106">
        <f t="shared" si="244"/>
        <v>0</v>
      </c>
      <c r="J213" s="106">
        <f t="shared" si="244"/>
        <v>0</v>
      </c>
      <c r="K213" s="106">
        <f t="shared" si="244"/>
        <v>0</v>
      </c>
      <c r="L213" s="292"/>
      <c r="M213" s="106">
        <f t="shared" ref="M213:AF213" si="245">SUM(M214:M215)</f>
        <v>0</v>
      </c>
      <c r="N213" s="106">
        <f t="shared" si="245"/>
        <v>0</v>
      </c>
      <c r="O213" s="106">
        <f t="shared" si="245"/>
        <v>0</v>
      </c>
      <c r="P213" s="106">
        <f t="shared" si="245"/>
        <v>0</v>
      </c>
      <c r="Q213" s="106">
        <f t="shared" si="245"/>
        <v>0</v>
      </c>
      <c r="R213" s="106">
        <f t="shared" si="245"/>
        <v>0</v>
      </c>
      <c r="S213" s="106">
        <f t="shared" si="245"/>
        <v>0</v>
      </c>
      <c r="T213" s="106">
        <f t="shared" si="245"/>
        <v>0</v>
      </c>
      <c r="U213" s="106">
        <f t="shared" si="245"/>
        <v>0</v>
      </c>
      <c r="V213" s="106">
        <f t="shared" si="245"/>
        <v>0</v>
      </c>
      <c r="W213" s="106">
        <f t="shared" si="245"/>
        <v>0</v>
      </c>
      <c r="X213" s="106">
        <f t="shared" si="245"/>
        <v>0</v>
      </c>
      <c r="Y213" s="106">
        <f t="shared" si="245"/>
        <v>0</v>
      </c>
      <c r="Z213" s="106">
        <f t="shared" si="245"/>
        <v>0</v>
      </c>
      <c r="AA213" s="106">
        <f t="shared" si="245"/>
        <v>0</v>
      </c>
      <c r="AB213" s="106">
        <f t="shared" si="245"/>
        <v>0</v>
      </c>
      <c r="AC213" s="106">
        <f t="shared" si="245"/>
        <v>0</v>
      </c>
      <c r="AD213" s="106">
        <f t="shared" si="245"/>
        <v>0</v>
      </c>
      <c r="AE213" s="106">
        <f t="shared" si="245"/>
        <v>0</v>
      </c>
      <c r="AF213" s="106">
        <f t="shared" si="245"/>
        <v>0</v>
      </c>
      <c r="AG213" s="297"/>
      <c r="AH213" s="106">
        <f t="shared" ref="AH213:BA213" si="246">SUM(AH214:AH215)</f>
        <v>0</v>
      </c>
      <c r="AI213" s="106">
        <f t="shared" si="246"/>
        <v>0</v>
      </c>
      <c r="AJ213" s="106">
        <f t="shared" si="246"/>
        <v>0</v>
      </c>
      <c r="AK213" s="106">
        <f t="shared" si="246"/>
        <v>0</v>
      </c>
      <c r="AL213" s="106">
        <f t="shared" si="246"/>
        <v>0</v>
      </c>
      <c r="AM213" s="106">
        <f t="shared" si="246"/>
        <v>0</v>
      </c>
      <c r="AN213" s="106">
        <f t="shared" si="246"/>
        <v>0</v>
      </c>
      <c r="AO213" s="106">
        <f t="shared" si="246"/>
        <v>0</v>
      </c>
      <c r="AP213" s="106">
        <f t="shared" si="246"/>
        <v>0</v>
      </c>
      <c r="AQ213" s="106">
        <f t="shared" si="246"/>
        <v>0</v>
      </c>
      <c r="AR213" s="106">
        <f t="shared" si="246"/>
        <v>0</v>
      </c>
      <c r="AS213" s="106">
        <f t="shared" si="246"/>
        <v>0</v>
      </c>
      <c r="AT213" s="106">
        <f t="shared" si="246"/>
        <v>0</v>
      </c>
      <c r="AU213" s="106">
        <f t="shared" si="246"/>
        <v>0</v>
      </c>
      <c r="AV213" s="106">
        <f t="shared" si="246"/>
        <v>0</v>
      </c>
      <c r="AW213" s="106">
        <f t="shared" si="246"/>
        <v>0</v>
      </c>
      <c r="AX213" s="106">
        <f t="shared" si="246"/>
        <v>0</v>
      </c>
      <c r="AY213" s="106">
        <f t="shared" si="246"/>
        <v>0</v>
      </c>
      <c r="AZ213" s="106">
        <f t="shared" si="246"/>
        <v>0</v>
      </c>
      <c r="BA213" s="106">
        <f t="shared" si="246"/>
        <v>0</v>
      </c>
      <c r="BB213" s="105" t="s">
        <v>212</v>
      </c>
      <c r="BC213" s="104"/>
      <c r="BD213" s="104"/>
      <c r="BE213" s="90">
        <v>2016</v>
      </c>
      <c r="BF213" s="101"/>
      <c r="BG213" s="101"/>
    </row>
    <row r="214" spans="1:59" s="103" customFormat="1" ht="22.2" customHeight="1">
      <c r="A214" s="419" t="s">
        <v>113</v>
      </c>
      <c r="B214" s="107"/>
      <c r="C214" s="106"/>
      <c r="D214" s="106">
        <f t="shared" si="240"/>
        <v>0</v>
      </c>
      <c r="E214" s="106"/>
      <c r="F214" s="106"/>
      <c r="G214" s="106"/>
      <c r="H214" s="106"/>
      <c r="I214" s="106"/>
      <c r="J214" s="106"/>
      <c r="K214" s="106"/>
      <c r="L214" s="292"/>
      <c r="M214" s="106"/>
      <c r="N214" s="106"/>
      <c r="O214" s="106"/>
      <c r="P214" s="106"/>
      <c r="Q214" s="106"/>
      <c r="R214" s="106"/>
      <c r="S214" s="106"/>
      <c r="T214" s="106"/>
      <c r="U214" s="106"/>
      <c r="V214" s="106"/>
      <c r="W214" s="106"/>
      <c r="X214" s="106"/>
      <c r="Y214" s="106"/>
      <c r="Z214" s="106"/>
      <c r="AA214" s="106"/>
      <c r="AB214" s="106"/>
      <c r="AC214" s="106"/>
      <c r="AD214" s="106"/>
      <c r="AE214" s="106"/>
      <c r="AF214" s="106"/>
      <c r="AG214" s="297"/>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5" t="s">
        <v>212</v>
      </c>
      <c r="BC214" s="104"/>
      <c r="BD214" s="104"/>
      <c r="BE214" s="90">
        <v>2016</v>
      </c>
      <c r="BF214" s="101"/>
      <c r="BG214" s="101"/>
    </row>
    <row r="215" spans="1:59" s="108" customFormat="1" ht="22.2" customHeight="1">
      <c r="A215" s="418" t="s">
        <v>113</v>
      </c>
      <c r="B215" s="112"/>
      <c r="C215" s="111"/>
      <c r="D215" s="111">
        <f t="shared" si="240"/>
        <v>0</v>
      </c>
      <c r="E215" s="111"/>
      <c r="F215" s="111"/>
      <c r="G215" s="111"/>
      <c r="H215" s="111"/>
      <c r="I215" s="111"/>
      <c r="J215" s="111"/>
      <c r="K215" s="111"/>
      <c r="L215" s="292"/>
      <c r="M215" s="111"/>
      <c r="N215" s="111"/>
      <c r="O215" s="111"/>
      <c r="P215" s="111"/>
      <c r="Q215" s="111"/>
      <c r="R215" s="111"/>
      <c r="S215" s="111"/>
      <c r="T215" s="111"/>
      <c r="U215" s="111"/>
      <c r="V215" s="111"/>
      <c r="W215" s="111"/>
      <c r="X215" s="111"/>
      <c r="Y215" s="111"/>
      <c r="Z215" s="111"/>
      <c r="AA215" s="111"/>
      <c r="AB215" s="111"/>
      <c r="AC215" s="111"/>
      <c r="AD215" s="111"/>
      <c r="AE215" s="111"/>
      <c r="AF215" s="111"/>
      <c r="AG215" s="297"/>
      <c r="AH215" s="111"/>
      <c r="AI215" s="111"/>
      <c r="AJ215" s="111"/>
      <c r="AK215" s="111"/>
      <c r="AL215" s="111"/>
      <c r="AM215" s="111"/>
      <c r="AN215" s="111"/>
      <c r="AO215" s="111"/>
      <c r="AP215" s="111"/>
      <c r="AQ215" s="111"/>
      <c r="AR215" s="111"/>
      <c r="AS215" s="111"/>
      <c r="AT215" s="111"/>
      <c r="AU215" s="111"/>
      <c r="AV215" s="111"/>
      <c r="AW215" s="111"/>
      <c r="AX215" s="111"/>
      <c r="AY215" s="111"/>
      <c r="AZ215" s="111"/>
      <c r="BA215" s="111"/>
      <c r="BB215" s="105" t="s">
        <v>212</v>
      </c>
      <c r="BC215" s="110"/>
      <c r="BD215" s="110"/>
      <c r="BE215" s="90">
        <v>2016</v>
      </c>
      <c r="BF215" s="109"/>
      <c r="BG215" s="109"/>
    </row>
    <row r="216" spans="1:59" s="126" customFormat="1" ht="22.2" customHeight="1">
      <c r="A216" s="418" t="s">
        <v>76</v>
      </c>
      <c r="B216" s="262" t="s">
        <v>296</v>
      </c>
      <c r="C216" s="111">
        <f>SUM(C217:C219)</f>
        <v>0</v>
      </c>
      <c r="D216" s="111">
        <f>D217</f>
        <v>0</v>
      </c>
      <c r="E216" s="111">
        <f t="shared" ref="E216:BA216" si="247">E217</f>
        <v>0</v>
      </c>
      <c r="F216" s="111">
        <f t="shared" si="247"/>
        <v>0</v>
      </c>
      <c r="G216" s="111">
        <f t="shared" si="247"/>
        <v>0</v>
      </c>
      <c r="H216" s="111">
        <f t="shared" si="247"/>
        <v>0</v>
      </c>
      <c r="I216" s="111">
        <f t="shared" si="247"/>
        <v>0</v>
      </c>
      <c r="J216" s="111">
        <f t="shared" si="247"/>
        <v>0</v>
      </c>
      <c r="K216" s="111">
        <f t="shared" si="247"/>
        <v>0</v>
      </c>
      <c r="L216" s="111">
        <f t="shared" si="247"/>
        <v>0</v>
      </c>
      <c r="M216" s="111">
        <f t="shared" si="247"/>
        <v>0</v>
      </c>
      <c r="N216" s="111">
        <f t="shared" si="247"/>
        <v>0</v>
      </c>
      <c r="O216" s="111">
        <f t="shared" si="247"/>
        <v>0</v>
      </c>
      <c r="P216" s="111">
        <f t="shared" si="247"/>
        <v>0</v>
      </c>
      <c r="Q216" s="111">
        <f t="shared" si="247"/>
        <v>0</v>
      </c>
      <c r="R216" s="111">
        <f t="shared" si="247"/>
        <v>0</v>
      </c>
      <c r="S216" s="111">
        <f t="shared" si="247"/>
        <v>0</v>
      </c>
      <c r="T216" s="111">
        <f t="shared" si="247"/>
        <v>0</v>
      </c>
      <c r="U216" s="111">
        <f t="shared" si="247"/>
        <v>0</v>
      </c>
      <c r="V216" s="111">
        <f t="shared" si="247"/>
        <v>0</v>
      </c>
      <c r="W216" s="111">
        <f t="shared" si="247"/>
        <v>0</v>
      </c>
      <c r="X216" s="111">
        <f t="shared" si="247"/>
        <v>0</v>
      </c>
      <c r="Y216" s="111">
        <f t="shared" si="247"/>
        <v>0</v>
      </c>
      <c r="Z216" s="111">
        <f t="shared" si="247"/>
        <v>0</v>
      </c>
      <c r="AA216" s="111">
        <f t="shared" si="247"/>
        <v>0</v>
      </c>
      <c r="AB216" s="111">
        <f t="shared" si="247"/>
        <v>0</v>
      </c>
      <c r="AC216" s="111">
        <f t="shared" si="247"/>
        <v>0</v>
      </c>
      <c r="AD216" s="111">
        <f t="shared" si="247"/>
        <v>0</v>
      </c>
      <c r="AE216" s="111">
        <f t="shared" si="247"/>
        <v>0</v>
      </c>
      <c r="AF216" s="111">
        <f t="shared" si="247"/>
        <v>0</v>
      </c>
      <c r="AG216" s="111">
        <f t="shared" si="247"/>
        <v>0</v>
      </c>
      <c r="AH216" s="111">
        <f t="shared" si="247"/>
        <v>0</v>
      </c>
      <c r="AI216" s="111">
        <f t="shared" si="247"/>
        <v>0</v>
      </c>
      <c r="AJ216" s="111">
        <f t="shared" si="247"/>
        <v>0</v>
      </c>
      <c r="AK216" s="111">
        <f t="shared" si="247"/>
        <v>0</v>
      </c>
      <c r="AL216" s="111">
        <f t="shared" si="247"/>
        <v>0</v>
      </c>
      <c r="AM216" s="111">
        <f t="shared" si="247"/>
        <v>0</v>
      </c>
      <c r="AN216" s="111">
        <f t="shared" si="247"/>
        <v>0</v>
      </c>
      <c r="AO216" s="111">
        <f t="shared" si="247"/>
        <v>0</v>
      </c>
      <c r="AP216" s="111">
        <f t="shared" si="247"/>
        <v>0</v>
      </c>
      <c r="AQ216" s="111">
        <f t="shared" si="247"/>
        <v>0</v>
      </c>
      <c r="AR216" s="111">
        <f t="shared" si="247"/>
        <v>0</v>
      </c>
      <c r="AS216" s="111">
        <f t="shared" si="247"/>
        <v>0</v>
      </c>
      <c r="AT216" s="111">
        <f t="shared" si="247"/>
        <v>0</v>
      </c>
      <c r="AU216" s="111">
        <f t="shared" si="247"/>
        <v>0</v>
      </c>
      <c r="AV216" s="111">
        <f t="shared" si="247"/>
        <v>0</v>
      </c>
      <c r="AW216" s="111">
        <f t="shared" si="247"/>
        <v>0</v>
      </c>
      <c r="AX216" s="111">
        <f t="shared" si="247"/>
        <v>0</v>
      </c>
      <c r="AY216" s="111">
        <f t="shared" si="247"/>
        <v>0</v>
      </c>
      <c r="AZ216" s="111">
        <f t="shared" si="247"/>
        <v>0</v>
      </c>
      <c r="BA216" s="111">
        <f t="shared" si="247"/>
        <v>0</v>
      </c>
      <c r="BB216" s="105" t="s">
        <v>212</v>
      </c>
      <c r="BC216" s="110"/>
      <c r="BD216" s="110"/>
      <c r="BE216" s="132">
        <v>2016</v>
      </c>
      <c r="BF216" s="110"/>
      <c r="BG216" s="110"/>
    </row>
    <row r="217" spans="1:59" s="124" customFormat="1" ht="22.2" customHeight="1">
      <c r="A217" s="419" t="s">
        <v>76</v>
      </c>
      <c r="B217" s="112" t="s">
        <v>282</v>
      </c>
      <c r="C217" s="106"/>
      <c r="D217" s="106">
        <f>SUM(E217:BA217)</f>
        <v>0</v>
      </c>
      <c r="E217" s="106">
        <f>SUM(E218:E219)</f>
        <v>0</v>
      </c>
      <c r="F217" s="106">
        <f t="shared" ref="F217:BA217" si="248">SUM(F218:F219)</f>
        <v>0</v>
      </c>
      <c r="G217" s="106">
        <f t="shared" si="248"/>
        <v>0</v>
      </c>
      <c r="H217" s="106">
        <f t="shared" si="248"/>
        <v>0</v>
      </c>
      <c r="I217" s="106">
        <f t="shared" si="248"/>
        <v>0</v>
      </c>
      <c r="J217" s="106">
        <f t="shared" si="248"/>
        <v>0</v>
      </c>
      <c r="K217" s="106">
        <f t="shared" si="248"/>
        <v>0</v>
      </c>
      <c r="L217" s="106">
        <f t="shared" si="248"/>
        <v>0</v>
      </c>
      <c r="M217" s="106">
        <f t="shared" si="248"/>
        <v>0</v>
      </c>
      <c r="N217" s="106">
        <f t="shared" si="248"/>
        <v>0</v>
      </c>
      <c r="O217" s="106">
        <f t="shared" si="248"/>
        <v>0</v>
      </c>
      <c r="P217" s="106">
        <f t="shared" si="248"/>
        <v>0</v>
      </c>
      <c r="Q217" s="106">
        <f t="shared" si="248"/>
        <v>0</v>
      </c>
      <c r="R217" s="106">
        <f t="shared" si="248"/>
        <v>0</v>
      </c>
      <c r="S217" s="106">
        <f t="shared" si="248"/>
        <v>0</v>
      </c>
      <c r="T217" s="106">
        <f t="shared" si="248"/>
        <v>0</v>
      </c>
      <c r="U217" s="106">
        <f t="shared" si="248"/>
        <v>0</v>
      </c>
      <c r="V217" s="106">
        <f t="shared" si="248"/>
        <v>0</v>
      </c>
      <c r="W217" s="106">
        <f t="shared" si="248"/>
        <v>0</v>
      </c>
      <c r="X217" s="106">
        <f t="shared" si="248"/>
        <v>0</v>
      </c>
      <c r="Y217" s="106">
        <f t="shared" si="248"/>
        <v>0</v>
      </c>
      <c r="Z217" s="106">
        <f t="shared" si="248"/>
        <v>0</v>
      </c>
      <c r="AA217" s="106">
        <f t="shared" si="248"/>
        <v>0</v>
      </c>
      <c r="AB217" s="106">
        <f t="shared" si="248"/>
        <v>0</v>
      </c>
      <c r="AC217" s="106">
        <f t="shared" si="248"/>
        <v>0</v>
      </c>
      <c r="AD217" s="106">
        <f t="shared" si="248"/>
        <v>0</v>
      </c>
      <c r="AE217" s="106">
        <f t="shared" si="248"/>
        <v>0</v>
      </c>
      <c r="AF217" s="106">
        <f t="shared" si="248"/>
        <v>0</v>
      </c>
      <c r="AG217" s="106">
        <f t="shared" si="248"/>
        <v>0</v>
      </c>
      <c r="AH217" s="106">
        <f t="shared" si="248"/>
        <v>0</v>
      </c>
      <c r="AI217" s="106">
        <f t="shared" si="248"/>
        <v>0</v>
      </c>
      <c r="AJ217" s="106">
        <f t="shared" si="248"/>
        <v>0</v>
      </c>
      <c r="AK217" s="106">
        <f t="shared" si="248"/>
        <v>0</v>
      </c>
      <c r="AL217" s="106">
        <f t="shared" si="248"/>
        <v>0</v>
      </c>
      <c r="AM217" s="106">
        <f t="shared" si="248"/>
        <v>0</v>
      </c>
      <c r="AN217" s="106">
        <f t="shared" si="248"/>
        <v>0</v>
      </c>
      <c r="AO217" s="106">
        <f t="shared" si="248"/>
        <v>0</v>
      </c>
      <c r="AP217" s="106">
        <f t="shared" si="248"/>
        <v>0</v>
      </c>
      <c r="AQ217" s="106">
        <f t="shared" si="248"/>
        <v>0</v>
      </c>
      <c r="AR217" s="106">
        <f t="shared" si="248"/>
        <v>0</v>
      </c>
      <c r="AS217" s="106">
        <f t="shared" si="248"/>
        <v>0</v>
      </c>
      <c r="AT217" s="106">
        <f t="shared" si="248"/>
        <v>0</v>
      </c>
      <c r="AU217" s="106">
        <f t="shared" si="248"/>
        <v>0</v>
      </c>
      <c r="AV217" s="106">
        <f t="shared" si="248"/>
        <v>0</v>
      </c>
      <c r="AW217" s="106">
        <f t="shared" si="248"/>
        <v>0</v>
      </c>
      <c r="AX217" s="106">
        <f t="shared" si="248"/>
        <v>0</v>
      </c>
      <c r="AY217" s="106">
        <f t="shared" si="248"/>
        <v>0</v>
      </c>
      <c r="AZ217" s="106">
        <f t="shared" si="248"/>
        <v>0</v>
      </c>
      <c r="BA217" s="106">
        <f t="shared" si="248"/>
        <v>0</v>
      </c>
      <c r="BB217" s="105" t="s">
        <v>212</v>
      </c>
      <c r="BC217" s="104"/>
      <c r="BD217" s="104"/>
      <c r="BE217" s="132">
        <v>2016</v>
      </c>
      <c r="BF217" s="104"/>
      <c r="BG217" s="104"/>
    </row>
    <row r="218" spans="1:59" s="124" customFormat="1" ht="22.2" customHeight="1">
      <c r="A218" s="419" t="s">
        <v>76</v>
      </c>
      <c r="B218" s="107"/>
      <c r="C218" s="106"/>
      <c r="D218" s="106">
        <f>SUM(E218:BA218)</f>
        <v>0</v>
      </c>
      <c r="E218" s="106"/>
      <c r="F218" s="106"/>
      <c r="G218" s="106"/>
      <c r="H218" s="106"/>
      <c r="I218" s="106"/>
      <c r="J218" s="106"/>
      <c r="K218" s="106"/>
      <c r="L218" s="292"/>
      <c r="M218" s="106"/>
      <c r="N218" s="106"/>
      <c r="O218" s="106"/>
      <c r="P218" s="106"/>
      <c r="Q218" s="106"/>
      <c r="R218" s="106"/>
      <c r="S218" s="106"/>
      <c r="T218" s="106"/>
      <c r="U218" s="106"/>
      <c r="V218" s="106"/>
      <c r="W218" s="106"/>
      <c r="X218" s="106"/>
      <c r="Y218" s="106"/>
      <c r="Z218" s="106"/>
      <c r="AA218" s="106"/>
      <c r="AB218" s="106"/>
      <c r="AC218" s="106"/>
      <c r="AD218" s="106"/>
      <c r="AE218" s="106"/>
      <c r="AF218" s="106"/>
      <c r="AG218" s="297"/>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5" t="s">
        <v>212</v>
      </c>
      <c r="BC218" s="104"/>
      <c r="BD218" s="104"/>
      <c r="BE218" s="132">
        <v>2016</v>
      </c>
      <c r="BF218" s="104"/>
      <c r="BG218" s="104"/>
    </row>
    <row r="219" spans="1:59" s="124" customFormat="1" ht="22.2" customHeight="1">
      <c r="A219" s="419" t="s">
        <v>76</v>
      </c>
      <c r="B219" s="107"/>
      <c r="C219" s="106"/>
      <c r="D219" s="106">
        <f>SUM(E219:BA219)</f>
        <v>0</v>
      </c>
      <c r="E219" s="106"/>
      <c r="F219" s="106"/>
      <c r="G219" s="106"/>
      <c r="H219" s="106"/>
      <c r="I219" s="106"/>
      <c r="J219" s="106"/>
      <c r="K219" s="106"/>
      <c r="L219" s="292"/>
      <c r="M219" s="106"/>
      <c r="N219" s="106"/>
      <c r="O219" s="106"/>
      <c r="P219" s="106"/>
      <c r="Q219" s="106"/>
      <c r="R219" s="106"/>
      <c r="S219" s="106"/>
      <c r="T219" s="106"/>
      <c r="U219" s="106"/>
      <c r="V219" s="106"/>
      <c r="W219" s="106"/>
      <c r="X219" s="106"/>
      <c r="Y219" s="106"/>
      <c r="Z219" s="106"/>
      <c r="AA219" s="106"/>
      <c r="AB219" s="106"/>
      <c r="AC219" s="106"/>
      <c r="AD219" s="106"/>
      <c r="AE219" s="106"/>
      <c r="AF219" s="106"/>
      <c r="AG219" s="297"/>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5" t="s">
        <v>212</v>
      </c>
      <c r="BC219" s="104"/>
      <c r="BD219" s="104"/>
      <c r="BE219" s="132">
        <v>2016</v>
      </c>
      <c r="BF219" s="104"/>
      <c r="BG219" s="104"/>
    </row>
    <row r="220" spans="1:59" s="126" customFormat="1" ht="22.2" customHeight="1">
      <c r="A220" s="418" t="s">
        <v>78</v>
      </c>
      <c r="B220" s="262" t="s">
        <v>297</v>
      </c>
      <c r="C220" s="111">
        <f>SUM(C221:C223)</f>
        <v>0</v>
      </c>
      <c r="D220" s="111">
        <f>D221</f>
        <v>0</v>
      </c>
      <c r="E220" s="111">
        <f t="shared" ref="E220:BA220" si="249">E221</f>
        <v>0</v>
      </c>
      <c r="F220" s="111">
        <f t="shared" si="249"/>
        <v>0</v>
      </c>
      <c r="G220" s="111">
        <f t="shared" si="249"/>
        <v>0</v>
      </c>
      <c r="H220" s="111">
        <f t="shared" si="249"/>
        <v>0</v>
      </c>
      <c r="I220" s="111">
        <f t="shared" si="249"/>
        <v>0</v>
      </c>
      <c r="J220" s="111">
        <f t="shared" si="249"/>
        <v>0</v>
      </c>
      <c r="K220" s="111">
        <f t="shared" si="249"/>
        <v>0</v>
      </c>
      <c r="L220" s="111">
        <f t="shared" si="249"/>
        <v>0</v>
      </c>
      <c r="M220" s="111">
        <f t="shared" si="249"/>
        <v>0</v>
      </c>
      <c r="N220" s="111">
        <f t="shared" si="249"/>
        <v>0</v>
      </c>
      <c r="O220" s="111">
        <f t="shared" si="249"/>
        <v>0</v>
      </c>
      <c r="P220" s="111">
        <f t="shared" si="249"/>
        <v>0</v>
      </c>
      <c r="Q220" s="111">
        <f t="shared" si="249"/>
        <v>0</v>
      </c>
      <c r="R220" s="111">
        <f t="shared" si="249"/>
        <v>0</v>
      </c>
      <c r="S220" s="111">
        <f t="shared" si="249"/>
        <v>0</v>
      </c>
      <c r="T220" s="111">
        <f t="shared" si="249"/>
        <v>0</v>
      </c>
      <c r="U220" s="111">
        <f t="shared" si="249"/>
        <v>0</v>
      </c>
      <c r="V220" s="111">
        <f t="shared" si="249"/>
        <v>0</v>
      </c>
      <c r="W220" s="111">
        <f t="shared" si="249"/>
        <v>0</v>
      </c>
      <c r="X220" s="111">
        <f t="shared" si="249"/>
        <v>0</v>
      </c>
      <c r="Y220" s="111">
        <f t="shared" si="249"/>
        <v>0</v>
      </c>
      <c r="Z220" s="111">
        <f t="shared" si="249"/>
        <v>0</v>
      </c>
      <c r="AA220" s="111">
        <f t="shared" si="249"/>
        <v>0</v>
      </c>
      <c r="AB220" s="111">
        <f t="shared" si="249"/>
        <v>0</v>
      </c>
      <c r="AC220" s="111">
        <f t="shared" si="249"/>
        <v>0</v>
      </c>
      <c r="AD220" s="111">
        <f t="shared" si="249"/>
        <v>0</v>
      </c>
      <c r="AE220" s="111">
        <f t="shared" si="249"/>
        <v>0</v>
      </c>
      <c r="AF220" s="111">
        <f t="shared" si="249"/>
        <v>0</v>
      </c>
      <c r="AG220" s="111">
        <f t="shared" si="249"/>
        <v>0</v>
      </c>
      <c r="AH220" s="111">
        <f t="shared" si="249"/>
        <v>0</v>
      </c>
      <c r="AI220" s="111">
        <f t="shared" si="249"/>
        <v>0</v>
      </c>
      <c r="AJ220" s="111">
        <f t="shared" si="249"/>
        <v>0</v>
      </c>
      <c r="AK220" s="111">
        <f t="shared" si="249"/>
        <v>0</v>
      </c>
      <c r="AL220" s="111">
        <f t="shared" si="249"/>
        <v>0</v>
      </c>
      <c r="AM220" s="111">
        <f t="shared" si="249"/>
        <v>0</v>
      </c>
      <c r="AN220" s="111">
        <f t="shared" si="249"/>
        <v>0</v>
      </c>
      <c r="AO220" s="111">
        <f t="shared" si="249"/>
        <v>0</v>
      </c>
      <c r="AP220" s="111">
        <f t="shared" si="249"/>
        <v>0</v>
      </c>
      <c r="AQ220" s="111">
        <f t="shared" si="249"/>
        <v>0</v>
      </c>
      <c r="AR220" s="111">
        <f t="shared" si="249"/>
        <v>0</v>
      </c>
      <c r="AS220" s="111">
        <f t="shared" si="249"/>
        <v>0</v>
      </c>
      <c r="AT220" s="111">
        <f t="shared" si="249"/>
        <v>0</v>
      </c>
      <c r="AU220" s="111">
        <f t="shared" si="249"/>
        <v>0</v>
      </c>
      <c r="AV220" s="111">
        <f t="shared" si="249"/>
        <v>0</v>
      </c>
      <c r="AW220" s="111">
        <f t="shared" si="249"/>
        <v>0</v>
      </c>
      <c r="AX220" s="111">
        <f t="shared" si="249"/>
        <v>0</v>
      </c>
      <c r="AY220" s="111">
        <f t="shared" si="249"/>
        <v>0</v>
      </c>
      <c r="AZ220" s="111">
        <f t="shared" si="249"/>
        <v>0</v>
      </c>
      <c r="BA220" s="111">
        <f t="shared" si="249"/>
        <v>0</v>
      </c>
      <c r="BB220" s="105" t="s">
        <v>212</v>
      </c>
      <c r="BC220" s="110"/>
      <c r="BD220" s="110"/>
      <c r="BE220" s="132">
        <v>2016</v>
      </c>
      <c r="BF220" s="110"/>
      <c r="BG220" s="110"/>
    </row>
    <row r="221" spans="1:59" s="124" customFormat="1" ht="22.2" customHeight="1">
      <c r="A221" s="419" t="s">
        <v>78</v>
      </c>
      <c r="B221" s="112" t="s">
        <v>282</v>
      </c>
      <c r="C221" s="106"/>
      <c r="D221" s="106">
        <f>SUM(E221:BA221)</f>
        <v>0</v>
      </c>
      <c r="E221" s="106">
        <f>SUM(E222:E223)</f>
        <v>0</v>
      </c>
      <c r="F221" s="106">
        <f t="shared" ref="F221:BA221" si="250">SUM(F222:F223)</f>
        <v>0</v>
      </c>
      <c r="G221" s="106">
        <f t="shared" si="250"/>
        <v>0</v>
      </c>
      <c r="H221" s="106">
        <f t="shared" si="250"/>
        <v>0</v>
      </c>
      <c r="I221" s="106">
        <f t="shared" si="250"/>
        <v>0</v>
      </c>
      <c r="J221" s="106">
        <f t="shared" si="250"/>
        <v>0</v>
      </c>
      <c r="K221" s="106">
        <f t="shared" si="250"/>
        <v>0</v>
      </c>
      <c r="L221" s="106">
        <f t="shared" si="250"/>
        <v>0</v>
      </c>
      <c r="M221" s="106">
        <f t="shared" si="250"/>
        <v>0</v>
      </c>
      <c r="N221" s="106">
        <f t="shared" si="250"/>
        <v>0</v>
      </c>
      <c r="O221" s="106">
        <f t="shared" si="250"/>
        <v>0</v>
      </c>
      <c r="P221" s="106">
        <f t="shared" si="250"/>
        <v>0</v>
      </c>
      <c r="Q221" s="106">
        <f t="shared" si="250"/>
        <v>0</v>
      </c>
      <c r="R221" s="106">
        <f t="shared" si="250"/>
        <v>0</v>
      </c>
      <c r="S221" s="106">
        <f t="shared" si="250"/>
        <v>0</v>
      </c>
      <c r="T221" s="106">
        <f t="shared" si="250"/>
        <v>0</v>
      </c>
      <c r="U221" s="106">
        <f t="shared" si="250"/>
        <v>0</v>
      </c>
      <c r="V221" s="106">
        <f t="shared" si="250"/>
        <v>0</v>
      </c>
      <c r="W221" s="106">
        <f t="shared" si="250"/>
        <v>0</v>
      </c>
      <c r="X221" s="106">
        <f t="shared" si="250"/>
        <v>0</v>
      </c>
      <c r="Y221" s="106">
        <f t="shared" si="250"/>
        <v>0</v>
      </c>
      <c r="Z221" s="106">
        <f t="shared" si="250"/>
        <v>0</v>
      </c>
      <c r="AA221" s="106">
        <f t="shared" si="250"/>
        <v>0</v>
      </c>
      <c r="AB221" s="106">
        <f t="shared" si="250"/>
        <v>0</v>
      </c>
      <c r="AC221" s="106">
        <f t="shared" si="250"/>
        <v>0</v>
      </c>
      <c r="AD221" s="106">
        <f t="shared" si="250"/>
        <v>0</v>
      </c>
      <c r="AE221" s="106">
        <f t="shared" si="250"/>
        <v>0</v>
      </c>
      <c r="AF221" s="106">
        <f t="shared" si="250"/>
        <v>0</v>
      </c>
      <c r="AG221" s="106">
        <f t="shared" si="250"/>
        <v>0</v>
      </c>
      <c r="AH221" s="106">
        <f t="shared" si="250"/>
        <v>0</v>
      </c>
      <c r="AI221" s="106">
        <f t="shared" si="250"/>
        <v>0</v>
      </c>
      <c r="AJ221" s="106">
        <f t="shared" si="250"/>
        <v>0</v>
      </c>
      <c r="AK221" s="106">
        <f t="shared" si="250"/>
        <v>0</v>
      </c>
      <c r="AL221" s="106">
        <f t="shared" si="250"/>
        <v>0</v>
      </c>
      <c r="AM221" s="106">
        <f t="shared" si="250"/>
        <v>0</v>
      </c>
      <c r="AN221" s="106">
        <f t="shared" si="250"/>
        <v>0</v>
      </c>
      <c r="AO221" s="106">
        <f t="shared" si="250"/>
        <v>0</v>
      </c>
      <c r="AP221" s="106">
        <f t="shared" si="250"/>
        <v>0</v>
      </c>
      <c r="AQ221" s="106">
        <f t="shared" si="250"/>
        <v>0</v>
      </c>
      <c r="AR221" s="106">
        <f t="shared" si="250"/>
        <v>0</v>
      </c>
      <c r="AS221" s="106">
        <f t="shared" si="250"/>
        <v>0</v>
      </c>
      <c r="AT221" s="106">
        <f t="shared" si="250"/>
        <v>0</v>
      </c>
      <c r="AU221" s="106">
        <f t="shared" si="250"/>
        <v>0</v>
      </c>
      <c r="AV221" s="106">
        <f t="shared" si="250"/>
        <v>0</v>
      </c>
      <c r="AW221" s="106">
        <f t="shared" si="250"/>
        <v>0</v>
      </c>
      <c r="AX221" s="106">
        <f t="shared" si="250"/>
        <v>0</v>
      </c>
      <c r="AY221" s="106">
        <f t="shared" si="250"/>
        <v>0</v>
      </c>
      <c r="AZ221" s="106">
        <f t="shared" si="250"/>
        <v>0</v>
      </c>
      <c r="BA221" s="106">
        <f t="shared" si="250"/>
        <v>0</v>
      </c>
      <c r="BB221" s="105" t="s">
        <v>212</v>
      </c>
      <c r="BC221" s="104"/>
      <c r="BD221" s="104"/>
      <c r="BE221" s="132">
        <v>2016</v>
      </c>
      <c r="BF221" s="104"/>
      <c r="BG221" s="104"/>
    </row>
    <row r="222" spans="1:59" s="124" customFormat="1" ht="22.2" customHeight="1">
      <c r="A222" s="419" t="s">
        <v>78</v>
      </c>
      <c r="B222" s="107"/>
      <c r="C222" s="106"/>
      <c r="D222" s="106">
        <f>SUM(E222:BA222)</f>
        <v>0</v>
      </c>
      <c r="E222" s="106"/>
      <c r="F222" s="106"/>
      <c r="G222" s="106"/>
      <c r="H222" s="106"/>
      <c r="I222" s="106"/>
      <c r="J222" s="106"/>
      <c r="K222" s="106"/>
      <c r="L222" s="292"/>
      <c r="M222" s="106"/>
      <c r="N222" s="106"/>
      <c r="O222" s="106"/>
      <c r="P222" s="106"/>
      <c r="Q222" s="106"/>
      <c r="R222" s="106"/>
      <c r="S222" s="106"/>
      <c r="T222" s="106"/>
      <c r="U222" s="106"/>
      <c r="V222" s="106"/>
      <c r="W222" s="106"/>
      <c r="X222" s="106"/>
      <c r="Y222" s="106"/>
      <c r="Z222" s="106"/>
      <c r="AA222" s="106"/>
      <c r="AB222" s="106"/>
      <c r="AC222" s="106"/>
      <c r="AD222" s="106"/>
      <c r="AE222" s="106"/>
      <c r="AF222" s="106"/>
      <c r="AG222" s="297"/>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5" t="s">
        <v>212</v>
      </c>
      <c r="BC222" s="104"/>
      <c r="BD222" s="104"/>
      <c r="BE222" s="132">
        <v>2016</v>
      </c>
      <c r="BF222" s="104"/>
      <c r="BG222" s="104"/>
    </row>
    <row r="223" spans="1:59" s="124" customFormat="1" ht="22.2" customHeight="1">
      <c r="A223" s="419" t="s">
        <v>78</v>
      </c>
      <c r="B223" s="107"/>
      <c r="C223" s="106"/>
      <c r="D223" s="106">
        <f>SUM(E223:BA223)</f>
        <v>0</v>
      </c>
      <c r="E223" s="106"/>
      <c r="F223" s="106"/>
      <c r="G223" s="106"/>
      <c r="H223" s="106"/>
      <c r="I223" s="106"/>
      <c r="J223" s="106"/>
      <c r="K223" s="106"/>
      <c r="L223" s="292"/>
      <c r="M223" s="106"/>
      <c r="N223" s="106"/>
      <c r="O223" s="106"/>
      <c r="P223" s="106"/>
      <c r="Q223" s="106"/>
      <c r="R223" s="106"/>
      <c r="S223" s="106"/>
      <c r="T223" s="106"/>
      <c r="U223" s="106"/>
      <c r="V223" s="106"/>
      <c r="W223" s="106"/>
      <c r="X223" s="106"/>
      <c r="Y223" s="106"/>
      <c r="Z223" s="106"/>
      <c r="AA223" s="106"/>
      <c r="AB223" s="106"/>
      <c r="AC223" s="106"/>
      <c r="AD223" s="106"/>
      <c r="AE223" s="106"/>
      <c r="AF223" s="106"/>
      <c r="AG223" s="297"/>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5" t="s">
        <v>212</v>
      </c>
      <c r="BC223" s="104"/>
      <c r="BD223" s="104"/>
      <c r="BE223" s="132">
        <v>2016</v>
      </c>
      <c r="BF223" s="104"/>
      <c r="BG223" s="104"/>
    </row>
    <row r="224" spans="1:59" s="137" customFormat="1" ht="22.2" customHeight="1">
      <c r="A224" s="423" t="s">
        <v>303</v>
      </c>
      <c r="B224" s="307" t="s">
        <v>247</v>
      </c>
      <c r="C224" s="140">
        <f>SUM(C225:C227)</f>
        <v>0</v>
      </c>
      <c r="D224" s="140">
        <f>D225</f>
        <v>0</v>
      </c>
      <c r="E224" s="140">
        <f t="shared" ref="E224:BA224" si="251">E225</f>
        <v>0</v>
      </c>
      <c r="F224" s="140">
        <f t="shared" si="251"/>
        <v>0</v>
      </c>
      <c r="G224" s="140">
        <f t="shared" si="251"/>
        <v>0</v>
      </c>
      <c r="H224" s="140">
        <f t="shared" si="251"/>
        <v>0</v>
      </c>
      <c r="I224" s="140">
        <f t="shared" si="251"/>
        <v>0</v>
      </c>
      <c r="J224" s="140">
        <f t="shared" si="251"/>
        <v>0</v>
      </c>
      <c r="K224" s="140">
        <f t="shared" si="251"/>
        <v>0</v>
      </c>
      <c r="L224" s="140">
        <f t="shared" si="251"/>
        <v>0</v>
      </c>
      <c r="M224" s="140">
        <f t="shared" si="251"/>
        <v>0</v>
      </c>
      <c r="N224" s="140">
        <f t="shared" si="251"/>
        <v>0</v>
      </c>
      <c r="O224" s="140">
        <f t="shared" si="251"/>
        <v>0</v>
      </c>
      <c r="P224" s="140">
        <f t="shared" si="251"/>
        <v>0</v>
      </c>
      <c r="Q224" s="140">
        <f t="shared" si="251"/>
        <v>0</v>
      </c>
      <c r="R224" s="140">
        <f t="shared" si="251"/>
        <v>0</v>
      </c>
      <c r="S224" s="140">
        <f t="shared" si="251"/>
        <v>0</v>
      </c>
      <c r="T224" s="140">
        <f t="shared" si="251"/>
        <v>0</v>
      </c>
      <c r="U224" s="140">
        <f t="shared" si="251"/>
        <v>0</v>
      </c>
      <c r="V224" s="140">
        <f t="shared" si="251"/>
        <v>0</v>
      </c>
      <c r="W224" s="140">
        <f t="shared" si="251"/>
        <v>0</v>
      </c>
      <c r="X224" s="140">
        <f t="shared" si="251"/>
        <v>0</v>
      </c>
      <c r="Y224" s="140">
        <f t="shared" si="251"/>
        <v>0</v>
      </c>
      <c r="Z224" s="140">
        <f t="shared" si="251"/>
        <v>0</v>
      </c>
      <c r="AA224" s="140">
        <f t="shared" si="251"/>
        <v>0</v>
      </c>
      <c r="AB224" s="140">
        <f t="shared" si="251"/>
        <v>0</v>
      </c>
      <c r="AC224" s="140">
        <f t="shared" si="251"/>
        <v>0</v>
      </c>
      <c r="AD224" s="140">
        <f t="shared" si="251"/>
        <v>0</v>
      </c>
      <c r="AE224" s="140">
        <f t="shared" si="251"/>
        <v>0</v>
      </c>
      <c r="AF224" s="140">
        <f t="shared" si="251"/>
        <v>0</v>
      </c>
      <c r="AG224" s="140">
        <f t="shared" si="251"/>
        <v>0</v>
      </c>
      <c r="AH224" s="140">
        <f t="shared" si="251"/>
        <v>0</v>
      </c>
      <c r="AI224" s="140">
        <f t="shared" si="251"/>
        <v>0</v>
      </c>
      <c r="AJ224" s="140">
        <f t="shared" si="251"/>
        <v>0</v>
      </c>
      <c r="AK224" s="140">
        <f t="shared" si="251"/>
        <v>0</v>
      </c>
      <c r="AL224" s="140">
        <f t="shared" si="251"/>
        <v>0</v>
      </c>
      <c r="AM224" s="140">
        <f t="shared" si="251"/>
        <v>0</v>
      </c>
      <c r="AN224" s="140">
        <f t="shared" si="251"/>
        <v>0</v>
      </c>
      <c r="AO224" s="140">
        <f t="shared" si="251"/>
        <v>0</v>
      </c>
      <c r="AP224" s="140">
        <f t="shared" si="251"/>
        <v>0</v>
      </c>
      <c r="AQ224" s="140">
        <f t="shared" si="251"/>
        <v>0</v>
      </c>
      <c r="AR224" s="140">
        <f t="shared" si="251"/>
        <v>0</v>
      </c>
      <c r="AS224" s="140">
        <f t="shared" si="251"/>
        <v>0</v>
      </c>
      <c r="AT224" s="140">
        <f t="shared" si="251"/>
        <v>0</v>
      </c>
      <c r="AU224" s="140">
        <f t="shared" si="251"/>
        <v>0</v>
      </c>
      <c r="AV224" s="140">
        <f t="shared" si="251"/>
        <v>0</v>
      </c>
      <c r="AW224" s="140">
        <f t="shared" si="251"/>
        <v>0</v>
      </c>
      <c r="AX224" s="140">
        <f t="shared" si="251"/>
        <v>0</v>
      </c>
      <c r="AY224" s="140">
        <f t="shared" si="251"/>
        <v>0</v>
      </c>
      <c r="AZ224" s="140">
        <f t="shared" si="251"/>
        <v>0</v>
      </c>
      <c r="BA224" s="140">
        <f t="shared" si="251"/>
        <v>0</v>
      </c>
      <c r="BB224" s="105" t="s">
        <v>212</v>
      </c>
      <c r="BC224" s="110"/>
      <c r="BD224" s="139"/>
      <c r="BE224" s="132">
        <v>2016</v>
      </c>
      <c r="BF224" s="138"/>
      <c r="BG224" s="138"/>
    </row>
    <row r="225" spans="1:59" s="133" customFormat="1" ht="22.2" customHeight="1">
      <c r="A225" s="419" t="s">
        <v>88</v>
      </c>
      <c r="B225" s="112" t="s">
        <v>282</v>
      </c>
      <c r="C225" s="136"/>
      <c r="D225" s="136">
        <f>SUM(E225:BA225)</f>
        <v>0</v>
      </c>
      <c r="E225" s="136">
        <f>SUM(E226:E227)</f>
        <v>0</v>
      </c>
      <c r="F225" s="136">
        <f t="shared" ref="F225:BA225" si="252">SUM(F226:F227)</f>
        <v>0</v>
      </c>
      <c r="G225" s="136">
        <f t="shared" si="252"/>
        <v>0</v>
      </c>
      <c r="H225" s="136">
        <f t="shared" si="252"/>
        <v>0</v>
      </c>
      <c r="I225" s="136">
        <f t="shared" si="252"/>
        <v>0</v>
      </c>
      <c r="J225" s="136">
        <f t="shared" si="252"/>
        <v>0</v>
      </c>
      <c r="K225" s="136">
        <f t="shared" si="252"/>
        <v>0</v>
      </c>
      <c r="L225" s="136">
        <f t="shared" si="252"/>
        <v>0</v>
      </c>
      <c r="M225" s="136">
        <f t="shared" si="252"/>
        <v>0</v>
      </c>
      <c r="N225" s="136">
        <f t="shared" si="252"/>
        <v>0</v>
      </c>
      <c r="O225" s="136">
        <f t="shared" si="252"/>
        <v>0</v>
      </c>
      <c r="P225" s="136">
        <f t="shared" si="252"/>
        <v>0</v>
      </c>
      <c r="Q225" s="136">
        <f t="shared" si="252"/>
        <v>0</v>
      </c>
      <c r="R225" s="136">
        <f t="shared" si="252"/>
        <v>0</v>
      </c>
      <c r="S225" s="136">
        <f t="shared" si="252"/>
        <v>0</v>
      </c>
      <c r="T225" s="136">
        <f t="shared" si="252"/>
        <v>0</v>
      </c>
      <c r="U225" s="136">
        <f t="shared" si="252"/>
        <v>0</v>
      </c>
      <c r="V225" s="136">
        <f t="shared" si="252"/>
        <v>0</v>
      </c>
      <c r="W225" s="136">
        <f t="shared" si="252"/>
        <v>0</v>
      </c>
      <c r="X225" s="136">
        <f t="shared" si="252"/>
        <v>0</v>
      </c>
      <c r="Y225" s="136">
        <f t="shared" si="252"/>
        <v>0</v>
      </c>
      <c r="Z225" s="136">
        <f t="shared" si="252"/>
        <v>0</v>
      </c>
      <c r="AA225" s="136">
        <f t="shared" si="252"/>
        <v>0</v>
      </c>
      <c r="AB225" s="136">
        <f t="shared" si="252"/>
        <v>0</v>
      </c>
      <c r="AC225" s="136">
        <f t="shared" si="252"/>
        <v>0</v>
      </c>
      <c r="AD225" s="136">
        <f t="shared" si="252"/>
        <v>0</v>
      </c>
      <c r="AE225" s="136">
        <f t="shared" si="252"/>
        <v>0</v>
      </c>
      <c r="AF225" s="136">
        <f t="shared" si="252"/>
        <v>0</v>
      </c>
      <c r="AG225" s="136">
        <f t="shared" si="252"/>
        <v>0</v>
      </c>
      <c r="AH225" s="136">
        <f t="shared" si="252"/>
        <v>0</v>
      </c>
      <c r="AI225" s="136">
        <f t="shared" si="252"/>
        <v>0</v>
      </c>
      <c r="AJ225" s="136">
        <f t="shared" si="252"/>
        <v>0</v>
      </c>
      <c r="AK225" s="136">
        <f t="shared" si="252"/>
        <v>0</v>
      </c>
      <c r="AL225" s="136">
        <f t="shared" si="252"/>
        <v>0</v>
      </c>
      <c r="AM225" s="136">
        <f t="shared" si="252"/>
        <v>0</v>
      </c>
      <c r="AN225" s="136">
        <f t="shared" si="252"/>
        <v>0</v>
      </c>
      <c r="AO225" s="136">
        <f t="shared" si="252"/>
        <v>0</v>
      </c>
      <c r="AP225" s="136">
        <f t="shared" si="252"/>
        <v>0</v>
      </c>
      <c r="AQ225" s="136">
        <f t="shared" si="252"/>
        <v>0</v>
      </c>
      <c r="AR225" s="136">
        <f t="shared" si="252"/>
        <v>0</v>
      </c>
      <c r="AS225" s="136">
        <f t="shared" si="252"/>
        <v>0</v>
      </c>
      <c r="AT225" s="136">
        <f t="shared" si="252"/>
        <v>0</v>
      </c>
      <c r="AU225" s="136">
        <f t="shared" si="252"/>
        <v>0</v>
      </c>
      <c r="AV225" s="136">
        <f t="shared" si="252"/>
        <v>0</v>
      </c>
      <c r="AW225" s="136">
        <f t="shared" si="252"/>
        <v>0</v>
      </c>
      <c r="AX225" s="136">
        <f t="shared" si="252"/>
        <v>0</v>
      </c>
      <c r="AY225" s="136">
        <f t="shared" si="252"/>
        <v>0</v>
      </c>
      <c r="AZ225" s="136">
        <f t="shared" si="252"/>
        <v>0</v>
      </c>
      <c r="BA225" s="136">
        <f t="shared" si="252"/>
        <v>0</v>
      </c>
      <c r="BB225" s="105" t="s">
        <v>212</v>
      </c>
      <c r="BC225" s="104"/>
      <c r="BD225" s="143"/>
      <c r="BE225" s="132">
        <v>2016</v>
      </c>
      <c r="BF225" s="134"/>
      <c r="BG225" s="134"/>
    </row>
    <row r="226" spans="1:59" s="124" customFormat="1" ht="22.2" customHeight="1">
      <c r="A226" s="419" t="s">
        <v>88</v>
      </c>
      <c r="B226" s="68" t="s">
        <v>515</v>
      </c>
      <c r="C226" s="106"/>
      <c r="D226" s="106">
        <f>SUM(E226:BA226)</f>
        <v>0</v>
      </c>
      <c r="E226" s="106"/>
      <c r="F226" s="106"/>
      <c r="G226" s="106"/>
      <c r="H226" s="106"/>
      <c r="I226" s="106"/>
      <c r="J226" s="106"/>
      <c r="K226" s="106"/>
      <c r="L226" s="292"/>
      <c r="M226" s="106"/>
      <c r="N226" s="106"/>
      <c r="O226" s="106"/>
      <c r="P226" s="106"/>
      <c r="Q226" s="106"/>
      <c r="R226" s="106"/>
      <c r="S226" s="106"/>
      <c r="T226" s="106"/>
      <c r="U226" s="106"/>
      <c r="V226" s="106"/>
      <c r="W226" s="106"/>
      <c r="X226" s="106"/>
      <c r="Y226" s="106"/>
      <c r="Z226" s="106"/>
      <c r="AA226" s="106"/>
      <c r="AB226" s="106"/>
      <c r="AC226" s="106"/>
      <c r="AD226" s="106"/>
      <c r="AE226" s="106"/>
      <c r="AF226" s="106"/>
      <c r="AG226" s="297"/>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5" t="s">
        <v>212</v>
      </c>
      <c r="BC226" s="104"/>
      <c r="BD226" s="104"/>
      <c r="BE226" s="132">
        <v>2016</v>
      </c>
      <c r="BF226" s="104"/>
      <c r="BG226" s="104"/>
    </row>
    <row r="227" spans="1:59" s="124" customFormat="1" ht="22.2" customHeight="1">
      <c r="A227" s="419" t="s">
        <v>88</v>
      </c>
      <c r="B227" s="432" t="s">
        <v>248</v>
      </c>
      <c r="C227" s="106"/>
      <c r="D227" s="106">
        <f>SUM(E227:BA227)</f>
        <v>0</v>
      </c>
      <c r="E227" s="106"/>
      <c r="F227" s="106"/>
      <c r="G227" s="106"/>
      <c r="H227" s="106"/>
      <c r="I227" s="106"/>
      <c r="J227" s="106"/>
      <c r="K227" s="106"/>
      <c r="L227" s="292"/>
      <c r="M227" s="106"/>
      <c r="N227" s="106"/>
      <c r="O227" s="106"/>
      <c r="P227" s="106"/>
      <c r="Q227" s="106"/>
      <c r="R227" s="106"/>
      <c r="S227" s="106"/>
      <c r="T227" s="106"/>
      <c r="U227" s="106"/>
      <c r="V227" s="106"/>
      <c r="W227" s="106"/>
      <c r="X227" s="106"/>
      <c r="Y227" s="106"/>
      <c r="Z227" s="106"/>
      <c r="AA227" s="106"/>
      <c r="AB227" s="106"/>
      <c r="AC227" s="106"/>
      <c r="AD227" s="106"/>
      <c r="AE227" s="106"/>
      <c r="AF227" s="106"/>
      <c r="AG227" s="297"/>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5" t="s">
        <v>212</v>
      </c>
      <c r="BC227" s="104"/>
      <c r="BD227" s="104"/>
      <c r="BE227" s="132">
        <v>2016</v>
      </c>
      <c r="BF227" s="104"/>
      <c r="BG227" s="104"/>
    </row>
    <row r="228" spans="1:59" s="131" customFormat="1" ht="22.2" customHeight="1">
      <c r="A228" s="418" t="s">
        <v>92</v>
      </c>
      <c r="B228" s="262" t="s">
        <v>305</v>
      </c>
      <c r="C228" s="111">
        <f>SUM(C229,C232)</f>
        <v>0</v>
      </c>
      <c r="D228" s="111">
        <f>SUM(D229+D232)</f>
        <v>0</v>
      </c>
      <c r="E228" s="111">
        <f t="shared" ref="E228:K228" si="253">SUM(E229,E232)</f>
        <v>0</v>
      </c>
      <c r="F228" s="111">
        <f t="shared" si="253"/>
        <v>0</v>
      </c>
      <c r="G228" s="111">
        <f t="shared" si="253"/>
        <v>0</v>
      </c>
      <c r="H228" s="111">
        <f t="shared" si="253"/>
        <v>0</v>
      </c>
      <c r="I228" s="111">
        <f t="shared" si="253"/>
        <v>0</v>
      </c>
      <c r="J228" s="111">
        <f t="shared" si="253"/>
        <v>0</v>
      </c>
      <c r="K228" s="111">
        <f t="shared" si="253"/>
        <v>0</v>
      </c>
      <c r="L228" s="292"/>
      <c r="M228" s="111">
        <f t="shared" ref="M228:AF228" si="254">SUM(M229,M232)</f>
        <v>0</v>
      </c>
      <c r="N228" s="111">
        <f t="shared" si="254"/>
        <v>0</v>
      </c>
      <c r="O228" s="111">
        <f t="shared" si="254"/>
        <v>0</v>
      </c>
      <c r="P228" s="111">
        <f t="shared" si="254"/>
        <v>0</v>
      </c>
      <c r="Q228" s="111">
        <f t="shared" si="254"/>
        <v>0</v>
      </c>
      <c r="R228" s="111">
        <f t="shared" si="254"/>
        <v>0</v>
      </c>
      <c r="S228" s="111">
        <f t="shared" si="254"/>
        <v>0</v>
      </c>
      <c r="T228" s="111">
        <f t="shared" si="254"/>
        <v>0</v>
      </c>
      <c r="U228" s="111">
        <f t="shared" si="254"/>
        <v>0</v>
      </c>
      <c r="V228" s="111">
        <f t="shared" si="254"/>
        <v>0</v>
      </c>
      <c r="W228" s="111">
        <f t="shared" si="254"/>
        <v>0</v>
      </c>
      <c r="X228" s="111">
        <f t="shared" si="254"/>
        <v>0</v>
      </c>
      <c r="Y228" s="111">
        <f t="shared" si="254"/>
        <v>0</v>
      </c>
      <c r="Z228" s="111">
        <f t="shared" si="254"/>
        <v>0</v>
      </c>
      <c r="AA228" s="111">
        <f t="shared" si="254"/>
        <v>0</v>
      </c>
      <c r="AB228" s="111">
        <f t="shared" si="254"/>
        <v>0</v>
      </c>
      <c r="AC228" s="111">
        <f t="shared" si="254"/>
        <v>0</v>
      </c>
      <c r="AD228" s="111">
        <f t="shared" si="254"/>
        <v>0</v>
      </c>
      <c r="AE228" s="111">
        <f t="shared" si="254"/>
        <v>0</v>
      </c>
      <c r="AF228" s="111">
        <f t="shared" si="254"/>
        <v>0</v>
      </c>
      <c r="AG228" s="297"/>
      <c r="AH228" s="111">
        <f t="shared" ref="AH228:BA228" si="255">SUM(AH229,AH232)</f>
        <v>0</v>
      </c>
      <c r="AI228" s="111">
        <f t="shared" si="255"/>
        <v>0</v>
      </c>
      <c r="AJ228" s="111">
        <f t="shared" si="255"/>
        <v>0</v>
      </c>
      <c r="AK228" s="111">
        <f t="shared" si="255"/>
        <v>0</v>
      </c>
      <c r="AL228" s="111">
        <f t="shared" si="255"/>
        <v>0</v>
      </c>
      <c r="AM228" s="111">
        <f t="shared" si="255"/>
        <v>0</v>
      </c>
      <c r="AN228" s="111">
        <f t="shared" si="255"/>
        <v>0</v>
      </c>
      <c r="AO228" s="111">
        <f t="shared" si="255"/>
        <v>0</v>
      </c>
      <c r="AP228" s="111">
        <f t="shared" si="255"/>
        <v>0</v>
      </c>
      <c r="AQ228" s="111">
        <f t="shared" si="255"/>
        <v>0</v>
      </c>
      <c r="AR228" s="111">
        <f t="shared" si="255"/>
        <v>0</v>
      </c>
      <c r="AS228" s="111">
        <f t="shared" si="255"/>
        <v>0</v>
      </c>
      <c r="AT228" s="111">
        <f t="shared" si="255"/>
        <v>0</v>
      </c>
      <c r="AU228" s="111">
        <f t="shared" si="255"/>
        <v>0</v>
      </c>
      <c r="AV228" s="111">
        <f t="shared" si="255"/>
        <v>0</v>
      </c>
      <c r="AW228" s="111">
        <f t="shared" si="255"/>
        <v>0</v>
      </c>
      <c r="AX228" s="111">
        <f t="shared" si="255"/>
        <v>0</v>
      </c>
      <c r="AY228" s="111">
        <f t="shared" si="255"/>
        <v>0</v>
      </c>
      <c r="AZ228" s="111">
        <f t="shared" si="255"/>
        <v>0</v>
      </c>
      <c r="BA228" s="111">
        <f t="shared" si="255"/>
        <v>0</v>
      </c>
      <c r="BB228" s="105" t="s">
        <v>212</v>
      </c>
      <c r="BC228" s="110"/>
      <c r="BD228" s="110"/>
      <c r="BE228" s="132">
        <v>2016</v>
      </c>
      <c r="BF228" s="110"/>
      <c r="BG228" s="110"/>
    </row>
    <row r="229" spans="1:59" s="108" customFormat="1" ht="22.2" customHeight="1">
      <c r="A229" s="418" t="s">
        <v>92</v>
      </c>
      <c r="B229" s="112" t="s">
        <v>281</v>
      </c>
      <c r="C229" s="111"/>
      <c r="D229" s="111">
        <f t="shared" ref="D229:D234" si="256">SUM(E229:BA229)</f>
        <v>0</v>
      </c>
      <c r="E229" s="111">
        <f t="shared" ref="E229:K229" si="257">SUM(E230:E231)</f>
        <v>0</v>
      </c>
      <c r="F229" s="111">
        <f t="shared" si="257"/>
        <v>0</v>
      </c>
      <c r="G229" s="111">
        <f t="shared" si="257"/>
        <v>0</v>
      </c>
      <c r="H229" s="111">
        <f t="shared" si="257"/>
        <v>0</v>
      </c>
      <c r="I229" s="111">
        <f t="shared" si="257"/>
        <v>0</v>
      </c>
      <c r="J229" s="111">
        <f t="shared" si="257"/>
        <v>0</v>
      </c>
      <c r="K229" s="111">
        <f t="shared" si="257"/>
        <v>0</v>
      </c>
      <c r="L229" s="292"/>
      <c r="M229" s="111">
        <f t="shared" ref="M229:AF229" si="258">SUM(M230:M231)</f>
        <v>0</v>
      </c>
      <c r="N229" s="111">
        <f t="shared" si="258"/>
        <v>0</v>
      </c>
      <c r="O229" s="111">
        <f t="shared" si="258"/>
        <v>0</v>
      </c>
      <c r="P229" s="111">
        <f t="shared" si="258"/>
        <v>0</v>
      </c>
      <c r="Q229" s="111">
        <f t="shared" si="258"/>
        <v>0</v>
      </c>
      <c r="R229" s="111">
        <f t="shared" si="258"/>
        <v>0</v>
      </c>
      <c r="S229" s="111">
        <f t="shared" si="258"/>
        <v>0</v>
      </c>
      <c r="T229" s="111">
        <f t="shared" si="258"/>
        <v>0</v>
      </c>
      <c r="U229" s="111">
        <f t="shared" si="258"/>
        <v>0</v>
      </c>
      <c r="V229" s="111">
        <f t="shared" si="258"/>
        <v>0</v>
      </c>
      <c r="W229" s="111">
        <f t="shared" si="258"/>
        <v>0</v>
      </c>
      <c r="X229" s="111">
        <f t="shared" si="258"/>
        <v>0</v>
      </c>
      <c r="Y229" s="111">
        <f t="shared" si="258"/>
        <v>0</v>
      </c>
      <c r="Z229" s="111">
        <f t="shared" si="258"/>
        <v>0</v>
      </c>
      <c r="AA229" s="111">
        <f t="shared" si="258"/>
        <v>0</v>
      </c>
      <c r="AB229" s="111">
        <f t="shared" si="258"/>
        <v>0</v>
      </c>
      <c r="AC229" s="111">
        <f t="shared" si="258"/>
        <v>0</v>
      </c>
      <c r="AD229" s="111">
        <f t="shared" si="258"/>
        <v>0</v>
      </c>
      <c r="AE229" s="111">
        <f t="shared" si="258"/>
        <v>0</v>
      </c>
      <c r="AF229" s="111">
        <f t="shared" si="258"/>
        <v>0</v>
      </c>
      <c r="AG229" s="297"/>
      <c r="AH229" s="111">
        <f t="shared" ref="AH229:BA229" si="259">SUM(AH230:AH231)</f>
        <v>0</v>
      </c>
      <c r="AI229" s="111">
        <f t="shared" si="259"/>
        <v>0</v>
      </c>
      <c r="AJ229" s="111">
        <f t="shared" si="259"/>
        <v>0</v>
      </c>
      <c r="AK229" s="111">
        <f t="shared" si="259"/>
        <v>0</v>
      </c>
      <c r="AL229" s="111">
        <f t="shared" si="259"/>
        <v>0</v>
      </c>
      <c r="AM229" s="111">
        <f t="shared" si="259"/>
        <v>0</v>
      </c>
      <c r="AN229" s="111">
        <f t="shared" si="259"/>
        <v>0</v>
      </c>
      <c r="AO229" s="111">
        <f t="shared" si="259"/>
        <v>0</v>
      </c>
      <c r="AP229" s="111">
        <f t="shared" si="259"/>
        <v>0</v>
      </c>
      <c r="AQ229" s="111">
        <f t="shared" si="259"/>
        <v>0</v>
      </c>
      <c r="AR229" s="111">
        <f t="shared" si="259"/>
        <v>0</v>
      </c>
      <c r="AS229" s="111">
        <f t="shared" si="259"/>
        <v>0</v>
      </c>
      <c r="AT229" s="111">
        <f t="shared" si="259"/>
        <v>0</v>
      </c>
      <c r="AU229" s="111">
        <f t="shared" si="259"/>
        <v>0</v>
      </c>
      <c r="AV229" s="111">
        <f t="shared" si="259"/>
        <v>0</v>
      </c>
      <c r="AW229" s="111">
        <f t="shared" si="259"/>
        <v>0</v>
      </c>
      <c r="AX229" s="111">
        <f t="shared" si="259"/>
        <v>0</v>
      </c>
      <c r="AY229" s="111">
        <f t="shared" si="259"/>
        <v>0</v>
      </c>
      <c r="AZ229" s="111">
        <f t="shared" si="259"/>
        <v>0</v>
      </c>
      <c r="BA229" s="111">
        <f t="shared" si="259"/>
        <v>0</v>
      </c>
      <c r="BB229" s="105" t="s">
        <v>212</v>
      </c>
      <c r="BC229" s="110"/>
      <c r="BD229" s="110"/>
      <c r="BE229" s="132">
        <v>2016</v>
      </c>
      <c r="BF229" s="110"/>
      <c r="BG229" s="110"/>
    </row>
    <row r="230" spans="1:59" s="103" customFormat="1" ht="22.2" customHeight="1">
      <c r="A230" s="419" t="s">
        <v>92</v>
      </c>
      <c r="B230" s="107"/>
      <c r="C230" s="106"/>
      <c r="D230" s="106">
        <f t="shared" si="256"/>
        <v>0</v>
      </c>
      <c r="E230" s="106"/>
      <c r="F230" s="106"/>
      <c r="G230" s="106"/>
      <c r="H230" s="106"/>
      <c r="I230" s="106"/>
      <c r="J230" s="106"/>
      <c r="K230" s="106"/>
      <c r="L230" s="292"/>
      <c r="M230" s="106"/>
      <c r="N230" s="106"/>
      <c r="O230" s="106"/>
      <c r="P230" s="106"/>
      <c r="Q230" s="106"/>
      <c r="R230" s="106"/>
      <c r="S230" s="106"/>
      <c r="T230" s="106"/>
      <c r="U230" s="106"/>
      <c r="V230" s="106"/>
      <c r="W230" s="106"/>
      <c r="X230" s="106"/>
      <c r="Y230" s="106"/>
      <c r="Z230" s="106"/>
      <c r="AA230" s="106"/>
      <c r="AB230" s="106"/>
      <c r="AC230" s="106"/>
      <c r="AD230" s="106"/>
      <c r="AE230" s="106"/>
      <c r="AF230" s="106"/>
      <c r="AG230" s="297"/>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5" t="s">
        <v>212</v>
      </c>
      <c r="BC230" s="104"/>
      <c r="BD230" s="104"/>
      <c r="BE230" s="132">
        <v>2016</v>
      </c>
      <c r="BF230" s="104"/>
      <c r="BG230" s="104"/>
    </row>
    <row r="231" spans="1:59" s="103" customFormat="1" ht="22.2" customHeight="1">
      <c r="A231" s="419" t="s">
        <v>92</v>
      </c>
      <c r="B231" s="107"/>
      <c r="C231" s="106"/>
      <c r="D231" s="106">
        <f t="shared" si="256"/>
        <v>0</v>
      </c>
      <c r="E231" s="106"/>
      <c r="F231" s="106"/>
      <c r="G231" s="106"/>
      <c r="H231" s="106"/>
      <c r="I231" s="106"/>
      <c r="J231" s="106"/>
      <c r="K231" s="106"/>
      <c r="L231" s="292"/>
      <c r="M231" s="106"/>
      <c r="N231" s="106"/>
      <c r="O231" s="106"/>
      <c r="P231" s="106"/>
      <c r="Q231" s="106"/>
      <c r="R231" s="106"/>
      <c r="S231" s="106"/>
      <c r="T231" s="106"/>
      <c r="U231" s="106"/>
      <c r="V231" s="106"/>
      <c r="W231" s="106"/>
      <c r="X231" s="106"/>
      <c r="Y231" s="106"/>
      <c r="Z231" s="106"/>
      <c r="AA231" s="106"/>
      <c r="AB231" s="106"/>
      <c r="AC231" s="106"/>
      <c r="AD231" s="106"/>
      <c r="AE231" s="106"/>
      <c r="AF231" s="106"/>
      <c r="AG231" s="297"/>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5" t="s">
        <v>212</v>
      </c>
      <c r="BC231" s="104"/>
      <c r="BD231" s="104"/>
      <c r="BE231" s="132">
        <v>2016</v>
      </c>
      <c r="BF231" s="104"/>
      <c r="BG231" s="104"/>
    </row>
    <row r="232" spans="1:59" s="108" customFormat="1" ht="22.2" customHeight="1">
      <c r="A232" s="418" t="s">
        <v>92</v>
      </c>
      <c r="B232" s="112" t="s">
        <v>282</v>
      </c>
      <c r="C232" s="111"/>
      <c r="D232" s="111">
        <f t="shared" si="256"/>
        <v>0</v>
      </c>
      <c r="E232" s="111">
        <f t="shared" ref="E232:K232" si="260">SUM(E233:E234)</f>
        <v>0</v>
      </c>
      <c r="F232" s="111">
        <f t="shared" si="260"/>
        <v>0</v>
      </c>
      <c r="G232" s="111">
        <f t="shared" si="260"/>
        <v>0</v>
      </c>
      <c r="H232" s="111">
        <f t="shared" si="260"/>
        <v>0</v>
      </c>
      <c r="I232" s="111">
        <f t="shared" si="260"/>
        <v>0</v>
      </c>
      <c r="J232" s="111">
        <f t="shared" si="260"/>
        <v>0</v>
      </c>
      <c r="K232" s="111">
        <f t="shared" si="260"/>
        <v>0</v>
      </c>
      <c r="L232" s="292"/>
      <c r="M232" s="111">
        <f t="shared" ref="M232:AF232" si="261">SUM(M233:M234)</f>
        <v>0</v>
      </c>
      <c r="N232" s="111">
        <f t="shared" si="261"/>
        <v>0</v>
      </c>
      <c r="O232" s="111">
        <f t="shared" si="261"/>
        <v>0</v>
      </c>
      <c r="P232" s="111">
        <f t="shared" si="261"/>
        <v>0</v>
      </c>
      <c r="Q232" s="111">
        <f t="shared" si="261"/>
        <v>0</v>
      </c>
      <c r="R232" s="111">
        <f t="shared" si="261"/>
        <v>0</v>
      </c>
      <c r="S232" s="111">
        <f t="shared" si="261"/>
        <v>0</v>
      </c>
      <c r="T232" s="111">
        <f t="shared" si="261"/>
        <v>0</v>
      </c>
      <c r="U232" s="111">
        <f t="shared" si="261"/>
        <v>0</v>
      </c>
      <c r="V232" s="111">
        <f t="shared" si="261"/>
        <v>0</v>
      </c>
      <c r="W232" s="111">
        <f t="shared" si="261"/>
        <v>0</v>
      </c>
      <c r="X232" s="111">
        <f t="shared" si="261"/>
        <v>0</v>
      </c>
      <c r="Y232" s="111">
        <f t="shared" si="261"/>
        <v>0</v>
      </c>
      <c r="Z232" s="111">
        <f t="shared" si="261"/>
        <v>0</v>
      </c>
      <c r="AA232" s="111">
        <f t="shared" si="261"/>
        <v>0</v>
      </c>
      <c r="AB232" s="111">
        <f t="shared" si="261"/>
        <v>0</v>
      </c>
      <c r="AC232" s="111">
        <f t="shared" si="261"/>
        <v>0</v>
      </c>
      <c r="AD232" s="111">
        <f t="shared" si="261"/>
        <v>0</v>
      </c>
      <c r="AE232" s="111">
        <f t="shared" si="261"/>
        <v>0</v>
      </c>
      <c r="AF232" s="111">
        <f t="shared" si="261"/>
        <v>0</v>
      </c>
      <c r="AG232" s="297"/>
      <c r="AH232" s="111">
        <f t="shared" ref="AH232:BA232" si="262">SUM(AH233:AH234)</f>
        <v>0</v>
      </c>
      <c r="AI232" s="111">
        <f t="shared" si="262"/>
        <v>0</v>
      </c>
      <c r="AJ232" s="111">
        <f t="shared" si="262"/>
        <v>0</v>
      </c>
      <c r="AK232" s="111">
        <f t="shared" si="262"/>
        <v>0</v>
      </c>
      <c r="AL232" s="111">
        <f t="shared" si="262"/>
        <v>0</v>
      </c>
      <c r="AM232" s="111">
        <f t="shared" si="262"/>
        <v>0</v>
      </c>
      <c r="AN232" s="111">
        <f t="shared" si="262"/>
        <v>0</v>
      </c>
      <c r="AO232" s="111">
        <f t="shared" si="262"/>
        <v>0</v>
      </c>
      <c r="AP232" s="111">
        <f t="shared" si="262"/>
        <v>0</v>
      </c>
      <c r="AQ232" s="111">
        <f t="shared" si="262"/>
        <v>0</v>
      </c>
      <c r="AR232" s="111">
        <f t="shared" si="262"/>
        <v>0</v>
      </c>
      <c r="AS232" s="111">
        <f t="shared" si="262"/>
        <v>0</v>
      </c>
      <c r="AT232" s="111">
        <f t="shared" si="262"/>
        <v>0</v>
      </c>
      <c r="AU232" s="111">
        <f t="shared" si="262"/>
        <v>0</v>
      </c>
      <c r="AV232" s="111">
        <f t="shared" si="262"/>
        <v>0</v>
      </c>
      <c r="AW232" s="111">
        <f t="shared" si="262"/>
        <v>0</v>
      </c>
      <c r="AX232" s="111">
        <f t="shared" si="262"/>
        <v>0</v>
      </c>
      <c r="AY232" s="111">
        <f t="shared" si="262"/>
        <v>0</v>
      </c>
      <c r="AZ232" s="111">
        <f t="shared" si="262"/>
        <v>0</v>
      </c>
      <c r="BA232" s="111">
        <f t="shared" si="262"/>
        <v>0</v>
      </c>
      <c r="BB232" s="105" t="s">
        <v>212</v>
      </c>
      <c r="BC232" s="110"/>
      <c r="BD232" s="110"/>
      <c r="BE232" s="132">
        <v>2016</v>
      </c>
      <c r="BF232" s="110"/>
      <c r="BG232" s="110"/>
    </row>
    <row r="233" spans="1:59" s="103" customFormat="1" ht="22.2" customHeight="1">
      <c r="A233" s="419" t="s">
        <v>92</v>
      </c>
      <c r="B233" s="107"/>
      <c r="C233" s="106"/>
      <c r="D233" s="106">
        <f t="shared" si="256"/>
        <v>0</v>
      </c>
      <c r="E233" s="106"/>
      <c r="F233" s="106"/>
      <c r="G233" s="106"/>
      <c r="H233" s="106"/>
      <c r="I233" s="106"/>
      <c r="J233" s="106"/>
      <c r="K233" s="106"/>
      <c r="L233" s="292"/>
      <c r="M233" s="106"/>
      <c r="N233" s="106"/>
      <c r="O233" s="106"/>
      <c r="P233" s="106"/>
      <c r="Q233" s="106"/>
      <c r="R233" s="106"/>
      <c r="S233" s="106"/>
      <c r="T233" s="106"/>
      <c r="U233" s="106"/>
      <c r="V233" s="106"/>
      <c r="W233" s="106"/>
      <c r="X233" s="106"/>
      <c r="Y233" s="106"/>
      <c r="Z233" s="106"/>
      <c r="AA233" s="106"/>
      <c r="AB233" s="106"/>
      <c r="AC233" s="106"/>
      <c r="AD233" s="106"/>
      <c r="AE233" s="106"/>
      <c r="AF233" s="106"/>
      <c r="AG233" s="297"/>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5" t="s">
        <v>212</v>
      </c>
      <c r="BC233" s="104"/>
      <c r="BD233" s="104"/>
      <c r="BE233" s="132">
        <v>2016</v>
      </c>
      <c r="BF233" s="104"/>
      <c r="BG233" s="104"/>
    </row>
    <row r="234" spans="1:59" s="103" customFormat="1" ht="22.2" customHeight="1">
      <c r="A234" s="419" t="s">
        <v>92</v>
      </c>
      <c r="B234" s="107"/>
      <c r="C234" s="106"/>
      <c r="D234" s="106">
        <f t="shared" si="256"/>
        <v>0</v>
      </c>
      <c r="E234" s="106"/>
      <c r="F234" s="106"/>
      <c r="G234" s="106"/>
      <c r="H234" s="106"/>
      <c r="I234" s="106"/>
      <c r="J234" s="106"/>
      <c r="K234" s="106"/>
      <c r="L234" s="292"/>
      <c r="M234" s="106"/>
      <c r="N234" s="106"/>
      <c r="O234" s="106"/>
      <c r="P234" s="106"/>
      <c r="Q234" s="106"/>
      <c r="R234" s="106"/>
      <c r="S234" s="106"/>
      <c r="T234" s="106"/>
      <c r="U234" s="106"/>
      <c r="V234" s="106"/>
      <c r="W234" s="106"/>
      <c r="X234" s="106"/>
      <c r="Y234" s="106"/>
      <c r="Z234" s="106"/>
      <c r="AA234" s="106"/>
      <c r="AB234" s="106"/>
      <c r="AC234" s="106"/>
      <c r="AD234" s="106"/>
      <c r="AE234" s="106"/>
      <c r="AF234" s="106"/>
      <c r="AG234" s="297"/>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5" t="s">
        <v>212</v>
      </c>
      <c r="BC234" s="104"/>
      <c r="BD234" s="104"/>
      <c r="BE234" s="132">
        <v>2016</v>
      </c>
      <c r="BF234" s="104"/>
      <c r="BG234" s="104"/>
    </row>
    <row r="235" spans="1:59" s="126" customFormat="1" ht="22.2" customHeight="1">
      <c r="A235" s="418" t="s">
        <v>117</v>
      </c>
      <c r="B235" s="262" t="s">
        <v>309</v>
      </c>
      <c r="C235" s="111">
        <f>SUM(C236,C239)</f>
        <v>0</v>
      </c>
      <c r="D235" s="111">
        <f>SUM(D236+D239)</f>
        <v>0</v>
      </c>
      <c r="E235" s="111">
        <f t="shared" ref="E235:K235" si="263">SUM(E236,E239)</f>
        <v>0</v>
      </c>
      <c r="F235" s="111">
        <f t="shared" si="263"/>
        <v>0</v>
      </c>
      <c r="G235" s="111">
        <f t="shared" si="263"/>
        <v>0</v>
      </c>
      <c r="H235" s="111">
        <f t="shared" si="263"/>
        <v>0</v>
      </c>
      <c r="I235" s="111">
        <f t="shared" si="263"/>
        <v>0</v>
      </c>
      <c r="J235" s="111">
        <f t="shared" si="263"/>
        <v>0</v>
      </c>
      <c r="K235" s="111">
        <f t="shared" si="263"/>
        <v>0</v>
      </c>
      <c r="L235" s="292"/>
      <c r="M235" s="111">
        <f t="shared" ref="M235:AF235" si="264">SUM(M236,M239)</f>
        <v>0</v>
      </c>
      <c r="N235" s="111">
        <f t="shared" si="264"/>
        <v>0</v>
      </c>
      <c r="O235" s="111">
        <f t="shared" si="264"/>
        <v>0</v>
      </c>
      <c r="P235" s="111">
        <f t="shared" si="264"/>
        <v>0</v>
      </c>
      <c r="Q235" s="111">
        <f t="shared" si="264"/>
        <v>0</v>
      </c>
      <c r="R235" s="111">
        <f t="shared" si="264"/>
        <v>0</v>
      </c>
      <c r="S235" s="111">
        <f t="shared" si="264"/>
        <v>0</v>
      </c>
      <c r="T235" s="111">
        <f t="shared" si="264"/>
        <v>0</v>
      </c>
      <c r="U235" s="111">
        <f t="shared" si="264"/>
        <v>0</v>
      </c>
      <c r="V235" s="111">
        <f t="shared" si="264"/>
        <v>0</v>
      </c>
      <c r="W235" s="111">
        <f t="shared" si="264"/>
        <v>0</v>
      </c>
      <c r="X235" s="111">
        <f t="shared" si="264"/>
        <v>0</v>
      </c>
      <c r="Y235" s="111">
        <f t="shared" si="264"/>
        <v>0</v>
      </c>
      <c r="Z235" s="111">
        <f t="shared" si="264"/>
        <v>0</v>
      </c>
      <c r="AA235" s="111">
        <f t="shared" si="264"/>
        <v>0</v>
      </c>
      <c r="AB235" s="111">
        <f t="shared" si="264"/>
        <v>0</v>
      </c>
      <c r="AC235" s="111">
        <f t="shared" si="264"/>
        <v>0</v>
      </c>
      <c r="AD235" s="111">
        <f t="shared" si="264"/>
        <v>0</v>
      </c>
      <c r="AE235" s="111">
        <f t="shared" si="264"/>
        <v>0</v>
      </c>
      <c r="AF235" s="111">
        <f t="shared" si="264"/>
        <v>0</v>
      </c>
      <c r="AG235" s="297"/>
      <c r="AH235" s="111">
        <f t="shared" ref="AH235:BA235" si="265">SUM(AH236,AH239)</f>
        <v>0</v>
      </c>
      <c r="AI235" s="111">
        <f t="shared" si="265"/>
        <v>0</v>
      </c>
      <c r="AJ235" s="111">
        <f t="shared" si="265"/>
        <v>0</v>
      </c>
      <c r="AK235" s="111">
        <f t="shared" si="265"/>
        <v>0</v>
      </c>
      <c r="AL235" s="111">
        <f t="shared" si="265"/>
        <v>0</v>
      </c>
      <c r="AM235" s="111">
        <f t="shared" si="265"/>
        <v>0</v>
      </c>
      <c r="AN235" s="111">
        <f t="shared" si="265"/>
        <v>0</v>
      </c>
      <c r="AO235" s="111">
        <f t="shared" si="265"/>
        <v>0</v>
      </c>
      <c r="AP235" s="111">
        <f t="shared" si="265"/>
        <v>0</v>
      </c>
      <c r="AQ235" s="111">
        <f t="shared" si="265"/>
        <v>0</v>
      </c>
      <c r="AR235" s="111">
        <f t="shared" si="265"/>
        <v>0</v>
      </c>
      <c r="AS235" s="111">
        <f t="shared" si="265"/>
        <v>0</v>
      </c>
      <c r="AT235" s="111">
        <f t="shared" si="265"/>
        <v>0</v>
      </c>
      <c r="AU235" s="111">
        <f t="shared" si="265"/>
        <v>0</v>
      </c>
      <c r="AV235" s="111">
        <f t="shared" si="265"/>
        <v>0</v>
      </c>
      <c r="AW235" s="111">
        <f t="shared" si="265"/>
        <v>0</v>
      </c>
      <c r="AX235" s="111">
        <f t="shared" si="265"/>
        <v>0</v>
      </c>
      <c r="AY235" s="111">
        <f t="shared" si="265"/>
        <v>0</v>
      </c>
      <c r="AZ235" s="111">
        <f t="shared" si="265"/>
        <v>0</v>
      </c>
      <c r="BA235" s="111">
        <f t="shared" si="265"/>
        <v>0</v>
      </c>
      <c r="BB235" s="105" t="s">
        <v>212</v>
      </c>
      <c r="BC235" s="110"/>
      <c r="BD235" s="110"/>
      <c r="BE235" s="90">
        <v>2016</v>
      </c>
      <c r="BF235" s="109"/>
      <c r="BG235" s="109"/>
    </row>
    <row r="236" spans="1:59" s="103" customFormat="1" ht="22.2" customHeight="1">
      <c r="A236" s="419" t="s">
        <v>117</v>
      </c>
      <c r="B236" s="107" t="s">
        <v>281</v>
      </c>
      <c r="C236" s="106"/>
      <c r="D236" s="106">
        <f t="shared" ref="D236:D241" si="266">SUM(E236:BA236)</f>
        <v>0</v>
      </c>
      <c r="E236" s="106">
        <f t="shared" ref="E236:K236" si="267">SUM(E237:E238)</f>
        <v>0</v>
      </c>
      <c r="F236" s="106">
        <f t="shared" si="267"/>
        <v>0</v>
      </c>
      <c r="G236" s="106">
        <f t="shared" si="267"/>
        <v>0</v>
      </c>
      <c r="H236" s="106">
        <f t="shared" si="267"/>
        <v>0</v>
      </c>
      <c r="I236" s="106">
        <f t="shared" si="267"/>
        <v>0</v>
      </c>
      <c r="J236" s="106">
        <f t="shared" si="267"/>
        <v>0</v>
      </c>
      <c r="K236" s="106">
        <f t="shared" si="267"/>
        <v>0</v>
      </c>
      <c r="L236" s="292"/>
      <c r="M236" s="106">
        <f t="shared" ref="M236:AF236" si="268">SUM(M237:M238)</f>
        <v>0</v>
      </c>
      <c r="N236" s="106">
        <f t="shared" si="268"/>
        <v>0</v>
      </c>
      <c r="O236" s="106">
        <f t="shared" si="268"/>
        <v>0</v>
      </c>
      <c r="P236" s="106">
        <f t="shared" si="268"/>
        <v>0</v>
      </c>
      <c r="Q236" s="106">
        <f t="shared" si="268"/>
        <v>0</v>
      </c>
      <c r="R236" s="106">
        <f t="shared" si="268"/>
        <v>0</v>
      </c>
      <c r="S236" s="106">
        <f t="shared" si="268"/>
        <v>0</v>
      </c>
      <c r="T236" s="106">
        <f t="shared" si="268"/>
        <v>0</v>
      </c>
      <c r="U236" s="106">
        <f t="shared" si="268"/>
        <v>0</v>
      </c>
      <c r="V236" s="106">
        <f t="shared" si="268"/>
        <v>0</v>
      </c>
      <c r="W236" s="106">
        <f t="shared" si="268"/>
        <v>0</v>
      </c>
      <c r="X236" s="106">
        <f t="shared" si="268"/>
        <v>0</v>
      </c>
      <c r="Y236" s="106">
        <f t="shared" si="268"/>
        <v>0</v>
      </c>
      <c r="Z236" s="106">
        <f t="shared" si="268"/>
        <v>0</v>
      </c>
      <c r="AA236" s="106">
        <f t="shared" si="268"/>
        <v>0</v>
      </c>
      <c r="AB236" s="106">
        <f t="shared" si="268"/>
        <v>0</v>
      </c>
      <c r="AC236" s="106">
        <f t="shared" si="268"/>
        <v>0</v>
      </c>
      <c r="AD236" s="106">
        <f t="shared" si="268"/>
        <v>0</v>
      </c>
      <c r="AE236" s="106">
        <f t="shared" si="268"/>
        <v>0</v>
      </c>
      <c r="AF236" s="106">
        <f t="shared" si="268"/>
        <v>0</v>
      </c>
      <c r="AG236" s="297"/>
      <c r="AH236" s="106">
        <f t="shared" ref="AH236:BA236" si="269">SUM(AH237:AH238)</f>
        <v>0</v>
      </c>
      <c r="AI236" s="106">
        <f t="shared" si="269"/>
        <v>0</v>
      </c>
      <c r="AJ236" s="106">
        <f t="shared" si="269"/>
        <v>0</v>
      </c>
      <c r="AK236" s="106">
        <f t="shared" si="269"/>
        <v>0</v>
      </c>
      <c r="AL236" s="106">
        <f t="shared" si="269"/>
        <v>0</v>
      </c>
      <c r="AM236" s="106">
        <f t="shared" si="269"/>
        <v>0</v>
      </c>
      <c r="AN236" s="106">
        <f t="shared" si="269"/>
        <v>0</v>
      </c>
      <c r="AO236" s="106">
        <f t="shared" si="269"/>
        <v>0</v>
      </c>
      <c r="AP236" s="106">
        <f t="shared" si="269"/>
        <v>0</v>
      </c>
      <c r="AQ236" s="106">
        <f t="shared" si="269"/>
        <v>0</v>
      </c>
      <c r="AR236" s="106">
        <f t="shared" si="269"/>
        <v>0</v>
      </c>
      <c r="AS236" s="106">
        <f t="shared" si="269"/>
        <v>0</v>
      </c>
      <c r="AT236" s="106">
        <f t="shared" si="269"/>
        <v>0</v>
      </c>
      <c r="AU236" s="106">
        <f t="shared" si="269"/>
        <v>0</v>
      </c>
      <c r="AV236" s="106">
        <f t="shared" si="269"/>
        <v>0</v>
      </c>
      <c r="AW236" s="106">
        <f t="shared" si="269"/>
        <v>0</v>
      </c>
      <c r="AX236" s="106">
        <f t="shared" si="269"/>
        <v>0</v>
      </c>
      <c r="AY236" s="106">
        <f t="shared" si="269"/>
        <v>0</v>
      </c>
      <c r="AZ236" s="106">
        <f t="shared" si="269"/>
        <v>0</v>
      </c>
      <c r="BA236" s="106">
        <f t="shared" si="269"/>
        <v>0</v>
      </c>
      <c r="BB236" s="105" t="s">
        <v>212</v>
      </c>
      <c r="BC236" s="104"/>
      <c r="BD236" s="104"/>
      <c r="BE236" s="90">
        <v>2016</v>
      </c>
      <c r="BF236" s="101"/>
      <c r="BG236" s="101"/>
    </row>
    <row r="237" spans="1:59" s="103" customFormat="1" ht="22.2" customHeight="1">
      <c r="A237" s="419" t="s">
        <v>117</v>
      </c>
      <c r="B237" s="107"/>
      <c r="C237" s="106"/>
      <c r="D237" s="106">
        <f t="shared" si="266"/>
        <v>0</v>
      </c>
      <c r="E237" s="106"/>
      <c r="F237" s="106"/>
      <c r="G237" s="106"/>
      <c r="H237" s="106"/>
      <c r="I237" s="106"/>
      <c r="J237" s="106"/>
      <c r="K237" s="106"/>
      <c r="L237" s="292"/>
      <c r="M237" s="106"/>
      <c r="N237" s="106"/>
      <c r="O237" s="106"/>
      <c r="P237" s="106"/>
      <c r="Q237" s="106"/>
      <c r="R237" s="106"/>
      <c r="S237" s="106"/>
      <c r="T237" s="106"/>
      <c r="U237" s="106"/>
      <c r="V237" s="106"/>
      <c r="W237" s="106"/>
      <c r="X237" s="106"/>
      <c r="Y237" s="106"/>
      <c r="Z237" s="106"/>
      <c r="AA237" s="106"/>
      <c r="AB237" s="106"/>
      <c r="AC237" s="106"/>
      <c r="AD237" s="106"/>
      <c r="AE237" s="106"/>
      <c r="AF237" s="106"/>
      <c r="AG237" s="297"/>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5" t="s">
        <v>212</v>
      </c>
      <c r="BC237" s="104"/>
      <c r="BD237" s="104"/>
      <c r="BE237" s="90">
        <v>2016</v>
      </c>
      <c r="BF237" s="101"/>
      <c r="BG237" s="101"/>
    </row>
    <row r="238" spans="1:59" s="108" customFormat="1" ht="22.2" customHeight="1">
      <c r="A238" s="418" t="s">
        <v>117</v>
      </c>
      <c r="B238" s="112"/>
      <c r="C238" s="111"/>
      <c r="D238" s="111">
        <f t="shared" si="266"/>
        <v>0</v>
      </c>
      <c r="E238" s="111"/>
      <c r="F238" s="111"/>
      <c r="G238" s="111"/>
      <c r="H238" s="111"/>
      <c r="I238" s="111"/>
      <c r="J238" s="111"/>
      <c r="K238" s="111"/>
      <c r="L238" s="292"/>
      <c r="M238" s="111"/>
      <c r="N238" s="111"/>
      <c r="O238" s="111"/>
      <c r="P238" s="111"/>
      <c r="Q238" s="111"/>
      <c r="R238" s="111"/>
      <c r="S238" s="111"/>
      <c r="T238" s="111"/>
      <c r="U238" s="111"/>
      <c r="V238" s="111"/>
      <c r="W238" s="111"/>
      <c r="X238" s="111"/>
      <c r="Y238" s="111"/>
      <c r="Z238" s="111"/>
      <c r="AA238" s="111"/>
      <c r="AB238" s="111"/>
      <c r="AC238" s="111"/>
      <c r="AD238" s="111"/>
      <c r="AE238" s="111"/>
      <c r="AF238" s="111"/>
      <c r="AG238" s="297"/>
      <c r="AH238" s="111"/>
      <c r="AI238" s="111"/>
      <c r="AJ238" s="111"/>
      <c r="AK238" s="111"/>
      <c r="AL238" s="111"/>
      <c r="AM238" s="111"/>
      <c r="AN238" s="111"/>
      <c r="AO238" s="111"/>
      <c r="AP238" s="111"/>
      <c r="AQ238" s="111"/>
      <c r="AR238" s="111"/>
      <c r="AS238" s="111"/>
      <c r="AT238" s="111"/>
      <c r="AU238" s="111"/>
      <c r="AV238" s="111"/>
      <c r="AW238" s="111"/>
      <c r="AX238" s="111"/>
      <c r="AY238" s="111"/>
      <c r="AZ238" s="111"/>
      <c r="BA238" s="111"/>
      <c r="BB238" s="105" t="s">
        <v>212</v>
      </c>
      <c r="BC238" s="110"/>
      <c r="BD238" s="110"/>
      <c r="BE238" s="90">
        <v>2016</v>
      </c>
      <c r="BF238" s="109"/>
      <c r="BG238" s="109"/>
    </row>
    <row r="239" spans="1:59" s="103" customFormat="1" ht="22.2" customHeight="1">
      <c r="A239" s="419" t="s">
        <v>117</v>
      </c>
      <c r="B239" s="107" t="s">
        <v>282</v>
      </c>
      <c r="C239" s="106"/>
      <c r="D239" s="106">
        <f t="shared" si="266"/>
        <v>0</v>
      </c>
      <c r="E239" s="106">
        <f t="shared" ref="E239:K239" si="270">SUM(E240:E241)</f>
        <v>0</v>
      </c>
      <c r="F239" s="106">
        <f t="shared" si="270"/>
        <v>0</v>
      </c>
      <c r="G239" s="106">
        <f t="shared" si="270"/>
        <v>0</v>
      </c>
      <c r="H239" s="106">
        <f t="shared" si="270"/>
        <v>0</v>
      </c>
      <c r="I239" s="106">
        <f t="shared" si="270"/>
        <v>0</v>
      </c>
      <c r="J239" s="106">
        <f t="shared" si="270"/>
        <v>0</v>
      </c>
      <c r="K239" s="106">
        <f t="shared" si="270"/>
        <v>0</v>
      </c>
      <c r="L239" s="292"/>
      <c r="M239" s="106">
        <f t="shared" ref="M239:AF239" si="271">SUM(M240:M241)</f>
        <v>0</v>
      </c>
      <c r="N239" s="106">
        <f t="shared" si="271"/>
        <v>0</v>
      </c>
      <c r="O239" s="106">
        <f t="shared" si="271"/>
        <v>0</v>
      </c>
      <c r="P239" s="106">
        <f t="shared" si="271"/>
        <v>0</v>
      </c>
      <c r="Q239" s="106">
        <f t="shared" si="271"/>
        <v>0</v>
      </c>
      <c r="R239" s="106">
        <f t="shared" si="271"/>
        <v>0</v>
      </c>
      <c r="S239" s="106">
        <f t="shared" si="271"/>
        <v>0</v>
      </c>
      <c r="T239" s="106">
        <f t="shared" si="271"/>
        <v>0</v>
      </c>
      <c r="U239" s="106">
        <f t="shared" si="271"/>
        <v>0</v>
      </c>
      <c r="V239" s="106">
        <f t="shared" si="271"/>
        <v>0</v>
      </c>
      <c r="W239" s="106">
        <f t="shared" si="271"/>
        <v>0</v>
      </c>
      <c r="X239" s="106">
        <f t="shared" si="271"/>
        <v>0</v>
      </c>
      <c r="Y239" s="106">
        <f t="shared" si="271"/>
        <v>0</v>
      </c>
      <c r="Z239" s="106">
        <f t="shared" si="271"/>
        <v>0</v>
      </c>
      <c r="AA239" s="106">
        <f t="shared" si="271"/>
        <v>0</v>
      </c>
      <c r="AB239" s="106">
        <f t="shared" si="271"/>
        <v>0</v>
      </c>
      <c r="AC239" s="106">
        <f t="shared" si="271"/>
        <v>0</v>
      </c>
      <c r="AD239" s="106">
        <f t="shared" si="271"/>
        <v>0</v>
      </c>
      <c r="AE239" s="106">
        <f t="shared" si="271"/>
        <v>0</v>
      </c>
      <c r="AF239" s="106">
        <f t="shared" si="271"/>
        <v>0</v>
      </c>
      <c r="AG239" s="297"/>
      <c r="AH239" s="106">
        <f t="shared" ref="AH239:BA239" si="272">SUM(AH240:AH241)</f>
        <v>0</v>
      </c>
      <c r="AI239" s="106">
        <f t="shared" si="272"/>
        <v>0</v>
      </c>
      <c r="AJ239" s="106">
        <f t="shared" si="272"/>
        <v>0</v>
      </c>
      <c r="AK239" s="106">
        <f t="shared" si="272"/>
        <v>0</v>
      </c>
      <c r="AL239" s="106">
        <f t="shared" si="272"/>
        <v>0</v>
      </c>
      <c r="AM239" s="106">
        <f t="shared" si="272"/>
        <v>0</v>
      </c>
      <c r="AN239" s="106">
        <f t="shared" si="272"/>
        <v>0</v>
      </c>
      <c r="AO239" s="106">
        <f t="shared" si="272"/>
        <v>0</v>
      </c>
      <c r="AP239" s="106">
        <f t="shared" si="272"/>
        <v>0</v>
      </c>
      <c r="AQ239" s="106">
        <f t="shared" si="272"/>
        <v>0</v>
      </c>
      <c r="AR239" s="106">
        <f t="shared" si="272"/>
        <v>0</v>
      </c>
      <c r="AS239" s="106">
        <f t="shared" si="272"/>
        <v>0</v>
      </c>
      <c r="AT239" s="106">
        <f t="shared" si="272"/>
        <v>0</v>
      </c>
      <c r="AU239" s="106">
        <f t="shared" si="272"/>
        <v>0</v>
      </c>
      <c r="AV239" s="106">
        <f t="shared" si="272"/>
        <v>0</v>
      </c>
      <c r="AW239" s="106">
        <f t="shared" si="272"/>
        <v>0</v>
      </c>
      <c r="AX239" s="106">
        <f t="shared" si="272"/>
        <v>0</v>
      </c>
      <c r="AY239" s="106">
        <f t="shared" si="272"/>
        <v>0</v>
      </c>
      <c r="AZ239" s="106">
        <f t="shared" si="272"/>
        <v>0</v>
      </c>
      <c r="BA239" s="106">
        <f t="shared" si="272"/>
        <v>0</v>
      </c>
      <c r="BB239" s="105" t="s">
        <v>212</v>
      </c>
      <c r="BC239" s="106">
        <f>SUM(BC240:BC241)</f>
        <v>0</v>
      </c>
      <c r="BD239" s="106">
        <f>SUM(BD240:BD241)</f>
        <v>0</v>
      </c>
      <c r="BE239" s="90">
        <v>2016</v>
      </c>
      <c r="BF239" s="101"/>
      <c r="BG239" s="101"/>
    </row>
    <row r="240" spans="1:59" s="124" customFormat="1" ht="22.2" customHeight="1">
      <c r="A240" s="419" t="s">
        <v>117</v>
      </c>
      <c r="B240" s="125"/>
      <c r="C240" s="106"/>
      <c r="D240" s="106">
        <f t="shared" si="266"/>
        <v>0</v>
      </c>
      <c r="E240" s="106"/>
      <c r="F240" s="106"/>
      <c r="G240" s="106"/>
      <c r="H240" s="106"/>
      <c r="I240" s="106"/>
      <c r="J240" s="106"/>
      <c r="K240" s="106"/>
      <c r="L240" s="292"/>
      <c r="M240" s="106"/>
      <c r="N240" s="106"/>
      <c r="O240" s="106"/>
      <c r="P240" s="106"/>
      <c r="Q240" s="106"/>
      <c r="R240" s="106"/>
      <c r="S240" s="106"/>
      <c r="T240" s="106"/>
      <c r="U240" s="106"/>
      <c r="V240" s="106"/>
      <c r="W240" s="106"/>
      <c r="X240" s="106"/>
      <c r="Y240" s="106"/>
      <c r="Z240" s="106"/>
      <c r="AA240" s="106"/>
      <c r="AB240" s="106"/>
      <c r="AC240" s="106"/>
      <c r="AD240" s="106"/>
      <c r="AE240" s="106"/>
      <c r="AF240" s="106"/>
      <c r="AG240" s="297"/>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5" t="s">
        <v>212</v>
      </c>
      <c r="BC240" s="104"/>
      <c r="BD240" s="104"/>
      <c r="BE240" s="90">
        <v>2016</v>
      </c>
      <c r="BF240" s="101"/>
      <c r="BG240" s="101"/>
    </row>
    <row r="241" spans="1:59" s="103" customFormat="1" ht="22.2" customHeight="1">
      <c r="A241" s="419" t="s">
        <v>117</v>
      </c>
      <c r="B241" s="107"/>
      <c r="C241" s="106"/>
      <c r="D241" s="106">
        <f t="shared" si="266"/>
        <v>0</v>
      </c>
      <c r="E241" s="106"/>
      <c r="F241" s="106"/>
      <c r="G241" s="106"/>
      <c r="H241" s="106"/>
      <c r="I241" s="106"/>
      <c r="J241" s="106"/>
      <c r="K241" s="106"/>
      <c r="L241" s="292"/>
      <c r="M241" s="106"/>
      <c r="N241" s="106"/>
      <c r="O241" s="106"/>
      <c r="P241" s="106"/>
      <c r="Q241" s="106"/>
      <c r="R241" s="106"/>
      <c r="S241" s="106"/>
      <c r="T241" s="106"/>
      <c r="U241" s="106"/>
      <c r="V241" s="106"/>
      <c r="W241" s="106"/>
      <c r="X241" s="106"/>
      <c r="Y241" s="106"/>
      <c r="Z241" s="106"/>
      <c r="AA241" s="106"/>
      <c r="AB241" s="106"/>
      <c r="AC241" s="106"/>
      <c r="AD241" s="106"/>
      <c r="AE241" s="106"/>
      <c r="AF241" s="106"/>
      <c r="AG241" s="297"/>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5" t="s">
        <v>212</v>
      </c>
      <c r="BC241" s="104"/>
      <c r="BD241" s="104"/>
      <c r="BE241" s="90">
        <v>2016</v>
      </c>
      <c r="BF241" s="101"/>
      <c r="BG241" s="101"/>
    </row>
    <row r="242" spans="1:59" s="120" customFormat="1" ht="22.2" customHeight="1">
      <c r="A242" s="425">
        <v>6</v>
      </c>
      <c r="B242" s="307" t="s">
        <v>260</v>
      </c>
      <c r="C242" s="123">
        <f>SUM(C243,C246)</f>
        <v>0</v>
      </c>
      <c r="D242" s="123">
        <f>SUM(D243+D246)</f>
        <v>0</v>
      </c>
      <c r="E242" s="123">
        <f t="shared" ref="E242:K242" si="273">SUM(E243,E246)</f>
        <v>0</v>
      </c>
      <c r="F242" s="123">
        <f t="shared" si="273"/>
        <v>0</v>
      </c>
      <c r="G242" s="123">
        <f t="shared" si="273"/>
        <v>0</v>
      </c>
      <c r="H242" s="123">
        <f t="shared" si="273"/>
        <v>0</v>
      </c>
      <c r="I242" s="106">
        <f t="shared" si="273"/>
        <v>0</v>
      </c>
      <c r="J242" s="106">
        <f t="shared" si="273"/>
        <v>0</v>
      </c>
      <c r="K242" s="106">
        <f t="shared" si="273"/>
        <v>0</v>
      </c>
      <c r="L242" s="292"/>
      <c r="M242" s="106">
        <f t="shared" ref="M242:AF242" si="274">SUM(M243,M246)</f>
        <v>0</v>
      </c>
      <c r="N242" s="106">
        <f t="shared" si="274"/>
        <v>0</v>
      </c>
      <c r="O242" s="106">
        <f t="shared" si="274"/>
        <v>0</v>
      </c>
      <c r="P242" s="123">
        <f t="shared" si="274"/>
        <v>0</v>
      </c>
      <c r="Q242" s="106">
        <f t="shared" si="274"/>
        <v>0</v>
      </c>
      <c r="R242" s="106">
        <f t="shared" si="274"/>
        <v>0</v>
      </c>
      <c r="S242" s="106">
        <f t="shared" si="274"/>
        <v>0</v>
      </c>
      <c r="T242" s="106">
        <f t="shared" si="274"/>
        <v>0</v>
      </c>
      <c r="U242" s="123">
        <f t="shared" si="274"/>
        <v>0</v>
      </c>
      <c r="V242" s="106">
        <f t="shared" si="274"/>
        <v>0</v>
      </c>
      <c r="W242" s="106">
        <f t="shared" si="274"/>
        <v>0</v>
      </c>
      <c r="X242" s="106">
        <f t="shared" si="274"/>
        <v>0</v>
      </c>
      <c r="Y242" s="123">
        <f t="shared" si="274"/>
        <v>0</v>
      </c>
      <c r="Z242" s="106">
        <f t="shared" si="274"/>
        <v>0</v>
      </c>
      <c r="AA242" s="106">
        <f t="shared" si="274"/>
        <v>0</v>
      </c>
      <c r="AB242" s="106">
        <f t="shared" si="274"/>
        <v>0</v>
      </c>
      <c r="AC242" s="106">
        <f t="shared" si="274"/>
        <v>0</v>
      </c>
      <c r="AD242" s="106">
        <f t="shared" si="274"/>
        <v>0</v>
      </c>
      <c r="AE242" s="106">
        <f t="shared" si="274"/>
        <v>0</v>
      </c>
      <c r="AF242" s="106">
        <f t="shared" si="274"/>
        <v>0</v>
      </c>
      <c r="AG242" s="297"/>
      <c r="AH242" s="106">
        <f t="shared" ref="AH242:BA242" si="275">SUM(AH243,AH246)</f>
        <v>0</v>
      </c>
      <c r="AI242" s="106">
        <f t="shared" si="275"/>
        <v>0</v>
      </c>
      <c r="AJ242" s="106">
        <f t="shared" si="275"/>
        <v>0</v>
      </c>
      <c r="AK242" s="106">
        <f t="shared" si="275"/>
        <v>0</v>
      </c>
      <c r="AL242" s="106">
        <f t="shared" si="275"/>
        <v>0</v>
      </c>
      <c r="AM242" s="106">
        <f t="shared" si="275"/>
        <v>0</v>
      </c>
      <c r="AN242" s="106">
        <f t="shared" si="275"/>
        <v>0</v>
      </c>
      <c r="AO242" s="106">
        <f t="shared" si="275"/>
        <v>0</v>
      </c>
      <c r="AP242" s="106">
        <f t="shared" si="275"/>
        <v>0</v>
      </c>
      <c r="AQ242" s="106">
        <f t="shared" si="275"/>
        <v>0</v>
      </c>
      <c r="AR242" s="106">
        <f t="shared" si="275"/>
        <v>0</v>
      </c>
      <c r="AS242" s="123">
        <f t="shared" si="275"/>
        <v>0</v>
      </c>
      <c r="AT242" s="123">
        <f t="shared" si="275"/>
        <v>0</v>
      </c>
      <c r="AU242" s="106">
        <f t="shared" si="275"/>
        <v>0</v>
      </c>
      <c r="AV242" s="106">
        <f t="shared" si="275"/>
        <v>0</v>
      </c>
      <c r="AW242" s="106">
        <f t="shared" si="275"/>
        <v>0</v>
      </c>
      <c r="AX242" s="106">
        <f t="shared" si="275"/>
        <v>0</v>
      </c>
      <c r="AY242" s="106">
        <f t="shared" si="275"/>
        <v>0</v>
      </c>
      <c r="AZ242" s="106">
        <f t="shared" si="275"/>
        <v>0</v>
      </c>
      <c r="BA242" s="106">
        <f t="shared" si="275"/>
        <v>0</v>
      </c>
      <c r="BB242" s="105" t="s">
        <v>212</v>
      </c>
      <c r="BC242" s="104"/>
      <c r="BD242" s="122"/>
      <c r="BE242" s="90">
        <v>2016</v>
      </c>
      <c r="BF242" s="121"/>
      <c r="BG242" s="121"/>
    </row>
    <row r="243" spans="1:59" s="108" customFormat="1" ht="22.2" customHeight="1">
      <c r="A243" s="418" t="s">
        <v>119</v>
      </c>
      <c r="B243" s="112" t="s">
        <v>281</v>
      </c>
      <c r="C243" s="111"/>
      <c r="D243" s="111">
        <f t="shared" ref="D243:D248" si="276">SUM(E243:BA243)</f>
        <v>0</v>
      </c>
      <c r="E243" s="111">
        <f t="shared" ref="E243:K243" si="277">SUM(E244:E245)</f>
        <v>0</v>
      </c>
      <c r="F243" s="111">
        <f>SUM(F244:F245)</f>
        <v>0</v>
      </c>
      <c r="G243" s="111">
        <f t="shared" si="277"/>
        <v>0</v>
      </c>
      <c r="H243" s="111">
        <f t="shared" si="277"/>
        <v>0</v>
      </c>
      <c r="I243" s="111">
        <f t="shared" si="277"/>
        <v>0</v>
      </c>
      <c r="J243" s="111">
        <f t="shared" si="277"/>
        <v>0</v>
      </c>
      <c r="K243" s="111">
        <f t="shared" si="277"/>
        <v>0</v>
      </c>
      <c r="L243" s="292"/>
      <c r="M243" s="111">
        <f t="shared" ref="M243:AF243" si="278">SUM(M244:M245)</f>
        <v>0</v>
      </c>
      <c r="N243" s="111">
        <f t="shared" si="278"/>
        <v>0</v>
      </c>
      <c r="O243" s="111">
        <f t="shared" si="278"/>
        <v>0</v>
      </c>
      <c r="P243" s="111">
        <f t="shared" si="278"/>
        <v>0</v>
      </c>
      <c r="Q243" s="111">
        <f t="shared" si="278"/>
        <v>0</v>
      </c>
      <c r="R243" s="111">
        <f t="shared" si="278"/>
        <v>0</v>
      </c>
      <c r="S243" s="111">
        <f t="shared" si="278"/>
        <v>0</v>
      </c>
      <c r="T243" s="111">
        <f t="shared" si="278"/>
        <v>0</v>
      </c>
      <c r="U243" s="111">
        <f t="shared" si="278"/>
        <v>0</v>
      </c>
      <c r="V243" s="111">
        <f t="shared" si="278"/>
        <v>0</v>
      </c>
      <c r="W243" s="111">
        <f t="shared" si="278"/>
        <v>0</v>
      </c>
      <c r="X243" s="111">
        <f t="shared" si="278"/>
        <v>0</v>
      </c>
      <c r="Y243" s="111">
        <f t="shared" si="278"/>
        <v>0</v>
      </c>
      <c r="Z243" s="111">
        <f t="shared" si="278"/>
        <v>0</v>
      </c>
      <c r="AA243" s="111">
        <f t="shared" si="278"/>
        <v>0</v>
      </c>
      <c r="AB243" s="111">
        <f t="shared" si="278"/>
        <v>0</v>
      </c>
      <c r="AC243" s="111">
        <f t="shared" si="278"/>
        <v>0</v>
      </c>
      <c r="AD243" s="111">
        <f t="shared" si="278"/>
        <v>0</v>
      </c>
      <c r="AE243" s="111">
        <f t="shared" si="278"/>
        <v>0</v>
      </c>
      <c r="AF243" s="111">
        <f t="shared" si="278"/>
        <v>0</v>
      </c>
      <c r="AG243" s="297"/>
      <c r="AH243" s="111">
        <f t="shared" ref="AH243:BA243" si="279">SUM(AH244:AH245)</f>
        <v>0</v>
      </c>
      <c r="AI243" s="111">
        <f t="shared" si="279"/>
        <v>0</v>
      </c>
      <c r="AJ243" s="111">
        <f t="shared" si="279"/>
        <v>0</v>
      </c>
      <c r="AK243" s="111">
        <f t="shared" si="279"/>
        <v>0</v>
      </c>
      <c r="AL243" s="111">
        <f t="shared" si="279"/>
        <v>0</v>
      </c>
      <c r="AM243" s="111">
        <f t="shared" si="279"/>
        <v>0</v>
      </c>
      <c r="AN243" s="111">
        <f t="shared" si="279"/>
        <v>0</v>
      </c>
      <c r="AO243" s="111">
        <f t="shared" si="279"/>
        <v>0</v>
      </c>
      <c r="AP243" s="111">
        <f t="shared" si="279"/>
        <v>0</v>
      </c>
      <c r="AQ243" s="111">
        <f t="shared" si="279"/>
        <v>0</v>
      </c>
      <c r="AR243" s="111">
        <f t="shared" si="279"/>
        <v>0</v>
      </c>
      <c r="AS243" s="111">
        <f t="shared" si="279"/>
        <v>0</v>
      </c>
      <c r="AT243" s="111">
        <f t="shared" si="279"/>
        <v>0</v>
      </c>
      <c r="AU243" s="111">
        <f t="shared" si="279"/>
        <v>0</v>
      </c>
      <c r="AV243" s="111">
        <f t="shared" si="279"/>
        <v>0</v>
      </c>
      <c r="AW243" s="111">
        <f t="shared" si="279"/>
        <v>0</v>
      </c>
      <c r="AX243" s="111">
        <f t="shared" si="279"/>
        <v>0</v>
      </c>
      <c r="AY243" s="111">
        <f t="shared" si="279"/>
        <v>0</v>
      </c>
      <c r="AZ243" s="111">
        <f t="shared" si="279"/>
        <v>0</v>
      </c>
      <c r="BA243" s="111">
        <f t="shared" si="279"/>
        <v>0</v>
      </c>
      <c r="BB243" s="105" t="s">
        <v>212</v>
      </c>
      <c r="BC243" s="110"/>
      <c r="BD243" s="110"/>
      <c r="BE243" s="90">
        <v>2016</v>
      </c>
      <c r="BF243" s="109"/>
      <c r="BG243" s="109"/>
    </row>
    <row r="244" spans="1:59" s="115" customFormat="1" ht="22.2" customHeight="1">
      <c r="A244" s="419" t="s">
        <v>119</v>
      </c>
      <c r="B244" s="119"/>
      <c r="C244" s="118"/>
      <c r="D244" s="118">
        <f t="shared" si="276"/>
        <v>0</v>
      </c>
      <c r="E244" s="118"/>
      <c r="F244" s="118"/>
      <c r="G244" s="118"/>
      <c r="H244" s="118"/>
      <c r="I244" s="111"/>
      <c r="J244" s="111"/>
      <c r="K244" s="111"/>
      <c r="L244" s="292"/>
      <c r="M244" s="111"/>
      <c r="N244" s="111"/>
      <c r="O244" s="111"/>
      <c r="P244" s="118"/>
      <c r="Q244" s="111"/>
      <c r="R244" s="111"/>
      <c r="S244" s="111"/>
      <c r="T244" s="111"/>
      <c r="U244" s="118"/>
      <c r="V244" s="111"/>
      <c r="W244" s="111"/>
      <c r="X244" s="111"/>
      <c r="Y244" s="118"/>
      <c r="Z244" s="111"/>
      <c r="AA244" s="111"/>
      <c r="AB244" s="111"/>
      <c r="AC244" s="111"/>
      <c r="AD244" s="111"/>
      <c r="AE244" s="111"/>
      <c r="AF244" s="111"/>
      <c r="AG244" s="297"/>
      <c r="AH244" s="111"/>
      <c r="AI244" s="111"/>
      <c r="AJ244" s="111"/>
      <c r="AK244" s="111"/>
      <c r="AL244" s="111"/>
      <c r="AM244" s="111"/>
      <c r="AN244" s="111"/>
      <c r="AO244" s="111"/>
      <c r="AP244" s="111"/>
      <c r="AQ244" s="111"/>
      <c r="AR244" s="111"/>
      <c r="AS244" s="118"/>
      <c r="AT244" s="118"/>
      <c r="AU244" s="111"/>
      <c r="AV244" s="111"/>
      <c r="AW244" s="111"/>
      <c r="AX244" s="111"/>
      <c r="AY244" s="111"/>
      <c r="AZ244" s="111"/>
      <c r="BA244" s="111"/>
      <c r="BB244" s="105" t="s">
        <v>212</v>
      </c>
      <c r="BC244" s="110"/>
      <c r="BD244" s="117"/>
      <c r="BE244" s="90">
        <v>2016</v>
      </c>
      <c r="BF244" s="116"/>
      <c r="BG244" s="116"/>
    </row>
    <row r="245" spans="1:59" s="103" customFormat="1" ht="22.2" customHeight="1">
      <c r="A245" s="419" t="s">
        <v>119</v>
      </c>
      <c r="B245" s="107"/>
      <c r="C245" s="106"/>
      <c r="D245" s="106">
        <f t="shared" si="276"/>
        <v>0</v>
      </c>
      <c r="E245" s="106"/>
      <c r="F245" s="106"/>
      <c r="G245" s="106"/>
      <c r="H245" s="106"/>
      <c r="I245" s="106"/>
      <c r="J245" s="106"/>
      <c r="K245" s="106"/>
      <c r="L245" s="292"/>
      <c r="M245" s="106"/>
      <c r="N245" s="106"/>
      <c r="O245" s="106"/>
      <c r="P245" s="106"/>
      <c r="Q245" s="106"/>
      <c r="R245" s="106"/>
      <c r="S245" s="106"/>
      <c r="T245" s="106"/>
      <c r="U245" s="106"/>
      <c r="V245" s="106"/>
      <c r="W245" s="106"/>
      <c r="X245" s="106"/>
      <c r="Y245" s="106"/>
      <c r="Z245" s="106"/>
      <c r="AA245" s="106"/>
      <c r="AB245" s="106"/>
      <c r="AC245" s="106"/>
      <c r="AD245" s="106"/>
      <c r="AE245" s="106"/>
      <c r="AF245" s="106"/>
      <c r="AG245" s="297"/>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5" t="s">
        <v>212</v>
      </c>
      <c r="BC245" s="104"/>
      <c r="BD245" s="104"/>
      <c r="BE245" s="90">
        <v>2016</v>
      </c>
      <c r="BF245" s="101"/>
      <c r="BG245" s="101"/>
    </row>
    <row r="246" spans="1:59" s="103" customFormat="1" ht="22.2" customHeight="1">
      <c r="A246" s="419" t="s">
        <v>119</v>
      </c>
      <c r="B246" s="107" t="s">
        <v>282</v>
      </c>
      <c r="C246" s="106"/>
      <c r="D246" s="106">
        <f t="shared" si="276"/>
        <v>0</v>
      </c>
      <c r="E246" s="106">
        <f t="shared" ref="E246:K246" si="280">SUM(E247:E248)</f>
        <v>0</v>
      </c>
      <c r="F246" s="106">
        <f t="shared" si="280"/>
        <v>0</v>
      </c>
      <c r="G246" s="106">
        <f t="shared" si="280"/>
        <v>0</v>
      </c>
      <c r="H246" s="106">
        <f t="shared" si="280"/>
        <v>0</v>
      </c>
      <c r="I246" s="106">
        <f t="shared" si="280"/>
        <v>0</v>
      </c>
      <c r="J246" s="106">
        <f t="shared" si="280"/>
        <v>0</v>
      </c>
      <c r="K246" s="106">
        <f t="shared" si="280"/>
        <v>0</v>
      </c>
      <c r="L246" s="292"/>
      <c r="M246" s="106">
        <f t="shared" ref="M246:AF246" si="281">SUM(M247:M248)</f>
        <v>0</v>
      </c>
      <c r="N246" s="106">
        <f t="shared" si="281"/>
        <v>0</v>
      </c>
      <c r="O246" s="106">
        <f t="shared" si="281"/>
        <v>0</v>
      </c>
      <c r="P246" s="106">
        <f t="shared" si="281"/>
        <v>0</v>
      </c>
      <c r="Q246" s="106">
        <f t="shared" si="281"/>
        <v>0</v>
      </c>
      <c r="R246" s="106">
        <f t="shared" si="281"/>
        <v>0</v>
      </c>
      <c r="S246" s="106">
        <f t="shared" si="281"/>
        <v>0</v>
      </c>
      <c r="T246" s="106">
        <f t="shared" si="281"/>
        <v>0</v>
      </c>
      <c r="U246" s="106">
        <f t="shared" si="281"/>
        <v>0</v>
      </c>
      <c r="V246" s="106">
        <f t="shared" si="281"/>
        <v>0</v>
      </c>
      <c r="W246" s="106">
        <f t="shared" si="281"/>
        <v>0</v>
      </c>
      <c r="X246" s="106">
        <f t="shared" si="281"/>
        <v>0</v>
      </c>
      <c r="Y246" s="106">
        <f t="shared" si="281"/>
        <v>0</v>
      </c>
      <c r="Z246" s="106">
        <f t="shared" si="281"/>
        <v>0</v>
      </c>
      <c r="AA246" s="106">
        <f t="shared" si="281"/>
        <v>0</v>
      </c>
      <c r="AB246" s="106">
        <f t="shared" si="281"/>
        <v>0</v>
      </c>
      <c r="AC246" s="106">
        <f t="shared" si="281"/>
        <v>0</v>
      </c>
      <c r="AD246" s="106">
        <f t="shared" si="281"/>
        <v>0</v>
      </c>
      <c r="AE246" s="106">
        <f t="shared" si="281"/>
        <v>0</v>
      </c>
      <c r="AF246" s="106">
        <f t="shared" si="281"/>
        <v>0</v>
      </c>
      <c r="AG246" s="297"/>
      <c r="AH246" s="106">
        <f t="shared" ref="AH246:BA246" si="282">SUM(AH247:AH248)</f>
        <v>0</v>
      </c>
      <c r="AI246" s="106">
        <f t="shared" si="282"/>
        <v>0</v>
      </c>
      <c r="AJ246" s="106">
        <f t="shared" si="282"/>
        <v>0</v>
      </c>
      <c r="AK246" s="106">
        <f t="shared" si="282"/>
        <v>0</v>
      </c>
      <c r="AL246" s="106">
        <f t="shared" si="282"/>
        <v>0</v>
      </c>
      <c r="AM246" s="106">
        <f t="shared" si="282"/>
        <v>0</v>
      </c>
      <c r="AN246" s="106">
        <f t="shared" si="282"/>
        <v>0</v>
      </c>
      <c r="AO246" s="106">
        <f t="shared" si="282"/>
        <v>0</v>
      </c>
      <c r="AP246" s="106">
        <f t="shared" si="282"/>
        <v>0</v>
      </c>
      <c r="AQ246" s="106">
        <f t="shared" si="282"/>
        <v>0</v>
      </c>
      <c r="AR246" s="106">
        <f t="shared" si="282"/>
        <v>0</v>
      </c>
      <c r="AS246" s="106">
        <f t="shared" si="282"/>
        <v>0</v>
      </c>
      <c r="AT246" s="106">
        <f t="shared" si="282"/>
        <v>0</v>
      </c>
      <c r="AU246" s="106">
        <f t="shared" si="282"/>
        <v>0</v>
      </c>
      <c r="AV246" s="106">
        <f t="shared" si="282"/>
        <v>0</v>
      </c>
      <c r="AW246" s="106">
        <f t="shared" si="282"/>
        <v>0</v>
      </c>
      <c r="AX246" s="106">
        <f t="shared" si="282"/>
        <v>0</v>
      </c>
      <c r="AY246" s="106">
        <f t="shared" si="282"/>
        <v>0</v>
      </c>
      <c r="AZ246" s="106">
        <f t="shared" si="282"/>
        <v>0</v>
      </c>
      <c r="BA246" s="106">
        <f t="shared" si="282"/>
        <v>0</v>
      </c>
      <c r="BB246" s="105" t="s">
        <v>212</v>
      </c>
      <c r="BC246" s="104"/>
      <c r="BD246" s="104"/>
      <c r="BE246" s="90">
        <v>2016</v>
      </c>
      <c r="BF246" s="101"/>
      <c r="BG246" s="101"/>
    </row>
    <row r="247" spans="1:59" s="108" customFormat="1" ht="22.2" customHeight="1">
      <c r="A247" s="418" t="s">
        <v>119</v>
      </c>
      <c r="B247" s="114"/>
      <c r="C247" s="111"/>
      <c r="D247" s="111">
        <f t="shared" si="276"/>
        <v>0</v>
      </c>
      <c r="E247" s="111"/>
      <c r="F247" s="111"/>
      <c r="G247" s="111"/>
      <c r="H247" s="111"/>
      <c r="I247" s="111"/>
      <c r="J247" s="111"/>
      <c r="K247" s="111"/>
      <c r="L247" s="292"/>
      <c r="M247" s="111"/>
      <c r="N247" s="111"/>
      <c r="O247" s="111"/>
      <c r="P247" s="111"/>
      <c r="Q247" s="111"/>
      <c r="R247" s="111"/>
      <c r="S247" s="111"/>
      <c r="T247" s="111"/>
      <c r="U247" s="111"/>
      <c r="V247" s="111"/>
      <c r="W247" s="111"/>
      <c r="X247" s="111"/>
      <c r="Y247" s="111"/>
      <c r="Z247" s="111"/>
      <c r="AA247" s="111"/>
      <c r="AB247" s="111"/>
      <c r="AC247" s="111"/>
      <c r="AD247" s="111"/>
      <c r="AE247" s="111"/>
      <c r="AF247" s="111"/>
      <c r="AG247" s="297"/>
      <c r="AH247" s="111"/>
      <c r="AI247" s="111"/>
      <c r="AJ247" s="111"/>
      <c r="AK247" s="111"/>
      <c r="AL247" s="111"/>
      <c r="AM247" s="111"/>
      <c r="AN247" s="111"/>
      <c r="AO247" s="111"/>
      <c r="AP247" s="111"/>
      <c r="AQ247" s="111"/>
      <c r="AR247" s="111"/>
      <c r="AS247" s="111"/>
      <c r="AT247" s="111"/>
      <c r="AU247" s="111"/>
      <c r="AV247" s="111"/>
      <c r="AW247" s="111"/>
      <c r="AX247" s="111"/>
      <c r="AY247" s="111"/>
      <c r="AZ247" s="111"/>
      <c r="BA247" s="111"/>
      <c r="BB247" s="105" t="s">
        <v>212</v>
      </c>
      <c r="BC247" s="110"/>
      <c r="BD247" s="110"/>
      <c r="BE247" s="90">
        <v>2016</v>
      </c>
      <c r="BF247" s="109"/>
      <c r="BG247" s="109"/>
    </row>
    <row r="248" spans="1:59" s="103" customFormat="1" ht="22.2" customHeight="1">
      <c r="A248" s="419" t="s">
        <v>119</v>
      </c>
      <c r="B248" s="107"/>
      <c r="C248" s="106"/>
      <c r="D248" s="106">
        <f t="shared" si="276"/>
        <v>0</v>
      </c>
      <c r="E248" s="106"/>
      <c r="F248" s="106"/>
      <c r="G248" s="106"/>
      <c r="H248" s="106"/>
      <c r="I248" s="106"/>
      <c r="J248" s="106"/>
      <c r="K248" s="106"/>
      <c r="L248" s="292"/>
      <c r="M248" s="106"/>
      <c r="N248" s="106"/>
      <c r="O248" s="106"/>
      <c r="P248" s="106"/>
      <c r="Q248" s="106"/>
      <c r="R248" s="106"/>
      <c r="S248" s="106"/>
      <c r="T248" s="106"/>
      <c r="U248" s="106"/>
      <c r="V248" s="106"/>
      <c r="W248" s="106"/>
      <c r="X248" s="106"/>
      <c r="Y248" s="106"/>
      <c r="Z248" s="106"/>
      <c r="AA248" s="106"/>
      <c r="AB248" s="106"/>
      <c r="AC248" s="106"/>
      <c r="AD248" s="106"/>
      <c r="AE248" s="106"/>
      <c r="AF248" s="106"/>
      <c r="AG248" s="297"/>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5" t="s">
        <v>212</v>
      </c>
      <c r="BC248" s="104"/>
      <c r="BD248" s="104"/>
      <c r="BE248" s="90">
        <v>2016</v>
      </c>
      <c r="BF248" s="101"/>
      <c r="BG248" s="101"/>
    </row>
    <row r="249" spans="1:59" s="126" customFormat="1" ht="22.2" customHeight="1">
      <c r="A249" s="418" t="s">
        <v>97</v>
      </c>
      <c r="B249" s="308" t="s">
        <v>254</v>
      </c>
      <c r="C249" s="111">
        <f>SUM(C250,C254)</f>
        <v>0</v>
      </c>
      <c r="D249" s="111">
        <f>SUM(D250+D254)</f>
        <v>0</v>
      </c>
      <c r="E249" s="111">
        <f t="shared" ref="E249:K249" si="283">SUM(E250,E254)</f>
        <v>0</v>
      </c>
      <c r="F249" s="111">
        <f t="shared" si="283"/>
        <v>0</v>
      </c>
      <c r="G249" s="111">
        <f t="shared" si="283"/>
        <v>0</v>
      </c>
      <c r="H249" s="111">
        <f t="shared" si="283"/>
        <v>0</v>
      </c>
      <c r="I249" s="111">
        <f t="shared" si="283"/>
        <v>0</v>
      </c>
      <c r="J249" s="111">
        <f t="shared" si="283"/>
        <v>0</v>
      </c>
      <c r="K249" s="111">
        <f t="shared" si="283"/>
        <v>0</v>
      </c>
      <c r="L249" s="292"/>
      <c r="M249" s="111">
        <f t="shared" ref="M249:AF249" si="284">SUM(M250,M254)</f>
        <v>0</v>
      </c>
      <c r="N249" s="111">
        <f t="shared" si="284"/>
        <v>0</v>
      </c>
      <c r="O249" s="111">
        <f t="shared" si="284"/>
        <v>0</v>
      </c>
      <c r="P249" s="111">
        <f t="shared" si="284"/>
        <v>0</v>
      </c>
      <c r="Q249" s="111">
        <f t="shared" si="284"/>
        <v>0</v>
      </c>
      <c r="R249" s="111">
        <f t="shared" si="284"/>
        <v>0</v>
      </c>
      <c r="S249" s="111">
        <f t="shared" si="284"/>
        <v>0</v>
      </c>
      <c r="T249" s="111">
        <f t="shared" si="284"/>
        <v>0</v>
      </c>
      <c r="U249" s="111">
        <f t="shared" si="284"/>
        <v>0</v>
      </c>
      <c r="V249" s="111">
        <f t="shared" si="284"/>
        <v>0</v>
      </c>
      <c r="W249" s="111">
        <f t="shared" si="284"/>
        <v>0</v>
      </c>
      <c r="X249" s="111">
        <f t="shared" si="284"/>
        <v>0</v>
      </c>
      <c r="Y249" s="111">
        <f t="shared" si="284"/>
        <v>0</v>
      </c>
      <c r="Z249" s="111">
        <f t="shared" si="284"/>
        <v>0</v>
      </c>
      <c r="AA249" s="111">
        <f t="shared" si="284"/>
        <v>0</v>
      </c>
      <c r="AB249" s="111">
        <f t="shared" si="284"/>
        <v>0</v>
      </c>
      <c r="AC249" s="111">
        <f t="shared" si="284"/>
        <v>0</v>
      </c>
      <c r="AD249" s="111">
        <f t="shared" si="284"/>
        <v>0</v>
      </c>
      <c r="AE249" s="111">
        <f t="shared" si="284"/>
        <v>0</v>
      </c>
      <c r="AF249" s="111">
        <f t="shared" si="284"/>
        <v>0</v>
      </c>
      <c r="AG249" s="297"/>
      <c r="AH249" s="111">
        <f t="shared" ref="AH249:BA249" si="285">SUM(AH250,AH254)</f>
        <v>0</v>
      </c>
      <c r="AI249" s="111">
        <f t="shared" si="285"/>
        <v>0</v>
      </c>
      <c r="AJ249" s="111">
        <f t="shared" si="285"/>
        <v>0</v>
      </c>
      <c r="AK249" s="111">
        <f t="shared" si="285"/>
        <v>0</v>
      </c>
      <c r="AL249" s="111">
        <f t="shared" si="285"/>
        <v>0</v>
      </c>
      <c r="AM249" s="111">
        <f t="shared" si="285"/>
        <v>0</v>
      </c>
      <c r="AN249" s="111">
        <f t="shared" si="285"/>
        <v>0</v>
      </c>
      <c r="AO249" s="111">
        <f t="shared" si="285"/>
        <v>0</v>
      </c>
      <c r="AP249" s="111">
        <f t="shared" si="285"/>
        <v>0</v>
      </c>
      <c r="AQ249" s="111">
        <f t="shared" si="285"/>
        <v>0</v>
      </c>
      <c r="AR249" s="111">
        <f t="shared" si="285"/>
        <v>0</v>
      </c>
      <c r="AS249" s="111">
        <f t="shared" si="285"/>
        <v>0</v>
      </c>
      <c r="AT249" s="111">
        <f t="shared" si="285"/>
        <v>0</v>
      </c>
      <c r="AU249" s="111">
        <f t="shared" si="285"/>
        <v>0</v>
      </c>
      <c r="AV249" s="111">
        <f t="shared" si="285"/>
        <v>0</v>
      </c>
      <c r="AW249" s="111">
        <f t="shared" si="285"/>
        <v>0</v>
      </c>
      <c r="AX249" s="111">
        <f t="shared" si="285"/>
        <v>0</v>
      </c>
      <c r="AY249" s="111">
        <f t="shared" si="285"/>
        <v>0</v>
      </c>
      <c r="AZ249" s="111">
        <f t="shared" si="285"/>
        <v>0</v>
      </c>
      <c r="BA249" s="111">
        <f t="shared" si="285"/>
        <v>0</v>
      </c>
      <c r="BB249" s="105" t="s">
        <v>212</v>
      </c>
      <c r="BC249" s="110"/>
      <c r="BD249" s="110"/>
      <c r="BE249" s="132">
        <v>2016</v>
      </c>
      <c r="BF249" s="110"/>
      <c r="BG249" s="110"/>
    </row>
    <row r="250" spans="1:59" s="108" customFormat="1" ht="22.2" customHeight="1">
      <c r="A250" s="418" t="s">
        <v>97</v>
      </c>
      <c r="B250" s="112" t="s">
        <v>281</v>
      </c>
      <c r="C250" s="111"/>
      <c r="D250" s="111">
        <f t="shared" ref="D250:D256" si="286">SUM(E250:BA250)</f>
        <v>0</v>
      </c>
      <c r="E250" s="111">
        <f t="shared" ref="E250:K250" si="287">SUM(E251:E253)</f>
        <v>0</v>
      </c>
      <c r="F250" s="111">
        <f t="shared" si="287"/>
        <v>0</v>
      </c>
      <c r="G250" s="111">
        <f t="shared" si="287"/>
        <v>0</v>
      </c>
      <c r="H250" s="111">
        <f t="shared" si="287"/>
        <v>0</v>
      </c>
      <c r="I250" s="111">
        <f t="shared" si="287"/>
        <v>0</v>
      </c>
      <c r="J250" s="111">
        <f t="shared" si="287"/>
        <v>0</v>
      </c>
      <c r="K250" s="111">
        <f t="shared" si="287"/>
        <v>0</v>
      </c>
      <c r="L250" s="292"/>
      <c r="M250" s="111">
        <f t="shared" ref="M250:AF250" si="288">SUM(M251:M253)</f>
        <v>0</v>
      </c>
      <c r="N250" s="111">
        <f t="shared" si="288"/>
        <v>0</v>
      </c>
      <c r="O250" s="111">
        <f t="shared" si="288"/>
        <v>0</v>
      </c>
      <c r="P250" s="111">
        <f t="shared" si="288"/>
        <v>0</v>
      </c>
      <c r="Q250" s="111">
        <f t="shared" si="288"/>
        <v>0</v>
      </c>
      <c r="R250" s="111">
        <f t="shared" si="288"/>
        <v>0</v>
      </c>
      <c r="S250" s="111">
        <f t="shared" si="288"/>
        <v>0</v>
      </c>
      <c r="T250" s="111">
        <f t="shared" si="288"/>
        <v>0</v>
      </c>
      <c r="U250" s="111">
        <f t="shared" si="288"/>
        <v>0</v>
      </c>
      <c r="V250" s="111">
        <f t="shared" si="288"/>
        <v>0</v>
      </c>
      <c r="W250" s="111">
        <f t="shared" si="288"/>
        <v>0</v>
      </c>
      <c r="X250" s="111">
        <f t="shared" si="288"/>
        <v>0</v>
      </c>
      <c r="Y250" s="111">
        <f t="shared" si="288"/>
        <v>0</v>
      </c>
      <c r="Z250" s="111">
        <f t="shared" si="288"/>
        <v>0</v>
      </c>
      <c r="AA250" s="111">
        <f t="shared" si="288"/>
        <v>0</v>
      </c>
      <c r="AB250" s="111">
        <f t="shared" si="288"/>
        <v>0</v>
      </c>
      <c r="AC250" s="111">
        <f t="shared" si="288"/>
        <v>0</v>
      </c>
      <c r="AD250" s="111">
        <f t="shared" si="288"/>
        <v>0</v>
      </c>
      <c r="AE250" s="111">
        <f t="shared" si="288"/>
        <v>0</v>
      </c>
      <c r="AF250" s="111">
        <f t="shared" si="288"/>
        <v>0</v>
      </c>
      <c r="AG250" s="297"/>
      <c r="AH250" s="111">
        <f t="shared" ref="AH250:BA250" si="289">SUM(AH251:AH253)</f>
        <v>0</v>
      </c>
      <c r="AI250" s="111">
        <f t="shared" si="289"/>
        <v>0</v>
      </c>
      <c r="AJ250" s="111">
        <f t="shared" si="289"/>
        <v>0</v>
      </c>
      <c r="AK250" s="111">
        <f t="shared" si="289"/>
        <v>0</v>
      </c>
      <c r="AL250" s="111">
        <f t="shared" si="289"/>
        <v>0</v>
      </c>
      <c r="AM250" s="111">
        <f t="shared" si="289"/>
        <v>0</v>
      </c>
      <c r="AN250" s="111">
        <f t="shared" si="289"/>
        <v>0</v>
      </c>
      <c r="AO250" s="111">
        <f t="shared" si="289"/>
        <v>0</v>
      </c>
      <c r="AP250" s="111">
        <f t="shared" si="289"/>
        <v>0</v>
      </c>
      <c r="AQ250" s="111">
        <f t="shared" si="289"/>
        <v>0</v>
      </c>
      <c r="AR250" s="111">
        <f t="shared" si="289"/>
        <v>0</v>
      </c>
      <c r="AS250" s="111">
        <f t="shared" si="289"/>
        <v>0</v>
      </c>
      <c r="AT250" s="111">
        <f t="shared" si="289"/>
        <v>0</v>
      </c>
      <c r="AU250" s="111">
        <f t="shared" si="289"/>
        <v>0</v>
      </c>
      <c r="AV250" s="111">
        <f t="shared" si="289"/>
        <v>0</v>
      </c>
      <c r="AW250" s="111">
        <f t="shared" si="289"/>
        <v>0</v>
      </c>
      <c r="AX250" s="111">
        <f t="shared" si="289"/>
        <v>0</v>
      </c>
      <c r="AY250" s="111">
        <f t="shared" si="289"/>
        <v>0</v>
      </c>
      <c r="AZ250" s="111">
        <f t="shared" si="289"/>
        <v>0</v>
      </c>
      <c r="BA250" s="111">
        <f t="shared" si="289"/>
        <v>0</v>
      </c>
      <c r="BB250" s="105" t="s">
        <v>212</v>
      </c>
      <c r="BC250" s="110"/>
      <c r="BD250" s="110"/>
      <c r="BE250" s="132">
        <v>2016</v>
      </c>
      <c r="BF250" s="110"/>
      <c r="BG250" s="110"/>
    </row>
    <row r="251" spans="1:59" s="124" customFormat="1" ht="22.2" customHeight="1">
      <c r="A251" s="419" t="s">
        <v>97</v>
      </c>
      <c r="B251" s="68" t="s">
        <v>524</v>
      </c>
      <c r="C251" s="106"/>
      <c r="D251" s="106">
        <f t="shared" si="286"/>
        <v>0</v>
      </c>
      <c r="E251" s="106"/>
      <c r="F251" s="106"/>
      <c r="G251" s="106"/>
      <c r="H251" s="106"/>
      <c r="I251" s="106"/>
      <c r="J251" s="106"/>
      <c r="K251" s="106"/>
      <c r="L251" s="292"/>
      <c r="M251" s="106"/>
      <c r="N251" s="106"/>
      <c r="O251" s="106"/>
      <c r="P251" s="106"/>
      <c r="Q251" s="106"/>
      <c r="R251" s="106"/>
      <c r="S251" s="106"/>
      <c r="T251" s="106"/>
      <c r="U251" s="106"/>
      <c r="V251" s="106"/>
      <c r="W251" s="106"/>
      <c r="X251" s="106"/>
      <c r="Y251" s="106"/>
      <c r="Z251" s="106"/>
      <c r="AA251" s="106"/>
      <c r="AB251" s="106"/>
      <c r="AC251" s="106"/>
      <c r="AD251" s="106"/>
      <c r="AE251" s="106"/>
      <c r="AF251" s="106"/>
      <c r="AG251" s="297"/>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5" t="s">
        <v>212</v>
      </c>
      <c r="BC251" s="104"/>
      <c r="BD251" s="104"/>
      <c r="BE251" s="132">
        <v>2016</v>
      </c>
      <c r="BF251" s="104"/>
      <c r="BG251" s="104"/>
    </row>
    <row r="252" spans="1:59" s="124" customFormat="1" ht="22.2" customHeight="1">
      <c r="A252" s="419" t="s">
        <v>97</v>
      </c>
      <c r="B252" s="68" t="s">
        <v>525</v>
      </c>
      <c r="C252" s="106"/>
      <c r="D252" s="106">
        <f t="shared" si="286"/>
        <v>0</v>
      </c>
      <c r="E252" s="106"/>
      <c r="F252" s="106"/>
      <c r="G252" s="106"/>
      <c r="H252" s="106"/>
      <c r="I252" s="106"/>
      <c r="J252" s="106"/>
      <c r="K252" s="106"/>
      <c r="L252" s="292"/>
      <c r="M252" s="106"/>
      <c r="N252" s="106"/>
      <c r="O252" s="106"/>
      <c r="P252" s="106"/>
      <c r="Q252" s="106"/>
      <c r="R252" s="106"/>
      <c r="S252" s="106"/>
      <c r="T252" s="106"/>
      <c r="U252" s="106"/>
      <c r="V252" s="106"/>
      <c r="W252" s="106"/>
      <c r="X252" s="106"/>
      <c r="Y252" s="106"/>
      <c r="Z252" s="106"/>
      <c r="AA252" s="106"/>
      <c r="AB252" s="106"/>
      <c r="AC252" s="106"/>
      <c r="AD252" s="106"/>
      <c r="AE252" s="106"/>
      <c r="AF252" s="106"/>
      <c r="AG252" s="297"/>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5"/>
      <c r="BC252" s="104"/>
      <c r="BD252" s="104"/>
      <c r="BE252" s="132"/>
      <c r="BF252" s="104"/>
      <c r="BG252" s="104"/>
    </row>
    <row r="253" spans="1:59" s="103" customFormat="1" ht="22.2" customHeight="1">
      <c r="A253" s="419" t="s">
        <v>97</v>
      </c>
      <c r="B253" s="68" t="s">
        <v>255</v>
      </c>
      <c r="C253" s="106"/>
      <c r="D253" s="106">
        <f t="shared" si="286"/>
        <v>0</v>
      </c>
      <c r="E253" s="106"/>
      <c r="F253" s="106"/>
      <c r="G253" s="106"/>
      <c r="H253" s="106"/>
      <c r="I253" s="106"/>
      <c r="J253" s="106"/>
      <c r="K253" s="106"/>
      <c r="L253" s="292"/>
      <c r="M253" s="106"/>
      <c r="N253" s="106"/>
      <c r="O253" s="106"/>
      <c r="P253" s="106"/>
      <c r="Q253" s="106"/>
      <c r="R253" s="106"/>
      <c r="S253" s="106"/>
      <c r="T253" s="106"/>
      <c r="U253" s="106"/>
      <c r="V253" s="106"/>
      <c r="W253" s="106"/>
      <c r="X253" s="106"/>
      <c r="Y253" s="106"/>
      <c r="Z253" s="106"/>
      <c r="AA253" s="106"/>
      <c r="AB253" s="106"/>
      <c r="AC253" s="106"/>
      <c r="AD253" s="106"/>
      <c r="AE253" s="106"/>
      <c r="AF253" s="106"/>
      <c r="AG253" s="297"/>
      <c r="AH253" s="106"/>
      <c r="AI253" s="106"/>
      <c r="AJ253" s="106"/>
      <c r="AK253" s="106"/>
      <c r="AL253" s="106"/>
      <c r="AM253" s="106"/>
      <c r="AN253" s="106"/>
      <c r="AO253" s="106"/>
      <c r="AP253" s="106"/>
      <c r="AQ253" s="106"/>
      <c r="AR253" s="106"/>
      <c r="AS253" s="106"/>
      <c r="AT253" s="106"/>
      <c r="AU253" s="106"/>
      <c r="AV253" s="106"/>
      <c r="AW253" s="106"/>
      <c r="AX253" s="106"/>
      <c r="AY253" s="106"/>
      <c r="AZ253" s="106"/>
      <c r="BA253" s="106"/>
      <c r="BB253" s="105" t="s">
        <v>212</v>
      </c>
      <c r="BC253" s="104"/>
      <c r="BD253" s="104"/>
      <c r="BE253" s="132">
        <v>2016</v>
      </c>
      <c r="BF253" s="104"/>
      <c r="BG253" s="104"/>
    </row>
    <row r="254" spans="1:59" s="108" customFormat="1" ht="22.2" customHeight="1">
      <c r="A254" s="418" t="s">
        <v>97</v>
      </c>
      <c r="B254" s="112" t="s">
        <v>282</v>
      </c>
      <c r="C254" s="111"/>
      <c r="D254" s="111">
        <f t="shared" si="286"/>
        <v>0</v>
      </c>
      <c r="E254" s="111">
        <f t="shared" ref="E254:K254" si="290">SUM(E255:E256)</f>
        <v>0</v>
      </c>
      <c r="F254" s="111">
        <f t="shared" si="290"/>
        <v>0</v>
      </c>
      <c r="G254" s="111">
        <f t="shared" si="290"/>
        <v>0</v>
      </c>
      <c r="H254" s="111">
        <f t="shared" si="290"/>
        <v>0</v>
      </c>
      <c r="I254" s="111">
        <f t="shared" si="290"/>
        <v>0</v>
      </c>
      <c r="J254" s="111">
        <f t="shared" si="290"/>
        <v>0</v>
      </c>
      <c r="K254" s="111">
        <f t="shared" si="290"/>
        <v>0</v>
      </c>
      <c r="L254" s="292"/>
      <c r="M254" s="111">
        <f t="shared" ref="M254:AF254" si="291">SUM(M255:M256)</f>
        <v>0</v>
      </c>
      <c r="N254" s="111">
        <f t="shared" si="291"/>
        <v>0</v>
      </c>
      <c r="O254" s="111">
        <f t="shared" si="291"/>
        <v>0</v>
      </c>
      <c r="P254" s="111">
        <f t="shared" si="291"/>
        <v>0</v>
      </c>
      <c r="Q254" s="111">
        <f t="shared" si="291"/>
        <v>0</v>
      </c>
      <c r="R254" s="111">
        <f t="shared" si="291"/>
        <v>0</v>
      </c>
      <c r="S254" s="111">
        <f t="shared" si="291"/>
        <v>0</v>
      </c>
      <c r="T254" s="111">
        <f t="shared" si="291"/>
        <v>0</v>
      </c>
      <c r="U254" s="111">
        <f t="shared" si="291"/>
        <v>0</v>
      </c>
      <c r="V254" s="111">
        <f t="shared" si="291"/>
        <v>0</v>
      </c>
      <c r="W254" s="111">
        <f t="shared" si="291"/>
        <v>0</v>
      </c>
      <c r="X254" s="111">
        <f t="shared" si="291"/>
        <v>0</v>
      </c>
      <c r="Y254" s="111">
        <f t="shared" si="291"/>
        <v>0</v>
      </c>
      <c r="Z254" s="111">
        <f t="shared" si="291"/>
        <v>0</v>
      </c>
      <c r="AA254" s="111">
        <f t="shared" si="291"/>
        <v>0</v>
      </c>
      <c r="AB254" s="111">
        <f t="shared" si="291"/>
        <v>0</v>
      </c>
      <c r="AC254" s="111">
        <f t="shared" si="291"/>
        <v>0</v>
      </c>
      <c r="AD254" s="111">
        <f t="shared" si="291"/>
        <v>0</v>
      </c>
      <c r="AE254" s="111">
        <f t="shared" si="291"/>
        <v>0</v>
      </c>
      <c r="AF254" s="111">
        <f t="shared" si="291"/>
        <v>0</v>
      </c>
      <c r="AG254" s="297"/>
      <c r="AH254" s="111">
        <f t="shared" ref="AH254:BA254" si="292">SUM(AH255:AH256)</f>
        <v>0</v>
      </c>
      <c r="AI254" s="111">
        <f t="shared" si="292"/>
        <v>0</v>
      </c>
      <c r="AJ254" s="111">
        <f t="shared" si="292"/>
        <v>0</v>
      </c>
      <c r="AK254" s="111">
        <f t="shared" si="292"/>
        <v>0</v>
      </c>
      <c r="AL254" s="111">
        <f t="shared" si="292"/>
        <v>0</v>
      </c>
      <c r="AM254" s="111">
        <f t="shared" si="292"/>
        <v>0</v>
      </c>
      <c r="AN254" s="111">
        <f t="shared" si="292"/>
        <v>0</v>
      </c>
      <c r="AO254" s="111">
        <f t="shared" si="292"/>
        <v>0</v>
      </c>
      <c r="AP254" s="111">
        <f t="shared" si="292"/>
        <v>0</v>
      </c>
      <c r="AQ254" s="111">
        <f t="shared" si="292"/>
        <v>0</v>
      </c>
      <c r="AR254" s="111">
        <f t="shared" si="292"/>
        <v>0</v>
      </c>
      <c r="AS254" s="111">
        <f t="shared" si="292"/>
        <v>0</v>
      </c>
      <c r="AT254" s="111">
        <f t="shared" si="292"/>
        <v>0</v>
      </c>
      <c r="AU254" s="111">
        <f t="shared" si="292"/>
        <v>0</v>
      </c>
      <c r="AV254" s="111">
        <f t="shared" si="292"/>
        <v>0</v>
      </c>
      <c r="AW254" s="111">
        <f t="shared" si="292"/>
        <v>0</v>
      </c>
      <c r="AX254" s="111">
        <f t="shared" si="292"/>
        <v>0</v>
      </c>
      <c r="AY254" s="111">
        <f t="shared" si="292"/>
        <v>0</v>
      </c>
      <c r="AZ254" s="111">
        <f t="shared" si="292"/>
        <v>0</v>
      </c>
      <c r="BA254" s="111">
        <f t="shared" si="292"/>
        <v>0</v>
      </c>
      <c r="BB254" s="105" t="s">
        <v>212</v>
      </c>
      <c r="BC254" s="110"/>
      <c r="BD254" s="110"/>
      <c r="BE254" s="132">
        <v>2016</v>
      </c>
      <c r="BF254" s="110"/>
      <c r="BG254" s="110"/>
    </row>
    <row r="255" spans="1:59" s="103" customFormat="1" ht="22.2" customHeight="1">
      <c r="A255" s="419" t="s">
        <v>97</v>
      </c>
      <c r="B255" s="107"/>
      <c r="C255" s="106"/>
      <c r="D255" s="106">
        <f t="shared" si="286"/>
        <v>0</v>
      </c>
      <c r="E255" s="106"/>
      <c r="F255" s="106"/>
      <c r="G255" s="106"/>
      <c r="H255" s="106"/>
      <c r="I255" s="106"/>
      <c r="J255" s="106"/>
      <c r="K255" s="106"/>
      <c r="L255" s="292"/>
      <c r="M255" s="106"/>
      <c r="N255" s="106"/>
      <c r="O255" s="106"/>
      <c r="P255" s="106"/>
      <c r="Q255" s="106"/>
      <c r="R255" s="106"/>
      <c r="S255" s="106"/>
      <c r="T255" s="106"/>
      <c r="U255" s="106"/>
      <c r="V255" s="106"/>
      <c r="W255" s="106"/>
      <c r="X255" s="106"/>
      <c r="Y255" s="106"/>
      <c r="Z255" s="106"/>
      <c r="AA255" s="106"/>
      <c r="AB255" s="106"/>
      <c r="AC255" s="106"/>
      <c r="AD255" s="106"/>
      <c r="AE255" s="106"/>
      <c r="AF255" s="106"/>
      <c r="AG255" s="297"/>
      <c r="AH255" s="106"/>
      <c r="AI255" s="106"/>
      <c r="AJ255" s="106"/>
      <c r="AK255" s="106"/>
      <c r="AL255" s="106"/>
      <c r="AM255" s="106"/>
      <c r="AN255" s="106"/>
      <c r="AO255" s="106"/>
      <c r="AP255" s="106"/>
      <c r="AQ255" s="106"/>
      <c r="AR255" s="106"/>
      <c r="AS255" s="106"/>
      <c r="AT255" s="106"/>
      <c r="AU255" s="106"/>
      <c r="AV255" s="106"/>
      <c r="AW255" s="106"/>
      <c r="AX255" s="106"/>
      <c r="AY255" s="106"/>
      <c r="AZ255" s="106"/>
      <c r="BA255" s="106"/>
      <c r="BB255" s="105" t="s">
        <v>212</v>
      </c>
      <c r="BC255" s="104"/>
      <c r="BD255" s="104"/>
      <c r="BE255" s="132">
        <v>2016</v>
      </c>
      <c r="BF255" s="104"/>
      <c r="BG255" s="104"/>
    </row>
    <row r="256" spans="1:59" s="103" customFormat="1" ht="22.2" customHeight="1">
      <c r="A256" s="419" t="s">
        <v>97</v>
      </c>
      <c r="B256" s="107"/>
      <c r="C256" s="106"/>
      <c r="D256" s="106">
        <f t="shared" si="286"/>
        <v>0</v>
      </c>
      <c r="E256" s="106"/>
      <c r="F256" s="106"/>
      <c r="G256" s="106"/>
      <c r="H256" s="106"/>
      <c r="I256" s="106"/>
      <c r="J256" s="106"/>
      <c r="K256" s="106"/>
      <c r="L256" s="292"/>
      <c r="M256" s="106"/>
      <c r="N256" s="106"/>
      <c r="O256" s="106"/>
      <c r="P256" s="106"/>
      <c r="Q256" s="106"/>
      <c r="R256" s="106"/>
      <c r="S256" s="106"/>
      <c r="T256" s="106"/>
      <c r="U256" s="106"/>
      <c r="V256" s="106"/>
      <c r="W256" s="106"/>
      <c r="X256" s="106"/>
      <c r="Y256" s="106"/>
      <c r="Z256" s="106"/>
      <c r="AA256" s="106"/>
      <c r="AB256" s="106"/>
      <c r="AC256" s="106"/>
      <c r="AD256" s="106"/>
      <c r="AE256" s="106"/>
      <c r="AF256" s="106"/>
      <c r="AG256" s="297"/>
      <c r="AH256" s="106"/>
      <c r="AI256" s="106"/>
      <c r="AJ256" s="106"/>
      <c r="AK256" s="106"/>
      <c r="AL256" s="106"/>
      <c r="AM256" s="106"/>
      <c r="AN256" s="106"/>
      <c r="AO256" s="106"/>
      <c r="AP256" s="106"/>
      <c r="AQ256" s="106"/>
      <c r="AR256" s="106"/>
      <c r="AS256" s="106"/>
      <c r="AT256" s="106"/>
      <c r="AU256" s="106"/>
      <c r="AV256" s="106"/>
      <c r="AW256" s="106"/>
      <c r="AX256" s="106"/>
      <c r="AY256" s="106"/>
      <c r="AZ256" s="106"/>
      <c r="BA256" s="106"/>
      <c r="BB256" s="105" t="s">
        <v>212</v>
      </c>
      <c r="BC256" s="104"/>
      <c r="BD256" s="104"/>
      <c r="BE256" s="132">
        <v>2016</v>
      </c>
      <c r="BF256" s="104"/>
      <c r="BG256" s="104"/>
    </row>
    <row r="257" spans="1:59" s="137" customFormat="1" ht="22.2" customHeight="1">
      <c r="A257" s="422">
        <v>4</v>
      </c>
      <c r="B257" s="309" t="s">
        <v>256</v>
      </c>
      <c r="C257" s="140">
        <f>SUM(C258,C261)</f>
        <v>0</v>
      </c>
      <c r="D257" s="140">
        <f>SUM(D258+D261)</f>
        <v>0</v>
      </c>
      <c r="E257" s="140">
        <f t="shared" ref="E257:K257" si="293">SUM(E258,E261)</f>
        <v>0</v>
      </c>
      <c r="F257" s="140">
        <f t="shared" si="293"/>
        <v>0</v>
      </c>
      <c r="G257" s="140">
        <f t="shared" si="293"/>
        <v>0</v>
      </c>
      <c r="H257" s="140">
        <f t="shared" si="293"/>
        <v>0</v>
      </c>
      <c r="I257" s="111">
        <f t="shared" si="293"/>
        <v>0</v>
      </c>
      <c r="J257" s="111">
        <f t="shared" si="293"/>
        <v>0</v>
      </c>
      <c r="K257" s="111">
        <f t="shared" si="293"/>
        <v>0</v>
      </c>
      <c r="L257" s="292"/>
      <c r="M257" s="111">
        <f t="shared" ref="M257:AF257" si="294">SUM(M258,M261)</f>
        <v>0</v>
      </c>
      <c r="N257" s="111">
        <f t="shared" si="294"/>
        <v>0</v>
      </c>
      <c r="O257" s="111">
        <f t="shared" si="294"/>
        <v>0</v>
      </c>
      <c r="P257" s="140">
        <f t="shared" si="294"/>
        <v>0</v>
      </c>
      <c r="Q257" s="111">
        <f t="shared" si="294"/>
        <v>0</v>
      </c>
      <c r="R257" s="111">
        <f t="shared" si="294"/>
        <v>0</v>
      </c>
      <c r="S257" s="111">
        <f t="shared" si="294"/>
        <v>0</v>
      </c>
      <c r="T257" s="111">
        <f t="shared" si="294"/>
        <v>0</v>
      </c>
      <c r="U257" s="140">
        <f t="shared" si="294"/>
        <v>0</v>
      </c>
      <c r="V257" s="111">
        <f t="shared" si="294"/>
        <v>0</v>
      </c>
      <c r="W257" s="111">
        <f t="shared" si="294"/>
        <v>0</v>
      </c>
      <c r="X257" s="111">
        <f t="shared" si="294"/>
        <v>0</v>
      </c>
      <c r="Y257" s="140">
        <f t="shared" si="294"/>
        <v>0</v>
      </c>
      <c r="Z257" s="111">
        <f t="shared" si="294"/>
        <v>0</v>
      </c>
      <c r="AA257" s="111">
        <f t="shared" si="294"/>
        <v>0</v>
      </c>
      <c r="AB257" s="111">
        <f t="shared" si="294"/>
        <v>0</v>
      </c>
      <c r="AC257" s="111">
        <f t="shared" si="294"/>
        <v>0</v>
      </c>
      <c r="AD257" s="111">
        <f t="shared" si="294"/>
        <v>0</v>
      </c>
      <c r="AE257" s="111">
        <f t="shared" si="294"/>
        <v>0</v>
      </c>
      <c r="AF257" s="111">
        <f t="shared" si="294"/>
        <v>0</v>
      </c>
      <c r="AG257" s="297"/>
      <c r="AH257" s="111">
        <f t="shared" ref="AH257:BA257" si="295">SUM(AH258,AH261)</f>
        <v>0</v>
      </c>
      <c r="AI257" s="111">
        <f t="shared" si="295"/>
        <v>0</v>
      </c>
      <c r="AJ257" s="111">
        <f t="shared" si="295"/>
        <v>0</v>
      </c>
      <c r="AK257" s="111">
        <f t="shared" si="295"/>
        <v>0</v>
      </c>
      <c r="AL257" s="111">
        <f t="shared" si="295"/>
        <v>0</v>
      </c>
      <c r="AM257" s="111">
        <f t="shared" si="295"/>
        <v>0</v>
      </c>
      <c r="AN257" s="111">
        <f t="shared" si="295"/>
        <v>0</v>
      </c>
      <c r="AO257" s="111">
        <f t="shared" si="295"/>
        <v>0</v>
      </c>
      <c r="AP257" s="111">
        <f t="shared" si="295"/>
        <v>0</v>
      </c>
      <c r="AQ257" s="111">
        <f t="shared" si="295"/>
        <v>0</v>
      </c>
      <c r="AR257" s="111">
        <f t="shared" si="295"/>
        <v>0</v>
      </c>
      <c r="AS257" s="140">
        <f t="shared" si="295"/>
        <v>0</v>
      </c>
      <c r="AT257" s="140">
        <f t="shared" si="295"/>
        <v>0</v>
      </c>
      <c r="AU257" s="111">
        <f t="shared" si="295"/>
        <v>0</v>
      </c>
      <c r="AV257" s="111">
        <f t="shared" si="295"/>
        <v>0</v>
      </c>
      <c r="AW257" s="111">
        <f t="shared" si="295"/>
        <v>0</v>
      </c>
      <c r="AX257" s="111">
        <f t="shared" si="295"/>
        <v>0</v>
      </c>
      <c r="AY257" s="111">
        <f t="shared" si="295"/>
        <v>0</v>
      </c>
      <c r="AZ257" s="111">
        <f t="shared" si="295"/>
        <v>0</v>
      </c>
      <c r="BA257" s="111">
        <f t="shared" si="295"/>
        <v>0</v>
      </c>
      <c r="BB257" s="105" t="s">
        <v>212</v>
      </c>
      <c r="BC257" s="110"/>
      <c r="BD257" s="139"/>
      <c r="BE257" s="132">
        <v>2016</v>
      </c>
      <c r="BF257" s="138"/>
      <c r="BG257" s="138"/>
    </row>
    <row r="258" spans="1:59" s="108" customFormat="1" ht="24.75" customHeight="1">
      <c r="A258" s="418" t="s">
        <v>100</v>
      </c>
      <c r="B258" s="112" t="s">
        <v>281</v>
      </c>
      <c r="C258" s="111"/>
      <c r="D258" s="111">
        <f t="shared" ref="D258:D263" si="296">SUM(E258:BA258)</f>
        <v>0</v>
      </c>
      <c r="E258" s="111">
        <f t="shared" ref="E258:K258" si="297">SUM(E259:E260)</f>
        <v>0</v>
      </c>
      <c r="F258" s="111">
        <f t="shared" si="297"/>
        <v>0</v>
      </c>
      <c r="G258" s="111">
        <f t="shared" si="297"/>
        <v>0</v>
      </c>
      <c r="H258" s="111">
        <f t="shared" si="297"/>
        <v>0</v>
      </c>
      <c r="I258" s="111">
        <f t="shared" si="297"/>
        <v>0</v>
      </c>
      <c r="J258" s="111">
        <f t="shared" si="297"/>
        <v>0</v>
      </c>
      <c r="K258" s="111">
        <f t="shared" si="297"/>
        <v>0</v>
      </c>
      <c r="L258" s="292"/>
      <c r="M258" s="111">
        <f t="shared" ref="M258:AF258" si="298">SUM(M259:M260)</f>
        <v>0</v>
      </c>
      <c r="N258" s="111">
        <f t="shared" si="298"/>
        <v>0</v>
      </c>
      <c r="O258" s="111">
        <f t="shared" si="298"/>
        <v>0</v>
      </c>
      <c r="P258" s="111">
        <f t="shared" si="298"/>
        <v>0</v>
      </c>
      <c r="Q258" s="111">
        <f t="shared" si="298"/>
        <v>0</v>
      </c>
      <c r="R258" s="111">
        <f t="shared" si="298"/>
        <v>0</v>
      </c>
      <c r="S258" s="111">
        <f t="shared" si="298"/>
        <v>0</v>
      </c>
      <c r="T258" s="111">
        <f t="shared" si="298"/>
        <v>0</v>
      </c>
      <c r="U258" s="111">
        <f t="shared" si="298"/>
        <v>0</v>
      </c>
      <c r="V258" s="111">
        <f t="shared" si="298"/>
        <v>0</v>
      </c>
      <c r="W258" s="111">
        <f t="shared" si="298"/>
        <v>0</v>
      </c>
      <c r="X258" s="111">
        <f t="shared" si="298"/>
        <v>0</v>
      </c>
      <c r="Y258" s="111">
        <f t="shared" si="298"/>
        <v>0</v>
      </c>
      <c r="Z258" s="111">
        <f t="shared" si="298"/>
        <v>0</v>
      </c>
      <c r="AA258" s="111">
        <f t="shared" si="298"/>
        <v>0</v>
      </c>
      <c r="AB258" s="111">
        <f t="shared" si="298"/>
        <v>0</v>
      </c>
      <c r="AC258" s="111">
        <f t="shared" si="298"/>
        <v>0</v>
      </c>
      <c r="AD258" s="111">
        <f t="shared" si="298"/>
        <v>0</v>
      </c>
      <c r="AE258" s="111">
        <f t="shared" si="298"/>
        <v>0</v>
      </c>
      <c r="AF258" s="111">
        <f t="shared" si="298"/>
        <v>0</v>
      </c>
      <c r="AG258" s="297"/>
      <c r="AH258" s="111">
        <f t="shared" ref="AH258:BA258" si="299">SUM(AH259:AH260)</f>
        <v>0</v>
      </c>
      <c r="AI258" s="111">
        <f t="shared" si="299"/>
        <v>0</v>
      </c>
      <c r="AJ258" s="111">
        <f t="shared" si="299"/>
        <v>0</v>
      </c>
      <c r="AK258" s="111">
        <f t="shared" si="299"/>
        <v>0</v>
      </c>
      <c r="AL258" s="111">
        <f t="shared" si="299"/>
        <v>0</v>
      </c>
      <c r="AM258" s="111">
        <f t="shared" si="299"/>
        <v>0</v>
      </c>
      <c r="AN258" s="111">
        <f t="shared" si="299"/>
        <v>0</v>
      </c>
      <c r="AO258" s="111">
        <f t="shared" si="299"/>
        <v>0</v>
      </c>
      <c r="AP258" s="111">
        <f t="shared" si="299"/>
        <v>0</v>
      </c>
      <c r="AQ258" s="111">
        <f t="shared" si="299"/>
        <v>0</v>
      </c>
      <c r="AR258" s="111">
        <f t="shared" si="299"/>
        <v>0</v>
      </c>
      <c r="AS258" s="111">
        <f t="shared" si="299"/>
        <v>0</v>
      </c>
      <c r="AT258" s="111">
        <f t="shared" si="299"/>
        <v>0</v>
      </c>
      <c r="AU258" s="111">
        <f t="shared" si="299"/>
        <v>0</v>
      </c>
      <c r="AV258" s="111">
        <f t="shared" si="299"/>
        <v>0</v>
      </c>
      <c r="AW258" s="111">
        <f t="shared" si="299"/>
        <v>0</v>
      </c>
      <c r="AX258" s="111">
        <f t="shared" si="299"/>
        <v>0</v>
      </c>
      <c r="AY258" s="111">
        <f t="shared" si="299"/>
        <v>0</v>
      </c>
      <c r="AZ258" s="111">
        <f t="shared" si="299"/>
        <v>0</v>
      </c>
      <c r="BA258" s="111">
        <f t="shared" si="299"/>
        <v>0</v>
      </c>
      <c r="BB258" s="105" t="s">
        <v>212</v>
      </c>
      <c r="BC258" s="110"/>
      <c r="BD258" s="110"/>
      <c r="BE258" s="132">
        <v>2016</v>
      </c>
      <c r="BF258" s="110"/>
      <c r="BG258" s="110"/>
    </row>
    <row r="259" spans="1:59" s="133" customFormat="1" ht="24.75" customHeight="1">
      <c r="A259" s="418" t="s">
        <v>100</v>
      </c>
      <c r="B259" s="144"/>
      <c r="C259" s="136"/>
      <c r="D259" s="136">
        <f t="shared" si="296"/>
        <v>0</v>
      </c>
      <c r="E259" s="136"/>
      <c r="F259" s="136"/>
      <c r="G259" s="136"/>
      <c r="H259" s="136"/>
      <c r="I259" s="106"/>
      <c r="J259" s="106"/>
      <c r="K259" s="106"/>
      <c r="L259" s="292"/>
      <c r="M259" s="106"/>
      <c r="N259" s="106"/>
      <c r="O259" s="106"/>
      <c r="P259" s="136"/>
      <c r="Q259" s="106"/>
      <c r="R259" s="106"/>
      <c r="S259" s="106"/>
      <c r="T259" s="106"/>
      <c r="U259" s="136"/>
      <c r="V259" s="106"/>
      <c r="W259" s="106"/>
      <c r="X259" s="106"/>
      <c r="Y259" s="136"/>
      <c r="Z259" s="106"/>
      <c r="AA259" s="106"/>
      <c r="AB259" s="106"/>
      <c r="AC259" s="106"/>
      <c r="AD259" s="106"/>
      <c r="AE259" s="106"/>
      <c r="AF259" s="106"/>
      <c r="AG259" s="297"/>
      <c r="AH259" s="106"/>
      <c r="AI259" s="106"/>
      <c r="AJ259" s="106"/>
      <c r="AK259" s="106"/>
      <c r="AL259" s="106"/>
      <c r="AM259" s="106"/>
      <c r="AN259" s="106"/>
      <c r="AO259" s="106"/>
      <c r="AP259" s="106"/>
      <c r="AQ259" s="106"/>
      <c r="AR259" s="106"/>
      <c r="AS259" s="136"/>
      <c r="AT259" s="136"/>
      <c r="AU259" s="106"/>
      <c r="AV259" s="106"/>
      <c r="AW259" s="106"/>
      <c r="AX259" s="106"/>
      <c r="AY259" s="106"/>
      <c r="AZ259" s="106"/>
      <c r="BA259" s="106"/>
      <c r="BB259" s="105" t="s">
        <v>212</v>
      </c>
      <c r="BC259" s="104"/>
      <c r="BD259" s="143"/>
      <c r="BE259" s="132">
        <v>2016</v>
      </c>
      <c r="BF259" s="134"/>
      <c r="BG259" s="134"/>
    </row>
    <row r="260" spans="1:59" s="133" customFormat="1" ht="24.75" customHeight="1">
      <c r="A260" s="418" t="s">
        <v>100</v>
      </c>
      <c r="B260" s="114"/>
      <c r="C260" s="136"/>
      <c r="D260" s="136">
        <f t="shared" si="296"/>
        <v>0</v>
      </c>
      <c r="E260" s="136"/>
      <c r="F260" s="136"/>
      <c r="G260" s="136"/>
      <c r="H260" s="136"/>
      <c r="I260" s="106"/>
      <c r="J260" s="106"/>
      <c r="K260" s="106"/>
      <c r="L260" s="292"/>
      <c r="M260" s="106"/>
      <c r="N260" s="106"/>
      <c r="O260" s="106"/>
      <c r="P260" s="136"/>
      <c r="Q260" s="106"/>
      <c r="R260" s="106"/>
      <c r="S260" s="106"/>
      <c r="T260" s="106"/>
      <c r="U260" s="136"/>
      <c r="V260" s="106"/>
      <c r="W260" s="106"/>
      <c r="X260" s="106"/>
      <c r="Y260" s="136"/>
      <c r="Z260" s="106"/>
      <c r="AA260" s="106"/>
      <c r="AB260" s="106"/>
      <c r="AC260" s="106"/>
      <c r="AD260" s="106"/>
      <c r="AE260" s="106"/>
      <c r="AF260" s="106"/>
      <c r="AG260" s="297"/>
      <c r="AH260" s="106"/>
      <c r="AI260" s="106"/>
      <c r="AJ260" s="106"/>
      <c r="AK260" s="106"/>
      <c r="AL260" s="106"/>
      <c r="AM260" s="106"/>
      <c r="AN260" s="106"/>
      <c r="AO260" s="106"/>
      <c r="AP260" s="106"/>
      <c r="AQ260" s="106"/>
      <c r="AR260" s="106"/>
      <c r="AS260" s="136"/>
      <c r="AT260" s="136"/>
      <c r="AU260" s="106"/>
      <c r="AV260" s="106"/>
      <c r="AW260" s="106"/>
      <c r="AX260" s="106"/>
      <c r="AY260" s="106"/>
      <c r="AZ260" s="106"/>
      <c r="BA260" s="106"/>
      <c r="BB260" s="105" t="s">
        <v>212</v>
      </c>
      <c r="BC260" s="104"/>
      <c r="BD260" s="135"/>
      <c r="BE260" s="132">
        <v>2016</v>
      </c>
      <c r="BF260" s="134">
        <v>71</v>
      </c>
      <c r="BG260" s="134"/>
    </row>
    <row r="261" spans="1:59" s="103" customFormat="1" ht="22.2" customHeight="1">
      <c r="A261" s="419" t="s">
        <v>100</v>
      </c>
      <c r="B261" s="107" t="s">
        <v>282</v>
      </c>
      <c r="C261" s="106"/>
      <c r="D261" s="106">
        <f t="shared" si="296"/>
        <v>0</v>
      </c>
      <c r="E261" s="106">
        <f t="shared" ref="E261:K261" si="300">SUM(E262:E263)</f>
        <v>0</v>
      </c>
      <c r="F261" s="106">
        <f t="shared" si="300"/>
        <v>0</v>
      </c>
      <c r="G261" s="106">
        <f t="shared" si="300"/>
        <v>0</v>
      </c>
      <c r="H261" s="106">
        <f t="shared" si="300"/>
        <v>0</v>
      </c>
      <c r="I261" s="106">
        <f t="shared" si="300"/>
        <v>0</v>
      </c>
      <c r="J261" s="106">
        <f t="shared" si="300"/>
        <v>0</v>
      </c>
      <c r="K261" s="106">
        <f t="shared" si="300"/>
        <v>0</v>
      </c>
      <c r="L261" s="292"/>
      <c r="M261" s="106">
        <f t="shared" ref="M261:AF261" si="301">SUM(M262:M263)</f>
        <v>0</v>
      </c>
      <c r="N261" s="106">
        <f t="shared" si="301"/>
        <v>0</v>
      </c>
      <c r="O261" s="106">
        <f t="shared" si="301"/>
        <v>0</v>
      </c>
      <c r="P261" s="106">
        <f t="shared" si="301"/>
        <v>0</v>
      </c>
      <c r="Q261" s="106">
        <f t="shared" si="301"/>
        <v>0</v>
      </c>
      <c r="R261" s="106">
        <f t="shared" si="301"/>
        <v>0</v>
      </c>
      <c r="S261" s="106">
        <f t="shared" si="301"/>
        <v>0</v>
      </c>
      <c r="T261" s="106">
        <f t="shared" si="301"/>
        <v>0</v>
      </c>
      <c r="U261" s="106">
        <f t="shared" si="301"/>
        <v>0</v>
      </c>
      <c r="V261" s="106">
        <f t="shared" si="301"/>
        <v>0</v>
      </c>
      <c r="W261" s="106">
        <f t="shared" si="301"/>
        <v>0</v>
      </c>
      <c r="X261" s="106">
        <f t="shared" si="301"/>
        <v>0</v>
      </c>
      <c r="Y261" s="106">
        <f t="shared" si="301"/>
        <v>0</v>
      </c>
      <c r="Z261" s="106">
        <f t="shared" si="301"/>
        <v>0</v>
      </c>
      <c r="AA261" s="106">
        <f t="shared" si="301"/>
        <v>0</v>
      </c>
      <c r="AB261" s="106">
        <f t="shared" si="301"/>
        <v>0</v>
      </c>
      <c r="AC261" s="106">
        <f t="shared" si="301"/>
        <v>0</v>
      </c>
      <c r="AD261" s="106">
        <f t="shared" si="301"/>
        <v>0</v>
      </c>
      <c r="AE261" s="106">
        <f t="shared" si="301"/>
        <v>0</v>
      </c>
      <c r="AF261" s="106">
        <f t="shared" si="301"/>
        <v>0</v>
      </c>
      <c r="AG261" s="297"/>
      <c r="AH261" s="106">
        <f t="shared" ref="AH261:BA261" si="302">SUM(AH262:AH263)</f>
        <v>0</v>
      </c>
      <c r="AI261" s="106">
        <f t="shared" si="302"/>
        <v>0</v>
      </c>
      <c r="AJ261" s="106">
        <f t="shared" si="302"/>
        <v>0</v>
      </c>
      <c r="AK261" s="106">
        <f t="shared" si="302"/>
        <v>0</v>
      </c>
      <c r="AL261" s="106">
        <f t="shared" si="302"/>
        <v>0</v>
      </c>
      <c r="AM261" s="106">
        <f t="shared" si="302"/>
        <v>0</v>
      </c>
      <c r="AN261" s="106">
        <f t="shared" si="302"/>
        <v>0</v>
      </c>
      <c r="AO261" s="106">
        <f t="shared" si="302"/>
        <v>0</v>
      </c>
      <c r="AP261" s="106">
        <f t="shared" si="302"/>
        <v>0</v>
      </c>
      <c r="AQ261" s="106">
        <f t="shared" si="302"/>
        <v>0</v>
      </c>
      <c r="AR261" s="106">
        <f t="shared" si="302"/>
        <v>0</v>
      </c>
      <c r="AS261" s="106">
        <f t="shared" si="302"/>
        <v>0</v>
      </c>
      <c r="AT261" s="106">
        <f t="shared" si="302"/>
        <v>0</v>
      </c>
      <c r="AU261" s="106">
        <f t="shared" si="302"/>
        <v>0</v>
      </c>
      <c r="AV261" s="106">
        <f t="shared" si="302"/>
        <v>0</v>
      </c>
      <c r="AW261" s="106">
        <f t="shared" si="302"/>
        <v>0</v>
      </c>
      <c r="AX261" s="106">
        <f t="shared" si="302"/>
        <v>0</v>
      </c>
      <c r="AY261" s="106">
        <f t="shared" si="302"/>
        <v>0</v>
      </c>
      <c r="AZ261" s="106">
        <f t="shared" si="302"/>
        <v>0</v>
      </c>
      <c r="BA261" s="106">
        <f t="shared" si="302"/>
        <v>0</v>
      </c>
      <c r="BB261" s="105" t="s">
        <v>212</v>
      </c>
      <c r="BC261" s="104"/>
      <c r="BD261" s="104"/>
      <c r="BE261" s="132">
        <v>2016</v>
      </c>
      <c r="BF261" s="104"/>
      <c r="BG261" s="104"/>
    </row>
    <row r="262" spans="1:59" s="142" customFormat="1" ht="22.2" customHeight="1">
      <c r="A262" s="419" t="s">
        <v>100</v>
      </c>
      <c r="B262" s="114"/>
      <c r="C262" s="136"/>
      <c r="D262" s="136">
        <f t="shared" si="296"/>
        <v>0</v>
      </c>
      <c r="E262" s="136"/>
      <c r="F262" s="136"/>
      <c r="G262" s="136"/>
      <c r="H262" s="136"/>
      <c r="I262" s="106"/>
      <c r="J262" s="106"/>
      <c r="K262" s="106"/>
      <c r="L262" s="292"/>
      <c r="M262" s="106"/>
      <c r="N262" s="106"/>
      <c r="O262" s="106"/>
      <c r="P262" s="136"/>
      <c r="Q262" s="106"/>
      <c r="R262" s="106"/>
      <c r="S262" s="106"/>
      <c r="T262" s="106"/>
      <c r="U262" s="136"/>
      <c r="V262" s="106"/>
      <c r="W262" s="106"/>
      <c r="X262" s="106"/>
      <c r="Y262" s="136"/>
      <c r="Z262" s="106"/>
      <c r="AA262" s="106"/>
      <c r="AB262" s="106"/>
      <c r="AC262" s="106"/>
      <c r="AD262" s="106"/>
      <c r="AE262" s="106"/>
      <c r="AF262" s="106"/>
      <c r="AG262" s="297"/>
      <c r="AH262" s="106"/>
      <c r="AI262" s="106"/>
      <c r="AJ262" s="106"/>
      <c r="AK262" s="106"/>
      <c r="AL262" s="106"/>
      <c r="AM262" s="106"/>
      <c r="AN262" s="106"/>
      <c r="AO262" s="106"/>
      <c r="AP262" s="106"/>
      <c r="AQ262" s="106"/>
      <c r="AR262" s="106"/>
      <c r="AS262" s="136"/>
      <c r="AT262" s="136"/>
      <c r="AU262" s="106"/>
      <c r="AV262" s="106"/>
      <c r="AW262" s="106"/>
      <c r="AX262" s="106"/>
      <c r="AY262" s="106"/>
      <c r="AZ262" s="106"/>
      <c r="BA262" s="106"/>
      <c r="BB262" s="105" t="s">
        <v>212</v>
      </c>
      <c r="BC262" s="104"/>
      <c r="BD262" s="143"/>
      <c r="BE262" s="132">
        <v>2016</v>
      </c>
      <c r="BF262" s="134"/>
      <c r="BG262" s="134"/>
    </row>
    <row r="263" spans="1:59" s="108" customFormat="1" ht="22.2" customHeight="1">
      <c r="A263" s="418" t="s">
        <v>100</v>
      </c>
      <c r="B263" s="112"/>
      <c r="C263" s="111"/>
      <c r="D263" s="111">
        <f t="shared" si="296"/>
        <v>0</v>
      </c>
      <c r="E263" s="111"/>
      <c r="F263" s="111"/>
      <c r="G263" s="111"/>
      <c r="H263" s="111"/>
      <c r="I263" s="111"/>
      <c r="J263" s="111"/>
      <c r="K263" s="111"/>
      <c r="L263" s="292"/>
      <c r="M263" s="111"/>
      <c r="N263" s="111"/>
      <c r="O263" s="111"/>
      <c r="P263" s="111"/>
      <c r="Q263" s="111"/>
      <c r="R263" s="111"/>
      <c r="S263" s="111"/>
      <c r="T263" s="111"/>
      <c r="U263" s="111"/>
      <c r="V263" s="111"/>
      <c r="W263" s="111"/>
      <c r="X263" s="111"/>
      <c r="Y263" s="111"/>
      <c r="Z263" s="111"/>
      <c r="AA263" s="111"/>
      <c r="AB263" s="111"/>
      <c r="AC263" s="111"/>
      <c r="AD263" s="111"/>
      <c r="AE263" s="111"/>
      <c r="AF263" s="111"/>
      <c r="AG263" s="297"/>
      <c r="AH263" s="111"/>
      <c r="AI263" s="111"/>
      <c r="AJ263" s="111"/>
      <c r="AK263" s="111"/>
      <c r="AL263" s="111"/>
      <c r="AM263" s="111"/>
      <c r="AN263" s="111"/>
      <c r="AO263" s="111"/>
      <c r="AP263" s="111"/>
      <c r="AQ263" s="111"/>
      <c r="AR263" s="111"/>
      <c r="AS263" s="111"/>
      <c r="AT263" s="111"/>
      <c r="AU263" s="111"/>
      <c r="AV263" s="111"/>
      <c r="AW263" s="111"/>
      <c r="AX263" s="111"/>
      <c r="AY263" s="111"/>
      <c r="AZ263" s="111"/>
      <c r="BA263" s="111"/>
      <c r="BB263" s="105" t="s">
        <v>212</v>
      </c>
      <c r="BC263" s="110"/>
      <c r="BD263" s="110"/>
      <c r="BE263" s="132">
        <v>2016</v>
      </c>
      <c r="BF263" s="110"/>
      <c r="BG263" s="110"/>
    </row>
    <row r="264" spans="1:59" s="137" customFormat="1" ht="22.2" customHeight="1">
      <c r="A264" s="422">
        <v>5</v>
      </c>
      <c r="B264" s="307" t="s">
        <v>257</v>
      </c>
      <c r="C264" s="140">
        <f>SUM(C265,C268)</f>
        <v>0</v>
      </c>
      <c r="D264" s="140">
        <f>SUM(D265+D268)</f>
        <v>0</v>
      </c>
      <c r="E264" s="140">
        <f t="shared" ref="E264:K264" si="303">SUM(E265,E268)</f>
        <v>0</v>
      </c>
      <c r="F264" s="140">
        <f t="shared" si="303"/>
        <v>0</v>
      </c>
      <c r="G264" s="140">
        <f t="shared" si="303"/>
        <v>0</v>
      </c>
      <c r="H264" s="140">
        <f t="shared" si="303"/>
        <v>0</v>
      </c>
      <c r="I264" s="111">
        <f t="shared" si="303"/>
        <v>0</v>
      </c>
      <c r="J264" s="111">
        <f t="shared" si="303"/>
        <v>0</v>
      </c>
      <c r="K264" s="111">
        <f t="shared" si="303"/>
        <v>0</v>
      </c>
      <c r="L264" s="292"/>
      <c r="M264" s="111">
        <f t="shared" ref="M264:AF264" si="304">SUM(M265,M268)</f>
        <v>0</v>
      </c>
      <c r="N264" s="111">
        <f t="shared" si="304"/>
        <v>0</v>
      </c>
      <c r="O264" s="111">
        <f t="shared" si="304"/>
        <v>0</v>
      </c>
      <c r="P264" s="140">
        <f t="shared" si="304"/>
        <v>0</v>
      </c>
      <c r="Q264" s="111">
        <f t="shared" si="304"/>
        <v>0</v>
      </c>
      <c r="R264" s="111">
        <f t="shared" si="304"/>
        <v>0</v>
      </c>
      <c r="S264" s="111">
        <f t="shared" si="304"/>
        <v>0</v>
      </c>
      <c r="T264" s="111">
        <f t="shared" si="304"/>
        <v>0</v>
      </c>
      <c r="U264" s="140">
        <f t="shared" si="304"/>
        <v>0</v>
      </c>
      <c r="V264" s="111">
        <f t="shared" si="304"/>
        <v>0</v>
      </c>
      <c r="W264" s="111">
        <f t="shared" si="304"/>
        <v>0</v>
      </c>
      <c r="X264" s="111">
        <f t="shared" si="304"/>
        <v>0</v>
      </c>
      <c r="Y264" s="140">
        <f t="shared" si="304"/>
        <v>0</v>
      </c>
      <c r="Z264" s="111">
        <f t="shared" si="304"/>
        <v>0</v>
      </c>
      <c r="AA264" s="111">
        <f t="shared" si="304"/>
        <v>0</v>
      </c>
      <c r="AB264" s="111">
        <f t="shared" si="304"/>
        <v>0</v>
      </c>
      <c r="AC264" s="111">
        <f t="shared" si="304"/>
        <v>0</v>
      </c>
      <c r="AD264" s="111">
        <f t="shared" si="304"/>
        <v>0</v>
      </c>
      <c r="AE264" s="111">
        <f t="shared" si="304"/>
        <v>0</v>
      </c>
      <c r="AF264" s="111">
        <f t="shared" si="304"/>
        <v>0</v>
      </c>
      <c r="AG264" s="297"/>
      <c r="AH264" s="111">
        <f t="shared" ref="AH264:BA264" si="305">SUM(AH265,AH268)</f>
        <v>0</v>
      </c>
      <c r="AI264" s="111">
        <f t="shared" si="305"/>
        <v>0</v>
      </c>
      <c r="AJ264" s="111">
        <f t="shared" si="305"/>
        <v>0</v>
      </c>
      <c r="AK264" s="111">
        <f t="shared" si="305"/>
        <v>0</v>
      </c>
      <c r="AL264" s="111">
        <f t="shared" si="305"/>
        <v>0</v>
      </c>
      <c r="AM264" s="111">
        <f t="shared" si="305"/>
        <v>0</v>
      </c>
      <c r="AN264" s="111">
        <f t="shared" si="305"/>
        <v>0</v>
      </c>
      <c r="AO264" s="111">
        <f t="shared" si="305"/>
        <v>0</v>
      </c>
      <c r="AP264" s="111">
        <f t="shared" si="305"/>
        <v>0</v>
      </c>
      <c r="AQ264" s="111">
        <f t="shared" si="305"/>
        <v>0</v>
      </c>
      <c r="AR264" s="111">
        <f t="shared" si="305"/>
        <v>0</v>
      </c>
      <c r="AS264" s="140">
        <f t="shared" si="305"/>
        <v>0</v>
      </c>
      <c r="AT264" s="140">
        <f t="shared" si="305"/>
        <v>0</v>
      </c>
      <c r="AU264" s="111">
        <f t="shared" si="305"/>
        <v>0</v>
      </c>
      <c r="AV264" s="111">
        <f t="shared" si="305"/>
        <v>0</v>
      </c>
      <c r="AW264" s="111">
        <f t="shared" si="305"/>
        <v>0</v>
      </c>
      <c r="AX264" s="111">
        <f t="shared" si="305"/>
        <v>0</v>
      </c>
      <c r="AY264" s="111">
        <f t="shared" si="305"/>
        <v>0</v>
      </c>
      <c r="AZ264" s="111">
        <f t="shared" si="305"/>
        <v>0</v>
      </c>
      <c r="BA264" s="111">
        <f t="shared" si="305"/>
        <v>0</v>
      </c>
      <c r="BB264" s="105" t="s">
        <v>212</v>
      </c>
      <c r="BC264" s="110"/>
      <c r="BD264" s="139"/>
      <c r="BE264" s="132">
        <v>2016</v>
      </c>
      <c r="BF264" s="138"/>
      <c r="BG264" s="138"/>
    </row>
    <row r="265" spans="1:59" s="103" customFormat="1" ht="22.2" customHeight="1">
      <c r="A265" s="419" t="s">
        <v>103</v>
      </c>
      <c r="B265" s="107" t="s">
        <v>281</v>
      </c>
      <c r="C265" s="106"/>
      <c r="D265" s="106">
        <f>SUM(E265:BA265)</f>
        <v>0</v>
      </c>
      <c r="E265" s="106">
        <f t="shared" ref="E265:K265" si="306">SUM(E266:E267)</f>
        <v>0</v>
      </c>
      <c r="F265" s="106">
        <f t="shared" si="306"/>
        <v>0</v>
      </c>
      <c r="G265" s="106">
        <f t="shared" si="306"/>
        <v>0</v>
      </c>
      <c r="H265" s="106">
        <f t="shared" si="306"/>
        <v>0</v>
      </c>
      <c r="I265" s="106">
        <f t="shared" si="306"/>
        <v>0</v>
      </c>
      <c r="J265" s="106">
        <f t="shared" si="306"/>
        <v>0</v>
      </c>
      <c r="K265" s="106">
        <f t="shared" si="306"/>
        <v>0</v>
      </c>
      <c r="L265" s="292"/>
      <c r="M265" s="106">
        <f t="shared" ref="M265:AF265" si="307">SUM(M266:M267)</f>
        <v>0</v>
      </c>
      <c r="N265" s="106">
        <f t="shared" si="307"/>
        <v>0</v>
      </c>
      <c r="O265" s="106">
        <f t="shared" si="307"/>
        <v>0</v>
      </c>
      <c r="P265" s="106">
        <f t="shared" si="307"/>
        <v>0</v>
      </c>
      <c r="Q265" s="106">
        <f t="shared" si="307"/>
        <v>0</v>
      </c>
      <c r="R265" s="106">
        <f t="shared" si="307"/>
        <v>0</v>
      </c>
      <c r="S265" s="106">
        <f t="shared" si="307"/>
        <v>0</v>
      </c>
      <c r="T265" s="106">
        <f t="shared" si="307"/>
        <v>0</v>
      </c>
      <c r="U265" s="106">
        <f t="shared" si="307"/>
        <v>0</v>
      </c>
      <c r="V265" s="106">
        <f t="shared" si="307"/>
        <v>0</v>
      </c>
      <c r="W265" s="106">
        <f t="shared" si="307"/>
        <v>0</v>
      </c>
      <c r="X265" s="106">
        <f t="shared" si="307"/>
        <v>0</v>
      </c>
      <c r="Y265" s="106">
        <f t="shared" si="307"/>
        <v>0</v>
      </c>
      <c r="Z265" s="106">
        <f t="shared" si="307"/>
        <v>0</v>
      </c>
      <c r="AA265" s="106">
        <f t="shared" si="307"/>
        <v>0</v>
      </c>
      <c r="AB265" s="106">
        <f t="shared" si="307"/>
        <v>0</v>
      </c>
      <c r="AC265" s="106">
        <f t="shared" si="307"/>
        <v>0</v>
      </c>
      <c r="AD265" s="106">
        <f t="shared" si="307"/>
        <v>0</v>
      </c>
      <c r="AE265" s="106">
        <f t="shared" si="307"/>
        <v>0</v>
      </c>
      <c r="AF265" s="106">
        <f t="shared" si="307"/>
        <v>0</v>
      </c>
      <c r="AG265" s="297"/>
      <c r="AH265" s="106">
        <f t="shared" ref="AH265:BA265" si="308">SUM(AH266:AH267)</f>
        <v>0</v>
      </c>
      <c r="AI265" s="106">
        <f t="shared" si="308"/>
        <v>0</v>
      </c>
      <c r="AJ265" s="106">
        <f t="shared" si="308"/>
        <v>0</v>
      </c>
      <c r="AK265" s="106">
        <f t="shared" si="308"/>
        <v>0</v>
      </c>
      <c r="AL265" s="106">
        <f t="shared" si="308"/>
        <v>0</v>
      </c>
      <c r="AM265" s="106">
        <f t="shared" si="308"/>
        <v>0</v>
      </c>
      <c r="AN265" s="106">
        <f t="shared" si="308"/>
        <v>0</v>
      </c>
      <c r="AO265" s="106">
        <f t="shared" si="308"/>
        <v>0</v>
      </c>
      <c r="AP265" s="106">
        <f t="shared" si="308"/>
        <v>0</v>
      </c>
      <c r="AQ265" s="106">
        <f t="shared" si="308"/>
        <v>0</v>
      </c>
      <c r="AR265" s="106">
        <f t="shared" si="308"/>
        <v>0</v>
      </c>
      <c r="AS265" s="106">
        <f t="shared" si="308"/>
        <v>0</v>
      </c>
      <c r="AT265" s="106">
        <f t="shared" si="308"/>
        <v>0</v>
      </c>
      <c r="AU265" s="106">
        <f t="shared" si="308"/>
        <v>0</v>
      </c>
      <c r="AV265" s="106">
        <f t="shared" si="308"/>
        <v>0</v>
      </c>
      <c r="AW265" s="106">
        <f t="shared" si="308"/>
        <v>0</v>
      </c>
      <c r="AX265" s="106">
        <f t="shared" si="308"/>
        <v>0</v>
      </c>
      <c r="AY265" s="106">
        <f t="shared" si="308"/>
        <v>0</v>
      </c>
      <c r="AZ265" s="106">
        <f t="shared" si="308"/>
        <v>0</v>
      </c>
      <c r="BA265" s="106">
        <f t="shared" si="308"/>
        <v>0</v>
      </c>
      <c r="BB265" s="105" t="s">
        <v>212</v>
      </c>
      <c r="BC265" s="104"/>
      <c r="BD265" s="104"/>
      <c r="BE265" s="132">
        <v>2016</v>
      </c>
      <c r="BF265" s="104"/>
      <c r="BG265" s="104"/>
    </row>
    <row r="266" spans="1:59" s="133" customFormat="1" ht="22.2" customHeight="1">
      <c r="A266" s="418" t="s">
        <v>103</v>
      </c>
      <c r="B266" s="114"/>
      <c r="C266" s="136"/>
      <c r="D266" s="136">
        <f>SUM(E266:BA266)</f>
        <v>0</v>
      </c>
      <c r="E266" s="136"/>
      <c r="F266" s="136"/>
      <c r="G266" s="136"/>
      <c r="H266" s="136"/>
      <c r="I266" s="106"/>
      <c r="J266" s="106"/>
      <c r="K266" s="106"/>
      <c r="L266" s="292"/>
      <c r="M266" s="106"/>
      <c r="N266" s="106"/>
      <c r="O266" s="106"/>
      <c r="P266" s="136"/>
      <c r="Q266" s="106"/>
      <c r="R266" s="106"/>
      <c r="S266" s="106"/>
      <c r="T266" s="106"/>
      <c r="U266" s="136"/>
      <c r="V266" s="106"/>
      <c r="W266" s="106"/>
      <c r="X266" s="106"/>
      <c r="Y266" s="136"/>
      <c r="Z266" s="106"/>
      <c r="AA266" s="106"/>
      <c r="AB266" s="106"/>
      <c r="AC266" s="106"/>
      <c r="AD266" s="106"/>
      <c r="AE266" s="106"/>
      <c r="AF266" s="106"/>
      <c r="AG266" s="297"/>
      <c r="AH266" s="106"/>
      <c r="AI266" s="106"/>
      <c r="AJ266" s="106"/>
      <c r="AK266" s="106"/>
      <c r="AL266" s="106"/>
      <c r="AM266" s="106"/>
      <c r="AN266" s="106"/>
      <c r="AO266" s="106"/>
      <c r="AP266" s="106"/>
      <c r="AQ266" s="106"/>
      <c r="AR266" s="106"/>
      <c r="AS266" s="136"/>
      <c r="AT266" s="136"/>
      <c r="AU266" s="106"/>
      <c r="AV266" s="106"/>
      <c r="AW266" s="106"/>
      <c r="AX266" s="106"/>
      <c r="AY266" s="106"/>
      <c r="AZ266" s="106"/>
      <c r="BA266" s="106"/>
      <c r="BB266" s="105" t="s">
        <v>212</v>
      </c>
      <c r="BC266" s="104"/>
      <c r="BD266" s="135"/>
      <c r="BE266" s="132">
        <v>2016</v>
      </c>
      <c r="BF266" s="134"/>
      <c r="BG266" s="134"/>
    </row>
    <row r="267" spans="1:59" s="108" customFormat="1" ht="22.2" customHeight="1">
      <c r="A267" s="418" t="s">
        <v>103</v>
      </c>
      <c r="B267" s="112"/>
      <c r="C267" s="111"/>
      <c r="D267" s="111">
        <f>SUM(E267:BA267)</f>
        <v>0</v>
      </c>
      <c r="E267" s="111"/>
      <c r="F267" s="111"/>
      <c r="G267" s="111"/>
      <c r="H267" s="111"/>
      <c r="I267" s="111"/>
      <c r="J267" s="111"/>
      <c r="K267" s="111"/>
      <c r="L267" s="292"/>
      <c r="M267" s="111"/>
      <c r="N267" s="111"/>
      <c r="O267" s="111"/>
      <c r="P267" s="111"/>
      <c r="Q267" s="111"/>
      <c r="R267" s="111"/>
      <c r="S267" s="111"/>
      <c r="T267" s="111"/>
      <c r="U267" s="111"/>
      <c r="V267" s="111"/>
      <c r="W267" s="111"/>
      <c r="X267" s="111"/>
      <c r="Y267" s="111"/>
      <c r="Z267" s="111"/>
      <c r="AA267" s="111"/>
      <c r="AB267" s="111"/>
      <c r="AC267" s="111"/>
      <c r="AD267" s="111"/>
      <c r="AE267" s="111"/>
      <c r="AF267" s="111"/>
      <c r="AG267" s="297"/>
      <c r="AH267" s="111"/>
      <c r="AI267" s="111"/>
      <c r="AJ267" s="111"/>
      <c r="AK267" s="111"/>
      <c r="AL267" s="111"/>
      <c r="AM267" s="111"/>
      <c r="AN267" s="111"/>
      <c r="AO267" s="111"/>
      <c r="AP267" s="111"/>
      <c r="AQ267" s="111"/>
      <c r="AR267" s="111"/>
      <c r="AS267" s="111"/>
      <c r="AT267" s="111"/>
      <c r="AU267" s="111"/>
      <c r="AV267" s="111"/>
      <c r="AW267" s="111"/>
      <c r="AX267" s="111"/>
      <c r="AY267" s="111"/>
      <c r="AZ267" s="111"/>
      <c r="BA267" s="111"/>
      <c r="BB267" s="105" t="s">
        <v>212</v>
      </c>
      <c r="BC267" s="110"/>
      <c r="BD267" s="110"/>
      <c r="BE267" s="132">
        <v>2016</v>
      </c>
      <c r="BF267" s="110"/>
      <c r="BG267" s="110"/>
    </row>
    <row r="268" spans="1:59" s="103" customFormat="1" ht="22.2" customHeight="1">
      <c r="A268" s="419" t="s">
        <v>103</v>
      </c>
      <c r="B268" s="107" t="s">
        <v>282</v>
      </c>
      <c r="C268" s="106"/>
      <c r="D268" s="106">
        <f>SUM(E268:BA268)</f>
        <v>0</v>
      </c>
      <c r="E268" s="106">
        <f t="shared" ref="E268:K268" si="309">SUM(E269:E270)</f>
        <v>0</v>
      </c>
      <c r="F268" s="106">
        <f t="shared" si="309"/>
        <v>0</v>
      </c>
      <c r="G268" s="106">
        <f t="shared" si="309"/>
        <v>0</v>
      </c>
      <c r="H268" s="106">
        <f t="shared" si="309"/>
        <v>0</v>
      </c>
      <c r="I268" s="106">
        <f t="shared" si="309"/>
        <v>0</v>
      </c>
      <c r="J268" s="106">
        <f t="shared" si="309"/>
        <v>0</v>
      </c>
      <c r="K268" s="106">
        <f t="shared" si="309"/>
        <v>0</v>
      </c>
      <c r="L268" s="292"/>
      <c r="M268" s="106">
        <f t="shared" ref="M268:AF268" si="310">SUM(M269:M270)</f>
        <v>0</v>
      </c>
      <c r="N268" s="106">
        <f t="shared" si="310"/>
        <v>0</v>
      </c>
      <c r="O268" s="106">
        <f t="shared" si="310"/>
        <v>0</v>
      </c>
      <c r="P268" s="106">
        <f t="shared" si="310"/>
        <v>0</v>
      </c>
      <c r="Q268" s="106">
        <f t="shared" si="310"/>
        <v>0</v>
      </c>
      <c r="R268" s="106">
        <f t="shared" si="310"/>
        <v>0</v>
      </c>
      <c r="S268" s="106">
        <f t="shared" si="310"/>
        <v>0</v>
      </c>
      <c r="T268" s="106">
        <f t="shared" si="310"/>
        <v>0</v>
      </c>
      <c r="U268" s="106">
        <f t="shared" si="310"/>
        <v>0</v>
      </c>
      <c r="V268" s="106">
        <f t="shared" si="310"/>
        <v>0</v>
      </c>
      <c r="W268" s="106">
        <f t="shared" si="310"/>
        <v>0</v>
      </c>
      <c r="X268" s="106">
        <f t="shared" si="310"/>
        <v>0</v>
      </c>
      <c r="Y268" s="106">
        <f t="shared" si="310"/>
        <v>0</v>
      </c>
      <c r="Z268" s="106">
        <f t="shared" si="310"/>
        <v>0</v>
      </c>
      <c r="AA268" s="106">
        <f t="shared" si="310"/>
        <v>0</v>
      </c>
      <c r="AB268" s="106">
        <f t="shared" si="310"/>
        <v>0</v>
      </c>
      <c r="AC268" s="106">
        <f t="shared" si="310"/>
        <v>0</v>
      </c>
      <c r="AD268" s="106">
        <f t="shared" si="310"/>
        <v>0</v>
      </c>
      <c r="AE268" s="106">
        <f t="shared" si="310"/>
        <v>0</v>
      </c>
      <c r="AF268" s="106">
        <f t="shared" si="310"/>
        <v>0</v>
      </c>
      <c r="AG268" s="297"/>
      <c r="AH268" s="106">
        <f t="shared" ref="AH268:BA268" si="311">SUM(AH269:AH270)</f>
        <v>0</v>
      </c>
      <c r="AI268" s="106">
        <f t="shared" si="311"/>
        <v>0</v>
      </c>
      <c r="AJ268" s="106">
        <f t="shared" si="311"/>
        <v>0</v>
      </c>
      <c r="AK268" s="106">
        <f t="shared" si="311"/>
        <v>0</v>
      </c>
      <c r="AL268" s="106">
        <f t="shared" si="311"/>
        <v>0</v>
      </c>
      <c r="AM268" s="106">
        <f t="shared" si="311"/>
        <v>0</v>
      </c>
      <c r="AN268" s="106">
        <f t="shared" si="311"/>
        <v>0</v>
      </c>
      <c r="AO268" s="106">
        <f t="shared" si="311"/>
        <v>0</v>
      </c>
      <c r="AP268" s="106">
        <f t="shared" si="311"/>
        <v>0</v>
      </c>
      <c r="AQ268" s="106">
        <f t="shared" si="311"/>
        <v>0</v>
      </c>
      <c r="AR268" s="106">
        <f t="shared" si="311"/>
        <v>0</v>
      </c>
      <c r="AS268" s="106">
        <f t="shared" si="311"/>
        <v>0</v>
      </c>
      <c r="AT268" s="106">
        <f t="shared" si="311"/>
        <v>0</v>
      </c>
      <c r="AU268" s="106">
        <f t="shared" si="311"/>
        <v>0</v>
      </c>
      <c r="AV268" s="106">
        <f t="shared" si="311"/>
        <v>0</v>
      </c>
      <c r="AW268" s="106">
        <f t="shared" si="311"/>
        <v>0</v>
      </c>
      <c r="AX268" s="106">
        <f t="shared" si="311"/>
        <v>0</v>
      </c>
      <c r="AY268" s="106">
        <f t="shared" si="311"/>
        <v>0</v>
      </c>
      <c r="AZ268" s="106">
        <f t="shared" si="311"/>
        <v>0</v>
      </c>
      <c r="BA268" s="106">
        <f t="shared" si="311"/>
        <v>0</v>
      </c>
      <c r="BB268" s="105" t="s">
        <v>212</v>
      </c>
      <c r="BC268" s="104"/>
      <c r="BD268" s="104"/>
      <c r="BE268" s="132">
        <v>2016</v>
      </c>
      <c r="BF268" s="104"/>
      <c r="BG268" s="104"/>
    </row>
    <row r="269" spans="1:59" s="124" customFormat="1" ht="22.2" customHeight="1">
      <c r="A269" s="419" t="s">
        <v>103</v>
      </c>
      <c r="B269" s="107"/>
      <c r="C269" s="106"/>
      <c r="D269" s="106"/>
      <c r="E269" s="106"/>
      <c r="F269" s="106"/>
      <c r="G269" s="106"/>
      <c r="H269" s="106"/>
      <c r="I269" s="106"/>
      <c r="J269" s="106"/>
      <c r="K269" s="106"/>
      <c r="L269" s="292"/>
      <c r="M269" s="106"/>
      <c r="N269" s="106"/>
      <c r="O269" s="106"/>
      <c r="P269" s="106"/>
      <c r="Q269" s="106"/>
      <c r="R269" s="106"/>
      <c r="S269" s="106"/>
      <c r="T269" s="106"/>
      <c r="U269" s="106"/>
      <c r="V269" s="106"/>
      <c r="W269" s="106"/>
      <c r="X269" s="106"/>
      <c r="Y269" s="106"/>
      <c r="Z269" s="106"/>
      <c r="AA269" s="106"/>
      <c r="AB269" s="106"/>
      <c r="AC269" s="106"/>
      <c r="AD269" s="106"/>
      <c r="AE269" s="106"/>
      <c r="AF269" s="106"/>
      <c r="AG269" s="297"/>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5" t="s">
        <v>212</v>
      </c>
      <c r="BC269" s="104"/>
      <c r="BD269" s="104"/>
      <c r="BE269" s="132">
        <v>2016</v>
      </c>
      <c r="BF269" s="104"/>
      <c r="BG269" s="104"/>
    </row>
    <row r="270" spans="1:59" s="108" customFormat="1" ht="22.2" customHeight="1">
      <c r="A270" s="418" t="s">
        <v>103</v>
      </c>
      <c r="B270" s="112"/>
      <c r="C270" s="111"/>
      <c r="D270" s="111">
        <f>SUM(E270:BA270)</f>
        <v>0</v>
      </c>
      <c r="E270" s="111"/>
      <c r="F270" s="111"/>
      <c r="G270" s="111"/>
      <c r="H270" s="111"/>
      <c r="I270" s="111"/>
      <c r="J270" s="111"/>
      <c r="K270" s="111"/>
      <c r="L270" s="292"/>
      <c r="M270" s="111"/>
      <c r="N270" s="111"/>
      <c r="O270" s="111"/>
      <c r="P270" s="111"/>
      <c r="Q270" s="111"/>
      <c r="R270" s="111"/>
      <c r="S270" s="111"/>
      <c r="T270" s="111"/>
      <c r="U270" s="111"/>
      <c r="V270" s="111"/>
      <c r="W270" s="111"/>
      <c r="X270" s="111"/>
      <c r="Y270" s="111"/>
      <c r="Z270" s="111"/>
      <c r="AA270" s="111"/>
      <c r="AB270" s="111"/>
      <c r="AC270" s="111"/>
      <c r="AD270" s="111"/>
      <c r="AE270" s="111"/>
      <c r="AF270" s="111"/>
      <c r="AG270" s="297"/>
      <c r="AH270" s="111"/>
      <c r="AI270" s="111"/>
      <c r="AJ270" s="111"/>
      <c r="AK270" s="111"/>
      <c r="AL270" s="111"/>
      <c r="AM270" s="111"/>
      <c r="AN270" s="111"/>
      <c r="AO270" s="111"/>
      <c r="AP270" s="111"/>
      <c r="AQ270" s="111"/>
      <c r="AR270" s="111"/>
      <c r="AS270" s="111"/>
      <c r="AT270" s="111"/>
      <c r="AU270" s="111"/>
      <c r="AV270" s="111"/>
      <c r="AW270" s="111"/>
      <c r="AX270" s="111"/>
      <c r="AY270" s="111"/>
      <c r="AZ270" s="111"/>
      <c r="BA270" s="111"/>
      <c r="BB270" s="105" t="s">
        <v>212</v>
      </c>
      <c r="BC270" s="110"/>
      <c r="BD270" s="110"/>
      <c r="BE270" s="132">
        <v>2016</v>
      </c>
      <c r="BF270" s="110"/>
      <c r="BG270" s="110"/>
    </row>
    <row r="271" spans="1:59" s="126" customFormat="1" ht="22.2" customHeight="1">
      <c r="A271" s="418" t="s">
        <v>106</v>
      </c>
      <c r="B271" s="262" t="s">
        <v>306</v>
      </c>
      <c r="C271" s="111">
        <f>SUM(C272,C275)</f>
        <v>0</v>
      </c>
      <c r="D271" s="111">
        <f>SUM(D272+D275)</f>
        <v>0</v>
      </c>
      <c r="E271" s="111">
        <f t="shared" ref="E271:K271" si="312">SUM(E272,E275)</f>
        <v>0</v>
      </c>
      <c r="F271" s="111">
        <f t="shared" si="312"/>
        <v>0</v>
      </c>
      <c r="G271" s="111">
        <f t="shared" si="312"/>
        <v>0</v>
      </c>
      <c r="H271" s="111">
        <f t="shared" si="312"/>
        <v>0</v>
      </c>
      <c r="I271" s="111">
        <f t="shared" si="312"/>
        <v>0</v>
      </c>
      <c r="J271" s="111">
        <f t="shared" si="312"/>
        <v>0</v>
      </c>
      <c r="K271" s="111">
        <f t="shared" si="312"/>
        <v>0</v>
      </c>
      <c r="L271" s="292"/>
      <c r="M271" s="111">
        <f t="shared" ref="M271:AF271" si="313">SUM(M272,M275)</f>
        <v>0</v>
      </c>
      <c r="N271" s="111">
        <f t="shared" si="313"/>
        <v>0</v>
      </c>
      <c r="O271" s="111">
        <f t="shared" si="313"/>
        <v>0</v>
      </c>
      <c r="P271" s="111">
        <f t="shared" si="313"/>
        <v>0</v>
      </c>
      <c r="Q271" s="111">
        <f t="shared" si="313"/>
        <v>0</v>
      </c>
      <c r="R271" s="111">
        <f t="shared" si="313"/>
        <v>0</v>
      </c>
      <c r="S271" s="111">
        <f t="shared" si="313"/>
        <v>0</v>
      </c>
      <c r="T271" s="111">
        <f t="shared" si="313"/>
        <v>0</v>
      </c>
      <c r="U271" s="111">
        <f t="shared" si="313"/>
        <v>0</v>
      </c>
      <c r="V271" s="111">
        <f t="shared" si="313"/>
        <v>0</v>
      </c>
      <c r="W271" s="111">
        <f t="shared" si="313"/>
        <v>0</v>
      </c>
      <c r="X271" s="111">
        <f t="shared" si="313"/>
        <v>0</v>
      </c>
      <c r="Y271" s="111">
        <f t="shared" si="313"/>
        <v>0</v>
      </c>
      <c r="Z271" s="111">
        <f t="shared" si="313"/>
        <v>0</v>
      </c>
      <c r="AA271" s="111">
        <f t="shared" si="313"/>
        <v>0</v>
      </c>
      <c r="AB271" s="111">
        <f t="shared" si="313"/>
        <v>0</v>
      </c>
      <c r="AC271" s="111">
        <f t="shared" si="313"/>
        <v>0</v>
      </c>
      <c r="AD271" s="111">
        <f t="shared" si="313"/>
        <v>0</v>
      </c>
      <c r="AE271" s="111">
        <f t="shared" si="313"/>
        <v>0</v>
      </c>
      <c r="AF271" s="111">
        <f t="shared" si="313"/>
        <v>0</v>
      </c>
      <c r="AG271" s="297"/>
      <c r="AH271" s="111">
        <f t="shared" ref="AH271:BA271" si="314">SUM(AH272,AH275)</f>
        <v>0</v>
      </c>
      <c r="AI271" s="111">
        <f t="shared" si="314"/>
        <v>0</v>
      </c>
      <c r="AJ271" s="111">
        <f t="shared" si="314"/>
        <v>0</v>
      </c>
      <c r="AK271" s="111">
        <f t="shared" si="314"/>
        <v>0</v>
      </c>
      <c r="AL271" s="111">
        <f t="shared" si="314"/>
        <v>0</v>
      </c>
      <c r="AM271" s="111">
        <f t="shared" si="314"/>
        <v>0</v>
      </c>
      <c r="AN271" s="111">
        <f t="shared" si="314"/>
        <v>0</v>
      </c>
      <c r="AO271" s="111">
        <f t="shared" si="314"/>
        <v>0</v>
      </c>
      <c r="AP271" s="111">
        <f t="shared" si="314"/>
        <v>0</v>
      </c>
      <c r="AQ271" s="111">
        <f t="shared" si="314"/>
        <v>0</v>
      </c>
      <c r="AR271" s="111">
        <f t="shared" si="314"/>
        <v>0</v>
      </c>
      <c r="AS271" s="111">
        <f t="shared" si="314"/>
        <v>0</v>
      </c>
      <c r="AT271" s="111">
        <f t="shared" si="314"/>
        <v>0</v>
      </c>
      <c r="AU271" s="111">
        <f t="shared" si="314"/>
        <v>0</v>
      </c>
      <c r="AV271" s="111">
        <f t="shared" si="314"/>
        <v>0</v>
      </c>
      <c r="AW271" s="111">
        <f t="shared" si="314"/>
        <v>0</v>
      </c>
      <c r="AX271" s="111">
        <f t="shared" si="314"/>
        <v>0</v>
      </c>
      <c r="AY271" s="111">
        <f t="shared" si="314"/>
        <v>0</v>
      </c>
      <c r="AZ271" s="111">
        <f t="shared" si="314"/>
        <v>0</v>
      </c>
      <c r="BA271" s="111">
        <f t="shared" si="314"/>
        <v>0</v>
      </c>
      <c r="BB271" s="105" t="s">
        <v>212</v>
      </c>
      <c r="BC271" s="110"/>
      <c r="BD271" s="110"/>
      <c r="BE271" s="132">
        <v>2016</v>
      </c>
      <c r="BF271" s="110"/>
      <c r="BG271" s="110"/>
    </row>
    <row r="272" spans="1:59" s="103" customFormat="1" ht="22.2" customHeight="1">
      <c r="A272" s="419" t="s">
        <v>106</v>
      </c>
      <c r="B272" s="107" t="s">
        <v>281</v>
      </c>
      <c r="C272" s="106"/>
      <c r="D272" s="106">
        <f>SUM(E272:BA272)</f>
        <v>0</v>
      </c>
      <c r="E272" s="106">
        <f t="shared" ref="E272:K272" si="315">SUM(E273:E274)</f>
        <v>0</v>
      </c>
      <c r="F272" s="106">
        <f t="shared" si="315"/>
        <v>0</v>
      </c>
      <c r="G272" s="106">
        <f t="shared" si="315"/>
        <v>0</v>
      </c>
      <c r="H272" s="106">
        <f t="shared" si="315"/>
        <v>0</v>
      </c>
      <c r="I272" s="106">
        <f t="shared" si="315"/>
        <v>0</v>
      </c>
      <c r="J272" s="106">
        <f t="shared" si="315"/>
        <v>0</v>
      </c>
      <c r="K272" s="106">
        <f t="shared" si="315"/>
        <v>0</v>
      </c>
      <c r="L272" s="292"/>
      <c r="M272" s="106">
        <f t="shared" ref="M272:AF272" si="316">SUM(M273:M274)</f>
        <v>0</v>
      </c>
      <c r="N272" s="106">
        <f t="shared" si="316"/>
        <v>0</v>
      </c>
      <c r="O272" s="106">
        <f t="shared" si="316"/>
        <v>0</v>
      </c>
      <c r="P272" s="106">
        <f t="shared" si="316"/>
        <v>0</v>
      </c>
      <c r="Q272" s="106">
        <f t="shared" si="316"/>
        <v>0</v>
      </c>
      <c r="R272" s="106">
        <f t="shared" si="316"/>
        <v>0</v>
      </c>
      <c r="S272" s="106">
        <f t="shared" si="316"/>
        <v>0</v>
      </c>
      <c r="T272" s="106">
        <f t="shared" si="316"/>
        <v>0</v>
      </c>
      <c r="U272" s="106">
        <f t="shared" si="316"/>
        <v>0</v>
      </c>
      <c r="V272" s="106">
        <f t="shared" si="316"/>
        <v>0</v>
      </c>
      <c r="W272" s="106">
        <f t="shared" si="316"/>
        <v>0</v>
      </c>
      <c r="X272" s="106">
        <f t="shared" si="316"/>
        <v>0</v>
      </c>
      <c r="Y272" s="106">
        <f t="shared" si="316"/>
        <v>0</v>
      </c>
      <c r="Z272" s="106">
        <f t="shared" si="316"/>
        <v>0</v>
      </c>
      <c r="AA272" s="106">
        <f t="shared" si="316"/>
        <v>0</v>
      </c>
      <c r="AB272" s="106">
        <f t="shared" si="316"/>
        <v>0</v>
      </c>
      <c r="AC272" s="106">
        <f t="shared" si="316"/>
        <v>0</v>
      </c>
      <c r="AD272" s="106">
        <f t="shared" si="316"/>
        <v>0</v>
      </c>
      <c r="AE272" s="106">
        <f t="shared" si="316"/>
        <v>0</v>
      </c>
      <c r="AF272" s="106">
        <f t="shared" si="316"/>
        <v>0</v>
      </c>
      <c r="AG272" s="297"/>
      <c r="AH272" s="106">
        <f t="shared" ref="AH272:BA272" si="317">SUM(AH273:AH274)</f>
        <v>0</v>
      </c>
      <c r="AI272" s="106">
        <f t="shared" si="317"/>
        <v>0</v>
      </c>
      <c r="AJ272" s="106">
        <f t="shared" si="317"/>
        <v>0</v>
      </c>
      <c r="AK272" s="106">
        <f t="shared" si="317"/>
        <v>0</v>
      </c>
      <c r="AL272" s="106">
        <f t="shared" si="317"/>
        <v>0</v>
      </c>
      <c r="AM272" s="106">
        <f t="shared" si="317"/>
        <v>0</v>
      </c>
      <c r="AN272" s="106">
        <f t="shared" si="317"/>
        <v>0</v>
      </c>
      <c r="AO272" s="106">
        <f t="shared" si="317"/>
        <v>0</v>
      </c>
      <c r="AP272" s="106">
        <f t="shared" si="317"/>
        <v>0</v>
      </c>
      <c r="AQ272" s="106">
        <f t="shared" si="317"/>
        <v>0</v>
      </c>
      <c r="AR272" s="106">
        <f t="shared" si="317"/>
        <v>0</v>
      </c>
      <c r="AS272" s="106">
        <f t="shared" si="317"/>
        <v>0</v>
      </c>
      <c r="AT272" s="106">
        <f t="shared" si="317"/>
        <v>0</v>
      </c>
      <c r="AU272" s="106">
        <f t="shared" si="317"/>
        <v>0</v>
      </c>
      <c r="AV272" s="106">
        <f t="shared" si="317"/>
        <v>0</v>
      </c>
      <c r="AW272" s="106">
        <f t="shared" si="317"/>
        <v>0</v>
      </c>
      <c r="AX272" s="106">
        <f t="shared" si="317"/>
        <v>0</v>
      </c>
      <c r="AY272" s="106">
        <f t="shared" si="317"/>
        <v>0</v>
      </c>
      <c r="AZ272" s="106">
        <f t="shared" si="317"/>
        <v>0</v>
      </c>
      <c r="BA272" s="106">
        <f t="shared" si="317"/>
        <v>0</v>
      </c>
      <c r="BB272" s="105" t="s">
        <v>212</v>
      </c>
      <c r="BC272" s="104"/>
      <c r="BD272" s="104"/>
      <c r="BE272" s="132">
        <v>2016</v>
      </c>
      <c r="BF272" s="104"/>
      <c r="BG272" s="104"/>
    </row>
    <row r="273" spans="1:59" s="103" customFormat="1" ht="22.2" customHeight="1">
      <c r="A273" s="419" t="s">
        <v>106</v>
      </c>
      <c r="B273" s="107"/>
      <c r="C273" s="106"/>
      <c r="D273" s="106">
        <f>SUM(E273:BA273)</f>
        <v>0</v>
      </c>
      <c r="E273" s="106"/>
      <c r="F273" s="106"/>
      <c r="G273" s="106"/>
      <c r="H273" s="106"/>
      <c r="I273" s="106"/>
      <c r="J273" s="106"/>
      <c r="K273" s="106"/>
      <c r="L273" s="292"/>
      <c r="M273" s="106"/>
      <c r="N273" s="106"/>
      <c r="O273" s="106"/>
      <c r="P273" s="106"/>
      <c r="Q273" s="106"/>
      <c r="R273" s="106"/>
      <c r="S273" s="106"/>
      <c r="T273" s="106"/>
      <c r="U273" s="106"/>
      <c r="V273" s="106"/>
      <c r="W273" s="106"/>
      <c r="X273" s="106"/>
      <c r="Y273" s="106"/>
      <c r="Z273" s="106"/>
      <c r="AA273" s="106"/>
      <c r="AB273" s="106"/>
      <c r="AC273" s="106"/>
      <c r="AD273" s="106"/>
      <c r="AE273" s="106"/>
      <c r="AF273" s="106"/>
      <c r="AG273" s="297"/>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5" t="s">
        <v>212</v>
      </c>
      <c r="BC273" s="104"/>
      <c r="BD273" s="104"/>
      <c r="BE273" s="132">
        <v>2016</v>
      </c>
      <c r="BF273" s="104"/>
      <c r="BG273" s="104"/>
    </row>
    <row r="274" spans="1:59" s="108" customFormat="1" ht="22.2" customHeight="1">
      <c r="A274" s="418" t="s">
        <v>106</v>
      </c>
      <c r="B274" s="112"/>
      <c r="C274" s="111"/>
      <c r="D274" s="111">
        <f>SUM(E274:BA274)</f>
        <v>0</v>
      </c>
      <c r="E274" s="111"/>
      <c r="F274" s="111"/>
      <c r="G274" s="111"/>
      <c r="H274" s="111"/>
      <c r="I274" s="111"/>
      <c r="J274" s="111"/>
      <c r="K274" s="111"/>
      <c r="L274" s="292"/>
      <c r="M274" s="111"/>
      <c r="N274" s="111"/>
      <c r="O274" s="111"/>
      <c r="P274" s="111"/>
      <c r="Q274" s="111"/>
      <c r="R274" s="111"/>
      <c r="S274" s="111"/>
      <c r="T274" s="111"/>
      <c r="U274" s="111"/>
      <c r="V274" s="111"/>
      <c r="W274" s="111"/>
      <c r="X274" s="111"/>
      <c r="Y274" s="111"/>
      <c r="Z274" s="111"/>
      <c r="AA274" s="111"/>
      <c r="AB274" s="111"/>
      <c r="AC274" s="111"/>
      <c r="AD274" s="111"/>
      <c r="AE274" s="111"/>
      <c r="AF274" s="111"/>
      <c r="AG274" s="297"/>
      <c r="AH274" s="111"/>
      <c r="AI274" s="111"/>
      <c r="AJ274" s="111"/>
      <c r="AK274" s="111"/>
      <c r="AL274" s="111"/>
      <c r="AM274" s="111"/>
      <c r="AN274" s="111"/>
      <c r="AO274" s="111"/>
      <c r="AP274" s="111"/>
      <c r="AQ274" s="111"/>
      <c r="AR274" s="111"/>
      <c r="AS274" s="111"/>
      <c r="AT274" s="111"/>
      <c r="AU274" s="111"/>
      <c r="AV274" s="111"/>
      <c r="AW274" s="111"/>
      <c r="AX274" s="111"/>
      <c r="AY274" s="111"/>
      <c r="AZ274" s="111"/>
      <c r="BA274" s="111"/>
      <c r="BB274" s="105" t="s">
        <v>212</v>
      </c>
      <c r="BC274" s="110"/>
      <c r="BD274" s="110"/>
      <c r="BE274" s="132">
        <v>2016</v>
      </c>
      <c r="BF274" s="110"/>
      <c r="BG274" s="110"/>
    </row>
    <row r="275" spans="1:59" s="103" customFormat="1" ht="22.2" customHeight="1">
      <c r="A275" s="419" t="s">
        <v>106</v>
      </c>
      <c r="B275" s="107" t="s">
        <v>282</v>
      </c>
      <c r="C275" s="106"/>
      <c r="D275" s="106">
        <f>SUM(E275:BA275)</f>
        <v>0</v>
      </c>
      <c r="E275" s="106">
        <f t="shared" ref="E275:K275" si="318">SUM(E276:E277)</f>
        <v>0</v>
      </c>
      <c r="F275" s="106">
        <f t="shared" si="318"/>
        <v>0</v>
      </c>
      <c r="G275" s="106">
        <f t="shared" si="318"/>
        <v>0</v>
      </c>
      <c r="H275" s="106">
        <f t="shared" si="318"/>
        <v>0</v>
      </c>
      <c r="I275" s="106">
        <f t="shared" si="318"/>
        <v>0</v>
      </c>
      <c r="J275" s="106">
        <f t="shared" si="318"/>
        <v>0</v>
      </c>
      <c r="K275" s="106">
        <f t="shared" si="318"/>
        <v>0</v>
      </c>
      <c r="L275" s="292"/>
      <c r="M275" s="106">
        <f t="shared" ref="M275:AF275" si="319">SUM(M276:M277)</f>
        <v>0</v>
      </c>
      <c r="N275" s="106">
        <f t="shared" si="319"/>
        <v>0</v>
      </c>
      <c r="O275" s="106">
        <f t="shared" si="319"/>
        <v>0</v>
      </c>
      <c r="P275" s="106">
        <f t="shared" si="319"/>
        <v>0</v>
      </c>
      <c r="Q275" s="106">
        <f t="shared" si="319"/>
        <v>0</v>
      </c>
      <c r="R275" s="106">
        <f t="shared" si="319"/>
        <v>0</v>
      </c>
      <c r="S275" s="106">
        <f t="shared" si="319"/>
        <v>0</v>
      </c>
      <c r="T275" s="106">
        <f t="shared" si="319"/>
        <v>0</v>
      </c>
      <c r="U275" s="106">
        <f t="shared" si="319"/>
        <v>0</v>
      </c>
      <c r="V275" s="106">
        <f t="shared" si="319"/>
        <v>0</v>
      </c>
      <c r="W275" s="106">
        <f t="shared" si="319"/>
        <v>0</v>
      </c>
      <c r="X275" s="106">
        <f t="shared" si="319"/>
        <v>0</v>
      </c>
      <c r="Y275" s="106">
        <f t="shared" si="319"/>
        <v>0</v>
      </c>
      <c r="Z275" s="106">
        <f t="shared" si="319"/>
        <v>0</v>
      </c>
      <c r="AA275" s="106">
        <f t="shared" si="319"/>
        <v>0</v>
      </c>
      <c r="AB275" s="106">
        <f t="shared" si="319"/>
        <v>0</v>
      </c>
      <c r="AC275" s="106">
        <f t="shared" si="319"/>
        <v>0</v>
      </c>
      <c r="AD275" s="106">
        <f t="shared" si="319"/>
        <v>0</v>
      </c>
      <c r="AE275" s="106">
        <f t="shared" si="319"/>
        <v>0</v>
      </c>
      <c r="AF275" s="106">
        <f t="shared" si="319"/>
        <v>0</v>
      </c>
      <c r="AG275" s="297"/>
      <c r="AH275" s="106">
        <f t="shared" ref="AH275:BA275" si="320">SUM(AH276:AH277)</f>
        <v>0</v>
      </c>
      <c r="AI275" s="106">
        <f t="shared" si="320"/>
        <v>0</v>
      </c>
      <c r="AJ275" s="106">
        <f t="shared" si="320"/>
        <v>0</v>
      </c>
      <c r="AK275" s="106">
        <f t="shared" si="320"/>
        <v>0</v>
      </c>
      <c r="AL275" s="106">
        <f t="shared" si="320"/>
        <v>0</v>
      </c>
      <c r="AM275" s="106">
        <f t="shared" si="320"/>
        <v>0</v>
      </c>
      <c r="AN275" s="106">
        <f t="shared" si="320"/>
        <v>0</v>
      </c>
      <c r="AO275" s="106">
        <f t="shared" si="320"/>
        <v>0</v>
      </c>
      <c r="AP275" s="106">
        <f t="shared" si="320"/>
        <v>0</v>
      </c>
      <c r="AQ275" s="106">
        <f t="shared" si="320"/>
        <v>0</v>
      </c>
      <c r="AR275" s="106">
        <f t="shared" si="320"/>
        <v>0</v>
      </c>
      <c r="AS275" s="106">
        <f t="shared" si="320"/>
        <v>0</v>
      </c>
      <c r="AT275" s="106">
        <f t="shared" si="320"/>
        <v>0</v>
      </c>
      <c r="AU275" s="106">
        <f t="shared" si="320"/>
        <v>0</v>
      </c>
      <c r="AV275" s="106">
        <f t="shared" si="320"/>
        <v>0</v>
      </c>
      <c r="AW275" s="106">
        <f t="shared" si="320"/>
        <v>0</v>
      </c>
      <c r="AX275" s="106">
        <f t="shared" si="320"/>
        <v>0</v>
      </c>
      <c r="AY275" s="106">
        <f t="shared" si="320"/>
        <v>0</v>
      </c>
      <c r="AZ275" s="106">
        <f t="shared" si="320"/>
        <v>0</v>
      </c>
      <c r="BA275" s="106">
        <f t="shared" si="320"/>
        <v>0</v>
      </c>
      <c r="BB275" s="105" t="s">
        <v>212</v>
      </c>
      <c r="BC275" s="104"/>
      <c r="BD275" s="104"/>
      <c r="BE275" s="132">
        <v>2016</v>
      </c>
      <c r="BF275" s="104"/>
      <c r="BG275" s="104"/>
    </row>
    <row r="276" spans="1:59" s="124" customFormat="1" ht="22.2" customHeight="1">
      <c r="A276" s="419" t="s">
        <v>106</v>
      </c>
      <c r="B276" s="107"/>
      <c r="C276" s="106"/>
      <c r="D276" s="106"/>
      <c r="E276" s="106"/>
      <c r="F276" s="106"/>
      <c r="G276" s="106"/>
      <c r="H276" s="106"/>
      <c r="I276" s="106"/>
      <c r="J276" s="106"/>
      <c r="K276" s="106"/>
      <c r="L276" s="292"/>
      <c r="M276" s="106"/>
      <c r="N276" s="106"/>
      <c r="O276" s="106"/>
      <c r="P276" s="106"/>
      <c r="Q276" s="106"/>
      <c r="R276" s="106"/>
      <c r="S276" s="106"/>
      <c r="T276" s="106"/>
      <c r="U276" s="106"/>
      <c r="V276" s="106"/>
      <c r="W276" s="106"/>
      <c r="X276" s="106"/>
      <c r="Y276" s="106"/>
      <c r="Z276" s="106"/>
      <c r="AA276" s="106"/>
      <c r="AB276" s="106"/>
      <c r="AC276" s="106"/>
      <c r="AD276" s="106"/>
      <c r="AE276" s="106"/>
      <c r="AF276" s="106"/>
      <c r="AG276" s="297"/>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5" t="s">
        <v>212</v>
      </c>
      <c r="BC276" s="104"/>
      <c r="BD276" s="104"/>
      <c r="BE276" s="132">
        <v>2016</v>
      </c>
      <c r="BF276" s="104"/>
      <c r="BG276" s="104"/>
    </row>
    <row r="277" spans="1:59" s="124" customFormat="1" ht="22.2" customHeight="1">
      <c r="A277" s="419" t="s">
        <v>106</v>
      </c>
      <c r="B277" s="107"/>
      <c r="C277" s="106"/>
      <c r="D277" s="106"/>
      <c r="E277" s="106"/>
      <c r="F277" s="106"/>
      <c r="G277" s="106"/>
      <c r="H277" s="106"/>
      <c r="I277" s="106"/>
      <c r="J277" s="106"/>
      <c r="K277" s="106"/>
      <c r="L277" s="292"/>
      <c r="M277" s="106"/>
      <c r="N277" s="106"/>
      <c r="O277" s="106"/>
      <c r="P277" s="106"/>
      <c r="Q277" s="106"/>
      <c r="R277" s="106"/>
      <c r="S277" s="106"/>
      <c r="T277" s="106"/>
      <c r="U277" s="106"/>
      <c r="V277" s="106"/>
      <c r="W277" s="106"/>
      <c r="X277" s="106"/>
      <c r="Y277" s="106"/>
      <c r="Z277" s="106"/>
      <c r="AA277" s="106"/>
      <c r="AB277" s="106"/>
      <c r="AC277" s="106"/>
      <c r="AD277" s="106"/>
      <c r="AE277" s="106"/>
      <c r="AF277" s="106"/>
      <c r="AG277" s="297"/>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5" t="s">
        <v>212</v>
      </c>
      <c r="BC277" s="104"/>
      <c r="BD277" s="104"/>
      <c r="BE277" s="132">
        <v>2016</v>
      </c>
      <c r="BF277" s="104"/>
      <c r="BG277" s="104"/>
    </row>
    <row r="278" spans="1:59" s="131" customFormat="1" ht="22.2" customHeight="1">
      <c r="A278" s="418" t="s">
        <v>109</v>
      </c>
      <c r="B278" s="262" t="s">
        <v>307</v>
      </c>
      <c r="C278" s="111">
        <f>SUM(C279,C282)</f>
        <v>0</v>
      </c>
      <c r="D278" s="111">
        <f>SUM(D279+D282)</f>
        <v>0</v>
      </c>
      <c r="E278" s="111">
        <f t="shared" ref="E278:K278" si="321">SUM(E279,E282)</f>
        <v>0</v>
      </c>
      <c r="F278" s="111">
        <f t="shared" si="321"/>
        <v>0</v>
      </c>
      <c r="G278" s="111">
        <f t="shared" si="321"/>
        <v>0</v>
      </c>
      <c r="H278" s="111">
        <f t="shared" si="321"/>
        <v>0</v>
      </c>
      <c r="I278" s="111">
        <f t="shared" si="321"/>
        <v>0</v>
      </c>
      <c r="J278" s="111">
        <f t="shared" si="321"/>
        <v>0</v>
      </c>
      <c r="K278" s="111">
        <f t="shared" si="321"/>
        <v>0</v>
      </c>
      <c r="L278" s="292"/>
      <c r="M278" s="111">
        <f t="shared" ref="M278:AF278" si="322">SUM(M279,M282)</f>
        <v>0</v>
      </c>
      <c r="N278" s="111">
        <f t="shared" si="322"/>
        <v>0</v>
      </c>
      <c r="O278" s="111">
        <f t="shared" si="322"/>
        <v>0</v>
      </c>
      <c r="P278" s="111">
        <f t="shared" si="322"/>
        <v>0</v>
      </c>
      <c r="Q278" s="111">
        <f t="shared" si="322"/>
        <v>0</v>
      </c>
      <c r="R278" s="111">
        <f t="shared" si="322"/>
        <v>0</v>
      </c>
      <c r="S278" s="111">
        <f t="shared" si="322"/>
        <v>0</v>
      </c>
      <c r="T278" s="111">
        <f t="shared" si="322"/>
        <v>0</v>
      </c>
      <c r="U278" s="111">
        <f t="shared" si="322"/>
        <v>0</v>
      </c>
      <c r="V278" s="111">
        <f t="shared" si="322"/>
        <v>0</v>
      </c>
      <c r="W278" s="111">
        <f t="shared" si="322"/>
        <v>0</v>
      </c>
      <c r="X278" s="111">
        <f t="shared" si="322"/>
        <v>0</v>
      </c>
      <c r="Y278" s="111">
        <f t="shared" si="322"/>
        <v>0</v>
      </c>
      <c r="Z278" s="111">
        <f t="shared" si="322"/>
        <v>0</v>
      </c>
      <c r="AA278" s="111">
        <f t="shared" si="322"/>
        <v>0</v>
      </c>
      <c r="AB278" s="111">
        <f t="shared" si="322"/>
        <v>0</v>
      </c>
      <c r="AC278" s="111">
        <f t="shared" si="322"/>
        <v>0</v>
      </c>
      <c r="AD278" s="111">
        <f t="shared" si="322"/>
        <v>0</v>
      </c>
      <c r="AE278" s="111">
        <f t="shared" si="322"/>
        <v>0</v>
      </c>
      <c r="AF278" s="111">
        <f t="shared" si="322"/>
        <v>0</v>
      </c>
      <c r="AG278" s="297"/>
      <c r="AH278" s="111">
        <f t="shared" ref="AH278:BA278" si="323">SUM(AH279,AH282)</f>
        <v>0</v>
      </c>
      <c r="AI278" s="111">
        <f t="shared" si="323"/>
        <v>0</v>
      </c>
      <c r="AJ278" s="111">
        <f t="shared" si="323"/>
        <v>0</v>
      </c>
      <c r="AK278" s="111">
        <f t="shared" si="323"/>
        <v>0</v>
      </c>
      <c r="AL278" s="111">
        <f t="shared" si="323"/>
        <v>0</v>
      </c>
      <c r="AM278" s="111">
        <f t="shared" si="323"/>
        <v>0</v>
      </c>
      <c r="AN278" s="111">
        <f t="shared" si="323"/>
        <v>0</v>
      </c>
      <c r="AO278" s="111">
        <f t="shared" si="323"/>
        <v>0</v>
      </c>
      <c r="AP278" s="111">
        <f t="shared" si="323"/>
        <v>0</v>
      </c>
      <c r="AQ278" s="111">
        <f t="shared" si="323"/>
        <v>0</v>
      </c>
      <c r="AR278" s="111">
        <f t="shared" si="323"/>
        <v>0</v>
      </c>
      <c r="AS278" s="111">
        <f t="shared" si="323"/>
        <v>0</v>
      </c>
      <c r="AT278" s="111">
        <f t="shared" si="323"/>
        <v>0</v>
      </c>
      <c r="AU278" s="111">
        <f t="shared" si="323"/>
        <v>0</v>
      </c>
      <c r="AV278" s="111">
        <f t="shared" si="323"/>
        <v>0</v>
      </c>
      <c r="AW278" s="111">
        <f t="shared" si="323"/>
        <v>0</v>
      </c>
      <c r="AX278" s="111">
        <f t="shared" si="323"/>
        <v>0</v>
      </c>
      <c r="AY278" s="111">
        <f t="shared" si="323"/>
        <v>0</v>
      </c>
      <c r="AZ278" s="111">
        <f t="shared" si="323"/>
        <v>0</v>
      </c>
      <c r="BA278" s="111">
        <f t="shared" si="323"/>
        <v>0</v>
      </c>
      <c r="BB278" s="105" t="s">
        <v>212</v>
      </c>
      <c r="BC278" s="110"/>
      <c r="BD278" s="110"/>
      <c r="BE278" s="132">
        <v>2016</v>
      </c>
      <c r="BF278" s="110"/>
      <c r="BG278" s="110"/>
    </row>
    <row r="279" spans="1:59" s="103" customFormat="1" ht="22.2" customHeight="1">
      <c r="A279" s="426" t="s">
        <v>109</v>
      </c>
      <c r="B279" s="130" t="s">
        <v>281</v>
      </c>
      <c r="C279" s="129"/>
      <c r="D279" s="129">
        <f t="shared" ref="D279:D284" si="324">SUM(E279:BA279)</f>
        <v>0</v>
      </c>
      <c r="E279" s="129">
        <f t="shared" ref="E279:K279" si="325">SUM(E280:E281)</f>
        <v>0</v>
      </c>
      <c r="F279" s="129">
        <f t="shared" si="325"/>
        <v>0</v>
      </c>
      <c r="G279" s="129">
        <f t="shared" si="325"/>
        <v>0</v>
      </c>
      <c r="H279" s="129">
        <f t="shared" si="325"/>
        <v>0</v>
      </c>
      <c r="I279" s="129">
        <f t="shared" si="325"/>
        <v>0</v>
      </c>
      <c r="J279" s="129">
        <f t="shared" si="325"/>
        <v>0</v>
      </c>
      <c r="K279" s="129">
        <f t="shared" si="325"/>
        <v>0</v>
      </c>
      <c r="L279" s="293"/>
      <c r="M279" s="129">
        <f t="shared" ref="M279:AF279" si="326">SUM(M280:M281)</f>
        <v>0</v>
      </c>
      <c r="N279" s="129">
        <f t="shared" si="326"/>
        <v>0</v>
      </c>
      <c r="O279" s="129">
        <f t="shared" si="326"/>
        <v>0</v>
      </c>
      <c r="P279" s="129">
        <f t="shared" si="326"/>
        <v>0</v>
      </c>
      <c r="Q279" s="129">
        <f t="shared" si="326"/>
        <v>0</v>
      </c>
      <c r="R279" s="129">
        <f t="shared" si="326"/>
        <v>0</v>
      </c>
      <c r="S279" s="129">
        <f t="shared" si="326"/>
        <v>0</v>
      </c>
      <c r="T279" s="129">
        <f t="shared" si="326"/>
        <v>0</v>
      </c>
      <c r="U279" s="129">
        <f t="shared" si="326"/>
        <v>0</v>
      </c>
      <c r="V279" s="129">
        <f t="shared" si="326"/>
        <v>0</v>
      </c>
      <c r="W279" s="129">
        <f t="shared" si="326"/>
        <v>0</v>
      </c>
      <c r="X279" s="129">
        <f t="shared" si="326"/>
        <v>0</v>
      </c>
      <c r="Y279" s="129">
        <f t="shared" si="326"/>
        <v>0</v>
      </c>
      <c r="Z279" s="129">
        <f t="shared" si="326"/>
        <v>0</v>
      </c>
      <c r="AA279" s="129">
        <f t="shared" si="326"/>
        <v>0</v>
      </c>
      <c r="AB279" s="129">
        <f t="shared" si="326"/>
        <v>0</v>
      </c>
      <c r="AC279" s="129">
        <f t="shared" si="326"/>
        <v>0</v>
      </c>
      <c r="AD279" s="129">
        <f t="shared" si="326"/>
        <v>0</v>
      </c>
      <c r="AE279" s="129">
        <f t="shared" si="326"/>
        <v>0</v>
      </c>
      <c r="AF279" s="129">
        <f t="shared" si="326"/>
        <v>0</v>
      </c>
      <c r="AG279" s="298"/>
      <c r="AH279" s="129">
        <f t="shared" ref="AH279:BA279" si="327">SUM(AH280:AH281)</f>
        <v>0</v>
      </c>
      <c r="AI279" s="129">
        <f t="shared" si="327"/>
        <v>0</v>
      </c>
      <c r="AJ279" s="129">
        <f t="shared" si="327"/>
        <v>0</v>
      </c>
      <c r="AK279" s="129">
        <f t="shared" si="327"/>
        <v>0</v>
      </c>
      <c r="AL279" s="129">
        <f t="shared" si="327"/>
        <v>0</v>
      </c>
      <c r="AM279" s="129">
        <f t="shared" si="327"/>
        <v>0</v>
      </c>
      <c r="AN279" s="129">
        <f t="shared" si="327"/>
        <v>0</v>
      </c>
      <c r="AO279" s="129">
        <f t="shared" si="327"/>
        <v>0</v>
      </c>
      <c r="AP279" s="129">
        <f t="shared" si="327"/>
        <v>0</v>
      </c>
      <c r="AQ279" s="129">
        <f t="shared" si="327"/>
        <v>0</v>
      </c>
      <c r="AR279" s="129">
        <f t="shared" si="327"/>
        <v>0</v>
      </c>
      <c r="AS279" s="129">
        <f t="shared" si="327"/>
        <v>0</v>
      </c>
      <c r="AT279" s="129">
        <f t="shared" si="327"/>
        <v>0</v>
      </c>
      <c r="AU279" s="129">
        <f t="shared" si="327"/>
        <v>0</v>
      </c>
      <c r="AV279" s="129">
        <f t="shared" si="327"/>
        <v>0</v>
      </c>
      <c r="AW279" s="129">
        <f t="shared" si="327"/>
        <v>0</v>
      </c>
      <c r="AX279" s="129">
        <f t="shared" si="327"/>
        <v>0</v>
      </c>
      <c r="AY279" s="129">
        <f t="shared" si="327"/>
        <v>0</v>
      </c>
      <c r="AZ279" s="129">
        <f t="shared" si="327"/>
        <v>0</v>
      </c>
      <c r="BA279" s="129">
        <f t="shared" si="327"/>
        <v>0</v>
      </c>
      <c r="BB279" s="128" t="s">
        <v>212</v>
      </c>
      <c r="BC279" s="127"/>
      <c r="BD279" s="127"/>
      <c r="BE279" s="90">
        <v>2016</v>
      </c>
      <c r="BF279" s="101"/>
      <c r="BG279" s="101"/>
    </row>
    <row r="280" spans="1:59" s="103" customFormat="1" ht="22.2" customHeight="1">
      <c r="A280" s="419" t="s">
        <v>109</v>
      </c>
      <c r="B280" s="107"/>
      <c r="C280" s="106"/>
      <c r="D280" s="106">
        <f t="shared" si="324"/>
        <v>0</v>
      </c>
      <c r="E280" s="106"/>
      <c r="F280" s="106"/>
      <c r="G280" s="106"/>
      <c r="H280" s="106"/>
      <c r="I280" s="106"/>
      <c r="J280" s="106"/>
      <c r="K280" s="106"/>
      <c r="L280" s="292"/>
      <c r="M280" s="106"/>
      <c r="N280" s="106"/>
      <c r="O280" s="106"/>
      <c r="P280" s="106"/>
      <c r="Q280" s="106"/>
      <c r="R280" s="106"/>
      <c r="S280" s="106"/>
      <c r="T280" s="106"/>
      <c r="U280" s="106"/>
      <c r="V280" s="106"/>
      <c r="W280" s="106"/>
      <c r="X280" s="106"/>
      <c r="Y280" s="106"/>
      <c r="Z280" s="106"/>
      <c r="AA280" s="106"/>
      <c r="AB280" s="106"/>
      <c r="AC280" s="106"/>
      <c r="AD280" s="106"/>
      <c r="AE280" s="106"/>
      <c r="AF280" s="106"/>
      <c r="AG280" s="297"/>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5" t="s">
        <v>212</v>
      </c>
      <c r="BC280" s="104"/>
      <c r="BD280" s="104"/>
      <c r="BE280" s="90">
        <v>2016</v>
      </c>
      <c r="BF280" s="101"/>
      <c r="BG280" s="101"/>
    </row>
    <row r="281" spans="1:59" s="108" customFormat="1" ht="22.2" customHeight="1">
      <c r="A281" s="418" t="s">
        <v>109</v>
      </c>
      <c r="B281" s="112"/>
      <c r="C281" s="111"/>
      <c r="D281" s="111">
        <f t="shared" si="324"/>
        <v>0</v>
      </c>
      <c r="E281" s="111"/>
      <c r="F281" s="111"/>
      <c r="G281" s="111"/>
      <c r="H281" s="111"/>
      <c r="I281" s="111"/>
      <c r="J281" s="111"/>
      <c r="K281" s="111"/>
      <c r="L281" s="292"/>
      <c r="M281" s="111"/>
      <c r="N281" s="111"/>
      <c r="O281" s="111"/>
      <c r="P281" s="111"/>
      <c r="Q281" s="111"/>
      <c r="R281" s="111"/>
      <c r="S281" s="111"/>
      <c r="T281" s="111"/>
      <c r="U281" s="111"/>
      <c r="V281" s="111"/>
      <c r="W281" s="111"/>
      <c r="X281" s="111"/>
      <c r="Y281" s="111"/>
      <c r="Z281" s="111"/>
      <c r="AA281" s="111"/>
      <c r="AB281" s="111"/>
      <c r="AC281" s="111"/>
      <c r="AD281" s="111"/>
      <c r="AE281" s="111"/>
      <c r="AF281" s="111"/>
      <c r="AG281" s="297"/>
      <c r="AH281" s="111"/>
      <c r="AI281" s="111"/>
      <c r="AJ281" s="111"/>
      <c r="AK281" s="111"/>
      <c r="AL281" s="111"/>
      <c r="AM281" s="111"/>
      <c r="AN281" s="111"/>
      <c r="AO281" s="111"/>
      <c r="AP281" s="111"/>
      <c r="AQ281" s="111"/>
      <c r="AR281" s="111"/>
      <c r="AS281" s="111"/>
      <c r="AT281" s="111"/>
      <c r="AU281" s="111"/>
      <c r="AV281" s="111"/>
      <c r="AW281" s="111"/>
      <c r="AX281" s="111"/>
      <c r="AY281" s="111"/>
      <c r="AZ281" s="111"/>
      <c r="BA281" s="111"/>
      <c r="BB281" s="105" t="s">
        <v>212</v>
      </c>
      <c r="BC281" s="110"/>
      <c r="BD281" s="110"/>
      <c r="BE281" s="90">
        <v>2016</v>
      </c>
      <c r="BF281" s="109"/>
      <c r="BG281" s="109"/>
    </row>
    <row r="282" spans="1:59" s="103" customFormat="1" ht="22.2" customHeight="1">
      <c r="A282" s="419" t="s">
        <v>109</v>
      </c>
      <c r="B282" s="107" t="s">
        <v>282</v>
      </c>
      <c r="C282" s="106"/>
      <c r="D282" s="106">
        <f t="shared" si="324"/>
        <v>0</v>
      </c>
      <c r="E282" s="106">
        <f t="shared" ref="E282:K282" si="328">SUM(E283:E284)</f>
        <v>0</v>
      </c>
      <c r="F282" s="106">
        <f t="shared" si="328"/>
        <v>0</v>
      </c>
      <c r="G282" s="106">
        <f t="shared" si="328"/>
        <v>0</v>
      </c>
      <c r="H282" s="106">
        <f t="shared" si="328"/>
        <v>0</v>
      </c>
      <c r="I282" s="106">
        <f t="shared" si="328"/>
        <v>0</v>
      </c>
      <c r="J282" s="106">
        <f t="shared" si="328"/>
        <v>0</v>
      </c>
      <c r="K282" s="106">
        <f t="shared" si="328"/>
        <v>0</v>
      </c>
      <c r="L282" s="292"/>
      <c r="M282" s="106">
        <f t="shared" ref="M282:AF282" si="329">SUM(M283:M284)</f>
        <v>0</v>
      </c>
      <c r="N282" s="106">
        <f t="shared" si="329"/>
        <v>0</v>
      </c>
      <c r="O282" s="106">
        <f t="shared" si="329"/>
        <v>0</v>
      </c>
      <c r="P282" s="106">
        <f t="shared" si="329"/>
        <v>0</v>
      </c>
      <c r="Q282" s="106">
        <f t="shared" si="329"/>
        <v>0</v>
      </c>
      <c r="R282" s="106">
        <f t="shared" si="329"/>
        <v>0</v>
      </c>
      <c r="S282" s="106">
        <f t="shared" si="329"/>
        <v>0</v>
      </c>
      <c r="T282" s="106">
        <f t="shared" si="329"/>
        <v>0</v>
      </c>
      <c r="U282" s="106">
        <f t="shared" si="329"/>
        <v>0</v>
      </c>
      <c r="V282" s="106">
        <f t="shared" si="329"/>
        <v>0</v>
      </c>
      <c r="W282" s="106">
        <f t="shared" si="329"/>
        <v>0</v>
      </c>
      <c r="X282" s="106">
        <f t="shared" si="329"/>
        <v>0</v>
      </c>
      <c r="Y282" s="106">
        <f t="shared" si="329"/>
        <v>0</v>
      </c>
      <c r="Z282" s="106">
        <f t="shared" si="329"/>
        <v>0</v>
      </c>
      <c r="AA282" s="106">
        <f t="shared" si="329"/>
        <v>0</v>
      </c>
      <c r="AB282" s="106">
        <f t="shared" si="329"/>
        <v>0</v>
      </c>
      <c r="AC282" s="106">
        <f t="shared" si="329"/>
        <v>0</v>
      </c>
      <c r="AD282" s="106">
        <f t="shared" si="329"/>
        <v>0</v>
      </c>
      <c r="AE282" s="106">
        <f t="shared" si="329"/>
        <v>0</v>
      </c>
      <c r="AF282" s="106">
        <f t="shared" si="329"/>
        <v>0</v>
      </c>
      <c r="AG282" s="297"/>
      <c r="AH282" s="106">
        <f t="shared" ref="AH282:BA282" si="330">SUM(AH283:AH284)</f>
        <v>0</v>
      </c>
      <c r="AI282" s="106">
        <f t="shared" si="330"/>
        <v>0</v>
      </c>
      <c r="AJ282" s="106">
        <f t="shared" si="330"/>
        <v>0</v>
      </c>
      <c r="AK282" s="106">
        <f t="shared" si="330"/>
        <v>0</v>
      </c>
      <c r="AL282" s="106">
        <f t="shared" si="330"/>
        <v>0</v>
      </c>
      <c r="AM282" s="106">
        <f t="shared" si="330"/>
        <v>0</v>
      </c>
      <c r="AN282" s="106">
        <f t="shared" si="330"/>
        <v>0</v>
      </c>
      <c r="AO282" s="106">
        <f t="shared" si="330"/>
        <v>0</v>
      </c>
      <c r="AP282" s="106">
        <f t="shared" si="330"/>
        <v>0</v>
      </c>
      <c r="AQ282" s="106">
        <f t="shared" si="330"/>
        <v>0</v>
      </c>
      <c r="AR282" s="106">
        <f t="shared" si="330"/>
        <v>0</v>
      </c>
      <c r="AS282" s="106">
        <f t="shared" si="330"/>
        <v>0</v>
      </c>
      <c r="AT282" s="106">
        <f t="shared" si="330"/>
        <v>0</v>
      </c>
      <c r="AU282" s="106">
        <f t="shared" si="330"/>
        <v>0</v>
      </c>
      <c r="AV282" s="106">
        <f t="shared" si="330"/>
        <v>0</v>
      </c>
      <c r="AW282" s="106">
        <f t="shared" si="330"/>
        <v>0</v>
      </c>
      <c r="AX282" s="106">
        <f t="shared" si="330"/>
        <v>0</v>
      </c>
      <c r="AY282" s="106">
        <f t="shared" si="330"/>
        <v>0</v>
      </c>
      <c r="AZ282" s="106">
        <f t="shared" si="330"/>
        <v>0</v>
      </c>
      <c r="BA282" s="106">
        <f t="shared" si="330"/>
        <v>0</v>
      </c>
      <c r="BB282" s="105" t="s">
        <v>212</v>
      </c>
      <c r="BC282" s="104"/>
      <c r="BD282" s="104"/>
      <c r="BE282" s="90">
        <v>2016</v>
      </c>
      <c r="BF282" s="101"/>
      <c r="BG282" s="101"/>
    </row>
    <row r="283" spans="1:59" s="103" customFormat="1" ht="22.2" customHeight="1">
      <c r="A283" s="419" t="s">
        <v>109</v>
      </c>
      <c r="B283" s="107"/>
      <c r="C283" s="106"/>
      <c r="D283" s="106">
        <f t="shared" si="324"/>
        <v>0</v>
      </c>
      <c r="E283" s="106"/>
      <c r="F283" s="106"/>
      <c r="G283" s="106"/>
      <c r="H283" s="106"/>
      <c r="I283" s="106"/>
      <c r="J283" s="106"/>
      <c r="K283" s="106"/>
      <c r="L283" s="292"/>
      <c r="M283" s="106"/>
      <c r="N283" s="106"/>
      <c r="O283" s="106"/>
      <c r="P283" s="106"/>
      <c r="Q283" s="106"/>
      <c r="R283" s="106"/>
      <c r="S283" s="106"/>
      <c r="T283" s="106"/>
      <c r="U283" s="106"/>
      <c r="V283" s="106"/>
      <c r="W283" s="106"/>
      <c r="X283" s="106"/>
      <c r="Y283" s="106"/>
      <c r="Z283" s="106"/>
      <c r="AA283" s="106"/>
      <c r="AB283" s="106"/>
      <c r="AC283" s="106"/>
      <c r="AD283" s="106"/>
      <c r="AE283" s="106"/>
      <c r="AF283" s="106"/>
      <c r="AG283" s="297"/>
      <c r="AH283" s="106"/>
      <c r="AI283" s="106"/>
      <c r="AJ283" s="106"/>
      <c r="AK283" s="106"/>
      <c r="AL283" s="106"/>
      <c r="AM283" s="106"/>
      <c r="AN283" s="106"/>
      <c r="AO283" s="106"/>
      <c r="AP283" s="106"/>
      <c r="AQ283" s="106"/>
      <c r="AR283" s="106"/>
      <c r="AS283" s="106"/>
      <c r="AT283" s="106"/>
      <c r="AU283" s="106"/>
      <c r="AV283" s="106"/>
      <c r="AW283" s="106"/>
      <c r="AX283" s="106"/>
      <c r="AY283" s="106"/>
      <c r="AZ283" s="106"/>
      <c r="BA283" s="106"/>
      <c r="BB283" s="105" t="s">
        <v>212</v>
      </c>
      <c r="BC283" s="104"/>
      <c r="BD283" s="104"/>
      <c r="BE283" s="90">
        <v>2016</v>
      </c>
      <c r="BF283" s="101"/>
      <c r="BG283" s="101"/>
    </row>
    <row r="284" spans="1:59" s="108" customFormat="1" ht="22.2" customHeight="1">
      <c r="A284" s="418" t="s">
        <v>109</v>
      </c>
      <c r="B284" s="112"/>
      <c r="C284" s="111"/>
      <c r="D284" s="111">
        <f t="shared" si="324"/>
        <v>0</v>
      </c>
      <c r="E284" s="111"/>
      <c r="F284" s="111"/>
      <c r="G284" s="111"/>
      <c r="H284" s="111"/>
      <c r="I284" s="111"/>
      <c r="J284" s="111"/>
      <c r="K284" s="111"/>
      <c r="L284" s="292"/>
      <c r="M284" s="111"/>
      <c r="N284" s="111"/>
      <c r="O284" s="111"/>
      <c r="P284" s="111"/>
      <c r="Q284" s="111"/>
      <c r="R284" s="111"/>
      <c r="S284" s="111"/>
      <c r="T284" s="111"/>
      <c r="U284" s="111"/>
      <c r="V284" s="111"/>
      <c r="W284" s="111"/>
      <c r="X284" s="111"/>
      <c r="Y284" s="111"/>
      <c r="Z284" s="111"/>
      <c r="AA284" s="111"/>
      <c r="AB284" s="111"/>
      <c r="AC284" s="111"/>
      <c r="AD284" s="111"/>
      <c r="AE284" s="111"/>
      <c r="AF284" s="111"/>
      <c r="AG284" s="297"/>
      <c r="AH284" s="111"/>
      <c r="AI284" s="111"/>
      <c r="AJ284" s="111"/>
      <c r="AK284" s="111"/>
      <c r="AL284" s="111"/>
      <c r="AM284" s="111"/>
      <c r="AN284" s="111"/>
      <c r="AO284" s="111"/>
      <c r="AP284" s="111"/>
      <c r="AQ284" s="111"/>
      <c r="AR284" s="111"/>
      <c r="AS284" s="111"/>
      <c r="AT284" s="111"/>
      <c r="AU284" s="111"/>
      <c r="AV284" s="111"/>
      <c r="AW284" s="111"/>
      <c r="AX284" s="111"/>
      <c r="AY284" s="111"/>
      <c r="AZ284" s="111"/>
      <c r="BA284" s="111"/>
      <c r="BB284" s="105" t="s">
        <v>212</v>
      </c>
      <c r="BC284" s="110"/>
      <c r="BD284" s="110"/>
      <c r="BE284" s="90">
        <v>2016</v>
      </c>
      <c r="BF284" s="109"/>
      <c r="BG284" s="109"/>
    </row>
    <row r="285" spans="1:59" s="113" customFormat="1" ht="22.2" customHeight="1">
      <c r="A285" s="419" t="s">
        <v>121</v>
      </c>
      <c r="B285" s="262" t="s">
        <v>391</v>
      </c>
      <c r="C285" s="106">
        <f>SUM(C286,C289)</f>
        <v>0</v>
      </c>
      <c r="D285" s="106">
        <f>SUM(D286+D289)</f>
        <v>0</v>
      </c>
      <c r="E285" s="106">
        <f t="shared" ref="E285:K285" si="331">SUM(E286,E289)</f>
        <v>0</v>
      </c>
      <c r="F285" s="106">
        <f t="shared" si="331"/>
        <v>0</v>
      </c>
      <c r="G285" s="106">
        <f t="shared" si="331"/>
        <v>0</v>
      </c>
      <c r="H285" s="106">
        <f t="shared" si="331"/>
        <v>0</v>
      </c>
      <c r="I285" s="106">
        <f t="shared" si="331"/>
        <v>0</v>
      </c>
      <c r="J285" s="106">
        <f t="shared" si="331"/>
        <v>0</v>
      </c>
      <c r="K285" s="106">
        <f t="shared" si="331"/>
        <v>0</v>
      </c>
      <c r="L285" s="292"/>
      <c r="M285" s="106">
        <f t="shared" ref="M285:AF285" si="332">SUM(M286,M289)</f>
        <v>0</v>
      </c>
      <c r="N285" s="106">
        <f t="shared" si="332"/>
        <v>0</v>
      </c>
      <c r="O285" s="106">
        <f t="shared" si="332"/>
        <v>0</v>
      </c>
      <c r="P285" s="106">
        <f t="shared" si="332"/>
        <v>0</v>
      </c>
      <c r="Q285" s="106">
        <f t="shared" si="332"/>
        <v>0</v>
      </c>
      <c r="R285" s="106">
        <f t="shared" si="332"/>
        <v>0</v>
      </c>
      <c r="S285" s="106">
        <f t="shared" si="332"/>
        <v>0</v>
      </c>
      <c r="T285" s="106">
        <f t="shared" si="332"/>
        <v>0</v>
      </c>
      <c r="U285" s="106">
        <f t="shared" si="332"/>
        <v>0</v>
      </c>
      <c r="V285" s="106">
        <f t="shared" si="332"/>
        <v>0</v>
      </c>
      <c r="W285" s="106">
        <f t="shared" si="332"/>
        <v>0</v>
      </c>
      <c r="X285" s="106">
        <f t="shared" si="332"/>
        <v>0</v>
      </c>
      <c r="Y285" s="106">
        <f t="shared" si="332"/>
        <v>0</v>
      </c>
      <c r="Z285" s="106">
        <f t="shared" si="332"/>
        <v>0</v>
      </c>
      <c r="AA285" s="106">
        <f t="shared" si="332"/>
        <v>0</v>
      </c>
      <c r="AB285" s="106">
        <f t="shared" si="332"/>
        <v>0</v>
      </c>
      <c r="AC285" s="106">
        <f t="shared" si="332"/>
        <v>0</v>
      </c>
      <c r="AD285" s="106">
        <f t="shared" si="332"/>
        <v>0</v>
      </c>
      <c r="AE285" s="106">
        <f t="shared" si="332"/>
        <v>0</v>
      </c>
      <c r="AF285" s="106">
        <f t="shared" si="332"/>
        <v>0</v>
      </c>
      <c r="AG285" s="297"/>
      <c r="AH285" s="106">
        <f t="shared" ref="AH285:BA285" si="333">SUM(AH286,AH289)</f>
        <v>0</v>
      </c>
      <c r="AI285" s="106">
        <f t="shared" si="333"/>
        <v>0</v>
      </c>
      <c r="AJ285" s="106">
        <f t="shared" si="333"/>
        <v>0</v>
      </c>
      <c r="AK285" s="106">
        <f t="shared" si="333"/>
        <v>0</v>
      </c>
      <c r="AL285" s="106">
        <f t="shared" si="333"/>
        <v>0</v>
      </c>
      <c r="AM285" s="106">
        <f t="shared" si="333"/>
        <v>0</v>
      </c>
      <c r="AN285" s="106">
        <f t="shared" si="333"/>
        <v>0</v>
      </c>
      <c r="AO285" s="106">
        <f t="shared" si="333"/>
        <v>0</v>
      </c>
      <c r="AP285" s="106">
        <f t="shared" si="333"/>
        <v>0</v>
      </c>
      <c r="AQ285" s="106">
        <f t="shared" si="333"/>
        <v>0</v>
      </c>
      <c r="AR285" s="106">
        <f t="shared" si="333"/>
        <v>0</v>
      </c>
      <c r="AS285" s="106">
        <f t="shared" si="333"/>
        <v>0</v>
      </c>
      <c r="AT285" s="106">
        <f t="shared" si="333"/>
        <v>0</v>
      </c>
      <c r="AU285" s="106">
        <f t="shared" si="333"/>
        <v>0</v>
      </c>
      <c r="AV285" s="106">
        <f t="shared" si="333"/>
        <v>0</v>
      </c>
      <c r="AW285" s="106">
        <f t="shared" si="333"/>
        <v>0</v>
      </c>
      <c r="AX285" s="106">
        <f t="shared" si="333"/>
        <v>0</v>
      </c>
      <c r="AY285" s="106">
        <f t="shared" si="333"/>
        <v>0</v>
      </c>
      <c r="AZ285" s="106">
        <f t="shared" si="333"/>
        <v>0</v>
      </c>
      <c r="BA285" s="106">
        <f t="shared" si="333"/>
        <v>0</v>
      </c>
      <c r="BB285" s="105" t="s">
        <v>212</v>
      </c>
      <c r="BC285" s="104"/>
      <c r="BD285" s="104"/>
      <c r="BE285" s="90">
        <v>2016</v>
      </c>
      <c r="BF285" s="101"/>
      <c r="BG285" s="101"/>
    </row>
    <row r="286" spans="1:59" s="108" customFormat="1" ht="22.2" customHeight="1">
      <c r="A286" s="418" t="s">
        <v>121</v>
      </c>
      <c r="B286" s="112" t="s">
        <v>281</v>
      </c>
      <c r="C286" s="111"/>
      <c r="D286" s="111">
        <f t="shared" ref="D286:D291" si="334">SUM(E286:BA286)</f>
        <v>0</v>
      </c>
      <c r="E286" s="111">
        <f t="shared" ref="E286:K286" si="335">SUM(E287:E288)</f>
        <v>0</v>
      </c>
      <c r="F286" s="111">
        <f t="shared" si="335"/>
        <v>0</v>
      </c>
      <c r="G286" s="111">
        <f t="shared" si="335"/>
        <v>0</v>
      </c>
      <c r="H286" s="111">
        <f t="shared" si="335"/>
        <v>0</v>
      </c>
      <c r="I286" s="111">
        <f t="shared" si="335"/>
        <v>0</v>
      </c>
      <c r="J286" s="111">
        <f t="shared" si="335"/>
        <v>0</v>
      </c>
      <c r="K286" s="111">
        <f t="shared" si="335"/>
        <v>0</v>
      </c>
      <c r="L286" s="292"/>
      <c r="M286" s="111">
        <f t="shared" ref="M286:AF286" si="336">SUM(M287:M288)</f>
        <v>0</v>
      </c>
      <c r="N286" s="111">
        <f t="shared" si="336"/>
        <v>0</v>
      </c>
      <c r="O286" s="111">
        <f t="shared" si="336"/>
        <v>0</v>
      </c>
      <c r="P286" s="111">
        <f t="shared" si="336"/>
        <v>0</v>
      </c>
      <c r="Q286" s="111">
        <f t="shared" si="336"/>
        <v>0</v>
      </c>
      <c r="R286" s="111">
        <f t="shared" si="336"/>
        <v>0</v>
      </c>
      <c r="S286" s="111">
        <f t="shared" si="336"/>
        <v>0</v>
      </c>
      <c r="T286" s="111">
        <f t="shared" si="336"/>
        <v>0</v>
      </c>
      <c r="U286" s="111">
        <f t="shared" si="336"/>
        <v>0</v>
      </c>
      <c r="V286" s="111">
        <f t="shared" si="336"/>
        <v>0</v>
      </c>
      <c r="W286" s="111">
        <f t="shared" si="336"/>
        <v>0</v>
      </c>
      <c r="X286" s="111">
        <f t="shared" si="336"/>
        <v>0</v>
      </c>
      <c r="Y286" s="111">
        <f t="shared" si="336"/>
        <v>0</v>
      </c>
      <c r="Z286" s="111">
        <f t="shared" si="336"/>
        <v>0</v>
      </c>
      <c r="AA286" s="111">
        <f t="shared" si="336"/>
        <v>0</v>
      </c>
      <c r="AB286" s="111">
        <f t="shared" si="336"/>
        <v>0</v>
      </c>
      <c r="AC286" s="111">
        <f t="shared" si="336"/>
        <v>0</v>
      </c>
      <c r="AD286" s="111">
        <f t="shared" si="336"/>
        <v>0</v>
      </c>
      <c r="AE286" s="111">
        <f t="shared" si="336"/>
        <v>0</v>
      </c>
      <c r="AF286" s="111">
        <f t="shared" si="336"/>
        <v>0</v>
      </c>
      <c r="AG286" s="297"/>
      <c r="AH286" s="111">
        <f t="shared" ref="AH286:BA286" si="337">SUM(AH287:AH288)</f>
        <v>0</v>
      </c>
      <c r="AI286" s="111">
        <f t="shared" si="337"/>
        <v>0</v>
      </c>
      <c r="AJ286" s="111">
        <f t="shared" si="337"/>
        <v>0</v>
      </c>
      <c r="AK286" s="111">
        <f t="shared" si="337"/>
        <v>0</v>
      </c>
      <c r="AL286" s="111">
        <f t="shared" si="337"/>
        <v>0</v>
      </c>
      <c r="AM286" s="111">
        <f t="shared" si="337"/>
        <v>0</v>
      </c>
      <c r="AN286" s="111">
        <f t="shared" si="337"/>
        <v>0</v>
      </c>
      <c r="AO286" s="111">
        <f t="shared" si="337"/>
        <v>0</v>
      </c>
      <c r="AP286" s="111">
        <f t="shared" si="337"/>
        <v>0</v>
      </c>
      <c r="AQ286" s="111">
        <f t="shared" si="337"/>
        <v>0</v>
      </c>
      <c r="AR286" s="111">
        <f t="shared" si="337"/>
        <v>0</v>
      </c>
      <c r="AS286" s="111">
        <f t="shared" si="337"/>
        <v>0</v>
      </c>
      <c r="AT286" s="111">
        <f t="shared" si="337"/>
        <v>0</v>
      </c>
      <c r="AU286" s="111">
        <f t="shared" si="337"/>
        <v>0</v>
      </c>
      <c r="AV286" s="111">
        <f t="shared" si="337"/>
        <v>0</v>
      </c>
      <c r="AW286" s="111">
        <f t="shared" si="337"/>
        <v>0</v>
      </c>
      <c r="AX286" s="111">
        <f t="shared" si="337"/>
        <v>0</v>
      </c>
      <c r="AY286" s="111">
        <f t="shared" si="337"/>
        <v>0</v>
      </c>
      <c r="AZ286" s="111">
        <f t="shared" si="337"/>
        <v>0</v>
      </c>
      <c r="BA286" s="111">
        <f t="shared" si="337"/>
        <v>0</v>
      </c>
      <c r="BB286" s="105" t="s">
        <v>212</v>
      </c>
      <c r="BC286" s="110"/>
      <c r="BD286" s="110"/>
      <c r="BE286" s="90">
        <v>2016</v>
      </c>
      <c r="BF286" s="109"/>
      <c r="BG286" s="109"/>
    </row>
    <row r="287" spans="1:59" s="108" customFormat="1" ht="22.2" customHeight="1">
      <c r="A287" s="418" t="s">
        <v>121</v>
      </c>
      <c r="B287" s="112"/>
      <c r="C287" s="111"/>
      <c r="D287" s="111">
        <f t="shared" si="334"/>
        <v>0</v>
      </c>
      <c r="E287" s="111"/>
      <c r="F287" s="111"/>
      <c r="G287" s="111"/>
      <c r="H287" s="111"/>
      <c r="I287" s="111"/>
      <c r="J287" s="111"/>
      <c r="K287" s="111"/>
      <c r="L287" s="292"/>
      <c r="M287" s="111"/>
      <c r="N287" s="111"/>
      <c r="O287" s="111"/>
      <c r="P287" s="111"/>
      <c r="Q287" s="111"/>
      <c r="R287" s="111"/>
      <c r="S287" s="111"/>
      <c r="T287" s="111"/>
      <c r="U287" s="111"/>
      <c r="V287" s="111"/>
      <c r="W287" s="111"/>
      <c r="X287" s="111"/>
      <c r="Y287" s="111"/>
      <c r="Z287" s="111"/>
      <c r="AA287" s="111"/>
      <c r="AB287" s="111"/>
      <c r="AC287" s="111"/>
      <c r="AD287" s="111"/>
      <c r="AE287" s="111"/>
      <c r="AF287" s="111"/>
      <c r="AG287" s="297"/>
      <c r="AH287" s="111"/>
      <c r="AI287" s="111"/>
      <c r="AJ287" s="111"/>
      <c r="AK287" s="111"/>
      <c r="AL287" s="111"/>
      <c r="AM287" s="111"/>
      <c r="AN287" s="111"/>
      <c r="AO287" s="111"/>
      <c r="AP287" s="111"/>
      <c r="AQ287" s="111"/>
      <c r="AR287" s="111"/>
      <c r="AS287" s="111"/>
      <c r="AT287" s="111"/>
      <c r="AU287" s="111"/>
      <c r="AV287" s="111"/>
      <c r="AW287" s="111"/>
      <c r="AX287" s="111"/>
      <c r="AY287" s="111"/>
      <c r="AZ287" s="111"/>
      <c r="BA287" s="111"/>
      <c r="BB287" s="105" t="s">
        <v>212</v>
      </c>
      <c r="BC287" s="110"/>
      <c r="BD287" s="110"/>
      <c r="BE287" s="90">
        <v>2016</v>
      </c>
      <c r="BF287" s="109"/>
      <c r="BG287" s="109"/>
    </row>
    <row r="288" spans="1:59" s="103" customFormat="1" ht="22.2" customHeight="1">
      <c r="A288" s="419" t="s">
        <v>121</v>
      </c>
      <c r="B288" s="107"/>
      <c r="C288" s="106"/>
      <c r="D288" s="106">
        <f t="shared" si="334"/>
        <v>0</v>
      </c>
      <c r="E288" s="106"/>
      <c r="F288" s="106"/>
      <c r="G288" s="106"/>
      <c r="H288" s="106"/>
      <c r="I288" s="106"/>
      <c r="J288" s="106"/>
      <c r="K288" s="106"/>
      <c r="L288" s="292"/>
      <c r="M288" s="106"/>
      <c r="N288" s="106"/>
      <c r="O288" s="106"/>
      <c r="P288" s="106"/>
      <c r="Q288" s="106"/>
      <c r="R288" s="106"/>
      <c r="S288" s="106"/>
      <c r="T288" s="106"/>
      <c r="U288" s="106"/>
      <c r="V288" s="106"/>
      <c r="W288" s="106"/>
      <c r="X288" s="106"/>
      <c r="Y288" s="106"/>
      <c r="Z288" s="106"/>
      <c r="AA288" s="106"/>
      <c r="AB288" s="106"/>
      <c r="AC288" s="106"/>
      <c r="AD288" s="106"/>
      <c r="AE288" s="106"/>
      <c r="AF288" s="106"/>
      <c r="AG288" s="297"/>
      <c r="AH288" s="106"/>
      <c r="AI288" s="106"/>
      <c r="AJ288" s="106"/>
      <c r="AK288" s="106"/>
      <c r="AL288" s="106"/>
      <c r="AM288" s="106"/>
      <c r="AN288" s="106"/>
      <c r="AO288" s="106"/>
      <c r="AP288" s="106"/>
      <c r="AQ288" s="106"/>
      <c r="AR288" s="106"/>
      <c r="AS288" s="106"/>
      <c r="AT288" s="106"/>
      <c r="AU288" s="106"/>
      <c r="AV288" s="106"/>
      <c r="AW288" s="106"/>
      <c r="AX288" s="106"/>
      <c r="AY288" s="106"/>
      <c r="AZ288" s="106"/>
      <c r="BA288" s="106"/>
      <c r="BB288" s="105" t="s">
        <v>212</v>
      </c>
      <c r="BC288" s="104"/>
      <c r="BD288" s="104"/>
      <c r="BE288" s="90">
        <v>2016</v>
      </c>
      <c r="BF288" s="101"/>
      <c r="BG288" s="101"/>
    </row>
    <row r="289" spans="1:59" s="103" customFormat="1" ht="22.2" customHeight="1">
      <c r="A289" s="419" t="s">
        <v>121</v>
      </c>
      <c r="B289" s="107" t="s">
        <v>282</v>
      </c>
      <c r="C289" s="106"/>
      <c r="D289" s="106">
        <f t="shared" si="334"/>
        <v>0</v>
      </c>
      <c r="E289" s="106">
        <f t="shared" ref="E289:K289" si="338">SUM(E290:E291)</f>
        <v>0</v>
      </c>
      <c r="F289" s="106">
        <f t="shared" si="338"/>
        <v>0</v>
      </c>
      <c r="G289" s="106">
        <f t="shared" si="338"/>
        <v>0</v>
      </c>
      <c r="H289" s="106">
        <f t="shared" si="338"/>
        <v>0</v>
      </c>
      <c r="I289" s="106">
        <f t="shared" si="338"/>
        <v>0</v>
      </c>
      <c r="J289" s="106">
        <f t="shared" si="338"/>
        <v>0</v>
      </c>
      <c r="K289" s="106">
        <f t="shared" si="338"/>
        <v>0</v>
      </c>
      <c r="L289" s="292"/>
      <c r="M289" s="106">
        <f t="shared" ref="M289:AF289" si="339">SUM(M290:M291)</f>
        <v>0</v>
      </c>
      <c r="N289" s="106">
        <f t="shared" si="339"/>
        <v>0</v>
      </c>
      <c r="O289" s="106">
        <f t="shared" si="339"/>
        <v>0</v>
      </c>
      <c r="P289" s="106">
        <f t="shared" si="339"/>
        <v>0</v>
      </c>
      <c r="Q289" s="106">
        <f t="shared" si="339"/>
        <v>0</v>
      </c>
      <c r="R289" s="106">
        <f t="shared" si="339"/>
        <v>0</v>
      </c>
      <c r="S289" s="106">
        <f t="shared" si="339"/>
        <v>0</v>
      </c>
      <c r="T289" s="106">
        <f t="shared" si="339"/>
        <v>0</v>
      </c>
      <c r="U289" s="106">
        <f t="shared" si="339"/>
        <v>0</v>
      </c>
      <c r="V289" s="106">
        <f t="shared" si="339"/>
        <v>0</v>
      </c>
      <c r="W289" s="106">
        <f t="shared" si="339"/>
        <v>0</v>
      </c>
      <c r="X289" s="106">
        <f t="shared" si="339"/>
        <v>0</v>
      </c>
      <c r="Y289" s="106">
        <f t="shared" si="339"/>
        <v>0</v>
      </c>
      <c r="Z289" s="106">
        <f t="shared" si="339"/>
        <v>0</v>
      </c>
      <c r="AA289" s="106">
        <f t="shared" si="339"/>
        <v>0</v>
      </c>
      <c r="AB289" s="106">
        <f t="shared" si="339"/>
        <v>0</v>
      </c>
      <c r="AC289" s="106">
        <f t="shared" si="339"/>
        <v>0</v>
      </c>
      <c r="AD289" s="106">
        <f t="shared" si="339"/>
        <v>0</v>
      </c>
      <c r="AE289" s="106">
        <f t="shared" si="339"/>
        <v>0</v>
      </c>
      <c r="AF289" s="106">
        <f t="shared" si="339"/>
        <v>0</v>
      </c>
      <c r="AG289" s="297"/>
      <c r="AH289" s="106">
        <f t="shared" ref="AH289:BA289" si="340">SUM(AH290:AH291)</f>
        <v>0</v>
      </c>
      <c r="AI289" s="106">
        <f t="shared" si="340"/>
        <v>0</v>
      </c>
      <c r="AJ289" s="106">
        <f t="shared" si="340"/>
        <v>0</v>
      </c>
      <c r="AK289" s="106">
        <f t="shared" si="340"/>
        <v>0</v>
      </c>
      <c r="AL289" s="106">
        <f t="shared" si="340"/>
        <v>0</v>
      </c>
      <c r="AM289" s="106">
        <f t="shared" si="340"/>
        <v>0</v>
      </c>
      <c r="AN289" s="106">
        <f t="shared" si="340"/>
        <v>0</v>
      </c>
      <c r="AO289" s="106">
        <f t="shared" si="340"/>
        <v>0</v>
      </c>
      <c r="AP289" s="106">
        <f t="shared" si="340"/>
        <v>0</v>
      </c>
      <c r="AQ289" s="106">
        <f t="shared" si="340"/>
        <v>0</v>
      </c>
      <c r="AR289" s="106">
        <f t="shared" si="340"/>
        <v>0</v>
      </c>
      <c r="AS289" s="106">
        <f t="shared" si="340"/>
        <v>0</v>
      </c>
      <c r="AT289" s="106">
        <f t="shared" si="340"/>
        <v>0</v>
      </c>
      <c r="AU289" s="106">
        <f t="shared" si="340"/>
        <v>0</v>
      </c>
      <c r="AV289" s="106">
        <f t="shared" si="340"/>
        <v>0</v>
      </c>
      <c r="AW289" s="106">
        <f t="shared" si="340"/>
        <v>0</v>
      </c>
      <c r="AX289" s="106">
        <f t="shared" si="340"/>
        <v>0</v>
      </c>
      <c r="AY289" s="106">
        <f t="shared" si="340"/>
        <v>0</v>
      </c>
      <c r="AZ289" s="106">
        <f t="shared" si="340"/>
        <v>0</v>
      </c>
      <c r="BA289" s="106">
        <f t="shared" si="340"/>
        <v>0</v>
      </c>
      <c r="BB289" s="105" t="s">
        <v>212</v>
      </c>
      <c r="BC289" s="104"/>
      <c r="BD289" s="104"/>
      <c r="BE289" s="90">
        <v>2016</v>
      </c>
      <c r="BF289" s="101"/>
      <c r="BG289" s="101"/>
    </row>
    <row r="290" spans="1:59" s="108" customFormat="1" ht="22.2" customHeight="1">
      <c r="A290" s="418" t="s">
        <v>121</v>
      </c>
      <c r="B290" s="112"/>
      <c r="C290" s="111"/>
      <c r="D290" s="111">
        <f t="shared" si="334"/>
        <v>0</v>
      </c>
      <c r="E290" s="111"/>
      <c r="F290" s="111"/>
      <c r="G290" s="111"/>
      <c r="H290" s="111"/>
      <c r="I290" s="111"/>
      <c r="J290" s="111"/>
      <c r="K290" s="111"/>
      <c r="L290" s="292"/>
      <c r="M290" s="111"/>
      <c r="N290" s="111"/>
      <c r="O290" s="111"/>
      <c r="P290" s="111"/>
      <c r="Q290" s="111"/>
      <c r="R290" s="111"/>
      <c r="S290" s="111"/>
      <c r="T290" s="111"/>
      <c r="U290" s="111"/>
      <c r="V290" s="111"/>
      <c r="W290" s="111"/>
      <c r="X290" s="111"/>
      <c r="Y290" s="111"/>
      <c r="Z290" s="111"/>
      <c r="AA290" s="111"/>
      <c r="AB290" s="111"/>
      <c r="AC290" s="111"/>
      <c r="AD290" s="111"/>
      <c r="AE290" s="111"/>
      <c r="AF290" s="111"/>
      <c r="AG290" s="297"/>
      <c r="AH290" s="111"/>
      <c r="AI290" s="111"/>
      <c r="AJ290" s="111"/>
      <c r="AK290" s="111"/>
      <c r="AL290" s="111"/>
      <c r="AM290" s="111"/>
      <c r="AN290" s="111"/>
      <c r="AO290" s="111"/>
      <c r="AP290" s="111"/>
      <c r="AQ290" s="111"/>
      <c r="AR290" s="111"/>
      <c r="AS290" s="111"/>
      <c r="AT290" s="111"/>
      <c r="AU290" s="111"/>
      <c r="AV290" s="111"/>
      <c r="AW290" s="111"/>
      <c r="AX290" s="111"/>
      <c r="AY290" s="111"/>
      <c r="AZ290" s="111"/>
      <c r="BA290" s="111"/>
      <c r="BB290" s="105" t="s">
        <v>212</v>
      </c>
      <c r="BC290" s="110"/>
      <c r="BD290" s="110"/>
      <c r="BE290" s="90">
        <v>2016</v>
      </c>
      <c r="BF290" s="109"/>
      <c r="BG290" s="109"/>
    </row>
    <row r="291" spans="1:59" s="103" customFormat="1" ht="22.2" customHeight="1">
      <c r="A291" s="419" t="s">
        <v>121</v>
      </c>
      <c r="B291" s="107"/>
      <c r="C291" s="106"/>
      <c r="D291" s="106">
        <f t="shared" si="334"/>
        <v>0</v>
      </c>
      <c r="E291" s="106"/>
      <c r="F291" s="106"/>
      <c r="G291" s="106"/>
      <c r="H291" s="106"/>
      <c r="I291" s="106"/>
      <c r="J291" s="106"/>
      <c r="K291" s="106"/>
      <c r="L291" s="292"/>
      <c r="M291" s="106"/>
      <c r="N291" s="106"/>
      <c r="O291" s="106"/>
      <c r="P291" s="106"/>
      <c r="Q291" s="106"/>
      <c r="R291" s="106"/>
      <c r="S291" s="106"/>
      <c r="T291" s="106"/>
      <c r="U291" s="106"/>
      <c r="V291" s="106"/>
      <c r="W291" s="106"/>
      <c r="X291" s="106"/>
      <c r="Y291" s="106"/>
      <c r="Z291" s="106"/>
      <c r="AA291" s="106"/>
      <c r="AB291" s="106"/>
      <c r="AC291" s="106"/>
      <c r="AD291" s="106"/>
      <c r="AE291" s="106"/>
      <c r="AF291" s="106"/>
      <c r="AG291" s="297"/>
      <c r="AH291" s="106"/>
      <c r="AI291" s="106"/>
      <c r="AJ291" s="106"/>
      <c r="AK291" s="106"/>
      <c r="AL291" s="106"/>
      <c r="AM291" s="106"/>
      <c r="AN291" s="106"/>
      <c r="AO291" s="106"/>
      <c r="AP291" s="106"/>
      <c r="AQ291" s="106"/>
      <c r="AR291" s="106"/>
      <c r="AS291" s="106"/>
      <c r="AT291" s="106"/>
      <c r="AU291" s="106"/>
      <c r="AV291" s="106"/>
      <c r="AW291" s="106"/>
      <c r="AX291" s="106"/>
      <c r="AY291" s="106"/>
      <c r="AZ291" s="106"/>
      <c r="BA291" s="106"/>
      <c r="BB291" s="105" t="s">
        <v>212</v>
      </c>
      <c r="BC291" s="104"/>
      <c r="BD291" s="104"/>
      <c r="BE291" s="90">
        <v>2016</v>
      </c>
      <c r="BF291" s="101"/>
      <c r="BG291" s="101"/>
    </row>
    <row r="292" spans="1:59" s="113" customFormat="1" ht="22.2" customHeight="1">
      <c r="A292" s="419" t="s">
        <v>123</v>
      </c>
      <c r="B292" s="262" t="s">
        <v>310</v>
      </c>
      <c r="C292" s="106">
        <f>SUM(C293,C296)</f>
        <v>0</v>
      </c>
      <c r="D292" s="106">
        <f>SUM(D293+D296)</f>
        <v>0</v>
      </c>
      <c r="E292" s="106">
        <f t="shared" ref="E292:K292" si="341">SUM(E293,E296)</f>
        <v>0</v>
      </c>
      <c r="F292" s="106">
        <f t="shared" si="341"/>
        <v>0</v>
      </c>
      <c r="G292" s="106">
        <f t="shared" si="341"/>
        <v>0</v>
      </c>
      <c r="H292" s="106">
        <f t="shared" si="341"/>
        <v>0</v>
      </c>
      <c r="I292" s="106">
        <f t="shared" si="341"/>
        <v>0</v>
      </c>
      <c r="J292" s="106">
        <f t="shared" si="341"/>
        <v>0</v>
      </c>
      <c r="K292" s="106">
        <f t="shared" si="341"/>
        <v>0</v>
      </c>
      <c r="L292" s="292"/>
      <c r="M292" s="106">
        <f t="shared" ref="M292:AF292" si="342">SUM(M293,M296)</f>
        <v>0</v>
      </c>
      <c r="N292" s="106">
        <f t="shared" si="342"/>
        <v>0</v>
      </c>
      <c r="O292" s="106">
        <f t="shared" si="342"/>
        <v>0</v>
      </c>
      <c r="P292" s="106">
        <f t="shared" si="342"/>
        <v>0</v>
      </c>
      <c r="Q292" s="106">
        <f t="shared" si="342"/>
        <v>0</v>
      </c>
      <c r="R292" s="106">
        <f t="shared" si="342"/>
        <v>0</v>
      </c>
      <c r="S292" s="106">
        <f t="shared" si="342"/>
        <v>0</v>
      </c>
      <c r="T292" s="106">
        <f t="shared" si="342"/>
        <v>0</v>
      </c>
      <c r="U292" s="106">
        <f t="shared" si="342"/>
        <v>0</v>
      </c>
      <c r="V292" s="106">
        <f t="shared" si="342"/>
        <v>0</v>
      </c>
      <c r="W292" s="106">
        <f t="shared" si="342"/>
        <v>0</v>
      </c>
      <c r="X292" s="106">
        <f t="shared" si="342"/>
        <v>0</v>
      </c>
      <c r="Y292" s="106">
        <f t="shared" si="342"/>
        <v>0</v>
      </c>
      <c r="Z292" s="106">
        <f t="shared" si="342"/>
        <v>0</v>
      </c>
      <c r="AA292" s="106">
        <f t="shared" si="342"/>
        <v>0</v>
      </c>
      <c r="AB292" s="106">
        <f t="shared" si="342"/>
        <v>0</v>
      </c>
      <c r="AC292" s="106">
        <f t="shared" si="342"/>
        <v>0</v>
      </c>
      <c r="AD292" s="106">
        <f t="shared" si="342"/>
        <v>0</v>
      </c>
      <c r="AE292" s="106">
        <f t="shared" si="342"/>
        <v>0</v>
      </c>
      <c r="AF292" s="106">
        <f t="shared" si="342"/>
        <v>0</v>
      </c>
      <c r="AG292" s="297"/>
      <c r="AH292" s="106">
        <f t="shared" ref="AH292:BA292" si="343">SUM(AH293,AH296)</f>
        <v>0</v>
      </c>
      <c r="AI292" s="106">
        <f t="shared" si="343"/>
        <v>0</v>
      </c>
      <c r="AJ292" s="106">
        <f t="shared" si="343"/>
        <v>0</v>
      </c>
      <c r="AK292" s="106">
        <f t="shared" si="343"/>
        <v>0</v>
      </c>
      <c r="AL292" s="106">
        <f t="shared" si="343"/>
        <v>0</v>
      </c>
      <c r="AM292" s="106">
        <f t="shared" si="343"/>
        <v>0</v>
      </c>
      <c r="AN292" s="106">
        <f t="shared" si="343"/>
        <v>0</v>
      </c>
      <c r="AO292" s="106">
        <f t="shared" si="343"/>
        <v>0</v>
      </c>
      <c r="AP292" s="106">
        <f t="shared" si="343"/>
        <v>0</v>
      </c>
      <c r="AQ292" s="106">
        <f t="shared" si="343"/>
        <v>0</v>
      </c>
      <c r="AR292" s="106">
        <f t="shared" si="343"/>
        <v>0</v>
      </c>
      <c r="AS292" s="106">
        <f t="shared" si="343"/>
        <v>0</v>
      </c>
      <c r="AT292" s="106">
        <f t="shared" si="343"/>
        <v>0</v>
      </c>
      <c r="AU292" s="106">
        <f t="shared" si="343"/>
        <v>0</v>
      </c>
      <c r="AV292" s="106">
        <f t="shared" si="343"/>
        <v>0</v>
      </c>
      <c r="AW292" s="106">
        <f t="shared" si="343"/>
        <v>0</v>
      </c>
      <c r="AX292" s="106">
        <f t="shared" si="343"/>
        <v>0</v>
      </c>
      <c r="AY292" s="106">
        <f t="shared" si="343"/>
        <v>0</v>
      </c>
      <c r="AZ292" s="106">
        <f t="shared" si="343"/>
        <v>0</v>
      </c>
      <c r="BA292" s="106">
        <f t="shared" si="343"/>
        <v>0</v>
      </c>
      <c r="BB292" s="105" t="s">
        <v>212</v>
      </c>
      <c r="BC292" s="104"/>
      <c r="BD292" s="104"/>
      <c r="BE292" s="90">
        <v>2016</v>
      </c>
      <c r="BF292" s="101"/>
      <c r="BG292" s="101"/>
    </row>
    <row r="293" spans="1:59" s="108" customFormat="1" ht="22.2" customHeight="1">
      <c r="A293" s="418" t="s">
        <v>123</v>
      </c>
      <c r="B293" s="112" t="s">
        <v>281</v>
      </c>
      <c r="C293" s="111"/>
      <c r="D293" s="111">
        <f t="shared" ref="D293:D298" si="344">SUM(E293:BA293)</f>
        <v>0</v>
      </c>
      <c r="E293" s="111">
        <f t="shared" ref="E293:K293" si="345">SUM(E294:E295)</f>
        <v>0</v>
      </c>
      <c r="F293" s="111">
        <f t="shared" si="345"/>
        <v>0</v>
      </c>
      <c r="G293" s="111">
        <f t="shared" si="345"/>
        <v>0</v>
      </c>
      <c r="H293" s="111">
        <f t="shared" si="345"/>
        <v>0</v>
      </c>
      <c r="I293" s="111">
        <f t="shared" si="345"/>
        <v>0</v>
      </c>
      <c r="J293" s="111">
        <f t="shared" si="345"/>
        <v>0</v>
      </c>
      <c r="K293" s="111">
        <f t="shared" si="345"/>
        <v>0</v>
      </c>
      <c r="L293" s="292"/>
      <c r="M293" s="111">
        <f t="shared" ref="M293:AF293" si="346">SUM(M294:M295)</f>
        <v>0</v>
      </c>
      <c r="N293" s="111">
        <f t="shared" si="346"/>
        <v>0</v>
      </c>
      <c r="O293" s="111">
        <f t="shared" si="346"/>
        <v>0</v>
      </c>
      <c r="P293" s="111">
        <f t="shared" si="346"/>
        <v>0</v>
      </c>
      <c r="Q293" s="111">
        <f t="shared" si="346"/>
        <v>0</v>
      </c>
      <c r="R293" s="111">
        <f t="shared" si="346"/>
        <v>0</v>
      </c>
      <c r="S293" s="111">
        <f t="shared" si="346"/>
        <v>0</v>
      </c>
      <c r="T293" s="111">
        <f t="shared" si="346"/>
        <v>0</v>
      </c>
      <c r="U293" s="111">
        <f t="shared" si="346"/>
        <v>0</v>
      </c>
      <c r="V293" s="111">
        <f t="shared" si="346"/>
        <v>0</v>
      </c>
      <c r="W293" s="111">
        <f t="shared" si="346"/>
        <v>0</v>
      </c>
      <c r="X293" s="111">
        <f t="shared" si="346"/>
        <v>0</v>
      </c>
      <c r="Y293" s="111">
        <f t="shared" si="346"/>
        <v>0</v>
      </c>
      <c r="Z293" s="111">
        <f t="shared" si="346"/>
        <v>0</v>
      </c>
      <c r="AA293" s="111">
        <f t="shared" si="346"/>
        <v>0</v>
      </c>
      <c r="AB293" s="111">
        <f t="shared" si="346"/>
        <v>0</v>
      </c>
      <c r="AC293" s="111">
        <f t="shared" si="346"/>
        <v>0</v>
      </c>
      <c r="AD293" s="111">
        <f t="shared" si="346"/>
        <v>0</v>
      </c>
      <c r="AE293" s="111">
        <f t="shared" si="346"/>
        <v>0</v>
      </c>
      <c r="AF293" s="111">
        <f t="shared" si="346"/>
        <v>0</v>
      </c>
      <c r="AG293" s="297"/>
      <c r="AH293" s="111">
        <f t="shared" ref="AH293:BA293" si="347">SUM(AH294:AH295)</f>
        <v>0</v>
      </c>
      <c r="AI293" s="111">
        <f t="shared" si="347"/>
        <v>0</v>
      </c>
      <c r="AJ293" s="111">
        <f t="shared" si="347"/>
        <v>0</v>
      </c>
      <c r="AK293" s="111">
        <f t="shared" si="347"/>
        <v>0</v>
      </c>
      <c r="AL293" s="111">
        <f t="shared" si="347"/>
        <v>0</v>
      </c>
      <c r="AM293" s="111">
        <f t="shared" si="347"/>
        <v>0</v>
      </c>
      <c r="AN293" s="111">
        <f t="shared" si="347"/>
        <v>0</v>
      </c>
      <c r="AO293" s="111">
        <f t="shared" si="347"/>
        <v>0</v>
      </c>
      <c r="AP293" s="111">
        <f t="shared" si="347"/>
        <v>0</v>
      </c>
      <c r="AQ293" s="111">
        <f t="shared" si="347"/>
        <v>0</v>
      </c>
      <c r="AR293" s="111">
        <f t="shared" si="347"/>
        <v>0</v>
      </c>
      <c r="AS293" s="111">
        <f t="shared" si="347"/>
        <v>0</v>
      </c>
      <c r="AT293" s="111">
        <f t="shared" si="347"/>
        <v>0</v>
      </c>
      <c r="AU293" s="111">
        <f t="shared" si="347"/>
        <v>0</v>
      </c>
      <c r="AV293" s="111">
        <f t="shared" si="347"/>
        <v>0</v>
      </c>
      <c r="AW293" s="111">
        <f t="shared" si="347"/>
        <v>0</v>
      </c>
      <c r="AX293" s="111">
        <f t="shared" si="347"/>
        <v>0</v>
      </c>
      <c r="AY293" s="111">
        <f t="shared" si="347"/>
        <v>0</v>
      </c>
      <c r="AZ293" s="111">
        <f t="shared" si="347"/>
        <v>0</v>
      </c>
      <c r="BA293" s="111">
        <f t="shared" si="347"/>
        <v>0</v>
      </c>
      <c r="BB293" s="105" t="s">
        <v>212</v>
      </c>
      <c r="BC293" s="110"/>
      <c r="BD293" s="110"/>
      <c r="BE293" s="90">
        <v>2016</v>
      </c>
      <c r="BF293" s="109"/>
      <c r="BG293" s="109"/>
    </row>
    <row r="294" spans="1:59" s="108" customFormat="1" ht="22.2" customHeight="1">
      <c r="A294" s="418" t="s">
        <v>123</v>
      </c>
      <c r="B294" s="112"/>
      <c r="C294" s="111"/>
      <c r="D294" s="111">
        <f t="shared" si="344"/>
        <v>0</v>
      </c>
      <c r="E294" s="111"/>
      <c r="F294" s="111"/>
      <c r="G294" s="111"/>
      <c r="H294" s="111"/>
      <c r="I294" s="111"/>
      <c r="J294" s="111"/>
      <c r="K294" s="111"/>
      <c r="L294" s="292"/>
      <c r="M294" s="111"/>
      <c r="N294" s="111"/>
      <c r="O294" s="111"/>
      <c r="P294" s="111"/>
      <c r="Q294" s="111"/>
      <c r="R294" s="111"/>
      <c r="S294" s="111"/>
      <c r="T294" s="111"/>
      <c r="U294" s="111"/>
      <c r="V294" s="111"/>
      <c r="W294" s="111"/>
      <c r="X294" s="111"/>
      <c r="Y294" s="111"/>
      <c r="Z294" s="111"/>
      <c r="AA294" s="111"/>
      <c r="AB294" s="111"/>
      <c r="AC294" s="111"/>
      <c r="AD294" s="111"/>
      <c r="AE294" s="111"/>
      <c r="AF294" s="111"/>
      <c r="AG294" s="297"/>
      <c r="AH294" s="111"/>
      <c r="AI294" s="111"/>
      <c r="AJ294" s="111"/>
      <c r="AK294" s="111"/>
      <c r="AL294" s="111"/>
      <c r="AM294" s="111"/>
      <c r="AN294" s="111"/>
      <c r="AO294" s="111"/>
      <c r="AP294" s="111"/>
      <c r="AQ294" s="111"/>
      <c r="AR294" s="111"/>
      <c r="AS294" s="111"/>
      <c r="AT294" s="111"/>
      <c r="AU294" s="111"/>
      <c r="AV294" s="111"/>
      <c r="AW294" s="111"/>
      <c r="AX294" s="111"/>
      <c r="AY294" s="111"/>
      <c r="AZ294" s="111"/>
      <c r="BA294" s="111"/>
      <c r="BB294" s="105" t="s">
        <v>212</v>
      </c>
      <c r="BC294" s="110"/>
      <c r="BD294" s="110"/>
      <c r="BE294" s="90">
        <v>2016</v>
      </c>
      <c r="BF294" s="109"/>
      <c r="BG294" s="109"/>
    </row>
    <row r="295" spans="1:59" s="103" customFormat="1" ht="22.2" customHeight="1">
      <c r="A295" s="419" t="s">
        <v>123</v>
      </c>
      <c r="B295" s="107"/>
      <c r="C295" s="106"/>
      <c r="D295" s="106">
        <f t="shared" si="344"/>
        <v>0</v>
      </c>
      <c r="E295" s="106"/>
      <c r="F295" s="106"/>
      <c r="G295" s="106"/>
      <c r="H295" s="106"/>
      <c r="I295" s="106"/>
      <c r="J295" s="106"/>
      <c r="K295" s="106"/>
      <c r="L295" s="292"/>
      <c r="M295" s="106"/>
      <c r="N295" s="106"/>
      <c r="O295" s="106"/>
      <c r="P295" s="106"/>
      <c r="Q295" s="106"/>
      <c r="R295" s="106"/>
      <c r="S295" s="106"/>
      <c r="T295" s="106"/>
      <c r="U295" s="106"/>
      <c r="V295" s="106"/>
      <c r="W295" s="106"/>
      <c r="X295" s="106"/>
      <c r="Y295" s="106"/>
      <c r="Z295" s="106"/>
      <c r="AA295" s="106"/>
      <c r="AB295" s="106"/>
      <c r="AC295" s="106"/>
      <c r="AD295" s="106"/>
      <c r="AE295" s="106"/>
      <c r="AF295" s="106"/>
      <c r="AG295" s="297"/>
      <c r="AH295" s="106"/>
      <c r="AI295" s="106"/>
      <c r="AJ295" s="106"/>
      <c r="AK295" s="106"/>
      <c r="AL295" s="106"/>
      <c r="AM295" s="106"/>
      <c r="AN295" s="106"/>
      <c r="AO295" s="106"/>
      <c r="AP295" s="106"/>
      <c r="AQ295" s="106"/>
      <c r="AR295" s="106"/>
      <c r="AS295" s="106"/>
      <c r="AT295" s="106"/>
      <c r="AU295" s="106"/>
      <c r="AV295" s="106"/>
      <c r="AW295" s="106"/>
      <c r="AX295" s="106"/>
      <c r="AY295" s="106"/>
      <c r="AZ295" s="106"/>
      <c r="BA295" s="106"/>
      <c r="BB295" s="105" t="s">
        <v>212</v>
      </c>
      <c r="BC295" s="104"/>
      <c r="BD295" s="104"/>
      <c r="BE295" s="90">
        <v>2016</v>
      </c>
      <c r="BF295" s="101"/>
      <c r="BG295" s="101"/>
    </row>
    <row r="296" spans="1:59" s="103" customFormat="1" ht="22.2" customHeight="1">
      <c r="A296" s="419" t="s">
        <v>123</v>
      </c>
      <c r="B296" s="107" t="s">
        <v>282</v>
      </c>
      <c r="C296" s="106"/>
      <c r="D296" s="106">
        <f t="shared" si="344"/>
        <v>0</v>
      </c>
      <c r="E296" s="106">
        <f t="shared" ref="E296:K296" si="348">SUM(E297:E298)</f>
        <v>0</v>
      </c>
      <c r="F296" s="106">
        <f t="shared" si="348"/>
        <v>0</v>
      </c>
      <c r="G296" s="106">
        <f t="shared" si="348"/>
        <v>0</v>
      </c>
      <c r="H296" s="106">
        <f t="shared" si="348"/>
        <v>0</v>
      </c>
      <c r="I296" s="106">
        <f t="shared" si="348"/>
        <v>0</v>
      </c>
      <c r="J296" s="106">
        <f t="shared" si="348"/>
        <v>0</v>
      </c>
      <c r="K296" s="106">
        <f t="shared" si="348"/>
        <v>0</v>
      </c>
      <c r="L296" s="292"/>
      <c r="M296" s="106">
        <f t="shared" ref="M296:AF296" si="349">SUM(M297:M298)</f>
        <v>0</v>
      </c>
      <c r="N296" s="106">
        <f t="shared" si="349"/>
        <v>0</v>
      </c>
      <c r="O296" s="106">
        <f t="shared" si="349"/>
        <v>0</v>
      </c>
      <c r="P296" s="106">
        <f t="shared" si="349"/>
        <v>0</v>
      </c>
      <c r="Q296" s="106">
        <f t="shared" si="349"/>
        <v>0</v>
      </c>
      <c r="R296" s="106">
        <f t="shared" si="349"/>
        <v>0</v>
      </c>
      <c r="S296" s="106">
        <f t="shared" si="349"/>
        <v>0</v>
      </c>
      <c r="T296" s="106">
        <f t="shared" si="349"/>
        <v>0</v>
      </c>
      <c r="U296" s="106">
        <f t="shared" si="349"/>
        <v>0</v>
      </c>
      <c r="V296" s="106">
        <f t="shared" si="349"/>
        <v>0</v>
      </c>
      <c r="W296" s="106">
        <f t="shared" si="349"/>
        <v>0</v>
      </c>
      <c r="X296" s="106">
        <f t="shared" si="349"/>
        <v>0</v>
      </c>
      <c r="Y296" s="106">
        <f t="shared" si="349"/>
        <v>0</v>
      </c>
      <c r="Z296" s="106">
        <f t="shared" si="349"/>
        <v>0</v>
      </c>
      <c r="AA296" s="106">
        <f t="shared" si="349"/>
        <v>0</v>
      </c>
      <c r="AB296" s="106">
        <f t="shared" si="349"/>
        <v>0</v>
      </c>
      <c r="AC296" s="106">
        <f t="shared" si="349"/>
        <v>0</v>
      </c>
      <c r="AD296" s="106">
        <f t="shared" si="349"/>
        <v>0</v>
      </c>
      <c r="AE296" s="106">
        <f t="shared" si="349"/>
        <v>0</v>
      </c>
      <c r="AF296" s="106">
        <f t="shared" si="349"/>
        <v>0</v>
      </c>
      <c r="AG296" s="297"/>
      <c r="AH296" s="106">
        <f t="shared" ref="AH296:BA296" si="350">SUM(AH297:AH298)</f>
        <v>0</v>
      </c>
      <c r="AI296" s="106">
        <f t="shared" si="350"/>
        <v>0</v>
      </c>
      <c r="AJ296" s="106">
        <f t="shared" si="350"/>
        <v>0</v>
      </c>
      <c r="AK296" s="106">
        <f t="shared" si="350"/>
        <v>0</v>
      </c>
      <c r="AL296" s="106">
        <f t="shared" si="350"/>
        <v>0</v>
      </c>
      <c r="AM296" s="106">
        <f t="shared" si="350"/>
        <v>0</v>
      </c>
      <c r="AN296" s="106">
        <f t="shared" si="350"/>
        <v>0</v>
      </c>
      <c r="AO296" s="106">
        <f t="shared" si="350"/>
        <v>0</v>
      </c>
      <c r="AP296" s="106">
        <f t="shared" si="350"/>
        <v>0</v>
      </c>
      <c r="AQ296" s="106">
        <f t="shared" si="350"/>
        <v>0</v>
      </c>
      <c r="AR296" s="106">
        <f t="shared" si="350"/>
        <v>0</v>
      </c>
      <c r="AS296" s="106">
        <f t="shared" si="350"/>
        <v>0</v>
      </c>
      <c r="AT296" s="106">
        <f t="shared" si="350"/>
        <v>0</v>
      </c>
      <c r="AU296" s="106">
        <f t="shared" si="350"/>
        <v>0</v>
      </c>
      <c r="AV296" s="106">
        <f t="shared" si="350"/>
        <v>0</v>
      </c>
      <c r="AW296" s="106">
        <f t="shared" si="350"/>
        <v>0</v>
      </c>
      <c r="AX296" s="106">
        <f t="shared" si="350"/>
        <v>0</v>
      </c>
      <c r="AY296" s="106">
        <f t="shared" si="350"/>
        <v>0</v>
      </c>
      <c r="AZ296" s="106">
        <f t="shared" si="350"/>
        <v>0</v>
      </c>
      <c r="BA296" s="106">
        <f t="shared" si="350"/>
        <v>0</v>
      </c>
      <c r="BB296" s="105" t="s">
        <v>212</v>
      </c>
      <c r="BC296" s="104"/>
      <c r="BD296" s="104"/>
      <c r="BE296" s="90">
        <v>2016</v>
      </c>
      <c r="BF296" s="101"/>
      <c r="BG296" s="101"/>
    </row>
    <row r="297" spans="1:59" s="108" customFormat="1" ht="22.2" customHeight="1">
      <c r="A297" s="418" t="s">
        <v>123</v>
      </c>
      <c r="B297" s="112"/>
      <c r="C297" s="111"/>
      <c r="D297" s="111">
        <f t="shared" si="344"/>
        <v>0</v>
      </c>
      <c r="E297" s="111"/>
      <c r="F297" s="111"/>
      <c r="G297" s="111"/>
      <c r="H297" s="111"/>
      <c r="I297" s="111"/>
      <c r="J297" s="111"/>
      <c r="K297" s="111"/>
      <c r="L297" s="292"/>
      <c r="M297" s="111"/>
      <c r="N297" s="111"/>
      <c r="O297" s="111"/>
      <c r="P297" s="111"/>
      <c r="Q297" s="111"/>
      <c r="R297" s="111"/>
      <c r="S297" s="111"/>
      <c r="T297" s="111"/>
      <c r="U297" s="111"/>
      <c r="V297" s="111"/>
      <c r="W297" s="111"/>
      <c r="X297" s="111"/>
      <c r="Y297" s="111"/>
      <c r="Z297" s="111"/>
      <c r="AA297" s="111"/>
      <c r="AB297" s="111"/>
      <c r="AC297" s="111"/>
      <c r="AD297" s="111"/>
      <c r="AE297" s="111"/>
      <c r="AF297" s="111"/>
      <c r="AG297" s="297"/>
      <c r="AH297" s="111"/>
      <c r="AI297" s="111"/>
      <c r="AJ297" s="111"/>
      <c r="AK297" s="111"/>
      <c r="AL297" s="111"/>
      <c r="AM297" s="111"/>
      <c r="AN297" s="111"/>
      <c r="AO297" s="111"/>
      <c r="AP297" s="111"/>
      <c r="AQ297" s="111"/>
      <c r="AR297" s="111"/>
      <c r="AS297" s="111"/>
      <c r="AT297" s="111"/>
      <c r="AU297" s="111"/>
      <c r="AV297" s="111"/>
      <c r="AW297" s="111"/>
      <c r="AX297" s="111"/>
      <c r="AY297" s="111"/>
      <c r="AZ297" s="111"/>
      <c r="BA297" s="111"/>
      <c r="BB297" s="105" t="s">
        <v>212</v>
      </c>
      <c r="BC297" s="110"/>
      <c r="BD297" s="110"/>
      <c r="BE297" s="90">
        <v>2016</v>
      </c>
      <c r="BF297" s="109"/>
      <c r="BG297" s="109"/>
    </row>
    <row r="298" spans="1:59" s="103" customFormat="1" ht="22.2" customHeight="1">
      <c r="A298" s="419" t="s">
        <v>123</v>
      </c>
      <c r="B298" s="107"/>
      <c r="C298" s="106"/>
      <c r="D298" s="106">
        <f t="shared" si="344"/>
        <v>0</v>
      </c>
      <c r="E298" s="106"/>
      <c r="F298" s="106"/>
      <c r="G298" s="106"/>
      <c r="H298" s="106"/>
      <c r="I298" s="106"/>
      <c r="J298" s="106"/>
      <c r="K298" s="106"/>
      <c r="L298" s="292"/>
      <c r="M298" s="106"/>
      <c r="N298" s="106"/>
      <c r="O298" s="106"/>
      <c r="P298" s="106"/>
      <c r="Q298" s="106"/>
      <c r="R298" s="106"/>
      <c r="S298" s="106"/>
      <c r="T298" s="106"/>
      <c r="U298" s="106"/>
      <c r="V298" s="106"/>
      <c r="W298" s="106"/>
      <c r="X298" s="106"/>
      <c r="Y298" s="106"/>
      <c r="Z298" s="106"/>
      <c r="AA298" s="106"/>
      <c r="AB298" s="106"/>
      <c r="AC298" s="106"/>
      <c r="AD298" s="106"/>
      <c r="AE298" s="106"/>
      <c r="AF298" s="106"/>
      <c r="AG298" s="297"/>
      <c r="AH298" s="106"/>
      <c r="AI298" s="106"/>
      <c r="AJ298" s="106"/>
      <c r="AK298" s="106"/>
      <c r="AL298" s="106"/>
      <c r="AM298" s="106"/>
      <c r="AN298" s="106"/>
      <c r="AO298" s="106"/>
      <c r="AP298" s="106"/>
      <c r="AQ298" s="106"/>
      <c r="AR298" s="106"/>
      <c r="AS298" s="106"/>
      <c r="AT298" s="106"/>
      <c r="AU298" s="106"/>
      <c r="AV298" s="106"/>
      <c r="AW298" s="106"/>
      <c r="AX298" s="106"/>
      <c r="AY298" s="106"/>
      <c r="AZ298" s="106"/>
      <c r="BA298" s="106"/>
      <c r="BB298" s="105" t="s">
        <v>212</v>
      </c>
      <c r="BC298" s="104"/>
      <c r="BD298" s="104"/>
      <c r="BE298" s="90">
        <v>2016</v>
      </c>
      <c r="BF298" s="101"/>
      <c r="BG298" s="101"/>
    </row>
    <row r="299" spans="1:59" s="113" customFormat="1" ht="22.2" customHeight="1">
      <c r="A299" s="419" t="s">
        <v>126</v>
      </c>
      <c r="B299" s="262" t="s">
        <v>311</v>
      </c>
      <c r="C299" s="106">
        <f>SUM(C300,C303)</f>
        <v>0</v>
      </c>
      <c r="D299" s="106">
        <f>SUM(D300+D303)</f>
        <v>0</v>
      </c>
      <c r="E299" s="106">
        <f t="shared" ref="E299:K299" si="351">SUM(E300,E303)</f>
        <v>0</v>
      </c>
      <c r="F299" s="106">
        <f t="shared" si="351"/>
        <v>0</v>
      </c>
      <c r="G299" s="106">
        <f t="shared" si="351"/>
        <v>0</v>
      </c>
      <c r="H299" s="106">
        <f t="shared" si="351"/>
        <v>0</v>
      </c>
      <c r="I299" s="106">
        <f t="shared" si="351"/>
        <v>0</v>
      </c>
      <c r="J299" s="106">
        <f t="shared" si="351"/>
        <v>0</v>
      </c>
      <c r="K299" s="106">
        <f t="shared" si="351"/>
        <v>0</v>
      </c>
      <c r="L299" s="292"/>
      <c r="M299" s="106">
        <f t="shared" ref="M299:AF299" si="352">SUM(M300,M303)</f>
        <v>0</v>
      </c>
      <c r="N299" s="106">
        <f t="shared" si="352"/>
        <v>0</v>
      </c>
      <c r="O299" s="106">
        <f t="shared" si="352"/>
        <v>0</v>
      </c>
      <c r="P299" s="106">
        <f t="shared" si="352"/>
        <v>0</v>
      </c>
      <c r="Q299" s="106">
        <f t="shared" si="352"/>
        <v>0</v>
      </c>
      <c r="R299" s="106">
        <f t="shared" si="352"/>
        <v>0</v>
      </c>
      <c r="S299" s="106">
        <f t="shared" si="352"/>
        <v>0</v>
      </c>
      <c r="T299" s="106">
        <f t="shared" si="352"/>
        <v>0</v>
      </c>
      <c r="U299" s="106">
        <f t="shared" si="352"/>
        <v>0</v>
      </c>
      <c r="V299" s="106">
        <f t="shared" si="352"/>
        <v>0</v>
      </c>
      <c r="W299" s="106">
        <f t="shared" si="352"/>
        <v>0</v>
      </c>
      <c r="X299" s="106">
        <f t="shared" si="352"/>
        <v>0</v>
      </c>
      <c r="Y299" s="106">
        <f t="shared" si="352"/>
        <v>0</v>
      </c>
      <c r="Z299" s="106">
        <f t="shared" si="352"/>
        <v>0</v>
      </c>
      <c r="AA299" s="106">
        <f t="shared" si="352"/>
        <v>0</v>
      </c>
      <c r="AB299" s="106">
        <f t="shared" si="352"/>
        <v>0</v>
      </c>
      <c r="AC299" s="106">
        <f t="shared" si="352"/>
        <v>0</v>
      </c>
      <c r="AD299" s="106">
        <f t="shared" si="352"/>
        <v>0</v>
      </c>
      <c r="AE299" s="106">
        <f t="shared" si="352"/>
        <v>0</v>
      </c>
      <c r="AF299" s="106">
        <f t="shared" si="352"/>
        <v>0</v>
      </c>
      <c r="AG299" s="297"/>
      <c r="AH299" s="106">
        <f t="shared" ref="AH299:BA299" si="353">SUM(AH300,AH303)</f>
        <v>0</v>
      </c>
      <c r="AI299" s="106">
        <f t="shared" si="353"/>
        <v>0</v>
      </c>
      <c r="AJ299" s="106">
        <f t="shared" si="353"/>
        <v>0</v>
      </c>
      <c r="AK299" s="106">
        <f t="shared" si="353"/>
        <v>0</v>
      </c>
      <c r="AL299" s="106">
        <f t="shared" si="353"/>
        <v>0</v>
      </c>
      <c r="AM299" s="106">
        <f t="shared" si="353"/>
        <v>0</v>
      </c>
      <c r="AN299" s="106">
        <f t="shared" si="353"/>
        <v>0</v>
      </c>
      <c r="AO299" s="106">
        <f t="shared" si="353"/>
        <v>0</v>
      </c>
      <c r="AP299" s="106">
        <f t="shared" si="353"/>
        <v>0</v>
      </c>
      <c r="AQ299" s="106">
        <f t="shared" si="353"/>
        <v>0</v>
      </c>
      <c r="AR299" s="106">
        <f t="shared" si="353"/>
        <v>0</v>
      </c>
      <c r="AS299" s="106">
        <f t="shared" si="353"/>
        <v>0</v>
      </c>
      <c r="AT299" s="106">
        <f t="shared" si="353"/>
        <v>0</v>
      </c>
      <c r="AU299" s="106">
        <f t="shared" si="353"/>
        <v>0</v>
      </c>
      <c r="AV299" s="106">
        <f t="shared" si="353"/>
        <v>0</v>
      </c>
      <c r="AW299" s="106">
        <f t="shared" si="353"/>
        <v>0</v>
      </c>
      <c r="AX299" s="106">
        <f t="shared" si="353"/>
        <v>0</v>
      </c>
      <c r="AY299" s="106">
        <f t="shared" si="353"/>
        <v>0</v>
      </c>
      <c r="AZ299" s="106">
        <f t="shared" si="353"/>
        <v>0</v>
      </c>
      <c r="BA299" s="106">
        <f t="shared" si="353"/>
        <v>0</v>
      </c>
      <c r="BB299" s="105" t="s">
        <v>212</v>
      </c>
      <c r="BC299" s="104"/>
      <c r="BD299" s="104"/>
      <c r="BE299" s="90">
        <v>2016</v>
      </c>
      <c r="BF299" s="101"/>
      <c r="BG299" s="101"/>
    </row>
    <row r="300" spans="1:59" s="108" customFormat="1" ht="22.2" customHeight="1">
      <c r="A300" s="418" t="s">
        <v>126</v>
      </c>
      <c r="B300" s="112" t="s">
        <v>281</v>
      </c>
      <c r="C300" s="111"/>
      <c r="D300" s="111">
        <f t="shared" ref="D300:D305" si="354">SUM(E300:BA300)</f>
        <v>0</v>
      </c>
      <c r="E300" s="111">
        <f t="shared" ref="E300:K300" si="355">SUM(E301:E302)</f>
        <v>0</v>
      </c>
      <c r="F300" s="111">
        <f t="shared" si="355"/>
        <v>0</v>
      </c>
      <c r="G300" s="111">
        <f t="shared" si="355"/>
        <v>0</v>
      </c>
      <c r="H300" s="111">
        <f t="shared" si="355"/>
        <v>0</v>
      </c>
      <c r="I300" s="111">
        <f t="shared" si="355"/>
        <v>0</v>
      </c>
      <c r="J300" s="111">
        <f t="shared" si="355"/>
        <v>0</v>
      </c>
      <c r="K300" s="111">
        <f t="shared" si="355"/>
        <v>0</v>
      </c>
      <c r="L300" s="292"/>
      <c r="M300" s="111">
        <f t="shared" ref="M300:AF300" si="356">SUM(M301:M302)</f>
        <v>0</v>
      </c>
      <c r="N300" s="111">
        <f t="shared" si="356"/>
        <v>0</v>
      </c>
      <c r="O300" s="111">
        <f t="shared" si="356"/>
        <v>0</v>
      </c>
      <c r="P300" s="111">
        <f t="shared" si="356"/>
        <v>0</v>
      </c>
      <c r="Q300" s="111">
        <f t="shared" si="356"/>
        <v>0</v>
      </c>
      <c r="R300" s="111">
        <f t="shared" si="356"/>
        <v>0</v>
      </c>
      <c r="S300" s="111">
        <f t="shared" si="356"/>
        <v>0</v>
      </c>
      <c r="T300" s="111">
        <f t="shared" si="356"/>
        <v>0</v>
      </c>
      <c r="U300" s="111">
        <f t="shared" si="356"/>
        <v>0</v>
      </c>
      <c r="V300" s="111">
        <f t="shared" si="356"/>
        <v>0</v>
      </c>
      <c r="W300" s="111">
        <f t="shared" si="356"/>
        <v>0</v>
      </c>
      <c r="X300" s="111">
        <f t="shared" si="356"/>
        <v>0</v>
      </c>
      <c r="Y300" s="111">
        <f t="shared" si="356"/>
        <v>0</v>
      </c>
      <c r="Z300" s="111">
        <f t="shared" si="356"/>
        <v>0</v>
      </c>
      <c r="AA300" s="111">
        <f t="shared" si="356"/>
        <v>0</v>
      </c>
      <c r="AB300" s="111">
        <f t="shared" si="356"/>
        <v>0</v>
      </c>
      <c r="AC300" s="111">
        <f t="shared" si="356"/>
        <v>0</v>
      </c>
      <c r="AD300" s="111">
        <f t="shared" si="356"/>
        <v>0</v>
      </c>
      <c r="AE300" s="111">
        <f t="shared" si="356"/>
        <v>0</v>
      </c>
      <c r="AF300" s="111">
        <f t="shared" si="356"/>
        <v>0</v>
      </c>
      <c r="AG300" s="297"/>
      <c r="AH300" s="111">
        <f t="shared" ref="AH300:BA300" si="357">SUM(AH301:AH302)</f>
        <v>0</v>
      </c>
      <c r="AI300" s="111">
        <f t="shared" si="357"/>
        <v>0</v>
      </c>
      <c r="AJ300" s="111">
        <f t="shared" si="357"/>
        <v>0</v>
      </c>
      <c r="AK300" s="111">
        <f t="shared" si="357"/>
        <v>0</v>
      </c>
      <c r="AL300" s="111">
        <f t="shared" si="357"/>
        <v>0</v>
      </c>
      <c r="AM300" s="111">
        <f t="shared" si="357"/>
        <v>0</v>
      </c>
      <c r="AN300" s="111">
        <f t="shared" si="357"/>
        <v>0</v>
      </c>
      <c r="AO300" s="111">
        <f t="shared" si="357"/>
        <v>0</v>
      </c>
      <c r="AP300" s="111">
        <f t="shared" si="357"/>
        <v>0</v>
      </c>
      <c r="AQ300" s="111">
        <f t="shared" si="357"/>
        <v>0</v>
      </c>
      <c r="AR300" s="111">
        <f t="shared" si="357"/>
        <v>0</v>
      </c>
      <c r="AS300" s="111">
        <f t="shared" si="357"/>
        <v>0</v>
      </c>
      <c r="AT300" s="111">
        <f t="shared" si="357"/>
        <v>0</v>
      </c>
      <c r="AU300" s="111">
        <f t="shared" si="357"/>
        <v>0</v>
      </c>
      <c r="AV300" s="111">
        <f t="shared" si="357"/>
        <v>0</v>
      </c>
      <c r="AW300" s="111">
        <f t="shared" si="357"/>
        <v>0</v>
      </c>
      <c r="AX300" s="111">
        <f t="shared" si="357"/>
        <v>0</v>
      </c>
      <c r="AY300" s="111">
        <f t="shared" si="357"/>
        <v>0</v>
      </c>
      <c r="AZ300" s="111">
        <f t="shared" si="357"/>
        <v>0</v>
      </c>
      <c r="BA300" s="111">
        <f t="shared" si="357"/>
        <v>0</v>
      </c>
      <c r="BB300" s="105" t="s">
        <v>212</v>
      </c>
      <c r="BC300" s="110"/>
      <c r="BD300" s="110"/>
      <c r="BE300" s="90">
        <v>2016</v>
      </c>
      <c r="BF300" s="109"/>
      <c r="BG300" s="109"/>
    </row>
    <row r="301" spans="1:59" s="108" customFormat="1" ht="22.2" customHeight="1">
      <c r="A301" s="418" t="s">
        <v>126</v>
      </c>
      <c r="B301" s="112"/>
      <c r="C301" s="111"/>
      <c r="D301" s="111">
        <f t="shared" si="354"/>
        <v>0</v>
      </c>
      <c r="E301" s="111"/>
      <c r="F301" s="111"/>
      <c r="G301" s="111"/>
      <c r="H301" s="111"/>
      <c r="I301" s="111"/>
      <c r="J301" s="111"/>
      <c r="K301" s="111"/>
      <c r="L301" s="292"/>
      <c r="M301" s="111"/>
      <c r="N301" s="111"/>
      <c r="O301" s="111"/>
      <c r="P301" s="111"/>
      <c r="Q301" s="111"/>
      <c r="R301" s="111"/>
      <c r="S301" s="111"/>
      <c r="T301" s="111"/>
      <c r="U301" s="111"/>
      <c r="V301" s="111"/>
      <c r="W301" s="111"/>
      <c r="X301" s="111"/>
      <c r="Y301" s="111"/>
      <c r="Z301" s="111"/>
      <c r="AA301" s="111"/>
      <c r="AB301" s="111"/>
      <c r="AC301" s="111"/>
      <c r="AD301" s="111"/>
      <c r="AE301" s="111"/>
      <c r="AF301" s="111"/>
      <c r="AG301" s="297"/>
      <c r="AH301" s="111"/>
      <c r="AI301" s="111"/>
      <c r="AJ301" s="111"/>
      <c r="AK301" s="111"/>
      <c r="AL301" s="111"/>
      <c r="AM301" s="111"/>
      <c r="AN301" s="111"/>
      <c r="AO301" s="111"/>
      <c r="AP301" s="111"/>
      <c r="AQ301" s="111"/>
      <c r="AR301" s="111"/>
      <c r="AS301" s="111"/>
      <c r="AT301" s="111"/>
      <c r="AU301" s="111"/>
      <c r="AV301" s="111"/>
      <c r="AW301" s="111"/>
      <c r="AX301" s="111"/>
      <c r="AY301" s="111"/>
      <c r="AZ301" s="111"/>
      <c r="BA301" s="111"/>
      <c r="BB301" s="105" t="s">
        <v>212</v>
      </c>
      <c r="BC301" s="110"/>
      <c r="BD301" s="110"/>
      <c r="BE301" s="90">
        <v>2016</v>
      </c>
      <c r="BF301" s="109"/>
      <c r="BG301" s="109"/>
    </row>
    <row r="302" spans="1:59" s="103" customFormat="1" ht="22.2" customHeight="1">
      <c r="A302" s="419" t="s">
        <v>126</v>
      </c>
      <c r="B302" s="107"/>
      <c r="C302" s="106"/>
      <c r="D302" s="106">
        <f t="shared" si="354"/>
        <v>0</v>
      </c>
      <c r="E302" s="106"/>
      <c r="F302" s="106"/>
      <c r="G302" s="106"/>
      <c r="H302" s="106"/>
      <c r="I302" s="106"/>
      <c r="J302" s="106"/>
      <c r="K302" s="106"/>
      <c r="L302" s="292"/>
      <c r="M302" s="106"/>
      <c r="N302" s="106"/>
      <c r="O302" s="106"/>
      <c r="P302" s="106"/>
      <c r="Q302" s="106"/>
      <c r="R302" s="106"/>
      <c r="S302" s="106"/>
      <c r="T302" s="106"/>
      <c r="U302" s="106"/>
      <c r="V302" s="106"/>
      <c r="W302" s="106"/>
      <c r="X302" s="106"/>
      <c r="Y302" s="106"/>
      <c r="Z302" s="106"/>
      <c r="AA302" s="106"/>
      <c r="AB302" s="106"/>
      <c r="AC302" s="106"/>
      <c r="AD302" s="106"/>
      <c r="AE302" s="106"/>
      <c r="AF302" s="106"/>
      <c r="AG302" s="297"/>
      <c r="AH302" s="106"/>
      <c r="AI302" s="106"/>
      <c r="AJ302" s="106"/>
      <c r="AK302" s="106"/>
      <c r="AL302" s="106"/>
      <c r="AM302" s="106"/>
      <c r="AN302" s="106"/>
      <c r="AO302" s="106"/>
      <c r="AP302" s="106"/>
      <c r="AQ302" s="106"/>
      <c r="AR302" s="106"/>
      <c r="AS302" s="106"/>
      <c r="AT302" s="106"/>
      <c r="AU302" s="106"/>
      <c r="AV302" s="106"/>
      <c r="AW302" s="106"/>
      <c r="AX302" s="106"/>
      <c r="AY302" s="106"/>
      <c r="AZ302" s="106"/>
      <c r="BA302" s="106"/>
      <c r="BB302" s="105" t="s">
        <v>212</v>
      </c>
      <c r="BC302" s="104"/>
      <c r="BD302" s="104"/>
      <c r="BE302" s="90">
        <v>2016</v>
      </c>
      <c r="BF302" s="101"/>
      <c r="BG302" s="101"/>
    </row>
    <row r="303" spans="1:59" s="103" customFormat="1" ht="22.2" customHeight="1">
      <c r="A303" s="419" t="s">
        <v>126</v>
      </c>
      <c r="B303" s="107" t="s">
        <v>282</v>
      </c>
      <c r="C303" s="106"/>
      <c r="D303" s="106">
        <f t="shared" si="354"/>
        <v>0</v>
      </c>
      <c r="E303" s="106">
        <f t="shared" ref="E303:K303" si="358">SUM(E304:E305)</f>
        <v>0</v>
      </c>
      <c r="F303" s="106">
        <f t="shared" si="358"/>
        <v>0</v>
      </c>
      <c r="G303" s="106">
        <f t="shared" si="358"/>
        <v>0</v>
      </c>
      <c r="H303" s="106">
        <f t="shared" si="358"/>
        <v>0</v>
      </c>
      <c r="I303" s="106">
        <f t="shared" si="358"/>
        <v>0</v>
      </c>
      <c r="J303" s="106">
        <f t="shared" si="358"/>
        <v>0</v>
      </c>
      <c r="K303" s="106">
        <f t="shared" si="358"/>
        <v>0</v>
      </c>
      <c r="L303" s="292"/>
      <c r="M303" s="106">
        <f t="shared" ref="M303:AF303" si="359">SUM(M304:M305)</f>
        <v>0</v>
      </c>
      <c r="N303" s="106">
        <f t="shared" si="359"/>
        <v>0</v>
      </c>
      <c r="O303" s="106">
        <f t="shared" si="359"/>
        <v>0</v>
      </c>
      <c r="P303" s="106">
        <f t="shared" si="359"/>
        <v>0</v>
      </c>
      <c r="Q303" s="106">
        <f t="shared" si="359"/>
        <v>0</v>
      </c>
      <c r="R303" s="106">
        <f t="shared" si="359"/>
        <v>0</v>
      </c>
      <c r="S303" s="106">
        <f t="shared" si="359"/>
        <v>0</v>
      </c>
      <c r="T303" s="106">
        <f t="shared" si="359"/>
        <v>0</v>
      </c>
      <c r="U303" s="106">
        <f t="shared" si="359"/>
        <v>0</v>
      </c>
      <c r="V303" s="106">
        <f t="shared" si="359"/>
        <v>0</v>
      </c>
      <c r="W303" s="106">
        <f t="shared" si="359"/>
        <v>0</v>
      </c>
      <c r="X303" s="106">
        <f t="shared" si="359"/>
        <v>0</v>
      </c>
      <c r="Y303" s="106">
        <f t="shared" si="359"/>
        <v>0</v>
      </c>
      <c r="Z303" s="106">
        <f t="shared" si="359"/>
        <v>0</v>
      </c>
      <c r="AA303" s="106">
        <f t="shared" si="359"/>
        <v>0</v>
      </c>
      <c r="AB303" s="106">
        <f t="shared" si="359"/>
        <v>0</v>
      </c>
      <c r="AC303" s="106">
        <f t="shared" si="359"/>
        <v>0</v>
      </c>
      <c r="AD303" s="106">
        <f t="shared" si="359"/>
        <v>0</v>
      </c>
      <c r="AE303" s="106">
        <f t="shared" si="359"/>
        <v>0</v>
      </c>
      <c r="AF303" s="106">
        <f t="shared" si="359"/>
        <v>0</v>
      </c>
      <c r="AG303" s="297"/>
      <c r="AH303" s="106">
        <f t="shared" ref="AH303:BA303" si="360">SUM(AH304:AH305)</f>
        <v>0</v>
      </c>
      <c r="AI303" s="106">
        <f t="shared" si="360"/>
        <v>0</v>
      </c>
      <c r="AJ303" s="106">
        <f t="shared" si="360"/>
        <v>0</v>
      </c>
      <c r="AK303" s="106">
        <f t="shared" si="360"/>
        <v>0</v>
      </c>
      <c r="AL303" s="106">
        <f t="shared" si="360"/>
        <v>0</v>
      </c>
      <c r="AM303" s="106">
        <f t="shared" si="360"/>
        <v>0</v>
      </c>
      <c r="AN303" s="106">
        <f t="shared" si="360"/>
        <v>0</v>
      </c>
      <c r="AO303" s="106">
        <f t="shared" si="360"/>
        <v>0</v>
      </c>
      <c r="AP303" s="106">
        <f t="shared" si="360"/>
        <v>0</v>
      </c>
      <c r="AQ303" s="106">
        <f t="shared" si="360"/>
        <v>0</v>
      </c>
      <c r="AR303" s="106">
        <f t="shared" si="360"/>
        <v>0</v>
      </c>
      <c r="AS303" s="106">
        <f t="shared" si="360"/>
        <v>0</v>
      </c>
      <c r="AT303" s="106">
        <f t="shared" si="360"/>
        <v>0</v>
      </c>
      <c r="AU303" s="106">
        <f t="shared" si="360"/>
        <v>0</v>
      </c>
      <c r="AV303" s="106">
        <f t="shared" si="360"/>
        <v>0</v>
      </c>
      <c r="AW303" s="106">
        <f t="shared" si="360"/>
        <v>0</v>
      </c>
      <c r="AX303" s="106">
        <f t="shared" si="360"/>
        <v>0</v>
      </c>
      <c r="AY303" s="106">
        <f t="shared" si="360"/>
        <v>0</v>
      </c>
      <c r="AZ303" s="106">
        <f t="shared" si="360"/>
        <v>0</v>
      </c>
      <c r="BA303" s="106">
        <f t="shared" si="360"/>
        <v>0</v>
      </c>
      <c r="BB303" s="105" t="s">
        <v>212</v>
      </c>
      <c r="BC303" s="104"/>
      <c r="BD303" s="104"/>
      <c r="BE303" s="90">
        <v>2016</v>
      </c>
      <c r="BF303" s="101"/>
      <c r="BG303" s="101"/>
    </row>
    <row r="304" spans="1:59" s="108" customFormat="1" ht="22.2" customHeight="1">
      <c r="A304" s="418" t="s">
        <v>126</v>
      </c>
      <c r="B304" s="112"/>
      <c r="C304" s="111"/>
      <c r="D304" s="111">
        <f t="shared" si="354"/>
        <v>0</v>
      </c>
      <c r="E304" s="111"/>
      <c r="F304" s="111"/>
      <c r="G304" s="111"/>
      <c r="H304" s="111"/>
      <c r="I304" s="111"/>
      <c r="J304" s="111"/>
      <c r="K304" s="111"/>
      <c r="L304" s="292"/>
      <c r="M304" s="111"/>
      <c r="N304" s="111"/>
      <c r="O304" s="111"/>
      <c r="P304" s="111"/>
      <c r="Q304" s="111"/>
      <c r="R304" s="111"/>
      <c r="S304" s="111"/>
      <c r="T304" s="111"/>
      <c r="U304" s="111"/>
      <c r="V304" s="111"/>
      <c r="W304" s="111"/>
      <c r="X304" s="111"/>
      <c r="Y304" s="111"/>
      <c r="Z304" s="111"/>
      <c r="AA304" s="111"/>
      <c r="AB304" s="111"/>
      <c r="AC304" s="111"/>
      <c r="AD304" s="111"/>
      <c r="AE304" s="111"/>
      <c r="AF304" s="111"/>
      <c r="AG304" s="297"/>
      <c r="AH304" s="111"/>
      <c r="AI304" s="111"/>
      <c r="AJ304" s="111"/>
      <c r="AK304" s="111"/>
      <c r="AL304" s="111"/>
      <c r="AM304" s="111"/>
      <c r="AN304" s="111"/>
      <c r="AO304" s="111"/>
      <c r="AP304" s="111"/>
      <c r="AQ304" s="111"/>
      <c r="AR304" s="111"/>
      <c r="AS304" s="111"/>
      <c r="AT304" s="111"/>
      <c r="AU304" s="111"/>
      <c r="AV304" s="111"/>
      <c r="AW304" s="111"/>
      <c r="AX304" s="111"/>
      <c r="AY304" s="111"/>
      <c r="AZ304" s="111"/>
      <c r="BA304" s="111"/>
      <c r="BB304" s="105" t="s">
        <v>212</v>
      </c>
      <c r="BC304" s="110"/>
      <c r="BD304" s="110"/>
      <c r="BE304" s="90">
        <v>2016</v>
      </c>
      <c r="BF304" s="109"/>
      <c r="BG304" s="109"/>
    </row>
    <row r="305" spans="1:59" s="103" customFormat="1" ht="22.2" customHeight="1">
      <c r="A305" s="419" t="s">
        <v>126</v>
      </c>
      <c r="B305" s="107"/>
      <c r="C305" s="106"/>
      <c r="D305" s="106">
        <f t="shared" si="354"/>
        <v>0</v>
      </c>
      <c r="E305" s="106"/>
      <c r="F305" s="106"/>
      <c r="G305" s="106"/>
      <c r="H305" s="106"/>
      <c r="I305" s="106"/>
      <c r="J305" s="106"/>
      <c r="K305" s="106"/>
      <c r="L305" s="292"/>
      <c r="M305" s="106"/>
      <c r="N305" s="106"/>
      <c r="O305" s="106"/>
      <c r="P305" s="106"/>
      <c r="Q305" s="106"/>
      <c r="R305" s="106"/>
      <c r="S305" s="106"/>
      <c r="T305" s="106"/>
      <c r="U305" s="106"/>
      <c r="V305" s="106"/>
      <c r="W305" s="106"/>
      <c r="X305" s="106"/>
      <c r="Y305" s="106"/>
      <c r="Z305" s="106"/>
      <c r="AA305" s="106"/>
      <c r="AB305" s="106"/>
      <c r="AC305" s="106"/>
      <c r="AD305" s="106"/>
      <c r="AE305" s="106"/>
      <c r="AF305" s="106"/>
      <c r="AG305" s="297"/>
      <c r="AH305" s="106"/>
      <c r="AI305" s="106"/>
      <c r="AJ305" s="106"/>
      <c r="AK305" s="106"/>
      <c r="AL305" s="106"/>
      <c r="AM305" s="106"/>
      <c r="AN305" s="106"/>
      <c r="AO305" s="106"/>
      <c r="AP305" s="106"/>
      <c r="AQ305" s="106"/>
      <c r="AR305" s="106"/>
      <c r="AS305" s="106"/>
      <c r="AT305" s="106"/>
      <c r="AU305" s="106"/>
      <c r="AV305" s="106"/>
      <c r="AW305" s="106"/>
      <c r="AX305" s="106"/>
      <c r="AY305" s="106"/>
      <c r="AZ305" s="106"/>
      <c r="BA305" s="106"/>
      <c r="BB305" s="105" t="s">
        <v>212</v>
      </c>
      <c r="BC305" s="104"/>
      <c r="BD305" s="104"/>
      <c r="BE305" s="90">
        <v>2016</v>
      </c>
      <c r="BF305" s="101"/>
      <c r="BG305" s="101"/>
    </row>
    <row r="306" spans="1:59" s="113" customFormat="1" ht="22.2" customHeight="1">
      <c r="A306" s="419" t="s">
        <v>129</v>
      </c>
      <c r="B306" s="262" t="s">
        <v>261</v>
      </c>
      <c r="C306" s="106">
        <f>SUM(C307,C310)</f>
        <v>0</v>
      </c>
      <c r="D306" s="106">
        <f>SUM(D307+D310)</f>
        <v>0</v>
      </c>
      <c r="E306" s="106">
        <f t="shared" ref="E306:K306" si="361">SUM(E307,E310)</f>
        <v>0</v>
      </c>
      <c r="F306" s="106">
        <f t="shared" si="361"/>
        <v>0</v>
      </c>
      <c r="G306" s="106">
        <f t="shared" si="361"/>
        <v>0</v>
      </c>
      <c r="H306" s="106">
        <f t="shared" si="361"/>
        <v>0</v>
      </c>
      <c r="I306" s="106">
        <f t="shared" si="361"/>
        <v>0</v>
      </c>
      <c r="J306" s="106">
        <f t="shared" si="361"/>
        <v>0</v>
      </c>
      <c r="K306" s="106">
        <f t="shared" si="361"/>
        <v>0</v>
      </c>
      <c r="L306" s="292"/>
      <c r="M306" s="106">
        <f t="shared" ref="M306:AF306" si="362">SUM(M307,M310)</f>
        <v>0</v>
      </c>
      <c r="N306" s="106">
        <f t="shared" si="362"/>
        <v>0</v>
      </c>
      <c r="O306" s="106">
        <f t="shared" si="362"/>
        <v>0</v>
      </c>
      <c r="P306" s="106">
        <f t="shared" si="362"/>
        <v>0</v>
      </c>
      <c r="Q306" s="106">
        <f t="shared" si="362"/>
        <v>0</v>
      </c>
      <c r="R306" s="106">
        <f t="shared" si="362"/>
        <v>0</v>
      </c>
      <c r="S306" s="106">
        <f t="shared" si="362"/>
        <v>0</v>
      </c>
      <c r="T306" s="106">
        <f t="shared" si="362"/>
        <v>0</v>
      </c>
      <c r="U306" s="106">
        <f t="shared" si="362"/>
        <v>0</v>
      </c>
      <c r="V306" s="106">
        <f t="shared" si="362"/>
        <v>0</v>
      </c>
      <c r="W306" s="106">
        <f t="shared" si="362"/>
        <v>0</v>
      </c>
      <c r="X306" s="106">
        <f t="shared" si="362"/>
        <v>0</v>
      </c>
      <c r="Y306" s="106">
        <f t="shared" si="362"/>
        <v>0</v>
      </c>
      <c r="Z306" s="106">
        <f t="shared" si="362"/>
        <v>0</v>
      </c>
      <c r="AA306" s="106">
        <f t="shared" si="362"/>
        <v>0</v>
      </c>
      <c r="AB306" s="106">
        <f t="shared" si="362"/>
        <v>0</v>
      </c>
      <c r="AC306" s="106">
        <f t="shared" si="362"/>
        <v>0</v>
      </c>
      <c r="AD306" s="106">
        <f t="shared" si="362"/>
        <v>0</v>
      </c>
      <c r="AE306" s="106">
        <f t="shared" si="362"/>
        <v>0</v>
      </c>
      <c r="AF306" s="106">
        <f t="shared" si="362"/>
        <v>0</v>
      </c>
      <c r="AG306" s="297"/>
      <c r="AH306" s="106">
        <f t="shared" ref="AH306:BA306" si="363">SUM(AH307,AH310)</f>
        <v>0</v>
      </c>
      <c r="AI306" s="106">
        <f t="shared" si="363"/>
        <v>0</v>
      </c>
      <c r="AJ306" s="106">
        <f t="shared" si="363"/>
        <v>0</v>
      </c>
      <c r="AK306" s="106">
        <f t="shared" si="363"/>
        <v>0</v>
      </c>
      <c r="AL306" s="106">
        <f t="shared" si="363"/>
        <v>0</v>
      </c>
      <c r="AM306" s="106">
        <f t="shared" si="363"/>
        <v>0</v>
      </c>
      <c r="AN306" s="106">
        <f t="shared" si="363"/>
        <v>0</v>
      </c>
      <c r="AO306" s="106">
        <f t="shared" si="363"/>
        <v>0</v>
      </c>
      <c r="AP306" s="106">
        <f t="shared" si="363"/>
        <v>0</v>
      </c>
      <c r="AQ306" s="106">
        <f t="shared" si="363"/>
        <v>0</v>
      </c>
      <c r="AR306" s="106">
        <f t="shared" si="363"/>
        <v>0</v>
      </c>
      <c r="AS306" s="106">
        <f t="shared" si="363"/>
        <v>0</v>
      </c>
      <c r="AT306" s="106">
        <f t="shared" si="363"/>
        <v>0</v>
      </c>
      <c r="AU306" s="106">
        <f t="shared" si="363"/>
        <v>0</v>
      </c>
      <c r="AV306" s="106">
        <f t="shared" si="363"/>
        <v>0</v>
      </c>
      <c r="AW306" s="106">
        <f t="shared" si="363"/>
        <v>0</v>
      </c>
      <c r="AX306" s="106">
        <f t="shared" si="363"/>
        <v>0</v>
      </c>
      <c r="AY306" s="106">
        <f t="shared" si="363"/>
        <v>0</v>
      </c>
      <c r="AZ306" s="106">
        <f t="shared" si="363"/>
        <v>0</v>
      </c>
      <c r="BA306" s="106">
        <f t="shared" si="363"/>
        <v>0</v>
      </c>
      <c r="BB306" s="105" t="s">
        <v>212</v>
      </c>
      <c r="BC306" s="104"/>
      <c r="BD306" s="104"/>
      <c r="BE306" s="90">
        <v>2016</v>
      </c>
      <c r="BF306" s="101"/>
      <c r="BG306" s="101"/>
    </row>
    <row r="307" spans="1:59" s="108" customFormat="1" ht="22.2" customHeight="1">
      <c r="A307" s="418" t="s">
        <v>129</v>
      </c>
      <c r="B307" s="112" t="s">
        <v>281</v>
      </c>
      <c r="C307" s="111"/>
      <c r="D307" s="111">
        <f t="shared" ref="D307:D312" si="364">SUM(E307:BA307)</f>
        <v>0</v>
      </c>
      <c r="E307" s="111">
        <f t="shared" ref="E307:K307" si="365">SUM(E308:E309)</f>
        <v>0</v>
      </c>
      <c r="F307" s="111">
        <f t="shared" si="365"/>
        <v>0</v>
      </c>
      <c r="G307" s="111">
        <f t="shared" si="365"/>
        <v>0</v>
      </c>
      <c r="H307" s="111">
        <f t="shared" si="365"/>
        <v>0</v>
      </c>
      <c r="I307" s="111">
        <f t="shared" si="365"/>
        <v>0</v>
      </c>
      <c r="J307" s="111">
        <f t="shared" si="365"/>
        <v>0</v>
      </c>
      <c r="K307" s="111">
        <f t="shared" si="365"/>
        <v>0</v>
      </c>
      <c r="L307" s="292"/>
      <c r="M307" s="111">
        <f t="shared" ref="M307:AF307" si="366">SUM(M308:M309)</f>
        <v>0</v>
      </c>
      <c r="N307" s="111">
        <f t="shared" si="366"/>
        <v>0</v>
      </c>
      <c r="O307" s="111">
        <f t="shared" si="366"/>
        <v>0</v>
      </c>
      <c r="P307" s="111">
        <f t="shared" si="366"/>
        <v>0</v>
      </c>
      <c r="Q307" s="111">
        <f t="shared" si="366"/>
        <v>0</v>
      </c>
      <c r="R307" s="111">
        <f t="shared" si="366"/>
        <v>0</v>
      </c>
      <c r="S307" s="111">
        <f t="shared" si="366"/>
        <v>0</v>
      </c>
      <c r="T307" s="111">
        <f t="shared" si="366"/>
        <v>0</v>
      </c>
      <c r="U307" s="111">
        <f t="shared" si="366"/>
        <v>0</v>
      </c>
      <c r="V307" s="111">
        <f t="shared" si="366"/>
        <v>0</v>
      </c>
      <c r="W307" s="111">
        <f t="shared" si="366"/>
        <v>0</v>
      </c>
      <c r="X307" s="111">
        <f t="shared" si="366"/>
        <v>0</v>
      </c>
      <c r="Y307" s="111">
        <f t="shared" si="366"/>
        <v>0</v>
      </c>
      <c r="Z307" s="111">
        <f t="shared" si="366"/>
        <v>0</v>
      </c>
      <c r="AA307" s="111">
        <f t="shared" si="366"/>
        <v>0</v>
      </c>
      <c r="AB307" s="111">
        <f t="shared" si="366"/>
        <v>0</v>
      </c>
      <c r="AC307" s="111">
        <f t="shared" si="366"/>
        <v>0</v>
      </c>
      <c r="AD307" s="111">
        <f t="shared" si="366"/>
        <v>0</v>
      </c>
      <c r="AE307" s="111">
        <f t="shared" si="366"/>
        <v>0</v>
      </c>
      <c r="AF307" s="111">
        <f t="shared" si="366"/>
        <v>0</v>
      </c>
      <c r="AG307" s="297"/>
      <c r="AH307" s="111">
        <f t="shared" ref="AH307:BA307" si="367">SUM(AH308:AH309)</f>
        <v>0</v>
      </c>
      <c r="AI307" s="111">
        <f t="shared" si="367"/>
        <v>0</v>
      </c>
      <c r="AJ307" s="111">
        <f t="shared" si="367"/>
        <v>0</v>
      </c>
      <c r="AK307" s="111">
        <f t="shared" si="367"/>
        <v>0</v>
      </c>
      <c r="AL307" s="111">
        <f t="shared" si="367"/>
        <v>0</v>
      </c>
      <c r="AM307" s="111">
        <f t="shared" si="367"/>
        <v>0</v>
      </c>
      <c r="AN307" s="111">
        <f t="shared" si="367"/>
        <v>0</v>
      </c>
      <c r="AO307" s="111">
        <f t="shared" si="367"/>
        <v>0</v>
      </c>
      <c r="AP307" s="111">
        <f t="shared" si="367"/>
        <v>0</v>
      </c>
      <c r="AQ307" s="111">
        <f t="shared" si="367"/>
        <v>0</v>
      </c>
      <c r="AR307" s="111">
        <f t="shared" si="367"/>
        <v>0</v>
      </c>
      <c r="AS307" s="111">
        <f t="shared" si="367"/>
        <v>0</v>
      </c>
      <c r="AT307" s="111">
        <f t="shared" si="367"/>
        <v>0</v>
      </c>
      <c r="AU307" s="111">
        <f t="shared" si="367"/>
        <v>0</v>
      </c>
      <c r="AV307" s="111">
        <f t="shared" si="367"/>
        <v>0</v>
      </c>
      <c r="AW307" s="111">
        <f t="shared" si="367"/>
        <v>0</v>
      </c>
      <c r="AX307" s="111">
        <f t="shared" si="367"/>
        <v>0</v>
      </c>
      <c r="AY307" s="111">
        <f t="shared" si="367"/>
        <v>0</v>
      </c>
      <c r="AZ307" s="111">
        <f t="shared" si="367"/>
        <v>0</v>
      </c>
      <c r="BA307" s="111">
        <f t="shared" si="367"/>
        <v>0</v>
      </c>
      <c r="BB307" s="105" t="s">
        <v>212</v>
      </c>
      <c r="BC307" s="110"/>
      <c r="BD307" s="110"/>
      <c r="BE307" s="90">
        <v>2016</v>
      </c>
      <c r="BF307" s="109"/>
      <c r="BG307" s="109"/>
    </row>
    <row r="308" spans="1:59" s="108" customFormat="1" ht="22.2" customHeight="1">
      <c r="A308" s="418" t="s">
        <v>129</v>
      </c>
      <c r="B308" s="112"/>
      <c r="C308" s="111"/>
      <c r="D308" s="111">
        <f t="shared" si="364"/>
        <v>0</v>
      </c>
      <c r="E308" s="111"/>
      <c r="F308" s="111"/>
      <c r="G308" s="111"/>
      <c r="H308" s="111"/>
      <c r="I308" s="111"/>
      <c r="J308" s="111"/>
      <c r="K308" s="111"/>
      <c r="L308" s="292"/>
      <c r="M308" s="111"/>
      <c r="N308" s="111"/>
      <c r="O308" s="111"/>
      <c r="P308" s="111"/>
      <c r="Q308" s="111"/>
      <c r="R308" s="111"/>
      <c r="S308" s="111"/>
      <c r="T308" s="111"/>
      <c r="U308" s="111"/>
      <c r="V308" s="111"/>
      <c r="W308" s="111"/>
      <c r="X308" s="111"/>
      <c r="Y308" s="111"/>
      <c r="Z308" s="111"/>
      <c r="AA308" s="111"/>
      <c r="AB308" s="111"/>
      <c r="AC308" s="111"/>
      <c r="AD308" s="111"/>
      <c r="AE308" s="111"/>
      <c r="AF308" s="111"/>
      <c r="AG308" s="297"/>
      <c r="AH308" s="111"/>
      <c r="AI308" s="111"/>
      <c r="AJ308" s="111"/>
      <c r="AK308" s="111"/>
      <c r="AL308" s="111"/>
      <c r="AM308" s="111"/>
      <c r="AN308" s="111"/>
      <c r="AO308" s="111"/>
      <c r="AP308" s="111"/>
      <c r="AQ308" s="111"/>
      <c r="AR308" s="111"/>
      <c r="AS308" s="111"/>
      <c r="AT308" s="111"/>
      <c r="AU308" s="111"/>
      <c r="AV308" s="111"/>
      <c r="AW308" s="111"/>
      <c r="AX308" s="111"/>
      <c r="AY308" s="111"/>
      <c r="AZ308" s="111"/>
      <c r="BA308" s="111"/>
      <c r="BB308" s="105" t="s">
        <v>212</v>
      </c>
      <c r="BC308" s="110"/>
      <c r="BD308" s="110"/>
      <c r="BE308" s="90">
        <v>2016</v>
      </c>
      <c r="BF308" s="109"/>
      <c r="BG308" s="109"/>
    </row>
    <row r="309" spans="1:59" s="103" customFormat="1" ht="22.2" customHeight="1">
      <c r="A309" s="419" t="s">
        <v>129</v>
      </c>
      <c r="B309" s="107"/>
      <c r="C309" s="106"/>
      <c r="D309" s="106">
        <f t="shared" si="364"/>
        <v>0</v>
      </c>
      <c r="E309" s="106"/>
      <c r="F309" s="106"/>
      <c r="G309" s="106"/>
      <c r="H309" s="106"/>
      <c r="I309" s="106"/>
      <c r="J309" s="106"/>
      <c r="K309" s="106"/>
      <c r="L309" s="292"/>
      <c r="M309" s="106"/>
      <c r="N309" s="106"/>
      <c r="O309" s="106"/>
      <c r="P309" s="106"/>
      <c r="Q309" s="106"/>
      <c r="R309" s="106"/>
      <c r="S309" s="106"/>
      <c r="T309" s="106"/>
      <c r="U309" s="106"/>
      <c r="V309" s="106"/>
      <c r="W309" s="106"/>
      <c r="X309" s="106"/>
      <c r="Y309" s="106"/>
      <c r="Z309" s="106"/>
      <c r="AA309" s="106"/>
      <c r="AB309" s="106"/>
      <c r="AC309" s="106"/>
      <c r="AD309" s="106"/>
      <c r="AE309" s="106"/>
      <c r="AF309" s="106"/>
      <c r="AG309" s="297"/>
      <c r="AH309" s="106"/>
      <c r="AI309" s="106"/>
      <c r="AJ309" s="106"/>
      <c r="AK309" s="106"/>
      <c r="AL309" s="106"/>
      <c r="AM309" s="106"/>
      <c r="AN309" s="106"/>
      <c r="AO309" s="106"/>
      <c r="AP309" s="106"/>
      <c r="AQ309" s="106"/>
      <c r="AR309" s="106"/>
      <c r="AS309" s="106"/>
      <c r="AT309" s="106"/>
      <c r="AU309" s="106"/>
      <c r="AV309" s="106"/>
      <c r="AW309" s="106"/>
      <c r="AX309" s="106"/>
      <c r="AY309" s="106"/>
      <c r="AZ309" s="106"/>
      <c r="BA309" s="106"/>
      <c r="BB309" s="105" t="s">
        <v>212</v>
      </c>
      <c r="BC309" s="104"/>
      <c r="BD309" s="104"/>
      <c r="BE309" s="90">
        <v>2016</v>
      </c>
      <c r="BF309" s="101"/>
      <c r="BG309" s="101"/>
    </row>
    <row r="310" spans="1:59" s="103" customFormat="1" ht="22.2" customHeight="1">
      <c r="A310" s="419" t="s">
        <v>129</v>
      </c>
      <c r="B310" s="107" t="s">
        <v>282</v>
      </c>
      <c r="C310" s="106"/>
      <c r="D310" s="106">
        <f t="shared" si="364"/>
        <v>0</v>
      </c>
      <c r="E310" s="106">
        <f t="shared" ref="E310:K310" si="368">SUM(E311:E312)</f>
        <v>0</v>
      </c>
      <c r="F310" s="106">
        <f t="shared" si="368"/>
        <v>0</v>
      </c>
      <c r="G310" s="106">
        <f t="shared" si="368"/>
        <v>0</v>
      </c>
      <c r="H310" s="106">
        <f t="shared" si="368"/>
        <v>0</v>
      </c>
      <c r="I310" s="106">
        <f t="shared" si="368"/>
        <v>0</v>
      </c>
      <c r="J310" s="106">
        <f t="shared" si="368"/>
        <v>0</v>
      </c>
      <c r="K310" s="106">
        <f t="shared" si="368"/>
        <v>0</v>
      </c>
      <c r="L310" s="292"/>
      <c r="M310" s="106">
        <f t="shared" ref="M310:AF310" si="369">SUM(M311:M312)</f>
        <v>0</v>
      </c>
      <c r="N310" s="106">
        <f t="shared" si="369"/>
        <v>0</v>
      </c>
      <c r="O310" s="106">
        <f t="shared" si="369"/>
        <v>0</v>
      </c>
      <c r="P310" s="106">
        <f t="shared" si="369"/>
        <v>0</v>
      </c>
      <c r="Q310" s="106">
        <f t="shared" si="369"/>
        <v>0</v>
      </c>
      <c r="R310" s="106">
        <f t="shared" si="369"/>
        <v>0</v>
      </c>
      <c r="S310" s="106">
        <f t="shared" si="369"/>
        <v>0</v>
      </c>
      <c r="T310" s="106">
        <f t="shared" si="369"/>
        <v>0</v>
      </c>
      <c r="U310" s="106">
        <f t="shared" si="369"/>
        <v>0</v>
      </c>
      <c r="V310" s="106">
        <f t="shared" si="369"/>
        <v>0</v>
      </c>
      <c r="W310" s="106">
        <f t="shared" si="369"/>
        <v>0</v>
      </c>
      <c r="X310" s="106">
        <f t="shared" si="369"/>
        <v>0</v>
      </c>
      <c r="Y310" s="106">
        <f t="shared" si="369"/>
        <v>0</v>
      </c>
      <c r="Z310" s="106">
        <f t="shared" si="369"/>
        <v>0</v>
      </c>
      <c r="AA310" s="106">
        <f t="shared" si="369"/>
        <v>0</v>
      </c>
      <c r="AB310" s="106">
        <f t="shared" si="369"/>
        <v>0</v>
      </c>
      <c r="AC310" s="106">
        <f t="shared" si="369"/>
        <v>0</v>
      </c>
      <c r="AD310" s="106">
        <f t="shared" si="369"/>
        <v>0</v>
      </c>
      <c r="AE310" s="106">
        <f t="shared" si="369"/>
        <v>0</v>
      </c>
      <c r="AF310" s="106">
        <f t="shared" si="369"/>
        <v>0</v>
      </c>
      <c r="AG310" s="297"/>
      <c r="AH310" s="106">
        <f t="shared" ref="AH310:BA310" si="370">SUM(AH311:AH312)</f>
        <v>0</v>
      </c>
      <c r="AI310" s="106">
        <f t="shared" si="370"/>
        <v>0</v>
      </c>
      <c r="AJ310" s="106">
        <f t="shared" si="370"/>
        <v>0</v>
      </c>
      <c r="AK310" s="106">
        <f t="shared" si="370"/>
        <v>0</v>
      </c>
      <c r="AL310" s="106">
        <f t="shared" si="370"/>
        <v>0</v>
      </c>
      <c r="AM310" s="106">
        <f t="shared" si="370"/>
        <v>0</v>
      </c>
      <c r="AN310" s="106">
        <f t="shared" si="370"/>
        <v>0</v>
      </c>
      <c r="AO310" s="106">
        <f t="shared" si="370"/>
        <v>0</v>
      </c>
      <c r="AP310" s="106">
        <f t="shared" si="370"/>
        <v>0</v>
      </c>
      <c r="AQ310" s="106">
        <f t="shared" si="370"/>
        <v>0</v>
      </c>
      <c r="AR310" s="106">
        <f t="shared" si="370"/>
        <v>0</v>
      </c>
      <c r="AS310" s="106">
        <f t="shared" si="370"/>
        <v>0</v>
      </c>
      <c r="AT310" s="106">
        <f t="shared" si="370"/>
        <v>0</v>
      </c>
      <c r="AU310" s="106">
        <f t="shared" si="370"/>
        <v>0</v>
      </c>
      <c r="AV310" s="106">
        <f t="shared" si="370"/>
        <v>0</v>
      </c>
      <c r="AW310" s="106">
        <f t="shared" si="370"/>
        <v>0</v>
      </c>
      <c r="AX310" s="106">
        <f t="shared" si="370"/>
        <v>0</v>
      </c>
      <c r="AY310" s="106">
        <f t="shared" si="370"/>
        <v>0</v>
      </c>
      <c r="AZ310" s="106">
        <f t="shared" si="370"/>
        <v>0</v>
      </c>
      <c r="BA310" s="106">
        <f t="shared" si="370"/>
        <v>0</v>
      </c>
      <c r="BB310" s="105" t="s">
        <v>212</v>
      </c>
      <c r="BC310" s="104"/>
      <c r="BD310" s="104"/>
      <c r="BE310" s="90">
        <v>2016</v>
      </c>
      <c r="BF310" s="101"/>
      <c r="BG310" s="101"/>
    </row>
    <row r="311" spans="1:59" s="108" customFormat="1" ht="22.2" customHeight="1">
      <c r="A311" s="418" t="s">
        <v>129</v>
      </c>
      <c r="B311" s="112"/>
      <c r="C311" s="111"/>
      <c r="D311" s="111">
        <f t="shared" si="364"/>
        <v>0</v>
      </c>
      <c r="E311" s="111"/>
      <c r="F311" s="111"/>
      <c r="G311" s="111"/>
      <c r="H311" s="111"/>
      <c r="I311" s="111"/>
      <c r="J311" s="111"/>
      <c r="K311" s="111"/>
      <c r="L311" s="292"/>
      <c r="M311" s="111"/>
      <c r="N311" s="111"/>
      <c r="O311" s="111"/>
      <c r="P311" s="111"/>
      <c r="Q311" s="111"/>
      <c r="R311" s="111"/>
      <c r="S311" s="111"/>
      <c r="T311" s="111"/>
      <c r="U311" s="111"/>
      <c r="V311" s="111"/>
      <c r="W311" s="111"/>
      <c r="X311" s="111"/>
      <c r="Y311" s="111"/>
      <c r="Z311" s="111"/>
      <c r="AA311" s="111"/>
      <c r="AB311" s="111"/>
      <c r="AC311" s="111"/>
      <c r="AD311" s="111"/>
      <c r="AE311" s="111"/>
      <c r="AF311" s="111"/>
      <c r="AG311" s="297"/>
      <c r="AH311" s="111"/>
      <c r="AI311" s="111"/>
      <c r="AJ311" s="111"/>
      <c r="AK311" s="111"/>
      <c r="AL311" s="111"/>
      <c r="AM311" s="111"/>
      <c r="AN311" s="111"/>
      <c r="AO311" s="111"/>
      <c r="AP311" s="111"/>
      <c r="AQ311" s="111"/>
      <c r="AR311" s="111"/>
      <c r="AS311" s="111"/>
      <c r="AT311" s="111"/>
      <c r="AU311" s="111"/>
      <c r="AV311" s="111"/>
      <c r="AW311" s="111"/>
      <c r="AX311" s="111"/>
      <c r="AY311" s="111"/>
      <c r="AZ311" s="111"/>
      <c r="BA311" s="111"/>
      <c r="BB311" s="105" t="s">
        <v>212</v>
      </c>
      <c r="BC311" s="110"/>
      <c r="BD311" s="110"/>
      <c r="BE311" s="90">
        <v>2016</v>
      </c>
      <c r="BF311" s="109"/>
      <c r="BG311" s="109"/>
    </row>
    <row r="312" spans="1:59" s="103" customFormat="1" ht="22.2" customHeight="1">
      <c r="A312" s="419" t="s">
        <v>129</v>
      </c>
      <c r="B312" s="107"/>
      <c r="C312" s="106"/>
      <c r="D312" s="106">
        <f t="shared" si="364"/>
        <v>0</v>
      </c>
      <c r="E312" s="106"/>
      <c r="F312" s="106"/>
      <c r="G312" s="106"/>
      <c r="H312" s="106"/>
      <c r="I312" s="106"/>
      <c r="J312" s="106"/>
      <c r="K312" s="106"/>
      <c r="L312" s="292"/>
      <c r="M312" s="106"/>
      <c r="N312" s="106"/>
      <c r="O312" s="106"/>
      <c r="P312" s="106"/>
      <c r="Q312" s="106"/>
      <c r="R312" s="106"/>
      <c r="S312" s="106"/>
      <c r="T312" s="106"/>
      <c r="U312" s="106"/>
      <c r="V312" s="106"/>
      <c r="W312" s="106"/>
      <c r="X312" s="106"/>
      <c r="Y312" s="106"/>
      <c r="Z312" s="106"/>
      <c r="AA312" s="106"/>
      <c r="AB312" s="106"/>
      <c r="AC312" s="106"/>
      <c r="AD312" s="106"/>
      <c r="AE312" s="106"/>
      <c r="AF312" s="106"/>
      <c r="AG312" s="297"/>
      <c r="AH312" s="106"/>
      <c r="AI312" s="106"/>
      <c r="AJ312" s="106"/>
      <c r="AK312" s="106"/>
      <c r="AL312" s="106"/>
      <c r="AM312" s="106"/>
      <c r="AN312" s="106"/>
      <c r="AO312" s="106"/>
      <c r="AP312" s="106"/>
      <c r="AQ312" s="106"/>
      <c r="AR312" s="106"/>
      <c r="AS312" s="106"/>
      <c r="AT312" s="106"/>
      <c r="AU312" s="106"/>
      <c r="AV312" s="106"/>
      <c r="AW312" s="106"/>
      <c r="AX312" s="106"/>
      <c r="AY312" s="106"/>
      <c r="AZ312" s="106"/>
      <c r="BA312" s="106"/>
      <c r="BB312" s="105" t="s">
        <v>212</v>
      </c>
      <c r="BC312" s="104"/>
      <c r="BD312" s="104"/>
      <c r="BE312" s="90">
        <v>2016</v>
      </c>
      <c r="BF312" s="101"/>
      <c r="BG312" s="101"/>
    </row>
    <row r="313" spans="1:59" s="113" customFormat="1" ht="22.2" customHeight="1">
      <c r="A313" s="419" t="s">
        <v>131</v>
      </c>
      <c r="B313" s="262" t="s">
        <v>312</v>
      </c>
      <c r="C313" s="106">
        <f>SUM(C314,C317)</f>
        <v>0</v>
      </c>
      <c r="D313" s="106">
        <f>SUM(D314+D317)</f>
        <v>0</v>
      </c>
      <c r="E313" s="106">
        <f t="shared" ref="E313:K313" si="371">SUM(E314,E317)</f>
        <v>0</v>
      </c>
      <c r="F313" s="106">
        <f t="shared" si="371"/>
        <v>0</v>
      </c>
      <c r="G313" s="106">
        <f t="shared" si="371"/>
        <v>0</v>
      </c>
      <c r="H313" s="106">
        <f t="shared" si="371"/>
        <v>0</v>
      </c>
      <c r="I313" s="106">
        <f t="shared" si="371"/>
        <v>0</v>
      </c>
      <c r="J313" s="106">
        <f t="shared" si="371"/>
        <v>0</v>
      </c>
      <c r="K313" s="106">
        <f t="shared" si="371"/>
        <v>0</v>
      </c>
      <c r="L313" s="292"/>
      <c r="M313" s="106">
        <f t="shared" ref="M313:AF313" si="372">SUM(M314,M317)</f>
        <v>0</v>
      </c>
      <c r="N313" s="106">
        <f t="shared" si="372"/>
        <v>0</v>
      </c>
      <c r="O313" s="106">
        <f t="shared" si="372"/>
        <v>0</v>
      </c>
      <c r="P313" s="106">
        <f t="shared" si="372"/>
        <v>0</v>
      </c>
      <c r="Q313" s="106">
        <f t="shared" si="372"/>
        <v>0</v>
      </c>
      <c r="R313" s="106">
        <f t="shared" si="372"/>
        <v>0</v>
      </c>
      <c r="S313" s="106">
        <f t="shared" si="372"/>
        <v>0</v>
      </c>
      <c r="T313" s="106">
        <f t="shared" si="372"/>
        <v>0</v>
      </c>
      <c r="U313" s="106">
        <f t="shared" si="372"/>
        <v>0</v>
      </c>
      <c r="V313" s="106">
        <f t="shared" si="372"/>
        <v>0</v>
      </c>
      <c r="W313" s="106">
        <f t="shared" si="372"/>
        <v>0</v>
      </c>
      <c r="X313" s="106">
        <f t="shared" si="372"/>
        <v>0</v>
      </c>
      <c r="Y313" s="106">
        <f t="shared" si="372"/>
        <v>0</v>
      </c>
      <c r="Z313" s="106">
        <f t="shared" si="372"/>
        <v>0</v>
      </c>
      <c r="AA313" s="106">
        <f t="shared" si="372"/>
        <v>0</v>
      </c>
      <c r="AB313" s="106">
        <f t="shared" si="372"/>
        <v>0</v>
      </c>
      <c r="AC313" s="106">
        <f t="shared" si="372"/>
        <v>0</v>
      </c>
      <c r="AD313" s="106">
        <f t="shared" si="372"/>
        <v>0</v>
      </c>
      <c r="AE313" s="106">
        <f t="shared" si="372"/>
        <v>0</v>
      </c>
      <c r="AF313" s="106">
        <f t="shared" si="372"/>
        <v>0</v>
      </c>
      <c r="AG313" s="297"/>
      <c r="AH313" s="106">
        <f t="shared" ref="AH313:BA313" si="373">SUM(AH314,AH317)</f>
        <v>0</v>
      </c>
      <c r="AI313" s="106">
        <f t="shared" si="373"/>
        <v>0</v>
      </c>
      <c r="AJ313" s="106">
        <f t="shared" si="373"/>
        <v>0</v>
      </c>
      <c r="AK313" s="106">
        <f t="shared" si="373"/>
        <v>0</v>
      </c>
      <c r="AL313" s="106">
        <f t="shared" si="373"/>
        <v>0</v>
      </c>
      <c r="AM313" s="106">
        <f t="shared" si="373"/>
        <v>0</v>
      </c>
      <c r="AN313" s="106">
        <f t="shared" si="373"/>
        <v>0</v>
      </c>
      <c r="AO313" s="106">
        <f t="shared" si="373"/>
        <v>0</v>
      </c>
      <c r="AP313" s="106">
        <f t="shared" si="373"/>
        <v>0</v>
      </c>
      <c r="AQ313" s="106">
        <f t="shared" si="373"/>
        <v>0</v>
      </c>
      <c r="AR313" s="106">
        <f t="shared" si="373"/>
        <v>0</v>
      </c>
      <c r="AS313" s="106">
        <f t="shared" si="373"/>
        <v>0</v>
      </c>
      <c r="AT313" s="106">
        <f t="shared" si="373"/>
        <v>0</v>
      </c>
      <c r="AU313" s="106">
        <f t="shared" si="373"/>
        <v>0</v>
      </c>
      <c r="AV313" s="106">
        <f t="shared" si="373"/>
        <v>0</v>
      </c>
      <c r="AW313" s="106">
        <f t="shared" si="373"/>
        <v>0</v>
      </c>
      <c r="AX313" s="106">
        <f t="shared" si="373"/>
        <v>0</v>
      </c>
      <c r="AY313" s="106">
        <f t="shared" si="373"/>
        <v>0</v>
      </c>
      <c r="AZ313" s="106">
        <f t="shared" si="373"/>
        <v>0</v>
      </c>
      <c r="BA313" s="106">
        <f t="shared" si="373"/>
        <v>0</v>
      </c>
      <c r="BB313" s="105" t="s">
        <v>212</v>
      </c>
      <c r="BC313" s="104"/>
      <c r="BD313" s="104"/>
      <c r="BE313" s="90">
        <v>2016</v>
      </c>
      <c r="BF313" s="101"/>
      <c r="BG313" s="101"/>
    </row>
    <row r="314" spans="1:59" s="108" customFormat="1" ht="22.2" customHeight="1">
      <c r="A314" s="418" t="s">
        <v>131</v>
      </c>
      <c r="B314" s="112" t="s">
        <v>281</v>
      </c>
      <c r="C314" s="111"/>
      <c r="D314" s="111">
        <f t="shared" ref="D314:D319" si="374">SUM(E314:BA314)</f>
        <v>0</v>
      </c>
      <c r="E314" s="111">
        <f t="shared" ref="E314:K314" si="375">SUM(E315:E316)</f>
        <v>0</v>
      </c>
      <c r="F314" s="111">
        <f t="shared" si="375"/>
        <v>0</v>
      </c>
      <c r="G314" s="111">
        <f t="shared" si="375"/>
        <v>0</v>
      </c>
      <c r="H314" s="111">
        <f t="shared" si="375"/>
        <v>0</v>
      </c>
      <c r="I314" s="111">
        <f t="shared" si="375"/>
        <v>0</v>
      </c>
      <c r="J314" s="111">
        <f t="shared" si="375"/>
        <v>0</v>
      </c>
      <c r="K314" s="111">
        <f t="shared" si="375"/>
        <v>0</v>
      </c>
      <c r="L314" s="292"/>
      <c r="M314" s="111">
        <f t="shared" ref="M314:AF314" si="376">SUM(M315:M316)</f>
        <v>0</v>
      </c>
      <c r="N314" s="111">
        <f t="shared" si="376"/>
        <v>0</v>
      </c>
      <c r="O314" s="111">
        <f t="shared" si="376"/>
        <v>0</v>
      </c>
      <c r="P314" s="111">
        <f t="shared" si="376"/>
        <v>0</v>
      </c>
      <c r="Q314" s="111">
        <f t="shared" si="376"/>
        <v>0</v>
      </c>
      <c r="R314" s="111">
        <f t="shared" si="376"/>
        <v>0</v>
      </c>
      <c r="S314" s="111">
        <f t="shared" si="376"/>
        <v>0</v>
      </c>
      <c r="T314" s="111">
        <f t="shared" si="376"/>
        <v>0</v>
      </c>
      <c r="U314" s="111">
        <f t="shared" si="376"/>
        <v>0</v>
      </c>
      <c r="V314" s="111">
        <f t="shared" si="376"/>
        <v>0</v>
      </c>
      <c r="W314" s="111">
        <f t="shared" si="376"/>
        <v>0</v>
      </c>
      <c r="X314" s="111">
        <f t="shared" si="376"/>
        <v>0</v>
      </c>
      <c r="Y314" s="111">
        <f t="shared" si="376"/>
        <v>0</v>
      </c>
      <c r="Z314" s="111">
        <f t="shared" si="376"/>
        <v>0</v>
      </c>
      <c r="AA314" s="111">
        <f t="shared" si="376"/>
        <v>0</v>
      </c>
      <c r="AB314" s="111">
        <f t="shared" si="376"/>
        <v>0</v>
      </c>
      <c r="AC314" s="111">
        <f t="shared" si="376"/>
        <v>0</v>
      </c>
      <c r="AD314" s="111">
        <f t="shared" si="376"/>
        <v>0</v>
      </c>
      <c r="AE314" s="111">
        <f t="shared" si="376"/>
        <v>0</v>
      </c>
      <c r="AF314" s="111">
        <f t="shared" si="376"/>
        <v>0</v>
      </c>
      <c r="AG314" s="297"/>
      <c r="AH314" s="111">
        <f t="shared" ref="AH314:BA314" si="377">SUM(AH315:AH316)</f>
        <v>0</v>
      </c>
      <c r="AI314" s="111">
        <f t="shared" si="377"/>
        <v>0</v>
      </c>
      <c r="AJ314" s="111">
        <f t="shared" si="377"/>
        <v>0</v>
      </c>
      <c r="AK314" s="111">
        <f t="shared" si="377"/>
        <v>0</v>
      </c>
      <c r="AL314" s="111">
        <f t="shared" si="377"/>
        <v>0</v>
      </c>
      <c r="AM314" s="111">
        <f t="shared" si="377"/>
        <v>0</v>
      </c>
      <c r="AN314" s="111">
        <f t="shared" si="377"/>
        <v>0</v>
      </c>
      <c r="AO314" s="111">
        <f t="shared" si="377"/>
        <v>0</v>
      </c>
      <c r="AP314" s="111">
        <f t="shared" si="377"/>
        <v>0</v>
      </c>
      <c r="AQ314" s="111">
        <f t="shared" si="377"/>
        <v>0</v>
      </c>
      <c r="AR314" s="111">
        <f t="shared" si="377"/>
        <v>0</v>
      </c>
      <c r="AS314" s="111">
        <f t="shared" si="377"/>
        <v>0</v>
      </c>
      <c r="AT314" s="111">
        <f t="shared" si="377"/>
        <v>0</v>
      </c>
      <c r="AU314" s="111">
        <f t="shared" si="377"/>
        <v>0</v>
      </c>
      <c r="AV314" s="111">
        <f t="shared" si="377"/>
        <v>0</v>
      </c>
      <c r="AW314" s="111">
        <f t="shared" si="377"/>
        <v>0</v>
      </c>
      <c r="AX314" s="111">
        <f t="shared" si="377"/>
        <v>0</v>
      </c>
      <c r="AY314" s="111">
        <f t="shared" si="377"/>
        <v>0</v>
      </c>
      <c r="AZ314" s="111">
        <f t="shared" si="377"/>
        <v>0</v>
      </c>
      <c r="BA314" s="111">
        <f t="shared" si="377"/>
        <v>0</v>
      </c>
      <c r="BB314" s="105" t="s">
        <v>212</v>
      </c>
      <c r="BC314" s="110"/>
      <c r="BD314" s="110"/>
      <c r="BE314" s="90">
        <v>2016</v>
      </c>
      <c r="BF314" s="109"/>
      <c r="BG314" s="109"/>
    </row>
    <row r="315" spans="1:59" s="108" customFormat="1" ht="22.2" customHeight="1">
      <c r="A315" s="418" t="s">
        <v>131</v>
      </c>
      <c r="B315" s="112"/>
      <c r="C315" s="111"/>
      <c r="D315" s="111">
        <f t="shared" si="374"/>
        <v>0</v>
      </c>
      <c r="E315" s="111"/>
      <c r="F315" s="111"/>
      <c r="G315" s="111"/>
      <c r="H315" s="111"/>
      <c r="I315" s="111"/>
      <c r="J315" s="111"/>
      <c r="K315" s="111"/>
      <c r="L315" s="292"/>
      <c r="M315" s="111"/>
      <c r="N315" s="111"/>
      <c r="O315" s="111"/>
      <c r="P315" s="111"/>
      <c r="Q315" s="111"/>
      <c r="R315" s="111"/>
      <c r="S315" s="111"/>
      <c r="T315" s="111"/>
      <c r="U315" s="111"/>
      <c r="V315" s="111"/>
      <c r="W315" s="111"/>
      <c r="X315" s="111"/>
      <c r="Y315" s="111"/>
      <c r="Z315" s="111"/>
      <c r="AA315" s="111"/>
      <c r="AB315" s="111"/>
      <c r="AC315" s="111"/>
      <c r="AD315" s="111"/>
      <c r="AE315" s="111"/>
      <c r="AF315" s="111"/>
      <c r="AG315" s="297"/>
      <c r="AH315" s="111"/>
      <c r="AI315" s="111"/>
      <c r="AJ315" s="111"/>
      <c r="AK315" s="111"/>
      <c r="AL315" s="111"/>
      <c r="AM315" s="111"/>
      <c r="AN315" s="111"/>
      <c r="AO315" s="111"/>
      <c r="AP315" s="111"/>
      <c r="AQ315" s="111"/>
      <c r="AR315" s="111"/>
      <c r="AS315" s="111"/>
      <c r="AT315" s="111"/>
      <c r="AU315" s="111"/>
      <c r="AV315" s="111"/>
      <c r="AW315" s="111"/>
      <c r="AX315" s="111"/>
      <c r="AY315" s="111"/>
      <c r="AZ315" s="111"/>
      <c r="BA315" s="111"/>
      <c r="BB315" s="105" t="s">
        <v>212</v>
      </c>
      <c r="BC315" s="110"/>
      <c r="BD315" s="110"/>
      <c r="BE315" s="90">
        <v>2016</v>
      </c>
      <c r="BF315" s="109"/>
      <c r="BG315" s="109"/>
    </row>
    <row r="316" spans="1:59" s="103" customFormat="1" ht="22.2" customHeight="1">
      <c r="A316" s="419" t="s">
        <v>131</v>
      </c>
      <c r="B316" s="107"/>
      <c r="C316" s="106"/>
      <c r="D316" s="106">
        <f t="shared" si="374"/>
        <v>0</v>
      </c>
      <c r="E316" s="106"/>
      <c r="F316" s="106"/>
      <c r="G316" s="106"/>
      <c r="H316" s="106"/>
      <c r="I316" s="106"/>
      <c r="J316" s="106"/>
      <c r="K316" s="106"/>
      <c r="L316" s="292"/>
      <c r="M316" s="106"/>
      <c r="N316" s="106"/>
      <c r="O316" s="106"/>
      <c r="P316" s="106"/>
      <c r="Q316" s="106"/>
      <c r="R316" s="106"/>
      <c r="S316" s="106"/>
      <c r="T316" s="106"/>
      <c r="U316" s="106"/>
      <c r="V316" s="106"/>
      <c r="W316" s="106"/>
      <c r="X316" s="106"/>
      <c r="Y316" s="106"/>
      <c r="Z316" s="106"/>
      <c r="AA316" s="106"/>
      <c r="AB316" s="106"/>
      <c r="AC316" s="106"/>
      <c r="AD316" s="106"/>
      <c r="AE316" s="106"/>
      <c r="AF316" s="106"/>
      <c r="AG316" s="297"/>
      <c r="AH316" s="106"/>
      <c r="AI316" s="106"/>
      <c r="AJ316" s="106"/>
      <c r="AK316" s="106"/>
      <c r="AL316" s="106"/>
      <c r="AM316" s="106"/>
      <c r="AN316" s="106"/>
      <c r="AO316" s="106"/>
      <c r="AP316" s="106"/>
      <c r="AQ316" s="106"/>
      <c r="AR316" s="106"/>
      <c r="AS316" s="106"/>
      <c r="AT316" s="106"/>
      <c r="AU316" s="106"/>
      <c r="AV316" s="106"/>
      <c r="AW316" s="106"/>
      <c r="AX316" s="106"/>
      <c r="AY316" s="106"/>
      <c r="AZ316" s="106"/>
      <c r="BA316" s="106"/>
      <c r="BB316" s="105" t="s">
        <v>212</v>
      </c>
      <c r="BC316" s="104"/>
      <c r="BD316" s="104"/>
      <c r="BE316" s="90">
        <v>2016</v>
      </c>
      <c r="BF316" s="101"/>
      <c r="BG316" s="101"/>
    </row>
    <row r="317" spans="1:59" s="103" customFormat="1" ht="22.2" customHeight="1">
      <c r="A317" s="419" t="s">
        <v>131</v>
      </c>
      <c r="B317" s="107" t="s">
        <v>282</v>
      </c>
      <c r="C317" s="106"/>
      <c r="D317" s="106">
        <f t="shared" si="374"/>
        <v>0</v>
      </c>
      <c r="E317" s="106">
        <f t="shared" ref="E317:K317" si="378">SUM(E318:E319)</f>
        <v>0</v>
      </c>
      <c r="F317" s="106">
        <f t="shared" si="378"/>
        <v>0</v>
      </c>
      <c r="G317" s="106">
        <f t="shared" si="378"/>
        <v>0</v>
      </c>
      <c r="H317" s="106">
        <f t="shared" si="378"/>
        <v>0</v>
      </c>
      <c r="I317" s="106">
        <f t="shared" si="378"/>
        <v>0</v>
      </c>
      <c r="J317" s="106">
        <f t="shared" si="378"/>
        <v>0</v>
      </c>
      <c r="K317" s="106">
        <f t="shared" si="378"/>
        <v>0</v>
      </c>
      <c r="L317" s="292"/>
      <c r="M317" s="106">
        <f t="shared" ref="M317:AF317" si="379">SUM(M318:M319)</f>
        <v>0</v>
      </c>
      <c r="N317" s="106">
        <f t="shared" si="379"/>
        <v>0</v>
      </c>
      <c r="O317" s="106">
        <f t="shared" si="379"/>
        <v>0</v>
      </c>
      <c r="P317" s="106">
        <f t="shared" si="379"/>
        <v>0</v>
      </c>
      <c r="Q317" s="106">
        <f t="shared" si="379"/>
        <v>0</v>
      </c>
      <c r="R317" s="106">
        <f t="shared" si="379"/>
        <v>0</v>
      </c>
      <c r="S317" s="106">
        <f t="shared" si="379"/>
        <v>0</v>
      </c>
      <c r="T317" s="106">
        <f t="shared" si="379"/>
        <v>0</v>
      </c>
      <c r="U317" s="106">
        <f t="shared" si="379"/>
        <v>0</v>
      </c>
      <c r="V317" s="106">
        <f t="shared" si="379"/>
        <v>0</v>
      </c>
      <c r="W317" s="106">
        <f t="shared" si="379"/>
        <v>0</v>
      </c>
      <c r="X317" s="106">
        <f t="shared" si="379"/>
        <v>0</v>
      </c>
      <c r="Y317" s="106">
        <f t="shared" si="379"/>
        <v>0</v>
      </c>
      <c r="Z317" s="106">
        <f t="shared" si="379"/>
        <v>0</v>
      </c>
      <c r="AA317" s="106">
        <f t="shared" si="379"/>
        <v>0</v>
      </c>
      <c r="AB317" s="106">
        <f t="shared" si="379"/>
        <v>0</v>
      </c>
      <c r="AC317" s="106">
        <f t="shared" si="379"/>
        <v>0</v>
      </c>
      <c r="AD317" s="106">
        <f t="shared" si="379"/>
        <v>0</v>
      </c>
      <c r="AE317" s="106">
        <f t="shared" si="379"/>
        <v>0</v>
      </c>
      <c r="AF317" s="106">
        <f t="shared" si="379"/>
        <v>0</v>
      </c>
      <c r="AG317" s="297"/>
      <c r="AH317" s="106">
        <f t="shared" ref="AH317:BA317" si="380">SUM(AH318:AH319)</f>
        <v>0</v>
      </c>
      <c r="AI317" s="106">
        <f t="shared" si="380"/>
        <v>0</v>
      </c>
      <c r="AJ317" s="106">
        <f t="shared" si="380"/>
        <v>0</v>
      </c>
      <c r="AK317" s="106">
        <f t="shared" si="380"/>
        <v>0</v>
      </c>
      <c r="AL317" s="106">
        <f t="shared" si="380"/>
        <v>0</v>
      </c>
      <c r="AM317" s="106">
        <f t="shared" si="380"/>
        <v>0</v>
      </c>
      <c r="AN317" s="106">
        <f t="shared" si="380"/>
        <v>0</v>
      </c>
      <c r="AO317" s="106">
        <f t="shared" si="380"/>
        <v>0</v>
      </c>
      <c r="AP317" s="106">
        <f t="shared" si="380"/>
        <v>0</v>
      </c>
      <c r="AQ317" s="106">
        <f t="shared" si="380"/>
        <v>0</v>
      </c>
      <c r="AR317" s="106">
        <f t="shared" si="380"/>
        <v>0</v>
      </c>
      <c r="AS317" s="106">
        <f t="shared" si="380"/>
        <v>0</v>
      </c>
      <c r="AT317" s="106">
        <f t="shared" si="380"/>
        <v>0</v>
      </c>
      <c r="AU317" s="106">
        <f t="shared" si="380"/>
        <v>0</v>
      </c>
      <c r="AV317" s="106">
        <f t="shared" si="380"/>
        <v>0</v>
      </c>
      <c r="AW317" s="106">
        <f t="shared" si="380"/>
        <v>0</v>
      </c>
      <c r="AX317" s="106">
        <f t="shared" si="380"/>
        <v>0</v>
      </c>
      <c r="AY317" s="106">
        <f t="shared" si="380"/>
        <v>0</v>
      </c>
      <c r="AZ317" s="106">
        <f t="shared" si="380"/>
        <v>0</v>
      </c>
      <c r="BA317" s="106">
        <f t="shared" si="380"/>
        <v>0</v>
      </c>
      <c r="BB317" s="105" t="s">
        <v>212</v>
      </c>
      <c r="BC317" s="104"/>
      <c r="BD317" s="104"/>
      <c r="BE317" s="90">
        <v>2016</v>
      </c>
      <c r="BF317" s="101"/>
      <c r="BG317" s="101"/>
    </row>
    <row r="318" spans="1:59" s="108" customFormat="1" ht="22.2" customHeight="1">
      <c r="A318" s="418" t="s">
        <v>131</v>
      </c>
      <c r="B318" s="112"/>
      <c r="C318" s="111"/>
      <c r="D318" s="111">
        <f t="shared" si="374"/>
        <v>0</v>
      </c>
      <c r="E318" s="111"/>
      <c r="F318" s="111"/>
      <c r="G318" s="111"/>
      <c r="H318" s="111"/>
      <c r="I318" s="111"/>
      <c r="J318" s="111"/>
      <c r="K318" s="111"/>
      <c r="L318" s="292"/>
      <c r="M318" s="111"/>
      <c r="N318" s="111"/>
      <c r="O318" s="111"/>
      <c r="P318" s="111"/>
      <c r="Q318" s="111"/>
      <c r="R318" s="111"/>
      <c r="S318" s="111"/>
      <c r="T318" s="111"/>
      <c r="U318" s="111"/>
      <c r="V318" s="111"/>
      <c r="W318" s="111"/>
      <c r="X318" s="111"/>
      <c r="Y318" s="111"/>
      <c r="Z318" s="111"/>
      <c r="AA318" s="111"/>
      <c r="AB318" s="111"/>
      <c r="AC318" s="111"/>
      <c r="AD318" s="111"/>
      <c r="AE318" s="111"/>
      <c r="AF318" s="111"/>
      <c r="AG318" s="297"/>
      <c r="AH318" s="111"/>
      <c r="AI318" s="111"/>
      <c r="AJ318" s="111"/>
      <c r="AK318" s="111"/>
      <c r="AL318" s="111"/>
      <c r="AM318" s="111"/>
      <c r="AN318" s="111"/>
      <c r="AO318" s="111"/>
      <c r="AP318" s="111"/>
      <c r="AQ318" s="111"/>
      <c r="AR318" s="111"/>
      <c r="AS318" s="111"/>
      <c r="AT318" s="111"/>
      <c r="AU318" s="111"/>
      <c r="AV318" s="111"/>
      <c r="AW318" s="111"/>
      <c r="AX318" s="111"/>
      <c r="AY318" s="111"/>
      <c r="AZ318" s="111"/>
      <c r="BA318" s="111"/>
      <c r="BB318" s="105" t="s">
        <v>212</v>
      </c>
      <c r="BC318" s="110"/>
      <c r="BD318" s="110"/>
      <c r="BE318" s="90">
        <v>2016</v>
      </c>
      <c r="BF318" s="109"/>
      <c r="BG318" s="109"/>
    </row>
    <row r="319" spans="1:59" s="103" customFormat="1" ht="22.2" customHeight="1">
      <c r="A319" s="419" t="s">
        <v>131</v>
      </c>
      <c r="B319" s="107"/>
      <c r="C319" s="106"/>
      <c r="D319" s="106">
        <f t="shared" si="374"/>
        <v>0</v>
      </c>
      <c r="E319" s="106"/>
      <c r="F319" s="106"/>
      <c r="G319" s="106"/>
      <c r="H319" s="106"/>
      <c r="I319" s="106"/>
      <c r="J319" s="106"/>
      <c r="K319" s="106"/>
      <c r="L319" s="292"/>
      <c r="M319" s="106"/>
      <c r="N319" s="106"/>
      <c r="O319" s="106"/>
      <c r="P319" s="106"/>
      <c r="Q319" s="106"/>
      <c r="R319" s="106"/>
      <c r="S319" s="106"/>
      <c r="T319" s="106"/>
      <c r="U319" s="106"/>
      <c r="V319" s="106"/>
      <c r="W319" s="106"/>
      <c r="X319" s="106"/>
      <c r="Y319" s="106"/>
      <c r="Z319" s="106"/>
      <c r="AA319" s="106"/>
      <c r="AB319" s="106"/>
      <c r="AC319" s="106"/>
      <c r="AD319" s="106"/>
      <c r="AE319" s="106"/>
      <c r="AF319" s="106"/>
      <c r="AG319" s="297"/>
      <c r="AH319" s="106"/>
      <c r="AI319" s="106"/>
      <c r="AJ319" s="106"/>
      <c r="AK319" s="106"/>
      <c r="AL319" s="106"/>
      <c r="AM319" s="106"/>
      <c r="AN319" s="106"/>
      <c r="AO319" s="106"/>
      <c r="AP319" s="106"/>
      <c r="AQ319" s="106"/>
      <c r="AR319" s="106"/>
      <c r="AS319" s="106"/>
      <c r="AT319" s="106"/>
      <c r="AU319" s="106"/>
      <c r="AV319" s="106"/>
      <c r="AW319" s="106"/>
      <c r="AX319" s="106"/>
      <c r="AY319" s="106"/>
      <c r="AZ319" s="106"/>
      <c r="BA319" s="106"/>
      <c r="BB319" s="105" t="s">
        <v>212</v>
      </c>
      <c r="BC319" s="104"/>
      <c r="BD319" s="104"/>
      <c r="BE319" s="90">
        <v>2016</v>
      </c>
      <c r="BF319" s="101"/>
      <c r="BG319" s="101"/>
    </row>
    <row r="320" spans="1:59" s="98" customFormat="1">
      <c r="A320" s="427"/>
      <c r="B320" s="102"/>
      <c r="C320" s="99"/>
      <c r="D320" s="99"/>
      <c r="E320" s="99"/>
      <c r="F320" s="99"/>
      <c r="G320" s="99"/>
      <c r="H320" s="99"/>
      <c r="I320" s="101"/>
      <c r="J320" s="101"/>
      <c r="K320" s="101"/>
      <c r="L320" s="294"/>
      <c r="M320" s="101"/>
      <c r="N320" s="101"/>
      <c r="O320" s="101"/>
      <c r="P320" s="99"/>
      <c r="Q320" s="101"/>
      <c r="R320" s="101"/>
      <c r="S320" s="101"/>
      <c r="T320" s="101"/>
      <c r="U320" s="99"/>
      <c r="V320" s="101"/>
      <c r="W320" s="101"/>
      <c r="X320" s="101"/>
      <c r="Y320" s="99"/>
      <c r="Z320" s="101"/>
      <c r="AA320" s="101"/>
      <c r="AB320" s="101"/>
      <c r="AC320" s="101"/>
      <c r="AD320" s="101"/>
      <c r="AE320" s="101"/>
      <c r="AF320" s="101"/>
      <c r="AG320" s="299"/>
      <c r="AH320" s="101"/>
      <c r="AI320" s="101"/>
      <c r="AJ320" s="101"/>
      <c r="AK320" s="101"/>
      <c r="AL320" s="101"/>
      <c r="AM320" s="101"/>
      <c r="AN320" s="101"/>
      <c r="AO320" s="101"/>
      <c r="AP320" s="101"/>
      <c r="AQ320" s="101"/>
      <c r="AR320" s="101"/>
      <c r="AS320" s="99"/>
      <c r="AT320" s="99"/>
      <c r="AU320" s="101"/>
      <c r="AV320" s="101"/>
      <c r="AW320" s="101"/>
      <c r="AX320" s="101"/>
      <c r="AY320" s="101"/>
      <c r="AZ320" s="101"/>
      <c r="BA320" s="101"/>
      <c r="BB320" s="101"/>
      <c r="BC320" s="101"/>
      <c r="BD320" s="100"/>
      <c r="BE320" s="99"/>
      <c r="BF320" s="99"/>
      <c r="BG320" s="99"/>
    </row>
  </sheetData>
  <autoFilter ref="A6:BG319"/>
  <mergeCells count="7">
    <mergeCell ref="A2:BD2"/>
    <mergeCell ref="A3:A4"/>
    <mergeCell ref="B3:B4"/>
    <mergeCell ref="D3:D4"/>
    <mergeCell ref="BB3:BB4"/>
    <mergeCell ref="BC3:BC4"/>
    <mergeCell ref="BD3:BD4"/>
  </mergeCells>
  <pageMargins left="0.50902777777777797" right="0" top="0.5" bottom="0" header="0" footer="0"/>
  <pageSetup paperSize="9" scale="90" orientation="portrait" blackAndWhite="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FF0000"/>
  </sheetPr>
  <dimension ref="A1:BL68"/>
  <sheetViews>
    <sheetView zoomScale="70" zoomScaleNormal="70" workbookViewId="0">
      <pane xSplit="2" ySplit="7" topLeftCell="C8" activePane="bottomRight" state="frozen"/>
      <selection activeCell="BI60" sqref="BI60"/>
      <selection pane="topRight" activeCell="BI60" sqref="BI60"/>
      <selection pane="bottomLeft" activeCell="BI60" sqref="BI60"/>
      <selection pane="bottomRight" activeCell="D34" sqref="D34:D61"/>
    </sheetView>
  </sheetViews>
  <sheetFormatPr defaultColWidth="9.33203125" defaultRowHeight="13.2"/>
  <cols>
    <col min="1" max="1" width="5.5546875" style="366" customWidth="1"/>
    <col min="2" max="2" width="38" style="181" customWidth="1"/>
    <col min="3" max="3" width="4.5546875" style="180" customWidth="1"/>
    <col min="4" max="4" width="10.6640625" style="179" customWidth="1"/>
    <col min="5" max="5" width="8.5546875" style="352" customWidth="1"/>
    <col min="6" max="6" width="9.44140625" style="176" customWidth="1"/>
    <col min="7" max="9" width="7.5546875" style="176" customWidth="1"/>
    <col min="10" max="10" width="8.5546875" style="176" customWidth="1"/>
    <col min="11" max="11" width="8.44140625" style="176" customWidth="1"/>
    <col min="12" max="13" width="7.5546875" style="176" customWidth="1"/>
    <col min="14" max="14" width="7.5546875" style="273" customWidth="1"/>
    <col min="15" max="17" width="7.5546875" style="176" customWidth="1"/>
    <col min="18" max="18" width="8.5546875" style="352" customWidth="1"/>
    <col min="19" max="19" width="8.5546875" style="178" hidden="1" customWidth="1"/>
    <col min="20" max="21" width="7.5546875" style="176" customWidth="1"/>
    <col min="22" max="22" width="7.5546875" style="178" customWidth="1"/>
    <col min="23" max="23" width="7.5546875" style="175" customWidth="1"/>
    <col min="24" max="24" width="7.5546875" style="176" customWidth="1"/>
    <col min="25" max="25" width="7.5546875" style="175" customWidth="1"/>
    <col min="26" max="27" width="7.5546875" style="176" customWidth="1"/>
    <col min="28" max="28" width="7.5546875" style="336" customWidth="1"/>
    <col min="29" max="29" width="7.5546875" style="336" hidden="1" customWidth="1"/>
    <col min="30" max="31" width="7.5546875" style="175" customWidth="1"/>
    <col min="32" max="42" width="7.5546875" style="176" customWidth="1"/>
    <col min="43" max="44" width="7.5546875" style="175" customWidth="1"/>
    <col min="45" max="45" width="7.5546875" style="176" customWidth="1"/>
    <col min="46" max="46" width="7.5546875" style="273" customWidth="1"/>
    <col min="47" max="57" width="7.5546875" style="176" customWidth="1"/>
    <col min="58" max="58" width="7.5546875" style="178" customWidth="1"/>
    <col min="59" max="59" width="9.88671875" style="65" customWidth="1"/>
    <col min="60" max="60" width="11.5546875" style="176" customWidth="1"/>
    <col min="61" max="61" width="14.33203125" style="177" customWidth="1"/>
    <col min="62" max="62" width="12.109375" style="65" customWidth="1"/>
    <col min="63" max="63" width="11.44140625" style="175" customWidth="1"/>
    <col min="64" max="16384" width="9.33203125" style="175"/>
  </cols>
  <sheetData>
    <row r="1" spans="1:64" ht="13.8">
      <c r="A1" s="749" t="s">
        <v>3</v>
      </c>
      <c r="B1" s="750"/>
      <c r="C1" s="251"/>
    </row>
    <row r="2" spans="1:64" ht="22.5" customHeight="1">
      <c r="A2" s="365" t="s">
        <v>392</v>
      </c>
      <c r="B2" s="250"/>
      <c r="C2" s="250"/>
      <c r="D2" s="250"/>
      <c r="E2" s="254"/>
      <c r="F2" s="250"/>
      <c r="G2" s="250"/>
      <c r="H2" s="250"/>
      <c r="I2" s="250"/>
      <c r="J2" s="250"/>
      <c r="K2" s="250"/>
      <c r="L2" s="250"/>
      <c r="M2" s="250"/>
      <c r="N2" s="274"/>
      <c r="O2" s="250"/>
      <c r="P2" s="250"/>
      <c r="Q2" s="250"/>
      <c r="R2" s="254"/>
      <c r="S2" s="250"/>
      <c r="T2" s="250"/>
      <c r="U2" s="250"/>
      <c r="V2" s="250"/>
      <c r="W2" s="250"/>
      <c r="X2" s="250"/>
      <c r="Y2" s="250"/>
      <c r="Z2" s="250"/>
      <c r="AA2" s="250"/>
      <c r="AB2" s="337"/>
      <c r="AC2" s="337"/>
      <c r="AD2" s="250"/>
      <c r="AE2" s="250"/>
      <c r="AF2" s="250"/>
      <c r="AG2" s="250"/>
      <c r="AH2" s="250"/>
      <c r="AI2" s="250"/>
      <c r="AJ2" s="250"/>
      <c r="AK2" s="250"/>
      <c r="AL2" s="250"/>
      <c r="AM2" s="250"/>
      <c r="AN2" s="250"/>
      <c r="AO2" s="250"/>
      <c r="AP2" s="250"/>
      <c r="AQ2" s="250"/>
      <c r="AR2" s="250"/>
      <c r="AS2" s="250"/>
      <c r="AT2" s="274"/>
      <c r="AU2" s="250"/>
      <c r="AV2" s="250"/>
      <c r="AW2" s="250"/>
      <c r="AX2" s="250"/>
      <c r="AY2" s="250"/>
      <c r="AZ2" s="250"/>
      <c r="BA2" s="250"/>
      <c r="BB2" s="250"/>
      <c r="BC2" s="250"/>
      <c r="BD2" s="250"/>
      <c r="BE2" s="250"/>
      <c r="BF2" s="250"/>
      <c r="BG2" s="89"/>
      <c r="BH2" s="250"/>
      <c r="BI2" s="250"/>
      <c r="BJ2" s="89"/>
    </row>
    <row r="3" spans="1:64" s="210" customFormat="1" ht="13.8">
      <c r="A3" s="366"/>
      <c r="B3" s="249"/>
      <c r="C3" s="248"/>
      <c r="D3" s="247"/>
      <c r="E3" s="255"/>
      <c r="F3" s="229"/>
      <c r="G3" s="242"/>
      <c r="H3" s="242"/>
      <c r="I3" s="242"/>
      <c r="J3" s="246"/>
      <c r="K3" s="245"/>
      <c r="L3" s="242"/>
      <c r="M3" s="242"/>
      <c r="N3" s="275"/>
      <c r="O3" s="242"/>
      <c r="P3" s="242"/>
      <c r="Q3" s="242"/>
      <c r="R3" s="255"/>
      <c r="S3" s="243"/>
      <c r="T3" s="243"/>
      <c r="U3" s="243"/>
      <c r="V3" s="243"/>
      <c r="W3" s="244"/>
      <c r="X3" s="243"/>
      <c r="Y3" s="244"/>
      <c r="Z3" s="243"/>
      <c r="AA3" s="242"/>
      <c r="AB3" s="338"/>
      <c r="AC3" s="338"/>
      <c r="AD3" s="244"/>
      <c r="AE3" s="244"/>
      <c r="AF3" s="243"/>
      <c r="AG3" s="243"/>
      <c r="AH3" s="243"/>
      <c r="AI3" s="243"/>
      <c r="AJ3" s="242"/>
      <c r="AK3" s="242"/>
      <c r="AL3" s="242"/>
      <c r="AM3" s="242"/>
      <c r="AN3" s="242"/>
      <c r="AO3" s="243"/>
      <c r="AP3" s="242"/>
      <c r="AQ3" s="244"/>
      <c r="AR3" s="244"/>
      <c r="AS3" s="242"/>
      <c r="AT3" s="275"/>
      <c r="AU3" s="242"/>
      <c r="AV3" s="242"/>
      <c r="AW3" s="242"/>
      <c r="AX3" s="242"/>
      <c r="AY3" s="242"/>
      <c r="AZ3" s="242"/>
      <c r="BA3" s="242"/>
      <c r="BB3" s="242"/>
      <c r="BC3" s="242"/>
      <c r="BD3" s="242"/>
      <c r="BE3" s="242"/>
      <c r="BF3" s="243"/>
      <c r="BG3" s="382"/>
      <c r="BH3" s="385"/>
      <c r="BI3" s="428"/>
      <c r="BJ3" s="429" t="s">
        <v>4</v>
      </c>
    </row>
    <row r="4" spans="1:64" s="210" customFormat="1" ht="25.5" customHeight="1">
      <c r="A4" s="722" t="s">
        <v>265</v>
      </c>
      <c r="B4" s="722" t="s">
        <v>266</v>
      </c>
      <c r="C4" s="722" t="s">
        <v>6</v>
      </c>
      <c r="D4" s="751" t="s">
        <v>268</v>
      </c>
      <c r="E4" s="256" t="s">
        <v>269</v>
      </c>
      <c r="F4" s="241"/>
      <c r="G4" s="241"/>
      <c r="H4" s="241"/>
      <c r="I4" s="241"/>
      <c r="J4" s="241"/>
      <c r="K4" s="241"/>
      <c r="L4" s="241"/>
      <c r="M4" s="241"/>
      <c r="N4" s="276"/>
      <c r="O4" s="241"/>
      <c r="P4" s="241"/>
      <c r="Q4" s="241"/>
      <c r="R4" s="256"/>
      <c r="S4" s="241"/>
      <c r="T4" s="241"/>
      <c r="U4" s="241"/>
      <c r="V4" s="241"/>
      <c r="W4" s="241"/>
      <c r="X4" s="241"/>
      <c r="Y4" s="241"/>
      <c r="Z4" s="241"/>
      <c r="AA4" s="241"/>
      <c r="AB4" s="339"/>
      <c r="AC4" s="339"/>
      <c r="AD4" s="241"/>
      <c r="AE4" s="241"/>
      <c r="AF4" s="241"/>
      <c r="AG4" s="241"/>
      <c r="AH4" s="241"/>
      <c r="AI4" s="241"/>
      <c r="AJ4" s="241"/>
      <c r="AK4" s="241"/>
      <c r="AL4" s="241"/>
      <c r="AM4" s="241"/>
      <c r="AN4" s="241"/>
      <c r="AO4" s="241"/>
      <c r="AP4" s="241"/>
      <c r="AQ4" s="241"/>
      <c r="AR4" s="241"/>
      <c r="AS4" s="241"/>
      <c r="AT4" s="276"/>
      <c r="AU4" s="241"/>
      <c r="AV4" s="241"/>
      <c r="AW4" s="241"/>
      <c r="AX4" s="241"/>
      <c r="AY4" s="241"/>
      <c r="AZ4" s="241"/>
      <c r="BA4" s="241"/>
      <c r="BB4" s="241"/>
      <c r="BC4" s="241"/>
      <c r="BD4" s="241"/>
      <c r="BE4" s="241"/>
      <c r="BF4" s="241"/>
      <c r="BG4" s="717" t="s">
        <v>270</v>
      </c>
      <c r="BH4" s="718" t="s">
        <v>271</v>
      </c>
      <c r="BI4" s="719" t="s">
        <v>272</v>
      </c>
      <c r="BJ4" s="716" t="s">
        <v>342</v>
      </c>
    </row>
    <row r="5" spans="1:64" s="304" customFormat="1" ht="18" customHeight="1">
      <c r="A5" s="722"/>
      <c r="B5" s="722"/>
      <c r="C5" s="722"/>
      <c r="D5" s="751"/>
      <c r="E5" s="353" t="s">
        <v>10</v>
      </c>
      <c r="F5" s="192" t="str">
        <f>C10</f>
        <v>LUA</v>
      </c>
      <c r="G5" s="192" t="s">
        <v>15</v>
      </c>
      <c r="H5" s="192" t="s">
        <v>16</v>
      </c>
      <c r="I5" s="192" t="str">
        <f>C13</f>
        <v>HNK</v>
      </c>
      <c r="J5" s="192" t="str">
        <f>C14</f>
        <v>CLN</v>
      </c>
      <c r="K5" s="192" t="str">
        <f>C15</f>
        <v>RPH</v>
      </c>
      <c r="L5" s="192" t="str">
        <f>C16</f>
        <v>RDD</v>
      </c>
      <c r="M5" s="192" t="str">
        <f>C17</f>
        <v>RSX</v>
      </c>
      <c r="N5" s="277" t="s">
        <v>382</v>
      </c>
      <c r="O5" s="192" t="str">
        <f>C19</f>
        <v>NTS</v>
      </c>
      <c r="P5" s="192" t="str">
        <f>C20</f>
        <v>LMU</v>
      </c>
      <c r="Q5" s="192" t="str">
        <f>C21</f>
        <v>NKH</v>
      </c>
      <c r="R5" s="353" t="str">
        <f>C22</f>
        <v>PNN</v>
      </c>
      <c r="S5" s="239"/>
      <c r="T5" s="192" t="str">
        <f>C24</f>
        <v>CQP</v>
      </c>
      <c r="U5" s="192" t="str">
        <f>C25</f>
        <v>CAN</v>
      </c>
      <c r="V5" s="192" t="str">
        <f>C26</f>
        <v>SKK</v>
      </c>
      <c r="W5" s="189" t="str">
        <f>C27</f>
        <v>SKN</v>
      </c>
      <c r="X5" s="192" t="str">
        <f>C28</f>
        <v>TMD</v>
      </c>
      <c r="Y5" s="189" t="str">
        <f>C29</f>
        <v>SKC</v>
      </c>
      <c r="Z5" s="192" t="str">
        <f>C30</f>
        <v>SKS</v>
      </c>
      <c r="AA5" s="192" t="str">
        <f>C31</f>
        <v>SKX</v>
      </c>
      <c r="AB5" s="340" t="str">
        <f>C32</f>
        <v>DHT</v>
      </c>
      <c r="AC5" s="340"/>
      <c r="AD5" s="360" t="str">
        <f>C34</f>
        <v>DGT</v>
      </c>
      <c r="AE5" s="360" t="str">
        <f>C35</f>
        <v>DTL</v>
      </c>
      <c r="AF5" s="360" t="str">
        <f>C36</f>
        <v>DVH</v>
      </c>
      <c r="AG5" s="360" t="str">
        <f>C37</f>
        <v>DYT</v>
      </c>
      <c r="AH5" s="360" t="str">
        <f>C38</f>
        <v>DGD</v>
      </c>
      <c r="AI5" s="360" t="str">
        <f>C39</f>
        <v>DTT</v>
      </c>
      <c r="AJ5" s="360" t="str">
        <f>C40</f>
        <v>DNL</v>
      </c>
      <c r="AK5" s="361" t="str">
        <f>C41</f>
        <v>DBV</v>
      </c>
      <c r="AL5" s="361" t="s">
        <v>351</v>
      </c>
      <c r="AM5" s="362" t="str">
        <f>C43</f>
        <v>DDT</v>
      </c>
      <c r="AN5" s="362" t="str">
        <f>C44</f>
        <v>DRA</v>
      </c>
      <c r="AO5" s="362" t="str">
        <f>C45</f>
        <v>TON</v>
      </c>
      <c r="AP5" s="362" t="str">
        <f>C46</f>
        <v>NTD</v>
      </c>
      <c r="AQ5" s="361" t="str">
        <f>C47</f>
        <v>DKH</v>
      </c>
      <c r="AR5" s="361" t="s">
        <v>78</v>
      </c>
      <c r="AS5" s="360" t="str">
        <f>C49</f>
        <v>DCH</v>
      </c>
      <c r="AT5" s="277" t="str">
        <f>C50</f>
        <v>DDL</v>
      </c>
      <c r="AU5" s="192" t="str">
        <f>C51</f>
        <v>DSH</v>
      </c>
      <c r="AV5" s="192" t="str">
        <f>C52</f>
        <v>DKV</v>
      </c>
      <c r="AW5" s="192" t="str">
        <f>C53</f>
        <v>ONT</v>
      </c>
      <c r="AX5" s="192" t="str">
        <f>C54</f>
        <v>ODT</v>
      </c>
      <c r="AY5" s="240" t="str">
        <f>C55</f>
        <v>TSC</v>
      </c>
      <c r="AZ5" s="240" t="str">
        <f>C56</f>
        <v>DTS</v>
      </c>
      <c r="BA5" s="240" t="str">
        <f>C57</f>
        <v>DNG</v>
      </c>
      <c r="BB5" s="192" t="str">
        <f>C58</f>
        <v>TIN</v>
      </c>
      <c r="BC5" s="192" t="str">
        <f>C59</f>
        <v>SON</v>
      </c>
      <c r="BD5" s="192" t="str">
        <f>C60</f>
        <v>MNC</v>
      </c>
      <c r="BE5" s="192" t="str">
        <f>C61</f>
        <v>PNK</v>
      </c>
      <c r="BF5" s="239" t="str">
        <f>C62</f>
        <v>CSD</v>
      </c>
      <c r="BG5" s="717"/>
      <c r="BH5" s="718"/>
      <c r="BI5" s="719"/>
      <c r="BJ5" s="716"/>
    </row>
    <row r="6" spans="1:64" s="231" customFormat="1" ht="9.75" customHeight="1">
      <c r="A6" s="367">
        <v>-1</v>
      </c>
      <c r="B6" s="232">
        <v>-2</v>
      </c>
      <c r="C6" s="238">
        <v>-3</v>
      </c>
      <c r="D6" s="232">
        <v>-4</v>
      </c>
      <c r="E6" s="257">
        <v>-5</v>
      </c>
      <c r="F6" s="232">
        <v>-6</v>
      </c>
      <c r="G6" s="232">
        <v>-7</v>
      </c>
      <c r="H6" s="232">
        <v>-8</v>
      </c>
      <c r="I6" s="232">
        <v>-9</v>
      </c>
      <c r="J6" s="232">
        <v>-10</v>
      </c>
      <c r="K6" s="232">
        <v>-11</v>
      </c>
      <c r="L6" s="232">
        <v>-12</v>
      </c>
      <c r="M6" s="232">
        <v>-13</v>
      </c>
      <c r="N6" s="278"/>
      <c r="O6" s="232">
        <v>-14</v>
      </c>
      <c r="P6" s="232">
        <v>-15</v>
      </c>
      <c r="Q6" s="232">
        <v>-16</v>
      </c>
      <c r="R6" s="257">
        <v>-17</v>
      </c>
      <c r="S6" s="232"/>
      <c r="T6" s="232">
        <v>-18</v>
      </c>
      <c r="U6" s="232">
        <v>-19</v>
      </c>
      <c r="V6" s="232">
        <v>-20</v>
      </c>
      <c r="W6" s="232">
        <v>-22</v>
      </c>
      <c r="X6" s="232">
        <v>-23</v>
      </c>
      <c r="Y6" s="232">
        <v>-24</v>
      </c>
      <c r="Z6" s="232">
        <v>-25</v>
      </c>
      <c r="AA6" s="232">
        <v>-48</v>
      </c>
      <c r="AB6" s="341">
        <v>-26</v>
      </c>
      <c r="AC6" s="341"/>
      <c r="AD6" s="232">
        <v>-33</v>
      </c>
      <c r="AE6" s="232">
        <v>-34</v>
      </c>
      <c r="AF6" s="232">
        <v>-27</v>
      </c>
      <c r="AG6" s="232">
        <v>-28</v>
      </c>
      <c r="AH6" s="232">
        <v>-29</v>
      </c>
      <c r="AI6" s="232">
        <v>-30</v>
      </c>
      <c r="AJ6" s="232">
        <v>-35</v>
      </c>
      <c r="AK6" s="232">
        <v>-36</v>
      </c>
      <c r="AL6" s="232"/>
      <c r="AM6" s="232">
        <v>-38</v>
      </c>
      <c r="AN6" s="232">
        <v>-40</v>
      </c>
      <c r="AO6" s="232">
        <v>-46</v>
      </c>
      <c r="AP6" s="232">
        <v>-47</v>
      </c>
      <c r="AQ6" s="232">
        <v>-31</v>
      </c>
      <c r="AR6" s="232">
        <v>-32</v>
      </c>
      <c r="AS6" s="232">
        <v>-37</v>
      </c>
      <c r="AT6" s="278">
        <v>-39</v>
      </c>
      <c r="AU6" s="232">
        <v>-49</v>
      </c>
      <c r="AV6" s="232">
        <v>-50</v>
      </c>
      <c r="AW6" s="232">
        <v>-41</v>
      </c>
      <c r="AX6" s="232">
        <v>-42</v>
      </c>
      <c r="AY6" s="232">
        <v>-43</v>
      </c>
      <c r="AZ6" s="232">
        <v>-44</v>
      </c>
      <c r="BA6" s="232">
        <v>-45</v>
      </c>
      <c r="BB6" s="232">
        <v>-51</v>
      </c>
      <c r="BC6" s="232">
        <v>-52</v>
      </c>
      <c r="BD6" s="232">
        <v>-53</v>
      </c>
      <c r="BE6" s="232">
        <v>-54</v>
      </c>
      <c r="BF6" s="232">
        <v>-55</v>
      </c>
      <c r="BG6" s="232">
        <v>-56</v>
      </c>
      <c r="BH6" s="232">
        <v>-57</v>
      </c>
      <c r="BI6" s="232">
        <v>-58</v>
      </c>
      <c r="BJ6" s="232">
        <v>-59</v>
      </c>
    </row>
    <row r="7" spans="1:64" s="231" customFormat="1" ht="12" customHeight="1">
      <c r="A7" s="367"/>
      <c r="B7" s="232"/>
      <c r="C7" s="238"/>
      <c r="D7" s="232"/>
      <c r="E7" s="357">
        <v>1</v>
      </c>
      <c r="F7" s="237">
        <v>1.1000000000000001</v>
      </c>
      <c r="G7" s="236" t="s">
        <v>202</v>
      </c>
      <c r="H7" s="236" t="s">
        <v>204</v>
      </c>
      <c r="I7" s="236">
        <v>1.2</v>
      </c>
      <c r="J7" s="236">
        <v>1.3</v>
      </c>
      <c r="K7" s="236">
        <v>1.4</v>
      </c>
      <c r="L7" s="236">
        <v>1.5</v>
      </c>
      <c r="M7" s="236">
        <v>1.6</v>
      </c>
      <c r="N7" s="279" t="s">
        <v>395</v>
      </c>
      <c r="O7" s="236">
        <v>1.7</v>
      </c>
      <c r="P7" s="236">
        <v>1.8</v>
      </c>
      <c r="Q7" s="236">
        <v>1.9</v>
      </c>
      <c r="R7" s="354" t="s">
        <v>267</v>
      </c>
      <c r="S7" s="235"/>
      <c r="T7" s="234" t="s">
        <v>43</v>
      </c>
      <c r="U7" s="234" t="s">
        <v>46</v>
      </c>
      <c r="V7" s="234" t="s">
        <v>49</v>
      </c>
      <c r="W7" s="234" t="s">
        <v>52</v>
      </c>
      <c r="X7" s="234" t="s">
        <v>53</v>
      </c>
      <c r="Y7" s="234" t="s">
        <v>56</v>
      </c>
      <c r="Z7" s="234" t="s">
        <v>58</v>
      </c>
      <c r="AA7" s="234" t="s">
        <v>61</v>
      </c>
      <c r="AB7" s="342" t="s">
        <v>64</v>
      </c>
      <c r="AC7" s="342"/>
      <c r="AD7" s="234" t="s">
        <v>396</v>
      </c>
      <c r="AE7" s="234" t="s">
        <v>397</v>
      </c>
      <c r="AF7" s="234" t="s">
        <v>398</v>
      </c>
      <c r="AG7" s="234" t="s">
        <v>399</v>
      </c>
      <c r="AH7" s="234" t="s">
        <v>400</v>
      </c>
      <c r="AI7" s="234" t="s">
        <v>401</v>
      </c>
      <c r="AJ7" s="234" t="s">
        <v>402</v>
      </c>
      <c r="AK7" s="234" t="s">
        <v>403</v>
      </c>
      <c r="AL7" s="234" t="s">
        <v>404</v>
      </c>
      <c r="AM7" s="234" t="s">
        <v>405</v>
      </c>
      <c r="AN7" s="234" t="s">
        <v>406</v>
      </c>
      <c r="AO7" s="234" t="s">
        <v>407</v>
      </c>
      <c r="AP7" s="234" t="s">
        <v>408</v>
      </c>
      <c r="AQ7" s="234" t="s">
        <v>409</v>
      </c>
      <c r="AR7" s="234" t="s">
        <v>410</v>
      </c>
      <c r="AS7" s="234" t="s">
        <v>411</v>
      </c>
      <c r="AT7" s="359" t="s">
        <v>193</v>
      </c>
      <c r="AU7" s="359" t="s">
        <v>90</v>
      </c>
      <c r="AV7" s="359" t="s">
        <v>93</v>
      </c>
      <c r="AW7" s="359" t="s">
        <v>95</v>
      </c>
      <c r="AX7" s="359" t="s">
        <v>98</v>
      </c>
      <c r="AY7" s="359" t="s">
        <v>101</v>
      </c>
      <c r="AZ7" s="359" t="s">
        <v>104</v>
      </c>
      <c r="BA7" s="359" t="s">
        <v>107</v>
      </c>
      <c r="BB7" s="359" t="s">
        <v>110</v>
      </c>
      <c r="BC7" s="359" t="s">
        <v>112</v>
      </c>
      <c r="BD7" s="359" t="s">
        <v>412</v>
      </c>
      <c r="BE7" s="359" t="s">
        <v>115</v>
      </c>
      <c r="BF7" s="359" t="s">
        <v>413</v>
      </c>
      <c r="BG7" s="233"/>
      <c r="BH7" s="232"/>
      <c r="BI7" s="232"/>
      <c r="BJ7" s="232"/>
    </row>
    <row r="8" spans="1:64" s="224" customFormat="1" ht="15.75" customHeight="1">
      <c r="A8" s="368"/>
      <c r="B8" s="230" t="s">
        <v>8</v>
      </c>
      <c r="C8" s="201"/>
      <c r="D8" s="229">
        <f>SUM(D9,D22,D62)</f>
        <v>0</v>
      </c>
      <c r="E8" s="252"/>
      <c r="F8" s="199"/>
      <c r="G8" s="228"/>
      <c r="H8" s="228"/>
      <c r="I8" s="228"/>
      <c r="J8" s="228"/>
      <c r="K8" s="228"/>
      <c r="L8" s="228"/>
      <c r="M8" s="228"/>
      <c r="N8" s="280"/>
      <c r="O8" s="228"/>
      <c r="P8" s="228"/>
      <c r="Q8" s="228"/>
      <c r="R8" s="258"/>
      <c r="S8" s="228"/>
      <c r="T8" s="228"/>
      <c r="U8" s="228"/>
      <c r="V8" s="228"/>
      <c r="W8" s="228"/>
      <c r="X8" s="228"/>
      <c r="Y8" s="228"/>
      <c r="Z8" s="228"/>
      <c r="AA8" s="228"/>
      <c r="AB8" s="343"/>
      <c r="AC8" s="343"/>
      <c r="AD8" s="228"/>
      <c r="AE8" s="228"/>
      <c r="AF8" s="228"/>
      <c r="AG8" s="228"/>
      <c r="AH8" s="228"/>
      <c r="AI8" s="228"/>
      <c r="AJ8" s="228"/>
      <c r="AK8" s="228"/>
      <c r="AL8" s="228"/>
      <c r="AM8" s="228"/>
      <c r="AN8" s="228"/>
      <c r="AO8" s="228"/>
      <c r="AP8" s="228"/>
      <c r="AQ8" s="228"/>
      <c r="AR8" s="228"/>
      <c r="AS8" s="228"/>
      <c r="AT8" s="280"/>
      <c r="AU8" s="228"/>
      <c r="AV8" s="228"/>
      <c r="AW8" s="228"/>
      <c r="AX8" s="228"/>
      <c r="AY8" s="228"/>
      <c r="AZ8" s="228"/>
      <c r="BA8" s="228"/>
      <c r="BB8" s="228"/>
      <c r="BC8" s="228"/>
      <c r="BD8" s="228"/>
      <c r="BE8" s="228"/>
      <c r="BF8" s="228"/>
      <c r="BG8" s="195"/>
      <c r="BH8" s="195"/>
      <c r="BI8" s="196"/>
      <c r="BJ8" s="195">
        <f>SUM(BJ9,BJ22,BJ62)</f>
        <v>0</v>
      </c>
      <c r="BK8" s="194"/>
    </row>
    <row r="9" spans="1:64" s="224" customFormat="1" ht="15.75" customHeight="1">
      <c r="A9" s="368">
        <v>1</v>
      </c>
      <c r="B9" s="202" t="s">
        <v>9</v>
      </c>
      <c r="C9" s="201" t="s">
        <v>10</v>
      </c>
      <c r="D9" s="227">
        <f>SUM(D11:D21)</f>
        <v>0</v>
      </c>
      <c r="E9" s="252">
        <f>SUM(G9:Q9)</f>
        <v>0</v>
      </c>
      <c r="F9" s="199">
        <f>SUM(F11:F21)</f>
        <v>0</v>
      </c>
      <c r="G9" s="195">
        <f>SUM(G12:G21)</f>
        <v>0</v>
      </c>
      <c r="H9" s="195">
        <f>SUM(H11,H13:H21)</f>
        <v>0</v>
      </c>
      <c r="I9" s="195">
        <f>SUM(I11:I12,I14:I21)</f>
        <v>0</v>
      </c>
      <c r="J9" s="195">
        <f>SUM(J11:J13,J15:J21)</f>
        <v>0</v>
      </c>
      <c r="K9" s="195">
        <v>0</v>
      </c>
      <c r="L9" s="195">
        <f>SUM(L11:L15,L17:L21)</f>
        <v>0</v>
      </c>
      <c r="M9" s="195">
        <f>SUM(M11:M16,M19:M21)</f>
        <v>0</v>
      </c>
      <c r="N9" s="195">
        <f>SUM(N11:N17,N19:N21)</f>
        <v>0</v>
      </c>
      <c r="O9" s="195">
        <f>SUM(O11:O17,O20:O21)</f>
        <v>0</v>
      </c>
      <c r="P9" s="195">
        <f>SUM(P11:P19,P21)</f>
        <v>0</v>
      </c>
      <c r="Q9" s="195">
        <f>SUM(Q11:Q20)</f>
        <v>0</v>
      </c>
      <c r="R9" s="252">
        <f>SUM(R11:R21)</f>
        <v>0</v>
      </c>
      <c r="S9" s="195"/>
      <c r="T9" s="195">
        <f>SUM(T11:T21)</f>
        <v>0</v>
      </c>
      <c r="U9" s="195">
        <f>SUM(U11:U21)</f>
        <v>0</v>
      </c>
      <c r="V9" s="195">
        <f t="shared" ref="V9:BF9" si="0">SUM(V11:V21)</f>
        <v>0</v>
      </c>
      <c r="W9" s="195">
        <f t="shared" si="0"/>
        <v>0</v>
      </c>
      <c r="X9" s="195">
        <f t="shared" si="0"/>
        <v>0</v>
      </c>
      <c r="Y9" s="195">
        <f t="shared" si="0"/>
        <v>0</v>
      </c>
      <c r="Z9" s="195">
        <f t="shared" si="0"/>
        <v>0</v>
      </c>
      <c r="AA9" s="195">
        <f t="shared" si="0"/>
        <v>0</v>
      </c>
      <c r="AB9" s="315">
        <f t="shared" si="0"/>
        <v>0</v>
      </c>
      <c r="AC9" s="315"/>
      <c r="AD9" s="195">
        <f t="shared" si="0"/>
        <v>0</v>
      </c>
      <c r="AE9" s="195">
        <f t="shared" si="0"/>
        <v>0</v>
      </c>
      <c r="AF9" s="195">
        <f t="shared" si="0"/>
        <v>0</v>
      </c>
      <c r="AG9" s="195">
        <f t="shared" si="0"/>
        <v>0</v>
      </c>
      <c r="AH9" s="195">
        <f t="shared" si="0"/>
        <v>0</v>
      </c>
      <c r="AI9" s="195">
        <f t="shared" si="0"/>
        <v>0</v>
      </c>
      <c r="AJ9" s="195">
        <f t="shared" si="0"/>
        <v>0</v>
      </c>
      <c r="AK9" s="195">
        <f t="shared" si="0"/>
        <v>0</v>
      </c>
      <c r="AL9" s="195">
        <f t="shared" si="0"/>
        <v>0</v>
      </c>
      <c r="AM9" s="195">
        <f t="shared" si="0"/>
        <v>0</v>
      </c>
      <c r="AN9" s="195">
        <f t="shared" si="0"/>
        <v>0</v>
      </c>
      <c r="AO9" s="195">
        <f t="shared" si="0"/>
        <v>0</v>
      </c>
      <c r="AP9" s="195">
        <f t="shared" si="0"/>
        <v>0</v>
      </c>
      <c r="AQ9" s="195">
        <f t="shared" si="0"/>
        <v>0</v>
      </c>
      <c r="AR9" s="195">
        <f t="shared" si="0"/>
        <v>0</v>
      </c>
      <c r="AS9" s="195">
        <f t="shared" si="0"/>
        <v>0</v>
      </c>
      <c r="AT9" s="281">
        <f t="shared" si="0"/>
        <v>0</v>
      </c>
      <c r="AU9" s="195">
        <f t="shared" si="0"/>
        <v>0</v>
      </c>
      <c r="AV9" s="195">
        <f t="shared" si="0"/>
        <v>0</v>
      </c>
      <c r="AW9" s="195">
        <f t="shared" si="0"/>
        <v>0</v>
      </c>
      <c r="AX9" s="195">
        <f t="shared" si="0"/>
        <v>0</v>
      </c>
      <c r="AY9" s="195">
        <f t="shared" si="0"/>
        <v>0</v>
      </c>
      <c r="AZ9" s="195">
        <f t="shared" si="0"/>
        <v>0</v>
      </c>
      <c r="BA9" s="195">
        <f t="shared" si="0"/>
        <v>0</v>
      </c>
      <c r="BB9" s="195">
        <f t="shared" si="0"/>
        <v>0</v>
      </c>
      <c r="BC9" s="195">
        <f t="shared" si="0"/>
        <v>0</v>
      </c>
      <c r="BD9" s="195">
        <f t="shared" si="0"/>
        <v>0</v>
      </c>
      <c r="BE9" s="195">
        <f t="shared" si="0"/>
        <v>0</v>
      </c>
      <c r="BF9" s="195">
        <f t="shared" si="0"/>
        <v>0</v>
      </c>
      <c r="BG9" s="195">
        <f>SUM(BG11:BG17,BG19:BG21)</f>
        <v>0</v>
      </c>
      <c r="BH9" s="195">
        <f>SUM(BH11:BH17,BH19:BH21)</f>
        <v>0</v>
      </c>
      <c r="BI9" s="195">
        <f>SUM(BI11:BI17,BI19:BI21)</f>
        <v>0</v>
      </c>
      <c r="BJ9" s="195">
        <f>SUM(BJ11:BJ17,BJ19:BJ21)</f>
        <v>0</v>
      </c>
      <c r="BK9" s="194"/>
      <c r="BL9" s="225"/>
    </row>
    <row r="10" spans="1:64" s="210" customFormat="1" ht="15.75" customHeight="1">
      <c r="A10" s="369" t="s">
        <v>11</v>
      </c>
      <c r="B10" s="209" t="s">
        <v>12</v>
      </c>
      <c r="C10" s="208" t="s">
        <v>13</v>
      </c>
      <c r="D10" s="206">
        <f>SUM(D11:D12)</f>
        <v>0</v>
      </c>
      <c r="E10" s="252">
        <f>SUM(G10:Q10)</f>
        <v>0</v>
      </c>
      <c r="F10" s="207">
        <f>$D10-$BH10</f>
        <v>0</v>
      </c>
      <c r="G10" s="199">
        <f>G12</f>
        <v>0</v>
      </c>
      <c r="H10" s="199">
        <f>H11</f>
        <v>0</v>
      </c>
      <c r="I10" s="199">
        <f t="shared" ref="I10:R10" si="1">SUM(I11:I12)</f>
        <v>0</v>
      </c>
      <c r="J10" s="199">
        <f t="shared" si="1"/>
        <v>0</v>
      </c>
      <c r="K10" s="199">
        <f t="shared" si="1"/>
        <v>0</v>
      </c>
      <c r="L10" s="199">
        <f t="shared" si="1"/>
        <v>0</v>
      </c>
      <c r="M10" s="199">
        <f t="shared" si="1"/>
        <v>0</v>
      </c>
      <c r="N10" s="199">
        <f t="shared" si="1"/>
        <v>0</v>
      </c>
      <c r="O10" s="199">
        <f t="shared" si="1"/>
        <v>0</v>
      </c>
      <c r="P10" s="199">
        <f t="shared" si="1"/>
        <v>0</v>
      </c>
      <c r="Q10" s="199">
        <f t="shared" si="1"/>
        <v>0</v>
      </c>
      <c r="R10" s="252">
        <f t="shared" si="1"/>
        <v>0</v>
      </c>
      <c r="S10" s="195"/>
      <c r="T10" s="199">
        <f>SUM(T11:T12)</f>
        <v>0</v>
      </c>
      <c r="U10" s="199">
        <f>SUM(U11:U12)</f>
        <v>0</v>
      </c>
      <c r="V10" s="199">
        <f t="shared" ref="V10:BF10" si="2">SUM(V11:V12)</f>
        <v>0</v>
      </c>
      <c r="W10" s="199">
        <f t="shared" si="2"/>
        <v>0</v>
      </c>
      <c r="X10" s="199">
        <f t="shared" si="2"/>
        <v>0</v>
      </c>
      <c r="Y10" s="199">
        <f t="shared" si="2"/>
        <v>0</v>
      </c>
      <c r="Z10" s="199">
        <f t="shared" si="2"/>
        <v>0</v>
      </c>
      <c r="AA10" s="199">
        <f t="shared" si="2"/>
        <v>0</v>
      </c>
      <c r="AB10" s="316">
        <f t="shared" si="2"/>
        <v>0</v>
      </c>
      <c r="AC10" s="316"/>
      <c r="AD10" s="199">
        <f t="shared" si="2"/>
        <v>0</v>
      </c>
      <c r="AE10" s="199">
        <f t="shared" si="2"/>
        <v>0</v>
      </c>
      <c r="AF10" s="199">
        <f t="shared" si="2"/>
        <v>0</v>
      </c>
      <c r="AG10" s="199">
        <f t="shared" si="2"/>
        <v>0</v>
      </c>
      <c r="AH10" s="199">
        <f t="shared" si="2"/>
        <v>0</v>
      </c>
      <c r="AI10" s="199">
        <f t="shared" si="2"/>
        <v>0</v>
      </c>
      <c r="AJ10" s="199">
        <f t="shared" si="2"/>
        <v>0</v>
      </c>
      <c r="AK10" s="199">
        <f t="shared" si="2"/>
        <v>0</v>
      </c>
      <c r="AL10" s="199">
        <f t="shared" si="2"/>
        <v>0</v>
      </c>
      <c r="AM10" s="199">
        <f t="shared" si="2"/>
        <v>0</v>
      </c>
      <c r="AN10" s="199">
        <f t="shared" si="2"/>
        <v>0</v>
      </c>
      <c r="AO10" s="199">
        <f t="shared" si="2"/>
        <v>0</v>
      </c>
      <c r="AP10" s="199">
        <f t="shared" si="2"/>
        <v>0</v>
      </c>
      <c r="AQ10" s="199">
        <f t="shared" si="2"/>
        <v>0</v>
      </c>
      <c r="AR10" s="199">
        <f t="shared" si="2"/>
        <v>0</v>
      </c>
      <c r="AS10" s="199">
        <f t="shared" si="2"/>
        <v>0</v>
      </c>
      <c r="AT10" s="272">
        <f t="shared" si="2"/>
        <v>0</v>
      </c>
      <c r="AU10" s="199">
        <f t="shared" si="2"/>
        <v>0</v>
      </c>
      <c r="AV10" s="199">
        <f t="shared" si="2"/>
        <v>0</v>
      </c>
      <c r="AW10" s="199">
        <f t="shared" si="2"/>
        <v>0</v>
      </c>
      <c r="AX10" s="199">
        <f t="shared" si="2"/>
        <v>0</v>
      </c>
      <c r="AY10" s="199">
        <f t="shared" si="2"/>
        <v>0</v>
      </c>
      <c r="AZ10" s="199">
        <f t="shared" si="2"/>
        <v>0</v>
      </c>
      <c r="BA10" s="199">
        <f t="shared" si="2"/>
        <v>0</v>
      </c>
      <c r="BB10" s="199">
        <f t="shared" si="2"/>
        <v>0</v>
      </c>
      <c r="BC10" s="199">
        <f t="shared" si="2"/>
        <v>0</v>
      </c>
      <c r="BD10" s="199">
        <f t="shared" si="2"/>
        <v>0</v>
      </c>
      <c r="BE10" s="199">
        <f t="shared" si="2"/>
        <v>0</v>
      </c>
      <c r="BF10" s="195">
        <f t="shared" si="2"/>
        <v>0</v>
      </c>
      <c r="BG10" s="195"/>
      <c r="BH10" s="199">
        <f t="shared" ref="BH10:BH21" si="3">SUM(BF10,BG10,R10,E10)</f>
        <v>0</v>
      </c>
      <c r="BI10" s="205">
        <f>$F$64-BH10</f>
        <v>0</v>
      </c>
      <c r="BJ10" s="195">
        <f t="shared" ref="BJ10:BJ21" si="4">D10+BI10</f>
        <v>0</v>
      </c>
      <c r="BK10" s="204"/>
      <c r="BL10" s="211"/>
    </row>
    <row r="11" spans="1:64" s="216" customFormat="1" ht="15.75" customHeight="1">
      <c r="A11" s="370" t="s">
        <v>202</v>
      </c>
      <c r="B11" s="214" t="s">
        <v>273</v>
      </c>
      <c r="C11" s="213" t="s">
        <v>15</v>
      </c>
      <c r="D11" s="493"/>
      <c r="E11" s="355">
        <f>SUM(H11:Q11)</f>
        <v>0</v>
      </c>
      <c r="F11" s="212">
        <f>SUM(H11)</f>
        <v>0</v>
      </c>
      <c r="G11" s="221">
        <f>$D11-$BH11</f>
        <v>0</v>
      </c>
      <c r="H11" s="212">
        <f>'Ctrinh-DINH AN (21-30)'!E14</f>
        <v>0</v>
      </c>
      <c r="I11" s="212">
        <f>'Ctrinh-DINH AN (21-30)'!E21</f>
        <v>0</v>
      </c>
      <c r="J11" s="212">
        <f>'Ctrinh-DINH AN (21-30)'!E28</f>
        <v>0</v>
      </c>
      <c r="K11" s="212">
        <f>'Ctrinh-DINH AN (21-30)'!E35</f>
        <v>0</v>
      </c>
      <c r="L11" s="212">
        <f>'Ctrinh-DINH AN (21-30)'!E42</f>
        <v>0</v>
      </c>
      <c r="M11" s="212">
        <f>'Ctrinh-DINH AN (21-30)'!E49</f>
        <v>0</v>
      </c>
      <c r="N11" s="351">
        <f>'Ctrinh-DINH AN (21-30)'!E56</f>
        <v>0</v>
      </c>
      <c r="O11" s="212">
        <f>'Ctrinh-DINH AN (21-30)'!E63</f>
        <v>0</v>
      </c>
      <c r="P11" s="212">
        <f>'Ctrinh-DINH AN (21-30)'!E70</f>
        <v>0</v>
      </c>
      <c r="Q11" s="212">
        <f>'Ctrinh-DINH AN (21-30)'!E77</f>
        <v>0</v>
      </c>
      <c r="R11" s="355">
        <f>SUM(T11:AB11,AT11:BE11)</f>
        <v>0</v>
      </c>
      <c r="S11" s="220"/>
      <c r="T11" s="212">
        <f>'Ctrinh-DINH AN (21-30)'!E84</f>
        <v>0</v>
      </c>
      <c r="U11" s="212">
        <f>'Ctrinh-DINH AN (21-30)'!E91</f>
        <v>0</v>
      </c>
      <c r="V11" s="212">
        <f>'Ctrinh-DINH AN (21-30)'!E98</f>
        <v>0</v>
      </c>
      <c r="W11" s="212">
        <f>'Ctrinh-DINH AN (21-30)'!E105</f>
        <v>0</v>
      </c>
      <c r="X11" s="212">
        <f>'Ctrinh-DINH AN (21-30)'!E112</f>
        <v>0</v>
      </c>
      <c r="Y11" s="212">
        <f>'Ctrinh-DINH AN (21-30)'!E119</f>
        <v>0</v>
      </c>
      <c r="Z11" s="212">
        <f>'Ctrinh-DINH AN (21-30)'!E126</f>
        <v>0</v>
      </c>
      <c r="AA11" s="212">
        <f>'Ctrinh-DINH AN (21-30)'!E133</f>
        <v>0</v>
      </c>
      <c r="AB11" s="344">
        <f>SUM(AD11:AS11)</f>
        <v>0</v>
      </c>
      <c r="AC11" s="344"/>
      <c r="AD11" s="212">
        <f>'Ctrinh-DINH AN (21-30)'!E141</f>
        <v>0</v>
      </c>
      <c r="AE11" s="212">
        <f>'Ctrinh-DINH AN (21-30)'!E152</f>
        <v>0</v>
      </c>
      <c r="AF11" s="212">
        <f>'Ctrinh-DINH AN (21-30)'!E157</f>
        <v>0</v>
      </c>
      <c r="AG11" s="212">
        <f>'Ctrinh-DINH AN (21-30)'!E161</f>
        <v>0</v>
      </c>
      <c r="AH11" s="212">
        <f>'Ctrinh-DINH AN (21-30)'!E165</f>
        <v>0</v>
      </c>
      <c r="AI11" s="212">
        <f>'Ctrinh-DINH AN (21-30)'!E169</f>
        <v>0</v>
      </c>
      <c r="AJ11" s="212">
        <f>'Ctrinh-DINH AN (21-30)'!E173</f>
        <v>0</v>
      </c>
      <c r="AK11" s="212">
        <f>'Ctrinh-DINH AN (21-30)'!E177</f>
        <v>0</v>
      </c>
      <c r="AL11" s="212">
        <f>'Ctrinh-DINH AN (21-30)'!E181</f>
        <v>0</v>
      </c>
      <c r="AM11" s="212">
        <f>'Ctrinh-DINH AN (21-30)'!E188</f>
        <v>0</v>
      </c>
      <c r="AN11" s="212">
        <f>'Ctrinh-DINH AN (21-30)'!E195</f>
        <v>0</v>
      </c>
      <c r="AO11" s="212">
        <f>'Ctrinh-DINH AN (21-30)'!E202</f>
        <v>0</v>
      </c>
      <c r="AP11" s="212">
        <f>'Ctrinh-DINH AN (21-30)'!E209</f>
        <v>0</v>
      </c>
      <c r="AQ11" s="212">
        <f>'Ctrinh-DINH AN (21-30)'!E216</f>
        <v>0</v>
      </c>
      <c r="AR11" s="212">
        <f>'Ctrinh-DINH AN (21-30)'!E220</f>
        <v>0</v>
      </c>
      <c r="AS11" s="212">
        <f>'Ctrinh-DINH AN (21-30)'!E224</f>
        <v>0</v>
      </c>
      <c r="AT11" s="282">
        <f>'Ctrinh-DINH AN (21-30)'!E228</f>
        <v>0</v>
      </c>
      <c r="AU11" s="212">
        <f>'Ctrinh-DINH AN (21-30)'!E235</f>
        <v>0</v>
      </c>
      <c r="AV11" s="212">
        <f>'Ctrinh-DINH AN (21-30)'!E242</f>
        <v>0</v>
      </c>
      <c r="AW11" s="212">
        <f>'Ctrinh-DINH AN (21-30)'!E249</f>
        <v>0</v>
      </c>
      <c r="AX11" s="212">
        <f>'Ctrinh-DINH AN (21-30)'!E257</f>
        <v>0</v>
      </c>
      <c r="AY11" s="212">
        <f>'Ctrinh-DINH AN (21-30)'!E264</f>
        <v>0</v>
      </c>
      <c r="AZ11" s="212">
        <f>'Ctrinh-DINH AN (21-30)'!E271</f>
        <v>0</v>
      </c>
      <c r="BA11" s="212">
        <f>'Ctrinh-DINH AN (21-30)'!E278</f>
        <v>0</v>
      </c>
      <c r="BB11" s="212">
        <f>'Ctrinh-DINH AN (21-30)'!E285</f>
        <v>0</v>
      </c>
      <c r="BC11" s="212">
        <f>'Ctrinh-DINH AN (21-30)'!E292</f>
        <v>0</v>
      </c>
      <c r="BD11" s="212">
        <f>'Ctrinh-DINH AN (21-30)'!E299</f>
        <v>0</v>
      </c>
      <c r="BE11" s="212">
        <f>'Ctrinh-DINH AN (21-30)'!E306</f>
        <v>0</v>
      </c>
      <c r="BF11" s="220">
        <f>'Ctrinh-DINH AN (21-30)'!E313</f>
        <v>0</v>
      </c>
      <c r="BG11" s="199"/>
      <c r="BH11" s="212">
        <f t="shared" si="3"/>
        <v>0</v>
      </c>
      <c r="BI11" s="219">
        <f>$G$64-BH11</f>
        <v>0</v>
      </c>
      <c r="BJ11" s="212">
        <f t="shared" si="4"/>
        <v>0</v>
      </c>
      <c r="BK11" s="218"/>
      <c r="BL11" s="217"/>
    </row>
    <row r="12" spans="1:64" s="216" customFormat="1" ht="15.75" customHeight="1">
      <c r="A12" s="370" t="s">
        <v>204</v>
      </c>
      <c r="B12" s="214" t="s">
        <v>277</v>
      </c>
      <c r="C12" s="213" t="s">
        <v>16</v>
      </c>
      <c r="D12" s="223"/>
      <c r="E12" s="355">
        <f>SUM(G12,I12:Q12)</f>
        <v>0</v>
      </c>
      <c r="F12" s="212">
        <f>SUM(G12)</f>
        <v>0</v>
      </c>
      <c r="G12" s="212">
        <f>'Ctrinh-DINH AN (21-30)'!F7</f>
        <v>0</v>
      </c>
      <c r="H12" s="221">
        <f>$D12-$BH12</f>
        <v>0</v>
      </c>
      <c r="I12" s="212">
        <f>'Ctrinh-DINH AN (21-30)'!F21</f>
        <v>0</v>
      </c>
      <c r="J12" s="212">
        <f>'Ctrinh-DINH AN (21-30)'!F28</f>
        <v>0</v>
      </c>
      <c r="K12" s="212">
        <f>'Ctrinh-DINH AN (21-30)'!F35</f>
        <v>0</v>
      </c>
      <c r="L12" s="212">
        <f>'Ctrinh-DINH AN (21-30)'!F42</f>
        <v>0</v>
      </c>
      <c r="M12" s="212">
        <f>'Ctrinh-DINH AN (21-30)'!F49</f>
        <v>0</v>
      </c>
      <c r="N12" s="351">
        <f>'Ctrinh-DINH AN (21-30)'!F56</f>
        <v>0</v>
      </c>
      <c r="O12" s="212">
        <f>'Ctrinh-DINH AN (21-30)'!F63</f>
        <v>0</v>
      </c>
      <c r="P12" s="212">
        <f>'Ctrinh-DINH AN (21-30)'!F70</f>
        <v>0</v>
      </c>
      <c r="Q12" s="212">
        <f>'Ctrinh-DINH AN (21-30)'!F77</f>
        <v>0</v>
      </c>
      <c r="R12" s="355">
        <f t="shared" ref="R12:R21" si="5">SUM(T12:AB12,AT12:BE12)</f>
        <v>0</v>
      </c>
      <c r="S12" s="220"/>
      <c r="T12" s="212">
        <f>'Ctrinh-DINH AN (21-30)'!F84</f>
        <v>0</v>
      </c>
      <c r="U12" s="212">
        <f>'Ctrinh-DINH AN (21-30)'!F91</f>
        <v>0</v>
      </c>
      <c r="V12" s="212">
        <f>'Ctrinh-DINH AN (21-30)'!F98</f>
        <v>0</v>
      </c>
      <c r="W12" s="212">
        <f>'Ctrinh-DINH AN (21-30)'!F105</f>
        <v>0</v>
      </c>
      <c r="X12" s="212">
        <f>'Ctrinh-DINH AN (21-30)'!F112</f>
        <v>0</v>
      </c>
      <c r="Y12" s="212">
        <f>'Ctrinh-DINH AN (21-30)'!F119</f>
        <v>0</v>
      </c>
      <c r="Z12" s="212">
        <f>'Ctrinh-DINH AN (21-30)'!F126</f>
        <v>0</v>
      </c>
      <c r="AA12" s="212">
        <f>'Ctrinh-DINH AN (21-30)'!F133</f>
        <v>0</v>
      </c>
      <c r="AB12" s="344">
        <f t="shared" ref="AB12:AB30" si="6">SUM(AD12:AS12)</f>
        <v>0</v>
      </c>
      <c r="AC12" s="344"/>
      <c r="AD12" s="212">
        <f>'Ctrinh-DINH AN (21-30)'!F141</f>
        <v>0</v>
      </c>
      <c r="AE12" s="212">
        <f>'Ctrinh-DINH AN (21-30)'!F152</f>
        <v>0</v>
      </c>
      <c r="AF12" s="212">
        <f>'Ctrinh-DINH AN (21-30)'!F157</f>
        <v>0</v>
      </c>
      <c r="AG12" s="212">
        <f>'Ctrinh-DINH AN (21-30)'!F161</f>
        <v>0</v>
      </c>
      <c r="AH12" s="212">
        <f>'Ctrinh-DINH AN (21-30)'!F165</f>
        <v>0</v>
      </c>
      <c r="AI12" s="212">
        <f>'Ctrinh-DINH AN (21-30)'!F169</f>
        <v>0</v>
      </c>
      <c r="AJ12" s="212">
        <f>'Ctrinh-DINH AN (21-30)'!F173</f>
        <v>0</v>
      </c>
      <c r="AK12" s="212">
        <f>'Ctrinh-DINH AN (21-30)'!F177</f>
        <v>0</v>
      </c>
      <c r="AL12" s="212">
        <f>'Ctrinh-DINH AN (21-30)'!F181</f>
        <v>0</v>
      </c>
      <c r="AM12" s="212">
        <f>'Ctrinh-DINH AN (21-30)'!F188</f>
        <v>0</v>
      </c>
      <c r="AN12" s="212">
        <f>'Ctrinh-DINH AN (21-30)'!F195</f>
        <v>0</v>
      </c>
      <c r="AO12" s="212">
        <f>'Ctrinh-DINH AN (21-30)'!F202</f>
        <v>0</v>
      </c>
      <c r="AP12" s="212">
        <f>'Ctrinh-DINH AN (21-30)'!F209</f>
        <v>0</v>
      </c>
      <c r="AQ12" s="212">
        <f>'Ctrinh-DINH AN (21-30)'!F216</f>
        <v>0</v>
      </c>
      <c r="AR12" s="212">
        <f>'Ctrinh-DINH AN (21-30)'!F220</f>
        <v>0</v>
      </c>
      <c r="AS12" s="212">
        <f>'Ctrinh-DINH AN (21-30)'!F224</f>
        <v>0</v>
      </c>
      <c r="AT12" s="282">
        <f>'Ctrinh-DINH AN (21-30)'!F228</f>
        <v>0</v>
      </c>
      <c r="AU12" s="212">
        <f>'Ctrinh-DINH AN (21-30)'!F235</f>
        <v>0</v>
      </c>
      <c r="AV12" s="212">
        <f>'Ctrinh-DINH AN (21-30)'!F242</f>
        <v>0</v>
      </c>
      <c r="AW12" s="212">
        <f>'Ctrinh-DINH AN (21-30)'!F249</f>
        <v>0</v>
      </c>
      <c r="AX12" s="212">
        <f>'Ctrinh-DINH AN (21-30)'!F257</f>
        <v>0</v>
      </c>
      <c r="AY12" s="212">
        <f>'Ctrinh-DINH AN (21-30)'!F264</f>
        <v>0</v>
      </c>
      <c r="AZ12" s="212">
        <f>'Ctrinh-DINH AN (21-30)'!F271</f>
        <v>0</v>
      </c>
      <c r="BA12" s="212">
        <f>'Ctrinh-DINH AN (21-30)'!F278</f>
        <v>0</v>
      </c>
      <c r="BB12" s="212">
        <f>'Ctrinh-DINH AN (21-30)'!F285</f>
        <v>0</v>
      </c>
      <c r="BC12" s="212">
        <f>'Ctrinh-DINH AN (21-30)'!F292</f>
        <v>0</v>
      </c>
      <c r="BD12" s="212">
        <f>'Ctrinh-DINH AN (21-30)'!F299</f>
        <v>0</v>
      </c>
      <c r="BE12" s="212">
        <f>'Ctrinh-DINH AN (21-30)'!F306</f>
        <v>0</v>
      </c>
      <c r="BF12" s="220">
        <f>'Ctrinh-DINH AN (21-30)'!F313</f>
        <v>0</v>
      </c>
      <c r="BG12" s="199"/>
      <c r="BH12" s="212">
        <f>SUM(BF12,BG12,R12,E12)</f>
        <v>0</v>
      </c>
      <c r="BI12" s="219">
        <f>$H$64-BH12</f>
        <v>0</v>
      </c>
      <c r="BJ12" s="212">
        <f t="shared" si="4"/>
        <v>0</v>
      </c>
      <c r="BK12" s="218"/>
      <c r="BL12" s="217"/>
    </row>
    <row r="13" spans="1:64" s="210" customFormat="1" ht="15.75" customHeight="1">
      <c r="A13" s="369" t="s">
        <v>17</v>
      </c>
      <c r="B13" s="209" t="s">
        <v>18</v>
      </c>
      <c r="C13" s="208" t="s">
        <v>19</v>
      </c>
      <c r="D13" s="493"/>
      <c r="E13" s="252">
        <f>SUM(G13:H13,J13:Q13)</f>
        <v>0</v>
      </c>
      <c r="F13" s="199">
        <f t="shared" ref="F13:F21" si="7">SUM(G13:H13)</f>
        <v>0</v>
      </c>
      <c r="G13" s="199">
        <f>'Ctrinh-DINH AN (21-30)'!G7</f>
        <v>0</v>
      </c>
      <c r="H13" s="199">
        <f>'Ctrinh-DINH AN (21-30)'!G14</f>
        <v>0</v>
      </c>
      <c r="I13" s="207">
        <f>$D13-$BH13</f>
        <v>0</v>
      </c>
      <c r="J13" s="199">
        <f>'Ctrinh-DINH AN (21-30)'!G28</f>
        <v>0</v>
      </c>
      <c r="K13" s="199">
        <f>'Ctrinh-DINH AN (21-30)'!G35</f>
        <v>0</v>
      </c>
      <c r="L13" s="199">
        <f>'Ctrinh-DINH AN (21-30)'!G42</f>
        <v>0</v>
      </c>
      <c r="M13" s="199">
        <f>'Ctrinh-DINH AN (21-30)'!G49</f>
        <v>0</v>
      </c>
      <c r="N13" s="263">
        <f>'Ctrinh-DINH AN (21-30)'!H56</f>
        <v>0</v>
      </c>
      <c r="O13" s="199">
        <f>'Ctrinh-DINH AN (21-30)'!G63</f>
        <v>0</v>
      </c>
      <c r="P13" s="199">
        <f>'Ctrinh-DINH AN (21-30)'!G70</f>
        <v>0</v>
      </c>
      <c r="Q13" s="199">
        <f>'Ctrinh-DINH AN (21-30)'!G77</f>
        <v>0</v>
      </c>
      <c r="R13" s="355">
        <f t="shared" si="5"/>
        <v>0</v>
      </c>
      <c r="S13" s="195"/>
      <c r="T13" s="199">
        <f>'Ctrinh-DINH AN (21-30)'!G84</f>
        <v>0</v>
      </c>
      <c r="U13" s="199">
        <f>'Ctrinh-DINH AN (21-30)'!G91</f>
        <v>0</v>
      </c>
      <c r="V13" s="199">
        <f>'Ctrinh-DINH AN (21-30)'!G98</f>
        <v>0</v>
      </c>
      <c r="W13" s="199">
        <f>'Ctrinh-DINH AN (21-30)'!G105</f>
        <v>0</v>
      </c>
      <c r="X13" s="199">
        <f>'Ctrinh-DINH AN (21-30)'!G112</f>
        <v>0</v>
      </c>
      <c r="Y13" s="199">
        <f>'Ctrinh-DINH AN (21-30)'!G119</f>
        <v>0</v>
      </c>
      <c r="Z13" s="199">
        <f>'Ctrinh-DINH AN (21-30)'!G126</f>
        <v>0</v>
      </c>
      <c r="AA13" s="199">
        <f>'Ctrinh-DINH AN (21-30)'!G133</f>
        <v>0</v>
      </c>
      <c r="AB13" s="344">
        <f t="shared" si="6"/>
        <v>0</v>
      </c>
      <c r="AC13" s="344"/>
      <c r="AD13" s="199">
        <f>'Ctrinh-DINH AN (21-30)'!G141</f>
        <v>0</v>
      </c>
      <c r="AE13" s="199">
        <f>'Ctrinh-DINH AN (21-30)'!G152</f>
        <v>0</v>
      </c>
      <c r="AF13" s="199">
        <f>'Ctrinh-DINH AN (21-30)'!G157</f>
        <v>0</v>
      </c>
      <c r="AG13" s="199">
        <f>'Ctrinh-DINH AN (21-30)'!G161</f>
        <v>0</v>
      </c>
      <c r="AH13" s="199">
        <f>'Ctrinh-DINH AN (21-30)'!G165</f>
        <v>0</v>
      </c>
      <c r="AI13" s="199">
        <f>'Ctrinh-DINH AN (21-30)'!G169</f>
        <v>0</v>
      </c>
      <c r="AJ13" s="199">
        <f>'Ctrinh-DINH AN (21-30)'!G173</f>
        <v>0</v>
      </c>
      <c r="AK13" s="199">
        <f>'Ctrinh-DINH AN (21-30)'!G177</f>
        <v>0</v>
      </c>
      <c r="AL13" s="199">
        <f>'Ctrinh-DINH AN (21-30)'!G181</f>
        <v>0</v>
      </c>
      <c r="AM13" s="199">
        <f>'Ctrinh-DINH AN (21-30)'!G188</f>
        <v>0</v>
      </c>
      <c r="AN13" s="199">
        <f>'Ctrinh-DINH AN (21-30)'!G195</f>
        <v>0</v>
      </c>
      <c r="AO13" s="199">
        <f>'Ctrinh-DINH AN (21-30)'!G202</f>
        <v>0</v>
      </c>
      <c r="AP13" s="199">
        <f>'Ctrinh-DINH AN (21-30)'!G209</f>
        <v>0</v>
      </c>
      <c r="AQ13" s="199">
        <f>'Ctrinh-DINH AN (21-30)'!G216</f>
        <v>0</v>
      </c>
      <c r="AR13" s="199">
        <f>'Ctrinh-DINH AN (21-30)'!G220</f>
        <v>0</v>
      </c>
      <c r="AS13" s="199">
        <f>'Ctrinh-DINH AN (21-30)'!G224</f>
        <v>0</v>
      </c>
      <c r="AT13" s="272">
        <f>'Ctrinh-DINH AN (21-30)'!G228</f>
        <v>0</v>
      </c>
      <c r="AU13" s="199">
        <f>'Ctrinh-DINH AN (21-30)'!G235</f>
        <v>0</v>
      </c>
      <c r="AV13" s="199">
        <f>'Ctrinh-DINH AN (21-30)'!G242</f>
        <v>0</v>
      </c>
      <c r="AW13" s="199">
        <f>'Ctrinh-DINH AN (21-30)'!G249</f>
        <v>0</v>
      </c>
      <c r="AX13" s="199">
        <f>'Ctrinh-DINH AN (21-30)'!G257</f>
        <v>0</v>
      </c>
      <c r="AY13" s="199">
        <f>'Ctrinh-DINH AN (21-30)'!G264</f>
        <v>0</v>
      </c>
      <c r="AZ13" s="199">
        <f>'Ctrinh-DINH AN (21-30)'!G271</f>
        <v>0</v>
      </c>
      <c r="BA13" s="199">
        <f>'Ctrinh-DINH AN (21-30)'!G278</f>
        <v>0</v>
      </c>
      <c r="BB13" s="199">
        <f>'Ctrinh-DINH AN (21-30)'!G285</f>
        <v>0</v>
      </c>
      <c r="BC13" s="199">
        <f>'Ctrinh-DINH AN (21-30)'!G292</f>
        <v>0</v>
      </c>
      <c r="BD13" s="199">
        <f>'Ctrinh-DINH AN (21-30)'!G299</f>
        <v>0</v>
      </c>
      <c r="BE13" s="199">
        <f>'Ctrinh-DINH AN (21-30)'!G306</f>
        <v>0</v>
      </c>
      <c r="BF13" s="195">
        <f>'Ctrinh-DINH AN (21-30)'!G313</f>
        <v>0</v>
      </c>
      <c r="BG13" s="199"/>
      <c r="BH13" s="199">
        <f t="shared" si="3"/>
        <v>0</v>
      </c>
      <c r="BI13" s="196">
        <f>$I$64-BH13</f>
        <v>0</v>
      </c>
      <c r="BJ13" s="199">
        <f t="shared" si="4"/>
        <v>0</v>
      </c>
      <c r="BK13" s="204"/>
      <c r="BL13" s="211"/>
    </row>
    <row r="14" spans="1:64" s="210" customFormat="1" ht="15.75" customHeight="1">
      <c r="A14" s="369" t="s">
        <v>20</v>
      </c>
      <c r="B14" s="209" t="s">
        <v>21</v>
      </c>
      <c r="C14" s="208" t="s">
        <v>22</v>
      </c>
      <c r="D14" s="494"/>
      <c r="E14" s="252">
        <f>SUM(G14:I14,K14:Q14)</f>
        <v>0</v>
      </c>
      <c r="F14" s="199">
        <f t="shared" si="7"/>
        <v>0</v>
      </c>
      <c r="G14" s="199">
        <f>'Ctrinh-DINH AN (21-30)'!H7</f>
        <v>0</v>
      </c>
      <c r="H14" s="199">
        <f>'Ctrinh-DINH AN (21-30)'!H14</f>
        <v>0</v>
      </c>
      <c r="I14" s="199">
        <f>'Ctrinh-DINH AN (21-30)'!H21</f>
        <v>0</v>
      </c>
      <c r="J14" s="207">
        <f>$D14-$BH14</f>
        <v>0</v>
      </c>
      <c r="K14" s="199">
        <f>'Ctrinh-DINH AN (21-30)'!H35</f>
        <v>0</v>
      </c>
      <c r="L14" s="199">
        <f>'Ctrinh-DINH AN (21-30)'!H42</f>
        <v>0</v>
      </c>
      <c r="M14" s="199">
        <f>'Ctrinh-DINH AN (21-30)'!H49</f>
        <v>0</v>
      </c>
      <c r="N14" s="263">
        <f>'Ctrinh-DINH AN (21-30)'!H56</f>
        <v>0</v>
      </c>
      <c r="O14" s="199">
        <f>'Ctrinh-DINH AN (21-30)'!H63</f>
        <v>0</v>
      </c>
      <c r="P14" s="199">
        <f>'Ctrinh-DINH AN (21-30)'!H70</f>
        <v>0</v>
      </c>
      <c r="Q14" s="199">
        <f>'Ctrinh-DINH AN (21-30)'!H77</f>
        <v>0</v>
      </c>
      <c r="R14" s="355">
        <f t="shared" si="5"/>
        <v>0</v>
      </c>
      <c r="S14" s="195"/>
      <c r="T14" s="199">
        <f>'Ctrinh-DINH AN (21-30)'!H84</f>
        <v>0</v>
      </c>
      <c r="U14" s="199">
        <f>'Ctrinh-DINH AN (21-30)'!H91</f>
        <v>0</v>
      </c>
      <c r="V14" s="199">
        <f>'Ctrinh-DINH AN (21-30)'!H98</f>
        <v>0</v>
      </c>
      <c r="W14" s="199">
        <f>'Ctrinh-DINH AN (21-30)'!H105</f>
        <v>0</v>
      </c>
      <c r="X14" s="199">
        <f>'Ctrinh-DINH AN (21-30)'!H112</f>
        <v>0</v>
      </c>
      <c r="Y14" s="199">
        <f>'Ctrinh-DINH AN (21-30)'!H119</f>
        <v>0</v>
      </c>
      <c r="Z14" s="199">
        <f>'Ctrinh-DINH AN (21-30)'!H126</f>
        <v>0</v>
      </c>
      <c r="AA14" s="199">
        <f>'Ctrinh-DINH AN (21-30)'!H133</f>
        <v>0</v>
      </c>
      <c r="AB14" s="344">
        <f t="shared" si="6"/>
        <v>0</v>
      </c>
      <c r="AC14" s="344"/>
      <c r="AD14" s="199">
        <f>'Ctrinh-DINH AN (21-30)'!H141</f>
        <v>0</v>
      </c>
      <c r="AE14" s="199">
        <f>'Ctrinh-DINH AN (21-30)'!H152</f>
        <v>0</v>
      </c>
      <c r="AF14" s="199">
        <f>'Ctrinh-DINH AN (21-30)'!H157</f>
        <v>0</v>
      </c>
      <c r="AG14" s="199">
        <f>'Ctrinh-DINH AN (21-30)'!H161</f>
        <v>0</v>
      </c>
      <c r="AH14" s="199">
        <f>'Ctrinh-DINH AN (21-30)'!H165</f>
        <v>0</v>
      </c>
      <c r="AI14" s="199">
        <f>'Ctrinh-DINH AN (21-30)'!H169</f>
        <v>0</v>
      </c>
      <c r="AJ14" s="199">
        <f>'Ctrinh-DINH AN (21-30)'!H173</f>
        <v>0</v>
      </c>
      <c r="AK14" s="199">
        <f>'Ctrinh-DINH AN (21-30)'!H177</f>
        <v>0</v>
      </c>
      <c r="AL14" s="199">
        <f>'Ctrinh-DINH AN (21-30)'!H181</f>
        <v>0</v>
      </c>
      <c r="AM14" s="199">
        <f>'Ctrinh-DINH AN (21-30)'!H188</f>
        <v>0</v>
      </c>
      <c r="AN14" s="199">
        <f>'Ctrinh-DINH AN (21-30)'!H195</f>
        <v>0</v>
      </c>
      <c r="AO14" s="199">
        <f>'Ctrinh-DINH AN (21-30)'!H202</f>
        <v>0</v>
      </c>
      <c r="AP14" s="199">
        <f>'Ctrinh-DINH AN (21-30)'!H209</f>
        <v>0</v>
      </c>
      <c r="AQ14" s="199">
        <f>'Ctrinh-DINH AN (21-30)'!H216</f>
        <v>0</v>
      </c>
      <c r="AR14" s="199">
        <f>'Ctrinh-DINH AN (21-30)'!H220</f>
        <v>0</v>
      </c>
      <c r="AS14" s="199">
        <f>'Ctrinh-DINH AN (21-30)'!H224</f>
        <v>0</v>
      </c>
      <c r="AT14" s="272">
        <f>'Ctrinh-DINH AN (21-30)'!H228</f>
        <v>0</v>
      </c>
      <c r="AU14" s="199">
        <f>'Ctrinh-DINH AN (21-30)'!H235</f>
        <v>0</v>
      </c>
      <c r="AV14" s="199">
        <f>'Ctrinh-DINH AN (21-30)'!H242</f>
        <v>0</v>
      </c>
      <c r="AW14" s="199">
        <f>'Ctrinh-DINH AN (21-30)'!H249</f>
        <v>0</v>
      </c>
      <c r="AX14" s="199">
        <f>'Ctrinh-DINH AN (21-30)'!H257</f>
        <v>0</v>
      </c>
      <c r="AY14" s="199">
        <f>'Ctrinh-DINH AN (21-30)'!H264</f>
        <v>0</v>
      </c>
      <c r="AZ14" s="199">
        <f>'Ctrinh-DINH AN (21-30)'!H271</f>
        <v>0</v>
      </c>
      <c r="BA14" s="199">
        <f>'Ctrinh-DINH AN (21-30)'!H278</f>
        <v>0</v>
      </c>
      <c r="BB14" s="199">
        <f>'Ctrinh-DINH AN (21-30)'!H285</f>
        <v>0</v>
      </c>
      <c r="BC14" s="199">
        <f>'Ctrinh-DINH AN (21-30)'!H292</f>
        <v>0</v>
      </c>
      <c r="BD14" s="199">
        <f>'Ctrinh-DINH AN (21-30)'!H299</f>
        <v>0</v>
      </c>
      <c r="BE14" s="199">
        <f>'Ctrinh-DINH AN (21-30)'!H306</f>
        <v>0</v>
      </c>
      <c r="BF14" s="195">
        <f>'Ctrinh-DINH AN (21-30)'!H313</f>
        <v>0</v>
      </c>
      <c r="BG14" s="199"/>
      <c r="BH14" s="199">
        <f t="shared" si="3"/>
        <v>0</v>
      </c>
      <c r="BI14" s="196">
        <f>$J$64-BH14</f>
        <v>0</v>
      </c>
      <c r="BJ14" s="199">
        <f t="shared" si="4"/>
        <v>0</v>
      </c>
      <c r="BK14" s="204"/>
      <c r="BL14" s="211"/>
    </row>
    <row r="15" spans="1:64" s="210" customFormat="1" ht="15.75" customHeight="1">
      <c r="A15" s="369" t="s">
        <v>23</v>
      </c>
      <c r="B15" s="209" t="s">
        <v>24</v>
      </c>
      <c r="C15" s="208" t="s">
        <v>25</v>
      </c>
      <c r="D15" s="495"/>
      <c r="E15" s="252">
        <f>SUM(G15:J15,L15:Q15)</f>
        <v>0</v>
      </c>
      <c r="F15" s="199">
        <f t="shared" si="7"/>
        <v>0</v>
      </c>
      <c r="G15" s="199">
        <f>'Ctrinh-DINH AN (21-30)'!I7</f>
        <v>0</v>
      </c>
      <c r="H15" s="199">
        <f>'Ctrinh-DINH AN (21-30)'!I14</f>
        <v>0</v>
      </c>
      <c r="I15" s="199">
        <f>'Ctrinh-DINH AN (21-30)'!I21</f>
        <v>0</v>
      </c>
      <c r="J15" s="199">
        <f>'Ctrinh-DINH AN (21-30)'!I28</f>
        <v>0</v>
      </c>
      <c r="K15" s="207">
        <f>$D15-$BH15</f>
        <v>0</v>
      </c>
      <c r="L15" s="199">
        <f>'Ctrinh-DINH AN (21-30)'!I42</f>
        <v>0</v>
      </c>
      <c r="M15" s="199">
        <f>'Ctrinh-DINH AN (21-30)'!I49</f>
        <v>0</v>
      </c>
      <c r="N15" s="263">
        <f>'Ctrinh-DINH AN (21-30)'!I56</f>
        <v>0</v>
      </c>
      <c r="O15" s="199">
        <f>'Ctrinh-DINH AN (21-30)'!I63</f>
        <v>0</v>
      </c>
      <c r="P15" s="199">
        <f>'Ctrinh-DINH AN (21-30)'!I70</f>
        <v>0</v>
      </c>
      <c r="Q15" s="199">
        <f>'Ctrinh-DINH AN (21-30)'!I77</f>
        <v>0</v>
      </c>
      <c r="R15" s="355">
        <f t="shared" si="5"/>
        <v>0</v>
      </c>
      <c r="S15" s="195"/>
      <c r="T15" s="199">
        <f>'Ctrinh-DINH AN (21-30)'!I84</f>
        <v>0</v>
      </c>
      <c r="U15" s="199">
        <f>'Ctrinh-DINH AN (21-30)'!I91</f>
        <v>0</v>
      </c>
      <c r="V15" s="199">
        <f>'Ctrinh-DINH AN (21-30)'!I98</f>
        <v>0</v>
      </c>
      <c r="W15" s="199">
        <f>'Ctrinh-DINH AN (21-30)'!I105</f>
        <v>0</v>
      </c>
      <c r="X15" s="199">
        <f>'Ctrinh-DINH AN (21-30)'!I112</f>
        <v>0</v>
      </c>
      <c r="Y15" s="199">
        <f>'Ctrinh-DINH AN (21-30)'!I119</f>
        <v>0</v>
      </c>
      <c r="Z15" s="199">
        <f>'Ctrinh-DINH AN (21-30)'!I126</f>
        <v>0</v>
      </c>
      <c r="AA15" s="199">
        <f>'Ctrinh-DINH AN (21-30)'!I133</f>
        <v>0</v>
      </c>
      <c r="AB15" s="344">
        <f t="shared" si="6"/>
        <v>0</v>
      </c>
      <c r="AC15" s="344"/>
      <c r="AD15" s="199">
        <f>'Ctrinh-DINH AN (21-30)'!I141</f>
        <v>0</v>
      </c>
      <c r="AE15" s="199">
        <f>'Ctrinh-DINH AN (21-30)'!I152</f>
        <v>0</v>
      </c>
      <c r="AF15" s="199">
        <f>'Ctrinh-DINH AN (21-30)'!I157</f>
        <v>0</v>
      </c>
      <c r="AG15" s="199">
        <f>'Ctrinh-DINH AN (21-30)'!I161</f>
        <v>0</v>
      </c>
      <c r="AH15" s="199">
        <f>'Ctrinh-DINH AN (21-30)'!I165</f>
        <v>0</v>
      </c>
      <c r="AI15" s="199">
        <f>'Ctrinh-DINH AN (21-30)'!I169</f>
        <v>0</v>
      </c>
      <c r="AJ15" s="199">
        <f>'Ctrinh-DINH AN (21-30)'!I173</f>
        <v>0</v>
      </c>
      <c r="AK15" s="199">
        <f>'Ctrinh-DINH AN (21-30)'!I177</f>
        <v>0</v>
      </c>
      <c r="AL15" s="199">
        <f>'Ctrinh-DINH AN (21-30)'!I181</f>
        <v>0</v>
      </c>
      <c r="AM15" s="199">
        <f>'Ctrinh-DINH AN (21-30)'!I188</f>
        <v>0</v>
      </c>
      <c r="AN15" s="199">
        <f>'Ctrinh-DINH AN (21-30)'!I195</f>
        <v>0</v>
      </c>
      <c r="AO15" s="199">
        <f>'Ctrinh-DINH AN (21-30)'!I202</f>
        <v>0</v>
      </c>
      <c r="AP15" s="199">
        <f>'Ctrinh-DINH AN (21-30)'!I209</f>
        <v>0</v>
      </c>
      <c r="AQ15" s="199">
        <f>'Ctrinh-DINH AN (21-30)'!I216</f>
        <v>0</v>
      </c>
      <c r="AR15" s="199">
        <f>'Ctrinh-DINH AN (21-30)'!I220</f>
        <v>0</v>
      </c>
      <c r="AS15" s="199">
        <f>'Ctrinh-DINH AN (21-30)'!I224</f>
        <v>0</v>
      </c>
      <c r="AT15" s="272">
        <f>'Ctrinh-DINH AN (21-30)'!I228</f>
        <v>0</v>
      </c>
      <c r="AU15" s="199">
        <f>'Ctrinh-DINH AN (21-30)'!I235</f>
        <v>0</v>
      </c>
      <c r="AV15" s="199">
        <f>'Ctrinh-DINH AN (21-30)'!I242</f>
        <v>0</v>
      </c>
      <c r="AW15" s="199">
        <f>'Ctrinh-DINH AN (21-30)'!I249</f>
        <v>0</v>
      </c>
      <c r="AX15" s="199">
        <f>'Ctrinh-DINH AN (21-30)'!I257</f>
        <v>0</v>
      </c>
      <c r="AY15" s="199">
        <f>'Ctrinh-DINH AN (21-30)'!I264</f>
        <v>0</v>
      </c>
      <c r="AZ15" s="199">
        <f>'Ctrinh-DINH AN (21-30)'!I271</f>
        <v>0</v>
      </c>
      <c r="BA15" s="199">
        <f>'Ctrinh-DINH AN (21-30)'!I278</f>
        <v>0</v>
      </c>
      <c r="BB15" s="199">
        <f>'Ctrinh-DINH AN (21-30)'!I285</f>
        <v>0</v>
      </c>
      <c r="BC15" s="199">
        <f>'Ctrinh-DINH AN (21-30)'!I292</f>
        <v>0</v>
      </c>
      <c r="BD15" s="199">
        <f>'Ctrinh-DINH AN (21-30)'!I299</f>
        <v>0</v>
      </c>
      <c r="BE15" s="199">
        <f>'Ctrinh-DINH AN (21-30)'!I306</f>
        <v>0</v>
      </c>
      <c r="BF15" s="195">
        <f>'Ctrinh-DINH AN (21-30)'!I313</f>
        <v>0</v>
      </c>
      <c r="BG15" s="199"/>
      <c r="BH15" s="199">
        <f>SUM(BF15,BG15,R15,E15)</f>
        <v>0</v>
      </c>
      <c r="BI15" s="196">
        <f>$K$64-BH15</f>
        <v>0</v>
      </c>
      <c r="BJ15" s="199">
        <f t="shared" si="4"/>
        <v>0</v>
      </c>
      <c r="BK15" s="204"/>
      <c r="BL15" s="211"/>
    </row>
    <row r="16" spans="1:64" s="210" customFormat="1" ht="15.75" customHeight="1">
      <c r="A16" s="369" t="s">
        <v>26</v>
      </c>
      <c r="B16" s="209" t="s">
        <v>27</v>
      </c>
      <c r="C16" s="208" t="s">
        <v>28</v>
      </c>
      <c r="D16" s="200"/>
      <c r="E16" s="252">
        <f>SUM(G16:K16,M16:Q16)</f>
        <v>0</v>
      </c>
      <c r="F16" s="199">
        <f t="shared" si="7"/>
        <v>0</v>
      </c>
      <c r="G16" s="199">
        <f>'Ctrinh-DINH AN (21-30)'!J7</f>
        <v>0</v>
      </c>
      <c r="H16" s="199">
        <f>'Ctrinh-DINH AN (21-30)'!J14</f>
        <v>0</v>
      </c>
      <c r="I16" s="199">
        <f>'Ctrinh-DINH AN (21-30)'!J21</f>
        <v>0</v>
      </c>
      <c r="J16" s="199">
        <f>'Ctrinh-DINH AN (21-30)'!J28</f>
        <v>0</v>
      </c>
      <c r="K16" s="199">
        <f>'Ctrinh-DINH AN (21-30)'!J35</f>
        <v>0</v>
      </c>
      <c r="L16" s="207">
        <f>$D16-$BH16</f>
        <v>0</v>
      </c>
      <c r="M16" s="199">
        <f>'Ctrinh-DINH AN (21-30)'!J49</f>
        <v>0</v>
      </c>
      <c r="N16" s="263">
        <f>'Ctrinh-DINH AN (21-30)'!J56</f>
        <v>0</v>
      </c>
      <c r="O16" s="199">
        <f>'Ctrinh-DINH AN (21-30)'!J63</f>
        <v>0</v>
      </c>
      <c r="P16" s="199">
        <f>'Ctrinh-DINH AN (21-30)'!J70</f>
        <v>0</v>
      </c>
      <c r="Q16" s="199">
        <f>'Ctrinh-DINH AN (21-30)'!J77</f>
        <v>0</v>
      </c>
      <c r="R16" s="355">
        <f t="shared" si="5"/>
        <v>0</v>
      </c>
      <c r="S16" s="195"/>
      <c r="T16" s="199">
        <f>'Ctrinh-DINH AN (21-30)'!J84</f>
        <v>0</v>
      </c>
      <c r="U16" s="199">
        <f>'Ctrinh-DINH AN (21-30)'!J91</f>
        <v>0</v>
      </c>
      <c r="V16" s="199">
        <f>'Ctrinh-DINH AN (21-30)'!J98</f>
        <v>0</v>
      </c>
      <c r="W16" s="199">
        <f>'Ctrinh-DINH AN (21-30)'!J105</f>
        <v>0</v>
      </c>
      <c r="X16" s="199">
        <f>'Ctrinh-DINH AN (21-30)'!J112</f>
        <v>0</v>
      </c>
      <c r="Y16" s="199">
        <f>'Ctrinh-DINH AN (21-30)'!J119</f>
        <v>0</v>
      </c>
      <c r="Z16" s="199">
        <f>'Ctrinh-DINH AN (21-30)'!J126</f>
        <v>0</v>
      </c>
      <c r="AA16" s="199">
        <f>'Ctrinh-DINH AN (21-30)'!J133</f>
        <v>0</v>
      </c>
      <c r="AB16" s="344">
        <f t="shared" si="6"/>
        <v>0</v>
      </c>
      <c r="AC16" s="344"/>
      <c r="AD16" s="199">
        <f>'Ctrinh-DINH AN (21-30)'!J141</f>
        <v>0</v>
      </c>
      <c r="AE16" s="199">
        <f>'Ctrinh-DINH AN (21-30)'!J152</f>
        <v>0</v>
      </c>
      <c r="AF16" s="199">
        <f>'Ctrinh-DINH AN (21-30)'!J157</f>
        <v>0</v>
      </c>
      <c r="AG16" s="199">
        <f>'Ctrinh-DINH AN (21-30)'!J161</f>
        <v>0</v>
      </c>
      <c r="AH16" s="199">
        <f>'Ctrinh-DINH AN (21-30)'!J165</f>
        <v>0</v>
      </c>
      <c r="AI16" s="199">
        <f>'Ctrinh-DINH AN (21-30)'!J169</f>
        <v>0</v>
      </c>
      <c r="AJ16" s="199">
        <f>'Ctrinh-DINH AN (21-30)'!J173</f>
        <v>0</v>
      </c>
      <c r="AK16" s="199">
        <f>'Ctrinh-DINH AN (21-30)'!J177</f>
        <v>0</v>
      </c>
      <c r="AL16" s="199">
        <f>'Ctrinh-DINH AN (21-30)'!J181</f>
        <v>0</v>
      </c>
      <c r="AM16" s="199">
        <f>'Ctrinh-DINH AN (21-30)'!J188</f>
        <v>0</v>
      </c>
      <c r="AN16" s="199">
        <f>'Ctrinh-DINH AN (21-30)'!J195</f>
        <v>0</v>
      </c>
      <c r="AO16" s="199">
        <f>'Ctrinh-DINH AN (21-30)'!J202</f>
        <v>0</v>
      </c>
      <c r="AP16" s="199">
        <f>'Ctrinh-DINH AN (21-30)'!J209</f>
        <v>0</v>
      </c>
      <c r="AQ16" s="199">
        <f>'Ctrinh-DINH AN (21-30)'!J216</f>
        <v>0</v>
      </c>
      <c r="AR16" s="199">
        <f>'Ctrinh-DINH AN (21-30)'!J220</f>
        <v>0</v>
      </c>
      <c r="AS16" s="199">
        <f>'Ctrinh-DINH AN (21-30)'!J224</f>
        <v>0</v>
      </c>
      <c r="AT16" s="272">
        <f>'Ctrinh-DINH AN (21-30)'!J228</f>
        <v>0</v>
      </c>
      <c r="AU16" s="199">
        <f>'Ctrinh-DINH AN (21-30)'!J235</f>
        <v>0</v>
      </c>
      <c r="AV16" s="199">
        <f>'Ctrinh-DINH AN (21-30)'!J242</f>
        <v>0</v>
      </c>
      <c r="AW16" s="199">
        <f>'Ctrinh-DINH AN (21-30)'!J249</f>
        <v>0</v>
      </c>
      <c r="AX16" s="199">
        <f>'Ctrinh-DINH AN (21-30)'!J257</f>
        <v>0</v>
      </c>
      <c r="AY16" s="199">
        <f>'Ctrinh-DINH AN (21-30)'!J264</f>
        <v>0</v>
      </c>
      <c r="AZ16" s="199">
        <f>'Ctrinh-DINH AN (21-30)'!J271</f>
        <v>0</v>
      </c>
      <c r="BA16" s="199">
        <f>'Ctrinh-DINH AN (21-30)'!J278</f>
        <v>0</v>
      </c>
      <c r="BB16" s="199">
        <f>'Ctrinh-DINH AN (21-30)'!J285</f>
        <v>0</v>
      </c>
      <c r="BC16" s="199">
        <f>'Ctrinh-DINH AN (21-30)'!J292</f>
        <v>0</v>
      </c>
      <c r="BD16" s="199">
        <f>'Ctrinh-DINH AN (21-30)'!J299</f>
        <v>0</v>
      </c>
      <c r="BE16" s="199">
        <f>'Ctrinh-DINH AN (21-30)'!J306</f>
        <v>0</v>
      </c>
      <c r="BF16" s="195">
        <f>'Ctrinh-DINH AN (21-30)'!J313</f>
        <v>0</v>
      </c>
      <c r="BG16" s="199"/>
      <c r="BH16" s="199">
        <f t="shared" si="3"/>
        <v>0</v>
      </c>
      <c r="BI16" s="196">
        <f>$L$64-BH16</f>
        <v>0</v>
      </c>
      <c r="BJ16" s="199">
        <f t="shared" si="4"/>
        <v>0</v>
      </c>
      <c r="BK16" s="204"/>
      <c r="BL16" s="211"/>
    </row>
    <row r="17" spans="1:64" s="210" customFormat="1" ht="15.75" customHeight="1">
      <c r="A17" s="369" t="s">
        <v>29</v>
      </c>
      <c r="B17" s="209" t="s">
        <v>30</v>
      </c>
      <c r="C17" s="208" t="s">
        <v>31</v>
      </c>
      <c r="D17" s="200"/>
      <c r="E17" s="252">
        <f>SUM(G17:L17,O17:Q17)</f>
        <v>0</v>
      </c>
      <c r="F17" s="199">
        <f t="shared" si="7"/>
        <v>0</v>
      </c>
      <c r="G17" s="199">
        <f>'Ctrinh-DINH AN (21-30)'!K7</f>
        <v>0</v>
      </c>
      <c r="H17" s="199">
        <f>'Ctrinh-DINH AN (21-30)'!K14</f>
        <v>0</v>
      </c>
      <c r="I17" s="199">
        <f>'Ctrinh-DINH AN (21-30)'!K21</f>
        <v>0</v>
      </c>
      <c r="J17" s="199">
        <f>'Ctrinh-DINH AN (21-30)'!K28</f>
        <v>0</v>
      </c>
      <c r="K17" s="199">
        <f>'Ctrinh-DINH AN (21-30)'!K35</f>
        <v>0</v>
      </c>
      <c r="L17" s="199">
        <f>'Ctrinh-DINH AN (21-30)'!K42</f>
        <v>0</v>
      </c>
      <c r="M17" s="207">
        <f>$D17-$BH17</f>
        <v>0</v>
      </c>
      <c r="N17" s="263">
        <f>'Ctrinh-DINH AN (21-30)'!K56</f>
        <v>0</v>
      </c>
      <c r="O17" s="199">
        <f>'Ctrinh-DINH AN (21-30)'!K63</f>
        <v>0</v>
      </c>
      <c r="P17" s="199">
        <f>'Ctrinh-DINH AN (21-30)'!K70</f>
        <v>0</v>
      </c>
      <c r="Q17" s="199">
        <f>'Ctrinh-DINH AN (21-30)'!K77</f>
        <v>0</v>
      </c>
      <c r="R17" s="355">
        <f t="shared" si="5"/>
        <v>0</v>
      </c>
      <c r="S17" s="195"/>
      <c r="T17" s="199">
        <f>'Ctrinh-DINH AN (21-30)'!K84</f>
        <v>0</v>
      </c>
      <c r="U17" s="199">
        <f>'Ctrinh-DINH AN (21-30)'!K91</f>
        <v>0</v>
      </c>
      <c r="V17" s="199">
        <f>'Ctrinh-DINH AN (21-30)'!K98</f>
        <v>0</v>
      </c>
      <c r="W17" s="199">
        <f>'Ctrinh-DINH AN (21-30)'!K105</f>
        <v>0</v>
      </c>
      <c r="X17" s="199">
        <f>'Ctrinh-DINH AN (21-30)'!K112</f>
        <v>0</v>
      </c>
      <c r="Y17" s="199">
        <f>'Ctrinh-DINH AN (21-30)'!K119</f>
        <v>0</v>
      </c>
      <c r="Z17" s="199">
        <f>'Ctrinh-DINH AN (21-30)'!K126</f>
        <v>0</v>
      </c>
      <c r="AA17" s="199">
        <f>'Ctrinh-DINH AN (21-30)'!K133</f>
        <v>0</v>
      </c>
      <c r="AB17" s="344">
        <f t="shared" si="6"/>
        <v>0</v>
      </c>
      <c r="AC17" s="344"/>
      <c r="AD17" s="199">
        <f>'Ctrinh-DINH AN (21-30)'!K141</f>
        <v>0</v>
      </c>
      <c r="AE17" s="199">
        <f>'Ctrinh-DINH AN (21-30)'!K152</f>
        <v>0</v>
      </c>
      <c r="AF17" s="199">
        <f>'Ctrinh-DINH AN (21-30)'!K157</f>
        <v>0</v>
      </c>
      <c r="AG17" s="199">
        <f>'Ctrinh-DINH AN (21-30)'!K161</f>
        <v>0</v>
      </c>
      <c r="AH17" s="199">
        <f>'Ctrinh-DINH AN (21-30)'!K165</f>
        <v>0</v>
      </c>
      <c r="AI17" s="199">
        <f>'Ctrinh-DINH AN (21-30)'!K169</f>
        <v>0</v>
      </c>
      <c r="AJ17" s="199">
        <f>'Ctrinh-DINH AN (21-30)'!K173</f>
        <v>0</v>
      </c>
      <c r="AK17" s="199">
        <f>'Ctrinh-DINH AN (21-30)'!K177</f>
        <v>0</v>
      </c>
      <c r="AL17" s="199">
        <f>'Ctrinh-DINH AN (21-30)'!K181</f>
        <v>0</v>
      </c>
      <c r="AM17" s="199">
        <f>'Ctrinh-DINH AN (21-30)'!K188</f>
        <v>0</v>
      </c>
      <c r="AN17" s="199">
        <f>'Ctrinh-DINH AN (21-30)'!K195</f>
        <v>0</v>
      </c>
      <c r="AO17" s="199">
        <f>'Ctrinh-DINH AN (21-30)'!K202</f>
        <v>0</v>
      </c>
      <c r="AP17" s="199">
        <f>'Ctrinh-DINH AN (21-30)'!K209</f>
        <v>0</v>
      </c>
      <c r="AQ17" s="199">
        <f>'Ctrinh-DINH AN (21-30)'!K216</f>
        <v>0</v>
      </c>
      <c r="AR17" s="199">
        <f>'Ctrinh-DINH AN (21-30)'!K220</f>
        <v>0</v>
      </c>
      <c r="AS17" s="199">
        <f>'Ctrinh-DINH AN (21-30)'!K224</f>
        <v>0</v>
      </c>
      <c r="AT17" s="272">
        <f>'Ctrinh-DINH AN (21-30)'!K228</f>
        <v>0</v>
      </c>
      <c r="AU17" s="199">
        <f>'Ctrinh-DINH AN (21-30)'!K235</f>
        <v>0</v>
      </c>
      <c r="AV17" s="199">
        <f>'Ctrinh-DINH AN (21-30)'!K242</f>
        <v>0</v>
      </c>
      <c r="AW17" s="199">
        <f>'Ctrinh-DINH AN (21-30)'!K249</f>
        <v>0</v>
      </c>
      <c r="AX17" s="199">
        <f>'Ctrinh-DINH AN (21-30)'!K257</f>
        <v>0</v>
      </c>
      <c r="AY17" s="199">
        <f>'Ctrinh-DINH AN (21-30)'!K264</f>
        <v>0</v>
      </c>
      <c r="AZ17" s="199">
        <f>'Ctrinh-DINH AN (21-30)'!K271</f>
        <v>0</v>
      </c>
      <c r="BA17" s="199">
        <f>'Ctrinh-DINH AN (21-30)'!K278</f>
        <v>0</v>
      </c>
      <c r="BB17" s="199">
        <f>'Ctrinh-DINH AN (21-30)'!K285</f>
        <v>0</v>
      </c>
      <c r="BC17" s="199">
        <f>'Ctrinh-DINH AN (21-30)'!K292</f>
        <v>0</v>
      </c>
      <c r="BD17" s="199">
        <f>'Ctrinh-DINH AN (21-30)'!K299</f>
        <v>0</v>
      </c>
      <c r="BE17" s="199">
        <f>'Ctrinh-DINH AN (21-30)'!K306</f>
        <v>0</v>
      </c>
      <c r="BF17" s="195">
        <f>'Ctrinh-DINH AN (21-30)'!K313</f>
        <v>0</v>
      </c>
      <c r="BG17" s="199"/>
      <c r="BH17" s="199">
        <f>SUM(BF17,BG17,R17,E17)</f>
        <v>0</v>
      </c>
      <c r="BI17" s="196">
        <f>$M$64-BH17</f>
        <v>0</v>
      </c>
      <c r="BJ17" s="199">
        <f t="shared" si="4"/>
        <v>0</v>
      </c>
      <c r="BK17" s="204"/>
      <c r="BL17" s="211"/>
    </row>
    <row r="18" spans="1:64" s="216" customFormat="1" ht="15.75" customHeight="1">
      <c r="A18" s="370" t="s">
        <v>395</v>
      </c>
      <c r="B18" s="214" t="s">
        <v>343</v>
      </c>
      <c r="C18" s="213" t="s">
        <v>382</v>
      </c>
      <c r="D18" s="222"/>
      <c r="E18" s="252">
        <f>SUM(G18:M18,O18:Q18)</f>
        <v>0</v>
      </c>
      <c r="F18" s="199">
        <f t="shared" si="7"/>
        <v>0</v>
      </c>
      <c r="G18" s="199">
        <f>'Ctrinh-DINH AN (21-30)'!K8</f>
        <v>0</v>
      </c>
      <c r="H18" s="199">
        <f>'Ctrinh-DINH AN (21-30)'!K15</f>
        <v>0</v>
      </c>
      <c r="I18" s="199">
        <f>'Ctrinh-DINH AN (21-30)'!K22</f>
        <v>0</v>
      </c>
      <c r="J18" s="199">
        <f>'Ctrinh-DINH AN (21-30)'!K29</f>
        <v>0</v>
      </c>
      <c r="K18" s="199">
        <f>'Ctrinh-DINH AN (21-30)'!K36</f>
        <v>0</v>
      </c>
      <c r="L18" s="199">
        <f>'Ctrinh-DINH AN (21-30)'!K43</f>
        <v>0</v>
      </c>
      <c r="M18" s="199">
        <f>'Ctrinh-DINH AN (21-30)'!M43</f>
        <v>0</v>
      </c>
      <c r="N18" s="300">
        <f>$D18-$BH18</f>
        <v>0</v>
      </c>
      <c r="O18" s="199">
        <f>'Ctrinh-DINH AN (21-30)'!K64</f>
        <v>0</v>
      </c>
      <c r="P18" s="199">
        <f>'Ctrinh-DINH AN (21-30)'!K71</f>
        <v>0</v>
      </c>
      <c r="Q18" s="199">
        <f>'Ctrinh-DINH AN (21-30)'!K78</f>
        <v>0</v>
      </c>
      <c r="R18" s="355">
        <f t="shared" si="5"/>
        <v>0</v>
      </c>
      <c r="S18" s="195"/>
      <c r="T18" s="199">
        <f>'Ctrinh-DINH AN (21-30)'!K85</f>
        <v>0</v>
      </c>
      <c r="U18" s="199">
        <f>'Ctrinh-DINH AN (21-30)'!K92</f>
        <v>0</v>
      </c>
      <c r="V18" s="199">
        <f>'Ctrinh-DINH AN (21-30)'!K99</f>
        <v>0</v>
      </c>
      <c r="W18" s="199">
        <f>'Ctrinh-DINH AN (21-30)'!K106</f>
        <v>0</v>
      </c>
      <c r="X18" s="199">
        <f>'Ctrinh-DINH AN (21-30)'!K113</f>
        <v>0</v>
      </c>
      <c r="Y18" s="199">
        <f>'Ctrinh-DINH AN (21-30)'!K120</f>
        <v>0</v>
      </c>
      <c r="Z18" s="199">
        <f>'Ctrinh-DINH AN (21-30)'!K127</f>
        <v>0</v>
      </c>
      <c r="AA18" s="199">
        <f>'Ctrinh-DINH AN (21-30)'!K134</f>
        <v>0</v>
      </c>
      <c r="AB18" s="344">
        <f t="shared" si="6"/>
        <v>0</v>
      </c>
      <c r="AC18" s="344"/>
      <c r="AD18" s="199">
        <f>'Ctrinh-DINH AN (21-30)'!K142</f>
        <v>0</v>
      </c>
      <c r="AE18" s="199">
        <f>'Ctrinh-DINH AN (21-30)'!K153</f>
        <v>0</v>
      </c>
      <c r="AF18" s="199">
        <f>'Ctrinh-DINH AN (21-30)'!K158</f>
        <v>0</v>
      </c>
      <c r="AG18" s="199">
        <f>'Ctrinh-DINH AN (21-30)'!K162</f>
        <v>0</v>
      </c>
      <c r="AH18" s="199">
        <f>'Ctrinh-DINH AN (21-30)'!K166</f>
        <v>0</v>
      </c>
      <c r="AI18" s="199">
        <f>'Ctrinh-DINH AN (21-30)'!K170</f>
        <v>0</v>
      </c>
      <c r="AJ18" s="199">
        <f>'Ctrinh-DINH AN (21-30)'!K174</f>
        <v>0</v>
      </c>
      <c r="AK18" s="199">
        <f>'Ctrinh-DINH AN (21-30)'!K178</f>
        <v>0</v>
      </c>
      <c r="AL18" s="199">
        <f>'Ctrinh-DINH AN (21-30)'!K178</f>
        <v>0</v>
      </c>
      <c r="AM18" s="199">
        <f>'Ctrinh-DINH AN (21-30)'!K189</f>
        <v>0</v>
      </c>
      <c r="AN18" s="199">
        <f>'Ctrinh-DINH AN (21-30)'!K196</f>
        <v>0</v>
      </c>
      <c r="AO18" s="199">
        <f>'Ctrinh-DINH AN (21-30)'!K203</f>
        <v>0</v>
      </c>
      <c r="AP18" s="199">
        <f>'Ctrinh-DINH AN (21-30)'!K210</f>
        <v>0</v>
      </c>
      <c r="AQ18" s="199">
        <f>'Ctrinh-DINH AN (21-30)'!K217</f>
        <v>0</v>
      </c>
      <c r="AR18" s="199">
        <f>'Ctrinh-DINH AN (21-30)'!K221</f>
        <v>0</v>
      </c>
      <c r="AS18" s="199">
        <f>'Ctrinh-DINH AN (21-30)'!K225</f>
        <v>0</v>
      </c>
      <c r="AT18" s="272">
        <f>'Ctrinh-DINH AN (21-30)'!K229</f>
        <v>0</v>
      </c>
      <c r="AU18" s="199">
        <f>'Ctrinh-DINH AN (21-30)'!K236</f>
        <v>0</v>
      </c>
      <c r="AV18" s="199">
        <f>'Ctrinh-DINH AN (21-30)'!K243</f>
        <v>0</v>
      </c>
      <c r="AW18" s="199">
        <f>'Ctrinh-DINH AN (21-30)'!K250</f>
        <v>0</v>
      </c>
      <c r="AX18" s="199">
        <f>'Ctrinh-DINH AN (21-30)'!K258</f>
        <v>0</v>
      </c>
      <c r="AY18" s="199">
        <f>'Ctrinh-DINH AN (21-30)'!K265</f>
        <v>0</v>
      </c>
      <c r="AZ18" s="199">
        <f>'Ctrinh-DINH AN (21-30)'!K272</f>
        <v>0</v>
      </c>
      <c r="BA18" s="199">
        <f>'Ctrinh-DINH AN (21-30)'!K279</f>
        <v>0</v>
      </c>
      <c r="BB18" s="199">
        <f>'Ctrinh-DINH AN (21-30)'!K286</f>
        <v>0</v>
      </c>
      <c r="BC18" s="199">
        <f>'Ctrinh-DINH AN (21-30)'!K293</f>
        <v>0</v>
      </c>
      <c r="BD18" s="199">
        <f>'Ctrinh-DINH AN (21-30)'!K300</f>
        <v>0</v>
      </c>
      <c r="BE18" s="199">
        <f>'Ctrinh-DINH AN (21-30)'!K307</f>
        <v>0</v>
      </c>
      <c r="BF18" s="195">
        <f>'Ctrinh-DINH AN (21-30)'!K314</f>
        <v>0</v>
      </c>
      <c r="BG18" s="199"/>
      <c r="BH18" s="199">
        <f t="shared" si="3"/>
        <v>0</v>
      </c>
      <c r="BI18" s="196">
        <f>$N$64-BH18</f>
        <v>0</v>
      </c>
      <c r="BJ18" s="199">
        <f t="shared" si="4"/>
        <v>0</v>
      </c>
      <c r="BK18" s="218"/>
      <c r="BL18" s="217"/>
    </row>
    <row r="19" spans="1:64" s="210" customFormat="1" ht="15.75" customHeight="1">
      <c r="A19" s="369" t="s">
        <v>32</v>
      </c>
      <c r="B19" s="209" t="s">
        <v>33</v>
      </c>
      <c r="C19" s="208" t="s">
        <v>34</v>
      </c>
      <c r="D19" s="495"/>
      <c r="E19" s="252">
        <f>SUM(G19:M19,P19:Q19)</f>
        <v>0</v>
      </c>
      <c r="F19" s="199">
        <f t="shared" si="7"/>
        <v>0</v>
      </c>
      <c r="G19" s="199">
        <f>'Ctrinh-DINH AN (21-30)'!M7</f>
        <v>0</v>
      </c>
      <c r="H19" s="199">
        <f>'Ctrinh-DINH AN (21-30)'!M14</f>
        <v>0</v>
      </c>
      <c r="I19" s="199">
        <f>'Ctrinh-DINH AN (21-30)'!M21</f>
        <v>0</v>
      </c>
      <c r="J19" s="199">
        <f>'Ctrinh-DINH AN (21-30)'!M28</f>
        <v>0</v>
      </c>
      <c r="K19" s="199">
        <f>'Ctrinh-DINH AN (21-30)'!M35</f>
        <v>0</v>
      </c>
      <c r="L19" s="199">
        <f>'Ctrinh-DINH AN (21-30)'!M42</f>
        <v>0</v>
      </c>
      <c r="M19" s="199">
        <f>'Ctrinh-DINH AN (21-30)'!M49</f>
        <v>0</v>
      </c>
      <c r="N19" s="272">
        <f>'Ctrinh-DINH AN (21-30)'!M56</f>
        <v>0</v>
      </c>
      <c r="O19" s="207">
        <f>$D19-$BH19</f>
        <v>0</v>
      </c>
      <c r="P19" s="199">
        <f>'Ctrinh-DINH AN (21-30)'!M70</f>
        <v>0</v>
      </c>
      <c r="Q19" s="199">
        <f>'Ctrinh-DINH AN (21-30)'!M77</f>
        <v>0</v>
      </c>
      <c r="R19" s="355">
        <f t="shared" si="5"/>
        <v>0</v>
      </c>
      <c r="S19" s="195"/>
      <c r="T19" s="199">
        <f>'Ctrinh-DINH AN (21-30)'!M84</f>
        <v>0</v>
      </c>
      <c r="U19" s="199">
        <f>'Ctrinh-DINH AN (21-30)'!M91</f>
        <v>0</v>
      </c>
      <c r="V19" s="199">
        <f>'Ctrinh-DINH AN (21-30)'!M98</f>
        <v>0</v>
      </c>
      <c r="W19" s="199">
        <f>'Ctrinh-DINH AN (21-30)'!M105</f>
        <v>0</v>
      </c>
      <c r="X19" s="199">
        <f>'Ctrinh-DINH AN (21-30)'!M112</f>
        <v>0</v>
      </c>
      <c r="Y19" s="199">
        <f>'Ctrinh-DINH AN (21-30)'!M119</f>
        <v>0</v>
      </c>
      <c r="Z19" s="199">
        <f>'Ctrinh-DINH AN (21-30)'!M126</f>
        <v>0</v>
      </c>
      <c r="AA19" s="199">
        <f>'Ctrinh-DINH AN (21-30)'!M133</f>
        <v>0</v>
      </c>
      <c r="AB19" s="344">
        <f t="shared" si="6"/>
        <v>0</v>
      </c>
      <c r="AC19" s="344"/>
      <c r="AD19" s="199">
        <f>'Ctrinh-DINH AN (21-30)'!M141</f>
        <v>0</v>
      </c>
      <c r="AE19" s="199">
        <f>'Ctrinh-DINH AN (21-30)'!M152</f>
        <v>0</v>
      </c>
      <c r="AF19" s="199">
        <f>'Ctrinh-DINH AN (21-30)'!M157</f>
        <v>0</v>
      </c>
      <c r="AG19" s="199">
        <f>'Ctrinh-DINH AN (21-30)'!M161</f>
        <v>0</v>
      </c>
      <c r="AH19" s="199">
        <f>'Ctrinh-DINH AN (21-30)'!M165</f>
        <v>0</v>
      </c>
      <c r="AI19" s="199">
        <f>'Ctrinh-DINH AN (21-30)'!M169</f>
        <v>0</v>
      </c>
      <c r="AJ19" s="199">
        <f>'Ctrinh-DINH AN (21-30)'!M173</f>
        <v>0</v>
      </c>
      <c r="AK19" s="199">
        <f>'Ctrinh-DINH AN (21-30)'!M177</f>
        <v>0</v>
      </c>
      <c r="AL19" s="199">
        <f>'Ctrinh-DINH AN (21-30)'!M181</f>
        <v>0</v>
      </c>
      <c r="AM19" s="199">
        <f>'Ctrinh-DINH AN (21-30)'!M188</f>
        <v>0</v>
      </c>
      <c r="AN19" s="199">
        <f>'Ctrinh-DINH AN (21-30)'!M195</f>
        <v>0</v>
      </c>
      <c r="AO19" s="199">
        <f>'Ctrinh-DINH AN (21-30)'!M202</f>
        <v>0</v>
      </c>
      <c r="AP19" s="199">
        <f>'Ctrinh-DINH AN (21-30)'!M209</f>
        <v>0</v>
      </c>
      <c r="AQ19" s="199">
        <f>'Ctrinh-DINH AN (21-30)'!M216</f>
        <v>0</v>
      </c>
      <c r="AR19" s="199">
        <f>'Ctrinh-DINH AN (21-30)'!M220</f>
        <v>0</v>
      </c>
      <c r="AS19" s="199">
        <f>'Ctrinh-DINH AN (21-30)'!M224</f>
        <v>0</v>
      </c>
      <c r="AT19" s="272">
        <f>'Ctrinh-DINH AN (21-30)'!M228</f>
        <v>0</v>
      </c>
      <c r="AU19" s="199">
        <f>'Ctrinh-DINH AN (21-30)'!M235</f>
        <v>0</v>
      </c>
      <c r="AV19" s="199">
        <f>'Ctrinh-DINH AN (21-30)'!M242</f>
        <v>0</v>
      </c>
      <c r="AW19" s="199">
        <f>'Ctrinh-DINH AN (21-30)'!M249</f>
        <v>0</v>
      </c>
      <c r="AX19" s="199">
        <f>'Ctrinh-DINH AN (21-30)'!M257</f>
        <v>0</v>
      </c>
      <c r="AY19" s="199">
        <f>'Ctrinh-DINH AN (21-30)'!M264</f>
        <v>0</v>
      </c>
      <c r="AZ19" s="199">
        <f>'Ctrinh-DINH AN (21-30)'!M271</f>
        <v>0</v>
      </c>
      <c r="BA19" s="199">
        <f>'Ctrinh-DINH AN (21-30)'!M278</f>
        <v>0</v>
      </c>
      <c r="BB19" s="199">
        <f>'Ctrinh-DINH AN (21-30)'!M285</f>
        <v>0</v>
      </c>
      <c r="BC19" s="199">
        <f>'Ctrinh-DINH AN (21-30)'!M292</f>
        <v>0</v>
      </c>
      <c r="BD19" s="199">
        <f>'Ctrinh-DINH AN (21-30)'!M299</f>
        <v>0</v>
      </c>
      <c r="BE19" s="199">
        <f>'Ctrinh-DINH AN (21-30)'!M306</f>
        <v>0</v>
      </c>
      <c r="BF19" s="195">
        <f>'Ctrinh-DINH AN (21-30)'!M313</f>
        <v>0</v>
      </c>
      <c r="BG19" s="199"/>
      <c r="BH19" s="199">
        <f t="shared" si="3"/>
        <v>0</v>
      </c>
      <c r="BI19" s="196">
        <f>$O$64-BH19</f>
        <v>0</v>
      </c>
      <c r="BJ19" s="199">
        <f t="shared" si="4"/>
        <v>0</v>
      </c>
      <c r="BK19" s="204"/>
      <c r="BL19" s="211"/>
    </row>
    <row r="20" spans="1:64" s="210" customFormat="1" ht="15.75" customHeight="1">
      <c r="A20" s="369" t="s">
        <v>35</v>
      </c>
      <c r="B20" s="209" t="s">
        <v>36</v>
      </c>
      <c r="C20" s="208" t="s">
        <v>37</v>
      </c>
      <c r="D20" s="200"/>
      <c r="E20" s="252">
        <f>SUM(G20:O20,Q20)</f>
        <v>0</v>
      </c>
      <c r="F20" s="199">
        <f t="shared" si="7"/>
        <v>0</v>
      </c>
      <c r="G20" s="199">
        <f>'Ctrinh-DINH AN (21-30)'!N7</f>
        <v>0</v>
      </c>
      <c r="H20" s="199">
        <f>'Ctrinh-DINH AN (21-30)'!N14</f>
        <v>0</v>
      </c>
      <c r="I20" s="199">
        <f>'Ctrinh-DINH AN (21-30)'!N21</f>
        <v>0</v>
      </c>
      <c r="J20" s="199">
        <f>'Ctrinh-DINH AN (21-30)'!N28</f>
        <v>0</v>
      </c>
      <c r="K20" s="199">
        <f>'Ctrinh-DINH AN (21-30)'!N35</f>
        <v>0</v>
      </c>
      <c r="L20" s="199">
        <f>'Ctrinh-DINH AN (21-30)'!N42</f>
        <v>0</v>
      </c>
      <c r="M20" s="199">
        <f>'Ctrinh-DINH AN (21-30)'!N49</f>
        <v>0</v>
      </c>
      <c r="N20" s="272">
        <f>'Ctrinh-DINH AN (21-30)'!N56</f>
        <v>0</v>
      </c>
      <c r="O20" s="199">
        <f>'Ctrinh-DINH AN (21-30)'!N63</f>
        <v>0</v>
      </c>
      <c r="P20" s="207">
        <f>$D20-$BH20</f>
        <v>0</v>
      </c>
      <c r="Q20" s="199">
        <f>'Ctrinh-DINH AN (21-30)'!N77</f>
        <v>0</v>
      </c>
      <c r="R20" s="355">
        <f t="shared" si="5"/>
        <v>0</v>
      </c>
      <c r="S20" s="195"/>
      <c r="T20" s="199">
        <f>'Ctrinh-DINH AN (21-30)'!N84</f>
        <v>0</v>
      </c>
      <c r="U20" s="199">
        <f>'Ctrinh-DINH AN (21-30)'!N91</f>
        <v>0</v>
      </c>
      <c r="V20" s="199">
        <f>'Ctrinh-DINH AN (21-30)'!N98</f>
        <v>0</v>
      </c>
      <c r="W20" s="199">
        <f>'Ctrinh-DINH AN (21-30)'!N105</f>
        <v>0</v>
      </c>
      <c r="X20" s="199">
        <f>'Ctrinh-DINH AN (21-30)'!N112</f>
        <v>0</v>
      </c>
      <c r="Y20" s="199">
        <f>'Ctrinh-DINH AN (21-30)'!N119</f>
        <v>0</v>
      </c>
      <c r="Z20" s="199">
        <f>'Ctrinh-DINH AN (21-30)'!N126</f>
        <v>0</v>
      </c>
      <c r="AA20" s="199">
        <f>'Ctrinh-DINH AN (21-30)'!N133</f>
        <v>0</v>
      </c>
      <c r="AB20" s="344">
        <f t="shared" si="6"/>
        <v>0</v>
      </c>
      <c r="AC20" s="344"/>
      <c r="AD20" s="199">
        <f>'Ctrinh-DINH AN (21-30)'!N141</f>
        <v>0</v>
      </c>
      <c r="AE20" s="199">
        <f>'Ctrinh-DINH AN (21-30)'!N152</f>
        <v>0</v>
      </c>
      <c r="AF20" s="199">
        <f>'Ctrinh-DINH AN (21-30)'!N157</f>
        <v>0</v>
      </c>
      <c r="AG20" s="199">
        <f>'Ctrinh-DINH AN (21-30)'!N161</f>
        <v>0</v>
      </c>
      <c r="AH20" s="199">
        <f>'Ctrinh-DINH AN (21-30)'!N165</f>
        <v>0</v>
      </c>
      <c r="AI20" s="199">
        <f>'Ctrinh-DINH AN (21-30)'!N169</f>
        <v>0</v>
      </c>
      <c r="AJ20" s="199">
        <f>'Ctrinh-DINH AN (21-30)'!N173</f>
        <v>0</v>
      </c>
      <c r="AK20" s="199">
        <f>'Ctrinh-DINH AN (21-30)'!N177</f>
        <v>0</v>
      </c>
      <c r="AL20" s="199">
        <f>'Ctrinh-DINH AN (21-30)'!N181</f>
        <v>0</v>
      </c>
      <c r="AM20" s="199">
        <f>'Ctrinh-DINH AN (21-30)'!N188</f>
        <v>0</v>
      </c>
      <c r="AN20" s="199">
        <f>'Ctrinh-DINH AN (21-30)'!N195</f>
        <v>0</v>
      </c>
      <c r="AO20" s="199">
        <f>'Ctrinh-DINH AN (21-30)'!N202</f>
        <v>0</v>
      </c>
      <c r="AP20" s="199">
        <f>'Ctrinh-DINH AN (21-30)'!N209</f>
        <v>0</v>
      </c>
      <c r="AQ20" s="199">
        <f>'Ctrinh-DINH AN (21-30)'!N216</f>
        <v>0</v>
      </c>
      <c r="AR20" s="199">
        <f>'Ctrinh-DINH AN (21-30)'!N220</f>
        <v>0</v>
      </c>
      <c r="AS20" s="199">
        <f>'Ctrinh-DINH AN (21-30)'!N224</f>
        <v>0</v>
      </c>
      <c r="AT20" s="272">
        <f>'Ctrinh-DINH AN (21-30)'!N228</f>
        <v>0</v>
      </c>
      <c r="AU20" s="199">
        <f>'Ctrinh-DINH AN (21-30)'!N235</f>
        <v>0</v>
      </c>
      <c r="AV20" s="199">
        <f>'Ctrinh-DINH AN (21-30)'!N242</f>
        <v>0</v>
      </c>
      <c r="AW20" s="199">
        <f>'Ctrinh-DINH AN (21-30)'!N249</f>
        <v>0</v>
      </c>
      <c r="AX20" s="199">
        <f>'Ctrinh-DINH AN (21-30)'!N257</f>
        <v>0</v>
      </c>
      <c r="AY20" s="199">
        <f>'Ctrinh-DINH AN (21-30)'!N264</f>
        <v>0</v>
      </c>
      <c r="AZ20" s="199">
        <f>'Ctrinh-DINH AN (21-30)'!N271</f>
        <v>0</v>
      </c>
      <c r="BA20" s="199">
        <f>'Ctrinh-DINH AN (21-30)'!N278</f>
        <v>0</v>
      </c>
      <c r="BB20" s="199">
        <f>'Ctrinh-DINH AN (21-30)'!N285</f>
        <v>0</v>
      </c>
      <c r="BC20" s="199">
        <f>'Ctrinh-DINH AN (21-30)'!N292</f>
        <v>0</v>
      </c>
      <c r="BD20" s="199">
        <f>'Ctrinh-DINH AN (21-30)'!N299</f>
        <v>0</v>
      </c>
      <c r="BE20" s="199">
        <f>'Ctrinh-DINH AN (21-30)'!N306</f>
        <v>0</v>
      </c>
      <c r="BF20" s="195">
        <f>'Ctrinh-DINH AN (21-30)'!N313</f>
        <v>0</v>
      </c>
      <c r="BG20" s="199"/>
      <c r="BH20" s="199">
        <f t="shared" si="3"/>
        <v>0</v>
      </c>
      <c r="BI20" s="196">
        <f>$P$64-BH20</f>
        <v>0</v>
      </c>
      <c r="BJ20" s="199">
        <f t="shared" si="4"/>
        <v>0</v>
      </c>
      <c r="BK20" s="204"/>
      <c r="BL20" s="211"/>
    </row>
    <row r="21" spans="1:64" s="210" customFormat="1" ht="15.75" customHeight="1">
      <c r="A21" s="369" t="s">
        <v>38</v>
      </c>
      <c r="B21" s="209" t="s">
        <v>39</v>
      </c>
      <c r="C21" s="208" t="s">
        <v>40</v>
      </c>
      <c r="D21" s="200"/>
      <c r="E21" s="252">
        <f>SUM(G21:P21)</f>
        <v>0</v>
      </c>
      <c r="F21" s="199">
        <f t="shared" si="7"/>
        <v>0</v>
      </c>
      <c r="G21" s="199">
        <f>'Ctrinh-DINH AN (21-30)'!O7</f>
        <v>0</v>
      </c>
      <c r="H21" s="199">
        <f>'Ctrinh-DINH AN (21-30)'!O14</f>
        <v>0</v>
      </c>
      <c r="I21" s="199">
        <f>'Ctrinh-DINH AN (21-30)'!O21</f>
        <v>0</v>
      </c>
      <c r="J21" s="199">
        <f>'Ctrinh-DINH AN (21-30)'!O28</f>
        <v>0</v>
      </c>
      <c r="K21" s="199">
        <f>'Ctrinh-DINH AN (21-30)'!O35</f>
        <v>0</v>
      </c>
      <c r="L21" s="199">
        <f>'Ctrinh-DINH AN (21-30)'!O42</f>
        <v>0</v>
      </c>
      <c r="M21" s="199">
        <f>'Ctrinh-DINH AN (21-30)'!O49</f>
        <v>0</v>
      </c>
      <c r="N21" s="272">
        <f>'Ctrinh-DINH AN (21-30)'!O56</f>
        <v>0</v>
      </c>
      <c r="O21" s="199">
        <f>'Ctrinh-DINH AN (21-30)'!O63</f>
        <v>0</v>
      </c>
      <c r="P21" s="199">
        <f>'Ctrinh-DINH AN (21-30)'!O70</f>
        <v>0</v>
      </c>
      <c r="Q21" s="207">
        <f>$D21-$BH21</f>
        <v>0</v>
      </c>
      <c r="R21" s="355">
        <f t="shared" si="5"/>
        <v>0</v>
      </c>
      <c r="S21" s="195"/>
      <c r="T21" s="199">
        <f>'Ctrinh-DINH AN (21-30)'!O84</f>
        <v>0</v>
      </c>
      <c r="U21" s="199">
        <f>'Ctrinh-DINH AN (21-30)'!O91</f>
        <v>0</v>
      </c>
      <c r="V21" s="199">
        <f>'Ctrinh-DINH AN (21-30)'!O98</f>
        <v>0</v>
      </c>
      <c r="W21" s="199">
        <f>'Ctrinh-DINH AN (21-30)'!O105</f>
        <v>0</v>
      </c>
      <c r="X21" s="199">
        <f>'Ctrinh-DINH AN (21-30)'!O112</f>
        <v>0</v>
      </c>
      <c r="Y21" s="199">
        <f>'Ctrinh-DINH AN (21-30)'!O119</f>
        <v>0</v>
      </c>
      <c r="Z21" s="199">
        <f>'Ctrinh-DINH AN (21-30)'!O126</f>
        <v>0</v>
      </c>
      <c r="AA21" s="199">
        <f>'Ctrinh-DINH AN (21-30)'!O133</f>
        <v>0</v>
      </c>
      <c r="AB21" s="344">
        <f t="shared" si="6"/>
        <v>0</v>
      </c>
      <c r="AC21" s="344"/>
      <c r="AD21" s="199">
        <f>'Ctrinh-DINH AN (21-30)'!O141</f>
        <v>0</v>
      </c>
      <c r="AE21" s="199">
        <f>'Ctrinh-DINH AN (21-30)'!O152</f>
        <v>0</v>
      </c>
      <c r="AF21" s="199">
        <f>'Ctrinh-DINH AN (21-30)'!O157</f>
        <v>0</v>
      </c>
      <c r="AG21" s="199">
        <f>'Ctrinh-DINH AN (21-30)'!O161</f>
        <v>0</v>
      </c>
      <c r="AH21" s="199">
        <f>'Ctrinh-DINH AN (21-30)'!O165</f>
        <v>0</v>
      </c>
      <c r="AI21" s="199">
        <f>'Ctrinh-DINH AN (21-30)'!O169</f>
        <v>0</v>
      </c>
      <c r="AJ21" s="199">
        <f>'Ctrinh-DINH AN (21-30)'!O173</f>
        <v>0</v>
      </c>
      <c r="AK21" s="199">
        <f>'Ctrinh-DINH AN (21-30)'!O177</f>
        <v>0</v>
      </c>
      <c r="AL21" s="199">
        <f>'Ctrinh-DINH AN (21-30)'!O181</f>
        <v>0</v>
      </c>
      <c r="AM21" s="199">
        <f>'Ctrinh-DINH AN (21-30)'!O188</f>
        <v>0</v>
      </c>
      <c r="AN21" s="199">
        <f>'Ctrinh-DINH AN (21-30)'!O195</f>
        <v>0</v>
      </c>
      <c r="AO21" s="199">
        <f>'Ctrinh-DINH AN (21-30)'!O202</f>
        <v>0</v>
      </c>
      <c r="AP21" s="199">
        <f>'Ctrinh-DINH AN (21-30)'!O209</f>
        <v>0</v>
      </c>
      <c r="AQ21" s="199">
        <f>'Ctrinh-DINH AN (21-30)'!O216</f>
        <v>0</v>
      </c>
      <c r="AR21" s="199">
        <f>'Ctrinh-DINH AN (21-30)'!O220</f>
        <v>0</v>
      </c>
      <c r="AS21" s="199">
        <f>'Ctrinh-DINH AN (21-30)'!O224</f>
        <v>0</v>
      </c>
      <c r="AT21" s="272">
        <f>'Ctrinh-DINH AN (21-30)'!O228</f>
        <v>0</v>
      </c>
      <c r="AU21" s="199">
        <f>'Ctrinh-DINH AN (21-30)'!O235</f>
        <v>0</v>
      </c>
      <c r="AV21" s="199">
        <f>'Ctrinh-DINH AN (21-30)'!O242</f>
        <v>0</v>
      </c>
      <c r="AW21" s="199">
        <f>'Ctrinh-DINH AN (21-30)'!O249</f>
        <v>0</v>
      </c>
      <c r="AX21" s="199">
        <f>'Ctrinh-DINH AN (21-30)'!O257</f>
        <v>0</v>
      </c>
      <c r="AY21" s="199">
        <f>'Ctrinh-DINH AN (21-30)'!O264</f>
        <v>0</v>
      </c>
      <c r="AZ21" s="199">
        <f>'Ctrinh-DINH AN (21-30)'!O271</f>
        <v>0</v>
      </c>
      <c r="BA21" s="199">
        <f>'Ctrinh-DINH AN (21-30)'!O278</f>
        <v>0</v>
      </c>
      <c r="BB21" s="199">
        <f>'Ctrinh-DINH AN (21-30)'!O285</f>
        <v>0</v>
      </c>
      <c r="BC21" s="199">
        <f>'Ctrinh-DINH AN (21-30)'!O292</f>
        <v>0</v>
      </c>
      <c r="BD21" s="199">
        <f>'Ctrinh-DINH AN (21-30)'!O299</f>
        <v>0</v>
      </c>
      <c r="BE21" s="199">
        <f>'Ctrinh-DINH AN (21-30)'!O306</f>
        <v>0</v>
      </c>
      <c r="BF21" s="195">
        <f>'Ctrinh-DINH AN (21-30)'!O313</f>
        <v>0</v>
      </c>
      <c r="BG21" s="199"/>
      <c r="BH21" s="199">
        <f t="shared" si="3"/>
        <v>0</v>
      </c>
      <c r="BI21" s="196">
        <f>$Q$64-BH21</f>
        <v>0</v>
      </c>
      <c r="BJ21" s="199">
        <f t="shared" si="4"/>
        <v>0</v>
      </c>
      <c r="BK21" s="204"/>
      <c r="BL21" s="211"/>
    </row>
    <row r="22" spans="1:64" s="319" customFormat="1" ht="15.75" customHeight="1">
      <c r="A22" s="371">
        <v>2</v>
      </c>
      <c r="B22" s="312" t="s">
        <v>41</v>
      </c>
      <c r="C22" s="313" t="s">
        <v>42</v>
      </c>
      <c r="D22" s="314">
        <f>SUM(D24:D32,D50:D61)</f>
        <v>0</v>
      </c>
      <c r="E22" s="252">
        <f>SUM(G22:Q22)</f>
        <v>0</v>
      </c>
      <c r="F22" s="316">
        <f t="shared" ref="F22:Q22" si="8">SUM(F24:F32,F50:F61)</f>
        <v>0</v>
      </c>
      <c r="G22" s="316">
        <f t="shared" si="8"/>
        <v>0</v>
      </c>
      <c r="H22" s="316">
        <f t="shared" si="8"/>
        <v>0</v>
      </c>
      <c r="I22" s="316">
        <f t="shared" si="8"/>
        <v>0</v>
      </c>
      <c r="J22" s="316">
        <f t="shared" si="8"/>
        <v>0</v>
      </c>
      <c r="K22" s="316">
        <f t="shared" si="8"/>
        <v>0</v>
      </c>
      <c r="L22" s="316">
        <f t="shared" si="8"/>
        <v>0</v>
      </c>
      <c r="M22" s="316">
        <f t="shared" si="8"/>
        <v>0</v>
      </c>
      <c r="N22" s="316">
        <f t="shared" si="8"/>
        <v>0</v>
      </c>
      <c r="O22" s="316">
        <f t="shared" si="8"/>
        <v>0</v>
      </c>
      <c r="P22" s="316">
        <f t="shared" si="8"/>
        <v>0</v>
      </c>
      <c r="Q22" s="316">
        <f t="shared" si="8"/>
        <v>0</v>
      </c>
      <c r="R22" s="252">
        <f>$D22-$BH22</f>
        <v>0</v>
      </c>
      <c r="S22" s="315"/>
      <c r="T22" s="315">
        <f>SUM(T25:T32,T50:T61)</f>
        <v>0</v>
      </c>
      <c r="U22" s="315">
        <f>SUM(U24,U26:U32,U50:U61)</f>
        <v>0</v>
      </c>
      <c r="V22" s="315">
        <f>SUM(V24:V25,V27:V32,V50:V61)</f>
        <v>0</v>
      </c>
      <c r="W22" s="315">
        <f>SUM(W24:W26,W28:W32,W50:W61)</f>
        <v>0</v>
      </c>
      <c r="X22" s="315">
        <f>SUM(X24:X27,X29:X32,X50:X61)</f>
        <v>0</v>
      </c>
      <c r="Y22" s="315">
        <f>SUM(Y50:Y61,Y30:Y32,Y24:Y28)</f>
        <v>0</v>
      </c>
      <c r="Z22" s="315">
        <f>SUM(Z50:Z61,Z32,Z24:Z29)</f>
        <v>0</v>
      </c>
      <c r="AA22" s="315">
        <f>SUM(AA50:AA61,AA32,AA24:AA30)</f>
        <v>0</v>
      </c>
      <c r="AB22" s="344">
        <f t="shared" si="6"/>
        <v>0</v>
      </c>
      <c r="AC22" s="344"/>
      <c r="AD22" s="315">
        <f t="shared" ref="AD22:AS22" si="9">SUM(AD50:AD61,AD24:AD32)</f>
        <v>0</v>
      </c>
      <c r="AE22" s="315">
        <f t="shared" si="9"/>
        <v>0</v>
      </c>
      <c r="AF22" s="315">
        <f t="shared" si="9"/>
        <v>0</v>
      </c>
      <c r="AG22" s="315">
        <f t="shared" si="9"/>
        <v>0</v>
      </c>
      <c r="AH22" s="315">
        <f t="shared" si="9"/>
        <v>0</v>
      </c>
      <c r="AI22" s="315">
        <f t="shared" si="9"/>
        <v>0</v>
      </c>
      <c r="AJ22" s="315">
        <f t="shared" si="9"/>
        <v>0</v>
      </c>
      <c r="AK22" s="315">
        <f t="shared" si="9"/>
        <v>0</v>
      </c>
      <c r="AL22" s="315">
        <f t="shared" si="9"/>
        <v>0</v>
      </c>
      <c r="AM22" s="315">
        <f t="shared" si="9"/>
        <v>0</v>
      </c>
      <c r="AN22" s="315">
        <f t="shared" si="9"/>
        <v>0</v>
      </c>
      <c r="AO22" s="315">
        <f t="shared" si="9"/>
        <v>0</v>
      </c>
      <c r="AP22" s="315">
        <f t="shared" si="9"/>
        <v>0</v>
      </c>
      <c r="AQ22" s="315">
        <f t="shared" si="9"/>
        <v>0</v>
      </c>
      <c r="AR22" s="315">
        <f t="shared" si="9"/>
        <v>0</v>
      </c>
      <c r="AS22" s="315">
        <f t="shared" si="9"/>
        <v>0</v>
      </c>
      <c r="AT22" s="281">
        <f>SUM(AT51:AT61,AT24:AT32)</f>
        <v>0</v>
      </c>
      <c r="AU22" s="315">
        <f>SUM(AU52:AU61,AU24:AU32,AU50)</f>
        <v>0</v>
      </c>
      <c r="AV22" s="315">
        <f>SUM(AV53:AV61,AV24:AV32,AV50:AV51)</f>
        <v>0</v>
      </c>
      <c r="AW22" s="315">
        <f>SUM(AW54:AW61,AW24:AW32,AW50:AW52)</f>
        <v>0</v>
      </c>
      <c r="AX22" s="315">
        <f>SUM(AX55:AX61,AX24:AX32,AX50:AX53)</f>
        <v>0</v>
      </c>
      <c r="AY22" s="315">
        <f>SUM(AY56:AY61,AY24:AY32,AY50:AY54)</f>
        <v>0</v>
      </c>
      <c r="AZ22" s="315">
        <f>SUM(AZ57:AZ61,AZ24:AZ32,AZ50:AZ55)</f>
        <v>0</v>
      </c>
      <c r="BA22" s="315">
        <f>SUM(BA58:BA61,BA24:BA32,BA50:BA56)</f>
        <v>0</v>
      </c>
      <c r="BB22" s="315">
        <f>SUM(BB59:BB61,BB24:BB32,BB50:BB57)</f>
        <v>0</v>
      </c>
      <c r="BC22" s="315">
        <f>SUM(BC60:BC61,BC24:BC32,BC50:BC58)</f>
        <v>0</v>
      </c>
      <c r="BD22" s="315">
        <f>SUM(BD61,BD24:BD32,BD50:BD59)</f>
        <v>0</v>
      </c>
      <c r="BE22" s="315">
        <f>SUM(BE24:BE32,BE50:BE60)</f>
        <v>0</v>
      </c>
      <c r="BF22" s="315">
        <f>SUM(BF24:BF32,BF50:BF61)</f>
        <v>0</v>
      </c>
      <c r="BG22" s="315">
        <f>SUM(BG50:BG61,BG24:BG32)</f>
        <v>0</v>
      </c>
      <c r="BH22" s="315">
        <f>SUM(BH50:BH61,BH24:BH32)</f>
        <v>0</v>
      </c>
      <c r="BI22" s="315">
        <f>SUM(BI50:BI61,BI24:BI32)</f>
        <v>0</v>
      </c>
      <c r="BJ22" s="315">
        <f>SUM(BJ50:BJ61,BJ24:BJ32)</f>
        <v>0</v>
      </c>
      <c r="BK22" s="317"/>
      <c r="BL22" s="318"/>
    </row>
    <row r="23" spans="1:64" s="224" customFormat="1" ht="15.75" hidden="1" customHeight="1">
      <c r="A23" s="368"/>
      <c r="B23" s="214" t="s">
        <v>313</v>
      </c>
      <c r="C23" s="201"/>
      <c r="D23" s="226"/>
      <c r="E23" s="252"/>
      <c r="F23" s="199"/>
      <c r="G23" s="195"/>
      <c r="H23" s="195"/>
      <c r="I23" s="195"/>
      <c r="J23" s="195"/>
      <c r="K23" s="195"/>
      <c r="L23" s="195"/>
      <c r="M23" s="195"/>
      <c r="N23" s="281"/>
      <c r="O23" s="195"/>
      <c r="P23" s="195"/>
      <c r="Q23" s="195"/>
      <c r="R23" s="252"/>
      <c r="S23" s="195"/>
      <c r="T23" s="195"/>
      <c r="U23" s="195"/>
      <c r="V23" s="195"/>
      <c r="W23" s="195"/>
      <c r="X23" s="195"/>
      <c r="Y23" s="195"/>
      <c r="Z23" s="195"/>
      <c r="AA23" s="195"/>
      <c r="AB23" s="344">
        <f t="shared" si="6"/>
        <v>0</v>
      </c>
      <c r="AC23" s="344"/>
      <c r="AD23" s="195"/>
      <c r="AE23" s="195"/>
      <c r="AF23" s="195"/>
      <c r="AG23" s="195"/>
      <c r="AH23" s="195"/>
      <c r="AI23" s="195"/>
      <c r="AJ23" s="195"/>
      <c r="AK23" s="195"/>
      <c r="AL23" s="195"/>
      <c r="AM23" s="195"/>
      <c r="AN23" s="195"/>
      <c r="AO23" s="195"/>
      <c r="AP23" s="195"/>
      <c r="AQ23" s="195"/>
      <c r="AR23" s="195"/>
      <c r="AS23" s="195"/>
      <c r="AT23" s="281"/>
      <c r="AU23" s="195"/>
      <c r="AV23" s="195"/>
      <c r="AW23" s="195"/>
      <c r="AX23" s="195"/>
      <c r="AY23" s="195"/>
      <c r="AZ23" s="195"/>
      <c r="BA23" s="195"/>
      <c r="BB23" s="195"/>
      <c r="BC23" s="195"/>
      <c r="BD23" s="195"/>
      <c r="BE23" s="195"/>
      <c r="BF23" s="195"/>
      <c r="BG23" s="195"/>
      <c r="BH23" s="195"/>
      <c r="BI23" s="195"/>
      <c r="BJ23" s="195"/>
      <c r="BK23" s="194"/>
      <c r="BL23" s="225"/>
    </row>
    <row r="24" spans="1:64" s="216" customFormat="1" ht="15.75" customHeight="1">
      <c r="A24" s="369" t="s">
        <v>43</v>
      </c>
      <c r="B24" s="209" t="s">
        <v>44</v>
      </c>
      <c r="C24" s="208" t="s">
        <v>45</v>
      </c>
      <c r="D24" s="200"/>
      <c r="E24" s="252">
        <f t="shared" ref="E24:E31" si="10">SUM(G24:Q24)</f>
        <v>0</v>
      </c>
      <c r="F24" s="199">
        <f>SUM(G24:H24)</f>
        <v>0</v>
      </c>
      <c r="G24" s="199">
        <f>'Ctrinh-DINH AN (21-30)'!P7</f>
        <v>0</v>
      </c>
      <c r="H24" s="199">
        <f>'Ctrinh-DINH AN (21-30)'!P14</f>
        <v>0</v>
      </c>
      <c r="I24" s="199">
        <f>'Ctrinh-DINH AN (21-30)'!P21</f>
        <v>0</v>
      </c>
      <c r="J24" s="199">
        <f>'Ctrinh-DINH AN (21-30)'!P28</f>
        <v>0</v>
      </c>
      <c r="K24" s="199">
        <f>'Ctrinh-DINH AN (21-30)'!P35</f>
        <v>0</v>
      </c>
      <c r="L24" s="199">
        <f>'Ctrinh-DINH AN (21-30)'!P42</f>
        <v>0</v>
      </c>
      <c r="M24" s="199">
        <f>'Ctrinh-DINH AN (21-30)'!P49</f>
        <v>0</v>
      </c>
      <c r="N24" s="272">
        <f>'Ctrinh-DINH AN (21-30)'!P56</f>
        <v>0</v>
      </c>
      <c r="O24" s="199">
        <f>'Ctrinh-DINH AN (21-30)'!P63</f>
        <v>0</v>
      </c>
      <c r="P24" s="199">
        <f>'Ctrinh-DINH AN (21-30)'!P70</f>
        <v>0</v>
      </c>
      <c r="Q24" s="199">
        <f>'Ctrinh-DINH AN (21-30)'!P77</f>
        <v>0</v>
      </c>
      <c r="R24" s="252">
        <f>SUM(U24:AB24,AT24:BE24)</f>
        <v>0</v>
      </c>
      <c r="S24" s="195"/>
      <c r="T24" s="207">
        <f>$D24-$BH24</f>
        <v>0</v>
      </c>
      <c r="U24" s="199">
        <f>'Ctrinh-DINH AN (21-30)'!P91</f>
        <v>0</v>
      </c>
      <c r="V24" s="199">
        <f>'Ctrinh-DINH AN (21-30)'!P98</f>
        <v>0</v>
      </c>
      <c r="W24" s="199">
        <f>'Ctrinh-DINH AN (21-30)'!P105</f>
        <v>0</v>
      </c>
      <c r="X24" s="199">
        <f>'Ctrinh-DINH AN (21-30)'!P112</f>
        <v>0</v>
      </c>
      <c r="Y24" s="199">
        <f>'Ctrinh-DINH AN (21-30)'!P119</f>
        <v>0</v>
      </c>
      <c r="Z24" s="199">
        <f>'Ctrinh-DINH AN (21-30)'!P126</f>
        <v>0</v>
      </c>
      <c r="AA24" s="199">
        <f>'Ctrinh-DINH AN (21-30)'!P133</f>
        <v>0</v>
      </c>
      <c r="AB24" s="344">
        <f t="shared" si="6"/>
        <v>0</v>
      </c>
      <c r="AC24" s="344"/>
      <c r="AD24" s="199">
        <f>'Ctrinh-DINH AN (21-30)'!P141</f>
        <v>0</v>
      </c>
      <c r="AE24" s="199">
        <f>'Ctrinh-DINH AN (21-30)'!P152</f>
        <v>0</v>
      </c>
      <c r="AF24" s="199">
        <f>'Ctrinh-DINH AN (21-30)'!P157</f>
        <v>0</v>
      </c>
      <c r="AG24" s="199">
        <f>'Ctrinh-DINH AN (21-30)'!P161</f>
        <v>0</v>
      </c>
      <c r="AH24" s="199">
        <f>'Ctrinh-DINH AN (21-30)'!P165</f>
        <v>0</v>
      </c>
      <c r="AI24" s="199">
        <f>'Ctrinh-DINH AN (21-30)'!P169</f>
        <v>0</v>
      </c>
      <c r="AJ24" s="199">
        <f>'Ctrinh-DINH AN (21-30)'!P173</f>
        <v>0</v>
      </c>
      <c r="AK24" s="199">
        <f>'Ctrinh-DINH AN (21-30)'!P177</f>
        <v>0</v>
      </c>
      <c r="AL24" s="199">
        <f>'Ctrinh-DINH AN (21-30)'!P181</f>
        <v>0</v>
      </c>
      <c r="AM24" s="199">
        <f>'Ctrinh-DINH AN (21-30)'!P188</f>
        <v>0</v>
      </c>
      <c r="AN24" s="199">
        <f>'Ctrinh-DINH AN (21-30)'!P195</f>
        <v>0</v>
      </c>
      <c r="AO24" s="199">
        <f>'Ctrinh-DINH AN (21-30)'!P202</f>
        <v>0</v>
      </c>
      <c r="AP24" s="199">
        <f>'Ctrinh-DINH AN (21-30)'!P209</f>
        <v>0</v>
      </c>
      <c r="AQ24" s="199">
        <f>'Ctrinh-DINH AN (21-30)'!P216</f>
        <v>0</v>
      </c>
      <c r="AR24" s="199">
        <f>'Ctrinh-DINH AN (21-30)'!P220</f>
        <v>0</v>
      </c>
      <c r="AS24" s="199">
        <f>'Ctrinh-DINH AN (21-30)'!P224</f>
        <v>0</v>
      </c>
      <c r="AT24" s="272">
        <f>'Ctrinh-DINH AN (21-30)'!P228</f>
        <v>0</v>
      </c>
      <c r="AU24" s="199">
        <f>'Ctrinh-DINH AN (21-30)'!P235</f>
        <v>0</v>
      </c>
      <c r="AV24" s="199">
        <f>'Ctrinh-DINH AN (21-30)'!P242</f>
        <v>0</v>
      </c>
      <c r="AW24" s="199">
        <f>'Ctrinh-DINH AN (21-30)'!P249</f>
        <v>0</v>
      </c>
      <c r="AX24" s="199">
        <f>'Ctrinh-DINH AN (21-30)'!P257</f>
        <v>0</v>
      </c>
      <c r="AY24" s="199">
        <f>'Ctrinh-DINH AN (21-30)'!P264</f>
        <v>0</v>
      </c>
      <c r="AZ24" s="199">
        <f>'Ctrinh-DINH AN (21-30)'!P271</f>
        <v>0</v>
      </c>
      <c r="BA24" s="199">
        <f>'Ctrinh-DINH AN (21-30)'!P278</f>
        <v>0</v>
      </c>
      <c r="BB24" s="199">
        <f>'Ctrinh-DINH AN (21-30)'!P285</f>
        <v>0</v>
      </c>
      <c r="BC24" s="199">
        <f>'Ctrinh-DINH AN (21-30)'!P292</f>
        <v>0</v>
      </c>
      <c r="BD24" s="199">
        <f>'Ctrinh-DINH AN (21-30)'!P299</f>
        <v>0</v>
      </c>
      <c r="BE24" s="199">
        <f>'Ctrinh-DINH AN (21-30)'!P306</f>
        <v>0</v>
      </c>
      <c r="BF24" s="195">
        <f>'Ctrinh-DINH AN (21-30)'!P313</f>
        <v>0</v>
      </c>
      <c r="BG24" s="199"/>
      <c r="BH24" s="199">
        <f t="shared" ref="BH24:BH31" si="11">SUM(BF24,BG24,R24,E24)</f>
        <v>0</v>
      </c>
      <c r="BI24" s="196">
        <f>$T$64-BH24</f>
        <v>0</v>
      </c>
      <c r="BJ24" s="199">
        <f>D24+BI24</f>
        <v>0</v>
      </c>
      <c r="BK24" s="204"/>
      <c r="BL24" s="211"/>
    </row>
    <row r="25" spans="1:64" s="216" customFormat="1" ht="15.75" customHeight="1">
      <c r="A25" s="369" t="s">
        <v>46</v>
      </c>
      <c r="B25" s="209" t="s">
        <v>47</v>
      </c>
      <c r="C25" s="208" t="s">
        <v>48</v>
      </c>
      <c r="D25" s="215"/>
      <c r="E25" s="252">
        <f t="shared" si="10"/>
        <v>0</v>
      </c>
      <c r="F25" s="199">
        <f>SUM(G25:H25)</f>
        <v>0</v>
      </c>
      <c r="G25" s="199">
        <f>'Ctrinh-DINH AN (21-30)'!Q7</f>
        <v>0</v>
      </c>
      <c r="H25" s="199">
        <f>'Ctrinh-DINH AN (21-30)'!Q14</f>
        <v>0</v>
      </c>
      <c r="I25" s="199">
        <f>'Ctrinh-DINH AN (21-30)'!Q21</f>
        <v>0</v>
      </c>
      <c r="J25" s="199">
        <f>'Ctrinh-DINH AN (21-30)'!Q28</f>
        <v>0</v>
      </c>
      <c r="K25" s="199">
        <f>'Ctrinh-DINH AN (21-30)'!Q35</f>
        <v>0</v>
      </c>
      <c r="L25" s="199">
        <f>'Ctrinh-DINH AN (21-30)'!Q42</f>
        <v>0</v>
      </c>
      <c r="M25" s="199">
        <f>'Ctrinh-DINH AN (21-30)'!Q49</f>
        <v>0</v>
      </c>
      <c r="N25" s="272">
        <f>'Ctrinh-DINH AN (21-30)'!Q56</f>
        <v>0</v>
      </c>
      <c r="O25" s="199">
        <f>'Ctrinh-DINH AN (21-30)'!Q63</f>
        <v>0</v>
      </c>
      <c r="P25" s="199">
        <f>'Ctrinh-DINH AN (21-30)'!Q70</f>
        <v>0</v>
      </c>
      <c r="Q25" s="199">
        <f>'Ctrinh-DINH AN (21-30)'!Q77</f>
        <v>0</v>
      </c>
      <c r="R25" s="252">
        <f>SUM(T25,V25:AB25,AT25:BE25)</f>
        <v>0</v>
      </c>
      <c r="S25" s="195"/>
      <c r="T25" s="199">
        <f>'Ctrinh-DINH AN (21-30)'!Q84</f>
        <v>0</v>
      </c>
      <c r="U25" s="207">
        <f>$D25-$BH25</f>
        <v>0</v>
      </c>
      <c r="V25" s="199">
        <f>'Ctrinh-DINH AN (21-30)'!Q98</f>
        <v>0</v>
      </c>
      <c r="W25" s="199">
        <f>'Ctrinh-DINH AN (21-30)'!Q105</f>
        <v>0</v>
      </c>
      <c r="X25" s="199">
        <f>'Ctrinh-DINH AN (21-30)'!Q112</f>
        <v>0</v>
      </c>
      <c r="Y25" s="199">
        <f>'Ctrinh-DINH AN (21-30)'!Q119</f>
        <v>0</v>
      </c>
      <c r="Z25" s="199">
        <f>'Ctrinh-DINH AN (21-30)'!Q126</f>
        <v>0</v>
      </c>
      <c r="AA25" s="199">
        <f>'Ctrinh-DINH AN (21-30)'!Q133</f>
        <v>0</v>
      </c>
      <c r="AB25" s="344">
        <f t="shared" si="6"/>
        <v>0</v>
      </c>
      <c r="AC25" s="344"/>
      <c r="AD25" s="199">
        <f>'Ctrinh-DINH AN (21-30)'!Q141</f>
        <v>0</v>
      </c>
      <c r="AE25" s="199">
        <f>'Ctrinh-DINH AN (21-30)'!Q152</f>
        <v>0</v>
      </c>
      <c r="AF25" s="199">
        <f>'Ctrinh-DINH AN (21-30)'!Q157</f>
        <v>0</v>
      </c>
      <c r="AG25" s="199">
        <f>'Ctrinh-DINH AN (21-30)'!Q161</f>
        <v>0</v>
      </c>
      <c r="AH25" s="199">
        <f>'Ctrinh-DINH AN (21-30)'!Q165</f>
        <v>0</v>
      </c>
      <c r="AI25" s="199">
        <f>'Ctrinh-DINH AN (21-30)'!Q169</f>
        <v>0</v>
      </c>
      <c r="AJ25" s="199">
        <f>'Ctrinh-DINH AN (21-30)'!Q173</f>
        <v>0</v>
      </c>
      <c r="AK25" s="199">
        <f>'Ctrinh-DINH AN (21-30)'!Q177</f>
        <v>0</v>
      </c>
      <c r="AL25" s="199">
        <f>'Ctrinh-DINH AN (21-30)'!Q181</f>
        <v>0</v>
      </c>
      <c r="AM25" s="199">
        <f>'Ctrinh-DINH AN (21-30)'!Q188</f>
        <v>0</v>
      </c>
      <c r="AN25" s="199">
        <f>'Ctrinh-DINH AN (21-30)'!Q195</f>
        <v>0</v>
      </c>
      <c r="AO25" s="199">
        <f>'Ctrinh-DINH AN (21-30)'!Q202</f>
        <v>0</v>
      </c>
      <c r="AP25" s="199">
        <f>'Ctrinh-DINH AN (21-30)'!Q209</f>
        <v>0</v>
      </c>
      <c r="AQ25" s="199">
        <f>'Ctrinh-DINH AN (21-30)'!Q216</f>
        <v>0</v>
      </c>
      <c r="AR25" s="199">
        <f>'Ctrinh-DINH AN (21-30)'!Q220</f>
        <v>0</v>
      </c>
      <c r="AS25" s="199">
        <f>'Ctrinh-DINH AN (21-30)'!Q224</f>
        <v>0</v>
      </c>
      <c r="AT25" s="272">
        <f>'Ctrinh-DINH AN (21-30)'!Q228</f>
        <v>0</v>
      </c>
      <c r="AU25" s="199">
        <f>'Ctrinh-DINH AN (21-30)'!Q235</f>
        <v>0</v>
      </c>
      <c r="AV25" s="199">
        <f>'Ctrinh-DINH AN (21-30)'!Q242</f>
        <v>0</v>
      </c>
      <c r="AW25" s="199">
        <f>'Ctrinh-DINH AN (21-30)'!Q249</f>
        <v>0</v>
      </c>
      <c r="AX25" s="199">
        <f>'Ctrinh-DINH AN (21-30)'!Q257</f>
        <v>0</v>
      </c>
      <c r="AY25" s="199">
        <f>'Ctrinh-DINH AN (21-30)'!Q264</f>
        <v>0</v>
      </c>
      <c r="AZ25" s="199">
        <f>'Ctrinh-DINH AN (21-30)'!Q271</f>
        <v>0</v>
      </c>
      <c r="BA25" s="199">
        <f>'Ctrinh-DINH AN (21-30)'!Q278</f>
        <v>0</v>
      </c>
      <c r="BB25" s="199">
        <f>'Ctrinh-DINH AN (21-30)'!Q285</f>
        <v>0</v>
      </c>
      <c r="BC25" s="199">
        <f>'Ctrinh-DINH AN (21-30)'!Q292</f>
        <v>0</v>
      </c>
      <c r="BD25" s="199">
        <f>'Ctrinh-DINH AN (21-30)'!Q299</f>
        <v>0</v>
      </c>
      <c r="BE25" s="199">
        <f>'Ctrinh-DINH AN (21-30)'!Q306</f>
        <v>0</v>
      </c>
      <c r="BF25" s="195">
        <f>'Ctrinh-DINH AN (21-30)'!Q313</f>
        <v>0</v>
      </c>
      <c r="BG25" s="199"/>
      <c r="BH25" s="199">
        <f t="shared" si="11"/>
        <v>0</v>
      </c>
      <c r="BI25" s="196">
        <f>$U$64-BH25</f>
        <v>0</v>
      </c>
      <c r="BJ25" s="199">
        <f>D25+BI25</f>
        <v>0</v>
      </c>
      <c r="BK25" s="204"/>
      <c r="BL25" s="211"/>
    </row>
    <row r="26" spans="1:64" s="216" customFormat="1" ht="15.75" customHeight="1">
      <c r="A26" s="370">
        <v>2.2999999999999998</v>
      </c>
      <c r="B26" s="214" t="s">
        <v>50</v>
      </c>
      <c r="C26" s="213" t="s">
        <v>51</v>
      </c>
      <c r="D26" s="223"/>
      <c r="E26" s="355">
        <f t="shared" si="10"/>
        <v>0</v>
      </c>
      <c r="F26" s="212">
        <f t="shared" ref="F26:F31" si="12">SUM(G26:H26)</f>
        <v>0</v>
      </c>
      <c r="G26" s="212">
        <f>'Ctrinh-DINH AN (21-30)'!R7</f>
        <v>0</v>
      </c>
      <c r="H26" s="212">
        <f>'Ctrinh-DINH AN (21-30)'!R14</f>
        <v>0</v>
      </c>
      <c r="I26" s="212">
        <f>'Ctrinh-DINH AN (21-30)'!R21</f>
        <v>0</v>
      </c>
      <c r="J26" s="212">
        <f>'Ctrinh-DINH AN (21-30)'!R28</f>
        <v>0</v>
      </c>
      <c r="K26" s="212">
        <f>'Ctrinh-DINH AN (21-30)'!R35</f>
        <v>0</v>
      </c>
      <c r="L26" s="212">
        <f>'Ctrinh-DINH AN (21-30)'!R42</f>
        <v>0</v>
      </c>
      <c r="M26" s="212">
        <f>'Ctrinh-DINH AN (21-30)'!R49</f>
        <v>0</v>
      </c>
      <c r="N26" s="282">
        <f>'Ctrinh-DINH AN (21-30)'!R56</f>
        <v>0</v>
      </c>
      <c r="O26" s="212">
        <f>'Ctrinh-DINH AN (21-30)'!R63</f>
        <v>0</v>
      </c>
      <c r="P26" s="212">
        <f>'Ctrinh-DINH AN (21-30)'!R70</f>
        <v>0</v>
      </c>
      <c r="Q26" s="212">
        <f>'Ctrinh-DINH AN (21-30)'!R77</f>
        <v>0</v>
      </c>
      <c r="R26" s="252">
        <f>SUM(T26:U26,W26:AB26,AT26:BE26)</f>
        <v>0</v>
      </c>
      <c r="S26" s="220"/>
      <c r="T26" s="212">
        <f>'Ctrinh-DINH AN (21-30)'!R84</f>
        <v>0</v>
      </c>
      <c r="U26" s="212">
        <f>'Ctrinh-DINH AN (21-30)'!R91</f>
        <v>0</v>
      </c>
      <c r="V26" s="221">
        <f>$D26-$BH26</f>
        <v>0</v>
      </c>
      <c r="W26" s="212">
        <f>'Ctrinh-DINH AN (21-30)'!R105</f>
        <v>0</v>
      </c>
      <c r="X26" s="212">
        <f>'Ctrinh-DINH AN (21-30)'!R112</f>
        <v>0</v>
      </c>
      <c r="Y26" s="212">
        <f>'Ctrinh-DINH AN (21-30)'!R119</f>
        <v>0</v>
      </c>
      <c r="Z26" s="212">
        <f>'Ctrinh-DINH AN (21-30)'!R126</f>
        <v>0</v>
      </c>
      <c r="AA26" s="212">
        <f>'Ctrinh-DINH AN (21-30)'!R133</f>
        <v>0</v>
      </c>
      <c r="AB26" s="344">
        <f t="shared" si="6"/>
        <v>0</v>
      </c>
      <c r="AC26" s="344"/>
      <c r="AD26" s="212">
        <f>'Ctrinh-DINH AN (21-30)'!R141</f>
        <v>0</v>
      </c>
      <c r="AE26" s="212">
        <f>'Ctrinh-DINH AN (21-30)'!R152</f>
        <v>0</v>
      </c>
      <c r="AF26" s="212">
        <f>'Ctrinh-DINH AN (21-30)'!R157</f>
        <v>0</v>
      </c>
      <c r="AG26" s="212">
        <f>'Ctrinh-DINH AN (21-30)'!R161</f>
        <v>0</v>
      </c>
      <c r="AH26" s="212">
        <f>'Ctrinh-DINH AN (21-30)'!R165</f>
        <v>0</v>
      </c>
      <c r="AI26" s="212">
        <f>'Ctrinh-DINH AN (21-30)'!R169</f>
        <v>0</v>
      </c>
      <c r="AJ26" s="212">
        <f>'Ctrinh-DINH AN (21-30)'!R173</f>
        <v>0</v>
      </c>
      <c r="AK26" s="212">
        <f>'Ctrinh-DINH AN (21-30)'!R177</f>
        <v>0</v>
      </c>
      <c r="AL26" s="212">
        <f>'Ctrinh-DINH AN (21-30)'!R181</f>
        <v>0</v>
      </c>
      <c r="AM26" s="212">
        <f>'Ctrinh-DINH AN (21-30)'!R188</f>
        <v>0</v>
      </c>
      <c r="AN26" s="212">
        <f>'Ctrinh-DINH AN (21-30)'!R195</f>
        <v>0</v>
      </c>
      <c r="AO26" s="212">
        <f>'Ctrinh-DINH AN (21-30)'!R202</f>
        <v>0</v>
      </c>
      <c r="AP26" s="212">
        <f>'Ctrinh-DINH AN (21-30)'!R209</f>
        <v>0</v>
      </c>
      <c r="AQ26" s="212">
        <f>'Ctrinh-DINH AN (21-30)'!R216</f>
        <v>0</v>
      </c>
      <c r="AR26" s="212">
        <f>'Ctrinh-DINH AN (21-30)'!R220</f>
        <v>0</v>
      </c>
      <c r="AS26" s="212">
        <f>'Ctrinh-DINH AN (21-30)'!R224</f>
        <v>0</v>
      </c>
      <c r="AT26" s="282">
        <f>'Ctrinh-DINH AN (21-30)'!R228</f>
        <v>0</v>
      </c>
      <c r="AU26" s="212">
        <f>'Ctrinh-DINH AN (21-30)'!R235</f>
        <v>0</v>
      </c>
      <c r="AV26" s="212">
        <f>'Ctrinh-DINH AN (21-30)'!R242</f>
        <v>0</v>
      </c>
      <c r="AW26" s="212">
        <f>'Ctrinh-DINH AN (21-30)'!R249</f>
        <v>0</v>
      </c>
      <c r="AX26" s="212">
        <f>'Ctrinh-DINH AN (21-30)'!R257</f>
        <v>0</v>
      </c>
      <c r="AY26" s="212">
        <f>'Ctrinh-DINH AN (21-30)'!R264</f>
        <v>0</v>
      </c>
      <c r="AZ26" s="212">
        <f>'Ctrinh-DINH AN (21-30)'!R271</f>
        <v>0</v>
      </c>
      <c r="BA26" s="212">
        <f>'Ctrinh-DINH AN (21-30)'!R278</f>
        <v>0</v>
      </c>
      <c r="BB26" s="212">
        <f>'Ctrinh-DINH AN (21-30)'!R285</f>
        <v>0</v>
      </c>
      <c r="BC26" s="212">
        <f>'Ctrinh-DINH AN (21-30)'!R292</f>
        <v>0</v>
      </c>
      <c r="BD26" s="212">
        <f>'Ctrinh-DINH AN (21-30)'!R299</f>
        <v>0</v>
      </c>
      <c r="BE26" s="212">
        <f>'Ctrinh-DINH AN (21-30)'!R306</f>
        <v>0</v>
      </c>
      <c r="BF26" s="220">
        <f>'Ctrinh-DINH AN (21-30)'!R313</f>
        <v>0</v>
      </c>
      <c r="BG26" s="199"/>
      <c r="BH26" s="212">
        <f t="shared" si="11"/>
        <v>0</v>
      </c>
      <c r="BI26" s="196">
        <f>$V$64-BH26</f>
        <v>0</v>
      </c>
      <c r="BJ26" s="199">
        <f>'[3]BINH THANG (21-30)'!BJ26+'[3]BU GIA MAP (21-30)'!BJ26+'[3]DA KIA (21-30)'!BJ26+'[3]ĐAK O (21-30)'!BJ26+'[3]DUC HANH (21-30)'!BJ26+'[3]PHU NGHIA (21-30)'!BJ26+'[3]PHU VAN (21-30)'!BJ26+'[3]PHUOC MINH (21-30)'!BJ26+'[3]THANH SON (21-30)'!BJ26+'[3]KIM SON (21-30)'!BJ26+'[3]HAM GIANG (21-30)'!BJ26+'[3]HAM TAN (21-30)'!BJ26+'[3]DAI AN (21-30)'!BJ26+'[3]DINH AN (21-30)'!BJ26+'[3]NGOC BIEN (21-30)'!BJ26+'[3]LONG HIEP (21-30)'!BJ26+'[3]TAN HIEP (21-30)'!BJ26</f>
        <v>0</v>
      </c>
      <c r="BK26" s="218"/>
      <c r="BL26" s="217"/>
    </row>
    <row r="27" spans="1:64" s="210" customFormat="1" ht="15.75" customHeight="1">
      <c r="A27" s="369">
        <v>2.4</v>
      </c>
      <c r="B27" s="209" t="s">
        <v>54</v>
      </c>
      <c r="C27" s="208" t="s">
        <v>55</v>
      </c>
      <c r="D27" s="215"/>
      <c r="E27" s="252">
        <f t="shared" si="10"/>
        <v>0</v>
      </c>
      <c r="F27" s="199">
        <f t="shared" si="12"/>
        <v>0</v>
      </c>
      <c r="G27" s="199">
        <f>'Ctrinh-DINH AN (21-30)'!S7</f>
        <v>0</v>
      </c>
      <c r="H27" s="199">
        <f>'Ctrinh-DINH AN (21-30)'!S14</f>
        <v>0</v>
      </c>
      <c r="I27" s="199">
        <f>'Ctrinh-DINH AN (21-30)'!S21</f>
        <v>0</v>
      </c>
      <c r="J27" s="199">
        <f>'Ctrinh-DINH AN (21-30)'!S28</f>
        <v>0</v>
      </c>
      <c r="K27" s="199">
        <f>'Ctrinh-DINH AN (21-30)'!S35</f>
        <v>0</v>
      </c>
      <c r="L27" s="199">
        <f>'Ctrinh-DINH AN (21-30)'!S42</f>
        <v>0</v>
      </c>
      <c r="M27" s="199">
        <f>'Ctrinh-DINH AN (21-30)'!S49</f>
        <v>0</v>
      </c>
      <c r="N27" s="272">
        <f>'Ctrinh-DINH AN (21-30)'!S56</f>
        <v>0</v>
      </c>
      <c r="O27" s="199">
        <f>'Ctrinh-DINH AN (21-30)'!S63</f>
        <v>0</v>
      </c>
      <c r="P27" s="199">
        <f>'Ctrinh-DINH AN (21-30)'!S70</f>
        <v>0</v>
      </c>
      <c r="Q27" s="199">
        <f>'Ctrinh-DINH AN (21-30)'!S77</f>
        <v>0</v>
      </c>
      <c r="R27" s="252">
        <f>SUM(T27:V27,X27:AB27,AT27:BE27)</f>
        <v>0</v>
      </c>
      <c r="S27" s="195"/>
      <c r="T27" s="199">
        <f>'Ctrinh-DINH AN (21-30)'!S84</f>
        <v>0</v>
      </c>
      <c r="U27" s="199">
        <f>'Ctrinh-DINH AN (21-30)'!S91</f>
        <v>0</v>
      </c>
      <c r="V27" s="199">
        <f>'Ctrinh-DINH AN (21-30)'!S98</f>
        <v>0</v>
      </c>
      <c r="W27" s="207">
        <f>$D27-$BH27</f>
        <v>0</v>
      </c>
      <c r="X27" s="199">
        <f>'Ctrinh-DINH AN (21-30)'!S112</f>
        <v>0</v>
      </c>
      <c r="Y27" s="199">
        <f>'Ctrinh-DINH AN (21-30)'!S119</f>
        <v>0</v>
      </c>
      <c r="Z27" s="199">
        <f>'Ctrinh-DINH AN (21-30)'!S126</f>
        <v>0</v>
      </c>
      <c r="AA27" s="199">
        <f>'Ctrinh-DINH AN (21-30)'!S133</f>
        <v>0</v>
      </c>
      <c r="AB27" s="344">
        <f t="shared" si="6"/>
        <v>0</v>
      </c>
      <c r="AC27" s="344"/>
      <c r="AD27" s="199">
        <f>'Ctrinh-DINH AN (21-30)'!S141</f>
        <v>0</v>
      </c>
      <c r="AE27" s="199">
        <f>'Ctrinh-DINH AN (21-30)'!S152</f>
        <v>0</v>
      </c>
      <c r="AF27" s="199">
        <f>'Ctrinh-DINH AN (21-30)'!S157</f>
        <v>0</v>
      </c>
      <c r="AG27" s="199">
        <f>'Ctrinh-DINH AN (21-30)'!S161</f>
        <v>0</v>
      </c>
      <c r="AH27" s="199">
        <f>'Ctrinh-DINH AN (21-30)'!S165</f>
        <v>0</v>
      </c>
      <c r="AI27" s="199">
        <f>'Ctrinh-DINH AN (21-30)'!S169</f>
        <v>0</v>
      </c>
      <c r="AJ27" s="199">
        <f>'Ctrinh-DINH AN (21-30)'!S173</f>
        <v>0</v>
      </c>
      <c r="AK27" s="199">
        <f>'Ctrinh-DINH AN (21-30)'!S177</f>
        <v>0</v>
      </c>
      <c r="AL27" s="199">
        <f>'Ctrinh-DINH AN (21-30)'!S181</f>
        <v>0</v>
      </c>
      <c r="AM27" s="199">
        <f>'Ctrinh-DINH AN (21-30)'!S188</f>
        <v>0</v>
      </c>
      <c r="AN27" s="199">
        <f>'Ctrinh-DINH AN (21-30)'!S195</f>
        <v>0</v>
      </c>
      <c r="AO27" s="199">
        <f>'Ctrinh-DINH AN (21-30)'!S202</f>
        <v>0</v>
      </c>
      <c r="AP27" s="199">
        <f>'Ctrinh-DINH AN (21-30)'!S209</f>
        <v>0</v>
      </c>
      <c r="AQ27" s="199">
        <f>'Ctrinh-DINH AN (21-30)'!S216</f>
        <v>0</v>
      </c>
      <c r="AR27" s="199">
        <f>'Ctrinh-DINH AN (21-30)'!S220</f>
        <v>0</v>
      </c>
      <c r="AS27" s="199">
        <f>'Ctrinh-DINH AN (21-30)'!S224</f>
        <v>0</v>
      </c>
      <c r="AT27" s="272">
        <f>'Ctrinh-DINH AN (21-30)'!S228</f>
        <v>0</v>
      </c>
      <c r="AU27" s="199">
        <f>'Ctrinh-DINH AN (21-30)'!S235</f>
        <v>0</v>
      </c>
      <c r="AV27" s="199">
        <f>'Ctrinh-DINH AN (21-30)'!S242</f>
        <v>0</v>
      </c>
      <c r="AW27" s="199">
        <f>'Ctrinh-DINH AN (21-30)'!S249</f>
        <v>0</v>
      </c>
      <c r="AX27" s="199">
        <f>'Ctrinh-DINH AN (21-30)'!S257</f>
        <v>0</v>
      </c>
      <c r="AY27" s="199">
        <f>'Ctrinh-DINH AN (21-30)'!S264</f>
        <v>0</v>
      </c>
      <c r="AZ27" s="199">
        <f>'Ctrinh-DINH AN (21-30)'!S271</f>
        <v>0</v>
      </c>
      <c r="BA27" s="199">
        <f>'Ctrinh-DINH AN (21-30)'!S278</f>
        <v>0</v>
      </c>
      <c r="BB27" s="199">
        <f>'Ctrinh-DINH AN (21-30)'!S285</f>
        <v>0</v>
      </c>
      <c r="BC27" s="199">
        <f>'Ctrinh-DINH AN (21-30)'!S292</f>
        <v>0</v>
      </c>
      <c r="BD27" s="199">
        <f>'Ctrinh-DINH AN (21-30)'!S299</f>
        <v>0</v>
      </c>
      <c r="BE27" s="199">
        <f>'Ctrinh-DINH AN (21-30)'!S306</f>
        <v>0</v>
      </c>
      <c r="BF27" s="195">
        <f>'Ctrinh-DINH AN (21-30)'!S313</f>
        <v>0</v>
      </c>
      <c r="BG27" s="199"/>
      <c r="BH27" s="199">
        <f t="shared" si="11"/>
        <v>0</v>
      </c>
      <c r="BI27" s="196">
        <f>$W$64-BH27</f>
        <v>0</v>
      </c>
      <c r="BJ27" s="199">
        <f>D27+BI27</f>
        <v>0</v>
      </c>
      <c r="BK27" s="204"/>
      <c r="BL27" s="211"/>
    </row>
    <row r="28" spans="1:64" s="210" customFormat="1" ht="15.75" customHeight="1">
      <c r="A28" s="370">
        <v>2.5</v>
      </c>
      <c r="B28" s="209" t="s">
        <v>136</v>
      </c>
      <c r="C28" s="208" t="s">
        <v>57</v>
      </c>
      <c r="D28" s="493"/>
      <c r="E28" s="252">
        <f t="shared" si="10"/>
        <v>0</v>
      </c>
      <c r="F28" s="199">
        <f t="shared" si="12"/>
        <v>0</v>
      </c>
      <c r="G28" s="199">
        <f>'Ctrinh-DINH AN (21-30)'!T7</f>
        <v>0</v>
      </c>
      <c r="H28" s="199">
        <f>'Ctrinh-DINH AN (21-30)'!T14</f>
        <v>0</v>
      </c>
      <c r="I28" s="199">
        <f>'Ctrinh-DINH AN (21-30)'!T21</f>
        <v>0</v>
      </c>
      <c r="J28" s="199">
        <f>'Ctrinh-DINH AN (21-30)'!T28</f>
        <v>0</v>
      </c>
      <c r="K28" s="199">
        <f>'Ctrinh-DINH AN (21-30)'!T35</f>
        <v>0</v>
      </c>
      <c r="L28" s="199">
        <f>'Ctrinh-DINH AN (21-30)'!T42</f>
        <v>0</v>
      </c>
      <c r="M28" s="199">
        <f>'Ctrinh-DINH AN (21-30)'!T49</f>
        <v>0</v>
      </c>
      <c r="N28" s="272">
        <f>'Ctrinh-DINH AN (21-30)'!T56</f>
        <v>0</v>
      </c>
      <c r="O28" s="199">
        <f>'Ctrinh-DINH AN (21-30)'!T63</f>
        <v>0</v>
      </c>
      <c r="P28" s="199">
        <f>'Ctrinh-DINH AN (21-30)'!T70</f>
        <v>0</v>
      </c>
      <c r="Q28" s="199">
        <f>'Ctrinh-DINH AN (21-30)'!T77</f>
        <v>0</v>
      </c>
      <c r="R28" s="252">
        <f>SUM(T28:W28,Y28:AB28,AT28:BE28)</f>
        <v>0</v>
      </c>
      <c r="S28" s="195"/>
      <c r="T28" s="199">
        <f>'Ctrinh-DINH AN (21-30)'!T84</f>
        <v>0</v>
      </c>
      <c r="U28" s="199">
        <f>'Ctrinh-DINH AN (21-30)'!T91</f>
        <v>0</v>
      </c>
      <c r="V28" s="199">
        <f>'Ctrinh-DINH AN (21-30)'!T98</f>
        <v>0</v>
      </c>
      <c r="W28" s="199">
        <f>'Ctrinh-DINH AN (21-30)'!T105</f>
        <v>0</v>
      </c>
      <c r="X28" s="207">
        <f>$D28-$BH28</f>
        <v>0</v>
      </c>
      <c r="Y28" s="199">
        <f>'Ctrinh-DINH AN (21-30)'!T119</f>
        <v>0</v>
      </c>
      <c r="Z28" s="199">
        <f>'Ctrinh-DINH AN (21-30)'!T126</f>
        <v>0</v>
      </c>
      <c r="AA28" s="199">
        <f>'Ctrinh-DINH AN (21-30)'!T133</f>
        <v>0</v>
      </c>
      <c r="AB28" s="344">
        <f t="shared" si="6"/>
        <v>0</v>
      </c>
      <c r="AC28" s="344"/>
      <c r="AD28" s="199">
        <f>'Ctrinh-DINH AN (21-30)'!T141</f>
        <v>0</v>
      </c>
      <c r="AE28" s="199">
        <f>'Ctrinh-DINH AN (21-30)'!T152</f>
        <v>0</v>
      </c>
      <c r="AF28" s="199">
        <f>'Ctrinh-DINH AN (21-30)'!T157</f>
        <v>0</v>
      </c>
      <c r="AG28" s="199">
        <f>'Ctrinh-DINH AN (21-30)'!T161</f>
        <v>0</v>
      </c>
      <c r="AH28" s="199">
        <f>'Ctrinh-DINH AN (21-30)'!T165</f>
        <v>0</v>
      </c>
      <c r="AI28" s="199">
        <f>'Ctrinh-DINH AN (21-30)'!T169</f>
        <v>0</v>
      </c>
      <c r="AJ28" s="199">
        <f>'Ctrinh-DINH AN (21-30)'!T173</f>
        <v>0</v>
      </c>
      <c r="AK28" s="199">
        <f>'Ctrinh-DINH AN (21-30)'!T177</f>
        <v>0</v>
      </c>
      <c r="AL28" s="199">
        <f>'Ctrinh-DINH AN (21-30)'!T181</f>
        <v>0</v>
      </c>
      <c r="AM28" s="199">
        <f>'Ctrinh-DINH AN (21-30)'!T188</f>
        <v>0</v>
      </c>
      <c r="AN28" s="199">
        <f>'Ctrinh-DINH AN (21-30)'!T195</f>
        <v>0</v>
      </c>
      <c r="AO28" s="199">
        <f>'Ctrinh-DINH AN (21-30)'!T202</f>
        <v>0</v>
      </c>
      <c r="AP28" s="199">
        <f>'Ctrinh-DINH AN (21-30)'!T209</f>
        <v>0</v>
      </c>
      <c r="AQ28" s="199">
        <f>'Ctrinh-DINH AN (21-30)'!T216</f>
        <v>0</v>
      </c>
      <c r="AR28" s="199">
        <f>'Ctrinh-DINH AN (21-30)'!T220</f>
        <v>0</v>
      </c>
      <c r="AS28" s="199">
        <f>'Ctrinh-DINH AN (21-30)'!T224</f>
        <v>0</v>
      </c>
      <c r="AT28" s="272">
        <f>'Ctrinh-DINH AN (21-30)'!T228</f>
        <v>0</v>
      </c>
      <c r="AU28" s="199">
        <f>'Ctrinh-DINH AN (21-30)'!T235</f>
        <v>0</v>
      </c>
      <c r="AV28" s="199">
        <f>'Ctrinh-DINH AN (21-30)'!T242</f>
        <v>0</v>
      </c>
      <c r="AW28" s="199">
        <f>'Ctrinh-DINH AN (21-30)'!T249</f>
        <v>0</v>
      </c>
      <c r="AX28" s="199">
        <f>'Ctrinh-DINH AN (21-30)'!T257</f>
        <v>0</v>
      </c>
      <c r="AY28" s="199">
        <f>'Ctrinh-DINH AN (21-30)'!T264</f>
        <v>0</v>
      </c>
      <c r="AZ28" s="199">
        <f>'Ctrinh-DINH AN (21-30)'!T271</f>
        <v>0</v>
      </c>
      <c r="BA28" s="199">
        <f>'Ctrinh-DINH AN (21-30)'!T278</f>
        <v>0</v>
      </c>
      <c r="BB28" s="199">
        <f>'Ctrinh-DINH AN (21-30)'!T285</f>
        <v>0</v>
      </c>
      <c r="BC28" s="199">
        <f>'Ctrinh-DINH AN (21-30)'!T292</f>
        <v>0</v>
      </c>
      <c r="BD28" s="199">
        <f>'Ctrinh-DINH AN (21-30)'!T299</f>
        <v>0</v>
      </c>
      <c r="BE28" s="199">
        <f>'Ctrinh-DINH AN (21-30)'!T306</f>
        <v>0</v>
      </c>
      <c r="BF28" s="195">
        <f>'Ctrinh-DINH AN (21-30)'!T313</f>
        <v>0</v>
      </c>
      <c r="BG28" s="199"/>
      <c r="BH28" s="199">
        <f t="shared" si="11"/>
        <v>0</v>
      </c>
      <c r="BI28" s="196">
        <f>$X$64-BH28</f>
        <v>0</v>
      </c>
      <c r="BJ28" s="199">
        <f>D28+BI28</f>
        <v>0</v>
      </c>
      <c r="BK28" s="204"/>
      <c r="BL28" s="211"/>
    </row>
    <row r="29" spans="1:64" s="210" customFormat="1" ht="15.75" customHeight="1">
      <c r="A29" s="369">
        <v>2.6</v>
      </c>
      <c r="B29" s="209" t="s">
        <v>59</v>
      </c>
      <c r="C29" s="208" t="s">
        <v>60</v>
      </c>
      <c r="D29" s="215"/>
      <c r="E29" s="252">
        <f t="shared" si="10"/>
        <v>0</v>
      </c>
      <c r="F29" s="199">
        <f t="shared" si="12"/>
        <v>0</v>
      </c>
      <c r="G29" s="199">
        <f>'Ctrinh-DINH AN (21-30)'!U7</f>
        <v>0</v>
      </c>
      <c r="H29" s="199">
        <f>'Ctrinh-DINH AN (21-30)'!U14</f>
        <v>0</v>
      </c>
      <c r="I29" s="199">
        <f>'Ctrinh-DINH AN (21-30)'!U21</f>
        <v>0</v>
      </c>
      <c r="J29" s="199">
        <f>'Ctrinh-DINH AN (21-30)'!U28</f>
        <v>0</v>
      </c>
      <c r="K29" s="199">
        <f>'Ctrinh-DINH AN (21-30)'!U35</f>
        <v>0</v>
      </c>
      <c r="L29" s="199">
        <f>'Ctrinh-DINH AN (21-30)'!U42</f>
        <v>0</v>
      </c>
      <c r="M29" s="199">
        <f>'Ctrinh-DINH AN (21-30)'!U49</f>
        <v>0</v>
      </c>
      <c r="N29" s="272">
        <f>'Ctrinh-DINH AN (21-30)'!U56</f>
        <v>0</v>
      </c>
      <c r="O29" s="199">
        <f>'Ctrinh-DINH AN (21-30)'!U63</f>
        <v>0</v>
      </c>
      <c r="P29" s="199">
        <f>'Ctrinh-DINH AN (21-30)'!U70</f>
        <v>0</v>
      </c>
      <c r="Q29" s="199">
        <f>'Ctrinh-DINH AN (21-30)'!U77</f>
        <v>0</v>
      </c>
      <c r="R29" s="252">
        <f>SUM(T29:X29,Z29:AB29,AT29:BE29)</f>
        <v>0</v>
      </c>
      <c r="S29" s="195"/>
      <c r="T29" s="199">
        <f>'Ctrinh-DINH AN (21-30)'!U84</f>
        <v>0</v>
      </c>
      <c r="U29" s="199">
        <f>'Ctrinh-DINH AN (21-30)'!U91</f>
        <v>0</v>
      </c>
      <c r="V29" s="199">
        <f>'Ctrinh-DINH AN (21-30)'!U98</f>
        <v>0</v>
      </c>
      <c r="W29" s="199">
        <f>'Ctrinh-DINH AN (21-30)'!U105</f>
        <v>0</v>
      </c>
      <c r="X29" s="199">
        <f>'Ctrinh-DINH AN (21-30)'!U112</f>
        <v>0</v>
      </c>
      <c r="Y29" s="207">
        <f>$D29-$BH29</f>
        <v>0</v>
      </c>
      <c r="Z29" s="199">
        <f>'Ctrinh-DINH AN (21-30)'!U126</f>
        <v>0</v>
      </c>
      <c r="AA29" s="199">
        <f>'Ctrinh-DINH AN (21-30)'!U133</f>
        <v>0</v>
      </c>
      <c r="AB29" s="344">
        <f t="shared" si="6"/>
        <v>0</v>
      </c>
      <c r="AC29" s="344"/>
      <c r="AD29" s="199">
        <f>'Ctrinh-DINH AN (21-30)'!U141</f>
        <v>0</v>
      </c>
      <c r="AE29" s="199">
        <f>'Ctrinh-DINH AN (21-30)'!U152</f>
        <v>0</v>
      </c>
      <c r="AF29" s="199">
        <f>'Ctrinh-DINH AN (21-30)'!U157</f>
        <v>0</v>
      </c>
      <c r="AG29" s="199">
        <f>'Ctrinh-DINH AN (21-30)'!U161</f>
        <v>0</v>
      </c>
      <c r="AH29" s="199">
        <f>'Ctrinh-DINH AN (21-30)'!U165</f>
        <v>0</v>
      </c>
      <c r="AI29" s="199">
        <f>'Ctrinh-DINH AN (21-30)'!U169</f>
        <v>0</v>
      </c>
      <c r="AJ29" s="199">
        <f>'Ctrinh-DINH AN (21-30)'!U173</f>
        <v>0</v>
      </c>
      <c r="AK29" s="199">
        <f>'Ctrinh-DINH AN (21-30)'!U177</f>
        <v>0</v>
      </c>
      <c r="AL29" s="199">
        <f>'Ctrinh-DINH AN (21-30)'!U181</f>
        <v>0</v>
      </c>
      <c r="AM29" s="199">
        <f>'Ctrinh-DINH AN (21-30)'!U188</f>
        <v>0</v>
      </c>
      <c r="AN29" s="199">
        <f>'Ctrinh-DINH AN (21-30)'!U195</f>
        <v>0</v>
      </c>
      <c r="AO29" s="199">
        <f>'Ctrinh-DINH AN (21-30)'!U202</f>
        <v>0</v>
      </c>
      <c r="AP29" s="199">
        <f>'Ctrinh-DINH AN (21-30)'!U209</f>
        <v>0</v>
      </c>
      <c r="AQ29" s="199">
        <f>'Ctrinh-DINH AN (21-30)'!U216</f>
        <v>0</v>
      </c>
      <c r="AR29" s="199">
        <f>'Ctrinh-DINH AN (21-30)'!U220</f>
        <v>0</v>
      </c>
      <c r="AS29" s="199">
        <f>'Ctrinh-DINH AN (21-30)'!U224</f>
        <v>0</v>
      </c>
      <c r="AT29" s="272">
        <f>'Ctrinh-DINH AN (21-30)'!U228</f>
        <v>0</v>
      </c>
      <c r="AU29" s="199">
        <f>'Ctrinh-DINH AN (21-30)'!U235</f>
        <v>0</v>
      </c>
      <c r="AV29" s="199">
        <f>'Ctrinh-DINH AN (21-30)'!U242</f>
        <v>0</v>
      </c>
      <c r="AW29" s="199">
        <f>'Ctrinh-DINH AN (21-30)'!U249</f>
        <v>0</v>
      </c>
      <c r="AX29" s="199">
        <f>'Ctrinh-DINH AN (21-30)'!U257</f>
        <v>0</v>
      </c>
      <c r="AY29" s="199">
        <f>'Ctrinh-DINH AN (21-30)'!U264</f>
        <v>0</v>
      </c>
      <c r="AZ29" s="199">
        <f>'Ctrinh-DINH AN (21-30)'!U271</f>
        <v>0</v>
      </c>
      <c r="BA29" s="199">
        <f>'Ctrinh-DINH AN (21-30)'!U278</f>
        <v>0</v>
      </c>
      <c r="BB29" s="199">
        <f>'Ctrinh-DINH AN (21-30)'!U285</f>
        <v>0</v>
      </c>
      <c r="BC29" s="199">
        <f>'Ctrinh-DINH AN (21-30)'!U292</f>
        <v>0</v>
      </c>
      <c r="BD29" s="199">
        <f>'Ctrinh-DINH AN (21-30)'!U299</f>
        <v>0</v>
      </c>
      <c r="BE29" s="199">
        <f>'Ctrinh-DINH AN (21-30)'!U306</f>
        <v>0</v>
      </c>
      <c r="BF29" s="195">
        <f>'Ctrinh-DINH AN (21-30)'!U313</f>
        <v>0</v>
      </c>
      <c r="BG29" s="199"/>
      <c r="BH29" s="199">
        <f t="shared" si="11"/>
        <v>0</v>
      </c>
      <c r="BI29" s="196">
        <f>$Y$64-BH29</f>
        <v>0</v>
      </c>
      <c r="BJ29" s="199">
        <f>D29+BI29</f>
        <v>0</v>
      </c>
      <c r="BK29" s="204"/>
      <c r="BL29" s="211"/>
    </row>
    <row r="30" spans="1:64" s="216" customFormat="1" ht="15.75" customHeight="1">
      <c r="A30" s="370">
        <v>2.7</v>
      </c>
      <c r="B30" s="209" t="s">
        <v>62</v>
      </c>
      <c r="C30" s="208" t="s">
        <v>63</v>
      </c>
      <c r="D30" s="215"/>
      <c r="E30" s="252">
        <f t="shared" si="10"/>
        <v>0</v>
      </c>
      <c r="F30" s="199">
        <f t="shared" si="12"/>
        <v>0</v>
      </c>
      <c r="G30" s="199">
        <f>'Ctrinh-DINH AN (21-30)'!V7</f>
        <v>0</v>
      </c>
      <c r="H30" s="199">
        <f>'Ctrinh-DINH AN (21-30)'!V14</f>
        <v>0</v>
      </c>
      <c r="I30" s="199">
        <f>'Ctrinh-DINH AN (21-30)'!V21</f>
        <v>0</v>
      </c>
      <c r="J30" s="199">
        <f>'Ctrinh-DINH AN (21-30)'!V28</f>
        <v>0</v>
      </c>
      <c r="K30" s="199">
        <f>'Ctrinh-DINH AN (21-30)'!V35</f>
        <v>0</v>
      </c>
      <c r="L30" s="199">
        <f>'Ctrinh-DINH AN (21-30)'!V42</f>
        <v>0</v>
      </c>
      <c r="M30" s="199">
        <f>'Ctrinh-DINH AN (21-30)'!V49</f>
        <v>0</v>
      </c>
      <c r="N30" s="272">
        <f>'Ctrinh-DINH AN (21-30)'!V56</f>
        <v>0</v>
      </c>
      <c r="O30" s="199">
        <f>'Ctrinh-DINH AN (21-30)'!V63</f>
        <v>0</v>
      </c>
      <c r="P30" s="199">
        <f>'Ctrinh-DINH AN (21-30)'!V70</f>
        <v>0</v>
      </c>
      <c r="Q30" s="199">
        <f>'Ctrinh-DINH AN (21-30)'!V77</f>
        <v>0</v>
      </c>
      <c r="R30" s="252">
        <f>SUM(T30:Y30,AA30:AB30,AT30:BE30)</f>
        <v>0</v>
      </c>
      <c r="S30" s="195"/>
      <c r="T30" s="199">
        <f>'Ctrinh-DINH AN (21-30)'!V84</f>
        <v>0</v>
      </c>
      <c r="U30" s="199">
        <f>'Ctrinh-DINH AN (21-30)'!V91</f>
        <v>0</v>
      </c>
      <c r="V30" s="199">
        <f>'Ctrinh-DINH AN (21-30)'!V98</f>
        <v>0</v>
      </c>
      <c r="W30" s="199">
        <f>'Ctrinh-DINH AN (21-30)'!V105</f>
        <v>0</v>
      </c>
      <c r="X30" s="199">
        <f>'Ctrinh-DINH AN (21-30)'!V112</f>
        <v>0</v>
      </c>
      <c r="Y30" s="199">
        <f>'Ctrinh-DINH AN (21-30)'!V119</f>
        <v>0</v>
      </c>
      <c r="Z30" s="207">
        <f>$D30-$BH30</f>
        <v>0</v>
      </c>
      <c r="AA30" s="199">
        <f>'Ctrinh-DINH AN (21-30)'!V133</f>
        <v>0</v>
      </c>
      <c r="AB30" s="344">
        <f t="shared" si="6"/>
        <v>0</v>
      </c>
      <c r="AC30" s="344"/>
      <c r="AD30" s="199">
        <f>'Ctrinh-DINH AN (21-30)'!V141</f>
        <v>0</v>
      </c>
      <c r="AE30" s="199">
        <f>'Ctrinh-DINH AN (21-30)'!V152</f>
        <v>0</v>
      </c>
      <c r="AF30" s="199">
        <f>'Ctrinh-DINH AN (21-30)'!V157</f>
        <v>0</v>
      </c>
      <c r="AG30" s="199">
        <f>'Ctrinh-DINH AN (21-30)'!V161</f>
        <v>0</v>
      </c>
      <c r="AH30" s="199">
        <f>'Ctrinh-DINH AN (21-30)'!V165</f>
        <v>0</v>
      </c>
      <c r="AI30" s="199">
        <f>'Ctrinh-DINH AN (21-30)'!V169</f>
        <v>0</v>
      </c>
      <c r="AJ30" s="199">
        <f>'Ctrinh-DINH AN (21-30)'!V173</f>
        <v>0</v>
      </c>
      <c r="AK30" s="199">
        <f>'Ctrinh-DINH AN (21-30)'!V177</f>
        <v>0</v>
      </c>
      <c r="AL30" s="199">
        <f>'Ctrinh-DINH AN (21-30)'!V181</f>
        <v>0</v>
      </c>
      <c r="AM30" s="199">
        <f>'Ctrinh-DINH AN (21-30)'!V188</f>
        <v>0</v>
      </c>
      <c r="AN30" s="199">
        <f>'Ctrinh-DINH AN (21-30)'!V195</f>
        <v>0</v>
      </c>
      <c r="AO30" s="199">
        <f>'Ctrinh-DINH AN (21-30)'!V202</f>
        <v>0</v>
      </c>
      <c r="AP30" s="199">
        <f>'Ctrinh-DINH AN (21-30)'!V209</f>
        <v>0</v>
      </c>
      <c r="AQ30" s="199">
        <f>'Ctrinh-DINH AN (21-30)'!V216</f>
        <v>0</v>
      </c>
      <c r="AR30" s="199">
        <f>'Ctrinh-DINH AN (21-30)'!V220</f>
        <v>0</v>
      </c>
      <c r="AS30" s="199">
        <f>'Ctrinh-DINH AN (21-30)'!V224</f>
        <v>0</v>
      </c>
      <c r="AT30" s="272">
        <f>'Ctrinh-DINH AN (21-30)'!V228</f>
        <v>0</v>
      </c>
      <c r="AU30" s="199">
        <f>'Ctrinh-DINH AN (21-30)'!V235</f>
        <v>0</v>
      </c>
      <c r="AV30" s="199">
        <f>'Ctrinh-DINH AN (21-30)'!V242</f>
        <v>0</v>
      </c>
      <c r="AW30" s="199">
        <f>'Ctrinh-DINH AN (21-30)'!V249</f>
        <v>0</v>
      </c>
      <c r="AX30" s="199">
        <f>'Ctrinh-DINH AN (21-30)'!V257</f>
        <v>0</v>
      </c>
      <c r="AY30" s="199">
        <f>'Ctrinh-DINH AN (21-30)'!V264</f>
        <v>0</v>
      </c>
      <c r="AZ30" s="199">
        <f>'Ctrinh-DINH AN (21-30)'!V271</f>
        <v>0</v>
      </c>
      <c r="BA30" s="199">
        <f>'Ctrinh-DINH AN (21-30)'!V278</f>
        <v>0</v>
      </c>
      <c r="BB30" s="199">
        <f>'Ctrinh-DINH AN (21-30)'!V285</f>
        <v>0</v>
      </c>
      <c r="BC30" s="199">
        <f>'Ctrinh-DINH AN (21-30)'!V292</f>
        <v>0</v>
      </c>
      <c r="BD30" s="199">
        <f>'Ctrinh-DINH AN (21-30)'!V299</f>
        <v>0</v>
      </c>
      <c r="BE30" s="199">
        <f>'Ctrinh-DINH AN (21-30)'!V306</f>
        <v>0</v>
      </c>
      <c r="BF30" s="195">
        <f>'Ctrinh-DINH AN (21-30)'!V313</f>
        <v>0</v>
      </c>
      <c r="BG30" s="199"/>
      <c r="BH30" s="199">
        <f t="shared" si="11"/>
        <v>0</v>
      </c>
      <c r="BI30" s="196">
        <f>$Z$64-BH30</f>
        <v>0</v>
      </c>
      <c r="BJ30" s="199">
        <f>D30+BI30</f>
        <v>0</v>
      </c>
      <c r="BK30" s="204"/>
      <c r="BL30" s="211"/>
    </row>
    <row r="31" spans="1:64" s="210" customFormat="1" ht="15.75" customHeight="1">
      <c r="A31" s="369">
        <v>2.8</v>
      </c>
      <c r="B31" s="209" t="s">
        <v>137</v>
      </c>
      <c r="C31" s="208" t="s">
        <v>114</v>
      </c>
      <c r="D31" s="200"/>
      <c r="E31" s="252">
        <f t="shared" si="10"/>
        <v>0</v>
      </c>
      <c r="F31" s="199">
        <f t="shared" si="12"/>
        <v>0</v>
      </c>
      <c r="G31" s="199">
        <f>'Ctrinh-DINH AN (21-30)'!W7</f>
        <v>0</v>
      </c>
      <c r="H31" s="199">
        <f>'Ctrinh-DINH AN (21-30)'!W14</f>
        <v>0</v>
      </c>
      <c r="I31" s="199">
        <f>'Ctrinh-DINH AN (21-30)'!W21</f>
        <v>0</v>
      </c>
      <c r="J31" s="199">
        <f>'Ctrinh-DINH AN (21-30)'!W28</f>
        <v>0</v>
      </c>
      <c r="K31" s="199">
        <f>'Ctrinh-DINH AN (21-30)'!W35</f>
        <v>0</v>
      </c>
      <c r="L31" s="199">
        <f>'Ctrinh-DINH AN (21-30)'!W42</f>
        <v>0</v>
      </c>
      <c r="M31" s="199">
        <f>'Ctrinh-DINH AN (21-30)'!W49</f>
        <v>0</v>
      </c>
      <c r="N31" s="272">
        <f>'Ctrinh-DINH AN (21-30)'!W56</f>
        <v>0</v>
      </c>
      <c r="O31" s="199">
        <f>'Ctrinh-DINH AN (21-30)'!W63</f>
        <v>0</v>
      </c>
      <c r="P31" s="199">
        <f>'Ctrinh-DINH AN (21-30)'!W70</f>
        <v>0</v>
      </c>
      <c r="Q31" s="199">
        <f>'Ctrinh-DINH AN (21-30)'!W77</f>
        <v>0</v>
      </c>
      <c r="R31" s="252">
        <f>SUM(T31:Z31,AB31,AT31:BE31)</f>
        <v>0</v>
      </c>
      <c r="S31" s="195"/>
      <c r="T31" s="199">
        <f>'Ctrinh-DINH AN (21-30)'!W84</f>
        <v>0</v>
      </c>
      <c r="U31" s="199">
        <f>'Ctrinh-DINH AN (21-30)'!W91</f>
        <v>0</v>
      </c>
      <c r="V31" s="199">
        <f>'Ctrinh-DINH AN (21-30)'!W98</f>
        <v>0</v>
      </c>
      <c r="W31" s="199">
        <f>'Ctrinh-DINH AN (21-30)'!W105</f>
        <v>0</v>
      </c>
      <c r="X31" s="199">
        <f>'Ctrinh-DINH AN (21-30)'!W112</f>
        <v>0</v>
      </c>
      <c r="Y31" s="199">
        <f>'Ctrinh-DINH AN (21-30)'!W119</f>
        <v>0</v>
      </c>
      <c r="Z31" s="199">
        <f>'Ctrinh-DINH AN (21-30)'!W126</f>
        <v>0</v>
      </c>
      <c r="AA31" s="207">
        <f>$D31-$BH31</f>
        <v>0</v>
      </c>
      <c r="AB31" s="344">
        <f>SUM(AD31:AS31)</f>
        <v>0</v>
      </c>
      <c r="AC31" s="344"/>
      <c r="AD31" s="199">
        <f>'Ctrinh-DINH AN (21-30)'!W141</f>
        <v>0</v>
      </c>
      <c r="AE31" s="199">
        <f>'Ctrinh-DINH AN (21-30)'!W152</f>
        <v>0</v>
      </c>
      <c r="AF31" s="199">
        <f>'Ctrinh-DINH AN (21-30)'!W157</f>
        <v>0</v>
      </c>
      <c r="AG31" s="199">
        <f>'Ctrinh-DINH AN (21-30)'!W161</f>
        <v>0</v>
      </c>
      <c r="AH31" s="199">
        <f>'Ctrinh-DINH AN (21-30)'!W165</f>
        <v>0</v>
      </c>
      <c r="AI31" s="199">
        <f>'Ctrinh-DINH AN (21-30)'!W169</f>
        <v>0</v>
      </c>
      <c r="AJ31" s="199">
        <f>'Ctrinh-DINH AN (21-30)'!W173</f>
        <v>0</v>
      </c>
      <c r="AK31" s="199">
        <f>'Ctrinh-DINH AN (21-30)'!W177</f>
        <v>0</v>
      </c>
      <c r="AL31" s="199">
        <f>'Ctrinh-DINH AN (21-30)'!W181</f>
        <v>0</v>
      </c>
      <c r="AM31" s="199">
        <f>'Ctrinh-DINH AN (21-30)'!W188</f>
        <v>0</v>
      </c>
      <c r="AN31" s="199">
        <f>'Ctrinh-DINH AN (21-30)'!W195</f>
        <v>0</v>
      </c>
      <c r="AO31" s="199">
        <f>'Ctrinh-DINH AN (21-30)'!W202</f>
        <v>0</v>
      </c>
      <c r="AP31" s="199">
        <f>'Ctrinh-DINH AN (21-30)'!W209</f>
        <v>0</v>
      </c>
      <c r="AQ31" s="199">
        <f>'Ctrinh-DINH AN (21-30)'!W216</f>
        <v>0</v>
      </c>
      <c r="AR31" s="199">
        <f>'Ctrinh-DINH AN (21-30)'!W220</f>
        <v>0</v>
      </c>
      <c r="AS31" s="199">
        <f>'Ctrinh-DINH AN (21-30)'!W224</f>
        <v>0</v>
      </c>
      <c r="AT31" s="272">
        <f>'Ctrinh-DINH AN (21-30)'!W228</f>
        <v>0</v>
      </c>
      <c r="AU31" s="199">
        <f>'Ctrinh-DINH AN (21-30)'!W235</f>
        <v>0</v>
      </c>
      <c r="AV31" s="199">
        <f>'Ctrinh-DINH AN (21-30)'!W242</f>
        <v>0</v>
      </c>
      <c r="AW31" s="199">
        <f>'Ctrinh-DINH AN (21-30)'!W249</f>
        <v>0</v>
      </c>
      <c r="AX31" s="199">
        <f>'Ctrinh-DINH AN (21-30)'!W257</f>
        <v>0</v>
      </c>
      <c r="AY31" s="199">
        <f>'Ctrinh-DINH AN (21-30)'!W264</f>
        <v>0</v>
      </c>
      <c r="AZ31" s="199">
        <f>'Ctrinh-DINH AN (21-30)'!W271</f>
        <v>0</v>
      </c>
      <c r="BA31" s="199">
        <f>'Ctrinh-DINH AN (21-30)'!W278</f>
        <v>0</v>
      </c>
      <c r="BB31" s="199">
        <f>'Ctrinh-DINH AN (21-30)'!W285</f>
        <v>0</v>
      </c>
      <c r="BC31" s="199">
        <f>'Ctrinh-DINH AN (21-30)'!W292</f>
        <v>0</v>
      </c>
      <c r="BD31" s="199">
        <f>'Ctrinh-DINH AN (21-30)'!W299</f>
        <v>0</v>
      </c>
      <c r="BE31" s="199">
        <f>'Ctrinh-DINH AN (21-30)'!W306</f>
        <v>0</v>
      </c>
      <c r="BF31" s="195">
        <f>'Ctrinh-DINH AN (21-30)'!W313</f>
        <v>0</v>
      </c>
      <c r="BG31" s="199"/>
      <c r="BH31" s="199">
        <f t="shared" si="11"/>
        <v>0</v>
      </c>
      <c r="BI31" s="196">
        <f>$AA$64-BH31</f>
        <v>0</v>
      </c>
      <c r="BJ31" s="430">
        <f>D31+BI31</f>
        <v>0</v>
      </c>
      <c r="BK31" s="204"/>
      <c r="BL31" s="211"/>
    </row>
    <row r="32" spans="1:64" s="326" customFormat="1" ht="15.75" customHeight="1">
      <c r="A32" s="372" t="s">
        <v>64</v>
      </c>
      <c r="B32" s="320" t="s">
        <v>65</v>
      </c>
      <c r="C32" s="321" t="s">
        <v>66</v>
      </c>
      <c r="D32" s="322">
        <f>SUM(D34:D49)</f>
        <v>0</v>
      </c>
      <c r="E32" s="252">
        <f t="shared" ref="E32:E65" si="13">SUM(G32:Q32)</f>
        <v>0</v>
      </c>
      <c r="F32" s="316">
        <f t="shared" ref="F32:Z32" si="14">SUM(F34:F49)</f>
        <v>0</v>
      </c>
      <c r="G32" s="316">
        <f t="shared" si="14"/>
        <v>0</v>
      </c>
      <c r="H32" s="316">
        <f t="shared" si="14"/>
        <v>0</v>
      </c>
      <c r="I32" s="316">
        <f t="shared" si="14"/>
        <v>0</v>
      </c>
      <c r="J32" s="316">
        <f t="shared" si="14"/>
        <v>0</v>
      </c>
      <c r="K32" s="316">
        <f t="shared" si="14"/>
        <v>0</v>
      </c>
      <c r="L32" s="316">
        <f t="shared" si="14"/>
        <v>0</v>
      </c>
      <c r="M32" s="316">
        <f t="shared" si="14"/>
        <v>0</v>
      </c>
      <c r="N32" s="316">
        <f t="shared" si="14"/>
        <v>0</v>
      </c>
      <c r="O32" s="316">
        <f t="shared" si="14"/>
        <v>0</v>
      </c>
      <c r="P32" s="316">
        <f t="shared" si="14"/>
        <v>0</v>
      </c>
      <c r="Q32" s="316">
        <f t="shared" si="14"/>
        <v>0</v>
      </c>
      <c r="R32" s="253">
        <f>SUM(R34:R49)</f>
        <v>0</v>
      </c>
      <c r="S32" s="316">
        <f t="shared" si="14"/>
        <v>0</v>
      </c>
      <c r="T32" s="316">
        <f t="shared" si="14"/>
        <v>0</v>
      </c>
      <c r="U32" s="316">
        <f t="shared" si="14"/>
        <v>0</v>
      </c>
      <c r="V32" s="316">
        <f t="shared" si="14"/>
        <v>0</v>
      </c>
      <c r="W32" s="316">
        <f t="shared" si="14"/>
        <v>0</v>
      </c>
      <c r="X32" s="316">
        <f t="shared" si="14"/>
        <v>0</v>
      </c>
      <c r="Y32" s="316">
        <f t="shared" si="14"/>
        <v>0</v>
      </c>
      <c r="Z32" s="316">
        <f t="shared" si="14"/>
        <v>0</v>
      </c>
      <c r="AA32" s="316">
        <f>SUM(AA34:AA49)</f>
        <v>0</v>
      </c>
      <c r="AB32" s="207">
        <f>$D32-$BH32</f>
        <v>0</v>
      </c>
      <c r="AC32" s="207"/>
      <c r="AD32" s="316">
        <f>SUM(AD35:AD49)</f>
        <v>0</v>
      </c>
      <c r="AE32" s="316">
        <f>SUM(AE34,AE36:AE49)</f>
        <v>0</v>
      </c>
      <c r="AF32" s="316">
        <f>SUM(AF34:AF35,AF37:AF49)</f>
        <v>0</v>
      </c>
      <c r="AG32" s="316">
        <f>SUM(AG34:AG36,AG38:AG49)</f>
        <v>0</v>
      </c>
      <c r="AH32" s="316">
        <f>SUM(AH34:AH37,AH39:AH49)</f>
        <v>0</v>
      </c>
      <c r="AI32" s="316">
        <f>SUM(AI34:AI38,AI40:AI49)</f>
        <v>0</v>
      </c>
      <c r="AJ32" s="316">
        <f>SUM(AJ34:AJ39,AJ41:AJ49)</f>
        <v>0</v>
      </c>
      <c r="AK32" s="316">
        <f>SUM(AK34:AK40,AK42:AK49)</f>
        <v>0</v>
      </c>
      <c r="AL32" s="316">
        <f>SUM(AL34:AL41,AL43:AL49)</f>
        <v>0</v>
      </c>
      <c r="AM32" s="316">
        <f>SUM(AM34:AM42,AM44:AM49)</f>
        <v>0</v>
      </c>
      <c r="AN32" s="316">
        <f>SUM(AN34:AN43,AN45:AN49)</f>
        <v>0</v>
      </c>
      <c r="AO32" s="316">
        <f>SUM(AO34:AO44,AO46:AO49)</f>
        <v>0</v>
      </c>
      <c r="AP32" s="347">
        <f>SUM(AP34:AP45,AP47:AP49)</f>
        <v>0</v>
      </c>
      <c r="AQ32" s="316">
        <f>SUM(AQ34:AQ46,AQ48:AQ49)</f>
        <v>0</v>
      </c>
      <c r="AR32" s="316">
        <f>SUM(AR34:AR47,AR49)</f>
        <v>0</v>
      </c>
      <c r="AS32" s="316">
        <f>SUM(AS34:AS48)</f>
        <v>0</v>
      </c>
      <c r="AT32" s="272">
        <f>SUM(AT34:AT49)</f>
        <v>0</v>
      </c>
      <c r="AU32" s="316">
        <f>SUM(AU34:AU49)</f>
        <v>0</v>
      </c>
      <c r="AV32" s="316">
        <f>SUM(AV34:AV49)</f>
        <v>0</v>
      </c>
      <c r="AW32" s="316">
        <f t="shared" ref="AW32:BF32" si="15">SUM(AW34:AW49)</f>
        <v>0</v>
      </c>
      <c r="AX32" s="316">
        <f t="shared" si="15"/>
        <v>0</v>
      </c>
      <c r="AY32" s="316">
        <f t="shared" si="15"/>
        <v>0</v>
      </c>
      <c r="AZ32" s="316">
        <f t="shared" si="15"/>
        <v>0</v>
      </c>
      <c r="BA32" s="316">
        <f t="shared" si="15"/>
        <v>0</v>
      </c>
      <c r="BB32" s="316">
        <f t="shared" si="15"/>
        <v>0</v>
      </c>
      <c r="BC32" s="316">
        <f t="shared" si="15"/>
        <v>0</v>
      </c>
      <c r="BD32" s="316">
        <f t="shared" si="15"/>
        <v>0</v>
      </c>
      <c r="BE32" s="316">
        <f>SUM(BE34:BE49)</f>
        <v>0</v>
      </c>
      <c r="BF32" s="316">
        <f t="shared" si="15"/>
        <v>0</v>
      </c>
      <c r="BG32" s="316">
        <f>SUM(BG34:BG49)</f>
        <v>0</v>
      </c>
      <c r="BH32" s="316">
        <f>SUM(BH34:BH49)</f>
        <v>0</v>
      </c>
      <c r="BI32" s="316">
        <f>SUM(BI34:BI49)</f>
        <v>0</v>
      </c>
      <c r="BJ32" s="316">
        <f>SUM(BJ34:BJ49)</f>
        <v>0</v>
      </c>
      <c r="BK32" s="324"/>
      <c r="BL32" s="325"/>
    </row>
    <row r="33" spans="1:64" s="326" customFormat="1" ht="15.75" hidden="1" customHeight="1">
      <c r="A33" s="372"/>
      <c r="B33" s="320"/>
      <c r="C33" s="321"/>
      <c r="D33" s="364"/>
      <c r="E33" s="252"/>
      <c r="F33" s="316"/>
      <c r="G33" s="316"/>
      <c r="H33" s="316"/>
      <c r="I33" s="316"/>
      <c r="J33" s="316"/>
      <c r="K33" s="316"/>
      <c r="L33" s="316"/>
      <c r="M33" s="316"/>
      <c r="N33" s="316"/>
      <c r="O33" s="316"/>
      <c r="P33" s="316"/>
      <c r="Q33" s="316"/>
      <c r="R33" s="253"/>
      <c r="S33" s="316"/>
      <c r="T33" s="316"/>
      <c r="U33" s="316"/>
      <c r="V33" s="316"/>
      <c r="W33" s="316"/>
      <c r="X33" s="316"/>
      <c r="Y33" s="316"/>
      <c r="Z33" s="316"/>
      <c r="AA33" s="316"/>
      <c r="AB33" s="207"/>
      <c r="AC33" s="207"/>
      <c r="AD33" s="316"/>
      <c r="AE33" s="316"/>
      <c r="AF33" s="316"/>
      <c r="AG33" s="316"/>
      <c r="AH33" s="316"/>
      <c r="AI33" s="316"/>
      <c r="AJ33" s="316"/>
      <c r="AK33" s="316"/>
      <c r="AL33" s="316"/>
      <c r="AM33" s="316"/>
      <c r="AN33" s="316"/>
      <c r="AO33" s="316"/>
      <c r="AP33" s="347"/>
      <c r="AQ33" s="316"/>
      <c r="AR33" s="316"/>
      <c r="AS33" s="316"/>
      <c r="AT33" s="272"/>
      <c r="AU33" s="316"/>
      <c r="AV33" s="316"/>
      <c r="AW33" s="316"/>
      <c r="AX33" s="316"/>
      <c r="AY33" s="316"/>
      <c r="AZ33" s="316"/>
      <c r="BA33" s="316"/>
      <c r="BB33" s="316"/>
      <c r="BC33" s="316"/>
      <c r="BD33" s="316"/>
      <c r="BE33" s="316"/>
      <c r="BF33" s="316"/>
      <c r="BG33" s="199"/>
      <c r="BH33" s="316"/>
      <c r="BI33" s="316"/>
      <c r="BJ33" s="199"/>
      <c r="BK33" s="324"/>
      <c r="BL33" s="325"/>
    </row>
    <row r="34" spans="1:64" s="210" customFormat="1" ht="15.75" customHeight="1">
      <c r="A34" s="369"/>
      <c r="B34" s="214" t="s">
        <v>79</v>
      </c>
      <c r="C34" s="213" t="s">
        <v>80</v>
      </c>
      <c r="D34" s="493"/>
      <c r="E34" s="252">
        <f t="shared" ref="E34:E40" si="16">SUM(G34:Q34)</f>
        <v>0</v>
      </c>
      <c r="F34" s="199">
        <f t="shared" ref="F34:F63" si="17">SUM(G34:H34)</f>
        <v>0</v>
      </c>
      <c r="G34" s="199">
        <f>'Ctrinh-DINH AN (21-30)'!Y7</f>
        <v>0</v>
      </c>
      <c r="H34" s="199">
        <f>'Ctrinh-DINH AN (21-30)'!Y14</f>
        <v>0</v>
      </c>
      <c r="I34" s="199">
        <f>'Ctrinh-DINH AN (21-30)'!Y21</f>
        <v>0</v>
      </c>
      <c r="J34" s="199">
        <f>'Ctrinh-DINH AN (21-30)'!Y28</f>
        <v>0</v>
      </c>
      <c r="K34" s="199">
        <f>'Ctrinh-DINH AN (21-30)'!Y35</f>
        <v>0</v>
      </c>
      <c r="L34" s="199">
        <f>'Ctrinh-DINH AN (21-30)'!Y42</f>
        <v>0</v>
      </c>
      <c r="M34" s="199">
        <f>'Ctrinh-DINH AN (21-30)'!Y49</f>
        <v>0</v>
      </c>
      <c r="N34" s="272">
        <f>'Ctrinh-DINH AN (21-30)'!AM63</f>
        <v>0</v>
      </c>
      <c r="O34" s="199">
        <f>'Ctrinh-DINH AN (21-30)'!Y63</f>
        <v>0</v>
      </c>
      <c r="P34" s="199">
        <f>'Ctrinh-DINH AN (21-30)'!Y70</f>
        <v>0</v>
      </c>
      <c r="Q34" s="199">
        <f>'Ctrinh-DINH AN (21-30)'!Y77</f>
        <v>0</v>
      </c>
      <c r="R34" s="252">
        <f t="shared" ref="R34:R39" si="18">SUM(T34:AB34,AT34:BE34)</f>
        <v>0</v>
      </c>
      <c r="S34" s="195"/>
      <c r="T34" s="199">
        <f>'Ctrinh-DINH AN (21-30)'!Y84</f>
        <v>0</v>
      </c>
      <c r="U34" s="199">
        <f>'Ctrinh-DINH AN (21-30)'!Y91</f>
        <v>0</v>
      </c>
      <c r="V34" s="199">
        <f>'Ctrinh-DINH AN (21-30)'!Y98</f>
        <v>0</v>
      </c>
      <c r="W34" s="199">
        <f>'Ctrinh-DINH AN (21-30)'!Y105</f>
        <v>0</v>
      </c>
      <c r="X34" s="199">
        <f>'Ctrinh-DINH AN (21-30)'!Y112</f>
        <v>0</v>
      </c>
      <c r="Y34" s="199">
        <f>'Ctrinh-DINH AN (21-30)'!Y119</f>
        <v>0</v>
      </c>
      <c r="Z34" s="199">
        <f>'Ctrinh-DINH AN (21-30)'!Y126</f>
        <v>0</v>
      </c>
      <c r="AA34" s="199">
        <f>'Ctrinh-DINH AN (21-30)'!Y133</f>
        <v>0</v>
      </c>
      <c r="AB34" s="316">
        <f>SUM(AE34:AS34)</f>
        <v>0</v>
      </c>
      <c r="AC34" s="316"/>
      <c r="AD34" s="207">
        <f>$D34-$BH34</f>
        <v>0</v>
      </c>
      <c r="AE34" s="199">
        <f>'Ctrinh-DINH AN (21-30)'!Y152</f>
        <v>0</v>
      </c>
      <c r="AF34" s="199">
        <f>'Ctrinh-DINH AN (21-30)'!Y157</f>
        <v>0</v>
      </c>
      <c r="AG34" s="199">
        <f>'Ctrinh-DINH AN (21-30)'!Y161</f>
        <v>0</v>
      </c>
      <c r="AH34" s="199">
        <f>'Ctrinh-DINH AN (21-30)'!Y165</f>
        <v>0</v>
      </c>
      <c r="AI34" s="199">
        <f>'Ctrinh-DINH AN (21-30)'!Y169</f>
        <v>0</v>
      </c>
      <c r="AJ34" s="199">
        <f>'Ctrinh-DINH AN (21-30)'!Y173</f>
        <v>0</v>
      </c>
      <c r="AK34" s="199">
        <f>'Ctrinh-DINH AN (21-30)'!Y177</f>
        <v>0</v>
      </c>
      <c r="AL34" s="199">
        <f>'Ctrinh-DINH AN (21-30)'!Y181</f>
        <v>0</v>
      </c>
      <c r="AM34" s="199">
        <f>'Ctrinh-DINH AN (21-30)'!Y188</f>
        <v>0</v>
      </c>
      <c r="AN34" s="199">
        <f>'Ctrinh-DINH AN (21-30)'!Y195</f>
        <v>0</v>
      </c>
      <c r="AO34" s="199">
        <f>'Ctrinh-DINH AN (21-30)'!Y202</f>
        <v>0</v>
      </c>
      <c r="AP34" s="199">
        <f>'Ctrinh-DINH AN (21-30)'!Y209</f>
        <v>0</v>
      </c>
      <c r="AQ34" s="199">
        <f>'Ctrinh-DINH AN (21-30)'!Y216</f>
        <v>0</v>
      </c>
      <c r="AR34" s="199">
        <f>'Ctrinh-DINH AN (21-30)'!Y220</f>
        <v>0</v>
      </c>
      <c r="AS34" s="199">
        <f>'Ctrinh-DINH AN (21-30)'!Y224</f>
        <v>0</v>
      </c>
      <c r="AT34" s="272">
        <f>'Ctrinh-DINH AN (21-30)'!Y228</f>
        <v>0</v>
      </c>
      <c r="AU34" s="199">
        <f>'Ctrinh-DINH AN (21-30)'!Y235</f>
        <v>0</v>
      </c>
      <c r="AV34" s="199">
        <f>'Ctrinh-DINH AN (21-30)'!Y242</f>
        <v>0</v>
      </c>
      <c r="AW34" s="199">
        <f>'Ctrinh-DINH AN (21-30)'!Y249</f>
        <v>0</v>
      </c>
      <c r="AX34" s="199">
        <f>'Ctrinh-DINH AN (21-30)'!Y257</f>
        <v>0</v>
      </c>
      <c r="AY34" s="199">
        <f>'Ctrinh-DINH AN (21-30)'!Y264</f>
        <v>0</v>
      </c>
      <c r="AZ34" s="199">
        <f>'Ctrinh-DINH AN (21-30)'!Y271</f>
        <v>0</v>
      </c>
      <c r="BA34" s="199">
        <f>'Ctrinh-DINH AN (21-30)'!Y278</f>
        <v>0</v>
      </c>
      <c r="BB34" s="199">
        <f>'Ctrinh-DINH AN (21-30)'!Y285</f>
        <v>0</v>
      </c>
      <c r="BC34" s="199">
        <f>'Ctrinh-DINH AN (21-30)'!Y292</f>
        <v>0</v>
      </c>
      <c r="BD34" s="199">
        <f>'Ctrinh-DINH AN (21-30)'!Y299</f>
        <v>0</v>
      </c>
      <c r="BE34" s="199">
        <f>'Ctrinh-DINH AN (21-30)'!Y306</f>
        <v>0</v>
      </c>
      <c r="BF34" s="195">
        <f>'Ctrinh-DINH AN (21-30)'!Y313</f>
        <v>0</v>
      </c>
      <c r="BG34" s="199"/>
      <c r="BH34" s="199">
        <f t="shared" ref="BH34:BH41" si="19">SUM(BF34,BG34,R34,E34)</f>
        <v>0</v>
      </c>
      <c r="BI34" s="196">
        <f>$AD$64-BH34</f>
        <v>0</v>
      </c>
      <c r="BJ34" s="199">
        <f t="shared" ref="BJ34:BJ62" si="20">D34+BI34</f>
        <v>0</v>
      </c>
      <c r="BK34" s="204"/>
      <c r="BL34" s="211"/>
    </row>
    <row r="35" spans="1:64" s="210" customFormat="1" ht="15.75" customHeight="1">
      <c r="A35" s="369"/>
      <c r="B35" s="214" t="s">
        <v>81</v>
      </c>
      <c r="C35" s="213" t="s">
        <v>82</v>
      </c>
      <c r="D35" s="493"/>
      <c r="E35" s="252">
        <f t="shared" si="16"/>
        <v>0</v>
      </c>
      <c r="F35" s="199">
        <f t="shared" si="17"/>
        <v>0</v>
      </c>
      <c r="G35" s="199">
        <f>'Ctrinh-DINH AN (21-30)'!Z7</f>
        <v>0</v>
      </c>
      <c r="H35" s="199">
        <f>'Ctrinh-DINH AN (21-30)'!Z14</f>
        <v>0</v>
      </c>
      <c r="I35" s="199">
        <f>'Ctrinh-DINH AN (21-30)'!Z21</f>
        <v>0</v>
      </c>
      <c r="J35" s="199">
        <f>'Ctrinh-DINH AN (21-30)'!Z28</f>
        <v>0</v>
      </c>
      <c r="K35" s="199">
        <f>'Ctrinh-DINH AN (21-30)'!Z35</f>
        <v>0</v>
      </c>
      <c r="L35" s="199">
        <f>'Ctrinh-DINH AN (21-30)'!Z42</f>
        <v>0</v>
      </c>
      <c r="M35" s="199">
        <f>'Ctrinh-DINH AN (21-30)'!Z49</f>
        <v>0</v>
      </c>
      <c r="N35" s="272">
        <f>'Ctrinh-DINH AN (21-30)'!Y63</f>
        <v>0</v>
      </c>
      <c r="O35" s="199">
        <f>'Ctrinh-DINH AN (21-30)'!Z63</f>
        <v>0</v>
      </c>
      <c r="P35" s="199">
        <f>'Ctrinh-DINH AN (21-30)'!Z70</f>
        <v>0</v>
      </c>
      <c r="Q35" s="199">
        <f>'Ctrinh-DINH AN (21-30)'!Z77</f>
        <v>0</v>
      </c>
      <c r="R35" s="252">
        <f t="shared" si="18"/>
        <v>0</v>
      </c>
      <c r="S35" s="195"/>
      <c r="T35" s="199">
        <f>'Ctrinh-DINH AN (21-30)'!Z84</f>
        <v>0</v>
      </c>
      <c r="U35" s="199">
        <f>'Ctrinh-DINH AN (21-30)'!Z91</f>
        <v>0</v>
      </c>
      <c r="V35" s="199">
        <f>'Ctrinh-DINH AN (21-30)'!Z98</f>
        <v>0</v>
      </c>
      <c r="W35" s="199">
        <f>'Ctrinh-DINH AN (21-30)'!Z105</f>
        <v>0</v>
      </c>
      <c r="X35" s="199">
        <f>'Ctrinh-DINH AN (21-30)'!Z112</f>
        <v>0</v>
      </c>
      <c r="Y35" s="199">
        <f>'Ctrinh-DINH AN (21-30)'!Z119</f>
        <v>0</v>
      </c>
      <c r="Z35" s="199">
        <f>'Ctrinh-DINH AN (21-30)'!Z126</f>
        <v>0</v>
      </c>
      <c r="AA35" s="199">
        <f>'Ctrinh-DINH AN (21-30)'!Z133</f>
        <v>0</v>
      </c>
      <c r="AB35" s="316">
        <f>SUM(AD35,AF35:AS35)</f>
        <v>0</v>
      </c>
      <c r="AC35" s="316"/>
      <c r="AD35" s="199">
        <f>'Ctrinh-DINH AN (21-30)'!Z141</f>
        <v>0</v>
      </c>
      <c r="AE35" s="207">
        <f>$D35-$BH35</f>
        <v>0</v>
      </c>
      <c r="AF35" s="199">
        <f>'Ctrinh-DINH AN (21-30)'!Z157</f>
        <v>0</v>
      </c>
      <c r="AG35" s="199">
        <f>'Ctrinh-DINH AN (21-30)'!Z161</f>
        <v>0</v>
      </c>
      <c r="AH35" s="199">
        <f>'Ctrinh-DINH AN (21-30)'!Z165</f>
        <v>0</v>
      </c>
      <c r="AI35" s="199">
        <f>'Ctrinh-DINH AN (21-30)'!Z169</f>
        <v>0</v>
      </c>
      <c r="AJ35" s="199">
        <f>'Ctrinh-DINH AN (21-30)'!Z173</f>
        <v>0</v>
      </c>
      <c r="AK35" s="199">
        <f>'Ctrinh-DINH AN (21-30)'!Z177</f>
        <v>0</v>
      </c>
      <c r="AL35" s="199">
        <f>'Ctrinh-DINH AN (21-30)'!Z181</f>
        <v>0</v>
      </c>
      <c r="AM35" s="199">
        <f>'Ctrinh-DINH AN (21-30)'!Z188</f>
        <v>0</v>
      </c>
      <c r="AN35" s="199">
        <f>'Ctrinh-DINH AN (21-30)'!Z195</f>
        <v>0</v>
      </c>
      <c r="AO35" s="199">
        <f>'Ctrinh-DINH AN (21-30)'!Z202</f>
        <v>0</v>
      </c>
      <c r="AP35" s="199">
        <f>'Ctrinh-DINH AN (21-30)'!Z209</f>
        <v>0</v>
      </c>
      <c r="AQ35" s="199">
        <f>'Ctrinh-DINH AN (21-30)'!Z216</f>
        <v>0</v>
      </c>
      <c r="AR35" s="199">
        <f>'Ctrinh-DINH AN (21-30)'!Z220</f>
        <v>0</v>
      </c>
      <c r="AS35" s="199">
        <f>'Ctrinh-DINH AN (21-30)'!Z224</f>
        <v>0</v>
      </c>
      <c r="AT35" s="272">
        <f>'Ctrinh-DINH AN (21-30)'!Z228</f>
        <v>0</v>
      </c>
      <c r="AU35" s="199">
        <f>'Ctrinh-DINH AN (21-30)'!Z235</f>
        <v>0</v>
      </c>
      <c r="AV35" s="199">
        <f>'Ctrinh-DINH AN (21-30)'!Z242</f>
        <v>0</v>
      </c>
      <c r="AW35" s="199">
        <f>'Ctrinh-DINH AN (21-30)'!Z249</f>
        <v>0</v>
      </c>
      <c r="AX35" s="199">
        <f>'Ctrinh-DINH AN (21-30)'!Z257</f>
        <v>0</v>
      </c>
      <c r="AY35" s="199">
        <f>'Ctrinh-DINH AN (21-30)'!Z264</f>
        <v>0</v>
      </c>
      <c r="AZ35" s="199">
        <f>'Ctrinh-DINH AN (21-30)'!Z271</f>
        <v>0</v>
      </c>
      <c r="BA35" s="199">
        <f>'Ctrinh-DINH AN (21-30)'!Z278</f>
        <v>0</v>
      </c>
      <c r="BB35" s="199">
        <f>'Ctrinh-DINH AN (21-30)'!Z285</f>
        <v>0</v>
      </c>
      <c r="BC35" s="199">
        <f>'Ctrinh-DINH AN (21-30)'!Z292</f>
        <v>0</v>
      </c>
      <c r="BD35" s="199">
        <f>'Ctrinh-DINH AN (21-30)'!Z299</f>
        <v>0</v>
      </c>
      <c r="BE35" s="199">
        <f>'Ctrinh-DINH AN (21-30)'!Z306</f>
        <v>0</v>
      </c>
      <c r="BF35" s="195">
        <f>'Ctrinh-DINH AN (21-30)'!Z313</f>
        <v>0</v>
      </c>
      <c r="BG35" s="199"/>
      <c r="BH35" s="199">
        <f t="shared" si="19"/>
        <v>0</v>
      </c>
      <c r="BI35" s="196">
        <f>$AE$64-BH35</f>
        <v>0</v>
      </c>
      <c r="BJ35" s="199">
        <f t="shared" si="20"/>
        <v>0</v>
      </c>
      <c r="BK35" s="204"/>
      <c r="BL35" s="211"/>
    </row>
    <row r="36" spans="1:64" s="216" customFormat="1" ht="15.75" customHeight="1">
      <c r="A36" s="369"/>
      <c r="B36" s="214" t="s">
        <v>344</v>
      </c>
      <c r="C36" s="213" t="s">
        <v>68</v>
      </c>
      <c r="D36" s="200"/>
      <c r="E36" s="252">
        <f t="shared" si="16"/>
        <v>0</v>
      </c>
      <c r="F36" s="199">
        <f t="shared" si="17"/>
        <v>0</v>
      </c>
      <c r="G36" s="199">
        <f>'Ctrinh-DINH AN (21-30)'!AA7</f>
        <v>0</v>
      </c>
      <c r="H36" s="199">
        <f>'Ctrinh-DINH AN (21-30)'!AA14</f>
        <v>0</v>
      </c>
      <c r="I36" s="199">
        <f>'Ctrinh-DINH AN (21-30)'!AA21</f>
        <v>0</v>
      </c>
      <c r="J36" s="199">
        <f>'Ctrinh-DINH AN (21-30)'!AA28</f>
        <v>0</v>
      </c>
      <c r="K36" s="199">
        <f>'Ctrinh-DINH AN (21-30)'!AA35</f>
        <v>0</v>
      </c>
      <c r="L36" s="199">
        <f>'Ctrinh-DINH AN (21-30)'!AA42</f>
        <v>0</v>
      </c>
      <c r="M36" s="199">
        <f>'Ctrinh-DINH AN (21-30)'!AA49</f>
        <v>0</v>
      </c>
      <c r="N36" s="272">
        <f>'Ctrinh-DINH AN (21-30)'!X63</f>
        <v>0</v>
      </c>
      <c r="O36" s="199">
        <f>'Ctrinh-DINH AN (21-30)'!AA63</f>
        <v>0</v>
      </c>
      <c r="P36" s="199">
        <f>'Ctrinh-DINH AN (21-30)'!AA70</f>
        <v>0</v>
      </c>
      <c r="Q36" s="199">
        <f>'Ctrinh-DINH AN (21-30)'!AA77</f>
        <v>0</v>
      </c>
      <c r="R36" s="363">
        <f t="shared" si="18"/>
        <v>0</v>
      </c>
      <c r="S36" s="195"/>
      <c r="T36" s="199">
        <f>'Ctrinh-DINH AN (21-30)'!AA84</f>
        <v>0</v>
      </c>
      <c r="U36" s="199">
        <f>'Ctrinh-DINH AN (21-30)'!AA91</f>
        <v>0</v>
      </c>
      <c r="V36" s="199">
        <f>'Ctrinh-DINH AN (21-30)'!AA98</f>
        <v>0</v>
      </c>
      <c r="W36" s="199">
        <f>'Ctrinh-DINH AN (21-30)'!AA105</f>
        <v>0</v>
      </c>
      <c r="X36" s="199">
        <f>'Ctrinh-DINH AN (21-30)'!AA112</f>
        <v>0</v>
      </c>
      <c r="Y36" s="199">
        <f>'Ctrinh-DINH AN (21-30)'!AA119</f>
        <v>0</v>
      </c>
      <c r="Z36" s="199">
        <f>'Ctrinh-DINH AN (21-30)'!AA126</f>
        <v>0</v>
      </c>
      <c r="AA36" s="199">
        <f>'Ctrinh-DINH AN (21-30)'!AA133</f>
        <v>0</v>
      </c>
      <c r="AB36" s="316">
        <f>SUM(AD36:AE36,AG36:AS36)</f>
        <v>0</v>
      </c>
      <c r="AC36" s="316"/>
      <c r="AD36" s="199">
        <f>'Ctrinh-DINH AN (21-30)'!AA141</f>
        <v>0</v>
      </c>
      <c r="AE36" s="199">
        <f>'Ctrinh-DINH AN (21-30)'!AA152</f>
        <v>0</v>
      </c>
      <c r="AF36" s="207">
        <f>$D36-$BH36</f>
        <v>0</v>
      </c>
      <c r="AG36" s="199">
        <f>'Ctrinh-DINH AN (21-30)'!AA161</f>
        <v>0</v>
      </c>
      <c r="AH36" s="199">
        <f>'Ctrinh-DINH AN (21-30)'!AA165</f>
        <v>0</v>
      </c>
      <c r="AI36" s="199">
        <f>'Ctrinh-DINH AN (21-30)'!AA169</f>
        <v>0</v>
      </c>
      <c r="AJ36" s="199">
        <f>'Ctrinh-DINH AN (21-30)'!AA173</f>
        <v>0</v>
      </c>
      <c r="AK36" s="199">
        <f>'Ctrinh-DINH AN (21-30)'!AA177</f>
        <v>0</v>
      </c>
      <c r="AL36" s="199">
        <f>'Ctrinh-DINH AN (21-30)'!AA181</f>
        <v>0</v>
      </c>
      <c r="AM36" s="199">
        <f>'Ctrinh-DINH AN (21-30)'!AA188</f>
        <v>0</v>
      </c>
      <c r="AN36" s="199">
        <f>'Ctrinh-DINH AN (21-30)'!AA195</f>
        <v>0</v>
      </c>
      <c r="AO36" s="199">
        <f>'Ctrinh-DINH AN (21-30)'!AA202</f>
        <v>0</v>
      </c>
      <c r="AP36" s="199">
        <f>'Ctrinh-DINH AN (21-30)'!AA209</f>
        <v>0</v>
      </c>
      <c r="AQ36" s="199">
        <f>'Ctrinh-DINH AN (21-30)'!AA216</f>
        <v>0</v>
      </c>
      <c r="AR36" s="199">
        <f>'Ctrinh-DINH AN (21-30)'!AA220</f>
        <v>0</v>
      </c>
      <c r="AS36" s="199">
        <f>'Ctrinh-DINH AN (21-30)'!AA224</f>
        <v>0</v>
      </c>
      <c r="AT36" s="272">
        <f>'Ctrinh-DINH AN (21-30)'!AA228</f>
        <v>0</v>
      </c>
      <c r="AU36" s="199">
        <f>'Ctrinh-DINH AN (21-30)'!AA235</f>
        <v>0</v>
      </c>
      <c r="AV36" s="199">
        <f>'Ctrinh-DINH AN (21-30)'!AA242</f>
        <v>0</v>
      </c>
      <c r="AW36" s="199">
        <f>'Ctrinh-DINH AN (21-30)'!AA249</f>
        <v>0</v>
      </c>
      <c r="AX36" s="199">
        <f>'Ctrinh-DINH AN (21-30)'!AA257</f>
        <v>0</v>
      </c>
      <c r="AY36" s="199">
        <f>'Ctrinh-DINH AN (21-30)'!AA264</f>
        <v>0</v>
      </c>
      <c r="AZ36" s="199">
        <f>'Ctrinh-DINH AN (21-30)'!AA271</f>
        <v>0</v>
      </c>
      <c r="BA36" s="199">
        <f>'Ctrinh-DINH AN (21-30)'!AA278</f>
        <v>0</v>
      </c>
      <c r="BB36" s="199">
        <f>'Ctrinh-DINH AN (21-30)'!AA285</f>
        <v>0</v>
      </c>
      <c r="BC36" s="199">
        <f>'Ctrinh-DINH AN (21-30)'!AA292</f>
        <v>0</v>
      </c>
      <c r="BD36" s="199">
        <f>'Ctrinh-DINH AN (21-30)'!AA299</f>
        <v>0</v>
      </c>
      <c r="BE36" s="199">
        <f>'Ctrinh-DINH AN (21-30)'!AA306</f>
        <v>0</v>
      </c>
      <c r="BF36" s="195">
        <f>'Ctrinh-DINH AN (21-30)'!AA313</f>
        <v>0</v>
      </c>
      <c r="BG36" s="199"/>
      <c r="BH36" s="199">
        <f t="shared" si="19"/>
        <v>0</v>
      </c>
      <c r="BI36" s="196">
        <f>$AF$64-BH36</f>
        <v>0</v>
      </c>
      <c r="BJ36" s="199">
        <f t="shared" si="20"/>
        <v>0</v>
      </c>
      <c r="BK36" s="204"/>
      <c r="BL36" s="211"/>
    </row>
    <row r="37" spans="1:64" s="216" customFormat="1" ht="15.75" customHeight="1">
      <c r="A37" s="369"/>
      <c r="B37" s="214" t="s">
        <v>345</v>
      </c>
      <c r="C37" s="213" t="s">
        <v>70</v>
      </c>
      <c r="D37" s="493"/>
      <c r="E37" s="252">
        <f t="shared" si="16"/>
        <v>0</v>
      </c>
      <c r="F37" s="199">
        <f t="shared" si="17"/>
        <v>0</v>
      </c>
      <c r="G37" s="199">
        <f>'Ctrinh-DINH AN (21-30)'!AB7</f>
        <v>0</v>
      </c>
      <c r="H37" s="199">
        <f>'Ctrinh-DINH AN (21-30)'!AB14</f>
        <v>0</v>
      </c>
      <c r="I37" s="199">
        <f>'Ctrinh-DINH AN (21-30)'!AB21</f>
        <v>0</v>
      </c>
      <c r="J37" s="199">
        <f>'Ctrinh-DINH AN (21-30)'!AB28</f>
        <v>0</v>
      </c>
      <c r="K37" s="199">
        <f>'Ctrinh-DINH AN (21-30)'!AB35</f>
        <v>0</v>
      </c>
      <c r="L37" s="199">
        <f>'Ctrinh-DINH AN (21-30)'!AB42</f>
        <v>0</v>
      </c>
      <c r="M37" s="199">
        <f>'Ctrinh-DINH AN (21-30)'!AB49</f>
        <v>0</v>
      </c>
      <c r="N37" s="272">
        <f>'Ctrinh-DINH AN (21-30)'!AA63</f>
        <v>0</v>
      </c>
      <c r="O37" s="199">
        <f>'Ctrinh-DINH AN (21-30)'!AB63</f>
        <v>0</v>
      </c>
      <c r="P37" s="199">
        <f>'Ctrinh-DINH AN (21-30)'!AB70</f>
        <v>0</v>
      </c>
      <c r="Q37" s="199">
        <f>'Ctrinh-DINH AN (21-30)'!AB77</f>
        <v>0</v>
      </c>
      <c r="R37" s="252">
        <f t="shared" si="18"/>
        <v>0</v>
      </c>
      <c r="S37" s="195"/>
      <c r="T37" s="199">
        <f>'Ctrinh-DINH AN (21-30)'!AB84</f>
        <v>0</v>
      </c>
      <c r="U37" s="199">
        <f>'Ctrinh-DINH AN (21-30)'!AB91</f>
        <v>0</v>
      </c>
      <c r="V37" s="199">
        <f>'Ctrinh-DINH AN (21-30)'!AB98</f>
        <v>0</v>
      </c>
      <c r="W37" s="199">
        <f>'Ctrinh-DINH AN (21-30)'!AB105</f>
        <v>0</v>
      </c>
      <c r="X37" s="199">
        <f>'Ctrinh-DINH AN (21-30)'!AB112</f>
        <v>0</v>
      </c>
      <c r="Y37" s="199">
        <f>'Ctrinh-DINH AN (21-30)'!AB119</f>
        <v>0</v>
      </c>
      <c r="Z37" s="199">
        <f>'Ctrinh-DINH AN (21-30)'!AB126</f>
        <v>0</v>
      </c>
      <c r="AA37" s="199">
        <f>'Ctrinh-DINH AN (21-30)'!AB133</f>
        <v>0</v>
      </c>
      <c r="AB37" s="316">
        <f>SUM(AD37:AF37,AH37:AS37)</f>
        <v>0</v>
      </c>
      <c r="AC37" s="316"/>
      <c r="AD37" s="199">
        <f>'Ctrinh-DINH AN (21-30)'!AB141</f>
        <v>0</v>
      </c>
      <c r="AE37" s="199">
        <f>'Ctrinh-DINH AN (21-30)'!AB152</f>
        <v>0</v>
      </c>
      <c r="AF37" s="199">
        <f>'Ctrinh-DINH AN (21-30)'!AB157</f>
        <v>0</v>
      </c>
      <c r="AG37" s="207">
        <f>$D37-$BH37</f>
        <v>0</v>
      </c>
      <c r="AH37" s="199">
        <f>'Ctrinh-DINH AN (21-30)'!AB165</f>
        <v>0</v>
      </c>
      <c r="AI37" s="199">
        <f>'Ctrinh-DINH AN (21-30)'!AB169</f>
        <v>0</v>
      </c>
      <c r="AJ37" s="199">
        <f>'Ctrinh-DINH AN (21-30)'!AB173</f>
        <v>0</v>
      </c>
      <c r="AK37" s="199">
        <f>'Ctrinh-DINH AN (21-30)'!AB177</f>
        <v>0</v>
      </c>
      <c r="AL37" s="199">
        <f>'Ctrinh-DINH AN (21-30)'!AB181</f>
        <v>0</v>
      </c>
      <c r="AM37" s="199">
        <f>'Ctrinh-DINH AN (21-30)'!AB188</f>
        <v>0</v>
      </c>
      <c r="AN37" s="199">
        <f>'Ctrinh-DINH AN (21-30)'!AB195</f>
        <v>0</v>
      </c>
      <c r="AO37" s="199">
        <f>'Ctrinh-DINH AN (21-30)'!AB202</f>
        <v>0</v>
      </c>
      <c r="AP37" s="199">
        <f>'Ctrinh-DINH AN (21-30)'!AB209</f>
        <v>0</v>
      </c>
      <c r="AQ37" s="199">
        <f>'Ctrinh-DINH AN (21-30)'!AB216</f>
        <v>0</v>
      </c>
      <c r="AR37" s="199">
        <f>'Ctrinh-DINH AN (21-30)'!AB220</f>
        <v>0</v>
      </c>
      <c r="AS37" s="199">
        <f>'Ctrinh-DINH AN (21-30)'!AB224</f>
        <v>0</v>
      </c>
      <c r="AT37" s="272">
        <f>'Ctrinh-DINH AN (21-30)'!AB228</f>
        <v>0</v>
      </c>
      <c r="AU37" s="199">
        <f>'Ctrinh-DINH AN (21-30)'!AB235</f>
        <v>0</v>
      </c>
      <c r="AV37" s="199">
        <f>'Ctrinh-DINH AN (21-30)'!AB242</f>
        <v>0</v>
      </c>
      <c r="AW37" s="199">
        <f>'Ctrinh-DINH AN (21-30)'!AB249</f>
        <v>0</v>
      </c>
      <c r="AX37" s="199">
        <f>'Ctrinh-DINH AN (21-30)'!AB257</f>
        <v>0</v>
      </c>
      <c r="AY37" s="199">
        <f>'Ctrinh-DINH AN (21-30)'!AB264</f>
        <v>0</v>
      </c>
      <c r="AZ37" s="199">
        <f>'Ctrinh-DINH AN (21-30)'!AB271</f>
        <v>0</v>
      </c>
      <c r="BA37" s="199">
        <f>'Ctrinh-DINH AN (21-30)'!AB278</f>
        <v>0</v>
      </c>
      <c r="BB37" s="199">
        <f>'Ctrinh-DINH AN (21-30)'!AB285</f>
        <v>0</v>
      </c>
      <c r="BC37" s="199">
        <f>'Ctrinh-DINH AN (21-30)'!AB292</f>
        <v>0</v>
      </c>
      <c r="BD37" s="199">
        <f>'Ctrinh-DINH AN (21-30)'!AB299</f>
        <v>0</v>
      </c>
      <c r="BE37" s="199">
        <f>'Ctrinh-DINH AN (21-30)'!AB306</f>
        <v>0</v>
      </c>
      <c r="BF37" s="195">
        <f>'Ctrinh-DINH AN (21-30)'!AB313</f>
        <v>0</v>
      </c>
      <c r="BG37" s="199"/>
      <c r="BH37" s="199">
        <f t="shared" si="19"/>
        <v>0</v>
      </c>
      <c r="BI37" s="196">
        <f>$AG$64-BH37</f>
        <v>0</v>
      </c>
      <c r="BJ37" s="199">
        <f t="shared" si="20"/>
        <v>0</v>
      </c>
      <c r="BK37" s="204"/>
      <c r="BL37" s="211"/>
    </row>
    <row r="38" spans="1:64" s="210" customFormat="1" ht="15.75" customHeight="1">
      <c r="A38" s="369"/>
      <c r="B38" s="214" t="s">
        <v>346</v>
      </c>
      <c r="C38" s="213" t="s">
        <v>72</v>
      </c>
      <c r="D38" s="493"/>
      <c r="E38" s="252">
        <f t="shared" si="16"/>
        <v>0</v>
      </c>
      <c r="F38" s="199">
        <f t="shared" si="17"/>
        <v>0</v>
      </c>
      <c r="G38" s="199">
        <f>'Ctrinh-DINH AN (21-30)'!AC7</f>
        <v>0</v>
      </c>
      <c r="H38" s="199">
        <f>'Ctrinh-DINH AN (21-30)'!AC14</f>
        <v>0</v>
      </c>
      <c r="I38" s="199">
        <f>'Ctrinh-DINH AN (21-30)'!AC21</f>
        <v>0</v>
      </c>
      <c r="J38" s="199">
        <f>'Ctrinh-DINH AN (21-30)'!AC28</f>
        <v>0</v>
      </c>
      <c r="K38" s="199">
        <f>'Ctrinh-DINH AN (21-30)'!AC35</f>
        <v>0</v>
      </c>
      <c r="L38" s="199">
        <f>'Ctrinh-DINH AN (21-30)'!AC42</f>
        <v>0</v>
      </c>
      <c r="M38" s="199">
        <f>'Ctrinh-DINH AN (21-30)'!AC49</f>
        <v>0</v>
      </c>
      <c r="N38" s="272">
        <f>'Ctrinh-DINH AN (21-30)'!AB63</f>
        <v>0</v>
      </c>
      <c r="O38" s="199">
        <f>'Ctrinh-DINH AN (21-30)'!AC63</f>
        <v>0</v>
      </c>
      <c r="P38" s="199">
        <f>'Ctrinh-DINH AN (21-30)'!AC70</f>
        <v>0</v>
      </c>
      <c r="Q38" s="199">
        <f>'Ctrinh-DINH AN (21-30)'!AC77</f>
        <v>0</v>
      </c>
      <c r="R38" s="252">
        <f t="shared" si="18"/>
        <v>0</v>
      </c>
      <c r="S38" s="195"/>
      <c r="T38" s="199">
        <f>'Ctrinh-DINH AN (21-30)'!AC84</f>
        <v>0</v>
      </c>
      <c r="U38" s="199">
        <f>'Ctrinh-DINH AN (21-30)'!AC91</f>
        <v>0</v>
      </c>
      <c r="V38" s="199">
        <f>'Ctrinh-DINH AN (21-30)'!AC98</f>
        <v>0</v>
      </c>
      <c r="W38" s="199">
        <f>'Ctrinh-DINH AN (21-30)'!AC105</f>
        <v>0</v>
      </c>
      <c r="X38" s="199">
        <f>'Ctrinh-DINH AN (21-30)'!AC112</f>
        <v>0</v>
      </c>
      <c r="Y38" s="199">
        <f>'Ctrinh-DINH AN (21-30)'!AC119</f>
        <v>0</v>
      </c>
      <c r="Z38" s="199">
        <f>'Ctrinh-DINH AN (21-30)'!AC126</f>
        <v>0</v>
      </c>
      <c r="AA38" s="199">
        <f>'Ctrinh-DINH AN (21-30)'!AC133</f>
        <v>0</v>
      </c>
      <c r="AB38" s="316">
        <f>SUM(AD38:AG38,AI38:AS38)</f>
        <v>0</v>
      </c>
      <c r="AC38" s="316"/>
      <c r="AD38" s="199">
        <f>'Ctrinh-DINH AN (21-30)'!AC141</f>
        <v>0</v>
      </c>
      <c r="AE38" s="199">
        <f>'Ctrinh-DINH AN (21-30)'!AC152</f>
        <v>0</v>
      </c>
      <c r="AF38" s="199">
        <f>'Ctrinh-DINH AN (21-30)'!AC157</f>
        <v>0</v>
      </c>
      <c r="AG38" s="199">
        <f>'Ctrinh-DINH AN (21-30)'!AC161</f>
        <v>0</v>
      </c>
      <c r="AH38" s="207">
        <f>$D38-$BH38</f>
        <v>0</v>
      </c>
      <c r="AI38" s="199">
        <f>'Ctrinh-DINH AN (21-30)'!AC169</f>
        <v>0</v>
      </c>
      <c r="AJ38" s="199">
        <f>'Ctrinh-DINH AN (21-30)'!AC173</f>
        <v>0</v>
      </c>
      <c r="AK38" s="199">
        <f>'Ctrinh-DINH AN (21-30)'!AC177</f>
        <v>0</v>
      </c>
      <c r="AL38" s="199">
        <f>'Ctrinh-DINH AN (21-30)'!AC181</f>
        <v>0</v>
      </c>
      <c r="AM38" s="199">
        <f>'Ctrinh-DINH AN (21-30)'!AC188</f>
        <v>0</v>
      </c>
      <c r="AN38" s="199">
        <f>'Ctrinh-DINH AN (21-30)'!AC195</f>
        <v>0</v>
      </c>
      <c r="AO38" s="199">
        <f>'Ctrinh-DINH AN (21-30)'!AC202</f>
        <v>0</v>
      </c>
      <c r="AP38" s="199">
        <f>'Ctrinh-DINH AN (21-30)'!AC209</f>
        <v>0</v>
      </c>
      <c r="AQ38" s="199">
        <f>'Ctrinh-DINH AN (21-30)'!AC216</f>
        <v>0</v>
      </c>
      <c r="AR38" s="199">
        <f>'Ctrinh-DINH AN (21-30)'!AC220</f>
        <v>0</v>
      </c>
      <c r="AS38" s="199">
        <f>'Ctrinh-DINH AN (21-30)'!AC224</f>
        <v>0</v>
      </c>
      <c r="AT38" s="272">
        <f>'Ctrinh-DINH AN (21-30)'!AC228</f>
        <v>0</v>
      </c>
      <c r="AU38" s="199">
        <f>'Ctrinh-DINH AN (21-30)'!AC235</f>
        <v>0</v>
      </c>
      <c r="AV38" s="199">
        <f>'Ctrinh-DINH AN (21-30)'!AC242</f>
        <v>0</v>
      </c>
      <c r="AW38" s="199">
        <f>'Ctrinh-DINH AN (21-30)'!AC249</f>
        <v>0</v>
      </c>
      <c r="AX38" s="199">
        <f>'Ctrinh-DINH AN (21-30)'!AC257</f>
        <v>0</v>
      </c>
      <c r="AY38" s="199">
        <f>'Ctrinh-DINH AN (21-30)'!AC264</f>
        <v>0</v>
      </c>
      <c r="AZ38" s="199">
        <f>'Ctrinh-DINH AN (21-30)'!AC271</f>
        <v>0</v>
      </c>
      <c r="BA38" s="199">
        <f>'Ctrinh-DINH AN (21-30)'!AC278</f>
        <v>0</v>
      </c>
      <c r="BB38" s="199">
        <f>'Ctrinh-DINH AN (21-30)'!AC285</f>
        <v>0</v>
      </c>
      <c r="BC38" s="199">
        <f>'Ctrinh-DINH AN (21-30)'!AC292</f>
        <v>0</v>
      </c>
      <c r="BD38" s="199">
        <f>'Ctrinh-DINH AN (21-30)'!AC299</f>
        <v>0</v>
      </c>
      <c r="BE38" s="199">
        <f>'Ctrinh-DINH AN (21-30)'!AC306</f>
        <v>0</v>
      </c>
      <c r="BF38" s="195">
        <f>'Ctrinh-DINH AN (21-30)'!AC313</f>
        <v>0</v>
      </c>
      <c r="BG38" s="199"/>
      <c r="BH38" s="199">
        <f t="shared" si="19"/>
        <v>0</v>
      </c>
      <c r="BI38" s="196">
        <f>$AH$64-BH38</f>
        <v>0</v>
      </c>
      <c r="BJ38" s="199">
        <f t="shared" si="20"/>
        <v>0</v>
      </c>
      <c r="BK38" s="204"/>
      <c r="BL38" s="211"/>
    </row>
    <row r="39" spans="1:64" s="210" customFormat="1" ht="15.75" customHeight="1">
      <c r="A39" s="369"/>
      <c r="B39" s="214" t="s">
        <v>347</v>
      </c>
      <c r="C39" s="213" t="s">
        <v>74</v>
      </c>
      <c r="D39" s="200"/>
      <c r="E39" s="252">
        <f t="shared" si="16"/>
        <v>0</v>
      </c>
      <c r="F39" s="199">
        <f t="shared" si="17"/>
        <v>0</v>
      </c>
      <c r="G39" s="199">
        <f>'Ctrinh-DINH AN (21-30)'!AD7</f>
        <v>0</v>
      </c>
      <c r="H39" s="199">
        <f>'Ctrinh-DINH AN (21-30)'!AD14</f>
        <v>0</v>
      </c>
      <c r="I39" s="199">
        <f>'Ctrinh-DINH AN (21-30)'!AD21</f>
        <v>0</v>
      </c>
      <c r="J39" s="199">
        <f>'Ctrinh-DINH AN (21-30)'!AD28</f>
        <v>0</v>
      </c>
      <c r="K39" s="199">
        <f>'Ctrinh-DINH AN (21-30)'!AD35</f>
        <v>0</v>
      </c>
      <c r="L39" s="199">
        <f>'Ctrinh-DINH AN (21-30)'!AD42</f>
        <v>0</v>
      </c>
      <c r="M39" s="199">
        <f>'Ctrinh-DINH AN (21-30)'!AD49</f>
        <v>0</v>
      </c>
      <c r="N39" s="272">
        <f>'Ctrinh-DINH AN (21-30)'!AC63</f>
        <v>0</v>
      </c>
      <c r="O39" s="199">
        <f>'Ctrinh-DINH AN (21-30)'!AD63</f>
        <v>0</v>
      </c>
      <c r="P39" s="199">
        <f>'Ctrinh-DINH AN (21-30)'!AD70</f>
        <v>0</v>
      </c>
      <c r="Q39" s="199">
        <f>'Ctrinh-DINH AN (21-30)'!AD77</f>
        <v>0</v>
      </c>
      <c r="R39" s="252">
        <f t="shared" si="18"/>
        <v>0</v>
      </c>
      <c r="S39" s="195"/>
      <c r="T39" s="199">
        <f>'Ctrinh-DINH AN (21-30)'!AD84</f>
        <v>0</v>
      </c>
      <c r="U39" s="199">
        <f>'Ctrinh-DINH AN (21-30)'!AD91</f>
        <v>0</v>
      </c>
      <c r="V39" s="199">
        <f>'Ctrinh-DINH AN (21-30)'!AD98</f>
        <v>0</v>
      </c>
      <c r="W39" s="199">
        <f>'Ctrinh-DINH AN (21-30)'!AD105</f>
        <v>0</v>
      </c>
      <c r="X39" s="199">
        <f>'Ctrinh-DINH AN (21-30)'!AD112</f>
        <v>0</v>
      </c>
      <c r="Y39" s="199">
        <f>'Ctrinh-DINH AN (21-30)'!AD119</f>
        <v>0</v>
      </c>
      <c r="Z39" s="199">
        <f>'Ctrinh-DINH AN (21-30)'!AD126</f>
        <v>0</v>
      </c>
      <c r="AA39" s="199">
        <f>'Ctrinh-DINH AN (21-30)'!AD133</f>
        <v>0</v>
      </c>
      <c r="AB39" s="316">
        <f>SUM(AD39:AH39,AJ39:AS39)</f>
        <v>0</v>
      </c>
      <c r="AC39" s="316"/>
      <c r="AD39" s="199">
        <f>'Ctrinh-DINH AN (21-30)'!AD141</f>
        <v>0</v>
      </c>
      <c r="AE39" s="199">
        <f>'Ctrinh-DINH AN (21-30)'!AD152</f>
        <v>0</v>
      </c>
      <c r="AF39" s="199">
        <f>'Ctrinh-DINH AN (21-30)'!AD157</f>
        <v>0</v>
      </c>
      <c r="AG39" s="199">
        <f>'Ctrinh-DINH AN (21-30)'!AD161</f>
        <v>0</v>
      </c>
      <c r="AH39" s="199">
        <f>'Ctrinh-DINH AN (21-30)'!AD165</f>
        <v>0</v>
      </c>
      <c r="AI39" s="207">
        <f>$D39-$BH39</f>
        <v>0</v>
      </c>
      <c r="AJ39" s="199">
        <f>'Ctrinh-DINH AN (21-30)'!AD173</f>
        <v>0</v>
      </c>
      <c r="AK39" s="199">
        <f>'Ctrinh-DINH AN (21-30)'!AD177</f>
        <v>0</v>
      </c>
      <c r="AL39" s="199">
        <f>'Ctrinh-DINH AN (21-30)'!AD181</f>
        <v>0</v>
      </c>
      <c r="AM39" s="199">
        <f>'Ctrinh-DINH AN (21-30)'!AD188</f>
        <v>0</v>
      </c>
      <c r="AN39" s="199">
        <f>'Ctrinh-DINH AN (21-30)'!AD195</f>
        <v>0</v>
      </c>
      <c r="AO39" s="199">
        <f>'Ctrinh-DINH AN (21-30)'!AD202</f>
        <v>0</v>
      </c>
      <c r="AP39" s="199">
        <f>'Ctrinh-DINH AN (21-30)'!AD209</f>
        <v>0</v>
      </c>
      <c r="AQ39" s="199">
        <f>'Ctrinh-DINH AN (21-30)'!AD216</f>
        <v>0</v>
      </c>
      <c r="AR39" s="199">
        <f>'Ctrinh-DINH AN (21-30)'!AD220</f>
        <v>0</v>
      </c>
      <c r="AS39" s="199">
        <f>'Ctrinh-DINH AN (21-30)'!AD224</f>
        <v>0</v>
      </c>
      <c r="AT39" s="272">
        <f>'Ctrinh-DINH AN (21-30)'!AD228</f>
        <v>0</v>
      </c>
      <c r="AU39" s="199">
        <f>'Ctrinh-DINH AN (21-30)'!AD235</f>
        <v>0</v>
      </c>
      <c r="AV39" s="199">
        <f>'Ctrinh-DINH AN (21-30)'!AD242</f>
        <v>0</v>
      </c>
      <c r="AW39" s="199">
        <f>'Ctrinh-DINH AN (21-30)'!AD249</f>
        <v>0</v>
      </c>
      <c r="AX39" s="199">
        <f>'Ctrinh-DINH AN (21-30)'!AD257</f>
        <v>0</v>
      </c>
      <c r="AY39" s="199">
        <f>'Ctrinh-DINH AN (21-30)'!AD264</f>
        <v>0</v>
      </c>
      <c r="AZ39" s="199">
        <f>'Ctrinh-DINH AN (21-30)'!AD271</f>
        <v>0</v>
      </c>
      <c r="BA39" s="199">
        <f>'Ctrinh-DINH AN (21-30)'!AD278</f>
        <v>0</v>
      </c>
      <c r="BB39" s="199">
        <f>'Ctrinh-DINH AN (21-30)'!AD285</f>
        <v>0</v>
      </c>
      <c r="BC39" s="199">
        <f>'Ctrinh-DINH AN (21-30)'!AD292</f>
        <v>0</v>
      </c>
      <c r="BD39" s="199">
        <f>'Ctrinh-DINH AN (21-30)'!AD299</f>
        <v>0</v>
      </c>
      <c r="BE39" s="199">
        <f>'Ctrinh-DINH AN (21-30)'!AD306</f>
        <v>0</v>
      </c>
      <c r="BF39" s="195">
        <f>'Ctrinh-DINH AN (21-30)'!AD313</f>
        <v>0</v>
      </c>
      <c r="BG39" s="199"/>
      <c r="BH39" s="199">
        <f t="shared" si="19"/>
        <v>0</v>
      </c>
      <c r="BI39" s="196">
        <f>$AI$64-BH39</f>
        <v>0</v>
      </c>
      <c r="BJ39" s="199">
        <f t="shared" si="20"/>
        <v>0</v>
      </c>
      <c r="BK39" s="204"/>
      <c r="BL39" s="211"/>
    </row>
    <row r="40" spans="1:64" s="210" customFormat="1" ht="15.75" customHeight="1">
      <c r="A40" s="369"/>
      <c r="B40" s="214" t="s">
        <v>83</v>
      </c>
      <c r="C40" s="213" t="s">
        <v>84</v>
      </c>
      <c r="D40" s="215"/>
      <c r="E40" s="252">
        <f t="shared" si="16"/>
        <v>0</v>
      </c>
      <c r="F40" s="199">
        <f t="shared" si="17"/>
        <v>0</v>
      </c>
      <c r="G40" s="199">
        <f>'Ctrinh-DINH AN (21-30)'!AE7</f>
        <v>0</v>
      </c>
      <c r="H40" s="199">
        <f>'Ctrinh-DINH AN (21-30)'!AE14</f>
        <v>0</v>
      </c>
      <c r="I40" s="199">
        <f>'Ctrinh-DINH AN (21-30)'!AE21</f>
        <v>0</v>
      </c>
      <c r="J40" s="199">
        <f>'Ctrinh-DINH AN (21-30)'!AE28</f>
        <v>0</v>
      </c>
      <c r="K40" s="199">
        <f>'Ctrinh-DINH AN (21-30)'!AE35</f>
        <v>0</v>
      </c>
      <c r="L40" s="199">
        <f>'Ctrinh-DINH AN (21-30)'!AE42</f>
        <v>0</v>
      </c>
      <c r="M40" s="199">
        <f>'Ctrinh-DINH AN (21-30)'!AE49</f>
        <v>0</v>
      </c>
      <c r="N40" s="272">
        <f>'Ctrinh-DINH AN (21-30)'!Z63</f>
        <v>0</v>
      </c>
      <c r="O40" s="199">
        <f>'Ctrinh-DINH AN (21-30)'!AE63</f>
        <v>0</v>
      </c>
      <c r="P40" s="199">
        <f>'Ctrinh-DINH AN (21-30)'!AE70</f>
        <v>0</v>
      </c>
      <c r="Q40" s="199">
        <f>'Ctrinh-DINH AN (21-30)'!AE77</f>
        <v>0</v>
      </c>
      <c r="R40" s="252">
        <f t="shared" ref="R40:R48" si="21">SUM(T40:AB40,AT40:BE40)</f>
        <v>0</v>
      </c>
      <c r="S40" s="195"/>
      <c r="T40" s="199">
        <f>'Ctrinh-DINH AN (21-30)'!AE84</f>
        <v>0</v>
      </c>
      <c r="U40" s="199">
        <f>'Ctrinh-DINH AN (21-30)'!AE91</f>
        <v>0</v>
      </c>
      <c r="V40" s="199">
        <f>'Ctrinh-DINH AN (21-30)'!AE98</f>
        <v>0</v>
      </c>
      <c r="W40" s="199">
        <f>'Ctrinh-DINH AN (21-30)'!AE105</f>
        <v>0</v>
      </c>
      <c r="X40" s="199">
        <f>'Ctrinh-DINH AN (21-30)'!AE112</f>
        <v>0</v>
      </c>
      <c r="Y40" s="199">
        <f>'Ctrinh-DINH AN (21-30)'!AE119</f>
        <v>0</v>
      </c>
      <c r="Z40" s="199">
        <f>'Ctrinh-DINH AN (21-30)'!AE126</f>
        <v>0</v>
      </c>
      <c r="AA40" s="199">
        <f>'Ctrinh-DINH AN (21-30)'!AE133</f>
        <v>0</v>
      </c>
      <c r="AB40" s="316">
        <f>SUM(AD40:AI40,AK40:AS40)</f>
        <v>0</v>
      </c>
      <c r="AC40" s="316"/>
      <c r="AD40" s="199">
        <f>'Ctrinh-DINH AN (21-30)'!AE141</f>
        <v>0</v>
      </c>
      <c r="AE40" s="199">
        <f>'Ctrinh-DINH AN (21-30)'!AE152</f>
        <v>0</v>
      </c>
      <c r="AF40" s="199">
        <f>'Ctrinh-DINH AN (21-30)'!AE157</f>
        <v>0</v>
      </c>
      <c r="AG40" s="199">
        <f>'Ctrinh-DINH AN (21-30)'!AE161</f>
        <v>0</v>
      </c>
      <c r="AH40" s="199">
        <f>'Ctrinh-DINH AN (21-30)'!AE165</f>
        <v>0</v>
      </c>
      <c r="AI40" s="199">
        <f>'Ctrinh-DINH AN (21-30)'!AE169</f>
        <v>0</v>
      </c>
      <c r="AJ40" s="207">
        <f>$D40-$BH40</f>
        <v>0</v>
      </c>
      <c r="AK40" s="199">
        <f>'Ctrinh-DINH AN (21-30)'!AE177</f>
        <v>0</v>
      </c>
      <c r="AL40" s="199">
        <f>'Ctrinh-DINH AN (21-30)'!AE181</f>
        <v>0</v>
      </c>
      <c r="AM40" s="199">
        <f>'Ctrinh-DINH AN (21-30)'!AE188</f>
        <v>0</v>
      </c>
      <c r="AN40" s="199">
        <f>'Ctrinh-DINH AN (21-30)'!AE195</f>
        <v>0</v>
      </c>
      <c r="AO40" s="199">
        <f>'Ctrinh-DINH AN (21-30)'!AE202</f>
        <v>0</v>
      </c>
      <c r="AP40" s="199">
        <f>'Ctrinh-DINH AN (21-30)'!AE209</f>
        <v>0</v>
      </c>
      <c r="AQ40" s="199">
        <f>'Ctrinh-DINH AN (21-30)'!AE216</f>
        <v>0</v>
      </c>
      <c r="AR40" s="199">
        <f>'Ctrinh-DINH AN (21-30)'!AE220</f>
        <v>0</v>
      </c>
      <c r="AS40" s="199">
        <f>'Ctrinh-DINH AN (21-30)'!AE224</f>
        <v>0</v>
      </c>
      <c r="AT40" s="272">
        <f>'Ctrinh-DINH AN (21-30)'!AE228</f>
        <v>0</v>
      </c>
      <c r="AU40" s="199">
        <f>'Ctrinh-DINH AN (21-30)'!AE235</f>
        <v>0</v>
      </c>
      <c r="AV40" s="199">
        <f>'Ctrinh-DINH AN (21-30)'!AE242</f>
        <v>0</v>
      </c>
      <c r="AW40" s="199">
        <f>'Ctrinh-DINH AN (21-30)'!AE249</f>
        <v>0</v>
      </c>
      <c r="AX40" s="199">
        <f>'Ctrinh-DINH AN (21-30)'!AE257</f>
        <v>0</v>
      </c>
      <c r="AY40" s="199">
        <f>'Ctrinh-DINH AN (21-30)'!AE264</f>
        <v>0</v>
      </c>
      <c r="AZ40" s="199">
        <f>'Ctrinh-DINH AN (21-30)'!AE271</f>
        <v>0</v>
      </c>
      <c r="BA40" s="199">
        <f>'Ctrinh-DINH AN (21-30)'!AE278</f>
        <v>0</v>
      </c>
      <c r="BB40" s="199">
        <f>'Ctrinh-DINH AN (21-30)'!AE285</f>
        <v>0</v>
      </c>
      <c r="BC40" s="199">
        <f>'Ctrinh-DINH AN (21-30)'!AE292</f>
        <v>0</v>
      </c>
      <c r="BD40" s="199">
        <f>'Ctrinh-DINH AN (21-30)'!AE299</f>
        <v>0</v>
      </c>
      <c r="BE40" s="199">
        <f>'Ctrinh-DINH AN (21-30)'!AE306</f>
        <v>0</v>
      </c>
      <c r="BF40" s="195">
        <f>'Ctrinh-DINH AN (21-30)'!AE313</f>
        <v>0</v>
      </c>
      <c r="BG40" s="199"/>
      <c r="BH40" s="199">
        <f t="shared" si="19"/>
        <v>0</v>
      </c>
      <c r="BI40" s="196">
        <f>$AJ$64-BH40</f>
        <v>0</v>
      </c>
      <c r="BJ40" s="199">
        <f t="shared" si="20"/>
        <v>0</v>
      </c>
      <c r="BK40" s="204"/>
      <c r="BL40" s="211"/>
    </row>
    <row r="41" spans="1:64" s="210" customFormat="1" ht="15.75" customHeight="1">
      <c r="A41" s="369"/>
      <c r="B41" s="214" t="s">
        <v>85</v>
      </c>
      <c r="C41" s="213" t="s">
        <v>86</v>
      </c>
      <c r="D41" s="493"/>
      <c r="E41" s="252">
        <f t="shared" si="13"/>
        <v>0</v>
      </c>
      <c r="F41" s="199">
        <f t="shared" si="17"/>
        <v>0</v>
      </c>
      <c r="G41" s="199">
        <f>'Ctrinh-DINH AN (21-30)'!AF7</f>
        <v>0</v>
      </c>
      <c r="H41" s="199">
        <f>'Ctrinh-DINH AN (21-30)'!AF14</f>
        <v>0</v>
      </c>
      <c r="I41" s="199">
        <f>'Ctrinh-DINH AN (21-30)'!AF21</f>
        <v>0</v>
      </c>
      <c r="J41" s="199">
        <f>'Ctrinh-DINH AN (21-30)'!AF28</f>
        <v>0</v>
      </c>
      <c r="K41" s="199">
        <f>'Ctrinh-DINH AN (21-30)'!AF35</f>
        <v>0</v>
      </c>
      <c r="L41" s="199">
        <f>'Ctrinh-DINH AN (21-30)'!AF42</f>
        <v>0</v>
      </c>
      <c r="M41" s="199">
        <f>'Ctrinh-DINH AN (21-30)'!AF49</f>
        <v>0</v>
      </c>
      <c r="N41" s="272">
        <f>'Ctrinh-DINH AN (21-30)'!AE63</f>
        <v>0</v>
      </c>
      <c r="O41" s="199">
        <f>'Ctrinh-DINH AN (21-30)'!AF63</f>
        <v>0</v>
      </c>
      <c r="P41" s="199">
        <f>'Ctrinh-DINH AN (21-30)'!AF70</f>
        <v>0</v>
      </c>
      <c r="Q41" s="199">
        <f>'Ctrinh-DINH AN (21-30)'!AF77</f>
        <v>0</v>
      </c>
      <c r="R41" s="252">
        <f>SUM(T41:AB41,AT41:BE41)</f>
        <v>0</v>
      </c>
      <c r="S41" s="195"/>
      <c r="T41" s="199">
        <f>'Ctrinh-DINH AN (21-30)'!AF84</f>
        <v>0</v>
      </c>
      <c r="U41" s="199">
        <f>'Ctrinh-DINH AN (21-30)'!AF91</f>
        <v>0</v>
      </c>
      <c r="V41" s="199">
        <f>'Ctrinh-DINH AN (21-30)'!AF98</f>
        <v>0</v>
      </c>
      <c r="W41" s="199">
        <f>'Ctrinh-DINH AN (21-30)'!AF105</f>
        <v>0</v>
      </c>
      <c r="X41" s="199">
        <f>'Ctrinh-DINH AN (21-30)'!AF112</f>
        <v>0</v>
      </c>
      <c r="Y41" s="199">
        <f>'Ctrinh-DINH AN (21-30)'!AF119</f>
        <v>0</v>
      </c>
      <c r="Z41" s="199">
        <f>'Ctrinh-DINH AN (21-30)'!AF126</f>
        <v>0</v>
      </c>
      <c r="AA41" s="199">
        <f>'Ctrinh-DINH AN (21-30)'!AF133</f>
        <v>0</v>
      </c>
      <c r="AB41" s="316">
        <f>SUM(AD41:AJ41,AL41:AS41)</f>
        <v>0</v>
      </c>
      <c r="AC41" s="316"/>
      <c r="AD41" s="199">
        <f>'Ctrinh-DINH AN (21-30)'!AF141</f>
        <v>0</v>
      </c>
      <c r="AE41" s="199">
        <f>'Ctrinh-DINH AN (21-30)'!AF152</f>
        <v>0</v>
      </c>
      <c r="AF41" s="199">
        <f>'Ctrinh-DINH AN (21-30)'!AF157</f>
        <v>0</v>
      </c>
      <c r="AG41" s="199">
        <f>'Ctrinh-DINH AN (21-30)'!AF161</f>
        <v>0</v>
      </c>
      <c r="AH41" s="199">
        <f>'Ctrinh-DINH AN (21-30)'!AF165</f>
        <v>0</v>
      </c>
      <c r="AI41" s="199">
        <f>'Ctrinh-DINH AN (21-30)'!AF169</f>
        <v>0</v>
      </c>
      <c r="AJ41" s="199">
        <f>'Ctrinh-DINH AN (21-30)'!AF173</f>
        <v>0</v>
      </c>
      <c r="AK41" s="207">
        <f>$D41-$BH41</f>
        <v>0</v>
      </c>
      <c r="AL41" s="199">
        <f>'Ctrinh-DINH AN (21-30)'!AF181</f>
        <v>0</v>
      </c>
      <c r="AM41" s="199">
        <f>'Ctrinh-DINH AN (21-30)'!AF188</f>
        <v>0</v>
      </c>
      <c r="AN41" s="199">
        <f>'Ctrinh-DINH AN (21-30)'!AF195</f>
        <v>0</v>
      </c>
      <c r="AO41" s="199">
        <f>'Ctrinh-DINH AN (21-30)'!AF202</f>
        <v>0</v>
      </c>
      <c r="AP41" s="199">
        <f>'Ctrinh-DINH AN (21-30)'!AF209</f>
        <v>0</v>
      </c>
      <c r="AQ41" s="199">
        <f>'Ctrinh-DINH AN (21-30)'!AF216</f>
        <v>0</v>
      </c>
      <c r="AR41" s="199">
        <f>'Ctrinh-DINH AN (21-30)'!AF220</f>
        <v>0</v>
      </c>
      <c r="AS41" s="199">
        <f>'Ctrinh-DINH AN (21-30)'!AF224</f>
        <v>0</v>
      </c>
      <c r="AT41" s="272">
        <f>'Ctrinh-DINH AN (21-30)'!AF228</f>
        <v>0</v>
      </c>
      <c r="AU41" s="199">
        <f>'Ctrinh-DINH AN (21-30)'!AF235</f>
        <v>0</v>
      </c>
      <c r="AV41" s="199">
        <f>'Ctrinh-DINH AN (21-30)'!AF242</f>
        <v>0</v>
      </c>
      <c r="AW41" s="199">
        <f>'Ctrinh-DINH AN (21-30)'!AF249</f>
        <v>0</v>
      </c>
      <c r="AX41" s="199">
        <f>'Ctrinh-DINH AN (21-30)'!AF257</f>
        <v>0</v>
      </c>
      <c r="AY41" s="199">
        <f>'Ctrinh-DINH AN (21-30)'!AF264</f>
        <v>0</v>
      </c>
      <c r="AZ41" s="199">
        <f>'Ctrinh-DINH AN (21-30)'!AF271</f>
        <v>0</v>
      </c>
      <c r="BA41" s="199">
        <f>'Ctrinh-DINH AN (21-30)'!AF278</f>
        <v>0</v>
      </c>
      <c r="BB41" s="199">
        <f>'Ctrinh-DINH AN (21-30)'!AF285</f>
        <v>0</v>
      </c>
      <c r="BC41" s="199">
        <f>'Ctrinh-DINH AN (21-30)'!AF292</f>
        <v>0</v>
      </c>
      <c r="BD41" s="199">
        <f>'Ctrinh-DINH AN (21-30)'!AF299</f>
        <v>0</v>
      </c>
      <c r="BE41" s="199">
        <f>'Ctrinh-DINH AN (21-30)'!AF306</f>
        <v>0</v>
      </c>
      <c r="BF41" s="195">
        <f>'Ctrinh-DINH AN (21-30)'!AF313</f>
        <v>0</v>
      </c>
      <c r="BG41" s="199"/>
      <c r="BH41" s="199">
        <f t="shared" si="19"/>
        <v>0</v>
      </c>
      <c r="BI41" s="196">
        <f>$AK$64-BH41</f>
        <v>0</v>
      </c>
      <c r="BJ41" s="199">
        <f t="shared" si="20"/>
        <v>0</v>
      </c>
      <c r="BK41" s="204"/>
      <c r="BL41" s="211"/>
    </row>
    <row r="42" spans="1:64" s="330" customFormat="1" ht="15.75" customHeight="1">
      <c r="A42" s="372"/>
      <c r="B42" s="327" t="s">
        <v>383</v>
      </c>
      <c r="C42" s="328" t="s">
        <v>351</v>
      </c>
      <c r="D42" s="329"/>
      <c r="E42" s="252">
        <f t="shared" si="13"/>
        <v>0</v>
      </c>
      <c r="F42" s="199">
        <f t="shared" si="17"/>
        <v>0</v>
      </c>
      <c r="G42" s="199">
        <f>'Ctrinh-DINH AN (21-30)'!AG7</f>
        <v>0</v>
      </c>
      <c r="H42" s="199">
        <f>'Ctrinh-DINH AN (21-30)'!AG14</f>
        <v>0</v>
      </c>
      <c r="I42" s="199">
        <f>'Ctrinh-DINH AN (21-30)'!AG21</f>
        <v>0</v>
      </c>
      <c r="J42" s="199">
        <f>'Ctrinh-DINH AN (21-30)'!AG28</f>
        <v>0</v>
      </c>
      <c r="K42" s="199">
        <f>'Ctrinh-DINH AN (21-30)'!AG35</f>
        <v>0</v>
      </c>
      <c r="L42" s="199">
        <f>'Ctrinh-DINH AN (21-30)'!AG42</f>
        <v>0</v>
      </c>
      <c r="M42" s="199">
        <f>'Ctrinh-DINH AN (21-30)'!AG49</f>
        <v>0</v>
      </c>
      <c r="N42" s="272">
        <f>'Ctrinh-DINH AN (21-30)'!AE63</f>
        <v>0</v>
      </c>
      <c r="O42" s="199">
        <f>'Ctrinh-DINH AN (21-30)'!AG63</f>
        <v>0</v>
      </c>
      <c r="P42" s="199">
        <f>'Ctrinh-DINH AN (21-30)'!AG70</f>
        <v>0</v>
      </c>
      <c r="Q42" s="199">
        <f>'Ctrinh-DINH AN (21-30)'!AG77</f>
        <v>0</v>
      </c>
      <c r="R42" s="252">
        <f t="shared" si="21"/>
        <v>0</v>
      </c>
      <c r="S42" s="195"/>
      <c r="T42" s="199">
        <f>'Ctrinh-DINH AN (21-30)'!AG84</f>
        <v>0</v>
      </c>
      <c r="U42" s="199">
        <f>'Ctrinh-DINH AN (21-30)'!AG91</f>
        <v>0</v>
      </c>
      <c r="V42" s="199">
        <f>'Ctrinh-DINH AN (21-30)'!AG98</f>
        <v>0</v>
      </c>
      <c r="W42" s="199">
        <f>'Ctrinh-DINH AN (21-30)'!AG105</f>
        <v>0</v>
      </c>
      <c r="X42" s="199">
        <f>'Ctrinh-DINH AN (21-30)'!AG112</f>
        <v>0</v>
      </c>
      <c r="Y42" s="199">
        <f>'Ctrinh-DINH AN (21-30)'!AG119</f>
        <v>0</v>
      </c>
      <c r="Z42" s="199">
        <f>'Ctrinh-DINH AN (21-30)'!AG126</f>
        <v>0</v>
      </c>
      <c r="AA42" s="199">
        <f>'Ctrinh-DINH AN (21-30)'!AG133</f>
        <v>0</v>
      </c>
      <c r="AB42" s="316">
        <f>SUM(AD42:AK42,AM42:AS42)</f>
        <v>0</v>
      </c>
      <c r="AC42" s="316"/>
      <c r="AD42" s="199">
        <f>'Ctrinh-DINH AN (21-30)'!AG141</f>
        <v>0</v>
      </c>
      <c r="AE42" s="199">
        <f>'Ctrinh-DINH AN (21-30)'!AG152</f>
        <v>0</v>
      </c>
      <c r="AF42" s="199">
        <f>'Ctrinh-DINH AN (21-30)'!AG157</f>
        <v>0</v>
      </c>
      <c r="AG42" s="199">
        <f>'Ctrinh-DINH AN (21-30)'!AG161</f>
        <v>0</v>
      </c>
      <c r="AH42" s="199">
        <f>'Ctrinh-DINH AN (21-30)'!AG165</f>
        <v>0</v>
      </c>
      <c r="AI42" s="199">
        <f>'Ctrinh-DINH AN (21-30)'!AG169</f>
        <v>0</v>
      </c>
      <c r="AJ42" s="199">
        <f>'Ctrinh-DINH AN (21-30)'!AG173</f>
        <v>0</v>
      </c>
      <c r="AK42" s="210"/>
      <c r="AL42" s="207">
        <f>$D42-$BH42</f>
        <v>0</v>
      </c>
      <c r="AM42" s="199">
        <f>'Ctrinh-DINH AN (21-30)'!AG188</f>
        <v>0</v>
      </c>
      <c r="AN42" s="199">
        <f>'Ctrinh-DINH AN (21-30)'!AG195</f>
        <v>0</v>
      </c>
      <c r="AO42" s="199">
        <f>'Ctrinh-DINH AN (21-30)'!AG202</f>
        <v>0</v>
      </c>
      <c r="AP42" s="199">
        <f>'Ctrinh-DINH AN (21-30)'!AG209</f>
        <v>0</v>
      </c>
      <c r="AQ42" s="199">
        <f>'Ctrinh-DINH AN (21-30)'!AG216</f>
        <v>0</v>
      </c>
      <c r="AR42" s="199">
        <f>'Ctrinh-DINH AN (21-30)'!AG220</f>
        <v>0</v>
      </c>
      <c r="AS42" s="199">
        <f>'Ctrinh-DINH AN (21-30)'!AG224</f>
        <v>0</v>
      </c>
      <c r="AT42" s="272">
        <f>'Ctrinh-DINH AN (21-30)'!AG228</f>
        <v>0</v>
      </c>
      <c r="AU42" s="199">
        <f>'Ctrinh-DINH AN (21-30)'!AG235</f>
        <v>0</v>
      </c>
      <c r="AV42" s="199">
        <f>'Ctrinh-DINH AN (21-30)'!AG242</f>
        <v>0</v>
      </c>
      <c r="AW42" s="199">
        <f>'Ctrinh-DINH AN (21-30)'!AG249</f>
        <v>0</v>
      </c>
      <c r="AX42" s="199">
        <f>'Ctrinh-DINH AN (21-30)'!AG257</f>
        <v>0</v>
      </c>
      <c r="AY42" s="199">
        <f>'Ctrinh-DINH AN (21-30)'!AG264</f>
        <v>0</v>
      </c>
      <c r="AZ42" s="199">
        <f>'Ctrinh-DINH AN (21-30)'!AG271</f>
        <v>0</v>
      </c>
      <c r="BA42" s="199">
        <f>'Ctrinh-DINH AN (21-30)'!AG278</f>
        <v>0</v>
      </c>
      <c r="BB42" s="199">
        <f>'Ctrinh-DINH AN (21-30)'!AG285</f>
        <v>0</v>
      </c>
      <c r="BC42" s="199">
        <f>'Ctrinh-DINH AN (21-30)'!AG292</f>
        <v>0</v>
      </c>
      <c r="BD42" s="199">
        <f>'Ctrinh-DINH AN (21-30)'!AG299</f>
        <v>0</v>
      </c>
      <c r="BE42" s="199">
        <f>'Ctrinh-DINH AN (21-30)'!AG306</f>
        <v>0</v>
      </c>
      <c r="BF42" s="195">
        <f>'Ctrinh-DINH AN (21-30)'!AG313</f>
        <v>0</v>
      </c>
      <c r="BG42" s="199"/>
      <c r="BH42" s="199">
        <f>'[3]BINH THANG (21-30)'!BJ42+'[3]BU GIA MAP (21-30)'!BJ42+'[3]DA KIA (21-30)'!BJ42+'[3]ĐAK O (21-30)'!BJ42+'[3]DUC HANH (21-30)'!BJ42+'[3]PHU NGHIA (21-30)'!BJ42+'[3]PHU VAN (21-30)'!BJ42+'[3]PHUOC MINH (21-30)'!BJ42+'[3]THANH SON (21-30)'!BJ42+'[3]KIM SON (21-30)'!BJ42+'[3]HAM GIANG (21-30)'!BJ42+'[3]HAM TAN (21-30)'!BJ42+'[3]DAI AN (21-30)'!BJ42+'[3]DINH AN (21-30)'!BJ42+'[3]NGOC BIEN (21-30)'!BJ42+'[3]LONG HIEP (21-30)'!BJ42+'[3]TAN HIEP (21-30)'!BJ42</f>
        <v>0</v>
      </c>
      <c r="BI42" s="196">
        <f>$AL$64-BH42</f>
        <v>0</v>
      </c>
      <c r="BJ42" s="199">
        <f t="shared" si="20"/>
        <v>0</v>
      </c>
      <c r="BK42" s="324"/>
      <c r="BL42" s="325"/>
    </row>
    <row r="43" spans="1:64" s="216" customFormat="1" ht="15.75" customHeight="1">
      <c r="A43" s="373"/>
      <c r="B43" s="214" t="s">
        <v>378</v>
      </c>
      <c r="C43" s="213" t="s">
        <v>89</v>
      </c>
      <c r="D43" s="222"/>
      <c r="E43" s="355">
        <f t="shared" si="13"/>
        <v>0</v>
      </c>
      <c r="F43" s="212">
        <f t="shared" si="17"/>
        <v>0</v>
      </c>
      <c r="G43" s="212">
        <f>'Ctrinh-DINH AN (21-30)'!AH7</f>
        <v>0</v>
      </c>
      <c r="H43" s="212">
        <f>'Ctrinh-DINH AN (21-30)'!AH14</f>
        <v>0</v>
      </c>
      <c r="I43" s="212">
        <f>'Ctrinh-DINH AN (21-30)'!AH21</f>
        <v>0</v>
      </c>
      <c r="J43" s="212">
        <f>'Ctrinh-DINH AN (21-30)'!AH28</f>
        <v>0</v>
      </c>
      <c r="K43" s="212">
        <f>'Ctrinh-DINH AN (21-30)'!AH35</f>
        <v>0</v>
      </c>
      <c r="L43" s="212">
        <f>'Ctrinh-DINH AN (21-30)'!AH42</f>
        <v>0</v>
      </c>
      <c r="M43" s="212">
        <f>'Ctrinh-DINH AN (21-30)'!AH49</f>
        <v>0</v>
      </c>
      <c r="N43" s="282">
        <f>'Ctrinh-DINH AN (21-30)'!AN63</f>
        <v>0</v>
      </c>
      <c r="O43" s="212">
        <f>'Ctrinh-DINH AN (21-30)'!AH63</f>
        <v>0</v>
      </c>
      <c r="P43" s="212">
        <f>'Ctrinh-DINH AN (21-30)'!AH70</f>
        <v>0</v>
      </c>
      <c r="Q43" s="212">
        <f>'Ctrinh-DINH AN (21-30)'!AH77</f>
        <v>0</v>
      </c>
      <c r="R43" s="252">
        <f t="shared" si="21"/>
        <v>0</v>
      </c>
      <c r="S43" s="220"/>
      <c r="T43" s="212">
        <f>'Ctrinh-DINH AN (21-30)'!AH84</f>
        <v>0</v>
      </c>
      <c r="U43" s="212">
        <f>'Ctrinh-DINH AN (21-30)'!AH91</f>
        <v>0</v>
      </c>
      <c r="V43" s="212">
        <f>'Ctrinh-DINH AN (21-30)'!AH98</f>
        <v>0</v>
      </c>
      <c r="W43" s="212">
        <f>'Ctrinh-DINH AN (21-30)'!AH105</f>
        <v>0</v>
      </c>
      <c r="X43" s="212">
        <f>'Ctrinh-DINH AN (21-30)'!AH112</f>
        <v>0</v>
      </c>
      <c r="Y43" s="212">
        <f>'Ctrinh-DINH AN (21-30)'!AH119</f>
        <v>0</v>
      </c>
      <c r="Z43" s="212">
        <f>'Ctrinh-DINH AN (21-30)'!AH126</f>
        <v>0</v>
      </c>
      <c r="AA43" s="212">
        <f>'Ctrinh-DINH AN (21-30)'!AH133</f>
        <v>0</v>
      </c>
      <c r="AB43" s="316">
        <f>SUM(AD43:AL43,AN43:AS43)</f>
        <v>0</v>
      </c>
      <c r="AC43" s="316"/>
      <c r="AD43" s="212">
        <f>'Ctrinh-DINH AN (21-30)'!AH141</f>
        <v>0</v>
      </c>
      <c r="AE43" s="212">
        <f>'Ctrinh-DINH AN (21-30)'!AH152</f>
        <v>0</v>
      </c>
      <c r="AF43" s="212">
        <f>'Ctrinh-DINH AN (21-30)'!AH157</f>
        <v>0</v>
      </c>
      <c r="AG43" s="212">
        <f>'Ctrinh-DINH AN (21-30)'!AH161</f>
        <v>0</v>
      </c>
      <c r="AH43" s="212">
        <f>'Ctrinh-DINH AN (21-30)'!AH165</f>
        <v>0</v>
      </c>
      <c r="AI43" s="212">
        <f>'Ctrinh-DINH AN (21-30)'!AH169</f>
        <v>0</v>
      </c>
      <c r="AJ43" s="212">
        <f>'Ctrinh-DINH AN (21-30)'!AH173</f>
        <v>0</v>
      </c>
      <c r="AK43" s="212">
        <f>'Ctrinh-DINH AN (21-30)'!AH177</f>
        <v>0</v>
      </c>
      <c r="AL43" s="212">
        <f>'Ctrinh-DINH AN (21-30)'!AH181</f>
        <v>0</v>
      </c>
      <c r="AM43" s="221">
        <f>$D43-$BH43</f>
        <v>0</v>
      </c>
      <c r="AN43" s="212">
        <f>'Ctrinh-DINH AN (21-30)'!AH195</f>
        <v>0</v>
      </c>
      <c r="AO43" s="212">
        <f>'Ctrinh-DINH AN (21-30)'!AH202</f>
        <v>0</v>
      </c>
      <c r="AP43" s="212">
        <f>'Ctrinh-DINH AN (21-30)'!AH209</f>
        <v>0</v>
      </c>
      <c r="AQ43" s="212">
        <f>'Ctrinh-DINH AN (21-30)'!AH216</f>
        <v>0</v>
      </c>
      <c r="AR43" s="212">
        <f>'Ctrinh-DINH AN (21-30)'!AH220</f>
        <v>0</v>
      </c>
      <c r="AS43" s="212">
        <f>'Ctrinh-DINH AN (21-30)'!AH224</f>
        <v>0</v>
      </c>
      <c r="AT43" s="282">
        <f>'Ctrinh-DINH AN (21-30)'!AH228</f>
        <v>0</v>
      </c>
      <c r="AU43" s="212">
        <f>'Ctrinh-DINH AN (21-30)'!AH235</f>
        <v>0</v>
      </c>
      <c r="AV43" s="212">
        <f>'Ctrinh-DINH AN (21-30)'!AH242</f>
        <v>0</v>
      </c>
      <c r="AW43" s="212">
        <f>'Ctrinh-DINH AN (21-30)'!AH249</f>
        <v>0</v>
      </c>
      <c r="AX43" s="212">
        <f>'Ctrinh-DINH AN (21-30)'!AH257</f>
        <v>0</v>
      </c>
      <c r="AY43" s="212">
        <f>'Ctrinh-DINH AN (21-30)'!AH264</f>
        <v>0</v>
      </c>
      <c r="AZ43" s="212">
        <f>'Ctrinh-DINH AN (21-30)'!AH271</f>
        <v>0</v>
      </c>
      <c r="BA43" s="212">
        <f>'Ctrinh-DINH AN (21-30)'!AH278</f>
        <v>0</v>
      </c>
      <c r="BB43" s="212">
        <f>'Ctrinh-DINH AN (21-30)'!AH285</f>
        <v>0</v>
      </c>
      <c r="BC43" s="212">
        <f>'Ctrinh-DINH AN (21-30)'!AH292</f>
        <v>0</v>
      </c>
      <c r="BD43" s="212">
        <f>'Ctrinh-DINH AN (21-30)'!AH299</f>
        <v>0</v>
      </c>
      <c r="BE43" s="212">
        <f>'Ctrinh-DINH AN (21-30)'!AH306</f>
        <v>0</v>
      </c>
      <c r="BF43" s="220">
        <f>'Ctrinh-DINH AN (21-30)'!AH313</f>
        <v>0</v>
      </c>
      <c r="BG43" s="199"/>
      <c r="BH43" s="212">
        <f t="shared" ref="BH43:BH61" si="22">SUM(BF43,BG43,R43,E43)</f>
        <v>0</v>
      </c>
      <c r="BI43" s="196">
        <f>$AM$64-BH43</f>
        <v>0</v>
      </c>
      <c r="BJ43" s="199">
        <f t="shared" si="20"/>
        <v>0</v>
      </c>
      <c r="BK43" s="218"/>
      <c r="BL43" s="217"/>
    </row>
    <row r="44" spans="1:64" s="216" customFormat="1" ht="15.75" customHeight="1">
      <c r="A44" s="370"/>
      <c r="B44" s="214" t="s">
        <v>379</v>
      </c>
      <c r="C44" s="213" t="s">
        <v>94</v>
      </c>
      <c r="D44" s="222"/>
      <c r="E44" s="355">
        <f t="shared" si="13"/>
        <v>0</v>
      </c>
      <c r="F44" s="212">
        <f t="shared" si="17"/>
        <v>0</v>
      </c>
      <c r="G44" s="212">
        <f>'Ctrinh-DINH AN (21-30)'!AI7</f>
        <v>0</v>
      </c>
      <c r="H44" s="212">
        <f>'Ctrinh-DINH AN (21-30)'!AI14</f>
        <v>0</v>
      </c>
      <c r="I44" s="212">
        <f>'Ctrinh-DINH AN (21-30)'!AI21</f>
        <v>0</v>
      </c>
      <c r="J44" s="212">
        <f>'Ctrinh-DINH AN (21-30)'!AI28</f>
        <v>0</v>
      </c>
      <c r="K44" s="212">
        <f>'Ctrinh-DINH AN (21-30)'!AI35</f>
        <v>0</v>
      </c>
      <c r="L44" s="212">
        <f>'Ctrinh-DINH AN (21-30)'!AI42</f>
        <v>0</v>
      </c>
      <c r="M44" s="212">
        <f>'Ctrinh-DINH AN (21-30)'!AI49</f>
        <v>0</v>
      </c>
      <c r="N44" s="282">
        <f>'Ctrinh-DINH AN (21-30)'!AO63</f>
        <v>0</v>
      </c>
      <c r="O44" s="212">
        <f>'Ctrinh-DINH AN (21-30)'!AI63</f>
        <v>0</v>
      </c>
      <c r="P44" s="212">
        <f>'Ctrinh-DINH AN (21-30)'!AI70</f>
        <v>0</v>
      </c>
      <c r="Q44" s="212">
        <f>'Ctrinh-DINH AN (21-30)'!AI77</f>
        <v>0</v>
      </c>
      <c r="R44" s="252">
        <f t="shared" si="21"/>
        <v>0</v>
      </c>
      <c r="S44" s="220"/>
      <c r="T44" s="212">
        <f>'Ctrinh-DINH AN (21-30)'!AI84</f>
        <v>0</v>
      </c>
      <c r="U44" s="212">
        <f>'Ctrinh-DINH AN (21-30)'!AI91</f>
        <v>0</v>
      </c>
      <c r="V44" s="212">
        <f>'Ctrinh-DINH AN (21-30)'!AI98</f>
        <v>0</v>
      </c>
      <c r="W44" s="212">
        <f>'Ctrinh-DINH AN (21-30)'!AI105</f>
        <v>0</v>
      </c>
      <c r="X44" s="212">
        <f>'Ctrinh-DINH AN (21-30)'!AI112</f>
        <v>0</v>
      </c>
      <c r="Y44" s="212">
        <f>'Ctrinh-DINH AN (21-30)'!AI119</f>
        <v>0</v>
      </c>
      <c r="Z44" s="212">
        <f>'Ctrinh-DINH AN (21-30)'!AI126</f>
        <v>0</v>
      </c>
      <c r="AA44" s="212">
        <f>'Ctrinh-DINH AN (21-30)'!AI133</f>
        <v>0</v>
      </c>
      <c r="AB44" s="316">
        <f>SUM(AD44:AM44,AO44:AS44)</f>
        <v>0</v>
      </c>
      <c r="AC44" s="316"/>
      <c r="AD44" s="212">
        <f>'Ctrinh-DINH AN (21-30)'!AI141</f>
        <v>0</v>
      </c>
      <c r="AE44" s="212">
        <f>'Ctrinh-DINH AN (21-30)'!AI152</f>
        <v>0</v>
      </c>
      <c r="AF44" s="212">
        <f>'Ctrinh-DINH AN (21-30)'!AI157</f>
        <v>0</v>
      </c>
      <c r="AG44" s="212">
        <f>'Ctrinh-DINH AN (21-30)'!AI161</f>
        <v>0</v>
      </c>
      <c r="AH44" s="212">
        <f>'Ctrinh-DINH AN (21-30)'!AI165</f>
        <v>0</v>
      </c>
      <c r="AI44" s="212">
        <f>'Ctrinh-DINH AN (21-30)'!AI169</f>
        <v>0</v>
      </c>
      <c r="AJ44" s="212">
        <f>'Ctrinh-DINH AN (21-30)'!AI173</f>
        <v>0</v>
      </c>
      <c r="AK44" s="212">
        <f>'Ctrinh-DINH AN (21-30)'!AI177</f>
        <v>0</v>
      </c>
      <c r="AL44" s="212">
        <f>'Ctrinh-DINH AN (21-30)'!AI181</f>
        <v>0</v>
      </c>
      <c r="AM44" s="212">
        <f>'Ctrinh-DINH AN (21-30)'!AI188</f>
        <v>0</v>
      </c>
      <c r="AN44" s="221">
        <f>$D44-$BH44</f>
        <v>0</v>
      </c>
      <c r="AO44" s="212">
        <f>'Ctrinh-DINH AN (21-30)'!AI202</f>
        <v>0</v>
      </c>
      <c r="AP44" s="212">
        <f>'Ctrinh-DINH AN (21-30)'!AI209</f>
        <v>0</v>
      </c>
      <c r="AQ44" s="212">
        <f>'Ctrinh-DINH AN (21-30)'!AI216</f>
        <v>0</v>
      </c>
      <c r="AR44" s="212">
        <f>'Ctrinh-DINH AN (21-30)'!AI220</f>
        <v>0</v>
      </c>
      <c r="AS44" s="212">
        <f>'Ctrinh-DINH AN (21-30)'!AI224</f>
        <v>0</v>
      </c>
      <c r="AT44" s="282">
        <f>'Ctrinh-DINH AN (21-30)'!AI228</f>
        <v>0</v>
      </c>
      <c r="AU44" s="212">
        <f>'Ctrinh-DINH AN (21-30)'!AI235</f>
        <v>0</v>
      </c>
      <c r="AV44" s="212">
        <f>'Ctrinh-DINH AN (21-30)'!AI242</f>
        <v>0</v>
      </c>
      <c r="AW44" s="212">
        <f>'Ctrinh-DINH AN (21-30)'!AI249</f>
        <v>0</v>
      </c>
      <c r="AX44" s="212">
        <f>'Ctrinh-DINH AN (21-30)'!AI257</f>
        <v>0</v>
      </c>
      <c r="AY44" s="212">
        <f>'Ctrinh-DINH AN (21-30)'!AI264</f>
        <v>0</v>
      </c>
      <c r="AZ44" s="212">
        <f>'Ctrinh-DINH AN (21-30)'!AI271</f>
        <v>0</v>
      </c>
      <c r="BA44" s="212">
        <f>'Ctrinh-DINH AN (21-30)'!AI278</f>
        <v>0</v>
      </c>
      <c r="BB44" s="212">
        <f>'Ctrinh-DINH AN (21-30)'!AI285</f>
        <v>0</v>
      </c>
      <c r="BC44" s="212">
        <f>'Ctrinh-DINH AN (21-30)'!AI292</f>
        <v>0</v>
      </c>
      <c r="BD44" s="212">
        <f>'Ctrinh-DINH AN (21-30)'!AI299</f>
        <v>0</v>
      </c>
      <c r="BE44" s="212">
        <f>'Ctrinh-DINH AN (21-30)'!AI306</f>
        <v>0</v>
      </c>
      <c r="BF44" s="220">
        <f>'Ctrinh-DINH AN (21-30)'!AI313</f>
        <v>0</v>
      </c>
      <c r="BG44" s="199"/>
      <c r="BH44" s="212">
        <f t="shared" si="22"/>
        <v>0</v>
      </c>
      <c r="BI44" s="196">
        <f>$AN$64-BH44</f>
        <v>0</v>
      </c>
      <c r="BJ44" s="199">
        <f t="shared" si="20"/>
        <v>0</v>
      </c>
      <c r="BK44" s="218"/>
      <c r="BL44" s="217"/>
    </row>
    <row r="45" spans="1:64" s="216" customFormat="1" ht="15.75" customHeight="1">
      <c r="A45" s="370"/>
      <c r="B45" s="214" t="s">
        <v>380</v>
      </c>
      <c r="C45" s="213" t="s">
        <v>111</v>
      </c>
      <c r="D45" s="495"/>
      <c r="E45" s="355">
        <f t="shared" si="13"/>
        <v>0</v>
      </c>
      <c r="F45" s="212">
        <f t="shared" si="17"/>
        <v>0</v>
      </c>
      <c r="G45" s="212">
        <f>'Ctrinh-DINH AN (21-30)'!AJ7</f>
        <v>0</v>
      </c>
      <c r="H45" s="212">
        <f>'Ctrinh-DINH AN (21-30)'!AJ14</f>
        <v>0</v>
      </c>
      <c r="I45" s="212">
        <f>'Ctrinh-DINH AN (21-30)'!AJ21</f>
        <v>0</v>
      </c>
      <c r="J45" s="212">
        <f>'Ctrinh-DINH AN (21-30)'!AJ28</f>
        <v>0</v>
      </c>
      <c r="K45" s="212">
        <f>'Ctrinh-DINH AN (21-30)'!AJ35</f>
        <v>0</v>
      </c>
      <c r="L45" s="212">
        <f>'Ctrinh-DINH AN (21-30)'!AJ42</f>
        <v>0</v>
      </c>
      <c r="M45" s="212">
        <f>'Ctrinh-DINH AN (21-30)'!AJ49</f>
        <v>0</v>
      </c>
      <c r="N45" s="282">
        <f>'Ctrinh-DINH AN (21-30)'!AV63</f>
        <v>0</v>
      </c>
      <c r="O45" s="212">
        <f>'Ctrinh-DINH AN (21-30)'!AJ63</f>
        <v>0</v>
      </c>
      <c r="P45" s="212">
        <f>'Ctrinh-DINH AN (21-30)'!AJ70</f>
        <v>0</v>
      </c>
      <c r="Q45" s="212">
        <f>'Ctrinh-DINH AN (21-30)'!AJ77</f>
        <v>0</v>
      </c>
      <c r="R45" s="252">
        <f t="shared" si="21"/>
        <v>0</v>
      </c>
      <c r="S45" s="220"/>
      <c r="T45" s="212">
        <f>'Ctrinh-DINH AN (21-30)'!AJ84</f>
        <v>0</v>
      </c>
      <c r="U45" s="212">
        <f>'Ctrinh-DINH AN (21-30)'!AJ91</f>
        <v>0</v>
      </c>
      <c r="V45" s="212">
        <f>'Ctrinh-DINH AN (21-30)'!AJ98</f>
        <v>0</v>
      </c>
      <c r="W45" s="212">
        <f>'Ctrinh-DINH AN (21-30)'!AJ105</f>
        <v>0</v>
      </c>
      <c r="X45" s="212">
        <f>'Ctrinh-DINH AN (21-30)'!AJ112</f>
        <v>0</v>
      </c>
      <c r="Y45" s="212">
        <f>'Ctrinh-DINH AN (21-30)'!AJ119</f>
        <v>0</v>
      </c>
      <c r="Z45" s="212">
        <f>'Ctrinh-DINH AN (21-30)'!AJ126</f>
        <v>0</v>
      </c>
      <c r="AA45" s="212">
        <f>'Ctrinh-DINH AN (21-30)'!AJ133</f>
        <v>0</v>
      </c>
      <c r="AB45" s="316">
        <f>SUM(AD45:AN45,AP45:AS45)</f>
        <v>0</v>
      </c>
      <c r="AC45" s="316"/>
      <c r="AD45" s="212">
        <f>'Ctrinh-DINH AN (21-30)'!AJ141</f>
        <v>0</v>
      </c>
      <c r="AE45" s="212">
        <f>'Ctrinh-DINH AN (21-30)'!AJ152</f>
        <v>0</v>
      </c>
      <c r="AF45" s="212">
        <f>'Ctrinh-DINH AN (21-30)'!AJ157</f>
        <v>0</v>
      </c>
      <c r="AG45" s="212">
        <f>'Ctrinh-DINH AN (21-30)'!AJ161</f>
        <v>0</v>
      </c>
      <c r="AH45" s="212">
        <f>'Ctrinh-DINH AN (21-30)'!AJ165</f>
        <v>0</v>
      </c>
      <c r="AI45" s="212">
        <f>'Ctrinh-DINH AN (21-30)'!AJ169</f>
        <v>0</v>
      </c>
      <c r="AJ45" s="212">
        <f>'Ctrinh-DINH AN (21-30)'!AJ173</f>
        <v>0</v>
      </c>
      <c r="AK45" s="212">
        <f>'Ctrinh-DINH AN (21-30)'!AJ177</f>
        <v>0</v>
      </c>
      <c r="AL45" s="212">
        <f>'Ctrinh-DINH AN (21-30)'!AJ181</f>
        <v>0</v>
      </c>
      <c r="AM45" s="212">
        <f>'Ctrinh-DINH AN (21-30)'!AJ188</f>
        <v>0</v>
      </c>
      <c r="AN45" s="212">
        <f>'Ctrinh-DINH AN (21-30)'!AJ195</f>
        <v>0</v>
      </c>
      <c r="AO45" s="221">
        <f>$D45-$BH45</f>
        <v>0</v>
      </c>
      <c r="AP45" s="212">
        <f>'Ctrinh-DINH AN (21-30)'!AJ209</f>
        <v>0</v>
      </c>
      <c r="AQ45" s="212">
        <f>'Ctrinh-DINH AN (21-30)'!AJ216</f>
        <v>0</v>
      </c>
      <c r="AR45" s="212">
        <f>'Ctrinh-DINH AN (21-30)'!AJ220</f>
        <v>0</v>
      </c>
      <c r="AS45" s="212">
        <f>'Ctrinh-DINH AN (21-30)'!AJ224</f>
        <v>0</v>
      </c>
      <c r="AT45" s="282">
        <f>'Ctrinh-DINH AN (21-30)'!AJ228</f>
        <v>0</v>
      </c>
      <c r="AU45" s="212">
        <f>'Ctrinh-DINH AN (21-30)'!AJ235</f>
        <v>0</v>
      </c>
      <c r="AV45" s="212">
        <f>'Ctrinh-DINH AN (21-30)'!AJ242</f>
        <v>0</v>
      </c>
      <c r="AW45" s="212">
        <f>'Ctrinh-DINH AN (21-30)'!AJ249</f>
        <v>0</v>
      </c>
      <c r="AX45" s="212">
        <f>'Ctrinh-DINH AN (21-30)'!AJ257</f>
        <v>0</v>
      </c>
      <c r="AY45" s="212">
        <f>'Ctrinh-DINH AN (21-30)'!AJ264</f>
        <v>0</v>
      </c>
      <c r="AZ45" s="212">
        <f>'Ctrinh-DINH AN (21-30)'!AJ271</f>
        <v>0</v>
      </c>
      <c r="BA45" s="212">
        <f>'Ctrinh-DINH AN (21-30)'!AJ278</f>
        <v>0</v>
      </c>
      <c r="BB45" s="212">
        <f>'Ctrinh-DINH AN (21-30)'!AJ285</f>
        <v>0</v>
      </c>
      <c r="BC45" s="212">
        <f>'Ctrinh-DINH AN (21-30)'!AJ292</f>
        <v>0</v>
      </c>
      <c r="BD45" s="212">
        <f>'Ctrinh-DINH AN (21-30)'!AJ299</f>
        <v>0</v>
      </c>
      <c r="BE45" s="212">
        <f>'Ctrinh-DINH AN (21-30)'!AJ306</f>
        <v>0</v>
      </c>
      <c r="BF45" s="220">
        <f>'Ctrinh-DINH AN (21-30)'!AJ313</f>
        <v>0</v>
      </c>
      <c r="BG45" s="199"/>
      <c r="BH45" s="212">
        <f t="shared" si="22"/>
        <v>0</v>
      </c>
      <c r="BI45" s="196">
        <f>$AO$64-BH45</f>
        <v>0</v>
      </c>
      <c r="BJ45" s="199">
        <f t="shared" si="20"/>
        <v>0</v>
      </c>
      <c r="BK45" s="218"/>
      <c r="BL45" s="217"/>
    </row>
    <row r="46" spans="1:64" s="210" customFormat="1" ht="15.75" customHeight="1">
      <c r="A46" s="369"/>
      <c r="B46" s="214" t="s">
        <v>381</v>
      </c>
      <c r="C46" s="208" t="s">
        <v>113</v>
      </c>
      <c r="D46" s="495"/>
      <c r="E46" s="252">
        <f t="shared" si="13"/>
        <v>0</v>
      </c>
      <c r="F46" s="199">
        <f t="shared" si="17"/>
        <v>0</v>
      </c>
      <c r="G46" s="199">
        <f>'Ctrinh-DINH AN (21-30)'!AK7</f>
        <v>0</v>
      </c>
      <c r="H46" s="199">
        <f>'Ctrinh-DINH AN (21-30)'!AK14</f>
        <v>0</v>
      </c>
      <c r="I46" s="199">
        <f>'Ctrinh-DINH AN (21-30)'!AK21</f>
        <v>0</v>
      </c>
      <c r="J46" s="199">
        <f>'Ctrinh-DINH AN (21-30)'!AK28</f>
        <v>0</v>
      </c>
      <c r="K46" s="199">
        <f>'Ctrinh-DINH AN (21-30)'!AK35</f>
        <v>0</v>
      </c>
      <c r="L46" s="199">
        <f>'Ctrinh-DINH AN (21-30)'!AK42</f>
        <v>0</v>
      </c>
      <c r="M46" s="199">
        <f>'Ctrinh-DINH AN (21-30)'!AK49</f>
        <v>0</v>
      </c>
      <c r="N46" s="272">
        <f>'Ctrinh-DINH AN (21-30)'!AJ63</f>
        <v>0</v>
      </c>
      <c r="O46" s="199">
        <f>'Ctrinh-DINH AN (21-30)'!AK63</f>
        <v>0</v>
      </c>
      <c r="P46" s="199">
        <f>'Ctrinh-DINH AN (21-30)'!AK70</f>
        <v>0</v>
      </c>
      <c r="Q46" s="199">
        <f>'Ctrinh-DINH AN (21-30)'!AK77</f>
        <v>0</v>
      </c>
      <c r="R46" s="252">
        <f t="shared" si="21"/>
        <v>0</v>
      </c>
      <c r="S46" s="195"/>
      <c r="T46" s="199">
        <f>'Ctrinh-DINH AN (21-30)'!AK84</f>
        <v>0</v>
      </c>
      <c r="U46" s="199">
        <f>'Ctrinh-DINH AN (21-30)'!AK91</f>
        <v>0</v>
      </c>
      <c r="V46" s="199">
        <f>'Ctrinh-DINH AN (21-30)'!AK98</f>
        <v>0</v>
      </c>
      <c r="W46" s="199">
        <f>'Ctrinh-DINH AN (21-30)'!AK105</f>
        <v>0</v>
      </c>
      <c r="X46" s="199">
        <f>'Ctrinh-DINH AN (21-30)'!AK112</f>
        <v>0</v>
      </c>
      <c r="Y46" s="199">
        <f>'Ctrinh-DINH AN (21-30)'!AK119</f>
        <v>0</v>
      </c>
      <c r="Z46" s="199">
        <f>'Ctrinh-DINH AN (21-30)'!AK126</f>
        <v>0</v>
      </c>
      <c r="AA46" s="199">
        <f>'Ctrinh-DINH AN (21-30)'!AK133</f>
        <v>0</v>
      </c>
      <c r="AB46" s="316">
        <f>SUM(AD46:AO46,AQ46:AS46)</f>
        <v>0</v>
      </c>
      <c r="AC46" s="316"/>
      <c r="AD46" s="199">
        <f>'Ctrinh-DINH AN (21-30)'!AK141</f>
        <v>0</v>
      </c>
      <c r="AE46" s="199">
        <f>'Ctrinh-DINH AN (21-30)'!AK152</f>
        <v>0</v>
      </c>
      <c r="AF46" s="199">
        <f>'Ctrinh-DINH AN (21-30)'!AK157</f>
        <v>0</v>
      </c>
      <c r="AG46" s="199">
        <f>'Ctrinh-DINH AN (21-30)'!AK161</f>
        <v>0</v>
      </c>
      <c r="AH46" s="199">
        <f>'Ctrinh-DINH AN (21-30)'!AK165</f>
        <v>0</v>
      </c>
      <c r="AI46" s="199">
        <f>'Ctrinh-DINH AN (21-30)'!AK169</f>
        <v>0</v>
      </c>
      <c r="AJ46" s="199">
        <f>'Ctrinh-DINH AN (21-30)'!AK173</f>
        <v>0</v>
      </c>
      <c r="AK46" s="199">
        <f>'Ctrinh-DINH AN (21-30)'!AK177</f>
        <v>0</v>
      </c>
      <c r="AL46" s="199">
        <f>'Ctrinh-DINH AN (21-30)'!AK181</f>
        <v>0</v>
      </c>
      <c r="AM46" s="199">
        <f>'Ctrinh-DINH AN (21-30)'!AK188</f>
        <v>0</v>
      </c>
      <c r="AN46" s="199">
        <f>'Ctrinh-DINH AN (21-30)'!AK195</f>
        <v>0</v>
      </c>
      <c r="AO46" s="199">
        <f>'Ctrinh-DINH AN (21-30)'!AK202</f>
        <v>0</v>
      </c>
      <c r="AP46" s="207">
        <f>$D46-$BH46</f>
        <v>0</v>
      </c>
      <c r="AQ46" s="199">
        <f>'Ctrinh-DINH AN (21-30)'!AK216</f>
        <v>0</v>
      </c>
      <c r="AR46" s="199">
        <f>'Ctrinh-DINH AN (21-30)'!AK220</f>
        <v>0</v>
      </c>
      <c r="AS46" s="199">
        <f>'Ctrinh-DINH AN (21-30)'!AK224</f>
        <v>0</v>
      </c>
      <c r="AT46" s="272">
        <f>'Ctrinh-DINH AN (21-30)'!AK228</f>
        <v>0</v>
      </c>
      <c r="AU46" s="199">
        <f>'Ctrinh-DINH AN (21-30)'!AK235</f>
        <v>0</v>
      </c>
      <c r="AV46" s="199">
        <f>'Ctrinh-DINH AN (21-30)'!AK242</f>
        <v>0</v>
      </c>
      <c r="AW46" s="199">
        <f>'Ctrinh-DINH AN (21-30)'!AK249</f>
        <v>0</v>
      </c>
      <c r="AX46" s="199">
        <f>'Ctrinh-DINH AN (21-30)'!AK257</f>
        <v>0</v>
      </c>
      <c r="AY46" s="199">
        <f>'Ctrinh-DINH AN (21-30)'!AK264</f>
        <v>0</v>
      </c>
      <c r="AZ46" s="199">
        <f>'Ctrinh-DINH AN (21-30)'!AK271</f>
        <v>0</v>
      </c>
      <c r="BA46" s="199">
        <f>'Ctrinh-DINH AN (21-30)'!AK278</f>
        <v>0</v>
      </c>
      <c r="BB46" s="199">
        <f>'Ctrinh-DINH AN (21-30)'!AK285</f>
        <v>0</v>
      </c>
      <c r="BC46" s="199">
        <f>'Ctrinh-DINH AN (21-30)'!AK292</f>
        <v>0</v>
      </c>
      <c r="BD46" s="199">
        <f>'Ctrinh-DINH AN (21-30)'!AK299</f>
        <v>0</v>
      </c>
      <c r="BE46" s="199">
        <f>'Ctrinh-DINH AN (21-30)'!AK306</f>
        <v>0</v>
      </c>
      <c r="BF46" s="195">
        <f>'Ctrinh-DINH AN (21-30)'!AK313</f>
        <v>0</v>
      </c>
      <c r="BG46" s="199"/>
      <c r="BH46" s="199">
        <f t="shared" si="22"/>
        <v>0</v>
      </c>
      <c r="BI46" s="196">
        <f>$AP$64-BH46</f>
        <v>0</v>
      </c>
      <c r="BJ46" s="199">
        <f t="shared" si="20"/>
        <v>0</v>
      </c>
      <c r="BK46" s="204"/>
      <c r="BL46" s="211"/>
    </row>
    <row r="47" spans="1:64" s="210" customFormat="1" ht="15.75" customHeight="1">
      <c r="A47" s="369"/>
      <c r="B47" s="214" t="s">
        <v>75</v>
      </c>
      <c r="C47" s="213" t="s">
        <v>76</v>
      </c>
      <c r="D47" s="215"/>
      <c r="E47" s="252">
        <f t="shared" si="13"/>
        <v>0</v>
      </c>
      <c r="F47" s="199">
        <f t="shared" si="17"/>
        <v>0</v>
      </c>
      <c r="G47" s="199">
        <f>'Ctrinh-DINH AN (21-30)'!AL7</f>
        <v>0</v>
      </c>
      <c r="H47" s="199">
        <f>'Ctrinh-DINH AN (21-30)'!AL14</f>
        <v>0</v>
      </c>
      <c r="I47" s="199">
        <f>'Ctrinh-DINH AN (21-30)'!AL21</f>
        <v>0</v>
      </c>
      <c r="J47" s="199">
        <f>'Ctrinh-DINH AN (21-30)'!AL28</f>
        <v>0</v>
      </c>
      <c r="K47" s="199">
        <f>'Ctrinh-DINH AN (21-30)'!AL35</f>
        <v>0</v>
      </c>
      <c r="L47" s="199">
        <f>'Ctrinh-DINH AN (21-30)'!AL42</f>
        <v>0</v>
      </c>
      <c r="M47" s="199">
        <f>'Ctrinh-DINH AN (21-30)'!AL49</f>
        <v>0</v>
      </c>
      <c r="N47" s="272">
        <f>'Ctrinh-DINH AN (21-30)'!AD63</f>
        <v>0</v>
      </c>
      <c r="O47" s="199">
        <f>'Ctrinh-DINH AN (21-30)'!AL63</f>
        <v>0</v>
      </c>
      <c r="P47" s="199">
        <f>'Ctrinh-DINH AN (21-30)'!AL70</f>
        <v>0</v>
      </c>
      <c r="Q47" s="199">
        <f>'Ctrinh-DINH AN (21-30)'!AL77</f>
        <v>0</v>
      </c>
      <c r="R47" s="252">
        <f t="shared" si="21"/>
        <v>0</v>
      </c>
      <c r="S47" s="195"/>
      <c r="T47" s="199">
        <f>'Ctrinh-DINH AN (21-30)'!AL84</f>
        <v>0</v>
      </c>
      <c r="U47" s="199">
        <f>'Ctrinh-DINH AN (21-30)'!AL91</f>
        <v>0</v>
      </c>
      <c r="V47" s="199">
        <f>'Ctrinh-DINH AN (21-30)'!AL98</f>
        <v>0</v>
      </c>
      <c r="W47" s="199">
        <f>'Ctrinh-DINH AN (21-30)'!AL105</f>
        <v>0</v>
      </c>
      <c r="X47" s="199">
        <f>'Ctrinh-DINH AN (21-30)'!AL112</f>
        <v>0</v>
      </c>
      <c r="Y47" s="199">
        <f>'Ctrinh-DINH AN (21-30)'!AL119</f>
        <v>0</v>
      </c>
      <c r="Z47" s="199">
        <f>'Ctrinh-DINH AN (21-30)'!AL126</f>
        <v>0</v>
      </c>
      <c r="AA47" s="199">
        <f>'Ctrinh-DINH AN (21-30)'!AL133</f>
        <v>0</v>
      </c>
      <c r="AB47" s="316">
        <f>SUM(AD47:AP47,AR47:AS47)</f>
        <v>0</v>
      </c>
      <c r="AC47" s="316"/>
      <c r="AD47" s="199">
        <f>'Ctrinh-DINH AN (21-30)'!AL141</f>
        <v>0</v>
      </c>
      <c r="AE47" s="199">
        <f>'Ctrinh-DINH AN (21-30)'!AL152</f>
        <v>0</v>
      </c>
      <c r="AF47" s="199">
        <f>'Ctrinh-DINH AN (21-30)'!AL157</f>
        <v>0</v>
      </c>
      <c r="AG47" s="199">
        <f>'Ctrinh-DINH AN (21-30)'!AL161</f>
        <v>0</v>
      </c>
      <c r="AH47" s="199">
        <f>'Ctrinh-DINH AN (21-30)'!AL165</f>
        <v>0</v>
      </c>
      <c r="AI47" s="199">
        <f>'Ctrinh-DINH AN (21-30)'!AL169</f>
        <v>0</v>
      </c>
      <c r="AJ47" s="199">
        <f>'Ctrinh-DINH AN (21-30)'!AL173</f>
        <v>0</v>
      </c>
      <c r="AK47" s="199">
        <f>'Ctrinh-DINH AN (21-30)'!AL177</f>
        <v>0</v>
      </c>
      <c r="AL47" s="199">
        <f>'Ctrinh-DINH AN (21-30)'!AL181</f>
        <v>0</v>
      </c>
      <c r="AM47" s="199">
        <f>'Ctrinh-DINH AN (21-30)'!AL188</f>
        <v>0</v>
      </c>
      <c r="AN47" s="199">
        <f>'Ctrinh-DINH AN (21-30)'!AL195</f>
        <v>0</v>
      </c>
      <c r="AO47" s="199">
        <f>'Ctrinh-DINH AN (21-30)'!AL202</f>
        <v>0</v>
      </c>
      <c r="AP47" s="199">
        <f>'Ctrinh-DINH AN (21-30)'!AL209</f>
        <v>0</v>
      </c>
      <c r="AQ47" s="207">
        <f>$D47-$BH47</f>
        <v>0</v>
      </c>
      <c r="AR47" s="199">
        <f>'Ctrinh-DINH AN (21-30)'!AL220</f>
        <v>0</v>
      </c>
      <c r="AS47" s="199">
        <f>'Ctrinh-DINH AN (21-30)'!AL224</f>
        <v>0</v>
      </c>
      <c r="AT47" s="272">
        <f>'Ctrinh-DINH AN (21-30)'!AL228</f>
        <v>0</v>
      </c>
      <c r="AU47" s="199">
        <f>'Ctrinh-DINH AN (21-30)'!AL235</f>
        <v>0</v>
      </c>
      <c r="AV47" s="199">
        <f>'Ctrinh-DINH AN (21-30)'!AL242</f>
        <v>0</v>
      </c>
      <c r="AW47" s="199">
        <f>'Ctrinh-DINH AN (21-30)'!AL249</f>
        <v>0</v>
      </c>
      <c r="AX47" s="199">
        <f>'Ctrinh-DINH AN (21-30)'!AL257</f>
        <v>0</v>
      </c>
      <c r="AY47" s="199">
        <f>'Ctrinh-DINH AN (21-30)'!AL264</f>
        <v>0</v>
      </c>
      <c r="AZ47" s="199">
        <f>'Ctrinh-DINH AN (21-30)'!AL271</f>
        <v>0</v>
      </c>
      <c r="BA47" s="199">
        <f>'Ctrinh-DINH AN (21-30)'!AL278</f>
        <v>0</v>
      </c>
      <c r="BB47" s="199">
        <f>'Ctrinh-DINH AN (21-30)'!AL285</f>
        <v>0</v>
      </c>
      <c r="BC47" s="199">
        <f>'Ctrinh-DINH AN (21-30)'!AL292</f>
        <v>0</v>
      </c>
      <c r="BD47" s="199">
        <f>'Ctrinh-DINH AN (21-30)'!AL299</f>
        <v>0</v>
      </c>
      <c r="BE47" s="199">
        <f>'Ctrinh-DINH AN (21-30)'!AL306</f>
        <v>0</v>
      </c>
      <c r="BF47" s="195">
        <f>'Ctrinh-DINH AN (21-30)'!AL313</f>
        <v>0</v>
      </c>
      <c r="BG47" s="199"/>
      <c r="BH47" s="199">
        <f t="shared" si="22"/>
        <v>0</v>
      </c>
      <c r="BI47" s="196">
        <f>$AQ$64-BH47</f>
        <v>0</v>
      </c>
      <c r="BJ47" s="199">
        <f t="shared" si="20"/>
        <v>0</v>
      </c>
      <c r="BK47" s="204"/>
      <c r="BL47" s="211"/>
    </row>
    <row r="48" spans="1:64" s="210" customFormat="1" ht="15.75" customHeight="1">
      <c r="A48" s="369"/>
      <c r="B48" s="214" t="s">
        <v>77</v>
      </c>
      <c r="C48" s="213" t="s">
        <v>78</v>
      </c>
      <c r="D48" s="215"/>
      <c r="E48" s="252">
        <f t="shared" si="13"/>
        <v>0</v>
      </c>
      <c r="F48" s="199">
        <f t="shared" si="17"/>
        <v>0</v>
      </c>
      <c r="G48" s="199">
        <f>'Ctrinh-DINH AN (21-30)'!AM7</f>
        <v>0</v>
      </c>
      <c r="H48" s="199">
        <f>'Ctrinh-DINH AN (21-30)'!AM14</f>
        <v>0</v>
      </c>
      <c r="I48" s="199">
        <f>'Ctrinh-DINH AN (21-30)'!AM21</f>
        <v>0</v>
      </c>
      <c r="J48" s="199">
        <f>'Ctrinh-DINH AN (21-30)'!AM28</f>
        <v>0</v>
      </c>
      <c r="K48" s="199">
        <f>'Ctrinh-DINH AN (21-30)'!AM35</f>
        <v>0</v>
      </c>
      <c r="L48" s="199">
        <f>'Ctrinh-DINH AN (21-30)'!AM42</f>
        <v>0</v>
      </c>
      <c r="M48" s="199">
        <f>'Ctrinh-DINH AN (21-30)'!AM49</f>
        <v>0</v>
      </c>
      <c r="N48" s="272">
        <f>'Ctrinh-DINH AN (21-30)'!AL63</f>
        <v>0</v>
      </c>
      <c r="O48" s="199">
        <f>'Ctrinh-DINH AN (21-30)'!AM63</f>
        <v>0</v>
      </c>
      <c r="P48" s="199">
        <f>'Ctrinh-DINH AN (21-30)'!AM70</f>
        <v>0</v>
      </c>
      <c r="Q48" s="199">
        <f>'Ctrinh-DINH AN (21-30)'!AM77</f>
        <v>0</v>
      </c>
      <c r="R48" s="252">
        <f t="shared" si="21"/>
        <v>0</v>
      </c>
      <c r="S48" s="195"/>
      <c r="T48" s="199">
        <f>'Ctrinh-DINH AN (21-30)'!AM84</f>
        <v>0</v>
      </c>
      <c r="U48" s="199">
        <f>'Ctrinh-DINH AN (21-30)'!AM91</f>
        <v>0</v>
      </c>
      <c r="V48" s="199">
        <f>'Ctrinh-DINH AN (21-30)'!AM98</f>
        <v>0</v>
      </c>
      <c r="W48" s="199">
        <f>'Ctrinh-DINH AN (21-30)'!AM105</f>
        <v>0</v>
      </c>
      <c r="X48" s="199">
        <f>'Ctrinh-DINH AN (21-30)'!AM112</f>
        <v>0</v>
      </c>
      <c r="Y48" s="199">
        <f>'Ctrinh-DINH AN (21-30)'!AM119</f>
        <v>0</v>
      </c>
      <c r="Z48" s="199">
        <f>'Ctrinh-DINH AN (21-30)'!AM126</f>
        <v>0</v>
      </c>
      <c r="AA48" s="199">
        <f>'Ctrinh-DINH AN (21-30)'!AM133</f>
        <v>0</v>
      </c>
      <c r="AB48" s="316">
        <f>SUM(AD48:AQ48,AS48)</f>
        <v>0</v>
      </c>
      <c r="AC48" s="316"/>
      <c r="AD48" s="199">
        <f>'Ctrinh-DINH AN (21-30)'!AM141</f>
        <v>0</v>
      </c>
      <c r="AE48" s="199">
        <f>'Ctrinh-DINH AN (21-30)'!AM152</f>
        <v>0</v>
      </c>
      <c r="AF48" s="199">
        <f>'Ctrinh-DINH AN (21-30)'!AM157</f>
        <v>0</v>
      </c>
      <c r="AG48" s="199">
        <f>'Ctrinh-DINH AN (21-30)'!AM161</f>
        <v>0</v>
      </c>
      <c r="AH48" s="199">
        <f>'Ctrinh-DINH AN (21-30)'!AM165</f>
        <v>0</v>
      </c>
      <c r="AI48" s="199">
        <f>'Ctrinh-DINH AN (21-30)'!AM169</f>
        <v>0</v>
      </c>
      <c r="AJ48" s="199">
        <f>'Ctrinh-DINH AN (21-30)'!AM173</f>
        <v>0</v>
      </c>
      <c r="AK48" s="199">
        <f>'Ctrinh-DINH AN (21-30)'!AM177</f>
        <v>0</v>
      </c>
      <c r="AL48" s="199">
        <f>'Ctrinh-DINH AN (21-30)'!AM181</f>
        <v>0</v>
      </c>
      <c r="AM48" s="199">
        <f>'Ctrinh-DINH AN (21-30)'!AM188</f>
        <v>0</v>
      </c>
      <c r="AN48" s="199">
        <f>'Ctrinh-DINH AN (21-30)'!AM195</f>
        <v>0</v>
      </c>
      <c r="AO48" s="199">
        <f>'Ctrinh-DINH AN (21-30)'!AM202</f>
        <v>0</v>
      </c>
      <c r="AP48" s="199">
        <f>'Ctrinh-DINH AN (21-30)'!AM209</f>
        <v>0</v>
      </c>
      <c r="AQ48" s="199">
        <f>'Ctrinh-DINH AN (21-30)'!AM216</f>
        <v>0</v>
      </c>
      <c r="AR48" s="207">
        <f>$D48-$BH48</f>
        <v>0</v>
      </c>
      <c r="AS48" s="199">
        <f>'Ctrinh-DINH AN (21-30)'!AM224</f>
        <v>0</v>
      </c>
      <c r="AT48" s="272">
        <f>'Ctrinh-DINH AN (21-30)'!AM228</f>
        <v>0</v>
      </c>
      <c r="AU48" s="199">
        <f>'Ctrinh-DINH AN (21-30)'!AM235</f>
        <v>0</v>
      </c>
      <c r="AV48" s="199">
        <f>'Ctrinh-DINH AN (21-30)'!AM242</f>
        <v>0</v>
      </c>
      <c r="AW48" s="199">
        <f>'Ctrinh-DINH AN (21-30)'!AM249</f>
        <v>0</v>
      </c>
      <c r="AX48" s="199">
        <f>'Ctrinh-DINH AN (21-30)'!AM257</f>
        <v>0</v>
      </c>
      <c r="AY48" s="199">
        <f>'Ctrinh-DINH AN (21-30)'!AM264</f>
        <v>0</v>
      </c>
      <c r="AZ48" s="199">
        <f>'Ctrinh-DINH AN (21-30)'!AM271</f>
        <v>0</v>
      </c>
      <c r="BA48" s="199">
        <f>'Ctrinh-DINH AN (21-30)'!AM278</f>
        <v>0</v>
      </c>
      <c r="BB48" s="199">
        <f>'Ctrinh-DINH AN (21-30)'!AM285</f>
        <v>0</v>
      </c>
      <c r="BC48" s="199">
        <f>'Ctrinh-DINH AN (21-30)'!AM292</f>
        <v>0</v>
      </c>
      <c r="BD48" s="199">
        <f>'Ctrinh-DINH AN (21-30)'!AM299</f>
        <v>0</v>
      </c>
      <c r="BE48" s="199">
        <f>'Ctrinh-DINH AN (21-30)'!AM306</f>
        <v>0</v>
      </c>
      <c r="BF48" s="195">
        <f>'Ctrinh-DINH AN (21-30)'!AM313</f>
        <v>0</v>
      </c>
      <c r="BG48" s="199"/>
      <c r="BH48" s="199">
        <f t="shared" si="22"/>
        <v>0</v>
      </c>
      <c r="BI48" s="196">
        <f>$AR$64-BH48</f>
        <v>0</v>
      </c>
      <c r="BJ48" s="199">
        <f t="shared" si="20"/>
        <v>0</v>
      </c>
      <c r="BK48" s="204"/>
      <c r="BL48" s="211"/>
    </row>
    <row r="49" spans="1:64" s="210" customFormat="1" ht="15.75" customHeight="1">
      <c r="A49" s="369"/>
      <c r="B49" s="214" t="s">
        <v>87</v>
      </c>
      <c r="C49" s="213" t="s">
        <v>88</v>
      </c>
      <c r="D49" s="200"/>
      <c r="E49" s="252">
        <f t="shared" si="13"/>
        <v>0</v>
      </c>
      <c r="F49" s="199">
        <f t="shared" si="17"/>
        <v>0</v>
      </c>
      <c r="G49" s="199">
        <f>'Ctrinh-DINH AN (21-30)'!AN7</f>
        <v>0</v>
      </c>
      <c r="H49" s="199">
        <f>'Ctrinh-DINH AN (21-30)'!AN14</f>
        <v>0</v>
      </c>
      <c r="I49" s="199">
        <f>'Ctrinh-DINH AN (21-30)'!AN21</f>
        <v>0</v>
      </c>
      <c r="J49" s="199">
        <f>'Ctrinh-DINH AN (21-30)'!AN28</f>
        <v>0</v>
      </c>
      <c r="K49" s="199">
        <f>'Ctrinh-DINH AN (21-30)'!AN35</f>
        <v>0</v>
      </c>
      <c r="L49" s="199">
        <f>'Ctrinh-DINH AN (21-30)'!AN42</f>
        <v>0</v>
      </c>
      <c r="M49" s="199">
        <f>'Ctrinh-DINH AN (21-30)'!AN49</f>
        <v>0</v>
      </c>
      <c r="N49" s="272">
        <f>'Ctrinh-DINH AN (21-30)'!AF63</f>
        <v>0</v>
      </c>
      <c r="O49" s="199">
        <f>'Ctrinh-DINH AN (21-30)'!AN63</f>
        <v>0</v>
      </c>
      <c r="P49" s="199">
        <f>'Ctrinh-DINH AN (21-30)'!AN70</f>
        <v>0</v>
      </c>
      <c r="Q49" s="199">
        <f>'Ctrinh-DINH AN (21-30)'!AN77</f>
        <v>0</v>
      </c>
      <c r="R49" s="252">
        <f>SUM(T49:AB49,AT49:BE49)</f>
        <v>0</v>
      </c>
      <c r="S49" s="195"/>
      <c r="T49" s="199">
        <f>'Ctrinh-DINH AN (21-30)'!AN84</f>
        <v>0</v>
      </c>
      <c r="U49" s="199">
        <f>'Ctrinh-DINH AN (21-30)'!AN91</f>
        <v>0</v>
      </c>
      <c r="V49" s="199">
        <f>'Ctrinh-DINH AN (21-30)'!AN98</f>
        <v>0</v>
      </c>
      <c r="W49" s="199">
        <f>'Ctrinh-DINH AN (21-30)'!AN105</f>
        <v>0</v>
      </c>
      <c r="X49" s="199">
        <f>'Ctrinh-DINH AN (21-30)'!AN112</f>
        <v>0</v>
      </c>
      <c r="Y49" s="199">
        <f>'Ctrinh-DINH AN (21-30)'!AN119</f>
        <v>0</v>
      </c>
      <c r="Z49" s="199">
        <f>'Ctrinh-DINH AN (21-30)'!AN126</f>
        <v>0</v>
      </c>
      <c r="AA49" s="199">
        <f>'Ctrinh-DINH AN (21-30)'!AN133</f>
        <v>0</v>
      </c>
      <c r="AB49" s="316">
        <f>SUM(AD49:AR49)</f>
        <v>0</v>
      </c>
      <c r="AC49" s="316"/>
      <c r="AD49" s="199">
        <f>'Ctrinh-DINH AN (21-30)'!AN141</f>
        <v>0</v>
      </c>
      <c r="AE49" s="199">
        <f>'Ctrinh-DINH AN (21-30)'!AN152</f>
        <v>0</v>
      </c>
      <c r="AF49" s="199">
        <f>'Ctrinh-DINH AN (21-30)'!AN157</f>
        <v>0</v>
      </c>
      <c r="AG49" s="199">
        <f>'Ctrinh-DINH AN (21-30)'!AN161</f>
        <v>0</v>
      </c>
      <c r="AH49" s="199">
        <f>'Ctrinh-DINH AN (21-30)'!AN165</f>
        <v>0</v>
      </c>
      <c r="AI49" s="199">
        <f>'Ctrinh-DINH AN (21-30)'!AN169</f>
        <v>0</v>
      </c>
      <c r="AJ49" s="199">
        <f>'Ctrinh-DINH AN (21-30)'!AN173</f>
        <v>0</v>
      </c>
      <c r="AK49" s="199">
        <f>'Ctrinh-DINH AN (21-30)'!AN177</f>
        <v>0</v>
      </c>
      <c r="AL49" s="199">
        <f>'Ctrinh-DINH AN (21-30)'!AN181</f>
        <v>0</v>
      </c>
      <c r="AM49" s="199">
        <f>'Ctrinh-DINH AN (21-30)'!AN188</f>
        <v>0</v>
      </c>
      <c r="AN49" s="199">
        <f>'Ctrinh-DINH AN (21-30)'!AN195</f>
        <v>0</v>
      </c>
      <c r="AO49" s="199">
        <f>'Ctrinh-DINH AN (21-30)'!AN202</f>
        <v>0</v>
      </c>
      <c r="AP49" s="199">
        <f>'Ctrinh-DINH AN (21-30)'!AN209</f>
        <v>0</v>
      </c>
      <c r="AQ49" s="199">
        <f>'Ctrinh-DINH AN (21-30)'!AN216</f>
        <v>0</v>
      </c>
      <c r="AR49" s="199">
        <f>'Ctrinh-DINH AN (21-30)'!AN220</f>
        <v>0</v>
      </c>
      <c r="AS49" s="207">
        <f>$D49-$BH49</f>
        <v>0</v>
      </c>
      <c r="AT49" s="272">
        <f>'Ctrinh-DINH AN (21-30)'!AN228</f>
        <v>0</v>
      </c>
      <c r="AU49" s="199">
        <f>'Ctrinh-DINH AN (21-30)'!AN235</f>
        <v>0</v>
      </c>
      <c r="AV49" s="199">
        <f>'Ctrinh-DINH AN (21-30)'!AN242</f>
        <v>0</v>
      </c>
      <c r="AW49" s="199">
        <f>'Ctrinh-DINH AN (21-30)'!AN249</f>
        <v>0</v>
      </c>
      <c r="AX49" s="199">
        <f>'Ctrinh-DINH AN (21-30)'!AN257</f>
        <v>0</v>
      </c>
      <c r="AY49" s="199">
        <f>'Ctrinh-DINH AN (21-30)'!AN264</f>
        <v>0</v>
      </c>
      <c r="AZ49" s="199">
        <f>'Ctrinh-DINH AN (21-30)'!AN271</f>
        <v>0</v>
      </c>
      <c r="BA49" s="199">
        <f>'Ctrinh-DINH AN (21-30)'!AN278</f>
        <v>0</v>
      </c>
      <c r="BB49" s="199">
        <f>'Ctrinh-DINH AN (21-30)'!AN285</f>
        <v>0</v>
      </c>
      <c r="BC49" s="199">
        <f>'Ctrinh-DINH AN (21-30)'!AN292</f>
        <v>0</v>
      </c>
      <c r="BD49" s="199">
        <f>'Ctrinh-DINH AN (21-30)'!AN299</f>
        <v>0</v>
      </c>
      <c r="BE49" s="199">
        <f>'Ctrinh-DINH AN (21-30)'!AN306</f>
        <v>0</v>
      </c>
      <c r="BF49" s="195">
        <f>'Ctrinh-DINH AN (21-30)'!AN313</f>
        <v>0</v>
      </c>
      <c r="BG49" s="199"/>
      <c r="BH49" s="199">
        <f t="shared" si="22"/>
        <v>0</v>
      </c>
      <c r="BI49" s="196">
        <f>$AS$64-BH49</f>
        <v>0</v>
      </c>
      <c r="BJ49" s="199">
        <f t="shared" si="20"/>
        <v>0</v>
      </c>
      <c r="BK49" s="204"/>
      <c r="BL49" s="211"/>
    </row>
    <row r="50" spans="1:64" s="330" customFormat="1" ht="15.75" customHeight="1">
      <c r="A50" s="374">
        <v>2.1</v>
      </c>
      <c r="B50" s="320" t="s">
        <v>91</v>
      </c>
      <c r="C50" s="321" t="s">
        <v>92</v>
      </c>
      <c r="D50" s="346"/>
      <c r="E50" s="315">
        <f t="shared" si="13"/>
        <v>0</v>
      </c>
      <c r="F50" s="316">
        <f t="shared" si="17"/>
        <v>0</v>
      </c>
      <c r="G50" s="316">
        <f>'Ctrinh-DINH AN (21-30)'!AO7</f>
        <v>0</v>
      </c>
      <c r="H50" s="316">
        <f>'Ctrinh-DINH AN (21-30)'!AO14</f>
        <v>0</v>
      </c>
      <c r="I50" s="316">
        <f>'Ctrinh-DINH AN (21-30)'!AO21</f>
        <v>0</v>
      </c>
      <c r="J50" s="316">
        <f>'Ctrinh-DINH AN (21-30)'!AO28</f>
        <v>0</v>
      </c>
      <c r="K50" s="316">
        <f>'Ctrinh-DINH AN (21-30)'!AO35</f>
        <v>0</v>
      </c>
      <c r="L50" s="316">
        <f>'Ctrinh-DINH AN (21-30)'!AO42</f>
        <v>0</v>
      </c>
      <c r="M50" s="316">
        <f>'Ctrinh-DINH AN (21-30)'!AO49</f>
        <v>0</v>
      </c>
      <c r="N50" s="323">
        <f>'Ctrinh-DINH AN (21-30)'!AH63</f>
        <v>0</v>
      </c>
      <c r="O50" s="316">
        <f>'Ctrinh-DINH AN (21-30)'!AO63</f>
        <v>0</v>
      </c>
      <c r="P50" s="316">
        <f>'Ctrinh-DINH AN (21-30)'!AO70</f>
        <v>0</v>
      </c>
      <c r="Q50" s="316">
        <f>'Ctrinh-DINH AN (21-30)'!AO77</f>
        <v>0</v>
      </c>
      <c r="R50" s="315">
        <f>SUM(T50:AB50,AU50:BE50)</f>
        <v>0</v>
      </c>
      <c r="S50" s="315"/>
      <c r="T50" s="316">
        <f>'Ctrinh-DINH AN (21-30)'!AO84</f>
        <v>0</v>
      </c>
      <c r="U50" s="316">
        <f>'Ctrinh-DINH AN (21-30)'!AO91</f>
        <v>0</v>
      </c>
      <c r="V50" s="316">
        <f>'Ctrinh-DINH AN (21-30)'!AO98</f>
        <v>0</v>
      </c>
      <c r="W50" s="316">
        <f>'Ctrinh-DINH AN (21-30)'!AO105</f>
        <v>0</v>
      </c>
      <c r="X50" s="316">
        <f>'Ctrinh-DINH AN (21-30)'!AO112</f>
        <v>0</v>
      </c>
      <c r="Y50" s="316">
        <f>'Ctrinh-DINH AN (21-30)'!AO119</f>
        <v>0</v>
      </c>
      <c r="Z50" s="316">
        <f>'Ctrinh-DINH AN (21-30)'!AO126</f>
        <v>0</v>
      </c>
      <c r="AA50" s="316">
        <f>'Ctrinh-DINH AN (21-30)'!AO133</f>
        <v>0</v>
      </c>
      <c r="AB50" s="316">
        <f t="shared" ref="AB50:AB62" si="23">SUM(AD50:AS50)</f>
        <v>0</v>
      </c>
      <c r="AC50" s="316"/>
      <c r="AD50" s="316">
        <f>'Ctrinh-DINH AN (21-30)'!AO141</f>
        <v>0</v>
      </c>
      <c r="AE50" s="316">
        <f>'Ctrinh-DINH AN (21-30)'!AO152</f>
        <v>0</v>
      </c>
      <c r="AF50" s="316">
        <f>'Ctrinh-DINH AN (21-30)'!AO157</f>
        <v>0</v>
      </c>
      <c r="AG50" s="316">
        <f>'Ctrinh-DINH AN (21-30)'!AO161</f>
        <v>0</v>
      </c>
      <c r="AH50" s="316">
        <f>'Ctrinh-DINH AN (21-30)'!AO165</f>
        <v>0</v>
      </c>
      <c r="AI50" s="316">
        <f>'Ctrinh-DINH AN (21-30)'!AO169</f>
        <v>0</v>
      </c>
      <c r="AJ50" s="316">
        <f>'Ctrinh-DINH AN (21-30)'!AO173</f>
        <v>0</v>
      </c>
      <c r="AK50" s="316">
        <f>'Ctrinh-DINH AN (21-30)'!AO177</f>
        <v>0</v>
      </c>
      <c r="AL50" s="316">
        <f>'Ctrinh-DINH AN (21-30)'!AO181</f>
        <v>0</v>
      </c>
      <c r="AM50" s="316">
        <f>'Ctrinh-DINH AN (21-30)'!AO188</f>
        <v>0</v>
      </c>
      <c r="AN50" s="316">
        <f>'Ctrinh-DINH AN (21-30)'!AO195</f>
        <v>0</v>
      </c>
      <c r="AO50" s="316">
        <f>'Ctrinh-DINH AN (21-30)'!AO202</f>
        <v>0</v>
      </c>
      <c r="AP50" s="316">
        <f>'Ctrinh-DINH AN (21-30)'!AO209</f>
        <v>0</v>
      </c>
      <c r="AQ50" s="316">
        <f>'Ctrinh-DINH AN (21-30)'!AO216</f>
        <v>0</v>
      </c>
      <c r="AR50" s="316">
        <f>'Ctrinh-DINH AN (21-30)'!AO220</f>
        <v>0</v>
      </c>
      <c r="AS50" s="316">
        <f>'Ctrinh-DINH AN (21-30)'!AO224</f>
        <v>0</v>
      </c>
      <c r="AT50" s="316">
        <f>$D50-$BH50</f>
        <v>0</v>
      </c>
      <c r="AU50" s="316">
        <f>'Ctrinh-DINH AN (21-30)'!AO235</f>
        <v>0</v>
      </c>
      <c r="AV50" s="316">
        <f>'Ctrinh-DINH AN (21-30)'!AO242</f>
        <v>0</v>
      </c>
      <c r="AW50" s="316">
        <f>'Ctrinh-DINH AN (21-30)'!AO249</f>
        <v>0</v>
      </c>
      <c r="AX50" s="316">
        <f>'Ctrinh-DINH AN (21-30)'!AO257</f>
        <v>0</v>
      </c>
      <c r="AY50" s="316">
        <f>'Ctrinh-DINH AN (21-30)'!AO264</f>
        <v>0</v>
      </c>
      <c r="AZ50" s="316">
        <f>'Ctrinh-DINH AN (21-30)'!AO271</f>
        <v>0</v>
      </c>
      <c r="BA50" s="316">
        <f>'Ctrinh-DINH AN (21-30)'!AO278</f>
        <v>0</v>
      </c>
      <c r="BB50" s="316">
        <f>'Ctrinh-DINH AN (21-30)'!AO285</f>
        <v>0</v>
      </c>
      <c r="BC50" s="316">
        <f>'Ctrinh-DINH AN (21-30)'!AO292</f>
        <v>0</v>
      </c>
      <c r="BD50" s="316">
        <f>'Ctrinh-DINH AN (21-30)'!AO299</f>
        <v>0</v>
      </c>
      <c r="BE50" s="316">
        <f>'Ctrinh-DINH AN (21-30)'!AO306</f>
        <v>0</v>
      </c>
      <c r="BF50" s="315">
        <f>'Ctrinh-DINH AN (21-30)'!AO313</f>
        <v>0</v>
      </c>
      <c r="BG50" s="199"/>
      <c r="BH50" s="316">
        <f t="shared" si="22"/>
        <v>0</v>
      </c>
      <c r="BI50" s="196">
        <f>$AT$64-BH50</f>
        <v>0</v>
      </c>
      <c r="BJ50" s="199">
        <f t="shared" si="20"/>
        <v>0</v>
      </c>
      <c r="BK50" s="324"/>
      <c r="BL50" s="325"/>
    </row>
    <row r="51" spans="1:64" s="210" customFormat="1" ht="15.75" customHeight="1">
      <c r="A51" s="374">
        <v>2.11</v>
      </c>
      <c r="B51" s="209" t="s">
        <v>116</v>
      </c>
      <c r="C51" s="208" t="s">
        <v>117</v>
      </c>
      <c r="D51" s="493"/>
      <c r="E51" s="252">
        <f t="shared" si="13"/>
        <v>0</v>
      </c>
      <c r="F51" s="199">
        <f t="shared" si="17"/>
        <v>0</v>
      </c>
      <c r="G51" s="199">
        <f>'Ctrinh-DINH AN (21-30)'!AP7</f>
        <v>0</v>
      </c>
      <c r="H51" s="199">
        <f>'Ctrinh-DINH AN (21-30)'!AP14</f>
        <v>0</v>
      </c>
      <c r="I51" s="199">
        <f>'Ctrinh-DINH AN (21-30)'!AP21</f>
        <v>0</v>
      </c>
      <c r="J51" s="199">
        <f>'Ctrinh-DINH AN (21-30)'!AP28</f>
        <v>0</v>
      </c>
      <c r="K51" s="199">
        <f>'Ctrinh-DINH AN (21-30)'!AP35</f>
        <v>0</v>
      </c>
      <c r="L51" s="199">
        <f>'Ctrinh-DINH AN (21-30)'!AP42</f>
        <v>0</v>
      </c>
      <c r="M51" s="199">
        <f>'Ctrinh-DINH AN (21-30)'!AP49</f>
        <v>0</v>
      </c>
      <c r="N51" s="272">
        <f>'Ctrinh-DINH AN (21-30)'!W63</f>
        <v>0</v>
      </c>
      <c r="O51" s="199">
        <f>'Ctrinh-DINH AN (21-30)'!AP63</f>
        <v>0</v>
      </c>
      <c r="P51" s="199">
        <f>'Ctrinh-DINH AN (21-30)'!AP70</f>
        <v>0</v>
      </c>
      <c r="Q51" s="199">
        <f>'Ctrinh-DINH AN (21-30)'!AP77</f>
        <v>0</v>
      </c>
      <c r="R51" s="252">
        <f>SUM(T51:AB51,AV51:BE51,AT51)</f>
        <v>0</v>
      </c>
      <c r="S51" s="195"/>
      <c r="T51" s="199">
        <f>'Ctrinh-DINH AN (21-30)'!AP84</f>
        <v>0</v>
      </c>
      <c r="U51" s="199">
        <f>'Ctrinh-DINH AN (21-30)'!AP91</f>
        <v>0</v>
      </c>
      <c r="V51" s="199">
        <f>'Ctrinh-DINH AN (21-30)'!AP98</f>
        <v>0</v>
      </c>
      <c r="W51" s="199">
        <f>'Ctrinh-DINH AN (21-30)'!AP105</f>
        <v>0</v>
      </c>
      <c r="X51" s="199">
        <f>'Ctrinh-DINH AN (21-30)'!AP112</f>
        <v>0</v>
      </c>
      <c r="Y51" s="199">
        <f>'Ctrinh-DINH AN (21-30)'!AP119</f>
        <v>0</v>
      </c>
      <c r="Z51" s="199">
        <f>'Ctrinh-DINH AN (21-30)'!AP126</f>
        <v>0</v>
      </c>
      <c r="AA51" s="199">
        <f>'Ctrinh-DINH AN (21-30)'!AP133</f>
        <v>0</v>
      </c>
      <c r="AB51" s="316">
        <f t="shared" si="23"/>
        <v>0</v>
      </c>
      <c r="AC51" s="316"/>
      <c r="AD51" s="199">
        <f>'Ctrinh-DINH AN (21-30)'!AP141</f>
        <v>0</v>
      </c>
      <c r="AE51" s="199">
        <f>'Ctrinh-DINH AN (21-30)'!AP152</f>
        <v>0</v>
      </c>
      <c r="AF51" s="199">
        <f>'Ctrinh-DINH AN (21-30)'!AP157</f>
        <v>0</v>
      </c>
      <c r="AG51" s="199">
        <f>'Ctrinh-DINH AN (21-30)'!AP161</f>
        <v>0</v>
      </c>
      <c r="AH51" s="199">
        <f>'Ctrinh-DINH AN (21-30)'!AP165</f>
        <v>0</v>
      </c>
      <c r="AI51" s="199">
        <f>'Ctrinh-DINH AN (21-30)'!AP169</f>
        <v>0</v>
      </c>
      <c r="AJ51" s="199">
        <f>'Ctrinh-DINH AN (21-30)'!AP173</f>
        <v>0</v>
      </c>
      <c r="AK51" s="199">
        <f>'Ctrinh-DINH AN (21-30)'!AP177</f>
        <v>0</v>
      </c>
      <c r="AL51" s="199">
        <f>'Ctrinh-DINH AN (21-30)'!AP181</f>
        <v>0</v>
      </c>
      <c r="AM51" s="199">
        <f>'Ctrinh-DINH AN (21-30)'!AP188</f>
        <v>0</v>
      </c>
      <c r="AN51" s="199">
        <f>'Ctrinh-DINH AN (21-30)'!AP195</f>
        <v>0</v>
      </c>
      <c r="AO51" s="199">
        <f>'Ctrinh-DINH AN (21-30)'!AP202</f>
        <v>0</v>
      </c>
      <c r="AP51" s="199">
        <f>'Ctrinh-DINH AN (21-30)'!AP209</f>
        <v>0</v>
      </c>
      <c r="AQ51" s="199">
        <f>'Ctrinh-DINH AN (21-30)'!AP216</f>
        <v>0</v>
      </c>
      <c r="AR51" s="199">
        <f>'Ctrinh-DINH AN (21-30)'!AP220</f>
        <v>0</v>
      </c>
      <c r="AS51" s="199">
        <f>'Ctrinh-DINH AN (21-30)'!AP224</f>
        <v>0</v>
      </c>
      <c r="AT51" s="272">
        <f>'Ctrinh-DINH AN (21-30)'!AP228</f>
        <v>0</v>
      </c>
      <c r="AU51" s="207">
        <f>$D51-$BH51</f>
        <v>0</v>
      </c>
      <c r="AV51" s="199">
        <f>'Ctrinh-DINH AN (21-30)'!AP242</f>
        <v>0</v>
      </c>
      <c r="AW51" s="199">
        <f>'Ctrinh-DINH AN (21-30)'!AP249</f>
        <v>0</v>
      </c>
      <c r="AX51" s="199">
        <f>'Ctrinh-DINH AN (21-30)'!AP257</f>
        <v>0</v>
      </c>
      <c r="AY51" s="199">
        <f>'Ctrinh-DINH AN (21-30)'!AP264</f>
        <v>0</v>
      </c>
      <c r="AZ51" s="199">
        <f>'Ctrinh-DINH AN (21-30)'!AP271</f>
        <v>0</v>
      </c>
      <c r="BA51" s="199">
        <f>'Ctrinh-DINH AN (21-30)'!AP278</f>
        <v>0</v>
      </c>
      <c r="BB51" s="199">
        <f>'Ctrinh-DINH AN (21-30)'!AP285</f>
        <v>0</v>
      </c>
      <c r="BC51" s="199">
        <f>'Ctrinh-DINH AN (21-30)'!AP292</f>
        <v>0</v>
      </c>
      <c r="BD51" s="199">
        <f>'Ctrinh-DINH AN (21-30)'!AP299</f>
        <v>0</v>
      </c>
      <c r="BE51" s="199">
        <f>'Ctrinh-DINH AN (21-30)'!AP306</f>
        <v>0</v>
      </c>
      <c r="BF51" s="195">
        <f>'Ctrinh-DINH AN (21-30)'!AP313</f>
        <v>0</v>
      </c>
      <c r="BG51" s="199"/>
      <c r="BH51" s="199">
        <f t="shared" si="22"/>
        <v>0</v>
      </c>
      <c r="BI51" s="196">
        <f>$AU$64-BH51</f>
        <v>0</v>
      </c>
      <c r="BJ51" s="199">
        <f t="shared" si="20"/>
        <v>0</v>
      </c>
      <c r="BK51" s="204"/>
      <c r="BL51" s="211"/>
    </row>
    <row r="52" spans="1:64" s="210" customFormat="1" ht="15.75" customHeight="1">
      <c r="A52" s="374">
        <v>2.12</v>
      </c>
      <c r="B52" s="209" t="s">
        <v>138</v>
      </c>
      <c r="C52" s="208" t="s">
        <v>119</v>
      </c>
      <c r="D52" s="200"/>
      <c r="E52" s="252">
        <f t="shared" si="13"/>
        <v>0</v>
      </c>
      <c r="F52" s="199">
        <f t="shared" si="17"/>
        <v>0</v>
      </c>
      <c r="G52" s="199">
        <f>'Ctrinh-DINH AN (21-30)'!AQ7</f>
        <v>0</v>
      </c>
      <c r="H52" s="199">
        <f>'Ctrinh-DINH AN (21-30)'!AQ14</f>
        <v>0</v>
      </c>
      <c r="I52" s="199">
        <f>'Ctrinh-DINH AN (21-30)'!AQ21</f>
        <v>0</v>
      </c>
      <c r="J52" s="199">
        <f>'Ctrinh-DINH AN (21-30)'!AQ28</f>
        <v>0</v>
      </c>
      <c r="K52" s="199">
        <f>'Ctrinh-DINH AN (21-30)'!AQ35</f>
        <v>0</v>
      </c>
      <c r="L52" s="199">
        <f>'Ctrinh-DINH AN (21-30)'!AQ42</f>
        <v>0</v>
      </c>
      <c r="M52" s="199">
        <f>'Ctrinh-DINH AN (21-30)'!AQ49</f>
        <v>0</v>
      </c>
      <c r="N52" s="272">
        <f>'Ctrinh-DINH AN (21-30)'!AP63</f>
        <v>0</v>
      </c>
      <c r="O52" s="199">
        <f>'Ctrinh-DINH AN (21-30)'!AQ63</f>
        <v>0</v>
      </c>
      <c r="P52" s="199">
        <f>'Ctrinh-DINH AN (21-30)'!AQ70</f>
        <v>0</v>
      </c>
      <c r="Q52" s="199">
        <f>'Ctrinh-DINH AN (21-30)'!AQ77</f>
        <v>0</v>
      </c>
      <c r="R52" s="252">
        <f>SUM(T52:AB52,AW52:BE52,AT52:AU52)</f>
        <v>0</v>
      </c>
      <c r="S52" s="195"/>
      <c r="T52" s="199">
        <f>'Ctrinh-DINH AN (21-30)'!AQ84</f>
        <v>0</v>
      </c>
      <c r="U52" s="199">
        <f>'Ctrinh-DINH AN (21-30)'!AQ91</f>
        <v>0</v>
      </c>
      <c r="V52" s="199">
        <f>'Ctrinh-DINH AN (21-30)'!AQ98</f>
        <v>0</v>
      </c>
      <c r="W52" s="199">
        <f>'Ctrinh-DINH AN (21-30)'!AQ105</f>
        <v>0</v>
      </c>
      <c r="X52" s="199">
        <f>'Ctrinh-DINH AN (21-30)'!AQ112</f>
        <v>0</v>
      </c>
      <c r="Y52" s="199">
        <f>'Ctrinh-DINH AN (21-30)'!AQ119</f>
        <v>0</v>
      </c>
      <c r="Z52" s="199">
        <f>'Ctrinh-DINH AN (21-30)'!AQ126</f>
        <v>0</v>
      </c>
      <c r="AA52" s="199">
        <f>'Ctrinh-DINH AN (21-30)'!AQ133</f>
        <v>0</v>
      </c>
      <c r="AB52" s="316">
        <f t="shared" si="23"/>
        <v>0</v>
      </c>
      <c r="AC52" s="316"/>
      <c r="AD52" s="199">
        <f>'Ctrinh-DINH AN (21-30)'!AQ141</f>
        <v>0</v>
      </c>
      <c r="AE52" s="199">
        <f>'Ctrinh-DINH AN (21-30)'!AQ152</f>
        <v>0</v>
      </c>
      <c r="AF52" s="199">
        <f>'Ctrinh-DINH AN (21-30)'!AQ157</f>
        <v>0</v>
      </c>
      <c r="AG52" s="199">
        <f>'Ctrinh-DINH AN (21-30)'!AQ161</f>
        <v>0</v>
      </c>
      <c r="AH52" s="199">
        <f>'Ctrinh-DINH AN (21-30)'!AQ165</f>
        <v>0</v>
      </c>
      <c r="AI52" s="199">
        <f>'Ctrinh-DINH AN (21-30)'!AQ169</f>
        <v>0</v>
      </c>
      <c r="AJ52" s="199">
        <f>'Ctrinh-DINH AN (21-30)'!AQ173</f>
        <v>0</v>
      </c>
      <c r="AK52" s="199">
        <f>'Ctrinh-DINH AN (21-30)'!AQ177</f>
        <v>0</v>
      </c>
      <c r="AL52" s="199">
        <f>'Ctrinh-DINH AN (21-30)'!AQ181</f>
        <v>0</v>
      </c>
      <c r="AM52" s="199">
        <f>'Ctrinh-DINH AN (21-30)'!AQ188</f>
        <v>0</v>
      </c>
      <c r="AN52" s="199">
        <f>'Ctrinh-DINH AN (21-30)'!AQ195</f>
        <v>0</v>
      </c>
      <c r="AO52" s="199">
        <f>'Ctrinh-DINH AN (21-30)'!AQ202</f>
        <v>0</v>
      </c>
      <c r="AP52" s="199">
        <f>'Ctrinh-DINH AN (21-30)'!AQ209</f>
        <v>0</v>
      </c>
      <c r="AQ52" s="199">
        <f>'Ctrinh-DINH AN (21-30)'!AQ216</f>
        <v>0</v>
      </c>
      <c r="AR52" s="199">
        <f>'Ctrinh-DINH AN (21-30)'!AQ220</f>
        <v>0</v>
      </c>
      <c r="AS52" s="199">
        <f>'Ctrinh-DINH AN (21-30)'!AQ224</f>
        <v>0</v>
      </c>
      <c r="AT52" s="272">
        <f>'Ctrinh-DINH AN (21-30)'!AQ228</f>
        <v>0</v>
      </c>
      <c r="AU52" s="199">
        <f>'Ctrinh-DINH AN (21-30)'!AQ235</f>
        <v>0</v>
      </c>
      <c r="AV52" s="207">
        <f>$D52-$BH52</f>
        <v>0</v>
      </c>
      <c r="AW52" s="199">
        <f>'Ctrinh-DINH AN (21-30)'!AQ249</f>
        <v>0</v>
      </c>
      <c r="AX52" s="199">
        <f>'Ctrinh-DINH AN (21-30)'!AQ257</f>
        <v>0</v>
      </c>
      <c r="AY52" s="199">
        <f>'Ctrinh-DINH AN (21-30)'!AQ264</f>
        <v>0</v>
      </c>
      <c r="AZ52" s="199">
        <f>'Ctrinh-DINH AN (21-30)'!AQ271</f>
        <v>0</v>
      </c>
      <c r="BA52" s="199">
        <f>'Ctrinh-DINH AN (21-30)'!AQ278</f>
        <v>0</v>
      </c>
      <c r="BB52" s="199">
        <f>'Ctrinh-DINH AN (21-30)'!AQ285</f>
        <v>0</v>
      </c>
      <c r="BC52" s="199">
        <f>'Ctrinh-DINH AN (21-30)'!AQ292</f>
        <v>0</v>
      </c>
      <c r="BD52" s="199">
        <f>'Ctrinh-DINH AN (21-30)'!AQ299</f>
        <v>0</v>
      </c>
      <c r="BE52" s="199">
        <f>'Ctrinh-DINH AN (21-30)'!AQ306</f>
        <v>0</v>
      </c>
      <c r="BF52" s="195">
        <f>'Ctrinh-DINH AN (21-30)'!AQ313</f>
        <v>0</v>
      </c>
      <c r="BG52" s="199"/>
      <c r="BH52" s="199">
        <f t="shared" si="22"/>
        <v>0</v>
      </c>
      <c r="BI52" s="196">
        <f>$AV$64-BH52</f>
        <v>0</v>
      </c>
      <c r="BJ52" s="199">
        <f t="shared" si="20"/>
        <v>0</v>
      </c>
      <c r="BK52" s="204"/>
      <c r="BL52" s="211"/>
    </row>
    <row r="53" spans="1:64" s="210" customFormat="1" ht="15.75" customHeight="1">
      <c r="A53" s="374">
        <v>2.13</v>
      </c>
      <c r="B53" s="209" t="s">
        <v>96</v>
      </c>
      <c r="C53" s="208" t="s">
        <v>97</v>
      </c>
      <c r="D53" s="493"/>
      <c r="E53" s="252">
        <f t="shared" si="13"/>
        <v>0</v>
      </c>
      <c r="F53" s="199">
        <f t="shared" si="17"/>
        <v>0</v>
      </c>
      <c r="G53" s="199">
        <f>'Ctrinh-DINH AN (21-30)'!AR7</f>
        <v>0</v>
      </c>
      <c r="H53" s="199">
        <f>'Ctrinh-DINH AN (21-30)'!AR14</f>
        <v>0</v>
      </c>
      <c r="I53" s="199">
        <f>'Ctrinh-DINH AN (21-30)'!AR21</f>
        <v>0</v>
      </c>
      <c r="J53" s="199">
        <f>'Ctrinh-DINH AN (21-30)'!AR28</f>
        <v>0</v>
      </c>
      <c r="K53" s="199">
        <f>'Ctrinh-DINH AN (21-30)'!AR35</f>
        <v>0</v>
      </c>
      <c r="L53" s="199">
        <f>'Ctrinh-DINH AN (21-30)'!AR42</f>
        <v>0</v>
      </c>
      <c r="M53" s="199">
        <f>'Ctrinh-DINH AN (21-30)'!AR49</f>
        <v>0</v>
      </c>
      <c r="N53" s="272">
        <f>'Ctrinh-DINH AN (21-30)'!AI63</f>
        <v>0</v>
      </c>
      <c r="O53" s="199">
        <f>'Ctrinh-DINH AN (21-30)'!AR63</f>
        <v>0</v>
      </c>
      <c r="P53" s="199">
        <f>'Ctrinh-DINH AN (21-30)'!AR70</f>
        <v>0</v>
      </c>
      <c r="Q53" s="199">
        <f>'Ctrinh-DINH AN (21-30)'!AR77</f>
        <v>0</v>
      </c>
      <c r="R53" s="252">
        <f>SUM(T53:AB53,AX53:BE53,AT53:AV53)</f>
        <v>0</v>
      </c>
      <c r="S53" s="195"/>
      <c r="T53" s="199">
        <f>'Ctrinh-DINH AN (21-30)'!AR84</f>
        <v>0</v>
      </c>
      <c r="U53" s="199">
        <f>'Ctrinh-DINH AN (21-30)'!AR91</f>
        <v>0</v>
      </c>
      <c r="V53" s="199">
        <f>'Ctrinh-DINH AN (21-30)'!AR98</f>
        <v>0</v>
      </c>
      <c r="W53" s="199">
        <f>'Ctrinh-DINH AN (21-30)'!AR105</f>
        <v>0</v>
      </c>
      <c r="X53" s="199">
        <f>'Ctrinh-DINH AN (21-30)'!AR112</f>
        <v>0</v>
      </c>
      <c r="Y53" s="199">
        <f>'Ctrinh-DINH AN (21-30)'!AR119</f>
        <v>0</v>
      </c>
      <c r="Z53" s="199">
        <f>'Ctrinh-DINH AN (21-30)'!AR126</f>
        <v>0</v>
      </c>
      <c r="AA53" s="199">
        <f>'Ctrinh-DINH AN (21-30)'!AR133</f>
        <v>0</v>
      </c>
      <c r="AB53" s="316">
        <f t="shared" si="23"/>
        <v>0</v>
      </c>
      <c r="AC53" s="316"/>
      <c r="AD53" s="199">
        <f>'Ctrinh-DINH AN (21-30)'!AR141</f>
        <v>0</v>
      </c>
      <c r="AE53" s="199">
        <f>'Ctrinh-DINH AN (21-30)'!AR152</f>
        <v>0</v>
      </c>
      <c r="AF53" s="199">
        <f>'Ctrinh-DINH AN (21-30)'!AR157</f>
        <v>0</v>
      </c>
      <c r="AG53" s="199">
        <f>'Ctrinh-DINH AN (21-30)'!AR161</f>
        <v>0</v>
      </c>
      <c r="AH53" s="199">
        <f>'Ctrinh-DINH AN (21-30)'!AR165</f>
        <v>0</v>
      </c>
      <c r="AI53" s="199">
        <f>'Ctrinh-DINH AN (21-30)'!AR169</f>
        <v>0</v>
      </c>
      <c r="AJ53" s="199">
        <f>'Ctrinh-DINH AN (21-30)'!AR173</f>
        <v>0</v>
      </c>
      <c r="AK53" s="199">
        <f>'Ctrinh-DINH AN (21-30)'!AR177</f>
        <v>0</v>
      </c>
      <c r="AL53" s="199">
        <f>'Ctrinh-DINH AN (21-30)'!AR181</f>
        <v>0</v>
      </c>
      <c r="AM53" s="199">
        <f>'Ctrinh-DINH AN (21-30)'!AR188</f>
        <v>0</v>
      </c>
      <c r="AN53" s="199">
        <f>'Ctrinh-DINH AN (21-30)'!AR195</f>
        <v>0</v>
      </c>
      <c r="AO53" s="199">
        <f>'Ctrinh-DINH AN (21-30)'!AR202</f>
        <v>0</v>
      </c>
      <c r="AP53" s="199">
        <f>'Ctrinh-DINH AN (21-30)'!AR209</f>
        <v>0</v>
      </c>
      <c r="AQ53" s="199">
        <f>'Ctrinh-DINH AN (21-30)'!AR216</f>
        <v>0</v>
      </c>
      <c r="AR53" s="199">
        <f>'Ctrinh-DINH AN (21-30)'!AR220</f>
        <v>0</v>
      </c>
      <c r="AS53" s="199">
        <f>'Ctrinh-DINH AN (21-30)'!AR224</f>
        <v>0</v>
      </c>
      <c r="AT53" s="272">
        <f>'Ctrinh-DINH AN (21-30)'!AR228</f>
        <v>0</v>
      </c>
      <c r="AU53" s="199">
        <f>'Ctrinh-DINH AN (21-30)'!AR235</f>
        <v>0</v>
      </c>
      <c r="AV53" s="199">
        <f>'Ctrinh-DINH AN (21-30)'!AR242</f>
        <v>0</v>
      </c>
      <c r="AW53" s="207">
        <f>$D53-$BH53</f>
        <v>0</v>
      </c>
      <c r="AX53" s="199">
        <f>'Ctrinh-DINH AN (21-30)'!AR257</f>
        <v>0</v>
      </c>
      <c r="AY53" s="199">
        <f>'Ctrinh-DINH AN (21-30)'!AR264</f>
        <v>0</v>
      </c>
      <c r="AZ53" s="199">
        <f>'Ctrinh-DINH AN (21-30)'!AR271</f>
        <v>0</v>
      </c>
      <c r="BA53" s="199">
        <f>'Ctrinh-DINH AN (21-30)'!AR278</f>
        <v>0</v>
      </c>
      <c r="BB53" s="199">
        <f>'Ctrinh-DINH AN (21-30)'!AR285</f>
        <v>0</v>
      </c>
      <c r="BC53" s="199">
        <f>'Ctrinh-DINH AN (21-30)'!AR292</f>
        <v>0</v>
      </c>
      <c r="BD53" s="199">
        <f>'Ctrinh-DINH AN (21-30)'!AR299</f>
        <v>0</v>
      </c>
      <c r="BE53" s="199">
        <f>'Ctrinh-DINH AN (21-30)'!AR306</f>
        <v>0</v>
      </c>
      <c r="BF53" s="195">
        <f>'Ctrinh-DINH AN (21-30)'!AR313</f>
        <v>0</v>
      </c>
      <c r="BG53" s="199"/>
      <c r="BH53" s="199">
        <f t="shared" si="22"/>
        <v>0</v>
      </c>
      <c r="BI53" s="196">
        <f>$AW$64-BH53</f>
        <v>0</v>
      </c>
      <c r="BJ53" s="199">
        <f t="shared" si="20"/>
        <v>0</v>
      </c>
      <c r="BK53" s="204"/>
      <c r="BL53" s="211"/>
    </row>
    <row r="54" spans="1:64" s="210" customFormat="1" ht="15.75" customHeight="1">
      <c r="A54" s="374">
        <v>2.14</v>
      </c>
      <c r="B54" s="209" t="s">
        <v>99</v>
      </c>
      <c r="C54" s="208" t="s">
        <v>100</v>
      </c>
      <c r="D54" s="200"/>
      <c r="E54" s="252">
        <f t="shared" si="13"/>
        <v>0</v>
      </c>
      <c r="F54" s="199">
        <f t="shared" si="17"/>
        <v>0</v>
      </c>
      <c r="G54" s="199">
        <f>'Ctrinh-DINH AN (21-30)'!AS7</f>
        <v>0</v>
      </c>
      <c r="H54" s="199">
        <f>'Ctrinh-DINH AN (21-30)'!AS14</f>
        <v>0</v>
      </c>
      <c r="I54" s="199">
        <f>'Ctrinh-DINH AN (21-30)'!AS21</f>
        <v>0</v>
      </c>
      <c r="J54" s="199">
        <f>'Ctrinh-DINH AN (21-30)'!AS28</f>
        <v>0</v>
      </c>
      <c r="K54" s="199">
        <f>'Ctrinh-DINH AN (21-30)'!AS35</f>
        <v>0</v>
      </c>
      <c r="L54" s="199">
        <f>'Ctrinh-DINH AN (21-30)'!AS42</f>
        <v>0</v>
      </c>
      <c r="M54" s="199">
        <f>'Ctrinh-DINH AN (21-30)'!AS49</f>
        <v>0</v>
      </c>
      <c r="N54" s="272">
        <f>'Ctrinh-DINH AN (21-30)'!AR63</f>
        <v>0</v>
      </c>
      <c r="O54" s="199">
        <f>'Ctrinh-DINH AN (21-30)'!AS63</f>
        <v>0</v>
      </c>
      <c r="P54" s="199">
        <f>'Ctrinh-DINH AN (21-30)'!AS70</f>
        <v>0</v>
      </c>
      <c r="Q54" s="199">
        <f>'Ctrinh-DINH AN (21-30)'!AS77</f>
        <v>0</v>
      </c>
      <c r="R54" s="252">
        <f>SUM(T54:AB54,AY54:BE54,AT54:AW54)</f>
        <v>0</v>
      </c>
      <c r="S54" s="195"/>
      <c r="T54" s="199">
        <f>'Ctrinh-DINH AN (21-30)'!AS84</f>
        <v>0</v>
      </c>
      <c r="U54" s="199">
        <f>'Ctrinh-DINH AN (21-30)'!AS91</f>
        <v>0</v>
      </c>
      <c r="V54" s="199">
        <f>'Ctrinh-DINH AN (21-30)'!AS98</f>
        <v>0</v>
      </c>
      <c r="W54" s="199">
        <f>'Ctrinh-DINH AN (21-30)'!AS105</f>
        <v>0</v>
      </c>
      <c r="X54" s="199">
        <f>'Ctrinh-DINH AN (21-30)'!AS112</f>
        <v>0</v>
      </c>
      <c r="Y54" s="199">
        <f>'Ctrinh-DINH AN (21-30)'!AS119</f>
        <v>0</v>
      </c>
      <c r="Z54" s="199">
        <f>'Ctrinh-DINH AN (21-30)'!AS126</f>
        <v>0</v>
      </c>
      <c r="AA54" s="199">
        <f>'Ctrinh-DINH AN (21-30)'!AS133</f>
        <v>0</v>
      </c>
      <c r="AB54" s="316">
        <f t="shared" si="23"/>
        <v>0</v>
      </c>
      <c r="AC54" s="316"/>
      <c r="AD54" s="199">
        <f>'Ctrinh-DINH AN (21-30)'!AS141</f>
        <v>0</v>
      </c>
      <c r="AE54" s="199">
        <f>'Ctrinh-DINH AN (21-30)'!AS152</f>
        <v>0</v>
      </c>
      <c r="AF54" s="199">
        <f>'Ctrinh-DINH AN (21-30)'!AS157</f>
        <v>0</v>
      </c>
      <c r="AG54" s="199">
        <f>'Ctrinh-DINH AN (21-30)'!AS161</f>
        <v>0</v>
      </c>
      <c r="AH54" s="199">
        <f>'Ctrinh-DINH AN (21-30)'!AS165</f>
        <v>0</v>
      </c>
      <c r="AI54" s="199">
        <f>'Ctrinh-DINH AN (21-30)'!AS169</f>
        <v>0</v>
      </c>
      <c r="AJ54" s="199">
        <f>'Ctrinh-DINH AN (21-30)'!AS173</f>
        <v>0</v>
      </c>
      <c r="AK54" s="199">
        <f>'Ctrinh-DINH AN (21-30)'!AS177</f>
        <v>0</v>
      </c>
      <c r="AL54" s="199">
        <f>'Ctrinh-DINH AN (21-30)'!AS181</f>
        <v>0</v>
      </c>
      <c r="AM54" s="199">
        <f>'Ctrinh-DINH AN (21-30)'!AS188</f>
        <v>0</v>
      </c>
      <c r="AN54" s="199">
        <f>'Ctrinh-DINH AN (21-30)'!AS195</f>
        <v>0</v>
      </c>
      <c r="AO54" s="199">
        <f>'Ctrinh-DINH AN (21-30)'!AS202</f>
        <v>0</v>
      </c>
      <c r="AP54" s="199">
        <f>'Ctrinh-DINH AN (21-30)'!AS209</f>
        <v>0</v>
      </c>
      <c r="AQ54" s="199">
        <f>'Ctrinh-DINH AN (21-30)'!AS216</f>
        <v>0</v>
      </c>
      <c r="AR54" s="199">
        <f>'Ctrinh-DINH AN (21-30)'!AS220</f>
        <v>0</v>
      </c>
      <c r="AS54" s="199">
        <f>'Ctrinh-DINH AN (21-30)'!AS224</f>
        <v>0</v>
      </c>
      <c r="AT54" s="272">
        <f>'Ctrinh-DINH AN (21-30)'!AS228</f>
        <v>0</v>
      </c>
      <c r="AU54" s="199">
        <f>'Ctrinh-DINH AN (21-30)'!AS235</f>
        <v>0</v>
      </c>
      <c r="AV54" s="199">
        <f>'Ctrinh-DINH AN (21-30)'!AS242</f>
        <v>0</v>
      </c>
      <c r="AW54" s="199">
        <f>'Ctrinh-DINH AN (21-30)'!AS249</f>
        <v>0</v>
      </c>
      <c r="AX54" s="207">
        <f>$D54-$BH54</f>
        <v>0</v>
      </c>
      <c r="AY54" s="199">
        <f>'Ctrinh-DINH AN (21-30)'!AS264</f>
        <v>0</v>
      </c>
      <c r="AZ54" s="199">
        <f>'Ctrinh-DINH AN (21-30)'!AS271</f>
        <v>0</v>
      </c>
      <c r="BA54" s="199">
        <f>'Ctrinh-DINH AN (21-30)'!AS278</f>
        <v>0</v>
      </c>
      <c r="BB54" s="199">
        <f>'Ctrinh-DINH AN (21-30)'!AS285</f>
        <v>0</v>
      </c>
      <c r="BC54" s="199">
        <f>'Ctrinh-DINH AN (21-30)'!AS292</f>
        <v>0</v>
      </c>
      <c r="BD54" s="199">
        <f>'Ctrinh-DINH AN (21-30)'!AS299</f>
        <v>0</v>
      </c>
      <c r="BE54" s="199">
        <f>'Ctrinh-DINH AN (21-30)'!AS306</f>
        <v>0</v>
      </c>
      <c r="BF54" s="195">
        <f>'Ctrinh-DINH AN (21-30)'!AS313</f>
        <v>0</v>
      </c>
      <c r="BG54" s="199"/>
      <c r="BH54" s="199">
        <f t="shared" si="22"/>
        <v>0</v>
      </c>
      <c r="BI54" s="196">
        <f>$AX$64-BH54</f>
        <v>0</v>
      </c>
      <c r="BJ54" s="199">
        <f t="shared" si="20"/>
        <v>0</v>
      </c>
      <c r="BK54" s="204"/>
      <c r="BL54" s="211"/>
    </row>
    <row r="55" spans="1:64" s="210" customFormat="1" ht="15.75" customHeight="1">
      <c r="A55" s="374">
        <v>2.15</v>
      </c>
      <c r="B55" s="209" t="s">
        <v>102</v>
      </c>
      <c r="C55" s="208" t="s">
        <v>103</v>
      </c>
      <c r="D55" s="493"/>
      <c r="E55" s="252">
        <f t="shared" si="13"/>
        <v>0</v>
      </c>
      <c r="F55" s="199">
        <f t="shared" si="17"/>
        <v>0</v>
      </c>
      <c r="G55" s="199">
        <f>'Ctrinh-DINH AN (21-30)'!AT7</f>
        <v>0</v>
      </c>
      <c r="H55" s="199">
        <f>'Ctrinh-DINH AN (21-30)'!AT14</f>
        <v>0</v>
      </c>
      <c r="I55" s="199">
        <f>'Ctrinh-DINH AN (21-30)'!AT21</f>
        <v>0</v>
      </c>
      <c r="J55" s="199">
        <f>'Ctrinh-DINH AN (21-30)'!AT28</f>
        <v>0</v>
      </c>
      <c r="K55" s="199">
        <f>'Ctrinh-DINH AN (21-30)'!AT35</f>
        <v>0</v>
      </c>
      <c r="L55" s="199">
        <f>'Ctrinh-DINH AN (21-30)'!AT42</f>
        <v>0</v>
      </c>
      <c r="M55" s="199">
        <f>'Ctrinh-DINH AN (21-30)'!AT49</f>
        <v>0</v>
      </c>
      <c r="N55" s="272">
        <f>'Ctrinh-DINH AN (21-30)'!AS63</f>
        <v>0</v>
      </c>
      <c r="O55" s="199">
        <f>'Ctrinh-DINH AN (21-30)'!AT63</f>
        <v>0</v>
      </c>
      <c r="P55" s="199">
        <f>'Ctrinh-DINH AN (21-30)'!AT70</f>
        <v>0</v>
      </c>
      <c r="Q55" s="199">
        <f>'Ctrinh-DINH AN (21-30)'!AT77</f>
        <v>0</v>
      </c>
      <c r="R55" s="252">
        <f>SUM(T55:AB55,AZ55:BE55,AT55:AX55)</f>
        <v>0</v>
      </c>
      <c r="S55" s="195"/>
      <c r="T55" s="199">
        <f>'Ctrinh-DINH AN (21-30)'!AT84</f>
        <v>0</v>
      </c>
      <c r="U55" s="199">
        <f>'Ctrinh-DINH AN (21-30)'!AT91</f>
        <v>0</v>
      </c>
      <c r="V55" s="199">
        <f>'Ctrinh-DINH AN (21-30)'!AT98</f>
        <v>0</v>
      </c>
      <c r="W55" s="199">
        <f>'Ctrinh-DINH AN (21-30)'!AT105</f>
        <v>0</v>
      </c>
      <c r="X55" s="199">
        <f>'Ctrinh-DINH AN (21-30)'!AT112</f>
        <v>0</v>
      </c>
      <c r="Y55" s="199">
        <f>'Ctrinh-DINH AN (21-30)'!AT119</f>
        <v>0</v>
      </c>
      <c r="Z55" s="199">
        <f>'Ctrinh-DINH AN (21-30)'!AT126</f>
        <v>0</v>
      </c>
      <c r="AA55" s="199">
        <f>'Ctrinh-DINH AN (21-30)'!AT133</f>
        <v>0</v>
      </c>
      <c r="AB55" s="316">
        <f t="shared" si="23"/>
        <v>0</v>
      </c>
      <c r="AC55" s="316"/>
      <c r="AD55" s="199">
        <f>'Ctrinh-DINH AN (21-30)'!AT141</f>
        <v>0</v>
      </c>
      <c r="AE55" s="199">
        <f>'Ctrinh-DINH AN (21-30)'!AT152</f>
        <v>0</v>
      </c>
      <c r="AF55" s="199">
        <f>'Ctrinh-DINH AN (21-30)'!AT157</f>
        <v>0</v>
      </c>
      <c r="AG55" s="199">
        <f>'Ctrinh-DINH AN (21-30)'!AT161</f>
        <v>0</v>
      </c>
      <c r="AH55" s="199">
        <f>'Ctrinh-DINH AN (21-30)'!AT165</f>
        <v>0</v>
      </c>
      <c r="AI55" s="199">
        <f>'Ctrinh-DINH AN (21-30)'!AT169</f>
        <v>0</v>
      </c>
      <c r="AJ55" s="199">
        <f>'Ctrinh-DINH AN (21-30)'!AT173</f>
        <v>0</v>
      </c>
      <c r="AK55" s="199">
        <f>'Ctrinh-DINH AN (21-30)'!AT177</f>
        <v>0</v>
      </c>
      <c r="AL55" s="199">
        <f>'Ctrinh-DINH AN (21-30)'!AT181</f>
        <v>0</v>
      </c>
      <c r="AM55" s="199">
        <f>'Ctrinh-DINH AN (21-30)'!AT188</f>
        <v>0</v>
      </c>
      <c r="AN55" s="199">
        <f>'Ctrinh-DINH AN (21-30)'!AT195</f>
        <v>0</v>
      </c>
      <c r="AO55" s="199">
        <f>'Ctrinh-DINH AN (21-30)'!AT202</f>
        <v>0</v>
      </c>
      <c r="AP55" s="199">
        <f>'Ctrinh-DINH AN (21-30)'!AT209</f>
        <v>0</v>
      </c>
      <c r="AQ55" s="199">
        <f>'Ctrinh-DINH AN (21-30)'!AT216</f>
        <v>0</v>
      </c>
      <c r="AR55" s="199">
        <f>'Ctrinh-DINH AN (21-30)'!AT220</f>
        <v>0</v>
      </c>
      <c r="AS55" s="199">
        <f>'Ctrinh-DINH AN (21-30)'!AT224</f>
        <v>0</v>
      </c>
      <c r="AT55" s="272">
        <f>'Ctrinh-DINH AN (21-30)'!AT228</f>
        <v>0</v>
      </c>
      <c r="AU55" s="199">
        <f>'Ctrinh-DINH AN (21-30)'!AT235</f>
        <v>0</v>
      </c>
      <c r="AV55" s="199">
        <f>'Ctrinh-DINH AN (21-30)'!AT242</f>
        <v>0</v>
      </c>
      <c r="AW55" s="199">
        <f>'Ctrinh-DINH AN (21-30)'!AT249</f>
        <v>0</v>
      </c>
      <c r="AX55" s="199">
        <f>'Ctrinh-DINH AN (21-30)'!AT257</f>
        <v>0</v>
      </c>
      <c r="AY55" s="207">
        <f>$D55-$BH55</f>
        <v>0</v>
      </c>
      <c r="AZ55" s="199">
        <f>'Ctrinh-DINH AN (21-30)'!AT271</f>
        <v>0</v>
      </c>
      <c r="BA55" s="199">
        <f>'Ctrinh-DINH AN (21-30)'!AT278</f>
        <v>0</v>
      </c>
      <c r="BB55" s="199">
        <f>'Ctrinh-DINH AN (21-30)'!AT285</f>
        <v>0</v>
      </c>
      <c r="BC55" s="199">
        <f>'Ctrinh-DINH AN (21-30)'!AT292</f>
        <v>0</v>
      </c>
      <c r="BD55" s="199">
        <f>'Ctrinh-DINH AN (21-30)'!AT299</f>
        <v>0</v>
      </c>
      <c r="BE55" s="199">
        <f>'Ctrinh-DINH AN (21-30)'!AT306</f>
        <v>0</v>
      </c>
      <c r="BF55" s="195">
        <f>'Ctrinh-DINH AN (21-30)'!AT313</f>
        <v>0</v>
      </c>
      <c r="BG55" s="199"/>
      <c r="BH55" s="199">
        <f t="shared" si="22"/>
        <v>0</v>
      </c>
      <c r="BI55" s="196">
        <f>$AY$64-BH55</f>
        <v>0</v>
      </c>
      <c r="BJ55" s="199">
        <f t="shared" si="20"/>
        <v>0</v>
      </c>
      <c r="BK55" s="204"/>
      <c r="BL55" s="211"/>
    </row>
    <row r="56" spans="1:64" s="210" customFormat="1" ht="15.75" customHeight="1">
      <c r="A56" s="374">
        <v>2.16</v>
      </c>
      <c r="B56" s="209" t="s">
        <v>105</v>
      </c>
      <c r="C56" s="208" t="s">
        <v>106</v>
      </c>
      <c r="D56" s="200"/>
      <c r="E56" s="252">
        <f t="shared" si="13"/>
        <v>0</v>
      </c>
      <c r="F56" s="199">
        <f t="shared" si="17"/>
        <v>0</v>
      </c>
      <c r="G56" s="199">
        <f>'Ctrinh-DINH AN (21-30)'!AU7</f>
        <v>0</v>
      </c>
      <c r="H56" s="199">
        <f>'Ctrinh-DINH AN (21-30)'!AU14</f>
        <v>0</v>
      </c>
      <c r="I56" s="199">
        <f>'Ctrinh-DINH AN (21-30)'!AU21</f>
        <v>0</v>
      </c>
      <c r="J56" s="199">
        <f>'Ctrinh-DINH AN (21-30)'!AU28</f>
        <v>0</v>
      </c>
      <c r="K56" s="199">
        <f>'Ctrinh-DINH AN (21-30)'!AU35</f>
        <v>0</v>
      </c>
      <c r="L56" s="199">
        <f>'Ctrinh-DINH AN (21-30)'!AU42</f>
        <v>0</v>
      </c>
      <c r="M56" s="199">
        <f>'Ctrinh-DINH AN (21-30)'!AU49</f>
        <v>0</v>
      </c>
      <c r="N56" s="272">
        <f>'Ctrinh-DINH AN (21-30)'!AT63</f>
        <v>0</v>
      </c>
      <c r="O56" s="199">
        <f>'Ctrinh-DINH AN (21-30)'!AU63</f>
        <v>0</v>
      </c>
      <c r="P56" s="199">
        <f>'Ctrinh-DINH AN (21-30)'!AU70</f>
        <v>0</v>
      </c>
      <c r="Q56" s="199">
        <f>'Ctrinh-DINH AN (21-30)'!AU77</f>
        <v>0</v>
      </c>
      <c r="R56" s="252">
        <f>SUM(T56:AB56,BA56:BE56,AT56:AY56)</f>
        <v>0</v>
      </c>
      <c r="S56" s="195"/>
      <c r="T56" s="199">
        <f>'Ctrinh-DINH AN (21-30)'!AU84</f>
        <v>0</v>
      </c>
      <c r="U56" s="199">
        <f>'Ctrinh-DINH AN (21-30)'!AU91</f>
        <v>0</v>
      </c>
      <c r="V56" s="199">
        <f>'Ctrinh-DINH AN (21-30)'!AU98</f>
        <v>0</v>
      </c>
      <c r="W56" s="199">
        <f>'Ctrinh-DINH AN (21-30)'!AU105</f>
        <v>0</v>
      </c>
      <c r="X56" s="199">
        <f>'Ctrinh-DINH AN (21-30)'!AU112</f>
        <v>0</v>
      </c>
      <c r="Y56" s="199">
        <f>'Ctrinh-DINH AN (21-30)'!AU119</f>
        <v>0</v>
      </c>
      <c r="Z56" s="199">
        <f>'Ctrinh-DINH AN (21-30)'!AU126</f>
        <v>0</v>
      </c>
      <c r="AA56" s="199">
        <f>'Ctrinh-DINH AN (21-30)'!AU133</f>
        <v>0</v>
      </c>
      <c r="AB56" s="316">
        <f t="shared" si="23"/>
        <v>0</v>
      </c>
      <c r="AC56" s="316"/>
      <c r="AD56" s="199">
        <f>'Ctrinh-DINH AN (21-30)'!AU141</f>
        <v>0</v>
      </c>
      <c r="AE56" s="199">
        <f>'Ctrinh-DINH AN (21-30)'!AU152</f>
        <v>0</v>
      </c>
      <c r="AF56" s="199">
        <f>'Ctrinh-DINH AN (21-30)'!AU157</f>
        <v>0</v>
      </c>
      <c r="AG56" s="199">
        <f>'Ctrinh-DINH AN (21-30)'!AU161</f>
        <v>0</v>
      </c>
      <c r="AH56" s="199">
        <f>'Ctrinh-DINH AN (21-30)'!AU165</f>
        <v>0</v>
      </c>
      <c r="AI56" s="199">
        <f>'Ctrinh-DINH AN (21-30)'!AU169</f>
        <v>0</v>
      </c>
      <c r="AJ56" s="199">
        <f>'Ctrinh-DINH AN (21-30)'!AU173</f>
        <v>0</v>
      </c>
      <c r="AK56" s="199">
        <f>'Ctrinh-DINH AN (21-30)'!AU177</f>
        <v>0</v>
      </c>
      <c r="AL56" s="199">
        <f>'Ctrinh-DINH AN (21-30)'!AU181</f>
        <v>0</v>
      </c>
      <c r="AM56" s="199">
        <f>'Ctrinh-DINH AN (21-30)'!AU188</f>
        <v>0</v>
      </c>
      <c r="AN56" s="199">
        <f>'Ctrinh-DINH AN (21-30)'!AU195</f>
        <v>0</v>
      </c>
      <c r="AO56" s="199">
        <f>'Ctrinh-DINH AN (21-30)'!AU202</f>
        <v>0</v>
      </c>
      <c r="AP56" s="199">
        <f>'Ctrinh-DINH AN (21-30)'!AU209</f>
        <v>0</v>
      </c>
      <c r="AQ56" s="199">
        <f>'Ctrinh-DINH AN (21-30)'!AU216</f>
        <v>0</v>
      </c>
      <c r="AR56" s="199">
        <f>'Ctrinh-DINH AN (21-30)'!AU220</f>
        <v>0</v>
      </c>
      <c r="AS56" s="199">
        <f>'Ctrinh-DINH AN (21-30)'!AU224</f>
        <v>0</v>
      </c>
      <c r="AT56" s="272">
        <f>'Ctrinh-DINH AN (21-30)'!AU228</f>
        <v>0</v>
      </c>
      <c r="AU56" s="199">
        <f>'Ctrinh-DINH AN (21-30)'!AU235</f>
        <v>0</v>
      </c>
      <c r="AV56" s="199">
        <f>'Ctrinh-DINH AN (21-30)'!AU242</f>
        <v>0</v>
      </c>
      <c r="AW56" s="199">
        <f>'Ctrinh-DINH AN (21-30)'!AU249</f>
        <v>0</v>
      </c>
      <c r="AX56" s="199">
        <f>'Ctrinh-DINH AN (21-30)'!AU257</f>
        <v>0</v>
      </c>
      <c r="AY56" s="199">
        <f>'Ctrinh-DINH AN (21-30)'!AU264</f>
        <v>0</v>
      </c>
      <c r="AZ56" s="207">
        <f>$D56-$BH56</f>
        <v>0</v>
      </c>
      <c r="BA56" s="199">
        <f>'Ctrinh-DINH AN (21-30)'!AU278</f>
        <v>0</v>
      </c>
      <c r="BB56" s="199">
        <f>'Ctrinh-DINH AN (21-30)'!AU285</f>
        <v>0</v>
      </c>
      <c r="BC56" s="199">
        <f>'Ctrinh-DINH AN (21-30)'!AU292</f>
        <v>0</v>
      </c>
      <c r="BD56" s="199">
        <f>'Ctrinh-DINH AN (21-30)'!AU299</f>
        <v>0</v>
      </c>
      <c r="BE56" s="199">
        <f>'Ctrinh-DINH AN (21-30)'!AU306</f>
        <v>0</v>
      </c>
      <c r="BF56" s="195">
        <f>'Ctrinh-DINH AN (21-30)'!AU313</f>
        <v>0</v>
      </c>
      <c r="BG56" s="199"/>
      <c r="BH56" s="199">
        <f t="shared" si="22"/>
        <v>0</v>
      </c>
      <c r="BI56" s="196">
        <f>$AZ$64-BH56</f>
        <v>0</v>
      </c>
      <c r="BJ56" s="199">
        <f t="shared" si="20"/>
        <v>0</v>
      </c>
      <c r="BK56" s="204"/>
      <c r="BL56" s="211"/>
    </row>
    <row r="57" spans="1:64" s="210" customFormat="1" ht="15.75" customHeight="1">
      <c r="A57" s="374">
        <v>2.17</v>
      </c>
      <c r="B57" s="209" t="s">
        <v>108</v>
      </c>
      <c r="C57" s="208" t="s">
        <v>109</v>
      </c>
      <c r="D57" s="200"/>
      <c r="E57" s="252">
        <f t="shared" si="13"/>
        <v>0</v>
      </c>
      <c r="F57" s="199">
        <f t="shared" si="17"/>
        <v>0</v>
      </c>
      <c r="G57" s="199">
        <f>'Ctrinh-DINH AN (21-30)'!AV7</f>
        <v>0</v>
      </c>
      <c r="H57" s="199">
        <f>'Ctrinh-DINH AN (21-30)'!AV14</f>
        <v>0</v>
      </c>
      <c r="I57" s="199">
        <f>'Ctrinh-DINH AN (21-30)'!AV21</f>
        <v>0</v>
      </c>
      <c r="J57" s="199">
        <f>'Ctrinh-DINH AN (21-30)'!AV28</f>
        <v>0</v>
      </c>
      <c r="K57" s="199">
        <f>'Ctrinh-DINH AN (21-30)'!AV35</f>
        <v>0</v>
      </c>
      <c r="L57" s="199">
        <f>'Ctrinh-DINH AN (21-30)'!AV42</f>
        <v>0</v>
      </c>
      <c r="M57" s="199">
        <f>'Ctrinh-DINH AN (21-30)'!AV49</f>
        <v>0</v>
      </c>
      <c r="N57" s="272">
        <f>'Ctrinh-DINH AN (21-30)'!AU63</f>
        <v>0</v>
      </c>
      <c r="O57" s="199">
        <f>'Ctrinh-DINH AN (21-30)'!AV63</f>
        <v>0</v>
      </c>
      <c r="P57" s="199">
        <f>'Ctrinh-DINH AN (21-30)'!AV70</f>
        <v>0</v>
      </c>
      <c r="Q57" s="199">
        <f>'Ctrinh-DINH AN (21-30)'!AV77</f>
        <v>0</v>
      </c>
      <c r="R57" s="252">
        <f>SUM(T57:AB57,BB57:BE57,AT57:AZ57)</f>
        <v>0</v>
      </c>
      <c r="S57" s="195"/>
      <c r="T57" s="199">
        <f>'Ctrinh-DINH AN (21-30)'!AV84</f>
        <v>0</v>
      </c>
      <c r="U57" s="199">
        <f>'Ctrinh-DINH AN (21-30)'!AV91</f>
        <v>0</v>
      </c>
      <c r="V57" s="199">
        <f>'Ctrinh-DINH AN (21-30)'!AV98</f>
        <v>0</v>
      </c>
      <c r="W57" s="199">
        <f>'Ctrinh-DINH AN (21-30)'!AV105</f>
        <v>0</v>
      </c>
      <c r="X57" s="199">
        <f>'Ctrinh-DINH AN (21-30)'!AV112</f>
        <v>0</v>
      </c>
      <c r="Y57" s="199">
        <f>'Ctrinh-DINH AN (21-30)'!AV119</f>
        <v>0</v>
      </c>
      <c r="Z57" s="199">
        <f>'Ctrinh-DINH AN (21-30)'!AV126</f>
        <v>0</v>
      </c>
      <c r="AA57" s="199">
        <f>'Ctrinh-DINH AN (21-30)'!AV133</f>
        <v>0</v>
      </c>
      <c r="AB57" s="316">
        <f t="shared" si="23"/>
        <v>0</v>
      </c>
      <c r="AC57" s="316"/>
      <c r="AD57" s="199">
        <f>'Ctrinh-DINH AN (21-30)'!AV141</f>
        <v>0</v>
      </c>
      <c r="AE57" s="199">
        <f>'Ctrinh-DINH AN (21-30)'!AV152</f>
        <v>0</v>
      </c>
      <c r="AF57" s="199">
        <f>'Ctrinh-DINH AN (21-30)'!AV157</f>
        <v>0</v>
      </c>
      <c r="AG57" s="199">
        <f>'Ctrinh-DINH AN (21-30)'!AV161</f>
        <v>0</v>
      </c>
      <c r="AH57" s="199">
        <f>'Ctrinh-DINH AN (21-30)'!AV165</f>
        <v>0</v>
      </c>
      <c r="AI57" s="199">
        <f>'Ctrinh-DINH AN (21-30)'!AV169</f>
        <v>0</v>
      </c>
      <c r="AJ57" s="199">
        <f>'Ctrinh-DINH AN (21-30)'!AV173</f>
        <v>0</v>
      </c>
      <c r="AK57" s="199">
        <f>'Ctrinh-DINH AN (21-30)'!AV177</f>
        <v>0</v>
      </c>
      <c r="AL57" s="199">
        <f>'Ctrinh-DINH AN (21-30)'!AV181</f>
        <v>0</v>
      </c>
      <c r="AM57" s="199">
        <f>'Ctrinh-DINH AN (21-30)'!AV188</f>
        <v>0</v>
      </c>
      <c r="AN57" s="199">
        <f>'Ctrinh-DINH AN (21-30)'!AV195</f>
        <v>0</v>
      </c>
      <c r="AO57" s="199">
        <f>'Ctrinh-DINH AN (21-30)'!AV202</f>
        <v>0</v>
      </c>
      <c r="AP57" s="199">
        <f>'Ctrinh-DINH AN (21-30)'!AV209</f>
        <v>0</v>
      </c>
      <c r="AQ57" s="199">
        <f>'Ctrinh-DINH AN (21-30)'!AV216</f>
        <v>0</v>
      </c>
      <c r="AR57" s="199">
        <f>'Ctrinh-DINH AN (21-30)'!AV220</f>
        <v>0</v>
      </c>
      <c r="AS57" s="199">
        <f>'Ctrinh-DINH AN (21-30)'!AV224</f>
        <v>0</v>
      </c>
      <c r="AT57" s="272">
        <f>'Ctrinh-DINH AN (21-30)'!AV228</f>
        <v>0</v>
      </c>
      <c r="AU57" s="199">
        <f>'Ctrinh-DINH AN (21-30)'!AV235</f>
        <v>0</v>
      </c>
      <c r="AV57" s="199">
        <f>'Ctrinh-DINH AN (21-30)'!AV242</f>
        <v>0</v>
      </c>
      <c r="AW57" s="199">
        <f>'Ctrinh-DINH AN (21-30)'!AV249</f>
        <v>0</v>
      </c>
      <c r="AX57" s="199">
        <f>'Ctrinh-DINH AN (21-30)'!AV257</f>
        <v>0</v>
      </c>
      <c r="AY57" s="199">
        <f>'Ctrinh-DINH AN (21-30)'!AV264</f>
        <v>0</v>
      </c>
      <c r="AZ57" s="199">
        <f>'Ctrinh-DINH AN (21-30)'!AV271</f>
        <v>0</v>
      </c>
      <c r="BA57" s="207">
        <f>$D57-$BH57</f>
        <v>0</v>
      </c>
      <c r="BB57" s="199">
        <f>'Ctrinh-DINH AN (21-30)'!AV285</f>
        <v>0</v>
      </c>
      <c r="BC57" s="199">
        <f>'Ctrinh-DINH AN (21-30)'!AV292</f>
        <v>0</v>
      </c>
      <c r="BD57" s="199">
        <f>'Ctrinh-DINH AN (21-30)'!AV299</f>
        <v>0</v>
      </c>
      <c r="BE57" s="199">
        <f>'Ctrinh-DINH AN (21-30)'!AV306</f>
        <v>0</v>
      </c>
      <c r="BF57" s="195">
        <f>'Ctrinh-DINH AN (21-30)'!AV313</f>
        <v>0</v>
      </c>
      <c r="BG57" s="199"/>
      <c r="BH57" s="199">
        <f t="shared" si="22"/>
        <v>0</v>
      </c>
      <c r="BI57" s="196">
        <f>$BA$64-BH57</f>
        <v>0</v>
      </c>
      <c r="BJ57" s="199">
        <f t="shared" si="20"/>
        <v>0</v>
      </c>
      <c r="BK57" s="204"/>
      <c r="BL57" s="211"/>
    </row>
    <row r="58" spans="1:64" ht="15.75" customHeight="1">
      <c r="A58" s="374">
        <v>2.1800000000000002</v>
      </c>
      <c r="B58" s="209" t="s">
        <v>377</v>
      </c>
      <c r="C58" s="208" t="s">
        <v>121</v>
      </c>
      <c r="D58" s="495"/>
      <c r="E58" s="252">
        <f t="shared" si="13"/>
        <v>0</v>
      </c>
      <c r="F58" s="199">
        <f t="shared" si="17"/>
        <v>0</v>
      </c>
      <c r="G58" s="199">
        <f>'Ctrinh-DINH AN (21-30)'!AW7</f>
        <v>0</v>
      </c>
      <c r="H58" s="199">
        <f>'Ctrinh-DINH AN (21-30)'!AW14</f>
        <v>0</v>
      </c>
      <c r="I58" s="199">
        <f>'Ctrinh-DINH AN (21-30)'!AW21</f>
        <v>0</v>
      </c>
      <c r="J58" s="199">
        <f>'Ctrinh-DINH AN (21-30)'!AW28</f>
        <v>0</v>
      </c>
      <c r="K58" s="199">
        <f>'Ctrinh-DINH AN (21-30)'!AW35</f>
        <v>0</v>
      </c>
      <c r="L58" s="199">
        <f>'Ctrinh-DINH AN (21-30)'!AW42</f>
        <v>0</v>
      </c>
      <c r="M58" s="199">
        <f>'Ctrinh-DINH AN (21-30)'!AW49</f>
        <v>0</v>
      </c>
      <c r="N58" s="272">
        <f>'Ctrinh-DINH AN (21-30)'!AQ63</f>
        <v>0</v>
      </c>
      <c r="O58" s="199">
        <f>'Ctrinh-DINH AN (21-30)'!AW63</f>
        <v>0</v>
      </c>
      <c r="P58" s="199">
        <f>'Ctrinh-DINH AN (21-30)'!AW70</f>
        <v>0</v>
      </c>
      <c r="Q58" s="199">
        <f>'Ctrinh-DINH AN (21-30)'!AW77</f>
        <v>0</v>
      </c>
      <c r="R58" s="252">
        <f>SUM(T58:AB58,BC58:BE58,AT58:BA58)</f>
        <v>0</v>
      </c>
      <c r="S58" s="195"/>
      <c r="T58" s="199">
        <f>'Ctrinh-DINH AN (21-30)'!AW84</f>
        <v>0</v>
      </c>
      <c r="U58" s="199">
        <f>'Ctrinh-DINH AN (21-30)'!AW91</f>
        <v>0</v>
      </c>
      <c r="V58" s="199">
        <f>'Ctrinh-DINH AN (21-30)'!AW98</f>
        <v>0</v>
      </c>
      <c r="W58" s="199">
        <f>'Ctrinh-DINH AN (21-30)'!AW105</f>
        <v>0</v>
      </c>
      <c r="X58" s="199">
        <f>'Ctrinh-DINH AN (21-30)'!AW112</f>
        <v>0</v>
      </c>
      <c r="Y58" s="199">
        <f>'Ctrinh-DINH AN (21-30)'!AW119</f>
        <v>0</v>
      </c>
      <c r="Z58" s="199">
        <f>'Ctrinh-DINH AN (21-30)'!AW126</f>
        <v>0</v>
      </c>
      <c r="AA58" s="199">
        <f>'Ctrinh-DINH AN (21-30)'!AW133</f>
        <v>0</v>
      </c>
      <c r="AB58" s="316">
        <f t="shared" si="23"/>
        <v>0</v>
      </c>
      <c r="AC58" s="316"/>
      <c r="AD58" s="199">
        <f>'Ctrinh-DINH AN (21-30)'!AW141</f>
        <v>0</v>
      </c>
      <c r="AE58" s="199">
        <f>'Ctrinh-DINH AN (21-30)'!AW152</f>
        <v>0</v>
      </c>
      <c r="AF58" s="199">
        <f>'Ctrinh-DINH AN (21-30)'!AW157</f>
        <v>0</v>
      </c>
      <c r="AG58" s="199">
        <f>'Ctrinh-DINH AN (21-30)'!AW161</f>
        <v>0</v>
      </c>
      <c r="AH58" s="199">
        <f>'Ctrinh-DINH AN (21-30)'!AW165</f>
        <v>0</v>
      </c>
      <c r="AI58" s="199">
        <f>'Ctrinh-DINH AN (21-30)'!AW169</f>
        <v>0</v>
      </c>
      <c r="AJ58" s="199">
        <f>'Ctrinh-DINH AN (21-30)'!AW173</f>
        <v>0</v>
      </c>
      <c r="AK58" s="199">
        <f>'Ctrinh-DINH AN (21-30)'!AW177</f>
        <v>0</v>
      </c>
      <c r="AL58" s="199">
        <f>'Ctrinh-DINH AN (21-30)'!AW181</f>
        <v>0</v>
      </c>
      <c r="AM58" s="199">
        <f>'Ctrinh-DINH AN (21-30)'!AW188</f>
        <v>0</v>
      </c>
      <c r="AN58" s="199">
        <f>'Ctrinh-DINH AN (21-30)'!AW195</f>
        <v>0</v>
      </c>
      <c r="AO58" s="199">
        <f>'Ctrinh-DINH AN (21-30)'!AW202</f>
        <v>0</v>
      </c>
      <c r="AP58" s="199">
        <f>'Ctrinh-DINH AN (21-30)'!AW209</f>
        <v>0</v>
      </c>
      <c r="AQ58" s="199">
        <f>'Ctrinh-DINH AN (21-30)'!AW216</f>
        <v>0</v>
      </c>
      <c r="AR58" s="199">
        <f>'Ctrinh-DINH AN (21-30)'!AW220</f>
        <v>0</v>
      </c>
      <c r="AS58" s="199">
        <f>'Ctrinh-DINH AN (21-30)'!AW224</f>
        <v>0</v>
      </c>
      <c r="AT58" s="272">
        <f>'Ctrinh-DINH AN (21-30)'!AW228</f>
        <v>0</v>
      </c>
      <c r="AU58" s="199">
        <f>'Ctrinh-DINH AN (21-30)'!AW235</f>
        <v>0</v>
      </c>
      <c r="AV58" s="199">
        <f>'Ctrinh-DINH AN (21-30)'!AW242</f>
        <v>0</v>
      </c>
      <c r="AW58" s="199">
        <f>'Ctrinh-DINH AN (21-30)'!AW249</f>
        <v>0</v>
      </c>
      <c r="AX58" s="199">
        <f>'Ctrinh-DINH AN (21-30)'!AW257</f>
        <v>0</v>
      </c>
      <c r="AY58" s="199">
        <f>'Ctrinh-DINH AN (21-30)'!AW264</f>
        <v>0</v>
      </c>
      <c r="AZ58" s="199">
        <f>'Ctrinh-DINH AN (21-30)'!AW271</f>
        <v>0</v>
      </c>
      <c r="BA58" s="199">
        <f>'Ctrinh-DINH AN (21-30)'!AW278</f>
        <v>0</v>
      </c>
      <c r="BB58" s="207">
        <f>$D58-$BH58</f>
        <v>0</v>
      </c>
      <c r="BC58" s="199">
        <f>'Ctrinh-DINH AN (21-30)'!AW292</f>
        <v>0</v>
      </c>
      <c r="BD58" s="199">
        <f>'Ctrinh-DINH AN (21-30)'!AW299</f>
        <v>0</v>
      </c>
      <c r="BE58" s="199">
        <f>'Ctrinh-DINH AN (21-30)'!AW306</f>
        <v>0</v>
      </c>
      <c r="BF58" s="195">
        <f>'Ctrinh-DINH AN (21-30)'!AW313</f>
        <v>0</v>
      </c>
      <c r="BG58" s="199"/>
      <c r="BH58" s="199">
        <f t="shared" si="22"/>
        <v>0</v>
      </c>
      <c r="BI58" s="196">
        <f>$BB$64-BH58</f>
        <v>0</v>
      </c>
      <c r="BJ58" s="199">
        <f t="shared" si="20"/>
        <v>0</v>
      </c>
      <c r="BK58" s="204"/>
    </row>
    <row r="59" spans="1:64" ht="15.75" customHeight="1">
      <c r="A59" s="374">
        <v>2.19</v>
      </c>
      <c r="B59" s="209" t="s">
        <v>139</v>
      </c>
      <c r="C59" s="208" t="s">
        <v>123</v>
      </c>
      <c r="D59" s="495"/>
      <c r="E59" s="252">
        <f t="shared" si="13"/>
        <v>0</v>
      </c>
      <c r="F59" s="199">
        <f t="shared" si="17"/>
        <v>0</v>
      </c>
      <c r="G59" s="199">
        <f>'Ctrinh-DINH AN (21-30)'!AX7</f>
        <v>0</v>
      </c>
      <c r="H59" s="199">
        <f>'Ctrinh-DINH AN (21-30)'!AX14</f>
        <v>0</v>
      </c>
      <c r="I59" s="199">
        <f>'Ctrinh-DINH AN (21-30)'!AX21</f>
        <v>0</v>
      </c>
      <c r="J59" s="199">
        <f>'Ctrinh-DINH AN (21-30)'!AX28</f>
        <v>0</v>
      </c>
      <c r="K59" s="199">
        <f>'Ctrinh-DINH AN (21-30)'!AX35</f>
        <v>0</v>
      </c>
      <c r="L59" s="199">
        <f>'Ctrinh-DINH AN (21-30)'!AX42</f>
        <v>0</v>
      </c>
      <c r="M59" s="199">
        <f>'Ctrinh-DINH AN (21-30)'!AX49</f>
        <v>0</v>
      </c>
      <c r="N59" s="272">
        <f>'Ctrinh-DINH AN (21-30)'!AW63</f>
        <v>0</v>
      </c>
      <c r="O59" s="199">
        <f>'Ctrinh-DINH AN (21-30)'!AX63</f>
        <v>0</v>
      </c>
      <c r="P59" s="199">
        <f>'Ctrinh-DINH AN (21-30)'!AX70</f>
        <v>0</v>
      </c>
      <c r="Q59" s="199">
        <f>'Ctrinh-DINH AN (21-30)'!AX77</f>
        <v>0</v>
      </c>
      <c r="R59" s="252">
        <f>SUM(T59:AB59,BD59:BE59,AT59:BB59)</f>
        <v>0</v>
      </c>
      <c r="S59" s="195"/>
      <c r="T59" s="199">
        <f>'Ctrinh-DINH AN (21-30)'!AX84</f>
        <v>0</v>
      </c>
      <c r="U59" s="199">
        <f>'Ctrinh-DINH AN (21-30)'!AX91</f>
        <v>0</v>
      </c>
      <c r="V59" s="199">
        <f>'Ctrinh-DINH AN (21-30)'!AX98</f>
        <v>0</v>
      </c>
      <c r="W59" s="199">
        <f>'Ctrinh-DINH AN (21-30)'!AX105</f>
        <v>0</v>
      </c>
      <c r="X59" s="199">
        <f>'Ctrinh-DINH AN (21-30)'!AX112</f>
        <v>0</v>
      </c>
      <c r="Y59" s="199">
        <f>'Ctrinh-DINH AN (21-30)'!AX119</f>
        <v>0</v>
      </c>
      <c r="Z59" s="199">
        <f>'Ctrinh-DINH AN (21-30)'!AX126</f>
        <v>0</v>
      </c>
      <c r="AA59" s="199">
        <f>'Ctrinh-DINH AN (21-30)'!AX133</f>
        <v>0</v>
      </c>
      <c r="AB59" s="316">
        <f t="shared" si="23"/>
        <v>0</v>
      </c>
      <c r="AC59" s="316"/>
      <c r="AD59" s="199">
        <f>'Ctrinh-DINH AN (21-30)'!AX141</f>
        <v>0</v>
      </c>
      <c r="AE59" s="199">
        <f>'Ctrinh-DINH AN (21-30)'!AX152</f>
        <v>0</v>
      </c>
      <c r="AF59" s="199">
        <f>'Ctrinh-DINH AN (21-30)'!AX157</f>
        <v>0</v>
      </c>
      <c r="AG59" s="199">
        <f>'Ctrinh-DINH AN (21-30)'!AX161</f>
        <v>0</v>
      </c>
      <c r="AH59" s="199">
        <f>'Ctrinh-DINH AN (21-30)'!AX165</f>
        <v>0</v>
      </c>
      <c r="AI59" s="199">
        <f>'Ctrinh-DINH AN (21-30)'!AX169</f>
        <v>0</v>
      </c>
      <c r="AJ59" s="199">
        <f>'Ctrinh-DINH AN (21-30)'!AX173</f>
        <v>0</v>
      </c>
      <c r="AK59" s="199">
        <f>'Ctrinh-DINH AN (21-30)'!AX177</f>
        <v>0</v>
      </c>
      <c r="AL59" s="199">
        <f>'Ctrinh-DINH AN (21-30)'!AX181</f>
        <v>0</v>
      </c>
      <c r="AM59" s="199">
        <f>'Ctrinh-DINH AN (21-30)'!AX188</f>
        <v>0</v>
      </c>
      <c r="AN59" s="199">
        <f>'Ctrinh-DINH AN (21-30)'!AX195</f>
        <v>0</v>
      </c>
      <c r="AO59" s="199">
        <f>'Ctrinh-DINH AN (21-30)'!AX202</f>
        <v>0</v>
      </c>
      <c r="AP59" s="199">
        <f>'Ctrinh-DINH AN (21-30)'!AX209</f>
        <v>0</v>
      </c>
      <c r="AQ59" s="199">
        <f>'Ctrinh-DINH AN (21-30)'!AX216</f>
        <v>0</v>
      </c>
      <c r="AR59" s="199">
        <f>'Ctrinh-DINH AN (21-30)'!AX220</f>
        <v>0</v>
      </c>
      <c r="AS59" s="199">
        <f>'Ctrinh-DINH AN (21-30)'!AX224</f>
        <v>0</v>
      </c>
      <c r="AT59" s="272">
        <f>'Ctrinh-DINH AN (21-30)'!AX228</f>
        <v>0</v>
      </c>
      <c r="AU59" s="199">
        <f>'Ctrinh-DINH AN (21-30)'!AX235</f>
        <v>0</v>
      </c>
      <c r="AV59" s="199">
        <f>'Ctrinh-DINH AN (21-30)'!AX242</f>
        <v>0</v>
      </c>
      <c r="AW59" s="199">
        <f>'Ctrinh-DINH AN (21-30)'!AX249</f>
        <v>0</v>
      </c>
      <c r="AX59" s="199">
        <f>'Ctrinh-DINH AN (21-30)'!AX257</f>
        <v>0</v>
      </c>
      <c r="AY59" s="199">
        <f>'Ctrinh-DINH AN (21-30)'!AX264</f>
        <v>0</v>
      </c>
      <c r="AZ59" s="199">
        <f>'Ctrinh-DINH AN (21-30)'!AX271</f>
        <v>0</v>
      </c>
      <c r="BA59" s="199">
        <f>'Ctrinh-DINH AN (21-30)'!AX278</f>
        <v>0</v>
      </c>
      <c r="BB59" s="199">
        <f>'Ctrinh-DINH AN (21-30)'!AX285</f>
        <v>0</v>
      </c>
      <c r="BC59" s="207">
        <f>$D59-$BH59</f>
        <v>0</v>
      </c>
      <c r="BD59" s="199">
        <f>'Ctrinh-DINH AN (21-30)'!AX299</f>
        <v>0</v>
      </c>
      <c r="BE59" s="199">
        <f>'Ctrinh-DINH AN (21-30)'!AX306</f>
        <v>0</v>
      </c>
      <c r="BF59" s="195">
        <f>'Ctrinh-DINH AN (21-30)'!AX313</f>
        <v>0</v>
      </c>
      <c r="BG59" s="199"/>
      <c r="BH59" s="199">
        <f>SUM(BF59,BG59,R59,E59)</f>
        <v>0</v>
      </c>
      <c r="BI59" s="196">
        <f>$BC$64-BH59</f>
        <v>0</v>
      </c>
      <c r="BJ59" s="199">
        <f t="shared" si="20"/>
        <v>0</v>
      </c>
      <c r="BK59" s="204"/>
    </row>
    <row r="60" spans="1:64" s="203" customFormat="1" ht="15.75" customHeight="1">
      <c r="A60" s="374">
        <v>2.2000000000000002</v>
      </c>
      <c r="B60" s="209" t="s">
        <v>125</v>
      </c>
      <c r="C60" s="208" t="s">
        <v>126</v>
      </c>
      <c r="D60" s="200"/>
      <c r="E60" s="252">
        <f t="shared" si="13"/>
        <v>0</v>
      </c>
      <c r="F60" s="199">
        <f t="shared" si="17"/>
        <v>0</v>
      </c>
      <c r="G60" s="199">
        <f>'Ctrinh-DINH AN (21-30)'!AY7</f>
        <v>0</v>
      </c>
      <c r="H60" s="199">
        <f>'Ctrinh-DINH AN (21-30)'!AY14</f>
        <v>0</v>
      </c>
      <c r="I60" s="199">
        <f>'Ctrinh-DINH AN (21-30)'!AY21</f>
        <v>0</v>
      </c>
      <c r="J60" s="199">
        <f>'Ctrinh-DINH AN (21-30)'!AY28</f>
        <v>0</v>
      </c>
      <c r="K60" s="199">
        <f>'Ctrinh-DINH AN (21-30)'!AY35</f>
        <v>0</v>
      </c>
      <c r="L60" s="199">
        <f>'Ctrinh-DINH AN (21-30)'!AY42</f>
        <v>0</v>
      </c>
      <c r="M60" s="199">
        <f>'Ctrinh-DINH AN (21-30)'!AY49</f>
        <v>0</v>
      </c>
      <c r="N60" s="272">
        <f>'Ctrinh-DINH AN (21-30)'!AX63</f>
        <v>0</v>
      </c>
      <c r="O60" s="199">
        <f>'Ctrinh-DINH AN (21-30)'!AY63</f>
        <v>0</v>
      </c>
      <c r="P60" s="199">
        <f>'Ctrinh-DINH AN (21-30)'!AY70</f>
        <v>0</v>
      </c>
      <c r="Q60" s="199">
        <f>'Ctrinh-DINH AN (21-30)'!AY77</f>
        <v>0</v>
      </c>
      <c r="R60" s="252">
        <f>SUM(T60:AB60,BE60,AT60:BC60)</f>
        <v>0</v>
      </c>
      <c r="S60" s="195"/>
      <c r="T60" s="199">
        <f>'Ctrinh-DINH AN (21-30)'!AY84</f>
        <v>0</v>
      </c>
      <c r="U60" s="199">
        <f>'Ctrinh-DINH AN (21-30)'!AY91</f>
        <v>0</v>
      </c>
      <c r="V60" s="199">
        <f>'Ctrinh-DINH AN (21-30)'!AY98</f>
        <v>0</v>
      </c>
      <c r="W60" s="199">
        <f>'Ctrinh-DINH AN (21-30)'!AY105</f>
        <v>0</v>
      </c>
      <c r="X60" s="199">
        <f>'Ctrinh-DINH AN (21-30)'!AY112</f>
        <v>0</v>
      </c>
      <c r="Y60" s="199">
        <f>'Ctrinh-DINH AN (21-30)'!AY119</f>
        <v>0</v>
      </c>
      <c r="Z60" s="199">
        <f>'Ctrinh-DINH AN (21-30)'!AY126</f>
        <v>0</v>
      </c>
      <c r="AA60" s="199">
        <f>'Ctrinh-DINH AN (21-30)'!AY133</f>
        <v>0</v>
      </c>
      <c r="AB60" s="316">
        <f t="shared" si="23"/>
        <v>0</v>
      </c>
      <c r="AC60" s="316"/>
      <c r="AD60" s="199">
        <f>'Ctrinh-DINH AN (21-30)'!AY141</f>
        <v>0</v>
      </c>
      <c r="AE60" s="199">
        <f>'Ctrinh-DINH AN (21-30)'!AY152</f>
        <v>0</v>
      </c>
      <c r="AF60" s="199">
        <f>'Ctrinh-DINH AN (21-30)'!AY157</f>
        <v>0</v>
      </c>
      <c r="AG60" s="199">
        <f>'Ctrinh-DINH AN (21-30)'!AY161</f>
        <v>0</v>
      </c>
      <c r="AH60" s="199">
        <f>'Ctrinh-DINH AN (21-30)'!AY165</f>
        <v>0</v>
      </c>
      <c r="AI60" s="199">
        <f>'Ctrinh-DINH AN (21-30)'!AY169</f>
        <v>0</v>
      </c>
      <c r="AJ60" s="199">
        <f>'Ctrinh-DINH AN (21-30)'!AY173</f>
        <v>0</v>
      </c>
      <c r="AK60" s="199">
        <f>'Ctrinh-DINH AN (21-30)'!AY177</f>
        <v>0</v>
      </c>
      <c r="AL60" s="199">
        <f>'Ctrinh-DINH AN (21-30)'!AY181</f>
        <v>0</v>
      </c>
      <c r="AM60" s="199">
        <f>'Ctrinh-DINH AN (21-30)'!AY188</f>
        <v>0</v>
      </c>
      <c r="AN60" s="199">
        <f>'Ctrinh-DINH AN (21-30)'!AY195</f>
        <v>0</v>
      </c>
      <c r="AO60" s="199">
        <f>'Ctrinh-DINH AN (21-30)'!AY202</f>
        <v>0</v>
      </c>
      <c r="AP60" s="199">
        <f>'Ctrinh-DINH AN (21-30)'!AY209</f>
        <v>0</v>
      </c>
      <c r="AQ60" s="199">
        <f>'Ctrinh-DINH AN (21-30)'!AY216</f>
        <v>0</v>
      </c>
      <c r="AR60" s="199">
        <f>'Ctrinh-DINH AN (21-30)'!AY220</f>
        <v>0</v>
      </c>
      <c r="AS60" s="199">
        <f>'Ctrinh-DINH AN (21-30)'!AY224</f>
        <v>0</v>
      </c>
      <c r="AT60" s="272">
        <f>'Ctrinh-DINH AN (21-30)'!AY228</f>
        <v>0</v>
      </c>
      <c r="AU60" s="199">
        <f>'Ctrinh-DINH AN (21-30)'!AY235</f>
        <v>0</v>
      </c>
      <c r="AV60" s="199">
        <f>'Ctrinh-DINH AN (21-30)'!AY242</f>
        <v>0</v>
      </c>
      <c r="AW60" s="199">
        <f>'Ctrinh-DINH AN (21-30)'!AY249</f>
        <v>0</v>
      </c>
      <c r="AX60" s="199">
        <f>'Ctrinh-DINH AN (21-30)'!AY257</f>
        <v>0</v>
      </c>
      <c r="AY60" s="199">
        <f>'Ctrinh-DINH AN (21-30)'!AY264</f>
        <v>0</v>
      </c>
      <c r="AZ60" s="199">
        <f>'Ctrinh-DINH AN (21-30)'!AY271</f>
        <v>0</v>
      </c>
      <c r="BA60" s="199">
        <f>'Ctrinh-DINH AN (21-30)'!AY278</f>
        <v>0</v>
      </c>
      <c r="BB60" s="199">
        <f>'Ctrinh-DINH AN (21-30)'!AY285</f>
        <v>0</v>
      </c>
      <c r="BC60" s="199">
        <f>'Ctrinh-DINH AN (21-30)'!AY292</f>
        <v>0</v>
      </c>
      <c r="BD60" s="207">
        <f>$D60-$BH60</f>
        <v>0</v>
      </c>
      <c r="BE60" s="199">
        <f>'Ctrinh-DINH AN (21-30)'!AY306</f>
        <v>0</v>
      </c>
      <c r="BF60" s="195">
        <f>'Ctrinh-DINH AN (21-30)'!AY313</f>
        <v>0</v>
      </c>
      <c r="BG60" s="199"/>
      <c r="BH60" s="199">
        <f t="shared" si="22"/>
        <v>0</v>
      </c>
      <c r="BI60" s="196">
        <f>$BD$64-BH60</f>
        <v>0</v>
      </c>
      <c r="BJ60" s="199">
        <f t="shared" si="20"/>
        <v>0</v>
      </c>
      <c r="BK60" s="204"/>
    </row>
    <row r="61" spans="1:64" s="203" customFormat="1" ht="15.75" customHeight="1">
      <c r="A61" s="374">
        <v>2.21</v>
      </c>
      <c r="B61" s="209" t="s">
        <v>128</v>
      </c>
      <c r="C61" s="208" t="s">
        <v>129</v>
      </c>
      <c r="D61" s="200"/>
      <c r="E61" s="252">
        <f t="shared" si="13"/>
        <v>0</v>
      </c>
      <c r="F61" s="199">
        <f t="shared" si="17"/>
        <v>0</v>
      </c>
      <c r="G61" s="206">
        <f>'Ctrinh-DINH AN (21-30)'!AZ7</f>
        <v>0</v>
      </c>
      <c r="H61" s="199">
        <f>'Ctrinh-DINH AN (21-30)'!AZ14</f>
        <v>0</v>
      </c>
      <c r="I61" s="199">
        <f>'Ctrinh-DINH AN (21-30)'!AZ21</f>
        <v>0</v>
      </c>
      <c r="J61" s="199">
        <f>'Ctrinh-DINH AN (21-30)'!AZ28</f>
        <v>0</v>
      </c>
      <c r="K61" s="199">
        <f>'Ctrinh-DINH AN (21-30)'!AZ35</f>
        <v>0</v>
      </c>
      <c r="L61" s="199">
        <f>'Ctrinh-DINH AN (21-30)'!AZ42</f>
        <v>0</v>
      </c>
      <c r="M61" s="199">
        <f>'Ctrinh-DINH AN (21-30)'!AZ49</f>
        <v>0</v>
      </c>
      <c r="N61" s="272">
        <f>'Ctrinh-DINH AN (21-30)'!AY63</f>
        <v>0</v>
      </c>
      <c r="O61" s="199">
        <f>'Ctrinh-DINH AN (21-30)'!AZ63</f>
        <v>0</v>
      </c>
      <c r="P61" s="199">
        <f>'Ctrinh-DINH AN (21-30)'!AZ70</f>
        <v>0</v>
      </c>
      <c r="Q61" s="199">
        <f>'Ctrinh-DINH AN (21-30)'!AZ77</f>
        <v>0</v>
      </c>
      <c r="R61" s="252">
        <f>SUM(T61:AB61,AT61:BD61,)</f>
        <v>0</v>
      </c>
      <c r="S61" s="195"/>
      <c r="T61" s="199">
        <f>'Ctrinh-DINH AN (21-30)'!AZ84</f>
        <v>0</v>
      </c>
      <c r="U61" s="199">
        <f>'Ctrinh-DINH AN (21-30)'!AZ91</f>
        <v>0</v>
      </c>
      <c r="V61" s="199">
        <f>'Ctrinh-DINH AN (21-30)'!AZ98</f>
        <v>0</v>
      </c>
      <c r="W61" s="199">
        <f>'Ctrinh-DINH AN (21-30)'!AZ105</f>
        <v>0</v>
      </c>
      <c r="X61" s="199">
        <f>'Ctrinh-DINH AN (21-30)'!AZ112</f>
        <v>0</v>
      </c>
      <c r="Y61" s="199">
        <f>'Ctrinh-DINH AN (21-30)'!AZ119</f>
        <v>0</v>
      </c>
      <c r="Z61" s="199">
        <f>'Ctrinh-DINH AN (21-30)'!AZ126</f>
        <v>0</v>
      </c>
      <c r="AA61" s="199">
        <f>'Ctrinh-DINH AN (21-30)'!AZ133</f>
        <v>0</v>
      </c>
      <c r="AB61" s="316">
        <f t="shared" si="23"/>
        <v>0</v>
      </c>
      <c r="AC61" s="316"/>
      <c r="AD61" s="199">
        <f>'Ctrinh-DINH AN (21-30)'!AZ141</f>
        <v>0</v>
      </c>
      <c r="AE61" s="199">
        <f>'Ctrinh-DINH AN (21-30)'!AZ152</f>
        <v>0</v>
      </c>
      <c r="AF61" s="199">
        <f>'Ctrinh-DINH AN (21-30)'!AZ157</f>
        <v>0</v>
      </c>
      <c r="AG61" s="199">
        <f>'Ctrinh-DINH AN (21-30)'!AZ161</f>
        <v>0</v>
      </c>
      <c r="AH61" s="199">
        <f>'Ctrinh-DINH AN (21-30)'!AZ165</f>
        <v>0</v>
      </c>
      <c r="AI61" s="199">
        <f>'Ctrinh-DINH AN (21-30)'!AZ169</f>
        <v>0</v>
      </c>
      <c r="AJ61" s="199">
        <f>'Ctrinh-DINH AN (21-30)'!AZ173</f>
        <v>0</v>
      </c>
      <c r="AK61" s="199">
        <f>'Ctrinh-DINH AN (21-30)'!AZ177</f>
        <v>0</v>
      </c>
      <c r="AL61" s="199">
        <f>'Ctrinh-DINH AN (21-30)'!AZ181</f>
        <v>0</v>
      </c>
      <c r="AM61" s="199">
        <f>'Ctrinh-DINH AN (21-30)'!AZ188</f>
        <v>0</v>
      </c>
      <c r="AN61" s="199">
        <f>'Ctrinh-DINH AN (21-30)'!AZ195</f>
        <v>0</v>
      </c>
      <c r="AO61" s="199">
        <f>'Ctrinh-DINH AN (21-30)'!AZ202</f>
        <v>0</v>
      </c>
      <c r="AP61" s="199">
        <f>'Ctrinh-DINH AN (21-30)'!AZ209</f>
        <v>0</v>
      </c>
      <c r="AQ61" s="199">
        <f>'Ctrinh-DINH AN (21-30)'!AZ216</f>
        <v>0</v>
      </c>
      <c r="AR61" s="199">
        <f>'Ctrinh-DINH AN (21-30)'!AZ220</f>
        <v>0</v>
      </c>
      <c r="AS61" s="199">
        <f>'Ctrinh-DINH AN (21-30)'!AZ224</f>
        <v>0</v>
      </c>
      <c r="AT61" s="272">
        <f>'Ctrinh-DINH AN (21-30)'!AZ228</f>
        <v>0</v>
      </c>
      <c r="AU61" s="199">
        <f>'Ctrinh-DINH AN (21-30)'!AZ235</f>
        <v>0</v>
      </c>
      <c r="AV61" s="199">
        <f>'Ctrinh-DINH AN (21-30)'!AZ242</f>
        <v>0</v>
      </c>
      <c r="AW61" s="199">
        <f>'Ctrinh-DINH AN (21-30)'!AZ249</f>
        <v>0</v>
      </c>
      <c r="AX61" s="199">
        <f>'Ctrinh-DINH AN (21-30)'!AZ257</f>
        <v>0</v>
      </c>
      <c r="AY61" s="199">
        <f>'Ctrinh-DINH AN (21-30)'!AZ264</f>
        <v>0</v>
      </c>
      <c r="AZ61" s="199">
        <f>'Ctrinh-DINH AN (21-30)'!AZ271</f>
        <v>0</v>
      </c>
      <c r="BA61" s="199">
        <f>'Ctrinh-DINH AN (21-30)'!AZ278</f>
        <v>0</v>
      </c>
      <c r="BB61" s="199">
        <f>'Ctrinh-DINH AN (21-30)'!AZ285</f>
        <v>0</v>
      </c>
      <c r="BC61" s="199">
        <f>'Ctrinh-DINH AN (21-30)'!AZ292</f>
        <v>0</v>
      </c>
      <c r="BD61" s="199">
        <f>'Ctrinh-DINH AN (21-30)'!AZ299</f>
        <v>0</v>
      </c>
      <c r="BE61" s="207">
        <f>$D61-$BH61</f>
        <v>0</v>
      </c>
      <c r="BF61" s="195">
        <f>'Ctrinh-DINH AN (21-30)'!AZ313</f>
        <v>0</v>
      </c>
      <c r="BG61" s="199"/>
      <c r="BH61" s="199">
        <f t="shared" si="22"/>
        <v>0</v>
      </c>
      <c r="BI61" s="196">
        <f>$BE$64-BH61</f>
        <v>0</v>
      </c>
      <c r="BJ61" s="199">
        <f t="shared" si="20"/>
        <v>0</v>
      </c>
      <c r="BK61" s="204"/>
    </row>
    <row r="62" spans="1:64" s="183" customFormat="1" ht="15.75" customHeight="1">
      <c r="A62" s="368">
        <v>3</v>
      </c>
      <c r="B62" s="202" t="s">
        <v>130</v>
      </c>
      <c r="C62" s="201" t="s">
        <v>131</v>
      </c>
      <c r="D62" s="200"/>
      <c r="E62" s="252">
        <f t="shared" si="13"/>
        <v>0</v>
      </c>
      <c r="F62" s="199">
        <f t="shared" si="17"/>
        <v>0</v>
      </c>
      <c r="G62" s="197">
        <f>'Ctrinh-DINH AN (21-30)'!BA7</f>
        <v>0</v>
      </c>
      <c r="H62" s="195">
        <f>'Ctrinh-DINH AN (21-30)'!BA14</f>
        <v>0</v>
      </c>
      <c r="I62" s="195">
        <f>'Ctrinh-DINH AN (21-30)'!BA21</f>
        <v>0</v>
      </c>
      <c r="J62" s="195">
        <f>'Ctrinh-DINH AN (21-30)'!BA28</f>
        <v>0</v>
      </c>
      <c r="K62" s="195">
        <f>'Ctrinh-DINH AN (21-30)'!BA35</f>
        <v>0</v>
      </c>
      <c r="L62" s="195">
        <f>'Ctrinh-DINH AN (21-30)'!BA42</f>
        <v>0</v>
      </c>
      <c r="M62" s="195">
        <f>'Ctrinh-DINH AN (21-30)'!BA49</f>
        <v>0</v>
      </c>
      <c r="N62" s="281">
        <f>'Ctrinh-DINH AN (21-30)'!AZ63</f>
        <v>0</v>
      </c>
      <c r="O62" s="195">
        <f>'Ctrinh-DINH AN (21-30)'!BA63</f>
        <v>0</v>
      </c>
      <c r="P62" s="195">
        <f>'Ctrinh-DINH AN (21-30)'!BA70</f>
        <v>0</v>
      </c>
      <c r="Q62" s="195">
        <f>'Ctrinh-DINH AN (21-30)'!BA77</f>
        <v>0</v>
      </c>
      <c r="R62" s="252">
        <f>SUM(T62:AB62,AT62:BE62,)</f>
        <v>0</v>
      </c>
      <c r="S62" s="195"/>
      <c r="T62" s="195">
        <f>'Ctrinh-DINH AN (21-30)'!BA84</f>
        <v>0</v>
      </c>
      <c r="U62" s="195">
        <f>'Ctrinh-DINH AN (21-30)'!BA91</f>
        <v>0</v>
      </c>
      <c r="V62" s="195">
        <f>'Ctrinh-DINH AN (21-30)'!BA98</f>
        <v>0</v>
      </c>
      <c r="W62" s="195">
        <f>'Ctrinh-DINH AN (21-30)'!BA105</f>
        <v>0</v>
      </c>
      <c r="X62" s="195">
        <f>'Ctrinh-DINH AN (21-30)'!BA112</f>
        <v>0</v>
      </c>
      <c r="Y62" s="195">
        <f>'Ctrinh-DINH AN (21-30)'!BA119</f>
        <v>0</v>
      </c>
      <c r="Z62" s="195">
        <f>'Ctrinh-DINH AN (21-30)'!BA126</f>
        <v>0</v>
      </c>
      <c r="AA62" s="195">
        <f>'Ctrinh-DINH AN (21-30)'!BA133</f>
        <v>0</v>
      </c>
      <c r="AB62" s="316">
        <f t="shared" si="23"/>
        <v>0</v>
      </c>
      <c r="AC62" s="316"/>
      <c r="AD62" s="195">
        <f>'Ctrinh-DINH AN (21-30)'!BA141</f>
        <v>0</v>
      </c>
      <c r="AE62" s="195">
        <f>'Ctrinh-DINH AN (21-30)'!BA152</f>
        <v>0</v>
      </c>
      <c r="AF62" s="195">
        <f>'Ctrinh-DINH AN (21-30)'!BA157</f>
        <v>0</v>
      </c>
      <c r="AG62" s="195">
        <f>'Ctrinh-DINH AN (21-30)'!BA161</f>
        <v>0</v>
      </c>
      <c r="AH62" s="195">
        <f>'Ctrinh-DINH AN (21-30)'!BA165</f>
        <v>0</v>
      </c>
      <c r="AI62" s="195">
        <f>'Ctrinh-DINH AN (21-30)'!BA169</f>
        <v>0</v>
      </c>
      <c r="AJ62" s="195">
        <f>'Ctrinh-DINH AN (21-30)'!BA173</f>
        <v>0</v>
      </c>
      <c r="AK62" s="195">
        <f>'Ctrinh-DINH AN (21-30)'!BA177</f>
        <v>0</v>
      </c>
      <c r="AL62" s="195">
        <f>'Ctrinh-DINH AN (21-30)'!BA181</f>
        <v>0</v>
      </c>
      <c r="AM62" s="195">
        <f>'Ctrinh-DINH AN (21-30)'!BA188</f>
        <v>0</v>
      </c>
      <c r="AN62" s="195">
        <f>'Ctrinh-DINH AN (21-30)'!BA195</f>
        <v>0</v>
      </c>
      <c r="AO62" s="195">
        <f>'Ctrinh-DINH AN (21-30)'!BA202</f>
        <v>0</v>
      </c>
      <c r="AP62" s="195">
        <f>'Ctrinh-DINH AN (21-30)'!BA209</f>
        <v>0</v>
      </c>
      <c r="AQ62" s="195">
        <f>'Ctrinh-DINH AN (21-30)'!BA216</f>
        <v>0</v>
      </c>
      <c r="AR62" s="195">
        <f>'Ctrinh-DINH AN (21-30)'!BA220</f>
        <v>0</v>
      </c>
      <c r="AS62" s="195">
        <f>'Ctrinh-DINH AN (21-30)'!BA224</f>
        <v>0</v>
      </c>
      <c r="AT62" s="281">
        <f>'Ctrinh-DINH AN (21-30)'!BA228</f>
        <v>0</v>
      </c>
      <c r="AU62" s="195">
        <f>'Ctrinh-DINH AN (21-30)'!BA235</f>
        <v>0</v>
      </c>
      <c r="AV62" s="195">
        <f>'Ctrinh-DINH AN (21-30)'!BA242</f>
        <v>0</v>
      </c>
      <c r="AW62" s="195">
        <f>'Ctrinh-DINH AN (21-30)'!BA249</f>
        <v>0</v>
      </c>
      <c r="AX62" s="195">
        <f>'Ctrinh-DINH AN (21-30)'!BA257</f>
        <v>0</v>
      </c>
      <c r="AY62" s="195">
        <f>'Ctrinh-DINH AN (21-30)'!BA264</f>
        <v>0</v>
      </c>
      <c r="AZ62" s="195">
        <f>'Ctrinh-DINH AN (21-30)'!BA271</f>
        <v>0</v>
      </c>
      <c r="BA62" s="195">
        <f>'Ctrinh-DINH AN (21-30)'!BA278</f>
        <v>0</v>
      </c>
      <c r="BB62" s="195">
        <f>'Ctrinh-DINH AN (21-30)'!BA285</f>
        <v>0</v>
      </c>
      <c r="BC62" s="195">
        <f>'Ctrinh-DINH AN (21-30)'!BA292</f>
        <v>0</v>
      </c>
      <c r="BD62" s="195">
        <f>'Ctrinh-DINH AN (21-30)'!BA299</f>
        <v>0</v>
      </c>
      <c r="BE62" s="195">
        <f>'Ctrinh-DINH AN (21-30)'!BA306</f>
        <v>0</v>
      </c>
      <c r="BF62" s="198">
        <f>$D62-$BH62</f>
        <v>0</v>
      </c>
      <c r="BG62" s="199"/>
      <c r="BH62" s="195">
        <f>SUM(BG62,R62,E62)</f>
        <v>0</v>
      </c>
      <c r="BI62" s="196">
        <f>$BF$64-BH62</f>
        <v>0</v>
      </c>
      <c r="BJ62" s="220">
        <f t="shared" si="20"/>
        <v>0</v>
      </c>
      <c r="BK62" s="194"/>
    </row>
    <row r="63" spans="1:64" ht="15.75" customHeight="1">
      <c r="A63" s="375"/>
      <c r="B63" s="193" t="s">
        <v>274</v>
      </c>
      <c r="C63" s="192"/>
      <c r="D63" s="191"/>
      <c r="E63" s="356">
        <f t="shared" si="13"/>
        <v>0</v>
      </c>
      <c r="F63" s="185">
        <f t="shared" si="17"/>
        <v>0</v>
      </c>
      <c r="G63" s="185"/>
      <c r="H63" s="185"/>
      <c r="I63" s="185"/>
      <c r="J63" s="185"/>
      <c r="K63" s="185"/>
      <c r="L63" s="185"/>
      <c r="M63" s="185"/>
      <c r="N63" s="283"/>
      <c r="O63" s="185"/>
      <c r="P63" s="185"/>
      <c r="Q63" s="185"/>
      <c r="R63" s="252"/>
      <c r="S63" s="184"/>
      <c r="T63" s="185"/>
      <c r="U63" s="185"/>
      <c r="V63" s="184"/>
      <c r="W63" s="185"/>
      <c r="X63" s="185"/>
      <c r="Y63" s="185"/>
      <c r="Z63" s="185"/>
      <c r="AA63" s="185"/>
      <c r="AB63" s="316"/>
      <c r="AC63" s="316"/>
      <c r="AD63" s="185"/>
      <c r="AE63" s="185"/>
      <c r="AF63" s="185"/>
      <c r="AG63" s="185"/>
      <c r="AH63" s="185"/>
      <c r="AI63" s="185"/>
      <c r="AJ63" s="185"/>
      <c r="AK63" s="185"/>
      <c r="AL63" s="185"/>
      <c r="AM63" s="185"/>
      <c r="AN63" s="185"/>
      <c r="AO63" s="185"/>
      <c r="AP63" s="185"/>
      <c r="AQ63" s="185"/>
      <c r="AR63" s="185"/>
      <c r="AS63" s="185"/>
      <c r="AT63" s="283"/>
      <c r="AU63" s="185"/>
      <c r="AV63" s="185"/>
      <c r="AW63" s="185"/>
      <c r="AX63" s="185"/>
      <c r="AY63" s="185"/>
      <c r="AZ63" s="185"/>
      <c r="BA63" s="185"/>
      <c r="BB63" s="185"/>
      <c r="BC63" s="185"/>
      <c r="BD63" s="185"/>
      <c r="BE63" s="185"/>
      <c r="BF63" s="184"/>
      <c r="BG63" s="185"/>
      <c r="BH63" s="185"/>
      <c r="BI63" s="190"/>
      <c r="BJ63" s="188"/>
    </row>
    <row r="64" spans="1:64" ht="15.75" customHeight="1">
      <c r="A64" s="376"/>
      <c r="B64" s="334" t="s">
        <v>275</v>
      </c>
      <c r="C64" s="189"/>
      <c r="D64" s="186"/>
      <c r="E64" s="356">
        <f t="shared" si="13"/>
        <v>0</v>
      </c>
      <c r="F64" s="185">
        <f t="shared" ref="F64:Q64" si="24">SUM(F63,F62,F22,F9)</f>
        <v>0</v>
      </c>
      <c r="G64" s="185">
        <f t="shared" si="24"/>
        <v>0</v>
      </c>
      <c r="H64" s="185">
        <f t="shared" si="24"/>
        <v>0</v>
      </c>
      <c r="I64" s="185">
        <f t="shared" si="24"/>
        <v>0</v>
      </c>
      <c r="J64" s="185">
        <f t="shared" si="24"/>
        <v>0</v>
      </c>
      <c r="K64" s="185">
        <f t="shared" si="24"/>
        <v>0</v>
      </c>
      <c r="L64" s="185">
        <f t="shared" si="24"/>
        <v>0</v>
      </c>
      <c r="M64" s="185">
        <f t="shared" si="24"/>
        <v>0</v>
      </c>
      <c r="N64" s="283">
        <f t="shared" si="24"/>
        <v>0</v>
      </c>
      <c r="O64" s="185">
        <f t="shared" si="24"/>
        <v>0</v>
      </c>
      <c r="P64" s="185">
        <f t="shared" si="24"/>
        <v>0</v>
      </c>
      <c r="Q64" s="185">
        <f t="shared" si="24"/>
        <v>0</v>
      </c>
      <c r="R64" s="252">
        <f>SUM(T64:AB64,AT64:BF64)</f>
        <v>0</v>
      </c>
      <c r="S64" s="184"/>
      <c r="T64" s="185">
        <f t="shared" ref="T64:AA64" si="25">SUM(T63,T62,T22,T9)</f>
        <v>0</v>
      </c>
      <c r="U64" s="185">
        <f t="shared" si="25"/>
        <v>0</v>
      </c>
      <c r="V64" s="185">
        <f t="shared" si="25"/>
        <v>0</v>
      </c>
      <c r="W64" s="185">
        <f t="shared" si="25"/>
        <v>0</v>
      </c>
      <c r="X64" s="185">
        <f t="shared" si="25"/>
        <v>0</v>
      </c>
      <c r="Y64" s="185">
        <f t="shared" si="25"/>
        <v>0</v>
      </c>
      <c r="Z64" s="185">
        <f t="shared" si="25"/>
        <v>0</v>
      </c>
      <c r="AA64" s="185">
        <f t="shared" si="25"/>
        <v>0</v>
      </c>
      <c r="AB64" s="316">
        <f>SUM(AD64:AS64)</f>
        <v>0</v>
      </c>
      <c r="AC64" s="316"/>
      <c r="AD64" s="185">
        <f t="shared" ref="AD64:AQ64" si="26">SUM(AD63,AD62,AD22,AD9)</f>
        <v>0</v>
      </c>
      <c r="AE64" s="185">
        <f t="shared" si="26"/>
        <v>0</v>
      </c>
      <c r="AF64" s="185">
        <f t="shared" si="26"/>
        <v>0</v>
      </c>
      <c r="AG64" s="185">
        <f t="shared" si="26"/>
        <v>0</v>
      </c>
      <c r="AH64" s="185">
        <f t="shared" si="26"/>
        <v>0</v>
      </c>
      <c r="AI64" s="185">
        <f t="shared" si="26"/>
        <v>0</v>
      </c>
      <c r="AJ64" s="185">
        <f t="shared" si="26"/>
        <v>0</v>
      </c>
      <c r="AK64" s="185">
        <f t="shared" si="26"/>
        <v>0</v>
      </c>
      <c r="AL64" s="185">
        <f t="shared" si="26"/>
        <v>0</v>
      </c>
      <c r="AM64" s="185">
        <f t="shared" si="26"/>
        <v>0</v>
      </c>
      <c r="AN64" s="185">
        <f t="shared" si="26"/>
        <v>0</v>
      </c>
      <c r="AO64" s="185">
        <f t="shared" si="26"/>
        <v>0</v>
      </c>
      <c r="AP64" s="185">
        <f t="shared" si="26"/>
        <v>0</v>
      </c>
      <c r="AQ64" s="185">
        <f t="shared" si="26"/>
        <v>0</v>
      </c>
      <c r="AR64" s="185"/>
      <c r="AS64" s="185">
        <f t="shared" ref="AS64:BE64" si="27">SUM(AS63,AS62,AS22,AS9)</f>
        <v>0</v>
      </c>
      <c r="AT64" s="283">
        <f t="shared" si="27"/>
        <v>0</v>
      </c>
      <c r="AU64" s="185">
        <f t="shared" si="27"/>
        <v>0</v>
      </c>
      <c r="AV64" s="185">
        <f t="shared" si="27"/>
        <v>0</v>
      </c>
      <c r="AW64" s="185">
        <f t="shared" si="27"/>
        <v>0</v>
      </c>
      <c r="AX64" s="185">
        <f t="shared" si="27"/>
        <v>0</v>
      </c>
      <c r="AY64" s="185">
        <f t="shared" si="27"/>
        <v>0</v>
      </c>
      <c r="AZ64" s="185">
        <f t="shared" si="27"/>
        <v>0</v>
      </c>
      <c r="BA64" s="185">
        <f t="shared" si="27"/>
        <v>0</v>
      </c>
      <c r="BB64" s="185">
        <f t="shared" si="27"/>
        <v>0</v>
      </c>
      <c r="BC64" s="185">
        <f t="shared" si="27"/>
        <v>0</v>
      </c>
      <c r="BD64" s="185">
        <f t="shared" si="27"/>
        <v>0</v>
      </c>
      <c r="BE64" s="185">
        <f t="shared" si="27"/>
        <v>0</v>
      </c>
      <c r="BF64" s="184">
        <f>SUM(BF63,BF22,BF9)</f>
        <v>0</v>
      </c>
      <c r="BG64" s="185">
        <f>SUM(BG63,BG62,BG22,BG9)</f>
        <v>0</v>
      </c>
      <c r="BH64" s="185"/>
      <c r="BI64" s="185">
        <f>SUM(BI63,BI62,BI22,BI9)</f>
        <v>0</v>
      </c>
      <c r="BJ64" s="188">
        <f>D64+BI64</f>
        <v>0</v>
      </c>
    </row>
    <row r="65" spans="1:62" s="183" customFormat="1" ht="15.75" customHeight="1">
      <c r="A65" s="377"/>
      <c r="B65" s="335" t="s">
        <v>276</v>
      </c>
      <c r="C65" s="187"/>
      <c r="D65" s="186"/>
      <c r="E65" s="17">
        <f t="shared" si="13"/>
        <v>0</v>
      </c>
      <c r="F65" s="1">
        <f>SUM(F64,F8)</f>
        <v>0</v>
      </c>
      <c r="G65" s="18">
        <f>SUM(G64,G9)</f>
        <v>0</v>
      </c>
      <c r="H65" s="17">
        <f>SUM(H64,H12)</f>
        <v>0</v>
      </c>
      <c r="I65" s="18">
        <f>SUM(I64,I13)</f>
        <v>0</v>
      </c>
      <c r="J65" s="18">
        <f>SUM(J64,J14)</f>
        <v>0</v>
      </c>
      <c r="K65" s="18">
        <f>SUM(K64,K15)</f>
        <v>0</v>
      </c>
      <c r="L65" s="18">
        <f>SUM(L64,L16)</f>
        <v>0</v>
      </c>
      <c r="M65" s="18">
        <f>SUM(M17,M64)</f>
        <v>0</v>
      </c>
      <c r="N65" s="18">
        <f>SUM(N64,N18)</f>
        <v>0</v>
      </c>
      <c r="O65" s="18">
        <f>SUM(O64,O19)</f>
        <v>0</v>
      </c>
      <c r="P65" s="18">
        <f>SUM(P64,P20)</f>
        <v>0</v>
      </c>
      <c r="Q65" s="19">
        <f>SUM(Q21,Q64)</f>
        <v>0</v>
      </c>
      <c r="R65" s="252">
        <f>SUM(T65:AB65,AT65:BF65)</f>
        <v>0</v>
      </c>
      <c r="S65" s="17"/>
      <c r="T65" s="17">
        <f>SUM(T64,T24)</f>
        <v>0</v>
      </c>
      <c r="U65" s="17">
        <f>SUM(U64,U25)</f>
        <v>0</v>
      </c>
      <c r="V65" s="17">
        <f>SUM(V64,V26)</f>
        <v>0</v>
      </c>
      <c r="W65" s="18">
        <f>SUM(W64,W27)</f>
        <v>0</v>
      </c>
      <c r="X65" s="18">
        <f>SUM(X64,X28)</f>
        <v>0</v>
      </c>
      <c r="Y65" s="18">
        <f>SUM(Y64,Y29)</f>
        <v>0</v>
      </c>
      <c r="Z65" s="18">
        <f>SUM(Z64,Z30)</f>
        <v>0</v>
      </c>
      <c r="AA65" s="18">
        <f>SUM(AA64,AA31)</f>
        <v>0</v>
      </c>
      <c r="AB65" s="316">
        <f>SUM(AD65:AS65)</f>
        <v>0</v>
      </c>
      <c r="AC65" s="316"/>
      <c r="AD65" s="19">
        <f>SUM(AD64,AD34)</f>
        <v>0</v>
      </c>
      <c r="AE65" s="19">
        <f>SUM(AE64,AE35)</f>
        <v>0</v>
      </c>
      <c r="AF65" s="18">
        <f>SUM(AF64,AF36)</f>
        <v>0</v>
      </c>
      <c r="AG65" s="18">
        <f>SUM(AG64,AG37)</f>
        <v>0</v>
      </c>
      <c r="AH65" s="18">
        <f>SUM(AH64,AH38)</f>
        <v>0</v>
      </c>
      <c r="AI65" s="18">
        <f>SUM(AI64,AI39)</f>
        <v>0</v>
      </c>
      <c r="AJ65" s="18">
        <f>SUM(AJ64,AJ40)</f>
        <v>0</v>
      </c>
      <c r="AK65" s="18">
        <f>SUM(AK64,AK41)</f>
        <v>0</v>
      </c>
      <c r="AL65" s="18">
        <f>SUM(AL64,AL42)</f>
        <v>0</v>
      </c>
      <c r="AM65" s="18">
        <f>SUM(AM64,AM43)</f>
        <v>0</v>
      </c>
      <c r="AN65" s="18">
        <f>SUM(AN64,AN44)</f>
        <v>0</v>
      </c>
      <c r="AO65" s="23">
        <f>SUM(AO64,AO45)</f>
        <v>0</v>
      </c>
      <c r="AP65" s="23">
        <f>SUM(AP64,AP46)</f>
        <v>0</v>
      </c>
      <c r="AQ65" s="18">
        <f>SUM(AQ64,AQ47)</f>
        <v>0</v>
      </c>
      <c r="AR65" s="18">
        <f>SUM(AR64,AR48)</f>
        <v>0</v>
      </c>
      <c r="AS65" s="18">
        <f>SUM(AS64,AS49)</f>
        <v>0</v>
      </c>
      <c r="AT65" s="358">
        <f>SUM(AT64,AT50)</f>
        <v>0</v>
      </c>
      <c r="AU65" s="18">
        <f>SUM(AU64,AU51)</f>
        <v>0</v>
      </c>
      <c r="AV65" s="23">
        <f>SUM(AV64,AV52)</f>
        <v>0</v>
      </c>
      <c r="AW65" s="23">
        <f>SUM(AW64,AW53)</f>
        <v>0</v>
      </c>
      <c r="AX65" s="23">
        <f>SUM(AX64,AX54)</f>
        <v>0</v>
      </c>
      <c r="AY65" s="23">
        <f>SUM(AY64,AY55)</f>
        <v>0</v>
      </c>
      <c r="AZ65" s="23">
        <f>SUM(AZ64,AZ56)</f>
        <v>0</v>
      </c>
      <c r="BA65" s="18">
        <f>SUM(BA64,BA57)</f>
        <v>0</v>
      </c>
      <c r="BB65" s="18">
        <f>SUM(BB64,BB58)</f>
        <v>0</v>
      </c>
      <c r="BC65" s="18">
        <f>SUM(BC64,BC59)</f>
        <v>0</v>
      </c>
      <c r="BD65" s="23">
        <f>SUM(BD64,BD60)</f>
        <v>0</v>
      </c>
      <c r="BE65" s="23">
        <f>SUM(BE64,BE61)</f>
        <v>0</v>
      </c>
      <c r="BF65" s="23">
        <f>SUM(BF64,BF62)</f>
        <v>0</v>
      </c>
      <c r="BG65" s="23">
        <f>SUM(BG64)</f>
        <v>0</v>
      </c>
      <c r="BH65" s="18"/>
      <c r="BI65" s="184"/>
      <c r="BJ65" s="184"/>
    </row>
    <row r="68" spans="1:62">
      <c r="B68" s="175"/>
      <c r="C68" s="175"/>
      <c r="D68" s="175"/>
      <c r="E68" s="259"/>
      <c r="F68" s="175"/>
      <c r="G68" s="182"/>
      <c r="H68" s="182"/>
      <c r="I68" s="182"/>
      <c r="J68" s="182"/>
      <c r="K68" s="182"/>
      <c r="L68" s="182"/>
      <c r="M68" s="175"/>
      <c r="N68" s="284"/>
      <c r="O68" s="175"/>
      <c r="P68" s="175"/>
      <c r="Q68" s="175"/>
      <c r="R68" s="259"/>
      <c r="S68" s="175"/>
      <c r="T68" s="175"/>
      <c r="U68" s="175"/>
      <c r="V68" s="175"/>
      <c r="X68" s="175"/>
      <c r="Z68" s="175"/>
      <c r="AA68" s="175"/>
      <c r="AB68" s="345"/>
      <c r="AC68" s="345"/>
      <c r="AF68" s="175"/>
      <c r="AG68" s="175"/>
      <c r="AH68" s="175"/>
      <c r="AI68" s="175"/>
      <c r="AJ68" s="175"/>
      <c r="AK68" s="175"/>
      <c r="AL68" s="175"/>
      <c r="AM68" s="175"/>
      <c r="AN68" s="175"/>
      <c r="AO68" s="175"/>
      <c r="AP68" s="175"/>
      <c r="AS68" s="175"/>
      <c r="AT68" s="284"/>
      <c r="AU68" s="175"/>
      <c r="AV68" s="175"/>
      <c r="AW68" s="175"/>
      <c r="AX68" s="175"/>
      <c r="AY68" s="175"/>
      <c r="AZ68" s="175"/>
      <c r="BA68" s="175"/>
      <c r="BB68" s="175"/>
      <c r="BC68" s="175"/>
      <c r="BD68" s="175"/>
      <c r="BE68" s="175"/>
      <c r="BF68" s="175"/>
      <c r="BH68" s="175"/>
      <c r="BI68" s="175"/>
    </row>
  </sheetData>
  <mergeCells count="9">
    <mergeCell ref="BH4:BH5"/>
    <mergeCell ref="BI4:BI5"/>
    <mergeCell ref="BJ4:BJ5"/>
    <mergeCell ref="BG4:BG5"/>
    <mergeCell ref="A1:B1"/>
    <mergeCell ref="A4:A5"/>
    <mergeCell ref="B4:B5"/>
    <mergeCell ref="C4:C5"/>
    <mergeCell ref="D4:D5"/>
  </mergeCells>
  <pageMargins left="0.98402777777777795" right="0" top="0.65" bottom="0" header="0" footer="0"/>
  <pageSetup paperSize="8" scale="90" orientation="landscape"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00B050"/>
  </sheetPr>
  <dimension ref="A1:BG340"/>
  <sheetViews>
    <sheetView zoomScale="55" zoomScaleNormal="55" workbookViewId="0">
      <pane xSplit="2" ySplit="4" topLeftCell="C191" activePane="bottomRight" state="frozen"/>
      <selection pane="topRight" activeCell="C1" sqref="C1"/>
      <selection pane="bottomLeft" activeCell="A5" sqref="A5"/>
      <selection pane="bottomRight" activeCell="F79" sqref="F79"/>
    </sheetView>
  </sheetViews>
  <sheetFormatPr defaultColWidth="9.33203125" defaultRowHeight="13.2"/>
  <cols>
    <col min="1" max="1" width="10.5546875" style="97" customWidth="1"/>
    <col min="2" max="2" width="50.33203125" style="96" customWidth="1"/>
    <col min="3" max="3" width="15.33203125" style="95" customWidth="1"/>
    <col min="4" max="4" width="14.44140625" style="95" customWidth="1"/>
    <col min="5" max="8" width="10.5546875" style="90" customWidth="1"/>
    <col min="9" max="11" width="6.5546875" style="92" customWidth="1"/>
    <col min="12" max="12" width="6.5546875" style="290" customWidth="1"/>
    <col min="13" max="15" width="6.5546875" style="92" customWidth="1"/>
    <col min="16" max="16" width="10.5546875" style="90" customWidth="1"/>
    <col min="17" max="20" width="6.5546875" style="92" customWidth="1"/>
    <col min="21" max="21" width="10.5546875" style="90" customWidth="1"/>
    <col min="22" max="24" width="6.5546875" style="92" customWidth="1"/>
    <col min="25" max="25" width="10.5546875" style="90" customWidth="1"/>
    <col min="26" max="32" width="6.5546875" style="92" customWidth="1"/>
    <col min="33" max="33" width="6.5546875" style="295" customWidth="1"/>
    <col min="34" max="39" width="6.5546875" style="92" customWidth="1"/>
    <col min="40" max="40" width="6.5546875" style="94" customWidth="1"/>
    <col min="41" max="41" width="6.5546875" style="93" customWidth="1"/>
    <col min="42" max="44" width="6.5546875" style="92" customWidth="1"/>
    <col min="45" max="46" width="10.5546875" style="90" customWidth="1"/>
    <col min="47" max="53" width="6.5546875" style="92" customWidth="1"/>
    <col min="54" max="54" width="12.44140625" style="92" customWidth="1"/>
    <col min="55" max="55" width="7.6640625" style="92" customWidth="1"/>
    <col min="56" max="56" width="26.5546875" style="91" customWidth="1"/>
    <col min="57" max="57" width="10.5546875" style="90" customWidth="1"/>
    <col min="58" max="58" width="9.5546875" style="90" customWidth="1"/>
    <col min="59" max="16384" width="9.33203125" style="90"/>
  </cols>
  <sheetData>
    <row r="1" spans="1:59" ht="20.25" customHeight="1">
      <c r="A1" s="174"/>
      <c r="B1" s="173"/>
      <c r="C1" s="172"/>
      <c r="D1" s="172"/>
    </row>
    <row r="2" spans="1:59" ht="39.75" customHeight="1">
      <c r="A2" s="752" t="s">
        <v>394</v>
      </c>
      <c r="B2" s="752"/>
      <c r="C2" s="752"/>
      <c r="D2" s="752"/>
      <c r="E2" s="752"/>
      <c r="F2" s="752"/>
      <c r="G2" s="752"/>
      <c r="H2" s="752"/>
      <c r="I2" s="752"/>
      <c r="J2" s="752"/>
      <c r="K2" s="752"/>
      <c r="L2" s="752"/>
      <c r="M2" s="752"/>
      <c r="N2" s="752"/>
      <c r="O2" s="752"/>
      <c r="P2" s="752"/>
      <c r="Q2" s="752"/>
      <c r="R2" s="752"/>
      <c r="S2" s="752"/>
      <c r="T2" s="752"/>
      <c r="U2" s="752"/>
      <c r="V2" s="752"/>
      <c r="W2" s="752"/>
      <c r="X2" s="752"/>
      <c r="Y2" s="752"/>
      <c r="Z2" s="752"/>
      <c r="AA2" s="752"/>
      <c r="AB2" s="752"/>
      <c r="AC2" s="752"/>
      <c r="AD2" s="752"/>
      <c r="AE2" s="752"/>
      <c r="AF2" s="752"/>
      <c r="AG2" s="752"/>
      <c r="AH2" s="752"/>
      <c r="AI2" s="752"/>
      <c r="AJ2" s="752"/>
      <c r="AK2" s="752"/>
      <c r="AL2" s="752"/>
      <c r="AM2" s="752"/>
      <c r="AN2" s="752"/>
      <c r="AO2" s="752"/>
      <c r="AP2" s="752"/>
      <c r="AQ2" s="752"/>
      <c r="AR2" s="752"/>
      <c r="AS2" s="752"/>
      <c r="AT2" s="752"/>
      <c r="AU2" s="752"/>
      <c r="AV2" s="752"/>
      <c r="AW2" s="752"/>
      <c r="AX2" s="752"/>
      <c r="AY2" s="752"/>
      <c r="AZ2" s="752"/>
      <c r="BA2" s="752"/>
      <c r="BB2" s="752"/>
      <c r="BC2" s="752"/>
      <c r="BD2" s="752"/>
    </row>
    <row r="3" spans="1:59" ht="21" customHeight="1">
      <c r="A3" s="739" t="s">
        <v>0</v>
      </c>
      <c r="B3" s="741" t="s">
        <v>278</v>
      </c>
      <c r="C3" s="171"/>
      <c r="D3" s="743" t="s">
        <v>279</v>
      </c>
      <c r="E3" s="301" t="s">
        <v>201</v>
      </c>
      <c r="F3" s="301"/>
      <c r="G3" s="301"/>
      <c r="H3" s="301"/>
      <c r="I3" s="302"/>
      <c r="J3" s="302"/>
      <c r="K3" s="302"/>
      <c r="L3" s="302"/>
      <c r="M3" s="302"/>
      <c r="N3" s="302"/>
      <c r="O3" s="302"/>
      <c r="P3" s="192" t="s">
        <v>45</v>
      </c>
      <c r="Q3" s="192" t="s">
        <v>48</v>
      </c>
      <c r="R3" s="192" t="s">
        <v>51</v>
      </c>
      <c r="S3" s="189" t="s">
        <v>55</v>
      </c>
      <c r="T3" s="192" t="s">
        <v>57</v>
      </c>
      <c r="U3" s="189" t="s">
        <v>60</v>
      </c>
      <c r="V3" s="192" t="s">
        <v>63</v>
      </c>
      <c r="W3" s="192" t="s">
        <v>114</v>
      </c>
      <c r="X3" s="192" t="s">
        <v>66</v>
      </c>
      <c r="Y3" s="302" t="s">
        <v>80</v>
      </c>
      <c r="Z3" s="302" t="s">
        <v>82</v>
      </c>
      <c r="AA3" s="302" t="s">
        <v>68</v>
      </c>
      <c r="AB3" s="302" t="s">
        <v>70</v>
      </c>
      <c r="AC3" s="302" t="s">
        <v>72</v>
      </c>
      <c r="AD3" s="302" t="s">
        <v>74</v>
      </c>
      <c r="AE3" s="302" t="s">
        <v>84</v>
      </c>
      <c r="AF3" s="303" t="s">
        <v>86</v>
      </c>
      <c r="AG3" s="302" t="s">
        <v>351</v>
      </c>
      <c r="AH3" s="302" t="s">
        <v>89</v>
      </c>
      <c r="AI3" s="92" t="s">
        <v>94</v>
      </c>
      <c r="AJ3" s="92" t="s">
        <v>111</v>
      </c>
      <c r="AK3" s="302" t="s">
        <v>113</v>
      </c>
      <c r="AL3" s="302" t="s">
        <v>76</v>
      </c>
      <c r="AM3" s="302" t="s">
        <v>78</v>
      </c>
      <c r="AN3" s="302" t="s">
        <v>88</v>
      </c>
      <c r="AO3" s="92" t="s">
        <v>92</v>
      </c>
      <c r="AP3" s="92" t="s">
        <v>117</v>
      </c>
      <c r="AQ3" s="92" t="s">
        <v>119</v>
      </c>
      <c r="AR3" s="302" t="s">
        <v>97</v>
      </c>
      <c r="AS3" s="301" t="s">
        <v>100</v>
      </c>
      <c r="AT3" s="301" t="s">
        <v>103</v>
      </c>
      <c r="AU3" s="92" t="s">
        <v>106</v>
      </c>
      <c r="AV3" s="92" t="s">
        <v>109</v>
      </c>
      <c r="AW3" s="92" t="s">
        <v>121</v>
      </c>
      <c r="AX3" s="92" t="s">
        <v>123</v>
      </c>
      <c r="AY3" s="92" t="s">
        <v>126</v>
      </c>
      <c r="AZ3" s="92" t="s">
        <v>129</v>
      </c>
      <c r="BA3" s="92" t="s">
        <v>131</v>
      </c>
      <c r="BB3" s="745" t="s">
        <v>198</v>
      </c>
      <c r="BC3" s="747" t="s">
        <v>199</v>
      </c>
      <c r="BD3" s="701" t="s">
        <v>200</v>
      </c>
    </row>
    <row r="4" spans="1:59" s="161" customFormat="1" ht="45" customHeight="1">
      <c r="A4" s="740"/>
      <c r="B4" s="742"/>
      <c r="C4" s="170" t="s">
        <v>279</v>
      </c>
      <c r="D4" s="744"/>
      <c r="E4" s="165" t="s">
        <v>15</v>
      </c>
      <c r="F4" s="165" t="s">
        <v>16</v>
      </c>
      <c r="G4" s="165" t="s">
        <v>19</v>
      </c>
      <c r="H4" s="165" t="s">
        <v>22</v>
      </c>
      <c r="I4" s="168" t="s">
        <v>25</v>
      </c>
      <c r="J4" s="333" t="s">
        <v>28</v>
      </c>
      <c r="K4" s="333" t="s">
        <v>31</v>
      </c>
      <c r="L4" s="291" t="s">
        <v>382</v>
      </c>
      <c r="M4" s="333" t="s">
        <v>34</v>
      </c>
      <c r="N4" s="333" t="s">
        <v>37</v>
      </c>
      <c r="O4" s="169" t="s">
        <v>40</v>
      </c>
      <c r="P4" s="165" t="s">
        <v>45</v>
      </c>
      <c r="Q4" s="168" t="s">
        <v>48</v>
      </c>
      <c r="R4" s="333" t="s">
        <v>51</v>
      </c>
      <c r="S4" s="333" t="s">
        <v>55</v>
      </c>
      <c r="T4" s="169" t="s">
        <v>57</v>
      </c>
      <c r="U4" s="165" t="s">
        <v>60</v>
      </c>
      <c r="V4" s="168" t="s">
        <v>63</v>
      </c>
      <c r="W4" s="163" t="s">
        <v>114</v>
      </c>
      <c r="X4" s="333" t="s">
        <v>66</v>
      </c>
      <c r="Y4" s="165" t="s">
        <v>80</v>
      </c>
      <c r="Z4" s="168" t="s">
        <v>82</v>
      </c>
      <c r="AA4" s="333" t="s">
        <v>68</v>
      </c>
      <c r="AB4" s="333" t="s">
        <v>70</v>
      </c>
      <c r="AC4" s="333" t="s">
        <v>72</v>
      </c>
      <c r="AD4" s="333" t="s">
        <v>74</v>
      </c>
      <c r="AE4" s="333" t="s">
        <v>84</v>
      </c>
      <c r="AF4" s="333" t="s">
        <v>86</v>
      </c>
      <c r="AG4" s="296" t="s">
        <v>351</v>
      </c>
      <c r="AH4" s="163" t="s">
        <v>89</v>
      </c>
      <c r="AI4" s="163" t="s">
        <v>94</v>
      </c>
      <c r="AJ4" s="163" t="s">
        <v>111</v>
      </c>
      <c r="AK4" s="163" t="s">
        <v>113</v>
      </c>
      <c r="AL4" s="333" t="s">
        <v>76</v>
      </c>
      <c r="AM4" s="169" t="s">
        <v>78</v>
      </c>
      <c r="AN4" s="167" t="s">
        <v>88</v>
      </c>
      <c r="AO4" s="166" t="s">
        <v>92</v>
      </c>
      <c r="AP4" s="163" t="s">
        <v>117</v>
      </c>
      <c r="AQ4" s="163" t="s">
        <v>119</v>
      </c>
      <c r="AR4" s="162" t="s">
        <v>97</v>
      </c>
      <c r="AS4" s="165" t="s">
        <v>100</v>
      </c>
      <c r="AT4" s="165" t="s">
        <v>103</v>
      </c>
      <c r="AU4" s="164" t="s">
        <v>106</v>
      </c>
      <c r="AV4" s="163" t="s">
        <v>109</v>
      </c>
      <c r="AW4" s="163" t="s">
        <v>121</v>
      </c>
      <c r="AX4" s="163" t="s">
        <v>123</v>
      </c>
      <c r="AY4" s="163" t="s">
        <v>126</v>
      </c>
      <c r="AZ4" s="163" t="s">
        <v>129</v>
      </c>
      <c r="BA4" s="162" t="s">
        <v>131</v>
      </c>
      <c r="BB4" s="746"/>
      <c r="BC4" s="748"/>
      <c r="BD4" s="698"/>
    </row>
    <row r="5" spans="1:59" ht="20.100000000000001" customHeight="1">
      <c r="A5" s="160"/>
      <c r="B5" s="331" t="s">
        <v>140</v>
      </c>
      <c r="C5" s="332"/>
      <c r="D5" s="350">
        <f t="shared" ref="D5:AI5" si="0">SUBTOTAL(9,D7,D14,D21,D28,D35,D42,D49,D63,D70,D77,D84,D91,D98,D105,D112,D119,D126,D133,D141,D170,D178,D182,D186,D190,D194,D198,D202,D209,D216,D223,D230,D237,D241,D245,D249,D256,D263,D270,D277,D284,D291,D298,D305,D312,D319,D326,D333)</f>
        <v>0</v>
      </c>
      <c r="E5" s="350">
        <f t="shared" si="0"/>
        <v>0</v>
      </c>
      <c r="F5" s="350">
        <f t="shared" si="0"/>
        <v>0</v>
      </c>
      <c r="G5" s="350">
        <f t="shared" si="0"/>
        <v>0</v>
      </c>
      <c r="H5" s="350">
        <f t="shared" si="0"/>
        <v>0</v>
      </c>
      <c r="I5" s="350">
        <f t="shared" si="0"/>
        <v>0</v>
      </c>
      <c r="J5" s="350">
        <f t="shared" si="0"/>
        <v>0</v>
      </c>
      <c r="K5" s="350">
        <f t="shared" si="0"/>
        <v>0</v>
      </c>
      <c r="L5" s="350">
        <f t="shared" si="0"/>
        <v>0</v>
      </c>
      <c r="M5" s="350">
        <f t="shared" si="0"/>
        <v>0</v>
      </c>
      <c r="N5" s="350">
        <f t="shared" si="0"/>
        <v>0</v>
      </c>
      <c r="O5" s="350">
        <f t="shared" si="0"/>
        <v>0</v>
      </c>
      <c r="P5" s="350">
        <f t="shared" si="0"/>
        <v>0</v>
      </c>
      <c r="Q5" s="350">
        <f t="shared" si="0"/>
        <v>0</v>
      </c>
      <c r="R5" s="350">
        <f t="shared" si="0"/>
        <v>0</v>
      </c>
      <c r="S5" s="350">
        <f t="shared" si="0"/>
        <v>0</v>
      </c>
      <c r="T5" s="350">
        <f t="shared" si="0"/>
        <v>0</v>
      </c>
      <c r="U5" s="350">
        <f t="shared" si="0"/>
        <v>0</v>
      </c>
      <c r="V5" s="350">
        <f t="shared" si="0"/>
        <v>0</v>
      </c>
      <c r="W5" s="350">
        <f t="shared" si="0"/>
        <v>0</v>
      </c>
      <c r="X5" s="350">
        <f t="shared" si="0"/>
        <v>0</v>
      </c>
      <c r="Y5" s="350">
        <f t="shared" si="0"/>
        <v>0</v>
      </c>
      <c r="Z5" s="350">
        <f t="shared" si="0"/>
        <v>0</v>
      </c>
      <c r="AA5" s="350">
        <f t="shared" si="0"/>
        <v>0</v>
      </c>
      <c r="AB5" s="350">
        <f t="shared" si="0"/>
        <v>0</v>
      </c>
      <c r="AC5" s="350">
        <f t="shared" si="0"/>
        <v>0</v>
      </c>
      <c r="AD5" s="350">
        <f t="shared" si="0"/>
        <v>0</v>
      </c>
      <c r="AE5" s="350">
        <f t="shared" si="0"/>
        <v>0</v>
      </c>
      <c r="AF5" s="350">
        <f t="shared" si="0"/>
        <v>0</v>
      </c>
      <c r="AG5" s="350">
        <f t="shared" si="0"/>
        <v>0</v>
      </c>
      <c r="AH5" s="350">
        <f t="shared" si="0"/>
        <v>0</v>
      </c>
      <c r="AI5" s="350">
        <f t="shared" si="0"/>
        <v>0</v>
      </c>
      <c r="AJ5" s="350">
        <f t="shared" ref="AJ5:BA5" si="1">SUBTOTAL(9,AJ7,AJ14,AJ21,AJ28,AJ35,AJ42,AJ49,AJ63,AJ70,AJ77,AJ84,AJ91,AJ98,AJ105,AJ112,AJ119,AJ126,AJ133,AJ141,AJ170,AJ178,AJ182,AJ186,AJ190,AJ194,AJ198,AJ202,AJ209,AJ216,AJ223,AJ230,AJ237,AJ241,AJ245,AJ249,AJ256,AJ263,AJ270,AJ277,AJ284,AJ291,AJ298,AJ305,AJ312,AJ319,AJ326,AJ333)</f>
        <v>0</v>
      </c>
      <c r="AK5" s="350">
        <f t="shared" si="1"/>
        <v>0</v>
      </c>
      <c r="AL5" s="350">
        <f t="shared" si="1"/>
        <v>0</v>
      </c>
      <c r="AM5" s="350">
        <f t="shared" si="1"/>
        <v>0</v>
      </c>
      <c r="AN5" s="350">
        <f t="shared" si="1"/>
        <v>0</v>
      </c>
      <c r="AO5" s="350">
        <f t="shared" si="1"/>
        <v>0</v>
      </c>
      <c r="AP5" s="350">
        <f t="shared" si="1"/>
        <v>0</v>
      </c>
      <c r="AQ5" s="350">
        <f t="shared" si="1"/>
        <v>0</v>
      </c>
      <c r="AR5" s="350">
        <f t="shared" si="1"/>
        <v>0</v>
      </c>
      <c r="AS5" s="350">
        <f t="shared" si="1"/>
        <v>0</v>
      </c>
      <c r="AT5" s="350">
        <f t="shared" si="1"/>
        <v>0</v>
      </c>
      <c r="AU5" s="350">
        <f t="shared" si="1"/>
        <v>0</v>
      </c>
      <c r="AV5" s="350">
        <f t="shared" si="1"/>
        <v>0</v>
      </c>
      <c r="AW5" s="350">
        <f t="shared" si="1"/>
        <v>0</v>
      </c>
      <c r="AX5" s="350">
        <f t="shared" si="1"/>
        <v>0</v>
      </c>
      <c r="AY5" s="350">
        <f t="shared" si="1"/>
        <v>0</v>
      </c>
      <c r="AZ5" s="350">
        <f t="shared" si="1"/>
        <v>0</v>
      </c>
      <c r="BA5" s="350">
        <f t="shared" si="1"/>
        <v>0</v>
      </c>
      <c r="BB5" s="105" t="s">
        <v>212</v>
      </c>
      <c r="BC5" s="159"/>
      <c r="BD5" s="158"/>
      <c r="BE5" s="132">
        <v>2016</v>
      </c>
      <c r="BF5" s="132"/>
      <c r="BG5" s="132"/>
    </row>
    <row r="6" spans="1:59" s="156" customFormat="1" ht="22.2" customHeight="1">
      <c r="A6" s="418">
        <v>1</v>
      </c>
      <c r="B6" s="157" t="s">
        <v>393</v>
      </c>
      <c r="C6" s="111"/>
      <c r="D6" s="349">
        <f t="shared" ref="D6:AI6" si="2">D11+D18+D25+D32+D39+D46+D53+D60+D67+D74+D81+D88+D95+D102+D109+D116+D123+D130+D137+D142+D171+D179+D183+D187+D191+D195+D199+D206+D213+D220+D227+D234+D253+D260+D267+D274+D281+D288+D295+D302+D309+D316+D323+D330+D337+D238+D242+D246</f>
        <v>0</v>
      </c>
      <c r="E6" s="349">
        <f t="shared" si="2"/>
        <v>0</v>
      </c>
      <c r="F6" s="349">
        <f t="shared" si="2"/>
        <v>0</v>
      </c>
      <c r="G6" s="349">
        <f t="shared" si="2"/>
        <v>0</v>
      </c>
      <c r="H6" s="349">
        <f t="shared" si="2"/>
        <v>0</v>
      </c>
      <c r="I6" s="349">
        <f t="shared" si="2"/>
        <v>0</v>
      </c>
      <c r="J6" s="349">
        <f t="shared" si="2"/>
        <v>0</v>
      </c>
      <c r="K6" s="349">
        <f t="shared" si="2"/>
        <v>0</v>
      </c>
      <c r="L6" s="349">
        <f t="shared" si="2"/>
        <v>0</v>
      </c>
      <c r="M6" s="349">
        <f t="shared" si="2"/>
        <v>0</v>
      </c>
      <c r="N6" s="349">
        <f t="shared" si="2"/>
        <v>0</v>
      </c>
      <c r="O6" s="349">
        <f t="shared" si="2"/>
        <v>0</v>
      </c>
      <c r="P6" s="349">
        <f t="shared" si="2"/>
        <v>0</v>
      </c>
      <c r="Q6" s="349">
        <f t="shared" si="2"/>
        <v>0</v>
      </c>
      <c r="R6" s="349">
        <f t="shared" si="2"/>
        <v>0</v>
      </c>
      <c r="S6" s="349">
        <f t="shared" si="2"/>
        <v>0</v>
      </c>
      <c r="T6" s="349">
        <f t="shared" si="2"/>
        <v>0</v>
      </c>
      <c r="U6" s="349">
        <f t="shared" si="2"/>
        <v>0</v>
      </c>
      <c r="V6" s="349">
        <f t="shared" si="2"/>
        <v>0</v>
      </c>
      <c r="W6" s="349">
        <f t="shared" si="2"/>
        <v>0</v>
      </c>
      <c r="X6" s="349">
        <f t="shared" si="2"/>
        <v>0</v>
      </c>
      <c r="Y6" s="349">
        <f t="shared" si="2"/>
        <v>0</v>
      </c>
      <c r="Z6" s="349">
        <f t="shared" si="2"/>
        <v>0</v>
      </c>
      <c r="AA6" s="349">
        <f t="shared" si="2"/>
        <v>0</v>
      </c>
      <c r="AB6" s="349">
        <f t="shared" si="2"/>
        <v>0</v>
      </c>
      <c r="AC6" s="349">
        <f t="shared" si="2"/>
        <v>0</v>
      </c>
      <c r="AD6" s="349">
        <f t="shared" si="2"/>
        <v>0</v>
      </c>
      <c r="AE6" s="349">
        <f t="shared" si="2"/>
        <v>0</v>
      </c>
      <c r="AF6" s="349">
        <f t="shared" si="2"/>
        <v>0</v>
      </c>
      <c r="AG6" s="349">
        <f t="shared" si="2"/>
        <v>0</v>
      </c>
      <c r="AH6" s="349">
        <f t="shared" si="2"/>
        <v>0</v>
      </c>
      <c r="AI6" s="349">
        <f t="shared" si="2"/>
        <v>0</v>
      </c>
      <c r="AJ6" s="349">
        <f t="shared" ref="AJ6:BA6" si="3">AJ11+AJ18+AJ25+AJ32+AJ39+AJ46+AJ53+AJ60+AJ67+AJ74+AJ81+AJ88+AJ95+AJ102+AJ109+AJ116+AJ123+AJ130+AJ137+AJ142+AJ171+AJ179+AJ183+AJ187+AJ191+AJ195+AJ199+AJ206+AJ213+AJ220+AJ227+AJ234+AJ253+AJ260+AJ267+AJ274+AJ281+AJ288+AJ295+AJ302+AJ309+AJ316+AJ323+AJ330+AJ337+AJ238+AJ242+AJ246</f>
        <v>0</v>
      </c>
      <c r="AK6" s="349">
        <f t="shared" si="3"/>
        <v>0</v>
      </c>
      <c r="AL6" s="349">
        <f t="shared" si="3"/>
        <v>0</v>
      </c>
      <c r="AM6" s="349">
        <f t="shared" si="3"/>
        <v>0</v>
      </c>
      <c r="AN6" s="349">
        <f t="shared" si="3"/>
        <v>0</v>
      </c>
      <c r="AO6" s="349">
        <f t="shared" si="3"/>
        <v>0</v>
      </c>
      <c r="AP6" s="349">
        <f t="shared" si="3"/>
        <v>0</v>
      </c>
      <c r="AQ6" s="349">
        <f t="shared" si="3"/>
        <v>0</v>
      </c>
      <c r="AR6" s="349">
        <f t="shared" si="3"/>
        <v>0</v>
      </c>
      <c r="AS6" s="349">
        <f t="shared" si="3"/>
        <v>0</v>
      </c>
      <c r="AT6" s="349">
        <f t="shared" si="3"/>
        <v>0</v>
      </c>
      <c r="AU6" s="349">
        <f t="shared" si="3"/>
        <v>0</v>
      </c>
      <c r="AV6" s="349">
        <f t="shared" si="3"/>
        <v>0</v>
      </c>
      <c r="AW6" s="349">
        <f t="shared" si="3"/>
        <v>0</v>
      </c>
      <c r="AX6" s="349">
        <f t="shared" si="3"/>
        <v>0</v>
      </c>
      <c r="AY6" s="349">
        <f t="shared" si="3"/>
        <v>0</v>
      </c>
      <c r="AZ6" s="349">
        <f t="shared" si="3"/>
        <v>0</v>
      </c>
      <c r="BA6" s="349">
        <f t="shared" si="3"/>
        <v>0</v>
      </c>
      <c r="BB6" s="105" t="s">
        <v>212</v>
      </c>
      <c r="BC6" s="110"/>
      <c r="BD6" s="110"/>
      <c r="BE6" s="132">
        <v>2016</v>
      </c>
      <c r="BF6" s="110"/>
      <c r="BG6" s="110"/>
    </row>
    <row r="7" spans="1:59" s="155" customFormat="1" ht="22.2" customHeight="1">
      <c r="A7" s="418" t="s">
        <v>15</v>
      </c>
      <c r="B7" s="260" t="s">
        <v>280</v>
      </c>
      <c r="C7" s="111">
        <f>SUM(C8,C11)</f>
        <v>0</v>
      </c>
      <c r="D7" s="111">
        <f>SUM(D8+D11)</f>
        <v>0</v>
      </c>
      <c r="E7" s="111">
        <f t="shared" ref="E7:K7" si="4">SUM(E8,E11)</f>
        <v>0</v>
      </c>
      <c r="F7" s="111">
        <f t="shared" si="4"/>
        <v>0</v>
      </c>
      <c r="G7" s="111">
        <f t="shared" si="4"/>
        <v>0</v>
      </c>
      <c r="H7" s="111">
        <f t="shared" si="4"/>
        <v>0</v>
      </c>
      <c r="I7" s="111">
        <f t="shared" si="4"/>
        <v>0</v>
      </c>
      <c r="J7" s="111">
        <f t="shared" si="4"/>
        <v>0</v>
      </c>
      <c r="K7" s="111">
        <f t="shared" si="4"/>
        <v>0</v>
      </c>
      <c r="L7" s="292"/>
      <c r="M7" s="111">
        <f t="shared" ref="M7:AF7" si="5">SUM(M8,M11)</f>
        <v>0</v>
      </c>
      <c r="N7" s="111">
        <f t="shared" si="5"/>
        <v>0</v>
      </c>
      <c r="O7" s="111">
        <f t="shared" si="5"/>
        <v>0</v>
      </c>
      <c r="P7" s="111">
        <f t="shared" si="5"/>
        <v>0</v>
      </c>
      <c r="Q7" s="111">
        <f t="shared" si="5"/>
        <v>0</v>
      </c>
      <c r="R7" s="111">
        <f t="shared" si="5"/>
        <v>0</v>
      </c>
      <c r="S7" s="111">
        <f t="shared" si="5"/>
        <v>0</v>
      </c>
      <c r="T7" s="111">
        <f t="shared" si="5"/>
        <v>0</v>
      </c>
      <c r="U7" s="111">
        <f t="shared" si="5"/>
        <v>0</v>
      </c>
      <c r="V7" s="111">
        <f t="shared" si="5"/>
        <v>0</v>
      </c>
      <c r="W7" s="111">
        <f t="shared" si="5"/>
        <v>0</v>
      </c>
      <c r="X7" s="111">
        <f t="shared" si="5"/>
        <v>0</v>
      </c>
      <c r="Y7" s="111">
        <f t="shared" si="5"/>
        <v>0</v>
      </c>
      <c r="Z7" s="111">
        <f t="shared" si="5"/>
        <v>0</v>
      </c>
      <c r="AA7" s="111">
        <f t="shared" si="5"/>
        <v>0</v>
      </c>
      <c r="AB7" s="111">
        <f t="shared" si="5"/>
        <v>0</v>
      </c>
      <c r="AC7" s="111">
        <f t="shared" si="5"/>
        <v>0</v>
      </c>
      <c r="AD7" s="111">
        <f t="shared" si="5"/>
        <v>0</v>
      </c>
      <c r="AE7" s="111">
        <f t="shared" si="5"/>
        <v>0</v>
      </c>
      <c r="AF7" s="111">
        <f t="shared" si="5"/>
        <v>0</v>
      </c>
      <c r="AG7" s="297"/>
      <c r="AH7" s="111">
        <f t="shared" ref="AH7:BA7" si="6">SUM(AH8,AH11)</f>
        <v>0</v>
      </c>
      <c r="AI7" s="111">
        <f t="shared" si="6"/>
        <v>0</v>
      </c>
      <c r="AJ7" s="111">
        <f t="shared" si="6"/>
        <v>0</v>
      </c>
      <c r="AK7" s="111">
        <f t="shared" si="6"/>
        <v>0</v>
      </c>
      <c r="AL7" s="111">
        <f t="shared" si="6"/>
        <v>0</v>
      </c>
      <c r="AM7" s="111">
        <f t="shared" si="6"/>
        <v>0</v>
      </c>
      <c r="AN7" s="111">
        <f t="shared" si="6"/>
        <v>0</v>
      </c>
      <c r="AO7" s="111">
        <f t="shared" si="6"/>
        <v>0</v>
      </c>
      <c r="AP7" s="111">
        <f t="shared" si="6"/>
        <v>0</v>
      </c>
      <c r="AQ7" s="111">
        <f t="shared" si="6"/>
        <v>0</v>
      </c>
      <c r="AR7" s="111">
        <f t="shared" si="6"/>
        <v>0</v>
      </c>
      <c r="AS7" s="111">
        <f t="shared" si="6"/>
        <v>0</v>
      </c>
      <c r="AT7" s="111">
        <f t="shared" si="6"/>
        <v>0</v>
      </c>
      <c r="AU7" s="111">
        <f t="shared" si="6"/>
        <v>0</v>
      </c>
      <c r="AV7" s="111">
        <f t="shared" si="6"/>
        <v>0</v>
      </c>
      <c r="AW7" s="111">
        <f t="shared" si="6"/>
        <v>0</v>
      </c>
      <c r="AX7" s="111">
        <f t="shared" si="6"/>
        <v>0</v>
      </c>
      <c r="AY7" s="111">
        <f t="shared" si="6"/>
        <v>0</v>
      </c>
      <c r="AZ7" s="111">
        <f t="shared" si="6"/>
        <v>0</v>
      </c>
      <c r="BA7" s="111">
        <f t="shared" si="6"/>
        <v>0</v>
      </c>
      <c r="BB7" s="105" t="s">
        <v>212</v>
      </c>
      <c r="BC7" s="110"/>
      <c r="BD7" s="110"/>
      <c r="BE7" s="132">
        <v>2016</v>
      </c>
      <c r="BF7" s="110"/>
      <c r="BG7" s="110"/>
    </row>
    <row r="8" spans="1:59" s="145" customFormat="1" ht="22.2" customHeight="1">
      <c r="A8" s="418" t="s">
        <v>15</v>
      </c>
      <c r="B8" s="112" t="s">
        <v>281</v>
      </c>
      <c r="C8" s="111"/>
      <c r="D8" s="111">
        <f t="shared" ref="D8:D13" si="7">SUM(E8:BA8)</f>
        <v>0</v>
      </c>
      <c r="E8" s="111">
        <f t="shared" ref="E8:K8" si="8">SUM(E9:E10)</f>
        <v>0</v>
      </c>
      <c r="F8" s="111">
        <f t="shared" si="8"/>
        <v>0</v>
      </c>
      <c r="G8" s="111">
        <f t="shared" si="8"/>
        <v>0</v>
      </c>
      <c r="H8" s="111">
        <f t="shared" si="8"/>
        <v>0</v>
      </c>
      <c r="I8" s="111">
        <f t="shared" si="8"/>
        <v>0</v>
      </c>
      <c r="J8" s="111">
        <f t="shared" si="8"/>
        <v>0</v>
      </c>
      <c r="K8" s="111">
        <f t="shared" si="8"/>
        <v>0</v>
      </c>
      <c r="L8" s="292"/>
      <c r="M8" s="111">
        <f t="shared" ref="M8:AF8" si="9">SUM(M9:M10)</f>
        <v>0</v>
      </c>
      <c r="N8" s="111">
        <f t="shared" si="9"/>
        <v>0</v>
      </c>
      <c r="O8" s="111">
        <f t="shared" si="9"/>
        <v>0</v>
      </c>
      <c r="P8" s="111">
        <f t="shared" si="9"/>
        <v>0</v>
      </c>
      <c r="Q8" s="111">
        <f t="shared" si="9"/>
        <v>0</v>
      </c>
      <c r="R8" s="111">
        <f t="shared" si="9"/>
        <v>0</v>
      </c>
      <c r="S8" s="111">
        <f t="shared" si="9"/>
        <v>0</v>
      </c>
      <c r="T8" s="111">
        <f t="shared" si="9"/>
        <v>0</v>
      </c>
      <c r="U8" s="111">
        <f t="shared" si="9"/>
        <v>0</v>
      </c>
      <c r="V8" s="111">
        <f t="shared" si="9"/>
        <v>0</v>
      </c>
      <c r="W8" s="111">
        <f t="shared" si="9"/>
        <v>0</v>
      </c>
      <c r="X8" s="111">
        <f t="shared" si="9"/>
        <v>0</v>
      </c>
      <c r="Y8" s="111">
        <f t="shared" si="9"/>
        <v>0</v>
      </c>
      <c r="Z8" s="111">
        <f t="shared" si="9"/>
        <v>0</v>
      </c>
      <c r="AA8" s="111">
        <f t="shared" si="9"/>
        <v>0</v>
      </c>
      <c r="AB8" s="111">
        <f t="shared" si="9"/>
        <v>0</v>
      </c>
      <c r="AC8" s="111">
        <f t="shared" si="9"/>
        <v>0</v>
      </c>
      <c r="AD8" s="111">
        <f t="shared" si="9"/>
        <v>0</v>
      </c>
      <c r="AE8" s="111">
        <f t="shared" si="9"/>
        <v>0</v>
      </c>
      <c r="AF8" s="111">
        <f t="shared" si="9"/>
        <v>0</v>
      </c>
      <c r="AG8" s="297"/>
      <c r="AH8" s="111">
        <f t="shared" ref="AH8:BA8" si="10">SUM(AH9:AH10)</f>
        <v>0</v>
      </c>
      <c r="AI8" s="111">
        <f t="shared" si="10"/>
        <v>0</v>
      </c>
      <c r="AJ8" s="111">
        <f t="shared" si="10"/>
        <v>0</v>
      </c>
      <c r="AK8" s="111">
        <f t="shared" si="10"/>
        <v>0</v>
      </c>
      <c r="AL8" s="111">
        <f t="shared" si="10"/>
        <v>0</v>
      </c>
      <c r="AM8" s="111">
        <f t="shared" si="10"/>
        <v>0</v>
      </c>
      <c r="AN8" s="111">
        <f t="shared" si="10"/>
        <v>0</v>
      </c>
      <c r="AO8" s="111">
        <f t="shared" si="10"/>
        <v>0</v>
      </c>
      <c r="AP8" s="111">
        <f t="shared" si="10"/>
        <v>0</v>
      </c>
      <c r="AQ8" s="111">
        <f t="shared" si="10"/>
        <v>0</v>
      </c>
      <c r="AR8" s="111">
        <f t="shared" si="10"/>
        <v>0</v>
      </c>
      <c r="AS8" s="111">
        <f t="shared" si="10"/>
        <v>0</v>
      </c>
      <c r="AT8" s="111">
        <f t="shared" si="10"/>
        <v>0</v>
      </c>
      <c r="AU8" s="111">
        <f t="shared" si="10"/>
        <v>0</v>
      </c>
      <c r="AV8" s="111">
        <f t="shared" si="10"/>
        <v>0</v>
      </c>
      <c r="AW8" s="111">
        <f t="shared" si="10"/>
        <v>0</v>
      </c>
      <c r="AX8" s="111">
        <f t="shared" si="10"/>
        <v>0</v>
      </c>
      <c r="AY8" s="111">
        <f t="shared" si="10"/>
        <v>0</v>
      </c>
      <c r="AZ8" s="111">
        <f t="shared" si="10"/>
        <v>0</v>
      </c>
      <c r="BA8" s="111">
        <f t="shared" si="10"/>
        <v>0</v>
      </c>
      <c r="BB8" s="105" t="s">
        <v>212</v>
      </c>
      <c r="BC8" s="110"/>
      <c r="BD8" s="110"/>
      <c r="BE8" s="132">
        <v>2016</v>
      </c>
      <c r="BF8" s="110"/>
      <c r="BG8" s="110"/>
    </row>
    <row r="9" spans="1:59" s="124" customFormat="1" ht="22.2" customHeight="1">
      <c r="A9" s="419" t="s">
        <v>15</v>
      </c>
      <c r="B9" s="107"/>
      <c r="C9" s="106"/>
      <c r="D9" s="106">
        <f t="shared" si="7"/>
        <v>0</v>
      </c>
      <c r="E9" s="106"/>
      <c r="F9" s="106"/>
      <c r="G9" s="106"/>
      <c r="H9" s="106"/>
      <c r="I9" s="106"/>
      <c r="J9" s="106"/>
      <c r="K9" s="106"/>
      <c r="L9" s="292"/>
      <c r="M9" s="106"/>
      <c r="N9" s="106"/>
      <c r="O9" s="106"/>
      <c r="P9" s="106"/>
      <c r="Q9" s="106"/>
      <c r="R9" s="106"/>
      <c r="S9" s="106"/>
      <c r="T9" s="106"/>
      <c r="U9" s="106"/>
      <c r="V9" s="106"/>
      <c r="W9" s="106"/>
      <c r="X9" s="106"/>
      <c r="Y9" s="106"/>
      <c r="Z9" s="106"/>
      <c r="AA9" s="106"/>
      <c r="AB9" s="106"/>
      <c r="AC9" s="106"/>
      <c r="AD9" s="106"/>
      <c r="AE9" s="106"/>
      <c r="AF9" s="106"/>
      <c r="AG9" s="297"/>
      <c r="AH9" s="106"/>
      <c r="AI9" s="106"/>
      <c r="AJ9" s="106"/>
      <c r="AK9" s="106"/>
      <c r="AL9" s="106"/>
      <c r="AM9" s="106"/>
      <c r="AN9" s="106"/>
      <c r="AO9" s="106"/>
      <c r="AP9" s="106"/>
      <c r="AQ9" s="106"/>
      <c r="AR9" s="106"/>
      <c r="AS9" s="106"/>
      <c r="AT9" s="106"/>
      <c r="AU9" s="106"/>
      <c r="AV9" s="106"/>
      <c r="AW9" s="106"/>
      <c r="AX9" s="106"/>
      <c r="AY9" s="106"/>
      <c r="AZ9" s="106"/>
      <c r="BA9" s="106"/>
      <c r="BB9" s="105" t="s">
        <v>212</v>
      </c>
      <c r="BC9" s="104"/>
      <c r="BD9" s="104"/>
      <c r="BE9" s="132">
        <v>2016</v>
      </c>
      <c r="BF9" s="104"/>
      <c r="BG9" s="104"/>
    </row>
    <row r="10" spans="1:59" s="124" customFormat="1" ht="22.2" customHeight="1">
      <c r="A10" s="419" t="s">
        <v>15</v>
      </c>
      <c r="B10" s="107"/>
      <c r="C10" s="106"/>
      <c r="D10" s="106">
        <f t="shared" si="7"/>
        <v>0</v>
      </c>
      <c r="E10" s="106"/>
      <c r="F10" s="106"/>
      <c r="G10" s="106"/>
      <c r="H10" s="106"/>
      <c r="I10" s="106"/>
      <c r="J10" s="106"/>
      <c r="K10" s="106"/>
      <c r="L10" s="292"/>
      <c r="M10" s="106"/>
      <c r="N10" s="106"/>
      <c r="O10" s="106"/>
      <c r="P10" s="106"/>
      <c r="Q10" s="106"/>
      <c r="R10" s="106"/>
      <c r="S10" s="106"/>
      <c r="T10" s="106"/>
      <c r="U10" s="106"/>
      <c r="V10" s="106"/>
      <c r="W10" s="106"/>
      <c r="X10" s="106"/>
      <c r="Y10" s="106"/>
      <c r="Z10" s="106"/>
      <c r="AA10" s="106"/>
      <c r="AB10" s="106"/>
      <c r="AC10" s="106"/>
      <c r="AD10" s="106"/>
      <c r="AE10" s="106"/>
      <c r="AF10" s="106"/>
      <c r="AG10" s="297"/>
      <c r="AH10" s="106"/>
      <c r="AI10" s="106"/>
      <c r="AJ10" s="106"/>
      <c r="AK10" s="106"/>
      <c r="AL10" s="106"/>
      <c r="AM10" s="106"/>
      <c r="AN10" s="106"/>
      <c r="AO10" s="106"/>
      <c r="AP10" s="106"/>
      <c r="AQ10" s="106"/>
      <c r="AR10" s="106"/>
      <c r="AS10" s="106"/>
      <c r="AT10" s="106"/>
      <c r="AU10" s="106"/>
      <c r="AV10" s="106"/>
      <c r="AW10" s="106"/>
      <c r="AX10" s="106"/>
      <c r="AY10" s="106"/>
      <c r="AZ10" s="106"/>
      <c r="BA10" s="106"/>
      <c r="BB10" s="105" t="s">
        <v>212</v>
      </c>
      <c r="BC10" s="104"/>
      <c r="BD10" s="104"/>
      <c r="BE10" s="132">
        <v>2016</v>
      </c>
      <c r="BF10" s="104"/>
      <c r="BG10" s="104"/>
    </row>
    <row r="11" spans="1:59" s="145" customFormat="1" ht="22.2" customHeight="1">
      <c r="A11" s="418" t="s">
        <v>15</v>
      </c>
      <c r="B11" s="112" t="s">
        <v>282</v>
      </c>
      <c r="C11" s="111"/>
      <c r="D11" s="111">
        <f t="shared" si="7"/>
        <v>0</v>
      </c>
      <c r="E11" s="111">
        <f t="shared" ref="E11:K11" si="11">SUM(E12:E13)</f>
        <v>0</v>
      </c>
      <c r="F11" s="111">
        <f t="shared" si="11"/>
        <v>0</v>
      </c>
      <c r="G11" s="111">
        <f t="shared" si="11"/>
        <v>0</v>
      </c>
      <c r="H11" s="111">
        <f t="shared" si="11"/>
        <v>0</v>
      </c>
      <c r="I11" s="111">
        <f t="shared" si="11"/>
        <v>0</v>
      </c>
      <c r="J11" s="111">
        <f t="shared" si="11"/>
        <v>0</v>
      </c>
      <c r="K11" s="111">
        <f t="shared" si="11"/>
        <v>0</v>
      </c>
      <c r="L11" s="292"/>
      <c r="M11" s="111">
        <f t="shared" ref="M11:AF11" si="12">SUM(M12:M13)</f>
        <v>0</v>
      </c>
      <c r="N11" s="111">
        <f t="shared" si="12"/>
        <v>0</v>
      </c>
      <c r="O11" s="111">
        <f t="shared" si="12"/>
        <v>0</v>
      </c>
      <c r="P11" s="111">
        <f t="shared" si="12"/>
        <v>0</v>
      </c>
      <c r="Q11" s="111">
        <f t="shared" si="12"/>
        <v>0</v>
      </c>
      <c r="R11" s="111">
        <f t="shared" si="12"/>
        <v>0</v>
      </c>
      <c r="S11" s="111">
        <f t="shared" si="12"/>
        <v>0</v>
      </c>
      <c r="T11" s="111">
        <f t="shared" si="12"/>
        <v>0</v>
      </c>
      <c r="U11" s="111">
        <f t="shared" si="12"/>
        <v>0</v>
      </c>
      <c r="V11" s="111">
        <f t="shared" si="12"/>
        <v>0</v>
      </c>
      <c r="W11" s="111">
        <f t="shared" si="12"/>
        <v>0</v>
      </c>
      <c r="X11" s="111">
        <f t="shared" si="12"/>
        <v>0</v>
      </c>
      <c r="Y11" s="111">
        <f t="shared" si="12"/>
        <v>0</v>
      </c>
      <c r="Z11" s="111">
        <f t="shared" si="12"/>
        <v>0</v>
      </c>
      <c r="AA11" s="111">
        <f t="shared" si="12"/>
        <v>0</v>
      </c>
      <c r="AB11" s="111">
        <f t="shared" si="12"/>
        <v>0</v>
      </c>
      <c r="AC11" s="111">
        <f t="shared" si="12"/>
        <v>0</v>
      </c>
      <c r="AD11" s="111">
        <f t="shared" si="12"/>
        <v>0</v>
      </c>
      <c r="AE11" s="111">
        <f t="shared" si="12"/>
        <v>0</v>
      </c>
      <c r="AF11" s="111">
        <f t="shared" si="12"/>
        <v>0</v>
      </c>
      <c r="AG11" s="297"/>
      <c r="AH11" s="111">
        <f t="shared" ref="AH11:BA11" si="13">SUM(AH12:AH13)</f>
        <v>0</v>
      </c>
      <c r="AI11" s="111">
        <f t="shared" si="13"/>
        <v>0</v>
      </c>
      <c r="AJ11" s="111">
        <f t="shared" si="13"/>
        <v>0</v>
      </c>
      <c r="AK11" s="111">
        <f t="shared" si="13"/>
        <v>0</v>
      </c>
      <c r="AL11" s="111">
        <f t="shared" si="13"/>
        <v>0</v>
      </c>
      <c r="AM11" s="111">
        <f t="shared" si="13"/>
        <v>0</v>
      </c>
      <c r="AN11" s="111">
        <f t="shared" si="13"/>
        <v>0</v>
      </c>
      <c r="AO11" s="111">
        <f t="shared" si="13"/>
        <v>0</v>
      </c>
      <c r="AP11" s="111">
        <f t="shared" si="13"/>
        <v>0</v>
      </c>
      <c r="AQ11" s="111">
        <f t="shared" si="13"/>
        <v>0</v>
      </c>
      <c r="AR11" s="111">
        <f t="shared" si="13"/>
        <v>0</v>
      </c>
      <c r="AS11" s="111">
        <f t="shared" si="13"/>
        <v>0</v>
      </c>
      <c r="AT11" s="111">
        <f t="shared" si="13"/>
        <v>0</v>
      </c>
      <c r="AU11" s="111">
        <f t="shared" si="13"/>
        <v>0</v>
      </c>
      <c r="AV11" s="111">
        <f t="shared" si="13"/>
        <v>0</v>
      </c>
      <c r="AW11" s="111">
        <f t="shared" si="13"/>
        <v>0</v>
      </c>
      <c r="AX11" s="111">
        <f t="shared" si="13"/>
        <v>0</v>
      </c>
      <c r="AY11" s="111">
        <f t="shared" si="13"/>
        <v>0</v>
      </c>
      <c r="AZ11" s="111">
        <f t="shared" si="13"/>
        <v>0</v>
      </c>
      <c r="BA11" s="111">
        <f t="shared" si="13"/>
        <v>0</v>
      </c>
      <c r="BB11" s="105" t="s">
        <v>212</v>
      </c>
      <c r="BC11" s="110"/>
      <c r="BD11" s="110"/>
      <c r="BE11" s="132">
        <v>2016</v>
      </c>
      <c r="BF11" s="110"/>
      <c r="BG11" s="110"/>
    </row>
    <row r="12" spans="1:59" s="124" customFormat="1" ht="22.2" customHeight="1">
      <c r="A12" s="419" t="s">
        <v>15</v>
      </c>
      <c r="B12" s="107"/>
      <c r="C12" s="106"/>
      <c r="D12" s="106">
        <f t="shared" si="7"/>
        <v>0</v>
      </c>
      <c r="E12" s="106"/>
      <c r="F12" s="106"/>
      <c r="G12" s="106"/>
      <c r="H12" s="106"/>
      <c r="I12" s="106"/>
      <c r="J12" s="106"/>
      <c r="K12" s="106"/>
      <c r="L12" s="292"/>
      <c r="M12" s="106"/>
      <c r="N12" s="106"/>
      <c r="O12" s="106"/>
      <c r="P12" s="106"/>
      <c r="Q12" s="106"/>
      <c r="R12" s="106"/>
      <c r="S12" s="106"/>
      <c r="T12" s="106"/>
      <c r="U12" s="106"/>
      <c r="V12" s="106"/>
      <c r="W12" s="106"/>
      <c r="X12" s="106"/>
      <c r="Y12" s="106"/>
      <c r="Z12" s="106"/>
      <c r="AA12" s="106"/>
      <c r="AB12" s="106"/>
      <c r="AC12" s="106"/>
      <c r="AD12" s="106"/>
      <c r="AE12" s="106"/>
      <c r="AF12" s="106"/>
      <c r="AG12" s="297"/>
      <c r="AH12" s="106"/>
      <c r="AI12" s="106"/>
      <c r="AJ12" s="106"/>
      <c r="AK12" s="106"/>
      <c r="AL12" s="106"/>
      <c r="AM12" s="106"/>
      <c r="AN12" s="106"/>
      <c r="AO12" s="106"/>
      <c r="AP12" s="106"/>
      <c r="AQ12" s="106"/>
      <c r="AR12" s="106"/>
      <c r="AS12" s="106"/>
      <c r="AT12" s="106"/>
      <c r="AU12" s="106"/>
      <c r="AV12" s="106"/>
      <c r="AW12" s="106"/>
      <c r="AX12" s="106"/>
      <c r="AY12" s="106"/>
      <c r="AZ12" s="106"/>
      <c r="BA12" s="106"/>
      <c r="BB12" s="105" t="s">
        <v>212</v>
      </c>
      <c r="BC12" s="104"/>
      <c r="BD12" s="104"/>
      <c r="BE12" s="132">
        <v>2016</v>
      </c>
      <c r="BF12" s="104"/>
      <c r="BG12" s="104"/>
    </row>
    <row r="13" spans="1:59" s="124" customFormat="1" ht="22.2" customHeight="1">
      <c r="A13" s="419" t="s">
        <v>15</v>
      </c>
      <c r="B13" s="107"/>
      <c r="C13" s="106"/>
      <c r="D13" s="106">
        <f t="shared" si="7"/>
        <v>0</v>
      </c>
      <c r="E13" s="106"/>
      <c r="F13" s="106"/>
      <c r="G13" s="106"/>
      <c r="H13" s="106"/>
      <c r="I13" s="106"/>
      <c r="J13" s="106"/>
      <c r="K13" s="106"/>
      <c r="L13" s="292"/>
      <c r="M13" s="106"/>
      <c r="N13" s="106"/>
      <c r="O13" s="106"/>
      <c r="P13" s="106"/>
      <c r="Q13" s="106"/>
      <c r="R13" s="106"/>
      <c r="S13" s="106"/>
      <c r="T13" s="106"/>
      <c r="U13" s="106"/>
      <c r="V13" s="106"/>
      <c r="W13" s="106"/>
      <c r="X13" s="106"/>
      <c r="Y13" s="106"/>
      <c r="Z13" s="106"/>
      <c r="AA13" s="106"/>
      <c r="AB13" s="106"/>
      <c r="AC13" s="106"/>
      <c r="AD13" s="106"/>
      <c r="AE13" s="106"/>
      <c r="AF13" s="106"/>
      <c r="AG13" s="297"/>
      <c r="AH13" s="106"/>
      <c r="AI13" s="106"/>
      <c r="AJ13" s="106"/>
      <c r="AK13" s="106"/>
      <c r="AL13" s="106"/>
      <c r="AM13" s="106"/>
      <c r="AN13" s="106"/>
      <c r="AO13" s="106"/>
      <c r="AP13" s="106"/>
      <c r="AQ13" s="106"/>
      <c r="AR13" s="106"/>
      <c r="AS13" s="106"/>
      <c r="AT13" s="106"/>
      <c r="AU13" s="106"/>
      <c r="AV13" s="106"/>
      <c r="AW13" s="106"/>
      <c r="AX13" s="106"/>
      <c r="AY13" s="106"/>
      <c r="AZ13" s="106"/>
      <c r="BA13" s="106"/>
      <c r="BB13" s="105" t="s">
        <v>212</v>
      </c>
      <c r="BC13" s="104"/>
      <c r="BD13" s="104"/>
      <c r="BE13" s="132">
        <v>2016</v>
      </c>
      <c r="BF13" s="104"/>
      <c r="BG13" s="104"/>
    </row>
    <row r="14" spans="1:59" s="155" customFormat="1" ht="22.2" customHeight="1">
      <c r="A14" s="418" t="s">
        <v>16</v>
      </c>
      <c r="B14" s="260" t="s">
        <v>283</v>
      </c>
      <c r="C14" s="111">
        <f>SUM(C15,C18)</f>
        <v>0</v>
      </c>
      <c r="D14" s="111">
        <f>SUM(D15+D18)</f>
        <v>0</v>
      </c>
      <c r="E14" s="111">
        <f t="shared" ref="E14:K14" si="14">SUM(E15,E18)</f>
        <v>0</v>
      </c>
      <c r="F14" s="111">
        <f t="shared" si="14"/>
        <v>0</v>
      </c>
      <c r="G14" s="111">
        <f t="shared" si="14"/>
        <v>0</v>
      </c>
      <c r="H14" s="111">
        <f t="shared" si="14"/>
        <v>0</v>
      </c>
      <c r="I14" s="111">
        <f t="shared" si="14"/>
        <v>0</v>
      </c>
      <c r="J14" s="111">
        <f t="shared" si="14"/>
        <v>0</v>
      </c>
      <c r="K14" s="111">
        <f t="shared" si="14"/>
        <v>0</v>
      </c>
      <c r="L14" s="292"/>
      <c r="M14" s="111">
        <f t="shared" ref="M14:AF14" si="15">SUM(M15,M18)</f>
        <v>0</v>
      </c>
      <c r="N14" s="111">
        <f t="shared" si="15"/>
        <v>0</v>
      </c>
      <c r="O14" s="111">
        <f t="shared" si="15"/>
        <v>0</v>
      </c>
      <c r="P14" s="111">
        <f t="shared" si="15"/>
        <v>0</v>
      </c>
      <c r="Q14" s="111">
        <f t="shared" si="15"/>
        <v>0</v>
      </c>
      <c r="R14" s="111">
        <f t="shared" si="15"/>
        <v>0</v>
      </c>
      <c r="S14" s="111">
        <f t="shared" si="15"/>
        <v>0</v>
      </c>
      <c r="T14" s="111">
        <f t="shared" si="15"/>
        <v>0</v>
      </c>
      <c r="U14" s="111">
        <f t="shared" si="15"/>
        <v>0</v>
      </c>
      <c r="V14" s="111">
        <f t="shared" si="15"/>
        <v>0</v>
      </c>
      <c r="W14" s="111">
        <f t="shared" si="15"/>
        <v>0</v>
      </c>
      <c r="X14" s="111">
        <f t="shared" si="15"/>
        <v>0</v>
      </c>
      <c r="Y14" s="111">
        <f t="shared" si="15"/>
        <v>0</v>
      </c>
      <c r="Z14" s="111">
        <f t="shared" si="15"/>
        <v>0</v>
      </c>
      <c r="AA14" s="111">
        <f t="shared" si="15"/>
        <v>0</v>
      </c>
      <c r="AB14" s="111">
        <f t="shared" si="15"/>
        <v>0</v>
      </c>
      <c r="AC14" s="111">
        <f t="shared" si="15"/>
        <v>0</v>
      </c>
      <c r="AD14" s="111">
        <f t="shared" si="15"/>
        <v>0</v>
      </c>
      <c r="AE14" s="111">
        <f t="shared" si="15"/>
        <v>0</v>
      </c>
      <c r="AF14" s="111">
        <f t="shared" si="15"/>
        <v>0</v>
      </c>
      <c r="AG14" s="297"/>
      <c r="AH14" s="111">
        <f t="shared" ref="AH14:BA14" si="16">SUM(AH15,AH18)</f>
        <v>0</v>
      </c>
      <c r="AI14" s="111">
        <f t="shared" si="16"/>
        <v>0</v>
      </c>
      <c r="AJ14" s="111">
        <f t="shared" si="16"/>
        <v>0</v>
      </c>
      <c r="AK14" s="111">
        <f t="shared" si="16"/>
        <v>0</v>
      </c>
      <c r="AL14" s="111">
        <f t="shared" si="16"/>
        <v>0</v>
      </c>
      <c r="AM14" s="111">
        <f t="shared" si="16"/>
        <v>0</v>
      </c>
      <c r="AN14" s="111">
        <f t="shared" si="16"/>
        <v>0</v>
      </c>
      <c r="AO14" s="111">
        <f t="shared" si="16"/>
        <v>0</v>
      </c>
      <c r="AP14" s="111">
        <f t="shared" si="16"/>
        <v>0</v>
      </c>
      <c r="AQ14" s="111">
        <f t="shared" si="16"/>
        <v>0</v>
      </c>
      <c r="AR14" s="111">
        <f t="shared" si="16"/>
        <v>0</v>
      </c>
      <c r="AS14" s="111">
        <f t="shared" si="16"/>
        <v>0</v>
      </c>
      <c r="AT14" s="111">
        <f t="shared" si="16"/>
        <v>0</v>
      </c>
      <c r="AU14" s="111">
        <f t="shared" si="16"/>
        <v>0</v>
      </c>
      <c r="AV14" s="111">
        <f t="shared" si="16"/>
        <v>0</v>
      </c>
      <c r="AW14" s="111">
        <f t="shared" si="16"/>
        <v>0</v>
      </c>
      <c r="AX14" s="111">
        <f t="shared" si="16"/>
        <v>0</v>
      </c>
      <c r="AY14" s="111">
        <f t="shared" si="16"/>
        <v>0</v>
      </c>
      <c r="AZ14" s="111">
        <f t="shared" si="16"/>
        <v>0</v>
      </c>
      <c r="BA14" s="111">
        <f t="shared" si="16"/>
        <v>0</v>
      </c>
      <c r="BB14" s="105" t="s">
        <v>212</v>
      </c>
      <c r="BC14" s="110"/>
      <c r="BD14" s="110"/>
      <c r="BE14" s="132">
        <v>2016</v>
      </c>
      <c r="BF14" s="110"/>
      <c r="BG14" s="110"/>
    </row>
    <row r="15" spans="1:59" s="145" customFormat="1" ht="22.2" customHeight="1">
      <c r="A15" s="418" t="s">
        <v>16</v>
      </c>
      <c r="B15" s="112" t="s">
        <v>281</v>
      </c>
      <c r="C15" s="111"/>
      <c r="D15" s="111">
        <f t="shared" ref="D15:D20" si="17">SUM(E15:BA15)</f>
        <v>0</v>
      </c>
      <c r="E15" s="111">
        <f t="shared" ref="E15:K15" si="18">SUM(E16:E17)</f>
        <v>0</v>
      </c>
      <c r="F15" s="111">
        <f t="shared" si="18"/>
        <v>0</v>
      </c>
      <c r="G15" s="111">
        <f t="shared" si="18"/>
        <v>0</v>
      </c>
      <c r="H15" s="111">
        <f t="shared" si="18"/>
        <v>0</v>
      </c>
      <c r="I15" s="111">
        <f t="shared" si="18"/>
        <v>0</v>
      </c>
      <c r="J15" s="111">
        <f t="shared" si="18"/>
        <v>0</v>
      </c>
      <c r="K15" s="111">
        <f t="shared" si="18"/>
        <v>0</v>
      </c>
      <c r="L15" s="292"/>
      <c r="M15" s="111">
        <f t="shared" ref="M15:AF15" si="19">SUM(M16:M17)</f>
        <v>0</v>
      </c>
      <c r="N15" s="111">
        <f t="shared" si="19"/>
        <v>0</v>
      </c>
      <c r="O15" s="111">
        <f t="shared" si="19"/>
        <v>0</v>
      </c>
      <c r="P15" s="111">
        <f t="shared" si="19"/>
        <v>0</v>
      </c>
      <c r="Q15" s="111">
        <f t="shared" si="19"/>
        <v>0</v>
      </c>
      <c r="R15" s="111">
        <f t="shared" si="19"/>
        <v>0</v>
      </c>
      <c r="S15" s="111">
        <f t="shared" si="19"/>
        <v>0</v>
      </c>
      <c r="T15" s="111">
        <f t="shared" si="19"/>
        <v>0</v>
      </c>
      <c r="U15" s="111">
        <f t="shared" si="19"/>
        <v>0</v>
      </c>
      <c r="V15" s="111">
        <f t="shared" si="19"/>
        <v>0</v>
      </c>
      <c r="W15" s="111">
        <f t="shared" si="19"/>
        <v>0</v>
      </c>
      <c r="X15" s="111">
        <f t="shared" si="19"/>
        <v>0</v>
      </c>
      <c r="Y15" s="111">
        <f t="shared" si="19"/>
        <v>0</v>
      </c>
      <c r="Z15" s="111">
        <f t="shared" si="19"/>
        <v>0</v>
      </c>
      <c r="AA15" s="111">
        <f t="shared" si="19"/>
        <v>0</v>
      </c>
      <c r="AB15" s="111">
        <f t="shared" si="19"/>
        <v>0</v>
      </c>
      <c r="AC15" s="111">
        <f t="shared" si="19"/>
        <v>0</v>
      </c>
      <c r="AD15" s="111">
        <f t="shared" si="19"/>
        <v>0</v>
      </c>
      <c r="AE15" s="111">
        <f t="shared" si="19"/>
        <v>0</v>
      </c>
      <c r="AF15" s="111">
        <f t="shared" si="19"/>
        <v>0</v>
      </c>
      <c r="AG15" s="297"/>
      <c r="AH15" s="111">
        <f t="shared" ref="AH15:BA15" si="20">SUM(AH16:AH17)</f>
        <v>0</v>
      </c>
      <c r="AI15" s="111">
        <f t="shared" si="20"/>
        <v>0</v>
      </c>
      <c r="AJ15" s="111">
        <f t="shared" si="20"/>
        <v>0</v>
      </c>
      <c r="AK15" s="111">
        <f t="shared" si="20"/>
        <v>0</v>
      </c>
      <c r="AL15" s="111">
        <f t="shared" si="20"/>
        <v>0</v>
      </c>
      <c r="AM15" s="111">
        <f t="shared" si="20"/>
        <v>0</v>
      </c>
      <c r="AN15" s="111">
        <f t="shared" si="20"/>
        <v>0</v>
      </c>
      <c r="AO15" s="111">
        <f t="shared" si="20"/>
        <v>0</v>
      </c>
      <c r="AP15" s="111">
        <f t="shared" si="20"/>
        <v>0</v>
      </c>
      <c r="AQ15" s="111">
        <f t="shared" si="20"/>
        <v>0</v>
      </c>
      <c r="AR15" s="111">
        <f t="shared" si="20"/>
        <v>0</v>
      </c>
      <c r="AS15" s="111">
        <f t="shared" si="20"/>
        <v>0</v>
      </c>
      <c r="AT15" s="111">
        <f t="shared" si="20"/>
        <v>0</v>
      </c>
      <c r="AU15" s="111">
        <f t="shared" si="20"/>
        <v>0</v>
      </c>
      <c r="AV15" s="111">
        <f t="shared" si="20"/>
        <v>0</v>
      </c>
      <c r="AW15" s="111">
        <f t="shared" si="20"/>
        <v>0</v>
      </c>
      <c r="AX15" s="111">
        <f t="shared" si="20"/>
        <v>0</v>
      </c>
      <c r="AY15" s="111">
        <f t="shared" si="20"/>
        <v>0</v>
      </c>
      <c r="AZ15" s="111">
        <f t="shared" si="20"/>
        <v>0</v>
      </c>
      <c r="BA15" s="111">
        <f t="shared" si="20"/>
        <v>0</v>
      </c>
      <c r="BB15" s="105" t="s">
        <v>212</v>
      </c>
      <c r="BC15" s="110"/>
      <c r="BD15" s="110"/>
      <c r="BE15" s="132">
        <v>2016</v>
      </c>
      <c r="BF15" s="110"/>
      <c r="BG15" s="110"/>
    </row>
    <row r="16" spans="1:59" s="124" customFormat="1" ht="22.2" customHeight="1">
      <c r="A16" s="419" t="s">
        <v>16</v>
      </c>
      <c r="B16" s="107"/>
      <c r="C16" s="106"/>
      <c r="D16" s="106">
        <f t="shared" si="17"/>
        <v>0</v>
      </c>
      <c r="E16" s="106"/>
      <c r="F16" s="106"/>
      <c r="G16" s="106"/>
      <c r="H16" s="106"/>
      <c r="I16" s="106"/>
      <c r="J16" s="106"/>
      <c r="K16" s="106"/>
      <c r="L16" s="292"/>
      <c r="M16" s="106"/>
      <c r="N16" s="106"/>
      <c r="O16" s="106"/>
      <c r="P16" s="106"/>
      <c r="Q16" s="106"/>
      <c r="R16" s="106"/>
      <c r="S16" s="106"/>
      <c r="T16" s="106"/>
      <c r="U16" s="106"/>
      <c r="V16" s="106"/>
      <c r="W16" s="106"/>
      <c r="X16" s="106"/>
      <c r="Y16" s="106"/>
      <c r="Z16" s="106"/>
      <c r="AA16" s="106"/>
      <c r="AB16" s="106"/>
      <c r="AC16" s="106"/>
      <c r="AD16" s="106"/>
      <c r="AE16" s="106"/>
      <c r="AF16" s="106"/>
      <c r="AG16" s="297"/>
      <c r="AH16" s="106"/>
      <c r="AI16" s="106"/>
      <c r="AJ16" s="106"/>
      <c r="AK16" s="106"/>
      <c r="AL16" s="106"/>
      <c r="AM16" s="106"/>
      <c r="AN16" s="106"/>
      <c r="AO16" s="106"/>
      <c r="AP16" s="106"/>
      <c r="AQ16" s="106"/>
      <c r="AR16" s="106"/>
      <c r="AS16" s="106"/>
      <c r="AT16" s="106"/>
      <c r="AU16" s="106"/>
      <c r="AV16" s="106"/>
      <c r="AW16" s="106"/>
      <c r="AX16" s="106"/>
      <c r="AY16" s="106"/>
      <c r="AZ16" s="106"/>
      <c r="BA16" s="106"/>
      <c r="BB16" s="105" t="s">
        <v>212</v>
      </c>
      <c r="BC16" s="104"/>
      <c r="BD16" s="104"/>
      <c r="BE16" s="132">
        <v>2016</v>
      </c>
      <c r="BF16" s="104"/>
      <c r="BG16" s="104"/>
    </row>
    <row r="17" spans="1:59" s="124" customFormat="1" ht="22.2" customHeight="1">
      <c r="A17" s="419" t="s">
        <v>16</v>
      </c>
      <c r="B17" s="107"/>
      <c r="C17" s="106"/>
      <c r="D17" s="106">
        <f t="shared" si="17"/>
        <v>0</v>
      </c>
      <c r="E17" s="106"/>
      <c r="F17" s="106"/>
      <c r="G17" s="106"/>
      <c r="H17" s="106"/>
      <c r="I17" s="106"/>
      <c r="J17" s="106"/>
      <c r="K17" s="106"/>
      <c r="L17" s="292"/>
      <c r="M17" s="106"/>
      <c r="N17" s="106"/>
      <c r="O17" s="106"/>
      <c r="P17" s="106"/>
      <c r="Q17" s="106"/>
      <c r="R17" s="106"/>
      <c r="S17" s="106"/>
      <c r="T17" s="106"/>
      <c r="U17" s="106"/>
      <c r="V17" s="106"/>
      <c r="W17" s="106"/>
      <c r="X17" s="106"/>
      <c r="Y17" s="106"/>
      <c r="Z17" s="106"/>
      <c r="AA17" s="106"/>
      <c r="AB17" s="106"/>
      <c r="AC17" s="106"/>
      <c r="AD17" s="106"/>
      <c r="AE17" s="106"/>
      <c r="AF17" s="106"/>
      <c r="AG17" s="297"/>
      <c r="AH17" s="106"/>
      <c r="AI17" s="106"/>
      <c r="AJ17" s="106"/>
      <c r="AK17" s="106"/>
      <c r="AL17" s="106"/>
      <c r="AM17" s="106"/>
      <c r="AN17" s="106"/>
      <c r="AO17" s="106"/>
      <c r="AP17" s="106"/>
      <c r="AQ17" s="106"/>
      <c r="AR17" s="106"/>
      <c r="AS17" s="106"/>
      <c r="AT17" s="106"/>
      <c r="AU17" s="106"/>
      <c r="AV17" s="106"/>
      <c r="AW17" s="106"/>
      <c r="AX17" s="106"/>
      <c r="AY17" s="106"/>
      <c r="AZ17" s="106"/>
      <c r="BA17" s="106"/>
      <c r="BB17" s="105" t="s">
        <v>212</v>
      </c>
      <c r="BC17" s="104"/>
      <c r="BD17" s="104"/>
      <c r="BE17" s="132">
        <v>2016</v>
      </c>
      <c r="BF17" s="104"/>
      <c r="BG17" s="104"/>
    </row>
    <row r="18" spans="1:59" s="145" customFormat="1" ht="22.2" customHeight="1">
      <c r="A18" s="418" t="s">
        <v>16</v>
      </c>
      <c r="B18" s="112" t="s">
        <v>282</v>
      </c>
      <c r="C18" s="111"/>
      <c r="D18" s="111">
        <f t="shared" si="17"/>
        <v>0</v>
      </c>
      <c r="E18" s="111">
        <f t="shared" ref="E18:K18" si="21">SUM(E19:E20)</f>
        <v>0</v>
      </c>
      <c r="F18" s="111">
        <f t="shared" si="21"/>
        <v>0</v>
      </c>
      <c r="G18" s="111">
        <f t="shared" si="21"/>
        <v>0</v>
      </c>
      <c r="H18" s="111">
        <f t="shared" si="21"/>
        <v>0</v>
      </c>
      <c r="I18" s="111">
        <f t="shared" si="21"/>
        <v>0</v>
      </c>
      <c r="J18" s="111">
        <f t="shared" si="21"/>
        <v>0</v>
      </c>
      <c r="K18" s="111">
        <f t="shared" si="21"/>
        <v>0</v>
      </c>
      <c r="L18" s="292"/>
      <c r="M18" s="111">
        <f t="shared" ref="M18:AF18" si="22">SUM(M19:M20)</f>
        <v>0</v>
      </c>
      <c r="N18" s="111">
        <f t="shared" si="22"/>
        <v>0</v>
      </c>
      <c r="O18" s="111">
        <f t="shared" si="22"/>
        <v>0</v>
      </c>
      <c r="P18" s="111">
        <f t="shared" si="22"/>
        <v>0</v>
      </c>
      <c r="Q18" s="111">
        <f t="shared" si="22"/>
        <v>0</v>
      </c>
      <c r="R18" s="111">
        <f t="shared" si="22"/>
        <v>0</v>
      </c>
      <c r="S18" s="111">
        <f t="shared" si="22"/>
        <v>0</v>
      </c>
      <c r="T18" s="111">
        <f t="shared" si="22"/>
        <v>0</v>
      </c>
      <c r="U18" s="111">
        <f t="shared" si="22"/>
        <v>0</v>
      </c>
      <c r="V18" s="111">
        <f t="shared" si="22"/>
        <v>0</v>
      </c>
      <c r="W18" s="111">
        <f t="shared" si="22"/>
        <v>0</v>
      </c>
      <c r="X18" s="111">
        <f t="shared" si="22"/>
        <v>0</v>
      </c>
      <c r="Y18" s="111">
        <f t="shared" si="22"/>
        <v>0</v>
      </c>
      <c r="Z18" s="111">
        <f t="shared" si="22"/>
        <v>0</v>
      </c>
      <c r="AA18" s="111">
        <f t="shared" si="22"/>
        <v>0</v>
      </c>
      <c r="AB18" s="111">
        <f t="shared" si="22"/>
        <v>0</v>
      </c>
      <c r="AC18" s="111">
        <f t="shared" si="22"/>
        <v>0</v>
      </c>
      <c r="AD18" s="111">
        <f t="shared" si="22"/>
        <v>0</v>
      </c>
      <c r="AE18" s="111">
        <f t="shared" si="22"/>
        <v>0</v>
      </c>
      <c r="AF18" s="111">
        <f t="shared" si="22"/>
        <v>0</v>
      </c>
      <c r="AG18" s="297"/>
      <c r="AH18" s="111">
        <f t="shared" ref="AH18:BA18" si="23">SUM(AH19:AH20)</f>
        <v>0</v>
      </c>
      <c r="AI18" s="111">
        <f t="shared" si="23"/>
        <v>0</v>
      </c>
      <c r="AJ18" s="111">
        <f t="shared" si="23"/>
        <v>0</v>
      </c>
      <c r="AK18" s="111">
        <f t="shared" si="23"/>
        <v>0</v>
      </c>
      <c r="AL18" s="111">
        <f t="shared" si="23"/>
        <v>0</v>
      </c>
      <c r="AM18" s="111">
        <f t="shared" si="23"/>
        <v>0</v>
      </c>
      <c r="AN18" s="111">
        <f t="shared" si="23"/>
        <v>0</v>
      </c>
      <c r="AO18" s="111">
        <f t="shared" si="23"/>
        <v>0</v>
      </c>
      <c r="AP18" s="111">
        <f t="shared" si="23"/>
        <v>0</v>
      </c>
      <c r="AQ18" s="111">
        <f t="shared" si="23"/>
        <v>0</v>
      </c>
      <c r="AR18" s="111">
        <f t="shared" si="23"/>
        <v>0</v>
      </c>
      <c r="AS18" s="111">
        <f t="shared" si="23"/>
        <v>0</v>
      </c>
      <c r="AT18" s="111">
        <f t="shared" si="23"/>
        <v>0</v>
      </c>
      <c r="AU18" s="111">
        <f t="shared" si="23"/>
        <v>0</v>
      </c>
      <c r="AV18" s="111">
        <f t="shared" si="23"/>
        <v>0</v>
      </c>
      <c r="AW18" s="111">
        <f t="shared" si="23"/>
        <v>0</v>
      </c>
      <c r="AX18" s="111">
        <f t="shared" si="23"/>
        <v>0</v>
      </c>
      <c r="AY18" s="111">
        <f t="shared" si="23"/>
        <v>0</v>
      </c>
      <c r="AZ18" s="111">
        <f t="shared" si="23"/>
        <v>0</v>
      </c>
      <c r="BA18" s="111">
        <f t="shared" si="23"/>
        <v>0</v>
      </c>
      <c r="BB18" s="105" t="s">
        <v>212</v>
      </c>
      <c r="BC18" s="110"/>
      <c r="BD18" s="110"/>
      <c r="BE18" s="132">
        <v>2016</v>
      </c>
      <c r="BF18" s="110"/>
      <c r="BG18" s="110"/>
    </row>
    <row r="19" spans="1:59" s="124" customFormat="1" ht="22.2" customHeight="1">
      <c r="A19" s="419" t="s">
        <v>16</v>
      </c>
      <c r="B19" s="107"/>
      <c r="C19" s="106"/>
      <c r="D19" s="106">
        <f t="shared" si="17"/>
        <v>0</v>
      </c>
      <c r="E19" s="106"/>
      <c r="F19" s="106"/>
      <c r="G19" s="106"/>
      <c r="H19" s="106"/>
      <c r="I19" s="106"/>
      <c r="J19" s="106"/>
      <c r="K19" s="106"/>
      <c r="L19" s="292"/>
      <c r="M19" s="106"/>
      <c r="N19" s="106"/>
      <c r="O19" s="106"/>
      <c r="P19" s="106"/>
      <c r="Q19" s="106"/>
      <c r="R19" s="106"/>
      <c r="S19" s="106"/>
      <c r="T19" s="106"/>
      <c r="U19" s="106"/>
      <c r="V19" s="106"/>
      <c r="W19" s="106"/>
      <c r="X19" s="106"/>
      <c r="Y19" s="106"/>
      <c r="Z19" s="106"/>
      <c r="AA19" s="106"/>
      <c r="AB19" s="106"/>
      <c r="AC19" s="106"/>
      <c r="AD19" s="106"/>
      <c r="AE19" s="106"/>
      <c r="AF19" s="106"/>
      <c r="AG19" s="297"/>
      <c r="AH19" s="106"/>
      <c r="AI19" s="106"/>
      <c r="AJ19" s="106"/>
      <c r="AK19" s="106"/>
      <c r="AL19" s="106"/>
      <c r="AM19" s="106"/>
      <c r="AN19" s="106"/>
      <c r="AO19" s="106"/>
      <c r="AP19" s="106"/>
      <c r="AQ19" s="106"/>
      <c r="AR19" s="106"/>
      <c r="AS19" s="106"/>
      <c r="AT19" s="106"/>
      <c r="AU19" s="106"/>
      <c r="AV19" s="106"/>
      <c r="AW19" s="106"/>
      <c r="AX19" s="106"/>
      <c r="AY19" s="106"/>
      <c r="AZ19" s="106"/>
      <c r="BA19" s="106"/>
      <c r="BB19" s="105" t="s">
        <v>212</v>
      </c>
      <c r="BC19" s="104"/>
      <c r="BD19" s="104"/>
      <c r="BE19" s="132">
        <v>2016</v>
      </c>
      <c r="BF19" s="104"/>
      <c r="BG19" s="104"/>
    </row>
    <row r="20" spans="1:59" s="124" customFormat="1" ht="22.2" customHeight="1">
      <c r="A20" s="419" t="s">
        <v>16</v>
      </c>
      <c r="B20" s="107"/>
      <c r="C20" s="106"/>
      <c r="D20" s="106">
        <f t="shared" si="17"/>
        <v>0</v>
      </c>
      <c r="E20" s="106"/>
      <c r="F20" s="106"/>
      <c r="G20" s="106"/>
      <c r="H20" s="106"/>
      <c r="I20" s="106"/>
      <c r="J20" s="106"/>
      <c r="K20" s="106"/>
      <c r="L20" s="292"/>
      <c r="M20" s="106"/>
      <c r="N20" s="106"/>
      <c r="O20" s="106"/>
      <c r="P20" s="106"/>
      <c r="Q20" s="106"/>
      <c r="R20" s="106"/>
      <c r="S20" s="106"/>
      <c r="T20" s="106"/>
      <c r="U20" s="106"/>
      <c r="V20" s="106"/>
      <c r="W20" s="106"/>
      <c r="X20" s="106"/>
      <c r="Y20" s="106"/>
      <c r="Z20" s="106"/>
      <c r="AA20" s="106"/>
      <c r="AB20" s="106"/>
      <c r="AC20" s="106"/>
      <c r="AD20" s="106"/>
      <c r="AE20" s="106"/>
      <c r="AF20" s="106"/>
      <c r="AG20" s="297"/>
      <c r="AH20" s="106"/>
      <c r="AI20" s="106"/>
      <c r="AJ20" s="106"/>
      <c r="AK20" s="106"/>
      <c r="AL20" s="106"/>
      <c r="AM20" s="106"/>
      <c r="AN20" s="106"/>
      <c r="AO20" s="106"/>
      <c r="AP20" s="106"/>
      <c r="AQ20" s="106"/>
      <c r="AR20" s="106"/>
      <c r="AS20" s="106"/>
      <c r="AT20" s="106"/>
      <c r="AU20" s="106"/>
      <c r="AV20" s="106"/>
      <c r="AW20" s="106"/>
      <c r="AX20" s="106"/>
      <c r="AY20" s="106"/>
      <c r="AZ20" s="106"/>
      <c r="BA20" s="106"/>
      <c r="BB20" s="105" t="s">
        <v>212</v>
      </c>
      <c r="BC20" s="104"/>
      <c r="BD20" s="104"/>
      <c r="BE20" s="132">
        <v>2016</v>
      </c>
      <c r="BF20" s="104"/>
      <c r="BG20" s="104"/>
    </row>
    <row r="21" spans="1:59" s="131" customFormat="1" ht="22.2" customHeight="1">
      <c r="A21" s="418" t="s">
        <v>19</v>
      </c>
      <c r="B21" s="260" t="s">
        <v>284</v>
      </c>
      <c r="C21" s="111">
        <f>SUM(C22,C25)</f>
        <v>0</v>
      </c>
      <c r="D21" s="111">
        <f>SUM(D22+D25)</f>
        <v>0</v>
      </c>
      <c r="E21" s="111">
        <f t="shared" ref="E21:K21" si="24">SUM(E22,E25)</f>
        <v>0</v>
      </c>
      <c r="F21" s="111">
        <f t="shared" si="24"/>
        <v>0</v>
      </c>
      <c r="G21" s="111">
        <f t="shared" si="24"/>
        <v>0</v>
      </c>
      <c r="H21" s="111">
        <f t="shared" si="24"/>
        <v>0</v>
      </c>
      <c r="I21" s="111">
        <f t="shared" si="24"/>
        <v>0</v>
      </c>
      <c r="J21" s="111">
        <f t="shared" si="24"/>
        <v>0</v>
      </c>
      <c r="K21" s="111">
        <f t="shared" si="24"/>
        <v>0</v>
      </c>
      <c r="L21" s="292"/>
      <c r="M21" s="111">
        <f t="shared" ref="M21:AF21" si="25">SUM(M22,M25)</f>
        <v>0</v>
      </c>
      <c r="N21" s="111">
        <f t="shared" si="25"/>
        <v>0</v>
      </c>
      <c r="O21" s="111">
        <f t="shared" si="25"/>
        <v>0</v>
      </c>
      <c r="P21" s="111">
        <f t="shared" si="25"/>
        <v>0</v>
      </c>
      <c r="Q21" s="111">
        <f t="shared" si="25"/>
        <v>0</v>
      </c>
      <c r="R21" s="111">
        <f t="shared" si="25"/>
        <v>0</v>
      </c>
      <c r="S21" s="111">
        <f t="shared" si="25"/>
        <v>0</v>
      </c>
      <c r="T21" s="111">
        <f t="shared" si="25"/>
        <v>0</v>
      </c>
      <c r="U21" s="111">
        <f t="shared" si="25"/>
        <v>0</v>
      </c>
      <c r="V21" s="111">
        <f t="shared" si="25"/>
        <v>0</v>
      </c>
      <c r="W21" s="111">
        <f t="shared" si="25"/>
        <v>0</v>
      </c>
      <c r="X21" s="111">
        <f t="shared" si="25"/>
        <v>0</v>
      </c>
      <c r="Y21" s="111">
        <f t="shared" si="25"/>
        <v>0</v>
      </c>
      <c r="Z21" s="111">
        <f t="shared" si="25"/>
        <v>0</v>
      </c>
      <c r="AA21" s="111">
        <f t="shared" si="25"/>
        <v>0</v>
      </c>
      <c r="AB21" s="111">
        <f t="shared" si="25"/>
        <v>0</v>
      </c>
      <c r="AC21" s="111">
        <f t="shared" si="25"/>
        <v>0</v>
      </c>
      <c r="AD21" s="111">
        <f t="shared" si="25"/>
        <v>0</v>
      </c>
      <c r="AE21" s="111">
        <f t="shared" si="25"/>
        <v>0</v>
      </c>
      <c r="AF21" s="111">
        <f t="shared" si="25"/>
        <v>0</v>
      </c>
      <c r="AG21" s="297"/>
      <c r="AH21" s="111">
        <f t="shared" ref="AH21:BA21" si="26">SUM(AH22,AH25)</f>
        <v>0</v>
      </c>
      <c r="AI21" s="111">
        <f t="shared" si="26"/>
        <v>0</v>
      </c>
      <c r="AJ21" s="111">
        <f t="shared" si="26"/>
        <v>0</v>
      </c>
      <c r="AK21" s="111">
        <f t="shared" si="26"/>
        <v>0</v>
      </c>
      <c r="AL21" s="111">
        <f t="shared" si="26"/>
        <v>0</v>
      </c>
      <c r="AM21" s="111">
        <f t="shared" si="26"/>
        <v>0</v>
      </c>
      <c r="AN21" s="111">
        <f t="shared" si="26"/>
        <v>0</v>
      </c>
      <c r="AO21" s="111">
        <f t="shared" si="26"/>
        <v>0</v>
      </c>
      <c r="AP21" s="111">
        <f t="shared" si="26"/>
        <v>0</v>
      </c>
      <c r="AQ21" s="111">
        <f t="shared" si="26"/>
        <v>0</v>
      </c>
      <c r="AR21" s="111">
        <f t="shared" si="26"/>
        <v>0</v>
      </c>
      <c r="AS21" s="111">
        <f t="shared" si="26"/>
        <v>0</v>
      </c>
      <c r="AT21" s="111">
        <f t="shared" si="26"/>
        <v>0</v>
      </c>
      <c r="AU21" s="111">
        <f t="shared" si="26"/>
        <v>0</v>
      </c>
      <c r="AV21" s="111">
        <f t="shared" si="26"/>
        <v>0</v>
      </c>
      <c r="AW21" s="111">
        <f t="shared" si="26"/>
        <v>0</v>
      </c>
      <c r="AX21" s="111">
        <f t="shared" si="26"/>
        <v>0</v>
      </c>
      <c r="AY21" s="111">
        <f t="shared" si="26"/>
        <v>0</v>
      </c>
      <c r="AZ21" s="111">
        <f t="shared" si="26"/>
        <v>0</v>
      </c>
      <c r="BA21" s="111">
        <f t="shared" si="26"/>
        <v>0</v>
      </c>
      <c r="BB21" s="105" t="s">
        <v>212</v>
      </c>
      <c r="BC21" s="110"/>
      <c r="BD21" s="110"/>
      <c r="BE21" s="132">
        <v>2016</v>
      </c>
      <c r="BF21" s="110"/>
      <c r="BG21" s="110"/>
    </row>
    <row r="22" spans="1:59" s="145" customFormat="1" ht="22.2" customHeight="1">
      <c r="A22" s="418" t="s">
        <v>19</v>
      </c>
      <c r="B22" s="112" t="s">
        <v>281</v>
      </c>
      <c r="C22" s="111"/>
      <c r="D22" s="111">
        <f t="shared" ref="D22:D27" si="27">SUM(E22:BA22)</f>
        <v>0</v>
      </c>
      <c r="E22" s="111">
        <f t="shared" ref="E22:K22" si="28">SUM(E23:E24)</f>
        <v>0</v>
      </c>
      <c r="F22" s="111">
        <f t="shared" si="28"/>
        <v>0</v>
      </c>
      <c r="G22" s="111">
        <f t="shared" si="28"/>
        <v>0</v>
      </c>
      <c r="H22" s="111">
        <f t="shared" si="28"/>
        <v>0</v>
      </c>
      <c r="I22" s="111">
        <f t="shared" si="28"/>
        <v>0</v>
      </c>
      <c r="J22" s="111">
        <f t="shared" si="28"/>
        <v>0</v>
      </c>
      <c r="K22" s="111">
        <f t="shared" si="28"/>
        <v>0</v>
      </c>
      <c r="L22" s="292"/>
      <c r="M22" s="111">
        <f t="shared" ref="M22:AF22" si="29">SUM(M23:M24)</f>
        <v>0</v>
      </c>
      <c r="N22" s="111">
        <f t="shared" si="29"/>
        <v>0</v>
      </c>
      <c r="O22" s="111">
        <f t="shared" si="29"/>
        <v>0</v>
      </c>
      <c r="P22" s="111">
        <f t="shared" si="29"/>
        <v>0</v>
      </c>
      <c r="Q22" s="111">
        <f t="shared" si="29"/>
        <v>0</v>
      </c>
      <c r="R22" s="111">
        <f t="shared" si="29"/>
        <v>0</v>
      </c>
      <c r="S22" s="111">
        <f t="shared" si="29"/>
        <v>0</v>
      </c>
      <c r="T22" s="111">
        <f t="shared" si="29"/>
        <v>0</v>
      </c>
      <c r="U22" s="111">
        <f t="shared" si="29"/>
        <v>0</v>
      </c>
      <c r="V22" s="111">
        <f t="shared" si="29"/>
        <v>0</v>
      </c>
      <c r="W22" s="111">
        <f t="shared" si="29"/>
        <v>0</v>
      </c>
      <c r="X22" s="111">
        <f t="shared" si="29"/>
        <v>0</v>
      </c>
      <c r="Y22" s="111">
        <f t="shared" si="29"/>
        <v>0</v>
      </c>
      <c r="Z22" s="111">
        <f t="shared" si="29"/>
        <v>0</v>
      </c>
      <c r="AA22" s="111">
        <f t="shared" si="29"/>
        <v>0</v>
      </c>
      <c r="AB22" s="111">
        <f t="shared" si="29"/>
        <v>0</v>
      </c>
      <c r="AC22" s="111">
        <f t="shared" si="29"/>
        <v>0</v>
      </c>
      <c r="AD22" s="111">
        <f t="shared" si="29"/>
        <v>0</v>
      </c>
      <c r="AE22" s="111">
        <f t="shared" si="29"/>
        <v>0</v>
      </c>
      <c r="AF22" s="111">
        <f t="shared" si="29"/>
        <v>0</v>
      </c>
      <c r="AG22" s="297"/>
      <c r="AH22" s="111">
        <f t="shared" ref="AH22:BA22" si="30">SUM(AH23:AH24)</f>
        <v>0</v>
      </c>
      <c r="AI22" s="111">
        <f t="shared" si="30"/>
        <v>0</v>
      </c>
      <c r="AJ22" s="111">
        <f t="shared" si="30"/>
        <v>0</v>
      </c>
      <c r="AK22" s="111">
        <f t="shared" si="30"/>
        <v>0</v>
      </c>
      <c r="AL22" s="111">
        <f t="shared" si="30"/>
        <v>0</v>
      </c>
      <c r="AM22" s="111">
        <f t="shared" si="30"/>
        <v>0</v>
      </c>
      <c r="AN22" s="111">
        <f t="shared" si="30"/>
        <v>0</v>
      </c>
      <c r="AO22" s="111">
        <f t="shared" si="30"/>
        <v>0</v>
      </c>
      <c r="AP22" s="111">
        <f t="shared" si="30"/>
        <v>0</v>
      </c>
      <c r="AQ22" s="111">
        <f t="shared" si="30"/>
        <v>0</v>
      </c>
      <c r="AR22" s="111">
        <f t="shared" si="30"/>
        <v>0</v>
      </c>
      <c r="AS22" s="111">
        <f t="shared" si="30"/>
        <v>0</v>
      </c>
      <c r="AT22" s="111">
        <f t="shared" si="30"/>
        <v>0</v>
      </c>
      <c r="AU22" s="111">
        <f t="shared" si="30"/>
        <v>0</v>
      </c>
      <c r="AV22" s="111">
        <f t="shared" si="30"/>
        <v>0</v>
      </c>
      <c r="AW22" s="111">
        <f t="shared" si="30"/>
        <v>0</v>
      </c>
      <c r="AX22" s="111">
        <f t="shared" si="30"/>
        <v>0</v>
      </c>
      <c r="AY22" s="111">
        <f t="shared" si="30"/>
        <v>0</v>
      </c>
      <c r="AZ22" s="111">
        <f t="shared" si="30"/>
        <v>0</v>
      </c>
      <c r="BA22" s="111">
        <f t="shared" si="30"/>
        <v>0</v>
      </c>
      <c r="BB22" s="105" t="s">
        <v>212</v>
      </c>
      <c r="BC22" s="110"/>
      <c r="BD22" s="110"/>
      <c r="BE22" s="132">
        <v>2016</v>
      </c>
      <c r="BF22" s="110"/>
      <c r="BG22" s="110"/>
    </row>
    <row r="23" spans="1:59" s="124" customFormat="1" ht="22.2" customHeight="1">
      <c r="A23" s="419" t="s">
        <v>19</v>
      </c>
      <c r="B23" s="107"/>
      <c r="C23" s="106"/>
      <c r="D23" s="106">
        <f t="shared" si="27"/>
        <v>0</v>
      </c>
      <c r="E23" s="106"/>
      <c r="F23" s="106"/>
      <c r="G23" s="106"/>
      <c r="H23" s="106"/>
      <c r="I23" s="106"/>
      <c r="J23" s="106"/>
      <c r="K23" s="106"/>
      <c r="L23" s="292"/>
      <c r="M23" s="106"/>
      <c r="N23" s="106"/>
      <c r="O23" s="106"/>
      <c r="P23" s="106"/>
      <c r="Q23" s="106"/>
      <c r="R23" s="106"/>
      <c r="S23" s="106"/>
      <c r="T23" s="106"/>
      <c r="U23" s="106"/>
      <c r="V23" s="106"/>
      <c r="W23" s="106"/>
      <c r="X23" s="106"/>
      <c r="Y23" s="106"/>
      <c r="Z23" s="106"/>
      <c r="AA23" s="106"/>
      <c r="AB23" s="106"/>
      <c r="AC23" s="106"/>
      <c r="AD23" s="106"/>
      <c r="AE23" s="106"/>
      <c r="AF23" s="106"/>
      <c r="AG23" s="297"/>
      <c r="AH23" s="106"/>
      <c r="AI23" s="106"/>
      <c r="AJ23" s="106"/>
      <c r="AK23" s="106"/>
      <c r="AL23" s="106"/>
      <c r="AM23" s="106"/>
      <c r="AN23" s="106"/>
      <c r="AO23" s="106"/>
      <c r="AP23" s="106"/>
      <c r="AQ23" s="106"/>
      <c r="AR23" s="106"/>
      <c r="AS23" s="106"/>
      <c r="AT23" s="106"/>
      <c r="AU23" s="106"/>
      <c r="AV23" s="106"/>
      <c r="AW23" s="106"/>
      <c r="AX23" s="106"/>
      <c r="AY23" s="106"/>
      <c r="AZ23" s="106"/>
      <c r="BA23" s="106"/>
      <c r="BB23" s="105" t="s">
        <v>212</v>
      </c>
      <c r="BC23" s="104"/>
      <c r="BD23" s="104"/>
      <c r="BE23" s="132">
        <v>2016</v>
      </c>
      <c r="BF23" s="104"/>
      <c r="BG23" s="104"/>
    </row>
    <row r="24" spans="1:59" s="124" customFormat="1" ht="22.2" customHeight="1">
      <c r="A24" s="419" t="s">
        <v>19</v>
      </c>
      <c r="B24" s="107"/>
      <c r="C24" s="106"/>
      <c r="D24" s="106">
        <f t="shared" si="27"/>
        <v>0</v>
      </c>
      <c r="E24" s="106"/>
      <c r="F24" s="106"/>
      <c r="G24" s="106"/>
      <c r="H24" s="106"/>
      <c r="I24" s="106"/>
      <c r="J24" s="106"/>
      <c r="K24" s="106"/>
      <c r="L24" s="292"/>
      <c r="M24" s="106"/>
      <c r="N24" s="106"/>
      <c r="O24" s="106"/>
      <c r="P24" s="106"/>
      <c r="Q24" s="106"/>
      <c r="R24" s="106"/>
      <c r="S24" s="106"/>
      <c r="T24" s="106"/>
      <c r="U24" s="106"/>
      <c r="V24" s="106"/>
      <c r="W24" s="106"/>
      <c r="X24" s="106"/>
      <c r="Y24" s="106"/>
      <c r="Z24" s="106"/>
      <c r="AA24" s="106"/>
      <c r="AB24" s="106"/>
      <c r="AC24" s="106"/>
      <c r="AD24" s="106"/>
      <c r="AE24" s="106"/>
      <c r="AF24" s="106"/>
      <c r="AG24" s="297"/>
      <c r="AH24" s="106"/>
      <c r="AI24" s="106"/>
      <c r="AJ24" s="106"/>
      <c r="AK24" s="106"/>
      <c r="AL24" s="106"/>
      <c r="AM24" s="106"/>
      <c r="AN24" s="106"/>
      <c r="AO24" s="106"/>
      <c r="AP24" s="106"/>
      <c r="AQ24" s="106"/>
      <c r="AR24" s="106"/>
      <c r="AS24" s="106"/>
      <c r="AT24" s="106"/>
      <c r="AU24" s="106"/>
      <c r="AV24" s="106"/>
      <c r="AW24" s="106"/>
      <c r="AX24" s="106"/>
      <c r="AY24" s="106"/>
      <c r="AZ24" s="106"/>
      <c r="BA24" s="106"/>
      <c r="BB24" s="105" t="s">
        <v>212</v>
      </c>
      <c r="BC24" s="104"/>
      <c r="BD24" s="104"/>
      <c r="BE24" s="132">
        <v>2016</v>
      </c>
      <c r="BF24" s="104"/>
      <c r="BG24" s="104"/>
    </row>
    <row r="25" spans="1:59" s="145" customFormat="1" ht="22.2" customHeight="1">
      <c r="A25" s="418" t="s">
        <v>19</v>
      </c>
      <c r="B25" s="112" t="s">
        <v>282</v>
      </c>
      <c r="C25" s="111"/>
      <c r="D25" s="111">
        <f t="shared" si="27"/>
        <v>0</v>
      </c>
      <c r="E25" s="111">
        <f t="shared" ref="E25:K25" si="31">SUM(E26:E27)</f>
        <v>0</v>
      </c>
      <c r="F25" s="111">
        <f t="shared" si="31"/>
        <v>0</v>
      </c>
      <c r="G25" s="111">
        <f t="shared" si="31"/>
        <v>0</v>
      </c>
      <c r="H25" s="111">
        <f t="shared" si="31"/>
        <v>0</v>
      </c>
      <c r="I25" s="111">
        <f t="shared" si="31"/>
        <v>0</v>
      </c>
      <c r="J25" s="111">
        <f t="shared" si="31"/>
        <v>0</v>
      </c>
      <c r="K25" s="111">
        <f t="shared" si="31"/>
        <v>0</v>
      </c>
      <c r="L25" s="292"/>
      <c r="M25" s="111">
        <f t="shared" ref="M25:AF25" si="32">SUM(M26:M27)</f>
        <v>0</v>
      </c>
      <c r="N25" s="111">
        <f t="shared" si="32"/>
        <v>0</v>
      </c>
      <c r="O25" s="111">
        <f t="shared" si="32"/>
        <v>0</v>
      </c>
      <c r="P25" s="111">
        <f t="shared" si="32"/>
        <v>0</v>
      </c>
      <c r="Q25" s="111">
        <f t="shared" si="32"/>
        <v>0</v>
      </c>
      <c r="R25" s="111">
        <f t="shared" si="32"/>
        <v>0</v>
      </c>
      <c r="S25" s="111">
        <f t="shared" si="32"/>
        <v>0</v>
      </c>
      <c r="T25" s="111">
        <f t="shared" si="32"/>
        <v>0</v>
      </c>
      <c r="U25" s="111">
        <f t="shared" si="32"/>
        <v>0</v>
      </c>
      <c r="V25" s="111">
        <f t="shared" si="32"/>
        <v>0</v>
      </c>
      <c r="W25" s="111">
        <f t="shared" si="32"/>
        <v>0</v>
      </c>
      <c r="X25" s="111">
        <f t="shared" si="32"/>
        <v>0</v>
      </c>
      <c r="Y25" s="111">
        <f t="shared" si="32"/>
        <v>0</v>
      </c>
      <c r="Z25" s="111">
        <f t="shared" si="32"/>
        <v>0</v>
      </c>
      <c r="AA25" s="111">
        <f t="shared" si="32"/>
        <v>0</v>
      </c>
      <c r="AB25" s="111">
        <f t="shared" si="32"/>
        <v>0</v>
      </c>
      <c r="AC25" s="111">
        <f t="shared" si="32"/>
        <v>0</v>
      </c>
      <c r="AD25" s="111">
        <f t="shared" si="32"/>
        <v>0</v>
      </c>
      <c r="AE25" s="111">
        <f t="shared" si="32"/>
        <v>0</v>
      </c>
      <c r="AF25" s="111">
        <f t="shared" si="32"/>
        <v>0</v>
      </c>
      <c r="AG25" s="297"/>
      <c r="AH25" s="111">
        <f t="shared" ref="AH25:BA25" si="33">SUM(AH26:AH27)</f>
        <v>0</v>
      </c>
      <c r="AI25" s="111">
        <f t="shared" si="33"/>
        <v>0</v>
      </c>
      <c r="AJ25" s="111">
        <f t="shared" si="33"/>
        <v>0</v>
      </c>
      <c r="AK25" s="111">
        <f t="shared" si="33"/>
        <v>0</v>
      </c>
      <c r="AL25" s="111">
        <f t="shared" si="33"/>
        <v>0</v>
      </c>
      <c r="AM25" s="111">
        <f t="shared" si="33"/>
        <v>0</v>
      </c>
      <c r="AN25" s="111">
        <f t="shared" si="33"/>
        <v>0</v>
      </c>
      <c r="AO25" s="111">
        <f t="shared" si="33"/>
        <v>0</v>
      </c>
      <c r="AP25" s="111">
        <f t="shared" si="33"/>
        <v>0</v>
      </c>
      <c r="AQ25" s="111">
        <f t="shared" si="33"/>
        <v>0</v>
      </c>
      <c r="AR25" s="111">
        <f t="shared" si="33"/>
        <v>0</v>
      </c>
      <c r="AS25" s="111">
        <f t="shared" si="33"/>
        <v>0</v>
      </c>
      <c r="AT25" s="111">
        <f t="shared" si="33"/>
        <v>0</v>
      </c>
      <c r="AU25" s="111">
        <f t="shared" si="33"/>
        <v>0</v>
      </c>
      <c r="AV25" s="111">
        <f t="shared" si="33"/>
        <v>0</v>
      </c>
      <c r="AW25" s="111">
        <f t="shared" si="33"/>
        <v>0</v>
      </c>
      <c r="AX25" s="111">
        <f t="shared" si="33"/>
        <v>0</v>
      </c>
      <c r="AY25" s="111">
        <f t="shared" si="33"/>
        <v>0</v>
      </c>
      <c r="AZ25" s="111">
        <f t="shared" si="33"/>
        <v>0</v>
      </c>
      <c r="BA25" s="111">
        <f t="shared" si="33"/>
        <v>0</v>
      </c>
      <c r="BB25" s="105" t="s">
        <v>212</v>
      </c>
      <c r="BC25" s="110"/>
      <c r="BD25" s="110"/>
      <c r="BE25" s="132">
        <v>2016</v>
      </c>
      <c r="BF25" s="110"/>
      <c r="BG25" s="110"/>
    </row>
    <row r="26" spans="1:59" s="124" customFormat="1" ht="22.2" customHeight="1">
      <c r="A26" s="419" t="s">
        <v>19</v>
      </c>
      <c r="B26" s="107"/>
      <c r="C26" s="106"/>
      <c r="D26" s="106">
        <f t="shared" si="27"/>
        <v>0</v>
      </c>
      <c r="E26" s="106"/>
      <c r="F26" s="106"/>
      <c r="G26" s="106"/>
      <c r="H26" s="106"/>
      <c r="I26" s="106"/>
      <c r="J26" s="106"/>
      <c r="K26" s="106"/>
      <c r="L26" s="292"/>
      <c r="M26" s="106"/>
      <c r="N26" s="106"/>
      <c r="O26" s="106"/>
      <c r="P26" s="106"/>
      <c r="Q26" s="106"/>
      <c r="R26" s="106"/>
      <c r="S26" s="106"/>
      <c r="T26" s="106"/>
      <c r="U26" s="106"/>
      <c r="V26" s="106"/>
      <c r="W26" s="106"/>
      <c r="X26" s="106"/>
      <c r="Y26" s="106"/>
      <c r="Z26" s="106"/>
      <c r="AA26" s="106"/>
      <c r="AB26" s="106"/>
      <c r="AC26" s="106"/>
      <c r="AD26" s="106"/>
      <c r="AE26" s="106"/>
      <c r="AF26" s="106"/>
      <c r="AG26" s="297"/>
      <c r="AH26" s="106"/>
      <c r="AI26" s="106"/>
      <c r="AJ26" s="106"/>
      <c r="AK26" s="106"/>
      <c r="AL26" s="106"/>
      <c r="AM26" s="106"/>
      <c r="AN26" s="106"/>
      <c r="AO26" s="106"/>
      <c r="AP26" s="106"/>
      <c r="AQ26" s="106"/>
      <c r="AR26" s="106"/>
      <c r="AS26" s="106"/>
      <c r="AT26" s="106"/>
      <c r="AU26" s="106"/>
      <c r="AV26" s="106"/>
      <c r="AW26" s="106"/>
      <c r="AX26" s="106"/>
      <c r="AY26" s="106"/>
      <c r="AZ26" s="106"/>
      <c r="BA26" s="106"/>
      <c r="BB26" s="105" t="s">
        <v>212</v>
      </c>
      <c r="BC26" s="104"/>
      <c r="BD26" s="104"/>
      <c r="BE26" s="132">
        <v>2016</v>
      </c>
      <c r="BF26" s="104"/>
      <c r="BG26" s="104"/>
    </row>
    <row r="27" spans="1:59" s="124" customFormat="1" ht="22.2" customHeight="1">
      <c r="A27" s="419" t="s">
        <v>19</v>
      </c>
      <c r="B27" s="107"/>
      <c r="C27" s="106"/>
      <c r="D27" s="106">
        <f t="shared" si="27"/>
        <v>0</v>
      </c>
      <c r="E27" s="106"/>
      <c r="F27" s="106"/>
      <c r="G27" s="106"/>
      <c r="H27" s="106"/>
      <c r="I27" s="106"/>
      <c r="J27" s="106"/>
      <c r="K27" s="106"/>
      <c r="L27" s="292"/>
      <c r="M27" s="106"/>
      <c r="N27" s="106"/>
      <c r="O27" s="106"/>
      <c r="P27" s="106"/>
      <c r="Q27" s="106"/>
      <c r="R27" s="106"/>
      <c r="S27" s="106"/>
      <c r="T27" s="106"/>
      <c r="U27" s="106"/>
      <c r="V27" s="106"/>
      <c r="W27" s="106"/>
      <c r="X27" s="106"/>
      <c r="Y27" s="106"/>
      <c r="Z27" s="106"/>
      <c r="AA27" s="106"/>
      <c r="AB27" s="106"/>
      <c r="AC27" s="106"/>
      <c r="AD27" s="106"/>
      <c r="AE27" s="106"/>
      <c r="AF27" s="106"/>
      <c r="AG27" s="297"/>
      <c r="AH27" s="106"/>
      <c r="AI27" s="106"/>
      <c r="AJ27" s="106"/>
      <c r="AK27" s="106"/>
      <c r="AL27" s="106"/>
      <c r="AM27" s="106"/>
      <c r="AN27" s="106"/>
      <c r="AO27" s="106"/>
      <c r="AP27" s="106"/>
      <c r="AQ27" s="106"/>
      <c r="AR27" s="106"/>
      <c r="AS27" s="106"/>
      <c r="AT27" s="106"/>
      <c r="AU27" s="106"/>
      <c r="AV27" s="106"/>
      <c r="AW27" s="106"/>
      <c r="AX27" s="106"/>
      <c r="AY27" s="106"/>
      <c r="AZ27" s="106"/>
      <c r="BA27" s="106"/>
      <c r="BB27" s="105" t="s">
        <v>212</v>
      </c>
      <c r="BC27" s="104"/>
      <c r="BD27" s="104"/>
      <c r="BE27" s="132">
        <v>2016</v>
      </c>
      <c r="BF27" s="104"/>
      <c r="BG27" s="104"/>
    </row>
    <row r="28" spans="1:59" s="131" customFormat="1" ht="22.2" customHeight="1">
      <c r="A28" s="418" t="s">
        <v>22</v>
      </c>
      <c r="B28" s="260" t="s">
        <v>285</v>
      </c>
      <c r="C28" s="111">
        <f>SUM(C29,C32)</f>
        <v>0</v>
      </c>
      <c r="D28" s="111">
        <f>SUM(D29+D32)</f>
        <v>0</v>
      </c>
      <c r="E28" s="111">
        <f t="shared" ref="E28:K28" si="34">SUM(E29,E32)</f>
        <v>0</v>
      </c>
      <c r="F28" s="111">
        <f t="shared" si="34"/>
        <v>0</v>
      </c>
      <c r="G28" s="111">
        <f t="shared" si="34"/>
        <v>0</v>
      </c>
      <c r="H28" s="111">
        <f t="shared" si="34"/>
        <v>0</v>
      </c>
      <c r="I28" s="111">
        <f t="shared" si="34"/>
        <v>0</v>
      </c>
      <c r="J28" s="111">
        <f t="shared" si="34"/>
        <v>0</v>
      </c>
      <c r="K28" s="111">
        <f t="shared" si="34"/>
        <v>0</v>
      </c>
      <c r="L28" s="292"/>
      <c r="M28" s="111">
        <f t="shared" ref="M28:AF28" si="35">SUM(M29,M32)</f>
        <v>0</v>
      </c>
      <c r="N28" s="111">
        <f t="shared" si="35"/>
        <v>0</v>
      </c>
      <c r="O28" s="111">
        <f t="shared" si="35"/>
        <v>0</v>
      </c>
      <c r="P28" s="111">
        <f t="shared" si="35"/>
        <v>0</v>
      </c>
      <c r="Q28" s="111">
        <f t="shared" si="35"/>
        <v>0</v>
      </c>
      <c r="R28" s="111">
        <f t="shared" si="35"/>
        <v>0</v>
      </c>
      <c r="S28" s="111">
        <f t="shared" si="35"/>
        <v>0</v>
      </c>
      <c r="T28" s="111">
        <f t="shared" si="35"/>
        <v>0</v>
      </c>
      <c r="U28" s="111">
        <f t="shared" si="35"/>
        <v>0</v>
      </c>
      <c r="V28" s="111">
        <f t="shared" si="35"/>
        <v>0</v>
      </c>
      <c r="W28" s="111">
        <f t="shared" si="35"/>
        <v>0</v>
      </c>
      <c r="X28" s="111">
        <f t="shared" si="35"/>
        <v>0</v>
      </c>
      <c r="Y28" s="111">
        <f t="shared" si="35"/>
        <v>0</v>
      </c>
      <c r="Z28" s="111">
        <f t="shared" si="35"/>
        <v>0</v>
      </c>
      <c r="AA28" s="111">
        <f t="shared" si="35"/>
        <v>0</v>
      </c>
      <c r="AB28" s="111">
        <f t="shared" si="35"/>
        <v>0</v>
      </c>
      <c r="AC28" s="111">
        <f t="shared" si="35"/>
        <v>0</v>
      </c>
      <c r="AD28" s="111">
        <f t="shared" si="35"/>
        <v>0</v>
      </c>
      <c r="AE28" s="111">
        <f t="shared" si="35"/>
        <v>0</v>
      </c>
      <c r="AF28" s="111">
        <f t="shared" si="35"/>
        <v>0</v>
      </c>
      <c r="AG28" s="297"/>
      <c r="AH28" s="111">
        <f t="shared" ref="AH28:BA28" si="36">SUM(AH29,AH32)</f>
        <v>0</v>
      </c>
      <c r="AI28" s="111">
        <f t="shared" si="36"/>
        <v>0</v>
      </c>
      <c r="AJ28" s="111">
        <f t="shared" si="36"/>
        <v>0</v>
      </c>
      <c r="AK28" s="111">
        <f t="shared" si="36"/>
        <v>0</v>
      </c>
      <c r="AL28" s="111">
        <f t="shared" si="36"/>
        <v>0</v>
      </c>
      <c r="AM28" s="111">
        <f t="shared" si="36"/>
        <v>0</v>
      </c>
      <c r="AN28" s="111">
        <f t="shared" si="36"/>
        <v>0</v>
      </c>
      <c r="AO28" s="111">
        <f t="shared" si="36"/>
        <v>0</v>
      </c>
      <c r="AP28" s="111">
        <f t="shared" si="36"/>
        <v>0</v>
      </c>
      <c r="AQ28" s="111">
        <f t="shared" si="36"/>
        <v>0</v>
      </c>
      <c r="AR28" s="111">
        <f t="shared" si="36"/>
        <v>0</v>
      </c>
      <c r="AS28" s="111">
        <f t="shared" si="36"/>
        <v>0</v>
      </c>
      <c r="AT28" s="111">
        <f t="shared" si="36"/>
        <v>0</v>
      </c>
      <c r="AU28" s="111">
        <f t="shared" si="36"/>
        <v>0</v>
      </c>
      <c r="AV28" s="111">
        <f t="shared" si="36"/>
        <v>0</v>
      </c>
      <c r="AW28" s="111">
        <f t="shared" si="36"/>
        <v>0</v>
      </c>
      <c r="AX28" s="111">
        <f t="shared" si="36"/>
        <v>0</v>
      </c>
      <c r="AY28" s="111">
        <f t="shared" si="36"/>
        <v>0</v>
      </c>
      <c r="AZ28" s="111">
        <f t="shared" si="36"/>
        <v>0</v>
      </c>
      <c r="BA28" s="111">
        <f t="shared" si="36"/>
        <v>0</v>
      </c>
      <c r="BB28" s="105" t="s">
        <v>212</v>
      </c>
      <c r="BC28" s="110"/>
      <c r="BD28" s="110"/>
      <c r="BE28" s="132">
        <v>2016</v>
      </c>
      <c r="BF28" s="110"/>
      <c r="BG28" s="110"/>
    </row>
    <row r="29" spans="1:59" s="145" customFormat="1" ht="22.2" customHeight="1">
      <c r="A29" s="418" t="s">
        <v>22</v>
      </c>
      <c r="B29" s="112" t="s">
        <v>281</v>
      </c>
      <c r="C29" s="111"/>
      <c r="D29" s="111">
        <f t="shared" ref="D29:D34" si="37">SUM(E29:BA29)</f>
        <v>0</v>
      </c>
      <c r="E29" s="111">
        <f t="shared" ref="E29:K29" si="38">SUM(E30:E31)</f>
        <v>0</v>
      </c>
      <c r="F29" s="111">
        <f t="shared" si="38"/>
        <v>0</v>
      </c>
      <c r="G29" s="111">
        <f t="shared" si="38"/>
        <v>0</v>
      </c>
      <c r="H29" s="111">
        <f t="shared" si="38"/>
        <v>0</v>
      </c>
      <c r="I29" s="111">
        <f t="shared" si="38"/>
        <v>0</v>
      </c>
      <c r="J29" s="111">
        <f t="shared" si="38"/>
        <v>0</v>
      </c>
      <c r="K29" s="111">
        <f t="shared" si="38"/>
        <v>0</v>
      </c>
      <c r="L29" s="292"/>
      <c r="M29" s="111">
        <f t="shared" ref="M29:AF29" si="39">SUM(M30:M31)</f>
        <v>0</v>
      </c>
      <c r="N29" s="111">
        <f t="shared" si="39"/>
        <v>0</v>
      </c>
      <c r="O29" s="111">
        <f t="shared" si="39"/>
        <v>0</v>
      </c>
      <c r="P29" s="111">
        <f t="shared" si="39"/>
        <v>0</v>
      </c>
      <c r="Q29" s="111">
        <f t="shared" si="39"/>
        <v>0</v>
      </c>
      <c r="R29" s="111">
        <f t="shared" si="39"/>
        <v>0</v>
      </c>
      <c r="S29" s="111">
        <f t="shared" si="39"/>
        <v>0</v>
      </c>
      <c r="T29" s="111">
        <f t="shared" si="39"/>
        <v>0</v>
      </c>
      <c r="U29" s="111">
        <f t="shared" si="39"/>
        <v>0</v>
      </c>
      <c r="V29" s="111">
        <f t="shared" si="39"/>
        <v>0</v>
      </c>
      <c r="W29" s="111">
        <f t="shared" si="39"/>
        <v>0</v>
      </c>
      <c r="X29" s="111">
        <f t="shared" si="39"/>
        <v>0</v>
      </c>
      <c r="Y29" s="111">
        <f t="shared" si="39"/>
        <v>0</v>
      </c>
      <c r="Z29" s="111">
        <f t="shared" si="39"/>
        <v>0</v>
      </c>
      <c r="AA29" s="111">
        <f t="shared" si="39"/>
        <v>0</v>
      </c>
      <c r="AB29" s="111">
        <f t="shared" si="39"/>
        <v>0</v>
      </c>
      <c r="AC29" s="111">
        <f t="shared" si="39"/>
        <v>0</v>
      </c>
      <c r="AD29" s="111">
        <f t="shared" si="39"/>
        <v>0</v>
      </c>
      <c r="AE29" s="111">
        <f t="shared" si="39"/>
        <v>0</v>
      </c>
      <c r="AF29" s="111">
        <f t="shared" si="39"/>
        <v>0</v>
      </c>
      <c r="AG29" s="297"/>
      <c r="AH29" s="111">
        <f t="shared" ref="AH29:BA29" si="40">SUM(AH30:AH31)</f>
        <v>0</v>
      </c>
      <c r="AI29" s="111">
        <f t="shared" si="40"/>
        <v>0</v>
      </c>
      <c r="AJ29" s="111">
        <f t="shared" si="40"/>
        <v>0</v>
      </c>
      <c r="AK29" s="111">
        <f t="shared" si="40"/>
        <v>0</v>
      </c>
      <c r="AL29" s="111">
        <f t="shared" si="40"/>
        <v>0</v>
      </c>
      <c r="AM29" s="111">
        <f t="shared" si="40"/>
        <v>0</v>
      </c>
      <c r="AN29" s="111">
        <f t="shared" si="40"/>
        <v>0</v>
      </c>
      <c r="AO29" s="111">
        <f t="shared" si="40"/>
        <v>0</v>
      </c>
      <c r="AP29" s="111">
        <f t="shared" si="40"/>
        <v>0</v>
      </c>
      <c r="AQ29" s="111">
        <f t="shared" si="40"/>
        <v>0</v>
      </c>
      <c r="AR29" s="111">
        <f t="shared" si="40"/>
        <v>0</v>
      </c>
      <c r="AS29" s="111">
        <f t="shared" si="40"/>
        <v>0</v>
      </c>
      <c r="AT29" s="111">
        <f t="shared" si="40"/>
        <v>0</v>
      </c>
      <c r="AU29" s="111">
        <f t="shared" si="40"/>
        <v>0</v>
      </c>
      <c r="AV29" s="111">
        <f t="shared" si="40"/>
        <v>0</v>
      </c>
      <c r="AW29" s="111">
        <f t="shared" si="40"/>
        <v>0</v>
      </c>
      <c r="AX29" s="111">
        <f t="shared" si="40"/>
        <v>0</v>
      </c>
      <c r="AY29" s="111">
        <f t="shared" si="40"/>
        <v>0</v>
      </c>
      <c r="AZ29" s="111">
        <f t="shared" si="40"/>
        <v>0</v>
      </c>
      <c r="BA29" s="111">
        <f t="shared" si="40"/>
        <v>0</v>
      </c>
      <c r="BB29" s="105" t="s">
        <v>212</v>
      </c>
      <c r="BC29" s="110"/>
      <c r="BD29" s="110"/>
      <c r="BE29" s="132">
        <v>2016</v>
      </c>
      <c r="BF29" s="110"/>
      <c r="BG29" s="110"/>
    </row>
    <row r="30" spans="1:59" s="124" customFormat="1" ht="22.2" customHeight="1">
      <c r="A30" s="419" t="s">
        <v>22</v>
      </c>
      <c r="B30" s="107"/>
      <c r="C30" s="106"/>
      <c r="D30" s="106">
        <f t="shared" si="37"/>
        <v>0</v>
      </c>
      <c r="E30" s="106"/>
      <c r="F30" s="106"/>
      <c r="G30" s="106"/>
      <c r="H30" s="106"/>
      <c r="I30" s="106"/>
      <c r="J30" s="106"/>
      <c r="K30" s="106"/>
      <c r="L30" s="292"/>
      <c r="M30" s="106"/>
      <c r="N30" s="106"/>
      <c r="O30" s="106"/>
      <c r="P30" s="106"/>
      <c r="Q30" s="106"/>
      <c r="R30" s="106"/>
      <c r="S30" s="106"/>
      <c r="T30" s="106"/>
      <c r="U30" s="106"/>
      <c r="V30" s="106"/>
      <c r="W30" s="106"/>
      <c r="X30" s="106"/>
      <c r="Y30" s="106"/>
      <c r="Z30" s="106"/>
      <c r="AA30" s="106"/>
      <c r="AB30" s="106"/>
      <c r="AC30" s="106"/>
      <c r="AD30" s="106"/>
      <c r="AE30" s="106"/>
      <c r="AF30" s="106"/>
      <c r="AG30" s="297"/>
      <c r="AH30" s="106"/>
      <c r="AI30" s="106"/>
      <c r="AJ30" s="106"/>
      <c r="AK30" s="106"/>
      <c r="AL30" s="106"/>
      <c r="AM30" s="106"/>
      <c r="AN30" s="106"/>
      <c r="AO30" s="106"/>
      <c r="AP30" s="106"/>
      <c r="AQ30" s="106"/>
      <c r="AR30" s="106"/>
      <c r="AS30" s="106"/>
      <c r="AT30" s="106"/>
      <c r="AU30" s="106"/>
      <c r="AV30" s="106"/>
      <c r="AW30" s="106"/>
      <c r="AX30" s="106"/>
      <c r="AY30" s="106"/>
      <c r="AZ30" s="106"/>
      <c r="BA30" s="106"/>
      <c r="BB30" s="105" t="s">
        <v>212</v>
      </c>
      <c r="BC30" s="104"/>
      <c r="BD30" s="104"/>
      <c r="BE30" s="132">
        <v>2016</v>
      </c>
      <c r="BF30" s="104"/>
      <c r="BG30" s="104"/>
    </row>
    <row r="31" spans="1:59" s="124" customFormat="1" ht="22.2" customHeight="1">
      <c r="A31" s="419" t="s">
        <v>22</v>
      </c>
      <c r="B31" s="107"/>
      <c r="C31" s="106"/>
      <c r="D31" s="106">
        <f t="shared" si="37"/>
        <v>0</v>
      </c>
      <c r="E31" s="106"/>
      <c r="F31" s="106"/>
      <c r="G31" s="106"/>
      <c r="H31" s="106"/>
      <c r="I31" s="106"/>
      <c r="J31" s="106"/>
      <c r="K31" s="106"/>
      <c r="L31" s="292"/>
      <c r="M31" s="106"/>
      <c r="N31" s="106"/>
      <c r="O31" s="106"/>
      <c r="P31" s="106"/>
      <c r="Q31" s="106"/>
      <c r="R31" s="106"/>
      <c r="S31" s="106"/>
      <c r="T31" s="106"/>
      <c r="U31" s="106"/>
      <c r="V31" s="106"/>
      <c r="W31" s="106"/>
      <c r="X31" s="106"/>
      <c r="Y31" s="106"/>
      <c r="Z31" s="106"/>
      <c r="AA31" s="106"/>
      <c r="AB31" s="106"/>
      <c r="AC31" s="106"/>
      <c r="AD31" s="106"/>
      <c r="AE31" s="106"/>
      <c r="AF31" s="106"/>
      <c r="AG31" s="297"/>
      <c r="AH31" s="106"/>
      <c r="AI31" s="106"/>
      <c r="AJ31" s="106"/>
      <c r="AK31" s="106"/>
      <c r="AL31" s="106"/>
      <c r="AM31" s="106"/>
      <c r="AN31" s="106"/>
      <c r="AO31" s="106"/>
      <c r="AP31" s="106"/>
      <c r="AQ31" s="106"/>
      <c r="AR31" s="106"/>
      <c r="AS31" s="106"/>
      <c r="AT31" s="106"/>
      <c r="AU31" s="106"/>
      <c r="AV31" s="106"/>
      <c r="AW31" s="106"/>
      <c r="AX31" s="106"/>
      <c r="AY31" s="106"/>
      <c r="AZ31" s="106"/>
      <c r="BA31" s="106"/>
      <c r="BB31" s="105" t="s">
        <v>212</v>
      </c>
      <c r="BC31" s="104"/>
      <c r="BD31" s="104"/>
      <c r="BE31" s="132">
        <v>2016</v>
      </c>
      <c r="BF31" s="104"/>
      <c r="BG31" s="104"/>
    </row>
    <row r="32" spans="1:59" s="145" customFormat="1" ht="22.2" customHeight="1">
      <c r="A32" s="418" t="s">
        <v>22</v>
      </c>
      <c r="B32" s="112" t="s">
        <v>282</v>
      </c>
      <c r="C32" s="111"/>
      <c r="D32" s="111">
        <f t="shared" si="37"/>
        <v>0</v>
      </c>
      <c r="E32" s="111">
        <f t="shared" ref="E32:K32" si="41">SUM(E33:E34)</f>
        <v>0</v>
      </c>
      <c r="F32" s="111">
        <f t="shared" si="41"/>
        <v>0</v>
      </c>
      <c r="G32" s="111">
        <f t="shared" si="41"/>
        <v>0</v>
      </c>
      <c r="H32" s="111">
        <f t="shared" si="41"/>
        <v>0</v>
      </c>
      <c r="I32" s="111">
        <f t="shared" si="41"/>
        <v>0</v>
      </c>
      <c r="J32" s="111">
        <f t="shared" si="41"/>
        <v>0</v>
      </c>
      <c r="K32" s="111">
        <f t="shared" si="41"/>
        <v>0</v>
      </c>
      <c r="L32" s="292"/>
      <c r="M32" s="111">
        <f t="shared" ref="M32:AF32" si="42">SUM(M33:M34)</f>
        <v>0</v>
      </c>
      <c r="N32" s="111">
        <f t="shared" si="42"/>
        <v>0</v>
      </c>
      <c r="O32" s="111">
        <f t="shared" si="42"/>
        <v>0</v>
      </c>
      <c r="P32" s="111">
        <f t="shared" si="42"/>
        <v>0</v>
      </c>
      <c r="Q32" s="111">
        <f t="shared" si="42"/>
        <v>0</v>
      </c>
      <c r="R32" s="111">
        <f t="shared" si="42"/>
        <v>0</v>
      </c>
      <c r="S32" s="111">
        <f t="shared" si="42"/>
        <v>0</v>
      </c>
      <c r="T32" s="111">
        <f t="shared" si="42"/>
        <v>0</v>
      </c>
      <c r="U32" s="111">
        <f t="shared" si="42"/>
        <v>0</v>
      </c>
      <c r="V32" s="111">
        <f t="shared" si="42"/>
        <v>0</v>
      </c>
      <c r="W32" s="111">
        <f t="shared" si="42"/>
        <v>0</v>
      </c>
      <c r="X32" s="111">
        <f t="shared" si="42"/>
        <v>0</v>
      </c>
      <c r="Y32" s="111">
        <f t="shared" si="42"/>
        <v>0</v>
      </c>
      <c r="Z32" s="111">
        <f t="shared" si="42"/>
        <v>0</v>
      </c>
      <c r="AA32" s="111">
        <f t="shared" si="42"/>
        <v>0</v>
      </c>
      <c r="AB32" s="111">
        <f t="shared" si="42"/>
        <v>0</v>
      </c>
      <c r="AC32" s="111">
        <f t="shared" si="42"/>
        <v>0</v>
      </c>
      <c r="AD32" s="111">
        <f t="shared" si="42"/>
        <v>0</v>
      </c>
      <c r="AE32" s="111">
        <f t="shared" si="42"/>
        <v>0</v>
      </c>
      <c r="AF32" s="111">
        <f t="shared" si="42"/>
        <v>0</v>
      </c>
      <c r="AG32" s="297"/>
      <c r="AH32" s="111">
        <f t="shared" ref="AH32:BA32" si="43">SUM(AH33:AH34)</f>
        <v>0</v>
      </c>
      <c r="AI32" s="111">
        <f t="shared" si="43"/>
        <v>0</v>
      </c>
      <c r="AJ32" s="111">
        <f t="shared" si="43"/>
        <v>0</v>
      </c>
      <c r="AK32" s="111">
        <f t="shared" si="43"/>
        <v>0</v>
      </c>
      <c r="AL32" s="111">
        <f t="shared" si="43"/>
        <v>0</v>
      </c>
      <c r="AM32" s="111">
        <f t="shared" si="43"/>
        <v>0</v>
      </c>
      <c r="AN32" s="111">
        <f t="shared" si="43"/>
        <v>0</v>
      </c>
      <c r="AO32" s="111">
        <f t="shared" si="43"/>
        <v>0</v>
      </c>
      <c r="AP32" s="111">
        <f t="shared" si="43"/>
        <v>0</v>
      </c>
      <c r="AQ32" s="111">
        <f t="shared" si="43"/>
        <v>0</v>
      </c>
      <c r="AR32" s="111">
        <f t="shared" si="43"/>
        <v>0</v>
      </c>
      <c r="AS32" s="111">
        <f t="shared" si="43"/>
        <v>0</v>
      </c>
      <c r="AT32" s="111">
        <f t="shared" si="43"/>
        <v>0</v>
      </c>
      <c r="AU32" s="111">
        <f t="shared" si="43"/>
        <v>0</v>
      </c>
      <c r="AV32" s="111">
        <f t="shared" si="43"/>
        <v>0</v>
      </c>
      <c r="AW32" s="111">
        <f t="shared" si="43"/>
        <v>0</v>
      </c>
      <c r="AX32" s="111">
        <f t="shared" si="43"/>
        <v>0</v>
      </c>
      <c r="AY32" s="111">
        <f t="shared" si="43"/>
        <v>0</v>
      </c>
      <c r="AZ32" s="111">
        <f t="shared" si="43"/>
        <v>0</v>
      </c>
      <c r="BA32" s="111">
        <f t="shared" si="43"/>
        <v>0</v>
      </c>
      <c r="BB32" s="105" t="s">
        <v>212</v>
      </c>
      <c r="BC32" s="110"/>
      <c r="BD32" s="110"/>
      <c r="BE32" s="132">
        <v>2016</v>
      </c>
      <c r="BF32" s="110"/>
      <c r="BG32" s="110"/>
    </row>
    <row r="33" spans="1:59" s="124" customFormat="1" ht="22.2" customHeight="1">
      <c r="A33" s="419" t="s">
        <v>22</v>
      </c>
      <c r="B33" s="107"/>
      <c r="C33" s="106"/>
      <c r="D33" s="106">
        <f t="shared" si="37"/>
        <v>0</v>
      </c>
      <c r="E33" s="106"/>
      <c r="F33" s="106"/>
      <c r="G33" s="106"/>
      <c r="H33" s="106"/>
      <c r="I33" s="106"/>
      <c r="J33" s="106"/>
      <c r="K33" s="106"/>
      <c r="L33" s="292"/>
      <c r="M33" s="106"/>
      <c r="N33" s="106"/>
      <c r="O33" s="106"/>
      <c r="P33" s="106"/>
      <c r="Q33" s="106"/>
      <c r="R33" s="106"/>
      <c r="S33" s="106"/>
      <c r="T33" s="106"/>
      <c r="U33" s="106"/>
      <c r="V33" s="106"/>
      <c r="W33" s="106"/>
      <c r="X33" s="106"/>
      <c r="Y33" s="106"/>
      <c r="Z33" s="106"/>
      <c r="AA33" s="106"/>
      <c r="AB33" s="106"/>
      <c r="AC33" s="106"/>
      <c r="AD33" s="106"/>
      <c r="AE33" s="106"/>
      <c r="AF33" s="106"/>
      <c r="AG33" s="297"/>
      <c r="AH33" s="106"/>
      <c r="AI33" s="106"/>
      <c r="AJ33" s="106"/>
      <c r="AK33" s="106"/>
      <c r="AL33" s="106"/>
      <c r="AM33" s="106"/>
      <c r="AN33" s="106"/>
      <c r="AO33" s="106"/>
      <c r="AP33" s="106"/>
      <c r="AQ33" s="106"/>
      <c r="AR33" s="106"/>
      <c r="AS33" s="106"/>
      <c r="AT33" s="106"/>
      <c r="AU33" s="106"/>
      <c r="AV33" s="106"/>
      <c r="AW33" s="106"/>
      <c r="AX33" s="106"/>
      <c r="AY33" s="106"/>
      <c r="AZ33" s="106"/>
      <c r="BA33" s="106"/>
      <c r="BB33" s="105" t="s">
        <v>212</v>
      </c>
      <c r="BC33" s="104"/>
      <c r="BD33" s="104"/>
      <c r="BE33" s="132">
        <v>2016</v>
      </c>
      <c r="BF33" s="104"/>
      <c r="BG33" s="104"/>
    </row>
    <row r="34" spans="1:59" s="124" customFormat="1" ht="22.2" customHeight="1">
      <c r="A34" s="419" t="s">
        <v>22</v>
      </c>
      <c r="B34" s="107"/>
      <c r="C34" s="106"/>
      <c r="D34" s="106">
        <f t="shared" si="37"/>
        <v>0</v>
      </c>
      <c r="E34" s="106"/>
      <c r="F34" s="106"/>
      <c r="G34" s="106"/>
      <c r="H34" s="106"/>
      <c r="I34" s="106"/>
      <c r="J34" s="106"/>
      <c r="K34" s="106"/>
      <c r="L34" s="292"/>
      <c r="M34" s="106"/>
      <c r="N34" s="106"/>
      <c r="O34" s="106"/>
      <c r="P34" s="106"/>
      <c r="Q34" s="106"/>
      <c r="R34" s="106"/>
      <c r="S34" s="106"/>
      <c r="T34" s="106"/>
      <c r="U34" s="106"/>
      <c r="V34" s="106"/>
      <c r="W34" s="106"/>
      <c r="X34" s="106"/>
      <c r="Y34" s="106"/>
      <c r="Z34" s="106"/>
      <c r="AA34" s="106"/>
      <c r="AB34" s="106"/>
      <c r="AC34" s="106"/>
      <c r="AD34" s="106"/>
      <c r="AE34" s="106"/>
      <c r="AF34" s="106"/>
      <c r="AG34" s="297"/>
      <c r="AH34" s="106"/>
      <c r="AI34" s="106"/>
      <c r="AJ34" s="106"/>
      <c r="AK34" s="106"/>
      <c r="AL34" s="106"/>
      <c r="AM34" s="106"/>
      <c r="AN34" s="106"/>
      <c r="AO34" s="106"/>
      <c r="AP34" s="106"/>
      <c r="AQ34" s="106"/>
      <c r="AR34" s="106"/>
      <c r="AS34" s="106"/>
      <c r="AT34" s="106"/>
      <c r="AU34" s="106"/>
      <c r="AV34" s="106"/>
      <c r="AW34" s="106"/>
      <c r="AX34" s="106"/>
      <c r="AY34" s="106"/>
      <c r="AZ34" s="106"/>
      <c r="BA34" s="106"/>
      <c r="BB34" s="105" t="s">
        <v>212</v>
      </c>
      <c r="BC34" s="104"/>
      <c r="BD34" s="104"/>
      <c r="BE34" s="132">
        <v>2016</v>
      </c>
      <c r="BF34" s="104"/>
      <c r="BG34" s="104"/>
    </row>
    <row r="35" spans="1:59" s="131" customFormat="1" ht="22.2" customHeight="1">
      <c r="A35" s="418" t="s">
        <v>25</v>
      </c>
      <c r="B35" s="261" t="s">
        <v>286</v>
      </c>
      <c r="C35" s="111">
        <f>SUM(C36,C39)</f>
        <v>0</v>
      </c>
      <c r="D35" s="111">
        <f>SUM(D36+D39)</f>
        <v>0</v>
      </c>
      <c r="E35" s="111">
        <f t="shared" ref="E35:K35" si="44">SUM(E36,E39)</f>
        <v>0</v>
      </c>
      <c r="F35" s="111">
        <f t="shared" si="44"/>
        <v>0</v>
      </c>
      <c r="G35" s="111">
        <f t="shared" si="44"/>
        <v>0</v>
      </c>
      <c r="H35" s="111">
        <f t="shared" si="44"/>
        <v>0</v>
      </c>
      <c r="I35" s="111">
        <f t="shared" si="44"/>
        <v>0</v>
      </c>
      <c r="J35" s="111">
        <f t="shared" si="44"/>
        <v>0</v>
      </c>
      <c r="K35" s="111">
        <f t="shared" si="44"/>
        <v>0</v>
      </c>
      <c r="L35" s="292"/>
      <c r="M35" s="111">
        <f t="shared" ref="M35:AF35" si="45">SUM(M36,M39)</f>
        <v>0</v>
      </c>
      <c r="N35" s="111">
        <f t="shared" si="45"/>
        <v>0</v>
      </c>
      <c r="O35" s="111">
        <f t="shared" si="45"/>
        <v>0</v>
      </c>
      <c r="P35" s="111">
        <f t="shared" si="45"/>
        <v>0</v>
      </c>
      <c r="Q35" s="111">
        <f t="shared" si="45"/>
        <v>0</v>
      </c>
      <c r="R35" s="111">
        <f t="shared" si="45"/>
        <v>0</v>
      </c>
      <c r="S35" s="111">
        <f t="shared" si="45"/>
        <v>0</v>
      </c>
      <c r="T35" s="111">
        <f t="shared" si="45"/>
        <v>0</v>
      </c>
      <c r="U35" s="111">
        <f t="shared" si="45"/>
        <v>0</v>
      </c>
      <c r="V35" s="111">
        <f t="shared" si="45"/>
        <v>0</v>
      </c>
      <c r="W35" s="111">
        <f t="shared" si="45"/>
        <v>0</v>
      </c>
      <c r="X35" s="111">
        <f t="shared" si="45"/>
        <v>0</v>
      </c>
      <c r="Y35" s="111">
        <f t="shared" si="45"/>
        <v>0</v>
      </c>
      <c r="Z35" s="111">
        <f t="shared" si="45"/>
        <v>0</v>
      </c>
      <c r="AA35" s="111">
        <f t="shared" si="45"/>
        <v>0</v>
      </c>
      <c r="AB35" s="111">
        <f t="shared" si="45"/>
        <v>0</v>
      </c>
      <c r="AC35" s="111">
        <f t="shared" si="45"/>
        <v>0</v>
      </c>
      <c r="AD35" s="111">
        <f t="shared" si="45"/>
        <v>0</v>
      </c>
      <c r="AE35" s="111">
        <f t="shared" si="45"/>
        <v>0</v>
      </c>
      <c r="AF35" s="111">
        <f t="shared" si="45"/>
        <v>0</v>
      </c>
      <c r="AG35" s="297"/>
      <c r="AH35" s="111">
        <f t="shared" ref="AH35:BA35" si="46">SUM(AH36,AH39)</f>
        <v>0</v>
      </c>
      <c r="AI35" s="111">
        <f t="shared" si="46"/>
        <v>0</v>
      </c>
      <c r="AJ35" s="111">
        <f t="shared" si="46"/>
        <v>0</v>
      </c>
      <c r="AK35" s="111">
        <f t="shared" si="46"/>
        <v>0</v>
      </c>
      <c r="AL35" s="111">
        <f t="shared" si="46"/>
        <v>0</v>
      </c>
      <c r="AM35" s="111">
        <f t="shared" si="46"/>
        <v>0</v>
      </c>
      <c r="AN35" s="111">
        <f t="shared" si="46"/>
        <v>0</v>
      </c>
      <c r="AO35" s="111">
        <f t="shared" si="46"/>
        <v>0</v>
      </c>
      <c r="AP35" s="111">
        <f t="shared" si="46"/>
        <v>0</v>
      </c>
      <c r="AQ35" s="111">
        <f t="shared" si="46"/>
        <v>0</v>
      </c>
      <c r="AR35" s="111">
        <f t="shared" si="46"/>
        <v>0</v>
      </c>
      <c r="AS35" s="111">
        <f t="shared" si="46"/>
        <v>0</v>
      </c>
      <c r="AT35" s="111">
        <f t="shared" si="46"/>
        <v>0</v>
      </c>
      <c r="AU35" s="111">
        <f t="shared" si="46"/>
        <v>0</v>
      </c>
      <c r="AV35" s="111">
        <f t="shared" si="46"/>
        <v>0</v>
      </c>
      <c r="AW35" s="111">
        <f t="shared" si="46"/>
        <v>0</v>
      </c>
      <c r="AX35" s="111">
        <f t="shared" si="46"/>
        <v>0</v>
      </c>
      <c r="AY35" s="111">
        <f t="shared" si="46"/>
        <v>0</v>
      </c>
      <c r="AZ35" s="111">
        <f t="shared" si="46"/>
        <v>0</v>
      </c>
      <c r="BA35" s="111">
        <f t="shared" si="46"/>
        <v>0</v>
      </c>
      <c r="BB35" s="105" t="s">
        <v>212</v>
      </c>
      <c r="BC35" s="110"/>
      <c r="BD35" s="110"/>
      <c r="BE35" s="132">
        <v>2016</v>
      </c>
      <c r="BF35" s="110"/>
      <c r="BG35" s="110"/>
    </row>
    <row r="36" spans="1:59" s="145" customFormat="1" ht="22.2" customHeight="1">
      <c r="A36" s="418" t="s">
        <v>25</v>
      </c>
      <c r="B36" s="112" t="s">
        <v>281</v>
      </c>
      <c r="C36" s="111"/>
      <c r="D36" s="111">
        <f t="shared" ref="D36:D41" si="47">SUM(E36:BA36)</f>
        <v>0</v>
      </c>
      <c r="E36" s="111">
        <f t="shared" ref="E36:K36" si="48">SUM(E37:E38)</f>
        <v>0</v>
      </c>
      <c r="F36" s="111">
        <f t="shared" si="48"/>
        <v>0</v>
      </c>
      <c r="G36" s="111">
        <f t="shared" si="48"/>
        <v>0</v>
      </c>
      <c r="H36" s="111">
        <f t="shared" si="48"/>
        <v>0</v>
      </c>
      <c r="I36" s="111">
        <f t="shared" si="48"/>
        <v>0</v>
      </c>
      <c r="J36" s="111">
        <f t="shared" si="48"/>
        <v>0</v>
      </c>
      <c r="K36" s="111">
        <f t="shared" si="48"/>
        <v>0</v>
      </c>
      <c r="L36" s="292"/>
      <c r="M36" s="111">
        <f t="shared" ref="M36:AF36" si="49">SUM(M37:M38)</f>
        <v>0</v>
      </c>
      <c r="N36" s="111">
        <f t="shared" si="49"/>
        <v>0</v>
      </c>
      <c r="O36" s="111">
        <f t="shared" si="49"/>
        <v>0</v>
      </c>
      <c r="P36" s="111">
        <f t="shared" si="49"/>
        <v>0</v>
      </c>
      <c r="Q36" s="111">
        <f t="shared" si="49"/>
        <v>0</v>
      </c>
      <c r="R36" s="111">
        <f t="shared" si="49"/>
        <v>0</v>
      </c>
      <c r="S36" s="111">
        <f t="shared" si="49"/>
        <v>0</v>
      </c>
      <c r="T36" s="111">
        <f t="shared" si="49"/>
        <v>0</v>
      </c>
      <c r="U36" s="111">
        <f t="shared" si="49"/>
        <v>0</v>
      </c>
      <c r="V36" s="111">
        <f t="shared" si="49"/>
        <v>0</v>
      </c>
      <c r="W36" s="111">
        <f t="shared" si="49"/>
        <v>0</v>
      </c>
      <c r="X36" s="111">
        <f t="shared" si="49"/>
        <v>0</v>
      </c>
      <c r="Y36" s="111">
        <f t="shared" si="49"/>
        <v>0</v>
      </c>
      <c r="Z36" s="111">
        <f t="shared" si="49"/>
        <v>0</v>
      </c>
      <c r="AA36" s="111">
        <f t="shared" si="49"/>
        <v>0</v>
      </c>
      <c r="AB36" s="111">
        <f t="shared" si="49"/>
        <v>0</v>
      </c>
      <c r="AC36" s="111">
        <f t="shared" si="49"/>
        <v>0</v>
      </c>
      <c r="AD36" s="111">
        <f t="shared" si="49"/>
        <v>0</v>
      </c>
      <c r="AE36" s="111">
        <f t="shared" si="49"/>
        <v>0</v>
      </c>
      <c r="AF36" s="111">
        <f t="shared" si="49"/>
        <v>0</v>
      </c>
      <c r="AG36" s="297"/>
      <c r="AH36" s="111">
        <f t="shared" ref="AH36:BA36" si="50">SUM(AH37:AH38)</f>
        <v>0</v>
      </c>
      <c r="AI36" s="111">
        <f t="shared" si="50"/>
        <v>0</v>
      </c>
      <c r="AJ36" s="111">
        <f t="shared" si="50"/>
        <v>0</v>
      </c>
      <c r="AK36" s="111">
        <f t="shared" si="50"/>
        <v>0</v>
      </c>
      <c r="AL36" s="111">
        <f t="shared" si="50"/>
        <v>0</v>
      </c>
      <c r="AM36" s="111">
        <f t="shared" si="50"/>
        <v>0</v>
      </c>
      <c r="AN36" s="111">
        <f t="shared" si="50"/>
        <v>0</v>
      </c>
      <c r="AO36" s="111">
        <f t="shared" si="50"/>
        <v>0</v>
      </c>
      <c r="AP36" s="111">
        <f t="shared" si="50"/>
        <v>0</v>
      </c>
      <c r="AQ36" s="111">
        <f t="shared" si="50"/>
        <v>0</v>
      </c>
      <c r="AR36" s="111">
        <f t="shared" si="50"/>
        <v>0</v>
      </c>
      <c r="AS36" s="111">
        <f t="shared" si="50"/>
        <v>0</v>
      </c>
      <c r="AT36" s="111">
        <f t="shared" si="50"/>
        <v>0</v>
      </c>
      <c r="AU36" s="111">
        <f t="shared" si="50"/>
        <v>0</v>
      </c>
      <c r="AV36" s="111">
        <f t="shared" si="50"/>
        <v>0</v>
      </c>
      <c r="AW36" s="111">
        <f t="shared" si="50"/>
        <v>0</v>
      </c>
      <c r="AX36" s="111">
        <f t="shared" si="50"/>
        <v>0</v>
      </c>
      <c r="AY36" s="111">
        <f t="shared" si="50"/>
        <v>0</v>
      </c>
      <c r="AZ36" s="111">
        <f t="shared" si="50"/>
        <v>0</v>
      </c>
      <c r="BA36" s="111">
        <f t="shared" si="50"/>
        <v>0</v>
      </c>
      <c r="BB36" s="105" t="s">
        <v>212</v>
      </c>
      <c r="BC36" s="110"/>
      <c r="BD36" s="110"/>
      <c r="BE36" s="132">
        <v>2016</v>
      </c>
      <c r="BF36" s="110"/>
      <c r="BG36" s="110"/>
    </row>
    <row r="37" spans="1:59" s="124" customFormat="1" ht="22.2" customHeight="1">
      <c r="A37" s="419" t="s">
        <v>25</v>
      </c>
      <c r="B37" s="107"/>
      <c r="C37" s="106"/>
      <c r="D37" s="106">
        <f t="shared" si="47"/>
        <v>0</v>
      </c>
      <c r="E37" s="106"/>
      <c r="F37" s="106"/>
      <c r="G37" s="106"/>
      <c r="H37" s="106"/>
      <c r="I37" s="106"/>
      <c r="J37" s="106"/>
      <c r="K37" s="106"/>
      <c r="L37" s="292"/>
      <c r="M37" s="106"/>
      <c r="N37" s="106"/>
      <c r="O37" s="106"/>
      <c r="P37" s="106"/>
      <c r="Q37" s="106"/>
      <c r="R37" s="106"/>
      <c r="S37" s="106"/>
      <c r="T37" s="106"/>
      <c r="U37" s="106"/>
      <c r="V37" s="106"/>
      <c r="W37" s="106"/>
      <c r="X37" s="106"/>
      <c r="Y37" s="106"/>
      <c r="Z37" s="106"/>
      <c r="AA37" s="106"/>
      <c r="AB37" s="106"/>
      <c r="AC37" s="106"/>
      <c r="AD37" s="106"/>
      <c r="AE37" s="106"/>
      <c r="AF37" s="106"/>
      <c r="AG37" s="297"/>
      <c r="AH37" s="106"/>
      <c r="AI37" s="106"/>
      <c r="AJ37" s="106"/>
      <c r="AK37" s="106"/>
      <c r="AL37" s="106"/>
      <c r="AM37" s="106"/>
      <c r="AN37" s="106"/>
      <c r="AO37" s="106"/>
      <c r="AP37" s="106"/>
      <c r="AQ37" s="106"/>
      <c r="AR37" s="106"/>
      <c r="AS37" s="106"/>
      <c r="AT37" s="106"/>
      <c r="AU37" s="106"/>
      <c r="AV37" s="106"/>
      <c r="AW37" s="106"/>
      <c r="AX37" s="106"/>
      <c r="AY37" s="106"/>
      <c r="AZ37" s="106"/>
      <c r="BA37" s="106"/>
      <c r="BB37" s="105" t="s">
        <v>212</v>
      </c>
      <c r="BC37" s="104"/>
      <c r="BD37" s="104"/>
      <c r="BE37" s="132">
        <v>2016</v>
      </c>
      <c r="BF37" s="104"/>
      <c r="BG37" s="104"/>
    </row>
    <row r="38" spans="1:59" s="124" customFormat="1" ht="22.2" customHeight="1">
      <c r="A38" s="419" t="s">
        <v>25</v>
      </c>
      <c r="B38" s="107"/>
      <c r="C38" s="106"/>
      <c r="D38" s="106">
        <f t="shared" si="47"/>
        <v>0</v>
      </c>
      <c r="E38" s="106"/>
      <c r="F38" s="106"/>
      <c r="G38" s="106"/>
      <c r="H38" s="106"/>
      <c r="I38" s="106"/>
      <c r="J38" s="106"/>
      <c r="K38" s="106"/>
      <c r="L38" s="292"/>
      <c r="M38" s="106"/>
      <c r="N38" s="106"/>
      <c r="O38" s="106"/>
      <c r="P38" s="106"/>
      <c r="Q38" s="106"/>
      <c r="R38" s="106"/>
      <c r="S38" s="106"/>
      <c r="T38" s="106"/>
      <c r="U38" s="106"/>
      <c r="V38" s="106"/>
      <c r="W38" s="106"/>
      <c r="X38" s="106"/>
      <c r="Y38" s="106"/>
      <c r="Z38" s="106"/>
      <c r="AA38" s="106"/>
      <c r="AB38" s="106"/>
      <c r="AC38" s="106"/>
      <c r="AD38" s="106"/>
      <c r="AE38" s="106"/>
      <c r="AF38" s="106"/>
      <c r="AG38" s="297"/>
      <c r="AH38" s="106"/>
      <c r="AI38" s="106"/>
      <c r="AJ38" s="106"/>
      <c r="AK38" s="106"/>
      <c r="AL38" s="106"/>
      <c r="AM38" s="106"/>
      <c r="AN38" s="106"/>
      <c r="AO38" s="106"/>
      <c r="AP38" s="106"/>
      <c r="AQ38" s="106"/>
      <c r="AR38" s="106"/>
      <c r="AS38" s="106"/>
      <c r="AT38" s="106"/>
      <c r="AU38" s="106"/>
      <c r="AV38" s="106"/>
      <c r="AW38" s="106"/>
      <c r="AX38" s="106"/>
      <c r="AY38" s="106"/>
      <c r="AZ38" s="106"/>
      <c r="BA38" s="106"/>
      <c r="BB38" s="105" t="s">
        <v>212</v>
      </c>
      <c r="BC38" s="104"/>
      <c r="BD38" s="104"/>
      <c r="BE38" s="132">
        <v>2016</v>
      </c>
      <c r="BF38" s="104"/>
      <c r="BG38" s="104"/>
    </row>
    <row r="39" spans="1:59" s="145" customFormat="1" ht="22.2" customHeight="1">
      <c r="A39" s="418" t="s">
        <v>25</v>
      </c>
      <c r="B39" s="112" t="s">
        <v>282</v>
      </c>
      <c r="C39" s="111"/>
      <c r="D39" s="111">
        <f t="shared" si="47"/>
        <v>0</v>
      </c>
      <c r="E39" s="111">
        <f t="shared" ref="E39:K39" si="51">SUM(E40:E41)</f>
        <v>0</v>
      </c>
      <c r="F39" s="111">
        <f t="shared" si="51"/>
        <v>0</v>
      </c>
      <c r="G39" s="111">
        <f t="shared" si="51"/>
        <v>0</v>
      </c>
      <c r="H39" s="111">
        <f t="shared" si="51"/>
        <v>0</v>
      </c>
      <c r="I39" s="111">
        <f t="shared" si="51"/>
        <v>0</v>
      </c>
      <c r="J39" s="111">
        <f t="shared" si="51"/>
        <v>0</v>
      </c>
      <c r="K39" s="111">
        <f t="shared" si="51"/>
        <v>0</v>
      </c>
      <c r="L39" s="292"/>
      <c r="M39" s="111">
        <f t="shared" ref="M39:AF39" si="52">SUM(M40:M41)</f>
        <v>0</v>
      </c>
      <c r="N39" s="111">
        <f t="shared" si="52"/>
        <v>0</v>
      </c>
      <c r="O39" s="111">
        <f t="shared" si="52"/>
        <v>0</v>
      </c>
      <c r="P39" s="111">
        <f t="shared" si="52"/>
        <v>0</v>
      </c>
      <c r="Q39" s="111">
        <f t="shared" si="52"/>
        <v>0</v>
      </c>
      <c r="R39" s="111">
        <f t="shared" si="52"/>
        <v>0</v>
      </c>
      <c r="S39" s="111">
        <f t="shared" si="52"/>
        <v>0</v>
      </c>
      <c r="T39" s="111">
        <f t="shared" si="52"/>
        <v>0</v>
      </c>
      <c r="U39" s="111">
        <f t="shared" si="52"/>
        <v>0</v>
      </c>
      <c r="V39" s="111">
        <f t="shared" si="52"/>
        <v>0</v>
      </c>
      <c r="W39" s="111">
        <f t="shared" si="52"/>
        <v>0</v>
      </c>
      <c r="X39" s="111">
        <f t="shared" si="52"/>
        <v>0</v>
      </c>
      <c r="Y39" s="111">
        <f t="shared" si="52"/>
        <v>0</v>
      </c>
      <c r="Z39" s="111">
        <f t="shared" si="52"/>
        <v>0</v>
      </c>
      <c r="AA39" s="111">
        <f t="shared" si="52"/>
        <v>0</v>
      </c>
      <c r="AB39" s="111">
        <f t="shared" si="52"/>
        <v>0</v>
      </c>
      <c r="AC39" s="111">
        <f t="shared" si="52"/>
        <v>0</v>
      </c>
      <c r="AD39" s="111">
        <f t="shared" si="52"/>
        <v>0</v>
      </c>
      <c r="AE39" s="111">
        <f t="shared" si="52"/>
        <v>0</v>
      </c>
      <c r="AF39" s="111">
        <f t="shared" si="52"/>
        <v>0</v>
      </c>
      <c r="AG39" s="297"/>
      <c r="AH39" s="111">
        <f t="shared" ref="AH39:BA39" si="53">SUM(AH40:AH41)</f>
        <v>0</v>
      </c>
      <c r="AI39" s="111">
        <f t="shared" si="53"/>
        <v>0</v>
      </c>
      <c r="AJ39" s="111">
        <f t="shared" si="53"/>
        <v>0</v>
      </c>
      <c r="AK39" s="111">
        <f t="shared" si="53"/>
        <v>0</v>
      </c>
      <c r="AL39" s="111">
        <f t="shared" si="53"/>
        <v>0</v>
      </c>
      <c r="AM39" s="111">
        <f t="shared" si="53"/>
        <v>0</v>
      </c>
      <c r="AN39" s="111">
        <f t="shared" si="53"/>
        <v>0</v>
      </c>
      <c r="AO39" s="111">
        <f t="shared" si="53"/>
        <v>0</v>
      </c>
      <c r="AP39" s="111">
        <f t="shared" si="53"/>
        <v>0</v>
      </c>
      <c r="AQ39" s="111">
        <f t="shared" si="53"/>
        <v>0</v>
      </c>
      <c r="AR39" s="111">
        <f t="shared" si="53"/>
        <v>0</v>
      </c>
      <c r="AS39" s="111">
        <f t="shared" si="53"/>
        <v>0</v>
      </c>
      <c r="AT39" s="111">
        <f t="shared" si="53"/>
        <v>0</v>
      </c>
      <c r="AU39" s="111">
        <f t="shared" si="53"/>
        <v>0</v>
      </c>
      <c r="AV39" s="111">
        <f t="shared" si="53"/>
        <v>0</v>
      </c>
      <c r="AW39" s="111">
        <f t="shared" si="53"/>
        <v>0</v>
      </c>
      <c r="AX39" s="111">
        <f t="shared" si="53"/>
        <v>0</v>
      </c>
      <c r="AY39" s="111">
        <f t="shared" si="53"/>
        <v>0</v>
      </c>
      <c r="AZ39" s="111">
        <f t="shared" si="53"/>
        <v>0</v>
      </c>
      <c r="BA39" s="111">
        <f t="shared" si="53"/>
        <v>0</v>
      </c>
      <c r="BB39" s="105" t="s">
        <v>212</v>
      </c>
      <c r="BC39" s="110"/>
      <c r="BD39" s="110"/>
      <c r="BE39" s="132">
        <v>2016</v>
      </c>
      <c r="BF39" s="110"/>
      <c r="BG39" s="110"/>
    </row>
    <row r="40" spans="1:59" s="124" customFormat="1" ht="22.2" customHeight="1">
      <c r="A40" s="419" t="s">
        <v>25</v>
      </c>
      <c r="B40" s="107"/>
      <c r="C40" s="106"/>
      <c r="D40" s="106">
        <f t="shared" si="47"/>
        <v>0</v>
      </c>
      <c r="E40" s="106"/>
      <c r="F40" s="106"/>
      <c r="G40" s="106"/>
      <c r="H40" s="106"/>
      <c r="I40" s="106"/>
      <c r="J40" s="106"/>
      <c r="K40" s="106"/>
      <c r="L40" s="292"/>
      <c r="M40" s="106"/>
      <c r="N40" s="106"/>
      <c r="O40" s="106"/>
      <c r="P40" s="106"/>
      <c r="Q40" s="106"/>
      <c r="R40" s="106"/>
      <c r="S40" s="106"/>
      <c r="T40" s="106"/>
      <c r="U40" s="106"/>
      <c r="V40" s="106"/>
      <c r="W40" s="106"/>
      <c r="X40" s="106"/>
      <c r="Y40" s="106"/>
      <c r="Z40" s="106"/>
      <c r="AA40" s="106"/>
      <c r="AB40" s="106"/>
      <c r="AC40" s="106"/>
      <c r="AD40" s="106"/>
      <c r="AE40" s="106"/>
      <c r="AF40" s="106"/>
      <c r="AG40" s="297"/>
      <c r="AH40" s="106"/>
      <c r="AI40" s="106"/>
      <c r="AJ40" s="106"/>
      <c r="AK40" s="106"/>
      <c r="AL40" s="106"/>
      <c r="AM40" s="106"/>
      <c r="AN40" s="106"/>
      <c r="AO40" s="106"/>
      <c r="AP40" s="106"/>
      <c r="AQ40" s="106"/>
      <c r="AR40" s="106"/>
      <c r="AS40" s="106"/>
      <c r="AT40" s="106"/>
      <c r="AU40" s="106"/>
      <c r="AV40" s="106"/>
      <c r="AW40" s="106"/>
      <c r="AX40" s="106"/>
      <c r="AY40" s="106"/>
      <c r="AZ40" s="106"/>
      <c r="BA40" s="106"/>
      <c r="BB40" s="105" t="s">
        <v>212</v>
      </c>
      <c r="BC40" s="104"/>
      <c r="BD40" s="104"/>
      <c r="BE40" s="132">
        <v>2016</v>
      </c>
      <c r="BF40" s="104"/>
      <c r="BG40" s="104"/>
    </row>
    <row r="41" spans="1:59" s="124" customFormat="1" ht="22.2" customHeight="1">
      <c r="A41" s="419" t="s">
        <v>25</v>
      </c>
      <c r="B41" s="107"/>
      <c r="C41" s="106"/>
      <c r="D41" s="106">
        <f t="shared" si="47"/>
        <v>0</v>
      </c>
      <c r="E41" s="106"/>
      <c r="F41" s="106"/>
      <c r="G41" s="106"/>
      <c r="H41" s="106"/>
      <c r="I41" s="106"/>
      <c r="J41" s="106"/>
      <c r="K41" s="106"/>
      <c r="L41" s="292"/>
      <c r="M41" s="106"/>
      <c r="N41" s="106"/>
      <c r="O41" s="106"/>
      <c r="P41" s="106"/>
      <c r="Q41" s="106"/>
      <c r="R41" s="106"/>
      <c r="S41" s="106"/>
      <c r="T41" s="106"/>
      <c r="U41" s="106"/>
      <c r="V41" s="106"/>
      <c r="W41" s="106"/>
      <c r="X41" s="106"/>
      <c r="Y41" s="106"/>
      <c r="Z41" s="106"/>
      <c r="AA41" s="106"/>
      <c r="AB41" s="106"/>
      <c r="AC41" s="106"/>
      <c r="AD41" s="106"/>
      <c r="AE41" s="106"/>
      <c r="AF41" s="106"/>
      <c r="AG41" s="297"/>
      <c r="AH41" s="106"/>
      <c r="AI41" s="106"/>
      <c r="AJ41" s="106"/>
      <c r="AK41" s="106"/>
      <c r="AL41" s="106"/>
      <c r="AM41" s="106"/>
      <c r="AN41" s="106"/>
      <c r="AO41" s="106"/>
      <c r="AP41" s="106"/>
      <c r="AQ41" s="106"/>
      <c r="AR41" s="106"/>
      <c r="AS41" s="106"/>
      <c r="AT41" s="106"/>
      <c r="AU41" s="106"/>
      <c r="AV41" s="106"/>
      <c r="AW41" s="106"/>
      <c r="AX41" s="106"/>
      <c r="AY41" s="106"/>
      <c r="AZ41" s="106"/>
      <c r="BA41" s="106"/>
      <c r="BB41" s="105" t="s">
        <v>212</v>
      </c>
      <c r="BC41" s="104"/>
      <c r="BD41" s="104"/>
      <c r="BE41" s="132">
        <v>2016</v>
      </c>
      <c r="BF41" s="104"/>
      <c r="BG41" s="104"/>
    </row>
    <row r="42" spans="1:59" s="131" customFormat="1" ht="22.2" customHeight="1">
      <c r="A42" s="418" t="s">
        <v>28</v>
      </c>
      <c r="B42" s="262" t="s">
        <v>287</v>
      </c>
      <c r="C42" s="111">
        <f>SUM(C43,C46)</f>
        <v>0</v>
      </c>
      <c r="D42" s="111">
        <f>SUM(D43+D46)</f>
        <v>0</v>
      </c>
      <c r="E42" s="111">
        <f t="shared" ref="E42:K42" si="54">SUM(E43,E46)</f>
        <v>0</v>
      </c>
      <c r="F42" s="111">
        <f t="shared" si="54"/>
        <v>0</v>
      </c>
      <c r="G42" s="111">
        <f t="shared" si="54"/>
        <v>0</v>
      </c>
      <c r="H42" s="111">
        <f t="shared" si="54"/>
        <v>0</v>
      </c>
      <c r="I42" s="111">
        <f t="shared" si="54"/>
        <v>0</v>
      </c>
      <c r="J42" s="111">
        <f t="shared" si="54"/>
        <v>0</v>
      </c>
      <c r="K42" s="111">
        <f t="shared" si="54"/>
        <v>0</v>
      </c>
      <c r="L42" s="292"/>
      <c r="M42" s="111">
        <f t="shared" ref="M42:AF42" si="55">SUM(M43,M46)</f>
        <v>0</v>
      </c>
      <c r="N42" s="111">
        <f t="shared" si="55"/>
        <v>0</v>
      </c>
      <c r="O42" s="111">
        <f t="shared" si="55"/>
        <v>0</v>
      </c>
      <c r="P42" s="111">
        <f t="shared" si="55"/>
        <v>0</v>
      </c>
      <c r="Q42" s="111">
        <f t="shared" si="55"/>
        <v>0</v>
      </c>
      <c r="R42" s="111">
        <f t="shared" si="55"/>
        <v>0</v>
      </c>
      <c r="S42" s="111">
        <f t="shared" si="55"/>
        <v>0</v>
      </c>
      <c r="T42" s="111">
        <f t="shared" si="55"/>
        <v>0</v>
      </c>
      <c r="U42" s="111">
        <f t="shared" si="55"/>
        <v>0</v>
      </c>
      <c r="V42" s="111">
        <f t="shared" si="55"/>
        <v>0</v>
      </c>
      <c r="W42" s="111">
        <f t="shared" si="55"/>
        <v>0</v>
      </c>
      <c r="X42" s="111">
        <f t="shared" si="55"/>
        <v>0</v>
      </c>
      <c r="Y42" s="111">
        <f t="shared" si="55"/>
        <v>0</v>
      </c>
      <c r="Z42" s="111">
        <f t="shared" si="55"/>
        <v>0</v>
      </c>
      <c r="AA42" s="111">
        <f t="shared" si="55"/>
        <v>0</v>
      </c>
      <c r="AB42" s="111">
        <f t="shared" si="55"/>
        <v>0</v>
      </c>
      <c r="AC42" s="111">
        <f t="shared" si="55"/>
        <v>0</v>
      </c>
      <c r="AD42" s="111">
        <f t="shared" si="55"/>
        <v>0</v>
      </c>
      <c r="AE42" s="111">
        <f t="shared" si="55"/>
        <v>0</v>
      </c>
      <c r="AF42" s="111">
        <f t="shared" si="55"/>
        <v>0</v>
      </c>
      <c r="AG42" s="297"/>
      <c r="AH42" s="111">
        <f t="shared" ref="AH42:BA42" si="56">SUM(AH43,AH46)</f>
        <v>0</v>
      </c>
      <c r="AI42" s="111">
        <f t="shared" si="56"/>
        <v>0</v>
      </c>
      <c r="AJ42" s="111">
        <f t="shared" si="56"/>
        <v>0</v>
      </c>
      <c r="AK42" s="111">
        <f t="shared" si="56"/>
        <v>0</v>
      </c>
      <c r="AL42" s="111">
        <f t="shared" si="56"/>
        <v>0</v>
      </c>
      <c r="AM42" s="111">
        <f t="shared" si="56"/>
        <v>0</v>
      </c>
      <c r="AN42" s="111">
        <f t="shared" si="56"/>
        <v>0</v>
      </c>
      <c r="AO42" s="111">
        <f t="shared" si="56"/>
        <v>0</v>
      </c>
      <c r="AP42" s="111">
        <f t="shared" si="56"/>
        <v>0</v>
      </c>
      <c r="AQ42" s="111">
        <f t="shared" si="56"/>
        <v>0</v>
      </c>
      <c r="AR42" s="111">
        <f t="shared" si="56"/>
        <v>0</v>
      </c>
      <c r="AS42" s="111">
        <f t="shared" si="56"/>
        <v>0</v>
      </c>
      <c r="AT42" s="111">
        <f t="shared" si="56"/>
        <v>0</v>
      </c>
      <c r="AU42" s="111">
        <f t="shared" si="56"/>
        <v>0</v>
      </c>
      <c r="AV42" s="111">
        <f t="shared" si="56"/>
        <v>0</v>
      </c>
      <c r="AW42" s="111">
        <f t="shared" si="56"/>
        <v>0</v>
      </c>
      <c r="AX42" s="111">
        <f t="shared" si="56"/>
        <v>0</v>
      </c>
      <c r="AY42" s="111">
        <f t="shared" si="56"/>
        <v>0</v>
      </c>
      <c r="AZ42" s="111">
        <f t="shared" si="56"/>
        <v>0</v>
      </c>
      <c r="BA42" s="111">
        <f t="shared" si="56"/>
        <v>0</v>
      </c>
      <c r="BB42" s="105" t="s">
        <v>212</v>
      </c>
      <c r="BC42" s="110"/>
      <c r="BD42" s="110"/>
      <c r="BE42" s="132">
        <v>2016</v>
      </c>
      <c r="BF42" s="110"/>
      <c r="BG42" s="110"/>
    </row>
    <row r="43" spans="1:59" s="145" customFormat="1" ht="22.2" customHeight="1">
      <c r="A43" s="418" t="s">
        <v>28</v>
      </c>
      <c r="B43" s="112" t="s">
        <v>281</v>
      </c>
      <c r="C43" s="111"/>
      <c r="D43" s="111">
        <f t="shared" ref="D43:D48" si="57">SUM(E43:BA43)</f>
        <v>0</v>
      </c>
      <c r="E43" s="111">
        <f t="shared" ref="E43:K43" si="58">SUM(E44:E45)</f>
        <v>0</v>
      </c>
      <c r="F43" s="111">
        <f t="shared" si="58"/>
        <v>0</v>
      </c>
      <c r="G43" s="111">
        <f t="shared" si="58"/>
        <v>0</v>
      </c>
      <c r="H43" s="111">
        <f t="shared" si="58"/>
        <v>0</v>
      </c>
      <c r="I43" s="111">
        <f t="shared" si="58"/>
        <v>0</v>
      </c>
      <c r="J43" s="111">
        <f t="shared" si="58"/>
        <v>0</v>
      </c>
      <c r="K43" s="111">
        <f t="shared" si="58"/>
        <v>0</v>
      </c>
      <c r="L43" s="292"/>
      <c r="M43" s="111">
        <f t="shared" ref="M43:AF43" si="59">SUM(M44:M45)</f>
        <v>0</v>
      </c>
      <c r="N43" s="111">
        <f t="shared" si="59"/>
        <v>0</v>
      </c>
      <c r="O43" s="111">
        <f t="shared" si="59"/>
        <v>0</v>
      </c>
      <c r="P43" s="111">
        <f t="shared" si="59"/>
        <v>0</v>
      </c>
      <c r="Q43" s="111">
        <f t="shared" si="59"/>
        <v>0</v>
      </c>
      <c r="R43" s="111">
        <f t="shared" si="59"/>
        <v>0</v>
      </c>
      <c r="S43" s="111">
        <f t="shared" si="59"/>
        <v>0</v>
      </c>
      <c r="T43" s="111">
        <f t="shared" si="59"/>
        <v>0</v>
      </c>
      <c r="U43" s="111">
        <f t="shared" si="59"/>
        <v>0</v>
      </c>
      <c r="V43" s="111">
        <f t="shared" si="59"/>
        <v>0</v>
      </c>
      <c r="W43" s="111">
        <f t="shared" si="59"/>
        <v>0</v>
      </c>
      <c r="X43" s="111">
        <f t="shared" si="59"/>
        <v>0</v>
      </c>
      <c r="Y43" s="111">
        <f t="shared" si="59"/>
        <v>0</v>
      </c>
      <c r="Z43" s="111">
        <f t="shared" si="59"/>
        <v>0</v>
      </c>
      <c r="AA43" s="111">
        <f t="shared" si="59"/>
        <v>0</v>
      </c>
      <c r="AB43" s="111">
        <f t="shared" si="59"/>
        <v>0</v>
      </c>
      <c r="AC43" s="111">
        <f t="shared" si="59"/>
        <v>0</v>
      </c>
      <c r="AD43" s="111">
        <f t="shared" si="59"/>
        <v>0</v>
      </c>
      <c r="AE43" s="111">
        <f t="shared" si="59"/>
        <v>0</v>
      </c>
      <c r="AF43" s="111">
        <f t="shared" si="59"/>
        <v>0</v>
      </c>
      <c r="AG43" s="297"/>
      <c r="AH43" s="111">
        <f t="shared" ref="AH43:BA43" si="60">SUM(AH44:AH45)</f>
        <v>0</v>
      </c>
      <c r="AI43" s="111">
        <f t="shared" si="60"/>
        <v>0</v>
      </c>
      <c r="AJ43" s="111">
        <f t="shared" si="60"/>
        <v>0</v>
      </c>
      <c r="AK43" s="111">
        <f t="shared" si="60"/>
        <v>0</v>
      </c>
      <c r="AL43" s="111">
        <f t="shared" si="60"/>
        <v>0</v>
      </c>
      <c r="AM43" s="111">
        <f t="shared" si="60"/>
        <v>0</v>
      </c>
      <c r="AN43" s="111">
        <f t="shared" si="60"/>
        <v>0</v>
      </c>
      <c r="AO43" s="111">
        <f t="shared" si="60"/>
        <v>0</v>
      </c>
      <c r="AP43" s="111">
        <f t="shared" si="60"/>
        <v>0</v>
      </c>
      <c r="AQ43" s="111">
        <f t="shared" si="60"/>
        <v>0</v>
      </c>
      <c r="AR43" s="111">
        <f t="shared" si="60"/>
        <v>0</v>
      </c>
      <c r="AS43" s="111">
        <f t="shared" si="60"/>
        <v>0</v>
      </c>
      <c r="AT43" s="111">
        <f t="shared" si="60"/>
        <v>0</v>
      </c>
      <c r="AU43" s="111">
        <f t="shared" si="60"/>
        <v>0</v>
      </c>
      <c r="AV43" s="111">
        <f t="shared" si="60"/>
        <v>0</v>
      </c>
      <c r="AW43" s="111">
        <f t="shared" si="60"/>
        <v>0</v>
      </c>
      <c r="AX43" s="111">
        <f t="shared" si="60"/>
        <v>0</v>
      </c>
      <c r="AY43" s="111">
        <f t="shared" si="60"/>
        <v>0</v>
      </c>
      <c r="AZ43" s="111">
        <f t="shared" si="60"/>
        <v>0</v>
      </c>
      <c r="BA43" s="111">
        <f t="shared" si="60"/>
        <v>0</v>
      </c>
      <c r="BB43" s="105" t="s">
        <v>212</v>
      </c>
      <c r="BC43" s="110"/>
      <c r="BD43" s="110"/>
      <c r="BE43" s="132">
        <v>2016</v>
      </c>
      <c r="BF43" s="110"/>
      <c r="BG43" s="110"/>
    </row>
    <row r="44" spans="1:59" s="124" customFormat="1" ht="22.2" customHeight="1">
      <c r="A44" s="419" t="s">
        <v>28</v>
      </c>
      <c r="B44" s="107"/>
      <c r="C44" s="106"/>
      <c r="D44" s="106">
        <f t="shared" si="57"/>
        <v>0</v>
      </c>
      <c r="E44" s="106"/>
      <c r="F44" s="106"/>
      <c r="G44" s="106"/>
      <c r="H44" s="106"/>
      <c r="I44" s="106"/>
      <c r="J44" s="106"/>
      <c r="K44" s="106"/>
      <c r="L44" s="292"/>
      <c r="M44" s="106"/>
      <c r="N44" s="106"/>
      <c r="O44" s="106"/>
      <c r="P44" s="106"/>
      <c r="Q44" s="106"/>
      <c r="R44" s="106"/>
      <c r="S44" s="106"/>
      <c r="T44" s="106"/>
      <c r="U44" s="106"/>
      <c r="V44" s="106"/>
      <c r="W44" s="106"/>
      <c r="X44" s="106"/>
      <c r="Y44" s="106"/>
      <c r="Z44" s="106"/>
      <c r="AA44" s="106"/>
      <c r="AB44" s="106"/>
      <c r="AC44" s="106"/>
      <c r="AD44" s="106"/>
      <c r="AE44" s="106"/>
      <c r="AF44" s="106"/>
      <c r="AG44" s="297"/>
      <c r="AH44" s="106"/>
      <c r="AI44" s="106"/>
      <c r="AJ44" s="106"/>
      <c r="AK44" s="106"/>
      <c r="AL44" s="106"/>
      <c r="AM44" s="106"/>
      <c r="AN44" s="106"/>
      <c r="AO44" s="106"/>
      <c r="AP44" s="106"/>
      <c r="AQ44" s="106"/>
      <c r="AR44" s="106"/>
      <c r="AS44" s="106"/>
      <c r="AT44" s="106"/>
      <c r="AU44" s="106"/>
      <c r="AV44" s="106"/>
      <c r="AW44" s="106"/>
      <c r="AX44" s="106"/>
      <c r="AY44" s="106"/>
      <c r="AZ44" s="106"/>
      <c r="BA44" s="106"/>
      <c r="BB44" s="105" t="s">
        <v>212</v>
      </c>
      <c r="BC44" s="104"/>
      <c r="BD44" s="104"/>
      <c r="BE44" s="132">
        <v>2016</v>
      </c>
      <c r="BF44" s="104"/>
      <c r="BG44" s="104"/>
    </row>
    <row r="45" spans="1:59" s="124" customFormat="1" ht="22.2" customHeight="1">
      <c r="A45" s="419" t="s">
        <v>28</v>
      </c>
      <c r="B45" s="107"/>
      <c r="C45" s="106"/>
      <c r="D45" s="106">
        <f t="shared" si="57"/>
        <v>0</v>
      </c>
      <c r="E45" s="106"/>
      <c r="F45" s="106"/>
      <c r="G45" s="106"/>
      <c r="H45" s="106"/>
      <c r="I45" s="106"/>
      <c r="J45" s="106"/>
      <c r="K45" s="106"/>
      <c r="L45" s="292"/>
      <c r="M45" s="106"/>
      <c r="N45" s="106"/>
      <c r="O45" s="106"/>
      <c r="P45" s="106"/>
      <c r="Q45" s="106"/>
      <c r="R45" s="106"/>
      <c r="S45" s="106"/>
      <c r="T45" s="106"/>
      <c r="U45" s="106"/>
      <c r="V45" s="106"/>
      <c r="W45" s="106"/>
      <c r="X45" s="106"/>
      <c r="Y45" s="106"/>
      <c r="Z45" s="106"/>
      <c r="AA45" s="106"/>
      <c r="AB45" s="106"/>
      <c r="AC45" s="106"/>
      <c r="AD45" s="106"/>
      <c r="AE45" s="106"/>
      <c r="AF45" s="106"/>
      <c r="AG45" s="297"/>
      <c r="AH45" s="106"/>
      <c r="AI45" s="106"/>
      <c r="AJ45" s="106"/>
      <c r="AK45" s="106"/>
      <c r="AL45" s="106"/>
      <c r="AM45" s="106"/>
      <c r="AN45" s="106"/>
      <c r="AO45" s="106"/>
      <c r="AP45" s="106"/>
      <c r="AQ45" s="106"/>
      <c r="AR45" s="106"/>
      <c r="AS45" s="106"/>
      <c r="AT45" s="106"/>
      <c r="AU45" s="106"/>
      <c r="AV45" s="106"/>
      <c r="AW45" s="106"/>
      <c r="AX45" s="106"/>
      <c r="AY45" s="106"/>
      <c r="AZ45" s="106"/>
      <c r="BA45" s="106"/>
      <c r="BB45" s="105" t="s">
        <v>212</v>
      </c>
      <c r="BC45" s="104"/>
      <c r="BD45" s="104"/>
      <c r="BE45" s="132">
        <v>2016</v>
      </c>
      <c r="BF45" s="104"/>
      <c r="BG45" s="104"/>
    </row>
    <row r="46" spans="1:59" s="145" customFormat="1" ht="22.2" customHeight="1">
      <c r="A46" s="418" t="s">
        <v>28</v>
      </c>
      <c r="B46" s="112" t="s">
        <v>282</v>
      </c>
      <c r="C46" s="111"/>
      <c r="D46" s="111">
        <f t="shared" si="57"/>
        <v>0</v>
      </c>
      <c r="E46" s="111">
        <f t="shared" ref="E46:K46" si="61">SUM(E47:E48)</f>
        <v>0</v>
      </c>
      <c r="F46" s="111">
        <f t="shared" si="61"/>
        <v>0</v>
      </c>
      <c r="G46" s="111">
        <f t="shared" si="61"/>
        <v>0</v>
      </c>
      <c r="H46" s="111">
        <f t="shared" si="61"/>
        <v>0</v>
      </c>
      <c r="I46" s="111">
        <f t="shared" si="61"/>
        <v>0</v>
      </c>
      <c r="J46" s="111">
        <f t="shared" si="61"/>
        <v>0</v>
      </c>
      <c r="K46" s="111">
        <f t="shared" si="61"/>
        <v>0</v>
      </c>
      <c r="L46" s="292"/>
      <c r="M46" s="111">
        <f t="shared" ref="M46:AF46" si="62">SUM(M47:M48)</f>
        <v>0</v>
      </c>
      <c r="N46" s="111">
        <f t="shared" si="62"/>
        <v>0</v>
      </c>
      <c r="O46" s="111">
        <f t="shared" si="62"/>
        <v>0</v>
      </c>
      <c r="P46" s="111">
        <f t="shared" si="62"/>
        <v>0</v>
      </c>
      <c r="Q46" s="111">
        <f t="shared" si="62"/>
        <v>0</v>
      </c>
      <c r="R46" s="111">
        <f t="shared" si="62"/>
        <v>0</v>
      </c>
      <c r="S46" s="111">
        <f t="shared" si="62"/>
        <v>0</v>
      </c>
      <c r="T46" s="111">
        <f t="shared" si="62"/>
        <v>0</v>
      </c>
      <c r="U46" s="111">
        <f t="shared" si="62"/>
        <v>0</v>
      </c>
      <c r="V46" s="111">
        <f t="shared" si="62"/>
        <v>0</v>
      </c>
      <c r="W46" s="111">
        <f t="shared" si="62"/>
        <v>0</v>
      </c>
      <c r="X46" s="111">
        <f t="shared" si="62"/>
        <v>0</v>
      </c>
      <c r="Y46" s="111">
        <f t="shared" si="62"/>
        <v>0</v>
      </c>
      <c r="Z46" s="111">
        <f t="shared" si="62"/>
        <v>0</v>
      </c>
      <c r="AA46" s="111">
        <f t="shared" si="62"/>
        <v>0</v>
      </c>
      <c r="AB46" s="111">
        <f t="shared" si="62"/>
        <v>0</v>
      </c>
      <c r="AC46" s="111">
        <f t="shared" si="62"/>
        <v>0</v>
      </c>
      <c r="AD46" s="111">
        <f t="shared" si="62"/>
        <v>0</v>
      </c>
      <c r="AE46" s="111">
        <f t="shared" si="62"/>
        <v>0</v>
      </c>
      <c r="AF46" s="111">
        <f t="shared" si="62"/>
        <v>0</v>
      </c>
      <c r="AG46" s="297"/>
      <c r="AH46" s="111">
        <f t="shared" ref="AH46:BA46" si="63">SUM(AH47:AH48)</f>
        <v>0</v>
      </c>
      <c r="AI46" s="111">
        <f t="shared" si="63"/>
        <v>0</v>
      </c>
      <c r="AJ46" s="111">
        <f t="shared" si="63"/>
        <v>0</v>
      </c>
      <c r="AK46" s="111">
        <f t="shared" si="63"/>
        <v>0</v>
      </c>
      <c r="AL46" s="111">
        <f t="shared" si="63"/>
        <v>0</v>
      </c>
      <c r="AM46" s="111">
        <f t="shared" si="63"/>
        <v>0</v>
      </c>
      <c r="AN46" s="111">
        <f t="shared" si="63"/>
        <v>0</v>
      </c>
      <c r="AO46" s="111">
        <f t="shared" si="63"/>
        <v>0</v>
      </c>
      <c r="AP46" s="111">
        <f t="shared" si="63"/>
        <v>0</v>
      </c>
      <c r="AQ46" s="111">
        <f t="shared" si="63"/>
        <v>0</v>
      </c>
      <c r="AR46" s="111">
        <f t="shared" si="63"/>
        <v>0</v>
      </c>
      <c r="AS46" s="111">
        <f t="shared" si="63"/>
        <v>0</v>
      </c>
      <c r="AT46" s="111">
        <f t="shared" si="63"/>
        <v>0</v>
      </c>
      <c r="AU46" s="111">
        <f t="shared" si="63"/>
        <v>0</v>
      </c>
      <c r="AV46" s="111">
        <f t="shared" si="63"/>
        <v>0</v>
      </c>
      <c r="AW46" s="111">
        <f t="shared" si="63"/>
        <v>0</v>
      </c>
      <c r="AX46" s="111">
        <f t="shared" si="63"/>
        <v>0</v>
      </c>
      <c r="AY46" s="111">
        <f t="shared" si="63"/>
        <v>0</v>
      </c>
      <c r="AZ46" s="111">
        <f t="shared" si="63"/>
        <v>0</v>
      </c>
      <c r="BA46" s="111">
        <f t="shared" si="63"/>
        <v>0</v>
      </c>
      <c r="BB46" s="105" t="s">
        <v>212</v>
      </c>
      <c r="BC46" s="110"/>
      <c r="BD46" s="110"/>
      <c r="BE46" s="132">
        <v>2016</v>
      </c>
      <c r="BF46" s="110"/>
      <c r="BG46" s="110"/>
    </row>
    <row r="47" spans="1:59" s="124" customFormat="1" ht="22.2" customHeight="1">
      <c r="A47" s="419" t="s">
        <v>28</v>
      </c>
      <c r="B47" s="107"/>
      <c r="C47" s="106"/>
      <c r="D47" s="106">
        <f t="shared" si="57"/>
        <v>0</v>
      </c>
      <c r="E47" s="106"/>
      <c r="F47" s="106"/>
      <c r="G47" s="106"/>
      <c r="H47" s="106"/>
      <c r="I47" s="106"/>
      <c r="J47" s="106"/>
      <c r="K47" s="106"/>
      <c r="L47" s="292"/>
      <c r="M47" s="106"/>
      <c r="N47" s="106"/>
      <c r="O47" s="106"/>
      <c r="P47" s="106"/>
      <c r="Q47" s="106"/>
      <c r="R47" s="106"/>
      <c r="S47" s="106"/>
      <c r="T47" s="106"/>
      <c r="U47" s="106"/>
      <c r="V47" s="106"/>
      <c r="W47" s="106"/>
      <c r="X47" s="106"/>
      <c r="Y47" s="106"/>
      <c r="Z47" s="106"/>
      <c r="AA47" s="106"/>
      <c r="AB47" s="106"/>
      <c r="AC47" s="106"/>
      <c r="AD47" s="106"/>
      <c r="AE47" s="106"/>
      <c r="AF47" s="106"/>
      <c r="AG47" s="297"/>
      <c r="AH47" s="106"/>
      <c r="AI47" s="106"/>
      <c r="AJ47" s="106"/>
      <c r="AK47" s="106"/>
      <c r="AL47" s="106"/>
      <c r="AM47" s="106"/>
      <c r="AN47" s="106"/>
      <c r="AO47" s="106"/>
      <c r="AP47" s="106"/>
      <c r="AQ47" s="106"/>
      <c r="AR47" s="106"/>
      <c r="AS47" s="106"/>
      <c r="AT47" s="106"/>
      <c r="AU47" s="106"/>
      <c r="AV47" s="106"/>
      <c r="AW47" s="106"/>
      <c r="AX47" s="106"/>
      <c r="AY47" s="106"/>
      <c r="AZ47" s="106"/>
      <c r="BA47" s="106"/>
      <c r="BB47" s="105" t="s">
        <v>212</v>
      </c>
      <c r="BC47" s="104"/>
      <c r="BD47" s="104"/>
      <c r="BE47" s="132">
        <v>2016</v>
      </c>
      <c r="BF47" s="104"/>
      <c r="BG47" s="104"/>
    </row>
    <row r="48" spans="1:59" s="124" customFormat="1" ht="22.2" customHeight="1">
      <c r="A48" s="419" t="s">
        <v>28</v>
      </c>
      <c r="B48" s="107"/>
      <c r="C48" s="106"/>
      <c r="D48" s="106">
        <f t="shared" si="57"/>
        <v>0</v>
      </c>
      <c r="E48" s="106"/>
      <c r="F48" s="106"/>
      <c r="G48" s="106"/>
      <c r="H48" s="106"/>
      <c r="I48" s="106"/>
      <c r="J48" s="106"/>
      <c r="K48" s="106"/>
      <c r="L48" s="292"/>
      <c r="M48" s="106"/>
      <c r="N48" s="106"/>
      <c r="O48" s="106"/>
      <c r="P48" s="106"/>
      <c r="Q48" s="106"/>
      <c r="R48" s="106"/>
      <c r="S48" s="106"/>
      <c r="T48" s="106"/>
      <c r="U48" s="106"/>
      <c r="V48" s="106"/>
      <c r="W48" s="106"/>
      <c r="X48" s="106"/>
      <c r="Y48" s="106"/>
      <c r="Z48" s="106"/>
      <c r="AA48" s="106"/>
      <c r="AB48" s="106"/>
      <c r="AC48" s="106"/>
      <c r="AD48" s="106"/>
      <c r="AE48" s="106"/>
      <c r="AF48" s="106"/>
      <c r="AG48" s="297"/>
      <c r="AH48" s="106"/>
      <c r="AI48" s="106"/>
      <c r="AJ48" s="106"/>
      <c r="AK48" s="106"/>
      <c r="AL48" s="106"/>
      <c r="AM48" s="106"/>
      <c r="AN48" s="106"/>
      <c r="AO48" s="106"/>
      <c r="AP48" s="106"/>
      <c r="AQ48" s="106"/>
      <c r="AR48" s="106"/>
      <c r="AS48" s="106"/>
      <c r="AT48" s="106"/>
      <c r="AU48" s="106"/>
      <c r="AV48" s="106"/>
      <c r="AW48" s="106"/>
      <c r="AX48" s="106"/>
      <c r="AY48" s="106"/>
      <c r="AZ48" s="106"/>
      <c r="BA48" s="106"/>
      <c r="BB48" s="105" t="s">
        <v>212</v>
      </c>
      <c r="BC48" s="104"/>
      <c r="BD48" s="104"/>
      <c r="BE48" s="132">
        <v>2016</v>
      </c>
      <c r="BF48" s="104"/>
      <c r="BG48" s="104"/>
    </row>
    <row r="49" spans="1:59" s="131" customFormat="1" ht="22.2" customHeight="1">
      <c r="A49" s="418" t="s">
        <v>31</v>
      </c>
      <c r="B49" s="262" t="s">
        <v>288</v>
      </c>
      <c r="C49" s="111">
        <f>SUM(C50,C53)</f>
        <v>0</v>
      </c>
      <c r="D49" s="111">
        <f>SUM(D50+D53)</f>
        <v>0</v>
      </c>
      <c r="E49" s="111">
        <f t="shared" ref="E49:K49" si="64">SUM(E50,E53)</f>
        <v>0</v>
      </c>
      <c r="F49" s="111">
        <f t="shared" si="64"/>
        <v>0</v>
      </c>
      <c r="G49" s="111">
        <f t="shared" si="64"/>
        <v>0</v>
      </c>
      <c r="H49" s="111">
        <f t="shared" si="64"/>
        <v>0</v>
      </c>
      <c r="I49" s="111">
        <f t="shared" si="64"/>
        <v>0</v>
      </c>
      <c r="J49" s="111">
        <f t="shared" si="64"/>
        <v>0</v>
      </c>
      <c r="K49" s="111">
        <f t="shared" si="64"/>
        <v>0</v>
      </c>
      <c r="L49" s="292"/>
      <c r="M49" s="111">
        <f t="shared" ref="M49:AF49" si="65">SUM(M50,M53)</f>
        <v>0</v>
      </c>
      <c r="N49" s="111">
        <f t="shared" si="65"/>
        <v>0</v>
      </c>
      <c r="O49" s="111">
        <f t="shared" si="65"/>
        <v>0</v>
      </c>
      <c r="P49" s="111">
        <f t="shared" si="65"/>
        <v>0</v>
      </c>
      <c r="Q49" s="111">
        <f t="shared" si="65"/>
        <v>0</v>
      </c>
      <c r="R49" s="111">
        <f t="shared" si="65"/>
        <v>0</v>
      </c>
      <c r="S49" s="111">
        <f t="shared" si="65"/>
        <v>0</v>
      </c>
      <c r="T49" s="111">
        <f t="shared" si="65"/>
        <v>0</v>
      </c>
      <c r="U49" s="111">
        <f t="shared" si="65"/>
        <v>0</v>
      </c>
      <c r="V49" s="111">
        <f t="shared" si="65"/>
        <v>0</v>
      </c>
      <c r="W49" s="111">
        <f t="shared" si="65"/>
        <v>0</v>
      </c>
      <c r="X49" s="111">
        <f t="shared" si="65"/>
        <v>0</v>
      </c>
      <c r="Y49" s="111">
        <f t="shared" si="65"/>
        <v>0</v>
      </c>
      <c r="Z49" s="111">
        <f t="shared" si="65"/>
        <v>0</v>
      </c>
      <c r="AA49" s="111">
        <f t="shared" si="65"/>
        <v>0</v>
      </c>
      <c r="AB49" s="111">
        <f t="shared" si="65"/>
        <v>0</v>
      </c>
      <c r="AC49" s="111">
        <f t="shared" si="65"/>
        <v>0</v>
      </c>
      <c r="AD49" s="111">
        <f t="shared" si="65"/>
        <v>0</v>
      </c>
      <c r="AE49" s="111">
        <f t="shared" si="65"/>
        <v>0</v>
      </c>
      <c r="AF49" s="111">
        <f t="shared" si="65"/>
        <v>0</v>
      </c>
      <c r="AG49" s="297"/>
      <c r="AH49" s="111">
        <f t="shared" ref="AH49:BA49" si="66">SUM(AH50,AH53)</f>
        <v>0</v>
      </c>
      <c r="AI49" s="111">
        <f t="shared" si="66"/>
        <v>0</v>
      </c>
      <c r="AJ49" s="111">
        <f t="shared" si="66"/>
        <v>0</v>
      </c>
      <c r="AK49" s="111">
        <f t="shared" si="66"/>
        <v>0</v>
      </c>
      <c r="AL49" s="111">
        <f t="shared" si="66"/>
        <v>0</v>
      </c>
      <c r="AM49" s="111">
        <f t="shared" si="66"/>
        <v>0</v>
      </c>
      <c r="AN49" s="111">
        <f t="shared" si="66"/>
        <v>0</v>
      </c>
      <c r="AO49" s="111">
        <f t="shared" si="66"/>
        <v>0</v>
      </c>
      <c r="AP49" s="111">
        <f t="shared" si="66"/>
        <v>0</v>
      </c>
      <c r="AQ49" s="111">
        <f t="shared" si="66"/>
        <v>0</v>
      </c>
      <c r="AR49" s="111">
        <f t="shared" si="66"/>
        <v>0</v>
      </c>
      <c r="AS49" s="111">
        <f t="shared" si="66"/>
        <v>0</v>
      </c>
      <c r="AT49" s="111">
        <f t="shared" si="66"/>
        <v>0</v>
      </c>
      <c r="AU49" s="111">
        <f t="shared" si="66"/>
        <v>0</v>
      </c>
      <c r="AV49" s="111">
        <f t="shared" si="66"/>
        <v>0</v>
      </c>
      <c r="AW49" s="111">
        <f t="shared" si="66"/>
        <v>0</v>
      </c>
      <c r="AX49" s="111">
        <f t="shared" si="66"/>
        <v>0</v>
      </c>
      <c r="AY49" s="111">
        <f t="shared" si="66"/>
        <v>0</v>
      </c>
      <c r="AZ49" s="111">
        <f t="shared" si="66"/>
        <v>0</v>
      </c>
      <c r="BA49" s="111">
        <f t="shared" si="66"/>
        <v>0</v>
      </c>
      <c r="BB49" s="105" t="s">
        <v>212</v>
      </c>
      <c r="BC49" s="110"/>
      <c r="BD49" s="110"/>
      <c r="BE49" s="132">
        <v>2016</v>
      </c>
      <c r="BF49" s="110"/>
      <c r="BG49" s="110"/>
    </row>
    <row r="50" spans="1:59" s="145" customFormat="1" ht="22.2" customHeight="1">
      <c r="A50" s="418" t="s">
        <v>31</v>
      </c>
      <c r="B50" s="112" t="s">
        <v>281</v>
      </c>
      <c r="C50" s="111"/>
      <c r="D50" s="111">
        <f t="shared" ref="D50:D55" si="67">SUM(E50:BA50)</f>
        <v>0</v>
      </c>
      <c r="E50" s="111">
        <f t="shared" ref="E50:K50" si="68">SUM(E51:E52)</f>
        <v>0</v>
      </c>
      <c r="F50" s="111">
        <f t="shared" si="68"/>
        <v>0</v>
      </c>
      <c r="G50" s="111">
        <f t="shared" si="68"/>
        <v>0</v>
      </c>
      <c r="H50" s="111">
        <f t="shared" si="68"/>
        <v>0</v>
      </c>
      <c r="I50" s="111">
        <f t="shared" si="68"/>
        <v>0</v>
      </c>
      <c r="J50" s="111">
        <f t="shared" si="68"/>
        <v>0</v>
      </c>
      <c r="K50" s="111">
        <f t="shared" si="68"/>
        <v>0</v>
      </c>
      <c r="L50" s="292"/>
      <c r="M50" s="111">
        <f t="shared" ref="M50:AF50" si="69">SUM(M51:M52)</f>
        <v>0</v>
      </c>
      <c r="N50" s="111">
        <f t="shared" si="69"/>
        <v>0</v>
      </c>
      <c r="O50" s="111">
        <f t="shared" si="69"/>
        <v>0</v>
      </c>
      <c r="P50" s="111">
        <f t="shared" si="69"/>
        <v>0</v>
      </c>
      <c r="Q50" s="111">
        <f t="shared" si="69"/>
        <v>0</v>
      </c>
      <c r="R50" s="111">
        <f t="shared" si="69"/>
        <v>0</v>
      </c>
      <c r="S50" s="111">
        <f t="shared" si="69"/>
        <v>0</v>
      </c>
      <c r="T50" s="111">
        <f t="shared" si="69"/>
        <v>0</v>
      </c>
      <c r="U50" s="111">
        <f t="shared" si="69"/>
        <v>0</v>
      </c>
      <c r="V50" s="111">
        <f t="shared" si="69"/>
        <v>0</v>
      </c>
      <c r="W50" s="111">
        <f t="shared" si="69"/>
        <v>0</v>
      </c>
      <c r="X50" s="111">
        <f t="shared" si="69"/>
        <v>0</v>
      </c>
      <c r="Y50" s="111">
        <f t="shared" si="69"/>
        <v>0</v>
      </c>
      <c r="Z50" s="111">
        <f t="shared" si="69"/>
        <v>0</v>
      </c>
      <c r="AA50" s="111">
        <f t="shared" si="69"/>
        <v>0</v>
      </c>
      <c r="AB50" s="111">
        <f t="shared" si="69"/>
        <v>0</v>
      </c>
      <c r="AC50" s="111">
        <f t="shared" si="69"/>
        <v>0</v>
      </c>
      <c r="AD50" s="111">
        <f t="shared" si="69"/>
        <v>0</v>
      </c>
      <c r="AE50" s="111">
        <f t="shared" si="69"/>
        <v>0</v>
      </c>
      <c r="AF50" s="111">
        <f t="shared" si="69"/>
        <v>0</v>
      </c>
      <c r="AG50" s="297"/>
      <c r="AH50" s="111">
        <f t="shared" ref="AH50:BA50" si="70">SUM(AH51:AH52)</f>
        <v>0</v>
      </c>
      <c r="AI50" s="111">
        <f t="shared" si="70"/>
        <v>0</v>
      </c>
      <c r="AJ50" s="111">
        <f t="shared" si="70"/>
        <v>0</v>
      </c>
      <c r="AK50" s="111">
        <f t="shared" si="70"/>
        <v>0</v>
      </c>
      <c r="AL50" s="111">
        <f t="shared" si="70"/>
        <v>0</v>
      </c>
      <c r="AM50" s="111">
        <f t="shared" si="70"/>
        <v>0</v>
      </c>
      <c r="AN50" s="111">
        <f t="shared" si="70"/>
        <v>0</v>
      </c>
      <c r="AO50" s="111">
        <f t="shared" si="70"/>
        <v>0</v>
      </c>
      <c r="AP50" s="111">
        <f t="shared" si="70"/>
        <v>0</v>
      </c>
      <c r="AQ50" s="111">
        <f t="shared" si="70"/>
        <v>0</v>
      </c>
      <c r="AR50" s="111">
        <f t="shared" si="70"/>
        <v>0</v>
      </c>
      <c r="AS50" s="111">
        <f t="shared" si="70"/>
        <v>0</v>
      </c>
      <c r="AT50" s="111">
        <f t="shared" si="70"/>
        <v>0</v>
      </c>
      <c r="AU50" s="111">
        <f t="shared" si="70"/>
        <v>0</v>
      </c>
      <c r="AV50" s="111">
        <f t="shared" si="70"/>
        <v>0</v>
      </c>
      <c r="AW50" s="111">
        <f t="shared" si="70"/>
        <v>0</v>
      </c>
      <c r="AX50" s="111">
        <f t="shared" si="70"/>
        <v>0</v>
      </c>
      <c r="AY50" s="111">
        <f t="shared" si="70"/>
        <v>0</v>
      </c>
      <c r="AZ50" s="111">
        <f t="shared" si="70"/>
        <v>0</v>
      </c>
      <c r="BA50" s="111">
        <f t="shared" si="70"/>
        <v>0</v>
      </c>
      <c r="BB50" s="105" t="s">
        <v>212</v>
      </c>
      <c r="BC50" s="110"/>
      <c r="BD50" s="110"/>
      <c r="BE50" s="132">
        <v>2016</v>
      </c>
      <c r="BF50" s="110"/>
      <c r="BG50" s="110"/>
    </row>
    <row r="51" spans="1:59" s="124" customFormat="1" ht="22.2" customHeight="1">
      <c r="A51" s="419" t="s">
        <v>31</v>
      </c>
      <c r="B51" s="107"/>
      <c r="C51" s="106"/>
      <c r="D51" s="106">
        <f t="shared" si="67"/>
        <v>0</v>
      </c>
      <c r="E51" s="106"/>
      <c r="F51" s="106"/>
      <c r="G51" s="106"/>
      <c r="H51" s="106"/>
      <c r="I51" s="106"/>
      <c r="J51" s="106"/>
      <c r="K51" s="106"/>
      <c r="L51" s="292"/>
      <c r="M51" s="106"/>
      <c r="N51" s="106"/>
      <c r="O51" s="106"/>
      <c r="P51" s="106"/>
      <c r="Q51" s="106"/>
      <c r="R51" s="106"/>
      <c r="S51" s="106"/>
      <c r="T51" s="106"/>
      <c r="U51" s="106"/>
      <c r="V51" s="106"/>
      <c r="W51" s="106"/>
      <c r="X51" s="106"/>
      <c r="Y51" s="106"/>
      <c r="Z51" s="106"/>
      <c r="AA51" s="106"/>
      <c r="AB51" s="106"/>
      <c r="AC51" s="106"/>
      <c r="AD51" s="106"/>
      <c r="AE51" s="106"/>
      <c r="AF51" s="106"/>
      <c r="AG51" s="297"/>
      <c r="AH51" s="106"/>
      <c r="AI51" s="106"/>
      <c r="AJ51" s="106"/>
      <c r="AK51" s="106"/>
      <c r="AL51" s="106"/>
      <c r="AM51" s="106"/>
      <c r="AN51" s="106"/>
      <c r="AO51" s="106"/>
      <c r="AP51" s="106"/>
      <c r="AQ51" s="106"/>
      <c r="AR51" s="106"/>
      <c r="AS51" s="106"/>
      <c r="AT51" s="106"/>
      <c r="AU51" s="106"/>
      <c r="AV51" s="106"/>
      <c r="AW51" s="106"/>
      <c r="AX51" s="106"/>
      <c r="AY51" s="106"/>
      <c r="AZ51" s="106"/>
      <c r="BA51" s="106"/>
      <c r="BB51" s="105" t="s">
        <v>212</v>
      </c>
      <c r="BC51" s="104"/>
      <c r="BD51" s="104"/>
      <c r="BE51" s="132">
        <v>2016</v>
      </c>
      <c r="BF51" s="104"/>
      <c r="BG51" s="104"/>
    </row>
    <row r="52" spans="1:59" s="124" customFormat="1" ht="22.2" customHeight="1">
      <c r="A52" s="419" t="s">
        <v>31</v>
      </c>
      <c r="B52" s="107"/>
      <c r="C52" s="106"/>
      <c r="D52" s="106">
        <f t="shared" si="67"/>
        <v>0</v>
      </c>
      <c r="E52" s="106"/>
      <c r="F52" s="106"/>
      <c r="G52" s="106"/>
      <c r="H52" s="106"/>
      <c r="I52" s="106"/>
      <c r="J52" s="106"/>
      <c r="K52" s="106"/>
      <c r="L52" s="292"/>
      <c r="M52" s="106"/>
      <c r="N52" s="106"/>
      <c r="O52" s="106"/>
      <c r="P52" s="106"/>
      <c r="Q52" s="106"/>
      <c r="R52" s="106"/>
      <c r="S52" s="106"/>
      <c r="T52" s="106"/>
      <c r="U52" s="106"/>
      <c r="V52" s="106"/>
      <c r="W52" s="106"/>
      <c r="X52" s="106"/>
      <c r="Y52" s="106"/>
      <c r="Z52" s="106"/>
      <c r="AA52" s="106"/>
      <c r="AB52" s="106"/>
      <c r="AC52" s="106"/>
      <c r="AD52" s="106"/>
      <c r="AE52" s="106"/>
      <c r="AF52" s="106"/>
      <c r="AG52" s="297"/>
      <c r="AH52" s="106"/>
      <c r="AI52" s="106"/>
      <c r="AJ52" s="106"/>
      <c r="AK52" s="106"/>
      <c r="AL52" s="106"/>
      <c r="AM52" s="106"/>
      <c r="AN52" s="106"/>
      <c r="AO52" s="106"/>
      <c r="AP52" s="106"/>
      <c r="AQ52" s="106"/>
      <c r="AR52" s="106"/>
      <c r="AS52" s="106"/>
      <c r="AT52" s="106"/>
      <c r="AU52" s="106"/>
      <c r="AV52" s="106"/>
      <c r="AW52" s="106"/>
      <c r="AX52" s="106"/>
      <c r="AY52" s="106"/>
      <c r="AZ52" s="106"/>
      <c r="BA52" s="106"/>
      <c r="BB52" s="105" t="s">
        <v>212</v>
      </c>
      <c r="BC52" s="104"/>
      <c r="BD52" s="104"/>
      <c r="BE52" s="132">
        <v>2016</v>
      </c>
      <c r="BF52" s="104"/>
      <c r="BG52" s="104"/>
    </row>
    <row r="53" spans="1:59" s="145" customFormat="1" ht="22.2" customHeight="1">
      <c r="A53" s="418" t="s">
        <v>31</v>
      </c>
      <c r="B53" s="112" t="s">
        <v>282</v>
      </c>
      <c r="C53" s="111"/>
      <c r="D53" s="111">
        <f t="shared" si="67"/>
        <v>0</v>
      </c>
      <c r="E53" s="111">
        <f t="shared" ref="E53:K53" si="71">SUM(E54:E55)</f>
        <v>0</v>
      </c>
      <c r="F53" s="111">
        <f t="shared" si="71"/>
        <v>0</v>
      </c>
      <c r="G53" s="111">
        <f t="shared" si="71"/>
        <v>0</v>
      </c>
      <c r="H53" s="111">
        <f t="shared" si="71"/>
        <v>0</v>
      </c>
      <c r="I53" s="111">
        <f t="shared" si="71"/>
        <v>0</v>
      </c>
      <c r="J53" s="111">
        <f t="shared" si="71"/>
        <v>0</v>
      </c>
      <c r="K53" s="111">
        <f t="shared" si="71"/>
        <v>0</v>
      </c>
      <c r="L53" s="292"/>
      <c r="M53" s="111">
        <f t="shared" ref="M53:AF53" si="72">SUM(M54:M55)</f>
        <v>0</v>
      </c>
      <c r="N53" s="111">
        <f t="shared" si="72"/>
        <v>0</v>
      </c>
      <c r="O53" s="111">
        <f t="shared" si="72"/>
        <v>0</v>
      </c>
      <c r="P53" s="111">
        <f t="shared" si="72"/>
        <v>0</v>
      </c>
      <c r="Q53" s="111">
        <f t="shared" si="72"/>
        <v>0</v>
      </c>
      <c r="R53" s="111">
        <f t="shared" si="72"/>
        <v>0</v>
      </c>
      <c r="S53" s="111">
        <f t="shared" si="72"/>
        <v>0</v>
      </c>
      <c r="T53" s="111">
        <f t="shared" si="72"/>
        <v>0</v>
      </c>
      <c r="U53" s="111">
        <f t="shared" si="72"/>
        <v>0</v>
      </c>
      <c r="V53" s="111">
        <f t="shared" si="72"/>
        <v>0</v>
      </c>
      <c r="W53" s="111">
        <f t="shared" si="72"/>
        <v>0</v>
      </c>
      <c r="X53" s="111">
        <f t="shared" si="72"/>
        <v>0</v>
      </c>
      <c r="Y53" s="111">
        <f t="shared" si="72"/>
        <v>0</v>
      </c>
      <c r="Z53" s="111">
        <f t="shared" si="72"/>
        <v>0</v>
      </c>
      <c r="AA53" s="111">
        <f t="shared" si="72"/>
        <v>0</v>
      </c>
      <c r="AB53" s="111">
        <f t="shared" si="72"/>
        <v>0</v>
      </c>
      <c r="AC53" s="111">
        <f t="shared" si="72"/>
        <v>0</v>
      </c>
      <c r="AD53" s="111">
        <f t="shared" si="72"/>
        <v>0</v>
      </c>
      <c r="AE53" s="111">
        <f t="shared" si="72"/>
        <v>0</v>
      </c>
      <c r="AF53" s="111">
        <f t="shared" si="72"/>
        <v>0</v>
      </c>
      <c r="AG53" s="297"/>
      <c r="AH53" s="111">
        <f t="shared" ref="AH53:BA53" si="73">SUM(AH54:AH55)</f>
        <v>0</v>
      </c>
      <c r="AI53" s="111">
        <f t="shared" si="73"/>
        <v>0</v>
      </c>
      <c r="AJ53" s="111">
        <f t="shared" si="73"/>
        <v>0</v>
      </c>
      <c r="AK53" s="111">
        <f t="shared" si="73"/>
        <v>0</v>
      </c>
      <c r="AL53" s="111">
        <f t="shared" si="73"/>
        <v>0</v>
      </c>
      <c r="AM53" s="111">
        <f t="shared" si="73"/>
        <v>0</v>
      </c>
      <c r="AN53" s="111">
        <f t="shared" si="73"/>
        <v>0</v>
      </c>
      <c r="AO53" s="111">
        <f t="shared" si="73"/>
        <v>0</v>
      </c>
      <c r="AP53" s="111">
        <f t="shared" si="73"/>
        <v>0</v>
      </c>
      <c r="AQ53" s="111">
        <f t="shared" si="73"/>
        <v>0</v>
      </c>
      <c r="AR53" s="111">
        <f t="shared" si="73"/>
        <v>0</v>
      </c>
      <c r="AS53" s="111">
        <f t="shared" si="73"/>
        <v>0</v>
      </c>
      <c r="AT53" s="111">
        <f t="shared" si="73"/>
        <v>0</v>
      </c>
      <c r="AU53" s="111">
        <f t="shared" si="73"/>
        <v>0</v>
      </c>
      <c r="AV53" s="111">
        <f t="shared" si="73"/>
        <v>0</v>
      </c>
      <c r="AW53" s="111">
        <f t="shared" si="73"/>
        <v>0</v>
      </c>
      <c r="AX53" s="111">
        <f t="shared" si="73"/>
        <v>0</v>
      </c>
      <c r="AY53" s="111">
        <f t="shared" si="73"/>
        <v>0</v>
      </c>
      <c r="AZ53" s="111">
        <f t="shared" si="73"/>
        <v>0</v>
      </c>
      <c r="BA53" s="111">
        <f t="shared" si="73"/>
        <v>0</v>
      </c>
      <c r="BB53" s="105" t="s">
        <v>212</v>
      </c>
      <c r="BC53" s="110"/>
      <c r="BD53" s="110"/>
      <c r="BE53" s="132">
        <v>2016</v>
      </c>
      <c r="BF53" s="110"/>
      <c r="BG53" s="110"/>
    </row>
    <row r="54" spans="1:59" s="124" customFormat="1" ht="22.2" customHeight="1">
      <c r="A54" s="419" t="s">
        <v>31</v>
      </c>
      <c r="B54" s="107"/>
      <c r="C54" s="106"/>
      <c r="D54" s="106">
        <f t="shared" si="67"/>
        <v>0</v>
      </c>
      <c r="E54" s="106"/>
      <c r="F54" s="106"/>
      <c r="G54" s="106"/>
      <c r="H54" s="106"/>
      <c r="I54" s="106"/>
      <c r="J54" s="106"/>
      <c r="K54" s="106"/>
      <c r="L54" s="292"/>
      <c r="M54" s="106"/>
      <c r="N54" s="106"/>
      <c r="O54" s="106"/>
      <c r="P54" s="106"/>
      <c r="Q54" s="106"/>
      <c r="R54" s="106"/>
      <c r="S54" s="106"/>
      <c r="T54" s="106"/>
      <c r="U54" s="106"/>
      <c r="V54" s="106"/>
      <c r="W54" s="106"/>
      <c r="X54" s="106"/>
      <c r="Y54" s="106"/>
      <c r="Z54" s="106"/>
      <c r="AA54" s="106"/>
      <c r="AB54" s="106"/>
      <c r="AC54" s="106"/>
      <c r="AD54" s="106"/>
      <c r="AE54" s="106"/>
      <c r="AF54" s="106"/>
      <c r="AG54" s="297"/>
      <c r="AH54" s="106"/>
      <c r="AI54" s="106"/>
      <c r="AJ54" s="106"/>
      <c r="AK54" s="106"/>
      <c r="AL54" s="106"/>
      <c r="AM54" s="106"/>
      <c r="AN54" s="106"/>
      <c r="AO54" s="106"/>
      <c r="AP54" s="106"/>
      <c r="AQ54" s="106"/>
      <c r="AR54" s="106"/>
      <c r="AS54" s="106"/>
      <c r="AT54" s="106"/>
      <c r="AU54" s="106"/>
      <c r="AV54" s="106"/>
      <c r="AW54" s="106"/>
      <c r="AX54" s="106"/>
      <c r="AY54" s="106"/>
      <c r="AZ54" s="106"/>
      <c r="BA54" s="106"/>
      <c r="BB54" s="105" t="s">
        <v>212</v>
      </c>
      <c r="BC54" s="104"/>
      <c r="BD54" s="104"/>
      <c r="BE54" s="132">
        <v>2016</v>
      </c>
      <c r="BF54" s="104"/>
      <c r="BG54" s="104"/>
    </row>
    <row r="55" spans="1:59" s="124" customFormat="1" ht="22.2" customHeight="1">
      <c r="A55" s="419" t="s">
        <v>31</v>
      </c>
      <c r="B55" s="107"/>
      <c r="C55" s="106"/>
      <c r="D55" s="106">
        <f t="shared" si="67"/>
        <v>0</v>
      </c>
      <c r="E55" s="106"/>
      <c r="F55" s="106"/>
      <c r="G55" s="106"/>
      <c r="H55" s="106"/>
      <c r="I55" s="106"/>
      <c r="J55" s="106"/>
      <c r="K55" s="106"/>
      <c r="L55" s="292"/>
      <c r="M55" s="106"/>
      <c r="N55" s="106"/>
      <c r="O55" s="106"/>
      <c r="P55" s="106"/>
      <c r="Q55" s="106"/>
      <c r="R55" s="106"/>
      <c r="S55" s="106"/>
      <c r="T55" s="106"/>
      <c r="U55" s="106"/>
      <c r="V55" s="106"/>
      <c r="W55" s="106"/>
      <c r="X55" s="106"/>
      <c r="Y55" s="106"/>
      <c r="Z55" s="106"/>
      <c r="AA55" s="106"/>
      <c r="AB55" s="106"/>
      <c r="AC55" s="106"/>
      <c r="AD55" s="106"/>
      <c r="AE55" s="106"/>
      <c r="AF55" s="106"/>
      <c r="AG55" s="297"/>
      <c r="AH55" s="106"/>
      <c r="AI55" s="106"/>
      <c r="AJ55" s="106"/>
      <c r="AK55" s="106"/>
      <c r="AL55" s="106"/>
      <c r="AM55" s="106"/>
      <c r="AN55" s="106"/>
      <c r="AO55" s="106"/>
      <c r="AP55" s="106"/>
      <c r="AQ55" s="106"/>
      <c r="AR55" s="106"/>
      <c r="AS55" s="106"/>
      <c r="AT55" s="106"/>
      <c r="AU55" s="106"/>
      <c r="AV55" s="106"/>
      <c r="AW55" s="106"/>
      <c r="AX55" s="106"/>
      <c r="AY55" s="106"/>
      <c r="AZ55" s="106"/>
      <c r="BA55" s="106"/>
      <c r="BB55" s="105" t="s">
        <v>212</v>
      </c>
      <c r="BC55" s="104"/>
      <c r="BD55" s="104"/>
      <c r="BE55" s="132">
        <v>2016</v>
      </c>
      <c r="BF55" s="104"/>
      <c r="BG55" s="104"/>
    </row>
    <row r="56" spans="1:59" s="266" customFormat="1" ht="22.2" customHeight="1">
      <c r="A56" s="420" t="s">
        <v>382</v>
      </c>
      <c r="B56" s="306" t="s">
        <v>384</v>
      </c>
      <c r="C56" s="286">
        <f>SUM(C57,C60)</f>
        <v>0</v>
      </c>
      <c r="D56" s="286">
        <f>SUM(D57+D60)</f>
        <v>0</v>
      </c>
      <c r="E56" s="286">
        <f t="shared" ref="E56:BA56" si="74">SUM(E57,E60)</f>
        <v>0</v>
      </c>
      <c r="F56" s="286">
        <f t="shared" si="74"/>
        <v>0</v>
      </c>
      <c r="G56" s="286">
        <f t="shared" si="74"/>
        <v>0</v>
      </c>
      <c r="H56" s="286">
        <f t="shared" si="74"/>
        <v>0</v>
      </c>
      <c r="I56" s="286">
        <f t="shared" si="74"/>
        <v>0</v>
      </c>
      <c r="J56" s="286">
        <f t="shared" si="74"/>
        <v>0</v>
      </c>
      <c r="K56" s="286">
        <f t="shared" si="74"/>
        <v>0</v>
      </c>
      <c r="L56" s="286"/>
      <c r="M56" s="286">
        <f t="shared" si="74"/>
        <v>0</v>
      </c>
      <c r="N56" s="286">
        <f t="shared" si="74"/>
        <v>0</v>
      </c>
      <c r="O56" s="286">
        <f t="shared" si="74"/>
        <v>0</v>
      </c>
      <c r="P56" s="286">
        <f t="shared" si="74"/>
        <v>0</v>
      </c>
      <c r="Q56" s="286">
        <f t="shared" si="74"/>
        <v>0</v>
      </c>
      <c r="R56" s="286">
        <f t="shared" si="74"/>
        <v>0</v>
      </c>
      <c r="S56" s="286">
        <f t="shared" si="74"/>
        <v>0</v>
      </c>
      <c r="T56" s="286">
        <f t="shared" si="74"/>
        <v>0</v>
      </c>
      <c r="U56" s="286">
        <f t="shared" si="74"/>
        <v>0</v>
      </c>
      <c r="V56" s="286">
        <f t="shared" si="74"/>
        <v>0</v>
      </c>
      <c r="W56" s="286">
        <f>SUM(W57,W60)</f>
        <v>0</v>
      </c>
      <c r="X56" s="286">
        <f t="shared" si="74"/>
        <v>0</v>
      </c>
      <c r="Y56" s="286">
        <f>SUM(Y57,Y60)</f>
        <v>0</v>
      </c>
      <c r="Z56" s="286">
        <f>SUM(Z57,Z60)</f>
        <v>0</v>
      </c>
      <c r="AA56" s="286">
        <f t="shared" si="74"/>
        <v>0</v>
      </c>
      <c r="AB56" s="286">
        <f t="shared" si="74"/>
        <v>0</v>
      </c>
      <c r="AC56" s="286">
        <f t="shared" si="74"/>
        <v>0</v>
      </c>
      <c r="AD56" s="286">
        <f t="shared" si="74"/>
        <v>0</v>
      </c>
      <c r="AE56" s="286">
        <f>SUM(AE57,AE60)</f>
        <v>0</v>
      </c>
      <c r="AF56" s="286">
        <f>SUM(AF57,AF60)</f>
        <v>0</v>
      </c>
      <c r="AG56" s="285"/>
      <c r="AH56" s="286">
        <f>SUM(AH57,AH60)</f>
        <v>0</v>
      </c>
      <c r="AI56" s="286">
        <f>SUM(AI57,AI60)</f>
        <v>0</v>
      </c>
      <c r="AJ56" s="286">
        <f>SUM(AJ57,AJ60)</f>
        <v>0</v>
      </c>
      <c r="AK56" s="286">
        <f>SUM(AK57,AK60)</f>
        <v>0</v>
      </c>
      <c r="AL56" s="286">
        <f t="shared" si="74"/>
        <v>0</v>
      </c>
      <c r="AM56" s="286">
        <f t="shared" si="74"/>
        <v>0</v>
      </c>
      <c r="AN56" s="286">
        <f t="shared" si="74"/>
        <v>0</v>
      </c>
      <c r="AO56" s="286">
        <f>SUM(AO57,AO60)</f>
        <v>0</v>
      </c>
      <c r="AP56" s="286">
        <f>SUM(AP57,AP60)</f>
        <v>0</v>
      </c>
      <c r="AQ56" s="286">
        <f>SUM(AQ57,AQ60)</f>
        <v>0</v>
      </c>
      <c r="AR56" s="286">
        <f t="shared" si="74"/>
        <v>0</v>
      </c>
      <c r="AS56" s="286">
        <f t="shared" si="74"/>
        <v>0</v>
      </c>
      <c r="AT56" s="286">
        <f t="shared" si="74"/>
        <v>0</v>
      </c>
      <c r="AU56" s="286">
        <f t="shared" si="74"/>
        <v>0</v>
      </c>
      <c r="AV56" s="286">
        <f t="shared" si="74"/>
        <v>0</v>
      </c>
      <c r="AW56" s="286">
        <f t="shared" si="74"/>
        <v>0</v>
      </c>
      <c r="AX56" s="286">
        <f t="shared" si="74"/>
        <v>0</v>
      </c>
      <c r="AY56" s="286">
        <f t="shared" si="74"/>
        <v>0</v>
      </c>
      <c r="AZ56" s="286">
        <f t="shared" si="74"/>
        <v>0</v>
      </c>
      <c r="BA56" s="286">
        <f t="shared" si="74"/>
        <v>0</v>
      </c>
      <c r="BB56" s="287" t="s">
        <v>212</v>
      </c>
      <c r="BC56" s="288"/>
      <c r="BD56" s="288"/>
      <c r="BE56" s="289">
        <v>2016</v>
      </c>
      <c r="BF56" s="288"/>
      <c r="BG56" s="288"/>
    </row>
    <row r="57" spans="1:59" s="268" customFormat="1" ht="22.2" customHeight="1">
      <c r="A57" s="421" t="s">
        <v>382</v>
      </c>
      <c r="B57" s="267" t="s">
        <v>281</v>
      </c>
      <c r="C57" s="263"/>
      <c r="D57" s="263">
        <f t="shared" ref="D57:D62" si="75">SUM(E57:BA57)</f>
        <v>0</v>
      </c>
      <c r="E57" s="263">
        <f t="shared" ref="E57:BA57" si="76">SUM(E58:E59)</f>
        <v>0</v>
      </c>
      <c r="F57" s="263">
        <f t="shared" si="76"/>
        <v>0</v>
      </c>
      <c r="G57" s="263">
        <f t="shared" si="76"/>
        <v>0</v>
      </c>
      <c r="H57" s="263">
        <f t="shared" si="76"/>
        <v>0</v>
      </c>
      <c r="I57" s="263">
        <f t="shared" si="76"/>
        <v>0</v>
      </c>
      <c r="J57" s="263">
        <f t="shared" si="76"/>
        <v>0</v>
      </c>
      <c r="K57" s="263">
        <f t="shared" si="76"/>
        <v>0</v>
      </c>
      <c r="L57" s="286"/>
      <c r="M57" s="263">
        <f t="shared" si="76"/>
        <v>0</v>
      </c>
      <c r="N57" s="263">
        <f t="shared" si="76"/>
        <v>0</v>
      </c>
      <c r="O57" s="263">
        <f t="shared" si="76"/>
        <v>0</v>
      </c>
      <c r="P57" s="263">
        <f t="shared" si="76"/>
        <v>0</v>
      </c>
      <c r="Q57" s="263">
        <f t="shared" si="76"/>
        <v>0</v>
      </c>
      <c r="R57" s="263">
        <f t="shared" si="76"/>
        <v>0</v>
      </c>
      <c r="S57" s="263">
        <f t="shared" si="76"/>
        <v>0</v>
      </c>
      <c r="T57" s="263">
        <f t="shared" si="76"/>
        <v>0</v>
      </c>
      <c r="U57" s="263">
        <f t="shared" si="76"/>
        <v>0</v>
      </c>
      <c r="V57" s="263">
        <f t="shared" si="76"/>
        <v>0</v>
      </c>
      <c r="W57" s="263">
        <f>SUM(W58:W59)</f>
        <v>0</v>
      </c>
      <c r="X57" s="263">
        <f t="shared" si="76"/>
        <v>0</v>
      </c>
      <c r="Y57" s="263">
        <f>SUM(Y58:Y59)</f>
        <v>0</v>
      </c>
      <c r="Z57" s="263">
        <f>SUM(Z58:Z59)</f>
        <v>0</v>
      </c>
      <c r="AA57" s="263">
        <f t="shared" si="76"/>
        <v>0</v>
      </c>
      <c r="AB57" s="263">
        <f t="shared" si="76"/>
        <v>0</v>
      </c>
      <c r="AC57" s="263">
        <f t="shared" si="76"/>
        <v>0</v>
      </c>
      <c r="AD57" s="263">
        <f t="shared" si="76"/>
        <v>0</v>
      </c>
      <c r="AE57" s="263">
        <f>SUM(AE58:AE59)</f>
        <v>0</v>
      </c>
      <c r="AF57" s="263">
        <f>SUM(AF58:AF59)</f>
        <v>0</v>
      </c>
      <c r="AG57" s="285"/>
      <c r="AH57" s="263">
        <f>SUM(AH58:AH59)</f>
        <v>0</v>
      </c>
      <c r="AI57" s="263">
        <f>SUM(AI58:AI59)</f>
        <v>0</v>
      </c>
      <c r="AJ57" s="263">
        <f>SUM(AJ58:AJ59)</f>
        <v>0</v>
      </c>
      <c r="AK57" s="263">
        <f>SUM(AK58:AK59)</f>
        <v>0</v>
      </c>
      <c r="AL57" s="263">
        <f t="shared" si="76"/>
        <v>0</v>
      </c>
      <c r="AM57" s="263">
        <f t="shared" si="76"/>
        <v>0</v>
      </c>
      <c r="AN57" s="263">
        <f t="shared" si="76"/>
        <v>0</v>
      </c>
      <c r="AO57" s="263">
        <f>SUM(AO58:AO59)</f>
        <v>0</v>
      </c>
      <c r="AP57" s="263">
        <f>SUM(AP58:AP59)</f>
        <v>0</v>
      </c>
      <c r="AQ57" s="263">
        <f>SUM(AQ58:AQ59)</f>
        <v>0</v>
      </c>
      <c r="AR57" s="263">
        <f t="shared" si="76"/>
        <v>0</v>
      </c>
      <c r="AS57" s="263">
        <f t="shared" si="76"/>
        <v>0</v>
      </c>
      <c r="AT57" s="263">
        <f t="shared" si="76"/>
        <v>0</v>
      </c>
      <c r="AU57" s="263">
        <f t="shared" si="76"/>
        <v>0</v>
      </c>
      <c r="AV57" s="263">
        <f t="shared" si="76"/>
        <v>0</v>
      </c>
      <c r="AW57" s="263">
        <f t="shared" si="76"/>
        <v>0</v>
      </c>
      <c r="AX57" s="263">
        <f t="shared" si="76"/>
        <v>0</v>
      </c>
      <c r="AY57" s="263">
        <f t="shared" si="76"/>
        <v>0</v>
      </c>
      <c r="AZ57" s="263">
        <f t="shared" si="76"/>
        <v>0</v>
      </c>
      <c r="BA57" s="263">
        <f t="shared" si="76"/>
        <v>0</v>
      </c>
      <c r="BB57" s="264" t="s">
        <v>212</v>
      </c>
      <c r="BC57" s="67"/>
      <c r="BD57" s="67"/>
      <c r="BE57" s="265">
        <v>2016</v>
      </c>
      <c r="BF57" s="67"/>
      <c r="BG57" s="67"/>
    </row>
    <row r="58" spans="1:59" s="271" customFormat="1" ht="22.2" customHeight="1">
      <c r="A58" s="421" t="s">
        <v>382</v>
      </c>
      <c r="B58" s="269"/>
      <c r="C58" s="3"/>
      <c r="D58" s="3">
        <f t="shared" si="75"/>
        <v>0</v>
      </c>
      <c r="E58" s="3"/>
      <c r="F58" s="3"/>
      <c r="G58" s="3"/>
      <c r="H58" s="3"/>
      <c r="I58" s="3"/>
      <c r="J58" s="3"/>
      <c r="K58" s="3"/>
      <c r="L58" s="286"/>
      <c r="M58" s="3"/>
      <c r="N58" s="3"/>
      <c r="O58" s="3"/>
      <c r="P58" s="3"/>
      <c r="Q58" s="3"/>
      <c r="R58" s="3"/>
      <c r="S58" s="3"/>
      <c r="T58" s="3"/>
      <c r="U58" s="3"/>
      <c r="V58" s="3"/>
      <c r="W58" s="3"/>
      <c r="X58" s="3"/>
      <c r="Y58" s="3"/>
      <c r="Z58" s="3"/>
      <c r="AA58" s="3"/>
      <c r="AB58" s="3"/>
      <c r="AC58" s="3"/>
      <c r="AD58" s="3"/>
      <c r="AE58" s="3"/>
      <c r="AF58" s="3"/>
      <c r="AG58" s="285"/>
      <c r="AH58" s="3"/>
      <c r="AI58" s="3"/>
      <c r="AJ58" s="3"/>
      <c r="AK58" s="3"/>
      <c r="AL58" s="3"/>
      <c r="AM58" s="3"/>
      <c r="AN58" s="3"/>
      <c r="AO58" s="3"/>
      <c r="AP58" s="3"/>
      <c r="AQ58" s="3"/>
      <c r="AR58" s="3"/>
      <c r="AS58" s="3"/>
      <c r="AT58" s="3"/>
      <c r="AU58" s="3"/>
      <c r="AV58" s="3"/>
      <c r="AW58" s="3"/>
      <c r="AX58" s="3"/>
      <c r="AY58" s="3"/>
      <c r="AZ58" s="3"/>
      <c r="BA58" s="3"/>
      <c r="BB58" s="264" t="s">
        <v>212</v>
      </c>
      <c r="BC58" s="270"/>
      <c r="BD58" s="270"/>
      <c r="BE58" s="265">
        <v>2016</v>
      </c>
      <c r="BF58" s="270"/>
      <c r="BG58" s="270"/>
    </row>
    <row r="59" spans="1:59" s="271" customFormat="1" ht="22.2" customHeight="1">
      <c r="A59" s="421" t="s">
        <v>382</v>
      </c>
      <c r="B59" s="269"/>
      <c r="C59" s="3"/>
      <c r="D59" s="3">
        <f t="shared" si="75"/>
        <v>0</v>
      </c>
      <c r="E59" s="3"/>
      <c r="F59" s="3"/>
      <c r="G59" s="3"/>
      <c r="H59" s="3"/>
      <c r="I59" s="3"/>
      <c r="J59" s="3"/>
      <c r="K59" s="3"/>
      <c r="L59" s="286"/>
      <c r="M59" s="3"/>
      <c r="N59" s="3"/>
      <c r="O59" s="3"/>
      <c r="P59" s="3"/>
      <c r="Q59" s="3"/>
      <c r="R59" s="3"/>
      <c r="S59" s="3"/>
      <c r="T59" s="3"/>
      <c r="U59" s="3"/>
      <c r="V59" s="3"/>
      <c r="W59" s="3"/>
      <c r="X59" s="3"/>
      <c r="Y59" s="3"/>
      <c r="Z59" s="3"/>
      <c r="AA59" s="3"/>
      <c r="AB59" s="3"/>
      <c r="AC59" s="3"/>
      <c r="AD59" s="3"/>
      <c r="AE59" s="3"/>
      <c r="AF59" s="3"/>
      <c r="AG59" s="285"/>
      <c r="AH59" s="3"/>
      <c r="AI59" s="3"/>
      <c r="AJ59" s="3"/>
      <c r="AK59" s="3"/>
      <c r="AL59" s="3"/>
      <c r="AM59" s="3"/>
      <c r="AN59" s="3"/>
      <c r="AO59" s="3"/>
      <c r="AP59" s="3"/>
      <c r="AQ59" s="3"/>
      <c r="AR59" s="3"/>
      <c r="AS59" s="3"/>
      <c r="AT59" s="3"/>
      <c r="AU59" s="3"/>
      <c r="AV59" s="3"/>
      <c r="AW59" s="3"/>
      <c r="AX59" s="3"/>
      <c r="AY59" s="3"/>
      <c r="AZ59" s="3"/>
      <c r="BA59" s="3"/>
      <c r="BB59" s="264" t="s">
        <v>212</v>
      </c>
      <c r="BC59" s="270"/>
      <c r="BD59" s="270"/>
      <c r="BE59" s="265">
        <v>2016</v>
      </c>
      <c r="BF59" s="270"/>
      <c r="BG59" s="270"/>
    </row>
    <row r="60" spans="1:59" s="268" customFormat="1" ht="22.2" customHeight="1">
      <c r="A60" s="421" t="s">
        <v>382</v>
      </c>
      <c r="B60" s="267" t="s">
        <v>282</v>
      </c>
      <c r="C60" s="263"/>
      <c r="D60" s="263">
        <f t="shared" si="75"/>
        <v>0</v>
      </c>
      <c r="E60" s="263">
        <f t="shared" ref="E60:BA60" si="77">SUM(E61:E62)</f>
        <v>0</v>
      </c>
      <c r="F60" s="263">
        <f t="shared" si="77"/>
        <v>0</v>
      </c>
      <c r="G60" s="263">
        <f t="shared" si="77"/>
        <v>0</v>
      </c>
      <c r="H60" s="263">
        <f t="shared" si="77"/>
        <v>0</v>
      </c>
      <c r="I60" s="263">
        <f t="shared" si="77"/>
        <v>0</v>
      </c>
      <c r="J60" s="263">
        <f t="shared" si="77"/>
        <v>0</v>
      </c>
      <c r="K60" s="263">
        <f t="shared" si="77"/>
        <v>0</v>
      </c>
      <c r="L60" s="286"/>
      <c r="M60" s="263">
        <f t="shared" si="77"/>
        <v>0</v>
      </c>
      <c r="N60" s="263">
        <f t="shared" si="77"/>
        <v>0</v>
      </c>
      <c r="O60" s="263">
        <f t="shared" si="77"/>
        <v>0</v>
      </c>
      <c r="P60" s="263">
        <f t="shared" si="77"/>
        <v>0</v>
      </c>
      <c r="Q60" s="263">
        <f t="shared" si="77"/>
        <v>0</v>
      </c>
      <c r="R60" s="263">
        <f t="shared" si="77"/>
        <v>0</v>
      </c>
      <c r="S60" s="263">
        <f t="shared" si="77"/>
        <v>0</v>
      </c>
      <c r="T60" s="263">
        <f t="shared" si="77"/>
        <v>0</v>
      </c>
      <c r="U60" s="263">
        <f t="shared" si="77"/>
        <v>0</v>
      </c>
      <c r="V60" s="263">
        <f t="shared" si="77"/>
        <v>0</v>
      </c>
      <c r="W60" s="263">
        <f>SUM(W61:W62)</f>
        <v>0</v>
      </c>
      <c r="X60" s="263">
        <f t="shared" si="77"/>
        <v>0</v>
      </c>
      <c r="Y60" s="263">
        <f>SUM(Y61:Y62)</f>
        <v>0</v>
      </c>
      <c r="Z60" s="263">
        <f>SUM(Z61:Z62)</f>
        <v>0</v>
      </c>
      <c r="AA60" s="263">
        <f t="shared" si="77"/>
        <v>0</v>
      </c>
      <c r="AB60" s="263">
        <f t="shared" si="77"/>
        <v>0</v>
      </c>
      <c r="AC60" s="263">
        <f t="shared" si="77"/>
        <v>0</v>
      </c>
      <c r="AD60" s="263">
        <f t="shared" si="77"/>
        <v>0</v>
      </c>
      <c r="AE60" s="263">
        <f>SUM(AE61:AE62)</f>
        <v>0</v>
      </c>
      <c r="AF60" s="263">
        <f>SUM(AF61:AF62)</f>
        <v>0</v>
      </c>
      <c r="AG60" s="285"/>
      <c r="AH60" s="263">
        <f>SUM(AH61:AH62)</f>
        <v>0</v>
      </c>
      <c r="AI60" s="263">
        <f>SUM(AI61:AI62)</f>
        <v>0</v>
      </c>
      <c r="AJ60" s="263">
        <f>SUM(AJ61:AJ62)</f>
        <v>0</v>
      </c>
      <c r="AK60" s="263">
        <f>SUM(AK61:AK62)</f>
        <v>0</v>
      </c>
      <c r="AL60" s="263">
        <f t="shared" si="77"/>
        <v>0</v>
      </c>
      <c r="AM60" s="263">
        <f t="shared" si="77"/>
        <v>0</v>
      </c>
      <c r="AN60" s="263">
        <f t="shared" si="77"/>
        <v>0</v>
      </c>
      <c r="AO60" s="263">
        <f>SUM(AO61:AO62)</f>
        <v>0</v>
      </c>
      <c r="AP60" s="263">
        <f>SUM(AP61:AP62)</f>
        <v>0</v>
      </c>
      <c r="AQ60" s="263">
        <f>SUM(AQ61:AQ62)</f>
        <v>0</v>
      </c>
      <c r="AR60" s="263">
        <f t="shared" si="77"/>
        <v>0</v>
      </c>
      <c r="AS60" s="263">
        <f t="shared" si="77"/>
        <v>0</v>
      </c>
      <c r="AT60" s="263">
        <f t="shared" si="77"/>
        <v>0</v>
      </c>
      <c r="AU60" s="263">
        <f t="shared" si="77"/>
        <v>0</v>
      </c>
      <c r="AV60" s="263">
        <f t="shared" si="77"/>
        <v>0</v>
      </c>
      <c r="AW60" s="263">
        <f t="shared" si="77"/>
        <v>0</v>
      </c>
      <c r="AX60" s="263">
        <f t="shared" si="77"/>
        <v>0</v>
      </c>
      <c r="AY60" s="263">
        <f t="shared" si="77"/>
        <v>0</v>
      </c>
      <c r="AZ60" s="263">
        <f t="shared" si="77"/>
        <v>0</v>
      </c>
      <c r="BA60" s="263">
        <f t="shared" si="77"/>
        <v>0</v>
      </c>
      <c r="BB60" s="264" t="s">
        <v>212</v>
      </c>
      <c r="BC60" s="67"/>
      <c r="BD60" s="67"/>
      <c r="BE60" s="265">
        <v>2016</v>
      </c>
      <c r="BF60" s="67"/>
      <c r="BG60" s="67"/>
    </row>
    <row r="61" spans="1:59" s="271" customFormat="1" ht="22.2" customHeight="1">
      <c r="A61" s="421" t="s">
        <v>382</v>
      </c>
      <c r="B61" s="269"/>
      <c r="C61" s="3"/>
      <c r="D61" s="3">
        <f t="shared" si="75"/>
        <v>0</v>
      </c>
      <c r="E61" s="3"/>
      <c r="F61" s="3"/>
      <c r="G61" s="3"/>
      <c r="H61" s="3"/>
      <c r="I61" s="3"/>
      <c r="J61" s="3"/>
      <c r="K61" s="3"/>
      <c r="L61" s="286"/>
      <c r="M61" s="3"/>
      <c r="N61" s="3"/>
      <c r="O61" s="3"/>
      <c r="P61" s="3"/>
      <c r="Q61" s="3"/>
      <c r="R61" s="3"/>
      <c r="S61" s="3"/>
      <c r="T61" s="3"/>
      <c r="U61" s="3"/>
      <c r="V61" s="3"/>
      <c r="W61" s="3"/>
      <c r="X61" s="3"/>
      <c r="Y61" s="3"/>
      <c r="Z61" s="3"/>
      <c r="AA61" s="3"/>
      <c r="AB61" s="3"/>
      <c r="AC61" s="3"/>
      <c r="AD61" s="3"/>
      <c r="AE61" s="3"/>
      <c r="AF61" s="3"/>
      <c r="AG61" s="285"/>
      <c r="AH61" s="3"/>
      <c r="AI61" s="3"/>
      <c r="AJ61" s="3"/>
      <c r="AK61" s="3"/>
      <c r="AL61" s="3"/>
      <c r="AM61" s="3"/>
      <c r="AN61" s="3"/>
      <c r="AO61" s="3"/>
      <c r="AP61" s="3"/>
      <c r="AQ61" s="3"/>
      <c r="AR61" s="3"/>
      <c r="AS61" s="3"/>
      <c r="AT61" s="3"/>
      <c r="AU61" s="3"/>
      <c r="AV61" s="3"/>
      <c r="AW61" s="3"/>
      <c r="AX61" s="3"/>
      <c r="AY61" s="3"/>
      <c r="AZ61" s="3"/>
      <c r="BA61" s="3"/>
      <c r="BB61" s="264" t="s">
        <v>212</v>
      </c>
      <c r="BC61" s="270"/>
      <c r="BD61" s="270"/>
      <c r="BE61" s="265">
        <v>2016</v>
      </c>
      <c r="BF61" s="270"/>
      <c r="BG61" s="270"/>
    </row>
    <row r="62" spans="1:59" s="271" customFormat="1" ht="22.2" customHeight="1">
      <c r="A62" s="421" t="s">
        <v>382</v>
      </c>
      <c r="B62" s="269"/>
      <c r="C62" s="3"/>
      <c r="D62" s="3">
        <f t="shared" si="75"/>
        <v>0</v>
      </c>
      <c r="E62" s="3"/>
      <c r="F62" s="3"/>
      <c r="G62" s="3"/>
      <c r="H62" s="3"/>
      <c r="I62" s="3"/>
      <c r="J62" s="3"/>
      <c r="K62" s="3"/>
      <c r="L62" s="286"/>
      <c r="M62" s="3"/>
      <c r="N62" s="3"/>
      <c r="O62" s="3"/>
      <c r="P62" s="3"/>
      <c r="Q62" s="3"/>
      <c r="R62" s="3"/>
      <c r="S62" s="3"/>
      <c r="T62" s="3"/>
      <c r="U62" s="3"/>
      <c r="V62" s="3"/>
      <c r="W62" s="3"/>
      <c r="X62" s="3"/>
      <c r="Y62" s="3"/>
      <c r="Z62" s="3"/>
      <c r="AA62" s="3"/>
      <c r="AB62" s="3"/>
      <c r="AC62" s="3"/>
      <c r="AD62" s="3"/>
      <c r="AE62" s="3"/>
      <c r="AF62" s="3"/>
      <c r="AG62" s="285"/>
      <c r="AH62" s="3"/>
      <c r="AI62" s="3"/>
      <c r="AJ62" s="3"/>
      <c r="AK62" s="3"/>
      <c r="AL62" s="3"/>
      <c r="AM62" s="3"/>
      <c r="AN62" s="3"/>
      <c r="AO62" s="3"/>
      <c r="AP62" s="3"/>
      <c r="AQ62" s="3"/>
      <c r="AR62" s="3"/>
      <c r="AS62" s="3"/>
      <c r="AT62" s="3"/>
      <c r="AU62" s="3"/>
      <c r="AV62" s="3"/>
      <c r="AW62" s="3"/>
      <c r="AX62" s="3"/>
      <c r="AY62" s="3"/>
      <c r="AZ62" s="3"/>
      <c r="BA62" s="3"/>
      <c r="BB62" s="264" t="s">
        <v>212</v>
      </c>
      <c r="BC62" s="270"/>
      <c r="BD62" s="270"/>
      <c r="BE62" s="265">
        <v>2016</v>
      </c>
      <c r="BF62" s="270"/>
      <c r="BG62" s="270"/>
    </row>
    <row r="63" spans="1:59" s="131" customFormat="1" ht="22.2" customHeight="1">
      <c r="A63" s="418" t="s">
        <v>34</v>
      </c>
      <c r="B63" s="260" t="s">
        <v>262</v>
      </c>
      <c r="C63" s="111">
        <f>SUM(C64,C67)</f>
        <v>0</v>
      </c>
      <c r="D63" s="111">
        <f>SUM(D64+D67)</f>
        <v>0</v>
      </c>
      <c r="E63" s="111">
        <f t="shared" ref="E63:K63" si="78">SUM(E64,E67)</f>
        <v>0</v>
      </c>
      <c r="F63" s="111">
        <f t="shared" si="78"/>
        <v>0</v>
      </c>
      <c r="G63" s="111">
        <f t="shared" si="78"/>
        <v>0</v>
      </c>
      <c r="H63" s="111">
        <f t="shared" si="78"/>
        <v>0</v>
      </c>
      <c r="I63" s="111">
        <f t="shared" si="78"/>
        <v>0</v>
      </c>
      <c r="J63" s="111">
        <f t="shared" si="78"/>
        <v>0</v>
      </c>
      <c r="K63" s="111">
        <f t="shared" si="78"/>
        <v>0</v>
      </c>
      <c r="L63" s="292"/>
      <c r="M63" s="111">
        <f t="shared" ref="M63:AF63" si="79">SUM(M64,M67)</f>
        <v>0</v>
      </c>
      <c r="N63" s="111">
        <f t="shared" si="79"/>
        <v>0</v>
      </c>
      <c r="O63" s="111">
        <f t="shared" si="79"/>
        <v>0</v>
      </c>
      <c r="P63" s="111">
        <f t="shared" si="79"/>
        <v>0</v>
      </c>
      <c r="Q63" s="111">
        <f t="shared" si="79"/>
        <v>0</v>
      </c>
      <c r="R63" s="111">
        <f t="shared" si="79"/>
        <v>0</v>
      </c>
      <c r="S63" s="111">
        <f t="shared" si="79"/>
        <v>0</v>
      </c>
      <c r="T63" s="111">
        <f t="shared" si="79"/>
        <v>0</v>
      </c>
      <c r="U63" s="111">
        <f t="shared" si="79"/>
        <v>0</v>
      </c>
      <c r="V63" s="111">
        <f t="shared" si="79"/>
        <v>0</v>
      </c>
      <c r="W63" s="111">
        <f t="shared" si="79"/>
        <v>0</v>
      </c>
      <c r="X63" s="111">
        <f t="shared" si="79"/>
        <v>0</v>
      </c>
      <c r="Y63" s="111">
        <f t="shared" si="79"/>
        <v>0</v>
      </c>
      <c r="Z63" s="111">
        <f t="shared" si="79"/>
        <v>0</v>
      </c>
      <c r="AA63" s="111">
        <f t="shared" si="79"/>
        <v>0</v>
      </c>
      <c r="AB63" s="111">
        <f t="shared" si="79"/>
        <v>0</v>
      </c>
      <c r="AC63" s="111">
        <f t="shared" si="79"/>
        <v>0</v>
      </c>
      <c r="AD63" s="111">
        <f t="shared" si="79"/>
        <v>0</v>
      </c>
      <c r="AE63" s="111">
        <f t="shared" si="79"/>
        <v>0</v>
      </c>
      <c r="AF63" s="111">
        <f t="shared" si="79"/>
        <v>0</v>
      </c>
      <c r="AG63" s="297"/>
      <c r="AH63" s="111">
        <f t="shared" ref="AH63:BA63" si="80">SUM(AH64,AH67)</f>
        <v>0</v>
      </c>
      <c r="AI63" s="111">
        <f t="shared" si="80"/>
        <v>0</v>
      </c>
      <c r="AJ63" s="111">
        <f t="shared" si="80"/>
        <v>0</v>
      </c>
      <c r="AK63" s="111">
        <f t="shared" si="80"/>
        <v>0</v>
      </c>
      <c r="AL63" s="111">
        <f t="shared" si="80"/>
        <v>0</v>
      </c>
      <c r="AM63" s="111">
        <f t="shared" si="80"/>
        <v>0</v>
      </c>
      <c r="AN63" s="111">
        <f t="shared" si="80"/>
        <v>0</v>
      </c>
      <c r="AO63" s="111">
        <f t="shared" si="80"/>
        <v>0</v>
      </c>
      <c r="AP63" s="111">
        <f t="shared" si="80"/>
        <v>0</v>
      </c>
      <c r="AQ63" s="111">
        <f t="shared" si="80"/>
        <v>0</v>
      </c>
      <c r="AR63" s="111">
        <f t="shared" si="80"/>
        <v>0</v>
      </c>
      <c r="AS63" s="111">
        <f t="shared" si="80"/>
        <v>0</v>
      </c>
      <c r="AT63" s="111">
        <f t="shared" si="80"/>
        <v>0</v>
      </c>
      <c r="AU63" s="111">
        <f t="shared" si="80"/>
        <v>0</v>
      </c>
      <c r="AV63" s="111">
        <f t="shared" si="80"/>
        <v>0</v>
      </c>
      <c r="AW63" s="111">
        <f t="shared" si="80"/>
        <v>0</v>
      </c>
      <c r="AX63" s="111">
        <f t="shared" si="80"/>
        <v>0</v>
      </c>
      <c r="AY63" s="111">
        <f t="shared" si="80"/>
        <v>0</v>
      </c>
      <c r="AZ63" s="111">
        <f t="shared" si="80"/>
        <v>0</v>
      </c>
      <c r="BA63" s="111">
        <f t="shared" si="80"/>
        <v>0</v>
      </c>
      <c r="BB63" s="105" t="s">
        <v>212</v>
      </c>
      <c r="BC63" s="110"/>
      <c r="BD63" s="110"/>
      <c r="BE63" s="132">
        <v>2016</v>
      </c>
      <c r="BF63" s="110"/>
      <c r="BG63" s="110"/>
    </row>
    <row r="64" spans="1:59" s="145" customFormat="1" ht="22.2" customHeight="1">
      <c r="A64" s="418" t="s">
        <v>34</v>
      </c>
      <c r="B64" s="112" t="s">
        <v>281</v>
      </c>
      <c r="C64" s="111"/>
      <c r="D64" s="111">
        <f t="shared" ref="D64:D69" si="81">SUM(E64:BA64)</f>
        <v>0</v>
      </c>
      <c r="E64" s="111">
        <f t="shared" ref="E64:K64" si="82">SUM(E65:E66)</f>
        <v>0</v>
      </c>
      <c r="F64" s="111">
        <f t="shared" si="82"/>
        <v>0</v>
      </c>
      <c r="G64" s="111">
        <f t="shared" si="82"/>
        <v>0</v>
      </c>
      <c r="H64" s="111">
        <f t="shared" si="82"/>
        <v>0</v>
      </c>
      <c r="I64" s="111">
        <f t="shared" si="82"/>
        <v>0</v>
      </c>
      <c r="J64" s="111">
        <f t="shared" si="82"/>
        <v>0</v>
      </c>
      <c r="K64" s="111">
        <f t="shared" si="82"/>
        <v>0</v>
      </c>
      <c r="L64" s="292"/>
      <c r="M64" s="111">
        <f t="shared" ref="M64:AF64" si="83">SUM(M65:M66)</f>
        <v>0</v>
      </c>
      <c r="N64" s="111">
        <f t="shared" si="83"/>
        <v>0</v>
      </c>
      <c r="O64" s="111">
        <f t="shared" si="83"/>
        <v>0</v>
      </c>
      <c r="P64" s="111">
        <f t="shared" si="83"/>
        <v>0</v>
      </c>
      <c r="Q64" s="111">
        <f t="shared" si="83"/>
        <v>0</v>
      </c>
      <c r="R64" s="111">
        <f t="shared" si="83"/>
        <v>0</v>
      </c>
      <c r="S64" s="111">
        <f t="shared" si="83"/>
        <v>0</v>
      </c>
      <c r="T64" s="111">
        <f t="shared" si="83"/>
        <v>0</v>
      </c>
      <c r="U64" s="111">
        <f t="shared" si="83"/>
        <v>0</v>
      </c>
      <c r="V64" s="111">
        <f t="shared" si="83"/>
        <v>0</v>
      </c>
      <c r="W64" s="111">
        <f t="shared" si="83"/>
        <v>0</v>
      </c>
      <c r="X64" s="111">
        <f t="shared" si="83"/>
        <v>0</v>
      </c>
      <c r="Y64" s="111">
        <f t="shared" si="83"/>
        <v>0</v>
      </c>
      <c r="Z64" s="111">
        <f t="shared" si="83"/>
        <v>0</v>
      </c>
      <c r="AA64" s="111">
        <f t="shared" si="83"/>
        <v>0</v>
      </c>
      <c r="AB64" s="111">
        <f t="shared" si="83"/>
        <v>0</v>
      </c>
      <c r="AC64" s="111">
        <f t="shared" si="83"/>
        <v>0</v>
      </c>
      <c r="AD64" s="111">
        <f t="shared" si="83"/>
        <v>0</v>
      </c>
      <c r="AE64" s="111">
        <f t="shared" si="83"/>
        <v>0</v>
      </c>
      <c r="AF64" s="111">
        <f t="shared" si="83"/>
        <v>0</v>
      </c>
      <c r="AG64" s="297"/>
      <c r="AH64" s="111">
        <f t="shared" ref="AH64:BA64" si="84">SUM(AH65:AH66)</f>
        <v>0</v>
      </c>
      <c r="AI64" s="111">
        <f t="shared" si="84"/>
        <v>0</v>
      </c>
      <c r="AJ64" s="111">
        <f t="shared" si="84"/>
        <v>0</v>
      </c>
      <c r="AK64" s="111">
        <f t="shared" si="84"/>
        <v>0</v>
      </c>
      <c r="AL64" s="111">
        <f t="shared" si="84"/>
        <v>0</v>
      </c>
      <c r="AM64" s="111">
        <f t="shared" si="84"/>
        <v>0</v>
      </c>
      <c r="AN64" s="111">
        <f t="shared" si="84"/>
        <v>0</v>
      </c>
      <c r="AO64" s="111">
        <f t="shared" si="84"/>
        <v>0</v>
      </c>
      <c r="AP64" s="111">
        <f t="shared" si="84"/>
        <v>0</v>
      </c>
      <c r="AQ64" s="111">
        <f t="shared" si="84"/>
        <v>0</v>
      </c>
      <c r="AR64" s="111">
        <f t="shared" si="84"/>
        <v>0</v>
      </c>
      <c r="AS64" s="111">
        <f t="shared" si="84"/>
        <v>0</v>
      </c>
      <c r="AT64" s="111">
        <f t="shared" si="84"/>
        <v>0</v>
      </c>
      <c r="AU64" s="111">
        <f t="shared" si="84"/>
        <v>0</v>
      </c>
      <c r="AV64" s="111">
        <f t="shared" si="84"/>
        <v>0</v>
      </c>
      <c r="AW64" s="111">
        <f t="shared" si="84"/>
        <v>0</v>
      </c>
      <c r="AX64" s="111">
        <f t="shared" si="84"/>
        <v>0</v>
      </c>
      <c r="AY64" s="111">
        <f t="shared" si="84"/>
        <v>0</v>
      </c>
      <c r="AZ64" s="111">
        <f t="shared" si="84"/>
        <v>0</v>
      </c>
      <c r="BA64" s="111">
        <f t="shared" si="84"/>
        <v>0</v>
      </c>
      <c r="BB64" s="105" t="s">
        <v>212</v>
      </c>
      <c r="BC64" s="110"/>
      <c r="BD64" s="110"/>
      <c r="BE64" s="132">
        <v>2016</v>
      </c>
      <c r="BF64" s="110"/>
      <c r="BG64" s="110"/>
    </row>
    <row r="65" spans="1:59" s="124" customFormat="1" ht="22.2" customHeight="1">
      <c r="A65" s="419" t="s">
        <v>34</v>
      </c>
      <c r="B65" s="107"/>
      <c r="C65" s="106"/>
      <c r="D65" s="106">
        <f t="shared" si="81"/>
        <v>0</v>
      </c>
      <c r="E65" s="106"/>
      <c r="F65" s="106"/>
      <c r="G65" s="106"/>
      <c r="H65" s="106"/>
      <c r="I65" s="106"/>
      <c r="J65" s="106"/>
      <c r="K65" s="106"/>
      <c r="L65" s="292"/>
      <c r="M65" s="106"/>
      <c r="N65" s="106"/>
      <c r="O65" s="106"/>
      <c r="P65" s="106"/>
      <c r="Q65" s="106"/>
      <c r="R65" s="106"/>
      <c r="S65" s="106"/>
      <c r="T65" s="106"/>
      <c r="U65" s="106"/>
      <c r="V65" s="106"/>
      <c r="W65" s="106"/>
      <c r="X65" s="106"/>
      <c r="Y65" s="106"/>
      <c r="Z65" s="106"/>
      <c r="AA65" s="106"/>
      <c r="AB65" s="106"/>
      <c r="AC65" s="106"/>
      <c r="AD65" s="106"/>
      <c r="AE65" s="106"/>
      <c r="AF65" s="106"/>
      <c r="AG65" s="297"/>
      <c r="AH65" s="106"/>
      <c r="AI65" s="106"/>
      <c r="AJ65" s="106"/>
      <c r="AK65" s="106"/>
      <c r="AL65" s="106"/>
      <c r="AM65" s="106"/>
      <c r="AN65" s="106"/>
      <c r="AO65" s="106"/>
      <c r="AP65" s="106"/>
      <c r="AQ65" s="106"/>
      <c r="AR65" s="106"/>
      <c r="AS65" s="106"/>
      <c r="AT65" s="106"/>
      <c r="AU65" s="106"/>
      <c r="AV65" s="106"/>
      <c r="AW65" s="106"/>
      <c r="AX65" s="106"/>
      <c r="AY65" s="106"/>
      <c r="AZ65" s="106"/>
      <c r="BA65" s="106"/>
      <c r="BB65" s="105" t="s">
        <v>212</v>
      </c>
      <c r="BC65" s="104"/>
      <c r="BD65" s="104"/>
      <c r="BE65" s="132">
        <v>2016</v>
      </c>
      <c r="BF65" s="104"/>
      <c r="BG65" s="104"/>
    </row>
    <row r="66" spans="1:59" s="124" customFormat="1" ht="22.2" customHeight="1">
      <c r="A66" s="419" t="s">
        <v>34</v>
      </c>
      <c r="B66" s="107"/>
      <c r="C66" s="106"/>
      <c r="D66" s="106">
        <f t="shared" si="81"/>
        <v>0</v>
      </c>
      <c r="E66" s="106"/>
      <c r="F66" s="106"/>
      <c r="G66" s="106"/>
      <c r="H66" s="106"/>
      <c r="I66" s="106"/>
      <c r="J66" s="106"/>
      <c r="K66" s="106"/>
      <c r="L66" s="292"/>
      <c r="M66" s="106"/>
      <c r="N66" s="106"/>
      <c r="O66" s="106"/>
      <c r="P66" s="106"/>
      <c r="Q66" s="106"/>
      <c r="R66" s="106"/>
      <c r="S66" s="106"/>
      <c r="T66" s="106"/>
      <c r="U66" s="106"/>
      <c r="V66" s="106"/>
      <c r="W66" s="106"/>
      <c r="X66" s="106"/>
      <c r="Y66" s="106"/>
      <c r="Z66" s="106"/>
      <c r="AA66" s="106"/>
      <c r="AB66" s="106"/>
      <c r="AC66" s="106"/>
      <c r="AD66" s="106"/>
      <c r="AE66" s="106"/>
      <c r="AF66" s="106"/>
      <c r="AG66" s="297"/>
      <c r="AH66" s="106"/>
      <c r="AI66" s="106"/>
      <c r="AJ66" s="106"/>
      <c r="AK66" s="106"/>
      <c r="AL66" s="106"/>
      <c r="AM66" s="106"/>
      <c r="AN66" s="106"/>
      <c r="AO66" s="106"/>
      <c r="AP66" s="106"/>
      <c r="AQ66" s="106"/>
      <c r="AR66" s="106"/>
      <c r="AS66" s="106"/>
      <c r="AT66" s="106"/>
      <c r="AU66" s="106"/>
      <c r="AV66" s="106"/>
      <c r="AW66" s="106"/>
      <c r="AX66" s="106"/>
      <c r="AY66" s="106"/>
      <c r="AZ66" s="106"/>
      <c r="BA66" s="106"/>
      <c r="BB66" s="105" t="s">
        <v>212</v>
      </c>
      <c r="BC66" s="104"/>
      <c r="BD66" s="104"/>
      <c r="BE66" s="132">
        <v>2016</v>
      </c>
      <c r="BF66" s="104"/>
      <c r="BG66" s="104"/>
    </row>
    <row r="67" spans="1:59" s="145" customFormat="1" ht="22.2" customHeight="1">
      <c r="A67" s="418" t="s">
        <v>34</v>
      </c>
      <c r="B67" s="112" t="s">
        <v>282</v>
      </c>
      <c r="C67" s="111"/>
      <c r="D67" s="111">
        <f t="shared" si="81"/>
        <v>0</v>
      </c>
      <c r="E67" s="111">
        <f t="shared" ref="E67:K67" si="85">SUM(E68:E69)</f>
        <v>0</v>
      </c>
      <c r="F67" s="111">
        <f t="shared" si="85"/>
        <v>0</v>
      </c>
      <c r="G67" s="111">
        <f t="shared" si="85"/>
        <v>0</v>
      </c>
      <c r="H67" s="111">
        <f t="shared" si="85"/>
        <v>0</v>
      </c>
      <c r="I67" s="111">
        <f t="shared" si="85"/>
        <v>0</v>
      </c>
      <c r="J67" s="111">
        <f t="shared" si="85"/>
        <v>0</v>
      </c>
      <c r="K67" s="111">
        <f t="shared" si="85"/>
        <v>0</v>
      </c>
      <c r="L67" s="292"/>
      <c r="M67" s="111">
        <f t="shared" ref="M67:AF67" si="86">SUM(M68:M69)</f>
        <v>0</v>
      </c>
      <c r="N67" s="111">
        <f t="shared" si="86"/>
        <v>0</v>
      </c>
      <c r="O67" s="111">
        <f t="shared" si="86"/>
        <v>0</v>
      </c>
      <c r="P67" s="111">
        <f t="shared" si="86"/>
        <v>0</v>
      </c>
      <c r="Q67" s="111">
        <f t="shared" si="86"/>
        <v>0</v>
      </c>
      <c r="R67" s="111">
        <f t="shared" si="86"/>
        <v>0</v>
      </c>
      <c r="S67" s="111">
        <f t="shared" si="86"/>
        <v>0</v>
      </c>
      <c r="T67" s="111">
        <f t="shared" si="86"/>
        <v>0</v>
      </c>
      <c r="U67" s="111">
        <f t="shared" si="86"/>
        <v>0</v>
      </c>
      <c r="V67" s="111">
        <f t="shared" si="86"/>
        <v>0</v>
      </c>
      <c r="W67" s="111">
        <f t="shared" si="86"/>
        <v>0</v>
      </c>
      <c r="X67" s="111">
        <f t="shared" si="86"/>
        <v>0</v>
      </c>
      <c r="Y67" s="111">
        <f t="shared" si="86"/>
        <v>0</v>
      </c>
      <c r="Z67" s="111">
        <f t="shared" si="86"/>
        <v>0</v>
      </c>
      <c r="AA67" s="111">
        <f t="shared" si="86"/>
        <v>0</v>
      </c>
      <c r="AB67" s="111">
        <f t="shared" si="86"/>
        <v>0</v>
      </c>
      <c r="AC67" s="111">
        <f t="shared" si="86"/>
        <v>0</v>
      </c>
      <c r="AD67" s="111">
        <f t="shared" si="86"/>
        <v>0</v>
      </c>
      <c r="AE67" s="111">
        <f t="shared" si="86"/>
        <v>0</v>
      </c>
      <c r="AF67" s="111">
        <f t="shared" si="86"/>
        <v>0</v>
      </c>
      <c r="AG67" s="297"/>
      <c r="AH67" s="111">
        <f t="shared" ref="AH67:BA67" si="87">SUM(AH68:AH69)</f>
        <v>0</v>
      </c>
      <c r="AI67" s="111">
        <f t="shared" si="87"/>
        <v>0</v>
      </c>
      <c r="AJ67" s="111">
        <f t="shared" si="87"/>
        <v>0</v>
      </c>
      <c r="AK67" s="111">
        <f t="shared" si="87"/>
        <v>0</v>
      </c>
      <c r="AL67" s="111">
        <f t="shared" si="87"/>
        <v>0</v>
      </c>
      <c r="AM67" s="111">
        <f t="shared" si="87"/>
        <v>0</v>
      </c>
      <c r="AN67" s="111">
        <f t="shared" si="87"/>
        <v>0</v>
      </c>
      <c r="AO67" s="111">
        <f t="shared" si="87"/>
        <v>0</v>
      </c>
      <c r="AP67" s="111">
        <f t="shared" si="87"/>
        <v>0</v>
      </c>
      <c r="AQ67" s="111">
        <f t="shared" si="87"/>
        <v>0</v>
      </c>
      <c r="AR67" s="111">
        <f t="shared" si="87"/>
        <v>0</v>
      </c>
      <c r="AS67" s="111">
        <f t="shared" si="87"/>
        <v>0</v>
      </c>
      <c r="AT67" s="111">
        <f t="shared" si="87"/>
        <v>0</v>
      </c>
      <c r="AU67" s="111">
        <f t="shared" si="87"/>
        <v>0</v>
      </c>
      <c r="AV67" s="111">
        <f t="shared" si="87"/>
        <v>0</v>
      </c>
      <c r="AW67" s="111">
        <f t="shared" si="87"/>
        <v>0</v>
      </c>
      <c r="AX67" s="111">
        <f t="shared" si="87"/>
        <v>0</v>
      </c>
      <c r="AY67" s="111">
        <f t="shared" si="87"/>
        <v>0</v>
      </c>
      <c r="AZ67" s="111">
        <f t="shared" si="87"/>
        <v>0</v>
      </c>
      <c r="BA67" s="111">
        <f t="shared" si="87"/>
        <v>0</v>
      </c>
      <c r="BB67" s="105" t="s">
        <v>212</v>
      </c>
      <c r="BC67" s="110"/>
      <c r="BD67" s="110"/>
      <c r="BE67" s="132">
        <v>2016</v>
      </c>
      <c r="BF67" s="110"/>
      <c r="BG67" s="110"/>
    </row>
    <row r="68" spans="1:59" s="124" customFormat="1" ht="22.2" customHeight="1">
      <c r="A68" s="419" t="s">
        <v>34</v>
      </c>
      <c r="B68" s="107"/>
      <c r="C68" s="106"/>
      <c r="D68" s="106">
        <f t="shared" si="81"/>
        <v>0</v>
      </c>
      <c r="E68" s="106"/>
      <c r="F68" s="106"/>
      <c r="G68" s="106"/>
      <c r="H68" s="106"/>
      <c r="I68" s="106"/>
      <c r="J68" s="106"/>
      <c r="K68" s="106"/>
      <c r="L68" s="292"/>
      <c r="M68" s="106"/>
      <c r="N68" s="106"/>
      <c r="O68" s="106"/>
      <c r="P68" s="106"/>
      <c r="Q68" s="106"/>
      <c r="R68" s="106"/>
      <c r="S68" s="106"/>
      <c r="T68" s="106"/>
      <c r="U68" s="106"/>
      <c r="V68" s="106"/>
      <c r="W68" s="106"/>
      <c r="X68" s="106"/>
      <c r="Y68" s="106"/>
      <c r="Z68" s="106"/>
      <c r="AA68" s="106"/>
      <c r="AB68" s="106"/>
      <c r="AC68" s="106"/>
      <c r="AD68" s="106"/>
      <c r="AE68" s="106"/>
      <c r="AF68" s="106"/>
      <c r="AG68" s="297"/>
      <c r="AH68" s="106"/>
      <c r="AI68" s="106"/>
      <c r="AJ68" s="106"/>
      <c r="AK68" s="106"/>
      <c r="AL68" s="106"/>
      <c r="AM68" s="106"/>
      <c r="AN68" s="106"/>
      <c r="AO68" s="106"/>
      <c r="AP68" s="106"/>
      <c r="AQ68" s="106"/>
      <c r="AR68" s="106"/>
      <c r="AS68" s="106"/>
      <c r="AT68" s="106"/>
      <c r="AU68" s="106"/>
      <c r="AV68" s="106"/>
      <c r="AW68" s="106"/>
      <c r="AX68" s="106"/>
      <c r="AY68" s="106"/>
      <c r="AZ68" s="106"/>
      <c r="BA68" s="106"/>
      <c r="BB68" s="105" t="s">
        <v>212</v>
      </c>
      <c r="BC68" s="104"/>
      <c r="BD68" s="104"/>
      <c r="BE68" s="132">
        <v>2016</v>
      </c>
      <c r="BF68" s="104"/>
      <c r="BG68" s="104"/>
    </row>
    <row r="69" spans="1:59" s="124" customFormat="1" ht="22.2" customHeight="1">
      <c r="A69" s="419" t="s">
        <v>34</v>
      </c>
      <c r="B69" s="107"/>
      <c r="C69" s="106"/>
      <c r="D69" s="106">
        <f t="shared" si="81"/>
        <v>0</v>
      </c>
      <c r="E69" s="106"/>
      <c r="F69" s="106"/>
      <c r="G69" s="106"/>
      <c r="H69" s="106"/>
      <c r="I69" s="106"/>
      <c r="J69" s="106"/>
      <c r="K69" s="106"/>
      <c r="L69" s="292"/>
      <c r="M69" s="106"/>
      <c r="N69" s="106"/>
      <c r="O69" s="106"/>
      <c r="P69" s="106"/>
      <c r="Q69" s="106"/>
      <c r="R69" s="106"/>
      <c r="S69" s="106"/>
      <c r="T69" s="106"/>
      <c r="U69" s="106"/>
      <c r="V69" s="106"/>
      <c r="W69" s="106"/>
      <c r="X69" s="106"/>
      <c r="Y69" s="106"/>
      <c r="Z69" s="106"/>
      <c r="AA69" s="106"/>
      <c r="AB69" s="106"/>
      <c r="AC69" s="106"/>
      <c r="AD69" s="106"/>
      <c r="AE69" s="106"/>
      <c r="AF69" s="106"/>
      <c r="AG69" s="297"/>
      <c r="AH69" s="106"/>
      <c r="AI69" s="106"/>
      <c r="AJ69" s="106"/>
      <c r="AK69" s="106"/>
      <c r="AL69" s="106"/>
      <c r="AM69" s="106"/>
      <c r="AN69" s="106"/>
      <c r="AO69" s="106"/>
      <c r="AP69" s="106"/>
      <c r="AQ69" s="106"/>
      <c r="AR69" s="106"/>
      <c r="AS69" s="106"/>
      <c r="AT69" s="106"/>
      <c r="AU69" s="106"/>
      <c r="AV69" s="106"/>
      <c r="AW69" s="106"/>
      <c r="AX69" s="106"/>
      <c r="AY69" s="106"/>
      <c r="AZ69" s="106"/>
      <c r="BA69" s="106"/>
      <c r="BB69" s="105" t="s">
        <v>212</v>
      </c>
      <c r="BC69" s="104"/>
      <c r="BD69" s="104"/>
      <c r="BE69" s="132">
        <v>2016</v>
      </c>
      <c r="BF69" s="104"/>
      <c r="BG69" s="104"/>
    </row>
    <row r="70" spans="1:59" s="131" customFormat="1" ht="22.2" customHeight="1">
      <c r="A70" s="418" t="s">
        <v>37</v>
      </c>
      <c r="B70" s="260" t="s">
        <v>289</v>
      </c>
      <c r="C70" s="111">
        <f>SUM(C71,C74)</f>
        <v>0</v>
      </c>
      <c r="D70" s="111">
        <f>SUM(D71+D74)</f>
        <v>0</v>
      </c>
      <c r="E70" s="111">
        <f t="shared" ref="E70:K70" si="88">SUM(E71,E74)</f>
        <v>0</v>
      </c>
      <c r="F70" s="111">
        <f t="shared" si="88"/>
        <v>0</v>
      </c>
      <c r="G70" s="111">
        <f t="shared" si="88"/>
        <v>0</v>
      </c>
      <c r="H70" s="111">
        <f t="shared" si="88"/>
        <v>0</v>
      </c>
      <c r="I70" s="111">
        <f t="shared" si="88"/>
        <v>0</v>
      </c>
      <c r="J70" s="111">
        <f t="shared" si="88"/>
        <v>0</v>
      </c>
      <c r="K70" s="111">
        <f t="shared" si="88"/>
        <v>0</v>
      </c>
      <c r="L70" s="292"/>
      <c r="M70" s="111">
        <f t="shared" ref="M70:AF70" si="89">SUM(M71,M74)</f>
        <v>0</v>
      </c>
      <c r="N70" s="111">
        <f t="shared" si="89"/>
        <v>0</v>
      </c>
      <c r="O70" s="111">
        <f t="shared" si="89"/>
        <v>0</v>
      </c>
      <c r="P70" s="111">
        <f t="shared" si="89"/>
        <v>0</v>
      </c>
      <c r="Q70" s="111">
        <f t="shared" si="89"/>
        <v>0</v>
      </c>
      <c r="R70" s="111">
        <f t="shared" si="89"/>
        <v>0</v>
      </c>
      <c r="S70" s="111">
        <f t="shared" si="89"/>
        <v>0</v>
      </c>
      <c r="T70" s="111">
        <f t="shared" si="89"/>
        <v>0</v>
      </c>
      <c r="U70" s="111">
        <f t="shared" si="89"/>
        <v>0</v>
      </c>
      <c r="V70" s="111">
        <f t="shared" si="89"/>
        <v>0</v>
      </c>
      <c r="W70" s="111">
        <f t="shared" si="89"/>
        <v>0</v>
      </c>
      <c r="X70" s="111">
        <f t="shared" si="89"/>
        <v>0</v>
      </c>
      <c r="Y70" s="111">
        <f t="shared" si="89"/>
        <v>0</v>
      </c>
      <c r="Z70" s="111">
        <f t="shared" si="89"/>
        <v>0</v>
      </c>
      <c r="AA70" s="111">
        <f t="shared" si="89"/>
        <v>0</v>
      </c>
      <c r="AB70" s="111">
        <f t="shared" si="89"/>
        <v>0</v>
      </c>
      <c r="AC70" s="111">
        <f t="shared" si="89"/>
        <v>0</v>
      </c>
      <c r="AD70" s="111">
        <f t="shared" si="89"/>
        <v>0</v>
      </c>
      <c r="AE70" s="111">
        <f t="shared" si="89"/>
        <v>0</v>
      </c>
      <c r="AF70" s="111">
        <f t="shared" si="89"/>
        <v>0</v>
      </c>
      <c r="AG70" s="297"/>
      <c r="AH70" s="111">
        <f t="shared" ref="AH70:BA70" si="90">SUM(AH71,AH74)</f>
        <v>0</v>
      </c>
      <c r="AI70" s="111">
        <f t="shared" si="90"/>
        <v>0</v>
      </c>
      <c r="AJ70" s="111">
        <f t="shared" si="90"/>
        <v>0</v>
      </c>
      <c r="AK70" s="111">
        <f t="shared" si="90"/>
        <v>0</v>
      </c>
      <c r="AL70" s="111">
        <f t="shared" si="90"/>
        <v>0</v>
      </c>
      <c r="AM70" s="111">
        <f t="shared" si="90"/>
        <v>0</v>
      </c>
      <c r="AN70" s="111">
        <f t="shared" si="90"/>
        <v>0</v>
      </c>
      <c r="AO70" s="111">
        <f t="shared" si="90"/>
        <v>0</v>
      </c>
      <c r="AP70" s="111">
        <f t="shared" si="90"/>
        <v>0</v>
      </c>
      <c r="AQ70" s="111">
        <f t="shared" si="90"/>
        <v>0</v>
      </c>
      <c r="AR70" s="111">
        <f t="shared" si="90"/>
        <v>0</v>
      </c>
      <c r="AS70" s="111">
        <f t="shared" si="90"/>
        <v>0</v>
      </c>
      <c r="AT70" s="111">
        <f t="shared" si="90"/>
        <v>0</v>
      </c>
      <c r="AU70" s="111">
        <f t="shared" si="90"/>
        <v>0</v>
      </c>
      <c r="AV70" s="111">
        <f t="shared" si="90"/>
        <v>0</v>
      </c>
      <c r="AW70" s="111">
        <f t="shared" si="90"/>
        <v>0</v>
      </c>
      <c r="AX70" s="111">
        <f t="shared" si="90"/>
        <v>0</v>
      </c>
      <c r="AY70" s="111">
        <f t="shared" si="90"/>
        <v>0</v>
      </c>
      <c r="AZ70" s="111">
        <f t="shared" si="90"/>
        <v>0</v>
      </c>
      <c r="BA70" s="111">
        <f t="shared" si="90"/>
        <v>0</v>
      </c>
      <c r="BB70" s="105" t="s">
        <v>212</v>
      </c>
      <c r="BC70" s="110"/>
      <c r="BD70" s="110"/>
      <c r="BE70" s="132">
        <v>2016</v>
      </c>
      <c r="BF70" s="110"/>
      <c r="BG70" s="110"/>
    </row>
    <row r="71" spans="1:59" s="145" customFormat="1" ht="22.2" customHeight="1">
      <c r="A71" s="418" t="s">
        <v>37</v>
      </c>
      <c r="B71" s="112" t="s">
        <v>281</v>
      </c>
      <c r="C71" s="111"/>
      <c r="D71" s="111">
        <f t="shared" ref="D71:D76" si="91">SUM(E71:BA71)</f>
        <v>0</v>
      </c>
      <c r="E71" s="111">
        <f t="shared" ref="E71:K71" si="92">SUM(E72:E73)</f>
        <v>0</v>
      </c>
      <c r="F71" s="111">
        <f t="shared" si="92"/>
        <v>0</v>
      </c>
      <c r="G71" s="111">
        <f t="shared" si="92"/>
        <v>0</v>
      </c>
      <c r="H71" s="111">
        <f t="shared" si="92"/>
        <v>0</v>
      </c>
      <c r="I71" s="111">
        <f t="shared" si="92"/>
        <v>0</v>
      </c>
      <c r="J71" s="111">
        <f t="shared" si="92"/>
        <v>0</v>
      </c>
      <c r="K71" s="111">
        <f t="shared" si="92"/>
        <v>0</v>
      </c>
      <c r="L71" s="292"/>
      <c r="M71" s="111">
        <f t="shared" ref="M71:AF71" si="93">SUM(M72:M73)</f>
        <v>0</v>
      </c>
      <c r="N71" s="111">
        <f t="shared" si="93"/>
        <v>0</v>
      </c>
      <c r="O71" s="111">
        <f t="shared" si="93"/>
        <v>0</v>
      </c>
      <c r="P71" s="111">
        <f t="shared" si="93"/>
        <v>0</v>
      </c>
      <c r="Q71" s="111">
        <f t="shared" si="93"/>
        <v>0</v>
      </c>
      <c r="R71" s="111">
        <f t="shared" si="93"/>
        <v>0</v>
      </c>
      <c r="S71" s="111">
        <f t="shared" si="93"/>
        <v>0</v>
      </c>
      <c r="T71" s="111">
        <f t="shared" si="93"/>
        <v>0</v>
      </c>
      <c r="U71" s="111">
        <f t="shared" si="93"/>
        <v>0</v>
      </c>
      <c r="V71" s="111">
        <f t="shared" si="93"/>
        <v>0</v>
      </c>
      <c r="W71" s="111">
        <f t="shared" si="93"/>
        <v>0</v>
      </c>
      <c r="X71" s="111">
        <f t="shared" si="93"/>
        <v>0</v>
      </c>
      <c r="Y71" s="111">
        <f t="shared" si="93"/>
        <v>0</v>
      </c>
      <c r="Z71" s="111">
        <f t="shared" si="93"/>
        <v>0</v>
      </c>
      <c r="AA71" s="111">
        <f t="shared" si="93"/>
        <v>0</v>
      </c>
      <c r="AB71" s="111">
        <f t="shared" si="93"/>
        <v>0</v>
      </c>
      <c r="AC71" s="111">
        <f t="shared" si="93"/>
        <v>0</v>
      </c>
      <c r="AD71" s="111">
        <f t="shared" si="93"/>
        <v>0</v>
      </c>
      <c r="AE71" s="111">
        <f t="shared" si="93"/>
        <v>0</v>
      </c>
      <c r="AF71" s="111">
        <f t="shared" si="93"/>
        <v>0</v>
      </c>
      <c r="AG71" s="297"/>
      <c r="AH71" s="111">
        <f t="shared" ref="AH71:BA71" si="94">SUM(AH72:AH73)</f>
        <v>0</v>
      </c>
      <c r="AI71" s="111">
        <f t="shared" si="94"/>
        <v>0</v>
      </c>
      <c r="AJ71" s="111">
        <f t="shared" si="94"/>
        <v>0</v>
      </c>
      <c r="AK71" s="111">
        <f t="shared" si="94"/>
        <v>0</v>
      </c>
      <c r="AL71" s="111">
        <f t="shared" si="94"/>
        <v>0</v>
      </c>
      <c r="AM71" s="111">
        <f t="shared" si="94"/>
        <v>0</v>
      </c>
      <c r="AN71" s="111">
        <f t="shared" si="94"/>
        <v>0</v>
      </c>
      <c r="AO71" s="111">
        <f t="shared" si="94"/>
        <v>0</v>
      </c>
      <c r="AP71" s="111">
        <f t="shared" si="94"/>
        <v>0</v>
      </c>
      <c r="AQ71" s="111">
        <f t="shared" si="94"/>
        <v>0</v>
      </c>
      <c r="AR71" s="111">
        <f t="shared" si="94"/>
        <v>0</v>
      </c>
      <c r="AS71" s="111">
        <f t="shared" si="94"/>
        <v>0</v>
      </c>
      <c r="AT71" s="111">
        <f t="shared" si="94"/>
        <v>0</v>
      </c>
      <c r="AU71" s="111">
        <f t="shared" si="94"/>
        <v>0</v>
      </c>
      <c r="AV71" s="111">
        <f t="shared" si="94"/>
        <v>0</v>
      </c>
      <c r="AW71" s="111">
        <f t="shared" si="94"/>
        <v>0</v>
      </c>
      <c r="AX71" s="111">
        <f t="shared" si="94"/>
        <v>0</v>
      </c>
      <c r="AY71" s="111">
        <f t="shared" si="94"/>
        <v>0</v>
      </c>
      <c r="AZ71" s="111">
        <f t="shared" si="94"/>
        <v>0</v>
      </c>
      <c r="BA71" s="111">
        <f t="shared" si="94"/>
        <v>0</v>
      </c>
      <c r="BB71" s="105" t="s">
        <v>212</v>
      </c>
      <c r="BC71" s="110"/>
      <c r="BD71" s="110"/>
      <c r="BE71" s="132">
        <v>2016</v>
      </c>
      <c r="BF71" s="110"/>
      <c r="BG71" s="110"/>
    </row>
    <row r="72" spans="1:59" s="124" customFormat="1" ht="22.2" customHeight="1">
      <c r="A72" s="419" t="s">
        <v>37</v>
      </c>
      <c r="B72" s="107"/>
      <c r="C72" s="106"/>
      <c r="D72" s="106">
        <f t="shared" si="91"/>
        <v>0</v>
      </c>
      <c r="E72" s="106"/>
      <c r="F72" s="106"/>
      <c r="G72" s="106"/>
      <c r="H72" s="106"/>
      <c r="I72" s="106"/>
      <c r="J72" s="106"/>
      <c r="K72" s="106"/>
      <c r="L72" s="292"/>
      <c r="M72" s="106"/>
      <c r="N72" s="106"/>
      <c r="O72" s="106"/>
      <c r="P72" s="106"/>
      <c r="Q72" s="106"/>
      <c r="R72" s="106"/>
      <c r="S72" s="106"/>
      <c r="T72" s="106"/>
      <c r="U72" s="106"/>
      <c r="V72" s="106"/>
      <c r="W72" s="106"/>
      <c r="X72" s="106"/>
      <c r="Y72" s="106"/>
      <c r="Z72" s="106"/>
      <c r="AA72" s="106"/>
      <c r="AB72" s="106"/>
      <c r="AC72" s="106"/>
      <c r="AD72" s="106"/>
      <c r="AE72" s="106"/>
      <c r="AF72" s="106"/>
      <c r="AG72" s="297"/>
      <c r="AH72" s="106"/>
      <c r="AI72" s="106"/>
      <c r="AJ72" s="106"/>
      <c r="AK72" s="106"/>
      <c r="AL72" s="106"/>
      <c r="AM72" s="106"/>
      <c r="AN72" s="106"/>
      <c r="AO72" s="106"/>
      <c r="AP72" s="106"/>
      <c r="AQ72" s="106"/>
      <c r="AR72" s="106"/>
      <c r="AS72" s="106"/>
      <c r="AT72" s="106"/>
      <c r="AU72" s="106"/>
      <c r="AV72" s="106"/>
      <c r="AW72" s="106"/>
      <c r="AX72" s="106"/>
      <c r="AY72" s="106"/>
      <c r="AZ72" s="106"/>
      <c r="BA72" s="106"/>
      <c r="BB72" s="105" t="s">
        <v>212</v>
      </c>
      <c r="BC72" s="104"/>
      <c r="BD72" s="104"/>
      <c r="BE72" s="132">
        <v>2016</v>
      </c>
      <c r="BF72" s="104"/>
      <c r="BG72" s="104"/>
    </row>
    <row r="73" spans="1:59" s="124" customFormat="1" ht="22.2" customHeight="1">
      <c r="A73" s="419" t="s">
        <v>37</v>
      </c>
      <c r="B73" s="107"/>
      <c r="C73" s="106"/>
      <c r="D73" s="106">
        <f t="shared" si="91"/>
        <v>0</v>
      </c>
      <c r="E73" s="106"/>
      <c r="F73" s="106"/>
      <c r="G73" s="106"/>
      <c r="H73" s="106"/>
      <c r="I73" s="106"/>
      <c r="J73" s="106"/>
      <c r="K73" s="106"/>
      <c r="L73" s="292"/>
      <c r="M73" s="106"/>
      <c r="N73" s="106"/>
      <c r="O73" s="106"/>
      <c r="P73" s="106"/>
      <c r="Q73" s="106"/>
      <c r="R73" s="106"/>
      <c r="S73" s="106"/>
      <c r="T73" s="106"/>
      <c r="U73" s="106"/>
      <c r="V73" s="106"/>
      <c r="W73" s="106"/>
      <c r="X73" s="106"/>
      <c r="Y73" s="106"/>
      <c r="Z73" s="106"/>
      <c r="AA73" s="106"/>
      <c r="AB73" s="106"/>
      <c r="AC73" s="106"/>
      <c r="AD73" s="106"/>
      <c r="AE73" s="106"/>
      <c r="AF73" s="106"/>
      <c r="AG73" s="297"/>
      <c r="AH73" s="106"/>
      <c r="AI73" s="106"/>
      <c r="AJ73" s="106"/>
      <c r="AK73" s="106"/>
      <c r="AL73" s="106"/>
      <c r="AM73" s="106"/>
      <c r="AN73" s="106"/>
      <c r="AO73" s="106"/>
      <c r="AP73" s="106"/>
      <c r="AQ73" s="106"/>
      <c r="AR73" s="106"/>
      <c r="AS73" s="106"/>
      <c r="AT73" s="106"/>
      <c r="AU73" s="106"/>
      <c r="AV73" s="106"/>
      <c r="AW73" s="106"/>
      <c r="AX73" s="106"/>
      <c r="AY73" s="106"/>
      <c r="AZ73" s="106"/>
      <c r="BA73" s="106"/>
      <c r="BB73" s="105" t="s">
        <v>212</v>
      </c>
      <c r="BC73" s="104"/>
      <c r="BD73" s="104"/>
      <c r="BE73" s="132">
        <v>2016</v>
      </c>
      <c r="BF73" s="104"/>
      <c r="BG73" s="104"/>
    </row>
    <row r="74" spans="1:59" s="145" customFormat="1" ht="22.2" customHeight="1">
      <c r="A74" s="418" t="s">
        <v>37</v>
      </c>
      <c r="B74" s="112" t="s">
        <v>282</v>
      </c>
      <c r="C74" s="111"/>
      <c r="D74" s="111">
        <f t="shared" si="91"/>
        <v>0</v>
      </c>
      <c r="E74" s="111">
        <f t="shared" ref="E74:K74" si="95">SUM(E75:E76)</f>
        <v>0</v>
      </c>
      <c r="F74" s="111">
        <f t="shared" si="95"/>
        <v>0</v>
      </c>
      <c r="G74" s="111">
        <f t="shared" si="95"/>
        <v>0</v>
      </c>
      <c r="H74" s="111">
        <f t="shared" si="95"/>
        <v>0</v>
      </c>
      <c r="I74" s="111">
        <f t="shared" si="95"/>
        <v>0</v>
      </c>
      <c r="J74" s="111">
        <f t="shared" si="95"/>
        <v>0</v>
      </c>
      <c r="K74" s="111">
        <f t="shared" si="95"/>
        <v>0</v>
      </c>
      <c r="L74" s="292"/>
      <c r="M74" s="111">
        <f t="shared" ref="M74:AF74" si="96">SUM(M75:M76)</f>
        <v>0</v>
      </c>
      <c r="N74" s="111">
        <f t="shared" si="96"/>
        <v>0</v>
      </c>
      <c r="O74" s="111">
        <f t="shared" si="96"/>
        <v>0</v>
      </c>
      <c r="P74" s="111">
        <f t="shared" si="96"/>
        <v>0</v>
      </c>
      <c r="Q74" s="111">
        <f t="shared" si="96"/>
        <v>0</v>
      </c>
      <c r="R74" s="111">
        <f t="shared" si="96"/>
        <v>0</v>
      </c>
      <c r="S74" s="111">
        <f t="shared" si="96"/>
        <v>0</v>
      </c>
      <c r="T74" s="111">
        <f t="shared" si="96"/>
        <v>0</v>
      </c>
      <c r="U74" s="111">
        <f t="shared" si="96"/>
        <v>0</v>
      </c>
      <c r="V74" s="111">
        <f t="shared" si="96"/>
        <v>0</v>
      </c>
      <c r="W74" s="111">
        <f t="shared" si="96"/>
        <v>0</v>
      </c>
      <c r="X74" s="111">
        <f t="shared" si="96"/>
        <v>0</v>
      </c>
      <c r="Y74" s="111">
        <f t="shared" si="96"/>
        <v>0</v>
      </c>
      <c r="Z74" s="111">
        <f t="shared" si="96"/>
        <v>0</v>
      </c>
      <c r="AA74" s="111">
        <f t="shared" si="96"/>
        <v>0</v>
      </c>
      <c r="AB74" s="111">
        <f t="shared" si="96"/>
        <v>0</v>
      </c>
      <c r="AC74" s="111">
        <f t="shared" si="96"/>
        <v>0</v>
      </c>
      <c r="AD74" s="111">
        <f t="shared" si="96"/>
        <v>0</v>
      </c>
      <c r="AE74" s="111">
        <f t="shared" si="96"/>
        <v>0</v>
      </c>
      <c r="AF74" s="111">
        <f t="shared" si="96"/>
        <v>0</v>
      </c>
      <c r="AG74" s="297"/>
      <c r="AH74" s="111">
        <f t="shared" ref="AH74:BA74" si="97">SUM(AH75:AH76)</f>
        <v>0</v>
      </c>
      <c r="AI74" s="111">
        <f t="shared" si="97"/>
        <v>0</v>
      </c>
      <c r="AJ74" s="111">
        <f t="shared" si="97"/>
        <v>0</v>
      </c>
      <c r="AK74" s="111">
        <f t="shared" si="97"/>
        <v>0</v>
      </c>
      <c r="AL74" s="111">
        <f t="shared" si="97"/>
        <v>0</v>
      </c>
      <c r="AM74" s="111">
        <f t="shared" si="97"/>
        <v>0</v>
      </c>
      <c r="AN74" s="111">
        <f t="shared" si="97"/>
        <v>0</v>
      </c>
      <c r="AO74" s="111">
        <f t="shared" si="97"/>
        <v>0</v>
      </c>
      <c r="AP74" s="111">
        <f t="shared" si="97"/>
        <v>0</v>
      </c>
      <c r="AQ74" s="111">
        <f t="shared" si="97"/>
        <v>0</v>
      </c>
      <c r="AR74" s="111">
        <f t="shared" si="97"/>
        <v>0</v>
      </c>
      <c r="AS74" s="111">
        <f t="shared" si="97"/>
        <v>0</v>
      </c>
      <c r="AT74" s="111">
        <f t="shared" si="97"/>
        <v>0</v>
      </c>
      <c r="AU74" s="111">
        <f t="shared" si="97"/>
        <v>0</v>
      </c>
      <c r="AV74" s="111">
        <f t="shared" si="97"/>
        <v>0</v>
      </c>
      <c r="AW74" s="111">
        <f t="shared" si="97"/>
        <v>0</v>
      </c>
      <c r="AX74" s="111">
        <f t="shared" si="97"/>
        <v>0</v>
      </c>
      <c r="AY74" s="111">
        <f t="shared" si="97"/>
        <v>0</v>
      </c>
      <c r="AZ74" s="111">
        <f t="shared" si="97"/>
        <v>0</v>
      </c>
      <c r="BA74" s="111">
        <f t="shared" si="97"/>
        <v>0</v>
      </c>
      <c r="BB74" s="105" t="s">
        <v>212</v>
      </c>
      <c r="BC74" s="110"/>
      <c r="BD74" s="110"/>
      <c r="BE74" s="132">
        <v>2016</v>
      </c>
      <c r="BF74" s="110"/>
      <c r="BG74" s="110"/>
    </row>
    <row r="75" spans="1:59" s="124" customFormat="1" ht="22.2" customHeight="1">
      <c r="A75" s="419" t="s">
        <v>37</v>
      </c>
      <c r="B75" s="107"/>
      <c r="C75" s="106"/>
      <c r="D75" s="106">
        <f t="shared" si="91"/>
        <v>0</v>
      </c>
      <c r="E75" s="106"/>
      <c r="F75" s="106"/>
      <c r="G75" s="106"/>
      <c r="H75" s="106"/>
      <c r="I75" s="106"/>
      <c r="J75" s="106"/>
      <c r="K75" s="106"/>
      <c r="L75" s="292"/>
      <c r="M75" s="106"/>
      <c r="N75" s="106"/>
      <c r="O75" s="106"/>
      <c r="P75" s="106"/>
      <c r="Q75" s="106"/>
      <c r="R75" s="106"/>
      <c r="S75" s="106"/>
      <c r="T75" s="106"/>
      <c r="U75" s="106"/>
      <c r="V75" s="106"/>
      <c r="W75" s="106"/>
      <c r="X75" s="106"/>
      <c r="Y75" s="106"/>
      <c r="Z75" s="106"/>
      <c r="AA75" s="106"/>
      <c r="AB75" s="106"/>
      <c r="AC75" s="106"/>
      <c r="AD75" s="106"/>
      <c r="AE75" s="106"/>
      <c r="AF75" s="106"/>
      <c r="AG75" s="297"/>
      <c r="AH75" s="106"/>
      <c r="AI75" s="106"/>
      <c r="AJ75" s="106"/>
      <c r="AK75" s="106"/>
      <c r="AL75" s="106"/>
      <c r="AM75" s="106"/>
      <c r="AN75" s="106"/>
      <c r="AO75" s="106"/>
      <c r="AP75" s="106"/>
      <c r="AQ75" s="106"/>
      <c r="AR75" s="106"/>
      <c r="AS75" s="106"/>
      <c r="AT75" s="106"/>
      <c r="AU75" s="106"/>
      <c r="AV75" s="106"/>
      <c r="AW75" s="106"/>
      <c r="AX75" s="106"/>
      <c r="AY75" s="106"/>
      <c r="AZ75" s="106"/>
      <c r="BA75" s="106"/>
      <c r="BB75" s="105" t="s">
        <v>212</v>
      </c>
      <c r="BC75" s="104"/>
      <c r="BD75" s="104"/>
      <c r="BE75" s="132">
        <v>2016</v>
      </c>
      <c r="BF75" s="104"/>
      <c r="BG75" s="104"/>
    </row>
    <row r="76" spans="1:59" s="124" customFormat="1" ht="22.2" customHeight="1">
      <c r="A76" s="419" t="s">
        <v>37</v>
      </c>
      <c r="B76" s="107"/>
      <c r="C76" s="106"/>
      <c r="D76" s="106">
        <f t="shared" si="91"/>
        <v>0</v>
      </c>
      <c r="E76" s="106"/>
      <c r="F76" s="106"/>
      <c r="G76" s="106"/>
      <c r="H76" s="106"/>
      <c r="I76" s="106"/>
      <c r="J76" s="106"/>
      <c r="K76" s="106"/>
      <c r="L76" s="292"/>
      <c r="M76" s="106"/>
      <c r="N76" s="106"/>
      <c r="O76" s="106"/>
      <c r="P76" s="106"/>
      <c r="Q76" s="106"/>
      <c r="R76" s="106"/>
      <c r="S76" s="106"/>
      <c r="T76" s="106"/>
      <c r="U76" s="106"/>
      <c r="V76" s="106"/>
      <c r="W76" s="106"/>
      <c r="X76" s="106"/>
      <c r="Y76" s="106"/>
      <c r="Z76" s="106"/>
      <c r="AA76" s="106"/>
      <c r="AB76" s="106"/>
      <c r="AC76" s="106"/>
      <c r="AD76" s="106"/>
      <c r="AE76" s="106"/>
      <c r="AF76" s="106"/>
      <c r="AG76" s="297"/>
      <c r="AH76" s="106"/>
      <c r="AI76" s="106"/>
      <c r="AJ76" s="106"/>
      <c r="AK76" s="106"/>
      <c r="AL76" s="106"/>
      <c r="AM76" s="106"/>
      <c r="AN76" s="106"/>
      <c r="AO76" s="106"/>
      <c r="AP76" s="106"/>
      <c r="AQ76" s="106"/>
      <c r="AR76" s="106"/>
      <c r="AS76" s="106"/>
      <c r="AT76" s="106"/>
      <c r="AU76" s="106"/>
      <c r="AV76" s="106"/>
      <c r="AW76" s="106"/>
      <c r="AX76" s="106"/>
      <c r="AY76" s="106"/>
      <c r="AZ76" s="106"/>
      <c r="BA76" s="106"/>
      <c r="BB76" s="105" t="s">
        <v>212</v>
      </c>
      <c r="BC76" s="104"/>
      <c r="BD76" s="104"/>
      <c r="BE76" s="132">
        <v>2016</v>
      </c>
      <c r="BF76" s="104"/>
      <c r="BG76" s="104"/>
    </row>
    <row r="77" spans="1:59" s="131" customFormat="1" ht="22.2" customHeight="1">
      <c r="A77" s="418" t="s">
        <v>40</v>
      </c>
      <c r="B77" s="262" t="s">
        <v>290</v>
      </c>
      <c r="C77" s="111">
        <f>SUM(C78,C81)</f>
        <v>0</v>
      </c>
      <c r="D77" s="111">
        <f>SUM(D78+D81)</f>
        <v>0</v>
      </c>
      <c r="E77" s="111">
        <f t="shared" ref="E77:K77" si="98">SUM(E78,E81)</f>
        <v>0</v>
      </c>
      <c r="F77" s="111">
        <f t="shared" si="98"/>
        <v>0</v>
      </c>
      <c r="G77" s="111">
        <f t="shared" si="98"/>
        <v>0</v>
      </c>
      <c r="H77" s="111">
        <f t="shared" si="98"/>
        <v>0</v>
      </c>
      <c r="I77" s="111">
        <f t="shared" si="98"/>
        <v>0</v>
      </c>
      <c r="J77" s="111">
        <f t="shared" si="98"/>
        <v>0</v>
      </c>
      <c r="K77" s="111">
        <f t="shared" si="98"/>
        <v>0</v>
      </c>
      <c r="L77" s="292"/>
      <c r="M77" s="111">
        <f t="shared" ref="M77:AF77" si="99">SUM(M78,M81)</f>
        <v>0</v>
      </c>
      <c r="N77" s="111">
        <f t="shared" si="99"/>
        <v>0</v>
      </c>
      <c r="O77" s="111">
        <f t="shared" si="99"/>
        <v>0</v>
      </c>
      <c r="P77" s="111">
        <f t="shared" si="99"/>
        <v>0</v>
      </c>
      <c r="Q77" s="111">
        <f t="shared" si="99"/>
        <v>0</v>
      </c>
      <c r="R77" s="111">
        <f t="shared" si="99"/>
        <v>0</v>
      </c>
      <c r="S77" s="111">
        <f t="shared" si="99"/>
        <v>0</v>
      </c>
      <c r="T77" s="111">
        <f t="shared" si="99"/>
        <v>0</v>
      </c>
      <c r="U77" s="111">
        <f t="shared" si="99"/>
        <v>0</v>
      </c>
      <c r="V77" s="111">
        <f t="shared" si="99"/>
        <v>0</v>
      </c>
      <c r="W77" s="111">
        <f t="shared" si="99"/>
        <v>0</v>
      </c>
      <c r="X77" s="111">
        <f t="shared" si="99"/>
        <v>0</v>
      </c>
      <c r="Y77" s="111">
        <f t="shared" si="99"/>
        <v>0</v>
      </c>
      <c r="Z77" s="111">
        <f t="shared" si="99"/>
        <v>0</v>
      </c>
      <c r="AA77" s="111">
        <f t="shared" si="99"/>
        <v>0</v>
      </c>
      <c r="AB77" s="111">
        <f t="shared" si="99"/>
        <v>0</v>
      </c>
      <c r="AC77" s="111">
        <f t="shared" si="99"/>
        <v>0</v>
      </c>
      <c r="AD77" s="111">
        <f t="shared" si="99"/>
        <v>0</v>
      </c>
      <c r="AE77" s="111">
        <f t="shared" si="99"/>
        <v>0</v>
      </c>
      <c r="AF77" s="111">
        <f t="shared" si="99"/>
        <v>0</v>
      </c>
      <c r="AG77" s="297"/>
      <c r="AH77" s="111">
        <f t="shared" ref="AH77:BA77" si="100">SUM(AH78,AH81)</f>
        <v>0</v>
      </c>
      <c r="AI77" s="111">
        <f t="shared" si="100"/>
        <v>0</v>
      </c>
      <c r="AJ77" s="111">
        <f t="shared" si="100"/>
        <v>0</v>
      </c>
      <c r="AK77" s="111">
        <f t="shared" si="100"/>
        <v>0</v>
      </c>
      <c r="AL77" s="111">
        <f t="shared" si="100"/>
        <v>0</v>
      </c>
      <c r="AM77" s="111">
        <f t="shared" si="100"/>
        <v>0</v>
      </c>
      <c r="AN77" s="111">
        <f t="shared" si="100"/>
        <v>0</v>
      </c>
      <c r="AO77" s="111">
        <f t="shared" si="100"/>
        <v>0</v>
      </c>
      <c r="AP77" s="111">
        <f t="shared" si="100"/>
        <v>0</v>
      </c>
      <c r="AQ77" s="111">
        <f t="shared" si="100"/>
        <v>0</v>
      </c>
      <c r="AR77" s="111">
        <f t="shared" si="100"/>
        <v>0</v>
      </c>
      <c r="AS77" s="111">
        <f t="shared" si="100"/>
        <v>0</v>
      </c>
      <c r="AT77" s="111">
        <f t="shared" si="100"/>
        <v>0</v>
      </c>
      <c r="AU77" s="111">
        <f t="shared" si="100"/>
        <v>0</v>
      </c>
      <c r="AV77" s="111">
        <f t="shared" si="100"/>
        <v>0</v>
      </c>
      <c r="AW77" s="111">
        <f t="shared" si="100"/>
        <v>0</v>
      </c>
      <c r="AX77" s="111">
        <f t="shared" si="100"/>
        <v>0</v>
      </c>
      <c r="AY77" s="111">
        <f t="shared" si="100"/>
        <v>0</v>
      </c>
      <c r="AZ77" s="111">
        <f t="shared" si="100"/>
        <v>0</v>
      </c>
      <c r="BA77" s="111">
        <f t="shared" si="100"/>
        <v>0</v>
      </c>
      <c r="BB77" s="105" t="s">
        <v>212</v>
      </c>
      <c r="BC77" s="110"/>
      <c r="BD77" s="110"/>
      <c r="BE77" s="132">
        <v>2016</v>
      </c>
      <c r="BF77" s="110"/>
      <c r="BG77" s="110"/>
    </row>
    <row r="78" spans="1:59" s="145" customFormat="1" ht="22.2" customHeight="1">
      <c r="A78" s="418" t="s">
        <v>40</v>
      </c>
      <c r="B78" s="112" t="s">
        <v>281</v>
      </c>
      <c r="C78" s="111"/>
      <c r="D78" s="111">
        <f t="shared" ref="D78:D83" si="101">SUM(E78:BA78)</f>
        <v>0</v>
      </c>
      <c r="E78" s="111">
        <f t="shared" ref="E78:K78" si="102">SUM(E79:E80)</f>
        <v>0</v>
      </c>
      <c r="F78" s="111">
        <f t="shared" si="102"/>
        <v>0</v>
      </c>
      <c r="G78" s="111">
        <f t="shared" si="102"/>
        <v>0</v>
      </c>
      <c r="H78" s="111">
        <f t="shared" si="102"/>
        <v>0</v>
      </c>
      <c r="I78" s="111">
        <f t="shared" si="102"/>
        <v>0</v>
      </c>
      <c r="J78" s="111">
        <f t="shared" si="102"/>
        <v>0</v>
      </c>
      <c r="K78" s="111">
        <f t="shared" si="102"/>
        <v>0</v>
      </c>
      <c r="L78" s="292"/>
      <c r="M78" s="111">
        <f t="shared" ref="M78:AF78" si="103">SUM(M79:M80)</f>
        <v>0</v>
      </c>
      <c r="N78" s="111">
        <f t="shared" si="103"/>
        <v>0</v>
      </c>
      <c r="O78" s="111">
        <f t="shared" si="103"/>
        <v>0</v>
      </c>
      <c r="P78" s="111">
        <f t="shared" si="103"/>
        <v>0</v>
      </c>
      <c r="Q78" s="111">
        <f t="shared" si="103"/>
        <v>0</v>
      </c>
      <c r="R78" s="111">
        <f t="shared" si="103"/>
        <v>0</v>
      </c>
      <c r="S78" s="111">
        <f t="shared" si="103"/>
        <v>0</v>
      </c>
      <c r="T78" s="111">
        <f t="shared" si="103"/>
        <v>0</v>
      </c>
      <c r="U78" s="111">
        <f t="shared" si="103"/>
        <v>0</v>
      </c>
      <c r="V78" s="111">
        <f t="shared" si="103"/>
        <v>0</v>
      </c>
      <c r="W78" s="111">
        <f t="shared" si="103"/>
        <v>0</v>
      </c>
      <c r="X78" s="111">
        <f t="shared" si="103"/>
        <v>0</v>
      </c>
      <c r="Y78" s="111">
        <f t="shared" si="103"/>
        <v>0</v>
      </c>
      <c r="Z78" s="111">
        <f t="shared" si="103"/>
        <v>0</v>
      </c>
      <c r="AA78" s="111">
        <f t="shared" si="103"/>
        <v>0</v>
      </c>
      <c r="AB78" s="111">
        <f t="shared" si="103"/>
        <v>0</v>
      </c>
      <c r="AC78" s="111">
        <f t="shared" si="103"/>
        <v>0</v>
      </c>
      <c r="AD78" s="111">
        <f t="shared" si="103"/>
        <v>0</v>
      </c>
      <c r="AE78" s="111">
        <f t="shared" si="103"/>
        <v>0</v>
      </c>
      <c r="AF78" s="111">
        <f t="shared" si="103"/>
        <v>0</v>
      </c>
      <c r="AG78" s="297"/>
      <c r="AH78" s="111">
        <f t="shared" ref="AH78:BA78" si="104">SUM(AH79:AH80)</f>
        <v>0</v>
      </c>
      <c r="AI78" s="111">
        <f t="shared" si="104"/>
        <v>0</v>
      </c>
      <c r="AJ78" s="111">
        <f t="shared" si="104"/>
        <v>0</v>
      </c>
      <c r="AK78" s="111">
        <f t="shared" si="104"/>
        <v>0</v>
      </c>
      <c r="AL78" s="111">
        <f t="shared" si="104"/>
        <v>0</v>
      </c>
      <c r="AM78" s="111">
        <f t="shared" si="104"/>
        <v>0</v>
      </c>
      <c r="AN78" s="111">
        <f t="shared" si="104"/>
        <v>0</v>
      </c>
      <c r="AO78" s="111">
        <f t="shared" si="104"/>
        <v>0</v>
      </c>
      <c r="AP78" s="111">
        <f t="shared" si="104"/>
        <v>0</v>
      </c>
      <c r="AQ78" s="111">
        <f t="shared" si="104"/>
        <v>0</v>
      </c>
      <c r="AR78" s="111">
        <f t="shared" si="104"/>
        <v>0</v>
      </c>
      <c r="AS78" s="111">
        <f t="shared" si="104"/>
        <v>0</v>
      </c>
      <c r="AT78" s="111">
        <f t="shared" si="104"/>
        <v>0</v>
      </c>
      <c r="AU78" s="111">
        <f t="shared" si="104"/>
        <v>0</v>
      </c>
      <c r="AV78" s="111">
        <f t="shared" si="104"/>
        <v>0</v>
      </c>
      <c r="AW78" s="111">
        <f t="shared" si="104"/>
        <v>0</v>
      </c>
      <c r="AX78" s="111">
        <f t="shared" si="104"/>
        <v>0</v>
      </c>
      <c r="AY78" s="111">
        <f t="shared" si="104"/>
        <v>0</v>
      </c>
      <c r="AZ78" s="111">
        <f t="shared" si="104"/>
        <v>0</v>
      </c>
      <c r="BA78" s="111">
        <f t="shared" si="104"/>
        <v>0</v>
      </c>
      <c r="BB78" s="105" t="s">
        <v>212</v>
      </c>
      <c r="BC78" s="110"/>
      <c r="BD78" s="110"/>
      <c r="BE78" s="132">
        <v>2016</v>
      </c>
      <c r="BF78" s="110"/>
      <c r="BG78" s="110"/>
    </row>
    <row r="79" spans="1:59" s="124" customFormat="1" ht="50.25" customHeight="1">
      <c r="A79" s="419" t="s">
        <v>40</v>
      </c>
      <c r="B79" s="68" t="s">
        <v>264</v>
      </c>
      <c r="C79" s="106"/>
      <c r="D79" s="106">
        <f t="shared" si="101"/>
        <v>0</v>
      </c>
      <c r="E79" s="106"/>
      <c r="F79" s="106"/>
      <c r="G79" s="106"/>
      <c r="H79" s="106"/>
      <c r="I79" s="106"/>
      <c r="J79" s="106"/>
      <c r="K79" s="106"/>
      <c r="L79" s="292"/>
      <c r="M79" s="106"/>
      <c r="N79" s="106"/>
      <c r="O79" s="106"/>
      <c r="P79" s="106"/>
      <c r="Q79" s="106"/>
      <c r="R79" s="106"/>
      <c r="S79" s="106"/>
      <c r="T79" s="106"/>
      <c r="U79" s="106"/>
      <c r="V79" s="106"/>
      <c r="W79" s="106"/>
      <c r="X79" s="106"/>
      <c r="Y79" s="106"/>
      <c r="Z79" s="106"/>
      <c r="AA79" s="106"/>
      <c r="AB79" s="106"/>
      <c r="AC79" s="106"/>
      <c r="AD79" s="106"/>
      <c r="AE79" s="106"/>
      <c r="AF79" s="106"/>
      <c r="AG79" s="297"/>
      <c r="AH79" s="106"/>
      <c r="AI79" s="106"/>
      <c r="AJ79" s="106"/>
      <c r="AK79" s="106"/>
      <c r="AL79" s="106"/>
      <c r="AM79" s="106"/>
      <c r="AN79" s="106"/>
      <c r="AO79" s="106"/>
      <c r="AP79" s="106"/>
      <c r="AQ79" s="106"/>
      <c r="AR79" s="106"/>
      <c r="AS79" s="106"/>
      <c r="AT79" s="106"/>
      <c r="AU79" s="106"/>
      <c r="AV79" s="106"/>
      <c r="AW79" s="106"/>
      <c r="AX79" s="106"/>
      <c r="AY79" s="106"/>
      <c r="AZ79" s="106"/>
      <c r="BA79" s="106"/>
      <c r="BB79" s="105" t="s">
        <v>212</v>
      </c>
      <c r="BC79" s="104"/>
      <c r="BD79" s="104"/>
      <c r="BE79" s="132">
        <v>2016</v>
      </c>
      <c r="BF79" s="104"/>
      <c r="BG79" s="104"/>
    </row>
    <row r="80" spans="1:59" s="124" customFormat="1" ht="22.2" customHeight="1">
      <c r="A80" s="419" t="s">
        <v>40</v>
      </c>
      <c r="B80" s="431" t="s">
        <v>326</v>
      </c>
      <c r="C80" s="106"/>
      <c r="D80" s="106">
        <f t="shared" si="101"/>
        <v>0</v>
      </c>
      <c r="E80" s="106"/>
      <c r="F80" s="106"/>
      <c r="G80" s="106"/>
      <c r="H80" s="106"/>
      <c r="I80" s="106"/>
      <c r="J80" s="106"/>
      <c r="K80" s="106"/>
      <c r="L80" s="292"/>
      <c r="M80" s="106"/>
      <c r="N80" s="106"/>
      <c r="O80" s="106"/>
      <c r="P80" s="106"/>
      <c r="Q80" s="106"/>
      <c r="R80" s="106"/>
      <c r="S80" s="106"/>
      <c r="T80" s="106"/>
      <c r="U80" s="106"/>
      <c r="V80" s="106"/>
      <c r="W80" s="106"/>
      <c r="X80" s="106"/>
      <c r="Y80" s="106"/>
      <c r="Z80" s="106"/>
      <c r="AA80" s="106"/>
      <c r="AB80" s="106"/>
      <c r="AC80" s="106"/>
      <c r="AD80" s="106"/>
      <c r="AE80" s="106"/>
      <c r="AF80" s="106"/>
      <c r="AG80" s="297"/>
      <c r="AH80" s="106"/>
      <c r="AI80" s="106"/>
      <c r="AJ80" s="106"/>
      <c r="AK80" s="106"/>
      <c r="AL80" s="106"/>
      <c r="AM80" s="106"/>
      <c r="AN80" s="106"/>
      <c r="AO80" s="106"/>
      <c r="AP80" s="106"/>
      <c r="AQ80" s="106"/>
      <c r="AR80" s="106"/>
      <c r="AS80" s="106"/>
      <c r="AT80" s="106"/>
      <c r="AU80" s="106"/>
      <c r="AV80" s="106"/>
      <c r="AW80" s="106"/>
      <c r="AX80" s="106"/>
      <c r="AY80" s="106"/>
      <c r="AZ80" s="106"/>
      <c r="BA80" s="106"/>
      <c r="BB80" s="105" t="s">
        <v>212</v>
      </c>
      <c r="BC80" s="104"/>
      <c r="BD80" s="104"/>
      <c r="BE80" s="132">
        <v>2016</v>
      </c>
      <c r="BF80" s="104"/>
      <c r="BG80" s="104"/>
    </row>
    <row r="81" spans="1:59" s="145" customFormat="1" ht="22.2" customHeight="1">
      <c r="A81" s="418" t="s">
        <v>40</v>
      </c>
      <c r="B81" s="112" t="s">
        <v>282</v>
      </c>
      <c r="C81" s="111"/>
      <c r="D81" s="111">
        <f t="shared" si="101"/>
        <v>0</v>
      </c>
      <c r="E81" s="111">
        <f t="shared" ref="E81:K81" si="105">SUM(E82:E83)</f>
        <v>0</v>
      </c>
      <c r="F81" s="111">
        <f t="shared" si="105"/>
        <v>0</v>
      </c>
      <c r="G81" s="111">
        <f t="shared" si="105"/>
        <v>0</v>
      </c>
      <c r="H81" s="111">
        <f t="shared" si="105"/>
        <v>0</v>
      </c>
      <c r="I81" s="111">
        <f t="shared" si="105"/>
        <v>0</v>
      </c>
      <c r="J81" s="111">
        <f t="shared" si="105"/>
        <v>0</v>
      </c>
      <c r="K81" s="111">
        <f t="shared" si="105"/>
        <v>0</v>
      </c>
      <c r="L81" s="292"/>
      <c r="M81" s="111">
        <f t="shared" ref="M81:AF81" si="106">SUM(M82:M83)</f>
        <v>0</v>
      </c>
      <c r="N81" s="111">
        <f t="shared" si="106"/>
        <v>0</v>
      </c>
      <c r="O81" s="111">
        <f t="shared" si="106"/>
        <v>0</v>
      </c>
      <c r="P81" s="111">
        <f t="shared" si="106"/>
        <v>0</v>
      </c>
      <c r="Q81" s="111">
        <f t="shared" si="106"/>
        <v>0</v>
      </c>
      <c r="R81" s="111">
        <f t="shared" si="106"/>
        <v>0</v>
      </c>
      <c r="S81" s="111">
        <f t="shared" si="106"/>
        <v>0</v>
      </c>
      <c r="T81" s="111">
        <f t="shared" si="106"/>
        <v>0</v>
      </c>
      <c r="U81" s="111">
        <f t="shared" si="106"/>
        <v>0</v>
      </c>
      <c r="V81" s="111">
        <f t="shared" si="106"/>
        <v>0</v>
      </c>
      <c r="W81" s="111">
        <f t="shared" si="106"/>
        <v>0</v>
      </c>
      <c r="X81" s="111">
        <f t="shared" si="106"/>
        <v>0</v>
      </c>
      <c r="Y81" s="111">
        <f t="shared" si="106"/>
        <v>0</v>
      </c>
      <c r="Z81" s="111">
        <f t="shared" si="106"/>
        <v>0</v>
      </c>
      <c r="AA81" s="111">
        <f t="shared" si="106"/>
        <v>0</v>
      </c>
      <c r="AB81" s="111">
        <f t="shared" si="106"/>
        <v>0</v>
      </c>
      <c r="AC81" s="111">
        <f t="shared" si="106"/>
        <v>0</v>
      </c>
      <c r="AD81" s="111">
        <f t="shared" si="106"/>
        <v>0</v>
      </c>
      <c r="AE81" s="111">
        <f t="shared" si="106"/>
        <v>0</v>
      </c>
      <c r="AF81" s="111">
        <f t="shared" si="106"/>
        <v>0</v>
      </c>
      <c r="AG81" s="297"/>
      <c r="AH81" s="111">
        <f t="shared" ref="AH81:BA81" si="107">SUM(AH82:AH83)</f>
        <v>0</v>
      </c>
      <c r="AI81" s="111">
        <f t="shared" si="107"/>
        <v>0</v>
      </c>
      <c r="AJ81" s="111">
        <f t="shared" si="107"/>
        <v>0</v>
      </c>
      <c r="AK81" s="111">
        <f t="shared" si="107"/>
        <v>0</v>
      </c>
      <c r="AL81" s="111">
        <f t="shared" si="107"/>
        <v>0</v>
      </c>
      <c r="AM81" s="111">
        <f t="shared" si="107"/>
        <v>0</v>
      </c>
      <c r="AN81" s="111">
        <f t="shared" si="107"/>
        <v>0</v>
      </c>
      <c r="AO81" s="111">
        <f t="shared" si="107"/>
        <v>0</v>
      </c>
      <c r="AP81" s="111">
        <f t="shared" si="107"/>
        <v>0</v>
      </c>
      <c r="AQ81" s="111">
        <f t="shared" si="107"/>
        <v>0</v>
      </c>
      <c r="AR81" s="111">
        <f t="shared" si="107"/>
        <v>0</v>
      </c>
      <c r="AS81" s="111">
        <f t="shared" si="107"/>
        <v>0</v>
      </c>
      <c r="AT81" s="111">
        <f t="shared" si="107"/>
        <v>0</v>
      </c>
      <c r="AU81" s="111">
        <f t="shared" si="107"/>
        <v>0</v>
      </c>
      <c r="AV81" s="111">
        <f t="shared" si="107"/>
        <v>0</v>
      </c>
      <c r="AW81" s="111">
        <f t="shared" si="107"/>
        <v>0</v>
      </c>
      <c r="AX81" s="111">
        <f t="shared" si="107"/>
        <v>0</v>
      </c>
      <c r="AY81" s="111">
        <f t="shared" si="107"/>
        <v>0</v>
      </c>
      <c r="AZ81" s="111">
        <f t="shared" si="107"/>
        <v>0</v>
      </c>
      <c r="BA81" s="111">
        <f t="shared" si="107"/>
        <v>0</v>
      </c>
      <c r="BB81" s="105" t="s">
        <v>212</v>
      </c>
      <c r="BC81" s="110"/>
      <c r="BD81" s="110"/>
      <c r="BE81" s="132">
        <v>2016</v>
      </c>
      <c r="BF81" s="110"/>
      <c r="BG81" s="110"/>
    </row>
    <row r="82" spans="1:59" s="124" customFormat="1" ht="22.2" customHeight="1">
      <c r="A82" s="419" t="s">
        <v>40</v>
      </c>
      <c r="B82" s="107"/>
      <c r="C82" s="106"/>
      <c r="D82" s="106">
        <f t="shared" si="101"/>
        <v>0</v>
      </c>
      <c r="E82" s="106"/>
      <c r="F82" s="106"/>
      <c r="G82" s="106"/>
      <c r="H82" s="106"/>
      <c r="I82" s="106"/>
      <c r="J82" s="106"/>
      <c r="K82" s="106"/>
      <c r="L82" s="292"/>
      <c r="M82" s="106"/>
      <c r="N82" s="106"/>
      <c r="O82" s="106"/>
      <c r="P82" s="106"/>
      <c r="Q82" s="106"/>
      <c r="R82" s="106"/>
      <c r="S82" s="106"/>
      <c r="T82" s="106"/>
      <c r="U82" s="106"/>
      <c r="V82" s="106"/>
      <c r="W82" s="106"/>
      <c r="X82" s="106"/>
      <c r="Y82" s="106"/>
      <c r="Z82" s="106"/>
      <c r="AA82" s="106"/>
      <c r="AB82" s="106"/>
      <c r="AC82" s="106"/>
      <c r="AD82" s="106"/>
      <c r="AE82" s="106"/>
      <c r="AF82" s="106"/>
      <c r="AG82" s="297"/>
      <c r="AH82" s="106"/>
      <c r="AI82" s="106"/>
      <c r="AJ82" s="106"/>
      <c r="AK82" s="106"/>
      <c r="AL82" s="106"/>
      <c r="AM82" s="106"/>
      <c r="AN82" s="106"/>
      <c r="AO82" s="106"/>
      <c r="AP82" s="106"/>
      <c r="AQ82" s="106"/>
      <c r="AR82" s="106"/>
      <c r="AS82" s="106"/>
      <c r="AT82" s="106"/>
      <c r="AU82" s="106"/>
      <c r="AV82" s="106"/>
      <c r="AW82" s="106"/>
      <c r="AX82" s="106"/>
      <c r="AY82" s="106"/>
      <c r="AZ82" s="106"/>
      <c r="BA82" s="106"/>
      <c r="BB82" s="105" t="s">
        <v>212</v>
      </c>
      <c r="BC82" s="104"/>
      <c r="BD82" s="104"/>
      <c r="BE82" s="132">
        <v>2016</v>
      </c>
      <c r="BF82" s="104"/>
      <c r="BG82" s="104"/>
    </row>
    <row r="83" spans="1:59" s="124" customFormat="1" ht="22.2" customHeight="1">
      <c r="A83" s="419" t="s">
        <v>40</v>
      </c>
      <c r="B83" s="107"/>
      <c r="C83" s="106"/>
      <c r="D83" s="106">
        <f t="shared" si="101"/>
        <v>0</v>
      </c>
      <c r="E83" s="106"/>
      <c r="F83" s="106"/>
      <c r="G83" s="106"/>
      <c r="H83" s="106"/>
      <c r="I83" s="106"/>
      <c r="J83" s="106"/>
      <c r="K83" s="106"/>
      <c r="L83" s="292"/>
      <c r="M83" s="106"/>
      <c r="N83" s="106"/>
      <c r="O83" s="106"/>
      <c r="P83" s="106"/>
      <c r="Q83" s="106"/>
      <c r="R83" s="106"/>
      <c r="S83" s="106"/>
      <c r="T83" s="106"/>
      <c r="U83" s="106"/>
      <c r="V83" s="106"/>
      <c r="W83" s="106"/>
      <c r="X83" s="106"/>
      <c r="Y83" s="106"/>
      <c r="Z83" s="106"/>
      <c r="AA83" s="106"/>
      <c r="AB83" s="106"/>
      <c r="AC83" s="106"/>
      <c r="AD83" s="106"/>
      <c r="AE83" s="106"/>
      <c r="AF83" s="106"/>
      <c r="AG83" s="297"/>
      <c r="AH83" s="106"/>
      <c r="AI83" s="106"/>
      <c r="AJ83" s="106"/>
      <c r="AK83" s="106"/>
      <c r="AL83" s="106"/>
      <c r="AM83" s="106"/>
      <c r="AN83" s="106"/>
      <c r="AO83" s="106"/>
      <c r="AP83" s="106"/>
      <c r="AQ83" s="106"/>
      <c r="AR83" s="106"/>
      <c r="AS83" s="106"/>
      <c r="AT83" s="106"/>
      <c r="AU83" s="106"/>
      <c r="AV83" s="106"/>
      <c r="AW83" s="106"/>
      <c r="AX83" s="106"/>
      <c r="AY83" s="106"/>
      <c r="AZ83" s="106"/>
      <c r="BA83" s="106"/>
      <c r="BB83" s="105" t="s">
        <v>212</v>
      </c>
      <c r="BC83" s="104"/>
      <c r="BD83" s="104"/>
      <c r="BE83" s="132">
        <v>2016</v>
      </c>
      <c r="BF83" s="104"/>
      <c r="BG83" s="104"/>
    </row>
    <row r="84" spans="1:59" s="131" customFormat="1" ht="22.2" customHeight="1">
      <c r="A84" s="418" t="s">
        <v>45</v>
      </c>
      <c r="B84" s="262" t="s">
        <v>203</v>
      </c>
      <c r="C84" s="111">
        <f>SUM(C85,C88)</f>
        <v>0</v>
      </c>
      <c r="D84" s="111">
        <f>SUM(D85+D88)</f>
        <v>0</v>
      </c>
      <c r="E84" s="111">
        <f t="shared" ref="E84:K84" si="108">SUM(E85,E88)</f>
        <v>0</v>
      </c>
      <c r="F84" s="111">
        <f t="shared" si="108"/>
        <v>0</v>
      </c>
      <c r="G84" s="111">
        <f t="shared" si="108"/>
        <v>0</v>
      </c>
      <c r="H84" s="111">
        <f t="shared" si="108"/>
        <v>0</v>
      </c>
      <c r="I84" s="111">
        <f t="shared" si="108"/>
        <v>0</v>
      </c>
      <c r="J84" s="111">
        <f t="shared" si="108"/>
        <v>0</v>
      </c>
      <c r="K84" s="111">
        <f t="shared" si="108"/>
        <v>0</v>
      </c>
      <c r="L84" s="292"/>
      <c r="M84" s="111">
        <f t="shared" ref="M84:AF84" si="109">SUM(M85,M88)</f>
        <v>0</v>
      </c>
      <c r="N84" s="111">
        <f t="shared" si="109"/>
        <v>0</v>
      </c>
      <c r="O84" s="111">
        <f t="shared" si="109"/>
        <v>0</v>
      </c>
      <c r="P84" s="111">
        <f t="shared" si="109"/>
        <v>0</v>
      </c>
      <c r="Q84" s="111">
        <f t="shared" si="109"/>
        <v>0</v>
      </c>
      <c r="R84" s="111">
        <f t="shared" si="109"/>
        <v>0</v>
      </c>
      <c r="S84" s="111">
        <f t="shared" si="109"/>
        <v>0</v>
      </c>
      <c r="T84" s="111">
        <f t="shared" si="109"/>
        <v>0</v>
      </c>
      <c r="U84" s="111">
        <f t="shared" si="109"/>
        <v>0</v>
      </c>
      <c r="V84" s="111">
        <f t="shared" si="109"/>
        <v>0</v>
      </c>
      <c r="W84" s="111">
        <f t="shared" si="109"/>
        <v>0</v>
      </c>
      <c r="X84" s="111">
        <f t="shared" si="109"/>
        <v>0</v>
      </c>
      <c r="Y84" s="111">
        <f t="shared" si="109"/>
        <v>0</v>
      </c>
      <c r="Z84" s="111">
        <f t="shared" si="109"/>
        <v>0</v>
      </c>
      <c r="AA84" s="111">
        <f t="shared" si="109"/>
        <v>0</v>
      </c>
      <c r="AB84" s="111">
        <f t="shared" si="109"/>
        <v>0</v>
      </c>
      <c r="AC84" s="111">
        <f t="shared" si="109"/>
        <v>0</v>
      </c>
      <c r="AD84" s="111">
        <f t="shared" si="109"/>
        <v>0</v>
      </c>
      <c r="AE84" s="111">
        <f t="shared" si="109"/>
        <v>0</v>
      </c>
      <c r="AF84" s="111">
        <f t="shared" si="109"/>
        <v>0</v>
      </c>
      <c r="AG84" s="297"/>
      <c r="AH84" s="111">
        <f t="shared" ref="AH84:BA84" si="110">SUM(AH85,AH88)</f>
        <v>0</v>
      </c>
      <c r="AI84" s="111">
        <f t="shared" si="110"/>
        <v>0</v>
      </c>
      <c r="AJ84" s="111">
        <f t="shared" si="110"/>
        <v>0</v>
      </c>
      <c r="AK84" s="111">
        <f t="shared" si="110"/>
        <v>0</v>
      </c>
      <c r="AL84" s="111">
        <f t="shared" si="110"/>
        <v>0</v>
      </c>
      <c r="AM84" s="111">
        <f t="shared" si="110"/>
        <v>0</v>
      </c>
      <c r="AN84" s="111">
        <f t="shared" si="110"/>
        <v>0</v>
      </c>
      <c r="AO84" s="111">
        <f t="shared" si="110"/>
        <v>0</v>
      </c>
      <c r="AP84" s="111">
        <f t="shared" si="110"/>
        <v>0</v>
      </c>
      <c r="AQ84" s="111">
        <f t="shared" si="110"/>
        <v>0</v>
      </c>
      <c r="AR84" s="111">
        <f t="shared" si="110"/>
        <v>0</v>
      </c>
      <c r="AS84" s="111">
        <f t="shared" si="110"/>
        <v>0</v>
      </c>
      <c r="AT84" s="111">
        <f t="shared" si="110"/>
        <v>0</v>
      </c>
      <c r="AU84" s="111">
        <f t="shared" si="110"/>
        <v>0</v>
      </c>
      <c r="AV84" s="111">
        <f t="shared" si="110"/>
        <v>0</v>
      </c>
      <c r="AW84" s="111">
        <f t="shared" si="110"/>
        <v>0</v>
      </c>
      <c r="AX84" s="111">
        <f t="shared" si="110"/>
        <v>0</v>
      </c>
      <c r="AY84" s="111">
        <f t="shared" si="110"/>
        <v>0</v>
      </c>
      <c r="AZ84" s="111">
        <f t="shared" si="110"/>
        <v>0</v>
      </c>
      <c r="BA84" s="111">
        <f t="shared" si="110"/>
        <v>0</v>
      </c>
      <c r="BB84" s="105" t="s">
        <v>212</v>
      </c>
      <c r="BC84" s="110"/>
      <c r="BD84" s="110"/>
      <c r="BE84" s="132">
        <v>2016</v>
      </c>
      <c r="BF84" s="110"/>
      <c r="BG84" s="110"/>
    </row>
    <row r="85" spans="1:59" s="145" customFormat="1" ht="22.2" customHeight="1">
      <c r="A85" s="418" t="s">
        <v>45</v>
      </c>
      <c r="B85" s="112" t="s">
        <v>281</v>
      </c>
      <c r="C85" s="111"/>
      <c r="D85" s="111">
        <f t="shared" ref="D85:D90" si="111">SUM(E85:BA85)</f>
        <v>0</v>
      </c>
      <c r="E85" s="111">
        <f t="shared" ref="E85:K85" si="112">SUM(E86:E87)</f>
        <v>0</v>
      </c>
      <c r="F85" s="111">
        <f t="shared" si="112"/>
        <v>0</v>
      </c>
      <c r="G85" s="111">
        <f t="shared" si="112"/>
        <v>0</v>
      </c>
      <c r="H85" s="111">
        <f t="shared" si="112"/>
        <v>0</v>
      </c>
      <c r="I85" s="111">
        <f t="shared" si="112"/>
        <v>0</v>
      </c>
      <c r="J85" s="111">
        <f t="shared" si="112"/>
        <v>0</v>
      </c>
      <c r="K85" s="111">
        <f t="shared" si="112"/>
        <v>0</v>
      </c>
      <c r="L85" s="292"/>
      <c r="M85" s="111">
        <f t="shared" ref="M85:AF85" si="113">SUM(M86:M87)</f>
        <v>0</v>
      </c>
      <c r="N85" s="111">
        <f t="shared" si="113"/>
        <v>0</v>
      </c>
      <c r="O85" s="111">
        <f t="shared" si="113"/>
        <v>0</v>
      </c>
      <c r="P85" s="111">
        <f t="shared" si="113"/>
        <v>0</v>
      </c>
      <c r="Q85" s="111">
        <f t="shared" si="113"/>
        <v>0</v>
      </c>
      <c r="R85" s="111">
        <f t="shared" si="113"/>
        <v>0</v>
      </c>
      <c r="S85" s="111">
        <f t="shared" si="113"/>
        <v>0</v>
      </c>
      <c r="T85" s="111">
        <f t="shared" si="113"/>
        <v>0</v>
      </c>
      <c r="U85" s="111">
        <f t="shared" si="113"/>
        <v>0</v>
      </c>
      <c r="V85" s="111">
        <f t="shared" si="113"/>
        <v>0</v>
      </c>
      <c r="W85" s="111">
        <f t="shared" si="113"/>
        <v>0</v>
      </c>
      <c r="X85" s="111">
        <f t="shared" si="113"/>
        <v>0</v>
      </c>
      <c r="Y85" s="111">
        <f t="shared" si="113"/>
        <v>0</v>
      </c>
      <c r="Z85" s="111">
        <f t="shared" si="113"/>
        <v>0</v>
      </c>
      <c r="AA85" s="111">
        <f t="shared" si="113"/>
        <v>0</v>
      </c>
      <c r="AB85" s="111">
        <f t="shared" si="113"/>
        <v>0</v>
      </c>
      <c r="AC85" s="111">
        <f t="shared" si="113"/>
        <v>0</v>
      </c>
      <c r="AD85" s="111">
        <f t="shared" si="113"/>
        <v>0</v>
      </c>
      <c r="AE85" s="111">
        <f t="shared" si="113"/>
        <v>0</v>
      </c>
      <c r="AF85" s="111">
        <f t="shared" si="113"/>
        <v>0</v>
      </c>
      <c r="AG85" s="297"/>
      <c r="AH85" s="111">
        <f t="shared" ref="AH85:BA85" si="114">SUM(AH86:AH87)</f>
        <v>0</v>
      </c>
      <c r="AI85" s="111">
        <f t="shared" si="114"/>
        <v>0</v>
      </c>
      <c r="AJ85" s="111">
        <f t="shared" si="114"/>
        <v>0</v>
      </c>
      <c r="AK85" s="111">
        <f t="shared" si="114"/>
        <v>0</v>
      </c>
      <c r="AL85" s="111">
        <f t="shared" si="114"/>
        <v>0</v>
      </c>
      <c r="AM85" s="111">
        <f t="shared" si="114"/>
        <v>0</v>
      </c>
      <c r="AN85" s="111">
        <f t="shared" si="114"/>
        <v>0</v>
      </c>
      <c r="AO85" s="111">
        <f t="shared" si="114"/>
        <v>0</v>
      </c>
      <c r="AP85" s="111">
        <f t="shared" si="114"/>
        <v>0</v>
      </c>
      <c r="AQ85" s="111">
        <f t="shared" si="114"/>
        <v>0</v>
      </c>
      <c r="AR85" s="111">
        <f t="shared" si="114"/>
        <v>0</v>
      </c>
      <c r="AS85" s="111">
        <f t="shared" si="114"/>
        <v>0</v>
      </c>
      <c r="AT85" s="111">
        <f t="shared" si="114"/>
        <v>0</v>
      </c>
      <c r="AU85" s="111">
        <f t="shared" si="114"/>
        <v>0</v>
      </c>
      <c r="AV85" s="111">
        <f t="shared" si="114"/>
        <v>0</v>
      </c>
      <c r="AW85" s="111">
        <f t="shared" si="114"/>
        <v>0</v>
      </c>
      <c r="AX85" s="111">
        <f t="shared" si="114"/>
        <v>0</v>
      </c>
      <c r="AY85" s="111">
        <f t="shared" si="114"/>
        <v>0</v>
      </c>
      <c r="AZ85" s="111">
        <f t="shared" si="114"/>
        <v>0</v>
      </c>
      <c r="BA85" s="111">
        <f t="shared" si="114"/>
        <v>0</v>
      </c>
      <c r="BB85" s="105" t="s">
        <v>212</v>
      </c>
      <c r="BC85" s="110"/>
      <c r="BD85" s="110"/>
      <c r="BE85" s="132">
        <v>2016</v>
      </c>
      <c r="BF85" s="110"/>
      <c r="BG85" s="110"/>
    </row>
    <row r="86" spans="1:59" s="124" customFormat="1" ht="22.2" customHeight="1">
      <c r="A86" s="419" t="s">
        <v>45</v>
      </c>
      <c r="B86" s="107"/>
      <c r="C86" s="106"/>
      <c r="D86" s="106">
        <f t="shared" si="111"/>
        <v>0</v>
      </c>
      <c r="E86" s="106"/>
      <c r="F86" s="106"/>
      <c r="G86" s="106"/>
      <c r="H86" s="106"/>
      <c r="I86" s="106"/>
      <c r="J86" s="106"/>
      <c r="K86" s="106"/>
      <c r="L86" s="292"/>
      <c r="M86" s="106"/>
      <c r="N86" s="106"/>
      <c r="O86" s="106"/>
      <c r="P86" s="106"/>
      <c r="Q86" s="106"/>
      <c r="R86" s="106"/>
      <c r="S86" s="106"/>
      <c r="T86" s="106"/>
      <c r="U86" s="106"/>
      <c r="V86" s="106"/>
      <c r="W86" s="106"/>
      <c r="X86" s="106"/>
      <c r="Y86" s="106"/>
      <c r="Z86" s="106"/>
      <c r="AA86" s="106"/>
      <c r="AB86" s="106"/>
      <c r="AC86" s="106"/>
      <c r="AD86" s="106"/>
      <c r="AE86" s="106"/>
      <c r="AF86" s="106"/>
      <c r="AG86" s="297"/>
      <c r="AH86" s="106"/>
      <c r="AI86" s="106"/>
      <c r="AJ86" s="106"/>
      <c r="AK86" s="106"/>
      <c r="AL86" s="106"/>
      <c r="AM86" s="106"/>
      <c r="AN86" s="106"/>
      <c r="AO86" s="106"/>
      <c r="AP86" s="106"/>
      <c r="AQ86" s="106"/>
      <c r="AR86" s="106"/>
      <c r="AS86" s="106"/>
      <c r="AT86" s="106"/>
      <c r="AU86" s="106"/>
      <c r="AV86" s="106"/>
      <c r="AW86" s="106"/>
      <c r="AX86" s="106"/>
      <c r="AY86" s="106"/>
      <c r="AZ86" s="106"/>
      <c r="BA86" s="106"/>
      <c r="BB86" s="105" t="s">
        <v>212</v>
      </c>
      <c r="BC86" s="104"/>
      <c r="BD86" s="104"/>
      <c r="BE86" s="132">
        <v>2016</v>
      </c>
      <c r="BF86" s="104"/>
      <c r="BG86" s="104"/>
    </row>
    <row r="87" spans="1:59" s="124" customFormat="1" ht="22.2" customHeight="1">
      <c r="A87" s="419" t="s">
        <v>45</v>
      </c>
      <c r="B87" s="107"/>
      <c r="C87" s="106"/>
      <c r="D87" s="106">
        <f t="shared" si="111"/>
        <v>0</v>
      </c>
      <c r="E87" s="106"/>
      <c r="F87" s="106"/>
      <c r="G87" s="106"/>
      <c r="H87" s="106"/>
      <c r="I87" s="106"/>
      <c r="J87" s="106"/>
      <c r="K87" s="106"/>
      <c r="L87" s="292"/>
      <c r="M87" s="106"/>
      <c r="N87" s="106"/>
      <c r="O87" s="106"/>
      <c r="P87" s="106"/>
      <c r="Q87" s="106"/>
      <c r="R87" s="106"/>
      <c r="S87" s="106"/>
      <c r="T87" s="106"/>
      <c r="U87" s="106"/>
      <c r="V87" s="106"/>
      <c r="W87" s="106"/>
      <c r="X87" s="106"/>
      <c r="Y87" s="106"/>
      <c r="Z87" s="106"/>
      <c r="AA87" s="106"/>
      <c r="AB87" s="106"/>
      <c r="AC87" s="106"/>
      <c r="AD87" s="106"/>
      <c r="AE87" s="106"/>
      <c r="AF87" s="106"/>
      <c r="AG87" s="297"/>
      <c r="AH87" s="106"/>
      <c r="AI87" s="106"/>
      <c r="AJ87" s="106"/>
      <c r="AK87" s="106"/>
      <c r="AL87" s="106"/>
      <c r="AM87" s="106"/>
      <c r="AN87" s="106"/>
      <c r="AO87" s="106"/>
      <c r="AP87" s="106"/>
      <c r="AQ87" s="106"/>
      <c r="AR87" s="106"/>
      <c r="AS87" s="106"/>
      <c r="AT87" s="106"/>
      <c r="AU87" s="106"/>
      <c r="AV87" s="106"/>
      <c r="AW87" s="106"/>
      <c r="AX87" s="106"/>
      <c r="AY87" s="106"/>
      <c r="AZ87" s="106"/>
      <c r="BA87" s="106"/>
      <c r="BB87" s="105" t="s">
        <v>212</v>
      </c>
      <c r="BC87" s="104"/>
      <c r="BD87" s="104"/>
      <c r="BE87" s="132">
        <v>2016</v>
      </c>
      <c r="BF87" s="104"/>
      <c r="BG87" s="104"/>
    </row>
    <row r="88" spans="1:59" s="145" customFormat="1" ht="22.2" customHeight="1">
      <c r="A88" s="418" t="s">
        <v>45</v>
      </c>
      <c r="B88" s="112" t="s">
        <v>282</v>
      </c>
      <c r="C88" s="111"/>
      <c r="D88" s="111">
        <f t="shared" si="111"/>
        <v>0</v>
      </c>
      <c r="E88" s="111">
        <f t="shared" ref="E88:K88" si="115">SUM(E89:E90)</f>
        <v>0</v>
      </c>
      <c r="F88" s="111">
        <f t="shared" si="115"/>
        <v>0</v>
      </c>
      <c r="G88" s="111">
        <f t="shared" si="115"/>
        <v>0</v>
      </c>
      <c r="H88" s="111">
        <f t="shared" si="115"/>
        <v>0</v>
      </c>
      <c r="I88" s="111">
        <f t="shared" si="115"/>
        <v>0</v>
      </c>
      <c r="J88" s="111">
        <f t="shared" si="115"/>
        <v>0</v>
      </c>
      <c r="K88" s="111">
        <f t="shared" si="115"/>
        <v>0</v>
      </c>
      <c r="L88" s="292"/>
      <c r="M88" s="111">
        <f t="shared" ref="M88:AF88" si="116">SUM(M89:M90)</f>
        <v>0</v>
      </c>
      <c r="N88" s="111">
        <f t="shared" si="116"/>
        <v>0</v>
      </c>
      <c r="O88" s="111">
        <f t="shared" si="116"/>
        <v>0</v>
      </c>
      <c r="P88" s="111">
        <f t="shared" si="116"/>
        <v>0</v>
      </c>
      <c r="Q88" s="111">
        <f t="shared" si="116"/>
        <v>0</v>
      </c>
      <c r="R88" s="111">
        <f t="shared" si="116"/>
        <v>0</v>
      </c>
      <c r="S88" s="111">
        <f t="shared" si="116"/>
        <v>0</v>
      </c>
      <c r="T88" s="111">
        <f t="shared" si="116"/>
        <v>0</v>
      </c>
      <c r="U88" s="111">
        <f t="shared" si="116"/>
        <v>0</v>
      </c>
      <c r="V88" s="111">
        <f t="shared" si="116"/>
        <v>0</v>
      </c>
      <c r="W88" s="111">
        <f t="shared" si="116"/>
        <v>0</v>
      </c>
      <c r="X88" s="111">
        <f t="shared" si="116"/>
        <v>0</v>
      </c>
      <c r="Y88" s="111">
        <f t="shared" si="116"/>
        <v>0</v>
      </c>
      <c r="Z88" s="111">
        <f t="shared" si="116"/>
        <v>0</v>
      </c>
      <c r="AA88" s="111">
        <f t="shared" si="116"/>
        <v>0</v>
      </c>
      <c r="AB88" s="111">
        <f t="shared" si="116"/>
        <v>0</v>
      </c>
      <c r="AC88" s="111">
        <f t="shared" si="116"/>
        <v>0</v>
      </c>
      <c r="AD88" s="111">
        <f t="shared" si="116"/>
        <v>0</v>
      </c>
      <c r="AE88" s="111">
        <f t="shared" si="116"/>
        <v>0</v>
      </c>
      <c r="AF88" s="111">
        <f t="shared" si="116"/>
        <v>0</v>
      </c>
      <c r="AG88" s="297"/>
      <c r="AH88" s="111">
        <f t="shared" ref="AH88:BA88" si="117">SUM(AH89:AH90)</f>
        <v>0</v>
      </c>
      <c r="AI88" s="111">
        <f t="shared" si="117"/>
        <v>0</v>
      </c>
      <c r="AJ88" s="111">
        <f t="shared" si="117"/>
        <v>0</v>
      </c>
      <c r="AK88" s="111">
        <f t="shared" si="117"/>
        <v>0</v>
      </c>
      <c r="AL88" s="111">
        <f t="shared" si="117"/>
        <v>0</v>
      </c>
      <c r="AM88" s="111">
        <f t="shared" si="117"/>
        <v>0</v>
      </c>
      <c r="AN88" s="111">
        <f t="shared" si="117"/>
        <v>0</v>
      </c>
      <c r="AO88" s="111">
        <f t="shared" si="117"/>
        <v>0</v>
      </c>
      <c r="AP88" s="111">
        <f t="shared" si="117"/>
        <v>0</v>
      </c>
      <c r="AQ88" s="111">
        <f t="shared" si="117"/>
        <v>0</v>
      </c>
      <c r="AR88" s="111">
        <f t="shared" si="117"/>
        <v>0</v>
      </c>
      <c r="AS88" s="111">
        <f t="shared" si="117"/>
        <v>0</v>
      </c>
      <c r="AT88" s="111">
        <f t="shared" si="117"/>
        <v>0</v>
      </c>
      <c r="AU88" s="111">
        <f t="shared" si="117"/>
        <v>0</v>
      </c>
      <c r="AV88" s="111">
        <f t="shared" si="117"/>
        <v>0</v>
      </c>
      <c r="AW88" s="111">
        <f t="shared" si="117"/>
        <v>0</v>
      </c>
      <c r="AX88" s="111">
        <f t="shared" si="117"/>
        <v>0</v>
      </c>
      <c r="AY88" s="111">
        <f t="shared" si="117"/>
        <v>0</v>
      </c>
      <c r="AZ88" s="111">
        <f t="shared" si="117"/>
        <v>0</v>
      </c>
      <c r="BA88" s="111">
        <f t="shared" si="117"/>
        <v>0</v>
      </c>
      <c r="BB88" s="105" t="s">
        <v>212</v>
      </c>
      <c r="BC88" s="110"/>
      <c r="BD88" s="110"/>
      <c r="BE88" s="132">
        <v>2016</v>
      </c>
      <c r="BF88" s="110"/>
      <c r="BG88" s="110"/>
    </row>
    <row r="89" spans="1:59" s="124" customFormat="1" ht="22.2" customHeight="1">
      <c r="A89" s="419" t="s">
        <v>45</v>
      </c>
      <c r="B89" s="499" t="s">
        <v>424</v>
      </c>
      <c r="C89" s="106"/>
      <c r="D89" s="106">
        <f t="shared" si="111"/>
        <v>0</v>
      </c>
      <c r="E89" s="106"/>
      <c r="F89" s="106"/>
      <c r="G89" s="106"/>
      <c r="H89" s="500"/>
      <c r="I89" s="106"/>
      <c r="J89" s="106"/>
      <c r="K89" s="106"/>
      <c r="L89" s="292"/>
      <c r="M89" s="106"/>
      <c r="N89" s="106"/>
      <c r="O89" s="106"/>
      <c r="P89" s="106"/>
      <c r="Q89" s="106"/>
      <c r="R89" s="106"/>
      <c r="S89" s="106"/>
      <c r="T89" s="106"/>
      <c r="U89" s="106"/>
      <c r="V89" s="106"/>
      <c r="W89" s="106"/>
      <c r="X89" s="106"/>
      <c r="Y89" s="106"/>
      <c r="Z89" s="106"/>
      <c r="AA89" s="106"/>
      <c r="AB89" s="106"/>
      <c r="AC89" s="106"/>
      <c r="AD89" s="106"/>
      <c r="AE89" s="106"/>
      <c r="AF89" s="106"/>
      <c r="AG89" s="297"/>
      <c r="AH89" s="106"/>
      <c r="AI89" s="106"/>
      <c r="AJ89" s="106"/>
      <c r="AK89" s="106"/>
      <c r="AL89" s="106"/>
      <c r="AM89" s="106"/>
      <c r="AN89" s="106"/>
      <c r="AO89" s="106"/>
      <c r="AP89" s="106"/>
      <c r="AQ89" s="106"/>
      <c r="AR89" s="106"/>
      <c r="AS89" s="106"/>
      <c r="AT89" s="106"/>
      <c r="AU89" s="106"/>
      <c r="AV89" s="106"/>
      <c r="AW89" s="106"/>
      <c r="AX89" s="106"/>
      <c r="AY89" s="106"/>
      <c r="AZ89" s="106"/>
      <c r="BA89" s="106"/>
      <c r="BB89" s="105" t="s">
        <v>212</v>
      </c>
      <c r="BC89" s="104"/>
      <c r="BD89" s="104"/>
      <c r="BE89" s="132">
        <v>2016</v>
      </c>
      <c r="BF89" s="104"/>
      <c r="BG89" s="104"/>
    </row>
    <row r="90" spans="1:59" s="124" customFormat="1" ht="22.2" customHeight="1">
      <c r="A90" s="419" t="s">
        <v>45</v>
      </c>
      <c r="B90" s="499" t="s">
        <v>625</v>
      </c>
      <c r="C90" s="106"/>
      <c r="D90" s="106">
        <f t="shared" si="111"/>
        <v>0</v>
      </c>
      <c r="E90" s="106"/>
      <c r="F90" s="106"/>
      <c r="G90" s="106"/>
      <c r="H90" s="500"/>
      <c r="I90" s="106"/>
      <c r="J90" s="106"/>
      <c r="K90" s="106"/>
      <c r="L90" s="292"/>
      <c r="M90" s="106"/>
      <c r="N90" s="106"/>
      <c r="O90" s="106"/>
      <c r="P90" s="106"/>
      <c r="Q90" s="106"/>
      <c r="R90" s="106"/>
      <c r="S90" s="106"/>
      <c r="T90" s="106"/>
      <c r="U90" s="106"/>
      <c r="V90" s="106"/>
      <c r="W90" s="106"/>
      <c r="X90" s="106"/>
      <c r="Y90" s="106"/>
      <c r="Z90" s="106"/>
      <c r="AA90" s="106"/>
      <c r="AB90" s="106"/>
      <c r="AC90" s="106"/>
      <c r="AD90" s="106"/>
      <c r="AE90" s="106"/>
      <c r="AF90" s="106"/>
      <c r="AG90" s="297"/>
      <c r="AH90" s="106"/>
      <c r="AI90" s="106"/>
      <c r="AJ90" s="106"/>
      <c r="AK90" s="106"/>
      <c r="AL90" s="106"/>
      <c r="AM90" s="106"/>
      <c r="AN90" s="106"/>
      <c r="AO90" s="106"/>
      <c r="AP90" s="106"/>
      <c r="AQ90" s="106"/>
      <c r="AR90" s="106"/>
      <c r="AS90" s="106"/>
      <c r="AT90" s="106"/>
      <c r="AU90" s="106"/>
      <c r="AV90" s="106"/>
      <c r="AW90" s="106"/>
      <c r="AX90" s="106"/>
      <c r="AY90" s="106"/>
      <c r="AZ90" s="106"/>
      <c r="BA90" s="106"/>
      <c r="BB90" s="105" t="s">
        <v>212</v>
      </c>
      <c r="BC90" s="104"/>
      <c r="BD90" s="104"/>
      <c r="BE90" s="132">
        <v>2016</v>
      </c>
      <c r="BF90" s="104"/>
      <c r="BG90" s="104"/>
    </row>
    <row r="91" spans="1:59" s="148" customFormat="1" ht="22.2" customHeight="1">
      <c r="A91" s="422">
        <v>1</v>
      </c>
      <c r="B91" s="307" t="s">
        <v>205</v>
      </c>
      <c r="C91" s="140">
        <f>SUM(C92,C95)</f>
        <v>0</v>
      </c>
      <c r="D91" s="140">
        <f>SUM(D92+D95)</f>
        <v>0</v>
      </c>
      <c r="E91" s="140">
        <f t="shared" ref="E91:K91" si="118">SUM(E92,E95)</f>
        <v>0</v>
      </c>
      <c r="F91" s="140">
        <f t="shared" si="118"/>
        <v>0</v>
      </c>
      <c r="G91" s="140">
        <f t="shared" si="118"/>
        <v>0</v>
      </c>
      <c r="H91" s="140">
        <f t="shared" si="118"/>
        <v>0</v>
      </c>
      <c r="I91" s="111">
        <f t="shared" si="118"/>
        <v>0</v>
      </c>
      <c r="J91" s="111">
        <f t="shared" si="118"/>
        <v>0</v>
      </c>
      <c r="K91" s="111">
        <f t="shared" si="118"/>
        <v>0</v>
      </c>
      <c r="L91" s="292"/>
      <c r="M91" s="111">
        <f t="shared" ref="M91:AF91" si="119">SUM(M92,M95)</f>
        <v>0</v>
      </c>
      <c r="N91" s="111">
        <f t="shared" si="119"/>
        <v>0</v>
      </c>
      <c r="O91" s="111">
        <f t="shared" si="119"/>
        <v>0</v>
      </c>
      <c r="P91" s="140">
        <f t="shared" si="119"/>
        <v>0</v>
      </c>
      <c r="Q91" s="111">
        <f t="shared" si="119"/>
        <v>0</v>
      </c>
      <c r="R91" s="111">
        <f t="shared" si="119"/>
        <v>0</v>
      </c>
      <c r="S91" s="111">
        <f t="shared" si="119"/>
        <v>0</v>
      </c>
      <c r="T91" s="111">
        <f t="shared" si="119"/>
        <v>0</v>
      </c>
      <c r="U91" s="140">
        <f t="shared" si="119"/>
        <v>0</v>
      </c>
      <c r="V91" s="111">
        <f t="shared" si="119"/>
        <v>0</v>
      </c>
      <c r="W91" s="111">
        <f t="shared" si="119"/>
        <v>0</v>
      </c>
      <c r="X91" s="111">
        <f t="shared" si="119"/>
        <v>0</v>
      </c>
      <c r="Y91" s="140">
        <f t="shared" si="119"/>
        <v>0</v>
      </c>
      <c r="Z91" s="111">
        <f t="shared" si="119"/>
        <v>0</v>
      </c>
      <c r="AA91" s="111">
        <f t="shared" si="119"/>
        <v>0</v>
      </c>
      <c r="AB91" s="111">
        <f t="shared" si="119"/>
        <v>0</v>
      </c>
      <c r="AC91" s="111">
        <f t="shared" si="119"/>
        <v>0</v>
      </c>
      <c r="AD91" s="111">
        <f t="shared" si="119"/>
        <v>0</v>
      </c>
      <c r="AE91" s="111">
        <f t="shared" si="119"/>
        <v>0</v>
      </c>
      <c r="AF91" s="111">
        <f t="shared" si="119"/>
        <v>0</v>
      </c>
      <c r="AG91" s="297"/>
      <c r="AH91" s="111">
        <f t="shared" ref="AH91:BA91" si="120">SUM(AH92,AH95)</f>
        <v>0</v>
      </c>
      <c r="AI91" s="111">
        <f t="shared" si="120"/>
        <v>0</v>
      </c>
      <c r="AJ91" s="111">
        <f t="shared" si="120"/>
        <v>0</v>
      </c>
      <c r="AK91" s="111">
        <f t="shared" si="120"/>
        <v>0</v>
      </c>
      <c r="AL91" s="111">
        <f t="shared" si="120"/>
        <v>0</v>
      </c>
      <c r="AM91" s="111">
        <f t="shared" si="120"/>
        <v>0</v>
      </c>
      <c r="AN91" s="111">
        <f t="shared" si="120"/>
        <v>0</v>
      </c>
      <c r="AO91" s="111">
        <f t="shared" si="120"/>
        <v>0</v>
      </c>
      <c r="AP91" s="111">
        <f t="shared" si="120"/>
        <v>0</v>
      </c>
      <c r="AQ91" s="111">
        <f t="shared" si="120"/>
        <v>0</v>
      </c>
      <c r="AR91" s="111">
        <f t="shared" si="120"/>
        <v>0</v>
      </c>
      <c r="AS91" s="140">
        <f t="shared" si="120"/>
        <v>0</v>
      </c>
      <c r="AT91" s="140">
        <f t="shared" si="120"/>
        <v>0</v>
      </c>
      <c r="AU91" s="111">
        <f t="shared" si="120"/>
        <v>0</v>
      </c>
      <c r="AV91" s="111">
        <f t="shared" si="120"/>
        <v>0</v>
      </c>
      <c r="AW91" s="111">
        <f t="shared" si="120"/>
        <v>0</v>
      </c>
      <c r="AX91" s="111">
        <f t="shared" si="120"/>
        <v>0</v>
      </c>
      <c r="AY91" s="111">
        <f t="shared" si="120"/>
        <v>0</v>
      </c>
      <c r="AZ91" s="111">
        <f t="shared" si="120"/>
        <v>0</v>
      </c>
      <c r="BA91" s="111">
        <f t="shared" si="120"/>
        <v>0</v>
      </c>
      <c r="BB91" s="105" t="s">
        <v>212</v>
      </c>
      <c r="BC91" s="110"/>
      <c r="BD91" s="139"/>
      <c r="BE91" s="132">
        <v>2016</v>
      </c>
      <c r="BF91" s="138"/>
      <c r="BG91" s="138"/>
    </row>
    <row r="92" spans="1:59" s="145" customFormat="1" ht="22.2" customHeight="1">
      <c r="A92" s="418" t="s">
        <v>48</v>
      </c>
      <c r="B92" s="112" t="s">
        <v>281</v>
      </c>
      <c r="C92" s="111"/>
      <c r="D92" s="111">
        <f t="shared" ref="D92:D97" si="121">SUM(E92:BA92)</f>
        <v>0</v>
      </c>
      <c r="E92" s="111">
        <f t="shared" ref="E92:K92" si="122">SUM(E93:E94)</f>
        <v>0</v>
      </c>
      <c r="F92" s="111">
        <f t="shared" si="122"/>
        <v>0</v>
      </c>
      <c r="G92" s="111">
        <f t="shared" si="122"/>
        <v>0</v>
      </c>
      <c r="H92" s="111">
        <f t="shared" si="122"/>
        <v>0</v>
      </c>
      <c r="I92" s="111">
        <f t="shared" si="122"/>
        <v>0</v>
      </c>
      <c r="J92" s="111">
        <f t="shared" si="122"/>
        <v>0</v>
      </c>
      <c r="K92" s="111">
        <f t="shared" si="122"/>
        <v>0</v>
      </c>
      <c r="L92" s="292"/>
      <c r="M92" s="111">
        <f t="shared" ref="M92:AF92" si="123">SUM(M93:M94)</f>
        <v>0</v>
      </c>
      <c r="N92" s="111">
        <f t="shared" si="123"/>
        <v>0</v>
      </c>
      <c r="O92" s="111">
        <f t="shared" si="123"/>
        <v>0</v>
      </c>
      <c r="P92" s="111">
        <f t="shared" si="123"/>
        <v>0</v>
      </c>
      <c r="Q92" s="111">
        <f t="shared" si="123"/>
        <v>0</v>
      </c>
      <c r="R92" s="111">
        <f t="shared" si="123"/>
        <v>0</v>
      </c>
      <c r="S92" s="111">
        <f t="shared" si="123"/>
        <v>0</v>
      </c>
      <c r="T92" s="111">
        <f t="shared" si="123"/>
        <v>0</v>
      </c>
      <c r="U92" s="111">
        <f t="shared" si="123"/>
        <v>0</v>
      </c>
      <c r="V92" s="111">
        <f t="shared" si="123"/>
        <v>0</v>
      </c>
      <c r="W92" s="111">
        <f t="shared" si="123"/>
        <v>0</v>
      </c>
      <c r="X92" s="111">
        <f t="shared" si="123"/>
        <v>0</v>
      </c>
      <c r="Y92" s="111">
        <f t="shared" si="123"/>
        <v>0</v>
      </c>
      <c r="Z92" s="111">
        <f t="shared" si="123"/>
        <v>0</v>
      </c>
      <c r="AA92" s="111">
        <f t="shared" si="123"/>
        <v>0</v>
      </c>
      <c r="AB92" s="111">
        <f t="shared" si="123"/>
        <v>0</v>
      </c>
      <c r="AC92" s="111">
        <f t="shared" si="123"/>
        <v>0</v>
      </c>
      <c r="AD92" s="111">
        <f t="shared" si="123"/>
        <v>0</v>
      </c>
      <c r="AE92" s="111">
        <f t="shared" si="123"/>
        <v>0</v>
      </c>
      <c r="AF92" s="111">
        <f t="shared" si="123"/>
        <v>0</v>
      </c>
      <c r="AG92" s="297"/>
      <c r="AH92" s="111">
        <f t="shared" ref="AH92:BA92" si="124">SUM(AH93:AH94)</f>
        <v>0</v>
      </c>
      <c r="AI92" s="111">
        <f t="shared" si="124"/>
        <v>0</v>
      </c>
      <c r="AJ92" s="111">
        <f t="shared" si="124"/>
        <v>0</v>
      </c>
      <c r="AK92" s="111">
        <f t="shared" si="124"/>
        <v>0</v>
      </c>
      <c r="AL92" s="111">
        <f t="shared" si="124"/>
        <v>0</v>
      </c>
      <c r="AM92" s="111">
        <f t="shared" si="124"/>
        <v>0</v>
      </c>
      <c r="AN92" s="111">
        <f t="shared" si="124"/>
        <v>0</v>
      </c>
      <c r="AO92" s="111">
        <f t="shared" si="124"/>
        <v>0</v>
      </c>
      <c r="AP92" s="111">
        <f t="shared" si="124"/>
        <v>0</v>
      </c>
      <c r="AQ92" s="111">
        <f t="shared" si="124"/>
        <v>0</v>
      </c>
      <c r="AR92" s="111">
        <f t="shared" si="124"/>
        <v>0</v>
      </c>
      <c r="AS92" s="111">
        <f t="shared" si="124"/>
        <v>0</v>
      </c>
      <c r="AT92" s="111">
        <f t="shared" si="124"/>
        <v>0</v>
      </c>
      <c r="AU92" s="111">
        <f t="shared" si="124"/>
        <v>0</v>
      </c>
      <c r="AV92" s="111">
        <f t="shared" si="124"/>
        <v>0</v>
      </c>
      <c r="AW92" s="111">
        <f t="shared" si="124"/>
        <v>0</v>
      </c>
      <c r="AX92" s="111">
        <f t="shared" si="124"/>
        <v>0</v>
      </c>
      <c r="AY92" s="111">
        <f t="shared" si="124"/>
        <v>0</v>
      </c>
      <c r="AZ92" s="111">
        <f t="shared" si="124"/>
        <v>0</v>
      </c>
      <c r="BA92" s="111">
        <f t="shared" si="124"/>
        <v>0</v>
      </c>
      <c r="BB92" s="105" t="s">
        <v>212</v>
      </c>
      <c r="BC92" s="110"/>
      <c r="BD92" s="110"/>
      <c r="BE92" s="132">
        <v>2016</v>
      </c>
      <c r="BF92" s="110"/>
      <c r="BG92" s="110"/>
    </row>
    <row r="93" spans="1:59" s="133" customFormat="1" ht="22.2" customHeight="1">
      <c r="A93" s="418" t="s">
        <v>48</v>
      </c>
      <c r="B93" s="114"/>
      <c r="C93" s="136"/>
      <c r="D93" s="136">
        <f t="shared" si="121"/>
        <v>0</v>
      </c>
      <c r="E93" s="136"/>
      <c r="F93" s="136"/>
      <c r="G93" s="136"/>
      <c r="H93" s="136"/>
      <c r="I93" s="106"/>
      <c r="J93" s="106"/>
      <c r="K93" s="106"/>
      <c r="L93" s="292"/>
      <c r="M93" s="106"/>
      <c r="N93" s="106"/>
      <c r="O93" s="106"/>
      <c r="P93" s="136"/>
      <c r="Q93" s="106"/>
      <c r="R93" s="106"/>
      <c r="S93" s="106"/>
      <c r="T93" s="106"/>
      <c r="U93" s="136"/>
      <c r="V93" s="106"/>
      <c r="W93" s="106"/>
      <c r="X93" s="106"/>
      <c r="Y93" s="136"/>
      <c r="Z93" s="106"/>
      <c r="AA93" s="106"/>
      <c r="AB93" s="106"/>
      <c r="AC93" s="106"/>
      <c r="AD93" s="106"/>
      <c r="AE93" s="106"/>
      <c r="AF93" s="106"/>
      <c r="AG93" s="297"/>
      <c r="AH93" s="106"/>
      <c r="AI93" s="106"/>
      <c r="AJ93" s="106"/>
      <c r="AK93" s="106"/>
      <c r="AL93" s="106"/>
      <c r="AM93" s="106"/>
      <c r="AN93" s="106"/>
      <c r="AO93" s="106"/>
      <c r="AP93" s="106"/>
      <c r="AQ93" s="106"/>
      <c r="AR93" s="106"/>
      <c r="AS93" s="136"/>
      <c r="AT93" s="136"/>
      <c r="AU93" s="106"/>
      <c r="AV93" s="106"/>
      <c r="AW93" s="106"/>
      <c r="AX93" s="106"/>
      <c r="AY93" s="106"/>
      <c r="AZ93" s="106"/>
      <c r="BA93" s="106"/>
      <c r="BB93" s="105" t="s">
        <v>212</v>
      </c>
      <c r="BC93" s="104"/>
      <c r="BD93" s="143"/>
      <c r="BE93" s="132">
        <v>2016</v>
      </c>
      <c r="BF93" s="134"/>
      <c r="BG93" s="134"/>
    </row>
    <row r="94" spans="1:59" s="133" customFormat="1" ht="22.2" customHeight="1">
      <c r="A94" s="418" t="s">
        <v>48</v>
      </c>
      <c r="B94" s="114"/>
      <c r="C94" s="136"/>
      <c r="D94" s="136">
        <f t="shared" si="121"/>
        <v>0</v>
      </c>
      <c r="E94" s="136"/>
      <c r="F94" s="136"/>
      <c r="G94" s="136"/>
      <c r="H94" s="136"/>
      <c r="I94" s="106"/>
      <c r="J94" s="106"/>
      <c r="K94" s="106"/>
      <c r="L94" s="292"/>
      <c r="M94" s="106"/>
      <c r="N94" s="106"/>
      <c r="O94" s="106"/>
      <c r="P94" s="136"/>
      <c r="Q94" s="106"/>
      <c r="R94" s="106"/>
      <c r="S94" s="106"/>
      <c r="T94" s="106"/>
      <c r="U94" s="136"/>
      <c r="V94" s="106"/>
      <c r="W94" s="106"/>
      <c r="X94" s="106"/>
      <c r="Y94" s="136"/>
      <c r="Z94" s="106"/>
      <c r="AA94" s="106"/>
      <c r="AB94" s="106"/>
      <c r="AC94" s="106"/>
      <c r="AD94" s="106"/>
      <c r="AE94" s="106"/>
      <c r="AF94" s="106"/>
      <c r="AG94" s="297"/>
      <c r="AH94" s="106"/>
      <c r="AI94" s="106"/>
      <c r="AJ94" s="106"/>
      <c r="AK94" s="106"/>
      <c r="AL94" s="106"/>
      <c r="AM94" s="106"/>
      <c r="AN94" s="106"/>
      <c r="AO94" s="106"/>
      <c r="AP94" s="106"/>
      <c r="AQ94" s="106"/>
      <c r="AR94" s="106"/>
      <c r="AS94" s="136"/>
      <c r="AT94" s="136"/>
      <c r="AU94" s="106"/>
      <c r="AV94" s="106"/>
      <c r="AW94" s="106"/>
      <c r="AX94" s="106"/>
      <c r="AY94" s="106"/>
      <c r="AZ94" s="106"/>
      <c r="BA94" s="106"/>
      <c r="BB94" s="105" t="s">
        <v>212</v>
      </c>
      <c r="BC94" s="104"/>
      <c r="BD94" s="143"/>
      <c r="BE94" s="132">
        <v>2016</v>
      </c>
      <c r="BF94" s="134"/>
      <c r="BG94" s="134"/>
    </row>
    <row r="95" spans="1:59" s="145" customFormat="1" ht="22.2" customHeight="1">
      <c r="A95" s="418" t="s">
        <v>48</v>
      </c>
      <c r="B95" s="112" t="s">
        <v>282</v>
      </c>
      <c r="C95" s="111"/>
      <c r="D95" s="111">
        <f t="shared" si="121"/>
        <v>0</v>
      </c>
      <c r="E95" s="111">
        <f t="shared" ref="E95:K95" si="125">SUM(E96:E97)</f>
        <v>0</v>
      </c>
      <c r="F95" s="111">
        <f t="shared" si="125"/>
        <v>0</v>
      </c>
      <c r="G95" s="111">
        <f t="shared" si="125"/>
        <v>0</v>
      </c>
      <c r="H95" s="111">
        <f t="shared" si="125"/>
        <v>0</v>
      </c>
      <c r="I95" s="111">
        <f t="shared" si="125"/>
        <v>0</v>
      </c>
      <c r="J95" s="111">
        <f t="shared" si="125"/>
        <v>0</v>
      </c>
      <c r="K95" s="111">
        <f t="shared" si="125"/>
        <v>0</v>
      </c>
      <c r="L95" s="292"/>
      <c r="M95" s="111">
        <f t="shared" ref="M95:AF95" si="126">SUM(M96:M97)</f>
        <v>0</v>
      </c>
      <c r="N95" s="111">
        <f t="shared" si="126"/>
        <v>0</v>
      </c>
      <c r="O95" s="111">
        <f t="shared" si="126"/>
        <v>0</v>
      </c>
      <c r="P95" s="111">
        <f t="shared" si="126"/>
        <v>0</v>
      </c>
      <c r="Q95" s="111">
        <f t="shared" si="126"/>
        <v>0</v>
      </c>
      <c r="R95" s="111">
        <f t="shared" si="126"/>
        <v>0</v>
      </c>
      <c r="S95" s="111">
        <f t="shared" si="126"/>
        <v>0</v>
      </c>
      <c r="T95" s="111">
        <f t="shared" si="126"/>
        <v>0</v>
      </c>
      <c r="U95" s="111">
        <f t="shared" si="126"/>
        <v>0</v>
      </c>
      <c r="V95" s="111">
        <f t="shared" si="126"/>
        <v>0</v>
      </c>
      <c r="W95" s="111">
        <f t="shared" si="126"/>
        <v>0</v>
      </c>
      <c r="X95" s="111">
        <f t="shared" si="126"/>
        <v>0</v>
      </c>
      <c r="Y95" s="111">
        <f t="shared" si="126"/>
        <v>0</v>
      </c>
      <c r="Z95" s="111">
        <f t="shared" si="126"/>
        <v>0</v>
      </c>
      <c r="AA95" s="111">
        <f t="shared" si="126"/>
        <v>0</v>
      </c>
      <c r="AB95" s="111">
        <f t="shared" si="126"/>
        <v>0</v>
      </c>
      <c r="AC95" s="111">
        <f t="shared" si="126"/>
        <v>0</v>
      </c>
      <c r="AD95" s="111">
        <f t="shared" si="126"/>
        <v>0</v>
      </c>
      <c r="AE95" s="111">
        <f t="shared" si="126"/>
        <v>0</v>
      </c>
      <c r="AF95" s="111">
        <f t="shared" si="126"/>
        <v>0</v>
      </c>
      <c r="AG95" s="297"/>
      <c r="AH95" s="111">
        <f t="shared" ref="AH95:BA95" si="127">SUM(AH96:AH97)</f>
        <v>0</v>
      </c>
      <c r="AI95" s="111">
        <f t="shared" si="127"/>
        <v>0</v>
      </c>
      <c r="AJ95" s="111">
        <f t="shared" si="127"/>
        <v>0</v>
      </c>
      <c r="AK95" s="111">
        <f t="shared" si="127"/>
        <v>0</v>
      </c>
      <c r="AL95" s="111">
        <f t="shared" si="127"/>
        <v>0</v>
      </c>
      <c r="AM95" s="111">
        <f t="shared" si="127"/>
        <v>0</v>
      </c>
      <c r="AN95" s="111">
        <f t="shared" si="127"/>
        <v>0</v>
      </c>
      <c r="AO95" s="111">
        <f t="shared" si="127"/>
        <v>0</v>
      </c>
      <c r="AP95" s="111">
        <f t="shared" si="127"/>
        <v>0</v>
      </c>
      <c r="AQ95" s="111">
        <f t="shared" si="127"/>
        <v>0</v>
      </c>
      <c r="AR95" s="111">
        <f t="shared" si="127"/>
        <v>0</v>
      </c>
      <c r="AS95" s="111">
        <f t="shared" si="127"/>
        <v>0</v>
      </c>
      <c r="AT95" s="111">
        <f t="shared" si="127"/>
        <v>0</v>
      </c>
      <c r="AU95" s="111">
        <f t="shared" si="127"/>
        <v>0</v>
      </c>
      <c r="AV95" s="111">
        <f t="shared" si="127"/>
        <v>0</v>
      </c>
      <c r="AW95" s="111">
        <f t="shared" si="127"/>
        <v>0</v>
      </c>
      <c r="AX95" s="111">
        <f t="shared" si="127"/>
        <v>0</v>
      </c>
      <c r="AY95" s="111">
        <f t="shared" si="127"/>
        <v>0</v>
      </c>
      <c r="AZ95" s="111">
        <f t="shared" si="127"/>
        <v>0</v>
      </c>
      <c r="BA95" s="111">
        <f t="shared" si="127"/>
        <v>0</v>
      </c>
      <c r="BB95" s="105" t="s">
        <v>212</v>
      </c>
      <c r="BC95" s="110"/>
      <c r="BD95" s="110"/>
      <c r="BE95" s="132">
        <v>2016</v>
      </c>
      <c r="BF95" s="110"/>
      <c r="BG95" s="110"/>
    </row>
    <row r="96" spans="1:59" s="124" customFormat="1" ht="22.2" customHeight="1">
      <c r="A96" s="419" t="s">
        <v>48</v>
      </c>
      <c r="B96" s="68" t="s">
        <v>526</v>
      </c>
      <c r="C96" s="106"/>
      <c r="D96" s="106">
        <f t="shared" si="121"/>
        <v>0</v>
      </c>
      <c r="E96" s="106"/>
      <c r="F96" s="106"/>
      <c r="G96" s="106"/>
      <c r="H96" s="106"/>
      <c r="I96" s="106"/>
      <c r="J96" s="106"/>
      <c r="K96" s="106"/>
      <c r="L96" s="292"/>
      <c r="M96" s="106"/>
      <c r="N96" s="106"/>
      <c r="O96" s="106"/>
      <c r="P96" s="106"/>
      <c r="Q96" s="106"/>
      <c r="R96" s="106"/>
      <c r="S96" s="106"/>
      <c r="T96" s="106"/>
      <c r="U96" s="106"/>
      <c r="V96" s="106"/>
      <c r="W96" s="106"/>
      <c r="X96" s="106"/>
      <c r="Y96" s="106"/>
      <c r="Z96" s="106"/>
      <c r="AA96" s="106"/>
      <c r="AB96" s="106"/>
      <c r="AC96" s="106"/>
      <c r="AD96" s="106"/>
      <c r="AE96" s="106"/>
      <c r="AF96" s="106"/>
      <c r="AG96" s="297"/>
      <c r="AH96" s="106"/>
      <c r="AI96" s="106"/>
      <c r="AJ96" s="106"/>
      <c r="AK96" s="106"/>
      <c r="AL96" s="106"/>
      <c r="AM96" s="106"/>
      <c r="AN96" s="106"/>
      <c r="AO96" s="106"/>
      <c r="AP96" s="106"/>
      <c r="AQ96" s="106"/>
      <c r="AR96" s="106"/>
      <c r="AS96" s="106"/>
      <c r="AT96" s="106"/>
      <c r="AU96" s="106"/>
      <c r="AV96" s="106"/>
      <c r="AW96" s="106"/>
      <c r="AX96" s="106"/>
      <c r="AY96" s="106"/>
      <c r="AZ96" s="106"/>
      <c r="BA96" s="106"/>
      <c r="BB96" s="105" t="s">
        <v>212</v>
      </c>
      <c r="BC96" s="104"/>
      <c r="BD96" s="104"/>
      <c r="BE96" s="132">
        <v>2016</v>
      </c>
      <c r="BF96" s="104"/>
      <c r="BG96" s="104"/>
    </row>
    <row r="97" spans="1:59" s="124" customFormat="1" ht="22.2" customHeight="1">
      <c r="A97" s="419" t="s">
        <v>48</v>
      </c>
      <c r="B97" s="107"/>
      <c r="C97" s="106"/>
      <c r="D97" s="106">
        <f t="shared" si="121"/>
        <v>0</v>
      </c>
      <c r="E97" s="106"/>
      <c r="F97" s="106"/>
      <c r="G97" s="106"/>
      <c r="H97" s="106"/>
      <c r="I97" s="106"/>
      <c r="J97" s="106"/>
      <c r="K97" s="106"/>
      <c r="L97" s="292"/>
      <c r="M97" s="106"/>
      <c r="N97" s="106"/>
      <c r="O97" s="106"/>
      <c r="P97" s="106"/>
      <c r="Q97" s="106"/>
      <c r="R97" s="106"/>
      <c r="S97" s="106"/>
      <c r="T97" s="106"/>
      <c r="U97" s="106"/>
      <c r="V97" s="106"/>
      <c r="W97" s="106"/>
      <c r="X97" s="106"/>
      <c r="Y97" s="106"/>
      <c r="Z97" s="106"/>
      <c r="AA97" s="106"/>
      <c r="AB97" s="106"/>
      <c r="AC97" s="106"/>
      <c r="AD97" s="106"/>
      <c r="AE97" s="106"/>
      <c r="AF97" s="106"/>
      <c r="AG97" s="297"/>
      <c r="AH97" s="106"/>
      <c r="AI97" s="106"/>
      <c r="AJ97" s="106"/>
      <c r="AK97" s="106"/>
      <c r="AL97" s="106"/>
      <c r="AM97" s="106"/>
      <c r="AN97" s="106"/>
      <c r="AO97" s="106"/>
      <c r="AP97" s="106"/>
      <c r="AQ97" s="106"/>
      <c r="AR97" s="106"/>
      <c r="AS97" s="106"/>
      <c r="AT97" s="106"/>
      <c r="AU97" s="106"/>
      <c r="AV97" s="106"/>
      <c r="AW97" s="106"/>
      <c r="AX97" s="106"/>
      <c r="AY97" s="106"/>
      <c r="AZ97" s="106"/>
      <c r="BA97" s="106"/>
      <c r="BB97" s="105" t="s">
        <v>212</v>
      </c>
      <c r="BC97" s="104"/>
      <c r="BD97" s="104"/>
      <c r="BE97" s="132">
        <v>2016</v>
      </c>
      <c r="BF97" s="104"/>
      <c r="BG97" s="104"/>
    </row>
    <row r="98" spans="1:59" s="131" customFormat="1" ht="22.2" customHeight="1">
      <c r="A98" s="418" t="s">
        <v>51</v>
      </c>
      <c r="B98" s="261" t="s">
        <v>291</v>
      </c>
      <c r="C98" s="111">
        <f>SUM(C99,C102)</f>
        <v>0</v>
      </c>
      <c r="D98" s="111">
        <f>SUM(D99+D102)</f>
        <v>0</v>
      </c>
      <c r="E98" s="111">
        <f t="shared" ref="E98:K98" si="128">SUM(E99,E102)</f>
        <v>0</v>
      </c>
      <c r="F98" s="111">
        <f t="shared" si="128"/>
        <v>0</v>
      </c>
      <c r="G98" s="111">
        <f t="shared" si="128"/>
        <v>0</v>
      </c>
      <c r="H98" s="111">
        <f t="shared" si="128"/>
        <v>0</v>
      </c>
      <c r="I98" s="111">
        <f t="shared" si="128"/>
        <v>0</v>
      </c>
      <c r="J98" s="111">
        <f t="shared" si="128"/>
        <v>0</v>
      </c>
      <c r="K98" s="111">
        <f t="shared" si="128"/>
        <v>0</v>
      </c>
      <c r="L98" s="292"/>
      <c r="M98" s="111">
        <f t="shared" ref="M98:AF98" si="129">SUM(M99,M102)</f>
        <v>0</v>
      </c>
      <c r="N98" s="111">
        <f t="shared" si="129"/>
        <v>0</v>
      </c>
      <c r="O98" s="111">
        <f t="shared" si="129"/>
        <v>0</v>
      </c>
      <c r="P98" s="111">
        <f t="shared" si="129"/>
        <v>0</v>
      </c>
      <c r="Q98" s="111">
        <f t="shared" si="129"/>
        <v>0</v>
      </c>
      <c r="R98" s="111">
        <f t="shared" si="129"/>
        <v>0</v>
      </c>
      <c r="S98" s="111">
        <f t="shared" si="129"/>
        <v>0</v>
      </c>
      <c r="T98" s="111">
        <f t="shared" si="129"/>
        <v>0</v>
      </c>
      <c r="U98" s="111">
        <f t="shared" si="129"/>
        <v>0</v>
      </c>
      <c r="V98" s="111">
        <f t="shared" si="129"/>
        <v>0</v>
      </c>
      <c r="W98" s="111">
        <f t="shared" si="129"/>
        <v>0</v>
      </c>
      <c r="X98" s="111">
        <f t="shared" si="129"/>
        <v>0</v>
      </c>
      <c r="Y98" s="111">
        <f t="shared" si="129"/>
        <v>0</v>
      </c>
      <c r="Z98" s="111">
        <f t="shared" si="129"/>
        <v>0</v>
      </c>
      <c r="AA98" s="111">
        <f t="shared" si="129"/>
        <v>0</v>
      </c>
      <c r="AB98" s="111">
        <f t="shared" si="129"/>
        <v>0</v>
      </c>
      <c r="AC98" s="111">
        <f t="shared" si="129"/>
        <v>0</v>
      </c>
      <c r="AD98" s="111">
        <f t="shared" si="129"/>
        <v>0</v>
      </c>
      <c r="AE98" s="111">
        <f t="shared" si="129"/>
        <v>0</v>
      </c>
      <c r="AF98" s="111">
        <f t="shared" si="129"/>
        <v>0</v>
      </c>
      <c r="AG98" s="297"/>
      <c r="AH98" s="111">
        <f t="shared" ref="AH98:BA98" si="130">SUM(AH99,AH102)</f>
        <v>0</v>
      </c>
      <c r="AI98" s="111">
        <f t="shared" si="130"/>
        <v>0</v>
      </c>
      <c r="AJ98" s="111">
        <f t="shared" si="130"/>
        <v>0</v>
      </c>
      <c r="AK98" s="111">
        <f t="shared" si="130"/>
        <v>0</v>
      </c>
      <c r="AL98" s="111">
        <f t="shared" si="130"/>
        <v>0</v>
      </c>
      <c r="AM98" s="111">
        <f t="shared" si="130"/>
        <v>0</v>
      </c>
      <c r="AN98" s="111">
        <f t="shared" si="130"/>
        <v>0</v>
      </c>
      <c r="AO98" s="111">
        <f t="shared" si="130"/>
        <v>0</v>
      </c>
      <c r="AP98" s="111">
        <f t="shared" si="130"/>
        <v>0</v>
      </c>
      <c r="AQ98" s="111">
        <f t="shared" si="130"/>
        <v>0</v>
      </c>
      <c r="AR98" s="111">
        <f t="shared" si="130"/>
        <v>0</v>
      </c>
      <c r="AS98" s="111">
        <f t="shared" si="130"/>
        <v>0</v>
      </c>
      <c r="AT98" s="111">
        <f t="shared" si="130"/>
        <v>0</v>
      </c>
      <c r="AU98" s="111">
        <f t="shared" si="130"/>
        <v>0</v>
      </c>
      <c r="AV98" s="111">
        <f t="shared" si="130"/>
        <v>0</v>
      </c>
      <c r="AW98" s="111">
        <f t="shared" si="130"/>
        <v>0</v>
      </c>
      <c r="AX98" s="111">
        <f t="shared" si="130"/>
        <v>0</v>
      </c>
      <c r="AY98" s="111">
        <f t="shared" si="130"/>
        <v>0</v>
      </c>
      <c r="AZ98" s="111">
        <f t="shared" si="130"/>
        <v>0</v>
      </c>
      <c r="BA98" s="111">
        <f t="shared" si="130"/>
        <v>0</v>
      </c>
      <c r="BB98" s="105" t="s">
        <v>212</v>
      </c>
      <c r="BC98" s="110"/>
      <c r="BD98" s="110"/>
      <c r="BE98" s="132">
        <v>2016</v>
      </c>
      <c r="BF98" s="110"/>
      <c r="BG98" s="110"/>
    </row>
    <row r="99" spans="1:59" s="145" customFormat="1" ht="22.2" customHeight="1">
      <c r="A99" s="418" t="s">
        <v>51</v>
      </c>
      <c r="B99" s="112" t="s">
        <v>281</v>
      </c>
      <c r="C99" s="111"/>
      <c r="D99" s="111">
        <f t="shared" ref="D99:D104" si="131">SUM(E99:BA99)</f>
        <v>0</v>
      </c>
      <c r="E99" s="111">
        <f t="shared" ref="E99:K99" si="132">SUM(E100:E101)</f>
        <v>0</v>
      </c>
      <c r="F99" s="111">
        <f t="shared" si="132"/>
        <v>0</v>
      </c>
      <c r="G99" s="111">
        <f t="shared" si="132"/>
        <v>0</v>
      </c>
      <c r="H99" s="111">
        <f t="shared" si="132"/>
        <v>0</v>
      </c>
      <c r="I99" s="111">
        <f t="shared" si="132"/>
        <v>0</v>
      </c>
      <c r="J99" s="111">
        <f t="shared" si="132"/>
        <v>0</v>
      </c>
      <c r="K99" s="111">
        <f t="shared" si="132"/>
        <v>0</v>
      </c>
      <c r="L99" s="292"/>
      <c r="M99" s="111">
        <f t="shared" ref="M99:AF99" si="133">SUM(M100:M101)</f>
        <v>0</v>
      </c>
      <c r="N99" s="111">
        <f t="shared" si="133"/>
        <v>0</v>
      </c>
      <c r="O99" s="111">
        <f t="shared" si="133"/>
        <v>0</v>
      </c>
      <c r="P99" s="111">
        <f t="shared" si="133"/>
        <v>0</v>
      </c>
      <c r="Q99" s="111">
        <f t="shared" si="133"/>
        <v>0</v>
      </c>
      <c r="R99" s="111">
        <f t="shared" si="133"/>
        <v>0</v>
      </c>
      <c r="S99" s="111">
        <f t="shared" si="133"/>
        <v>0</v>
      </c>
      <c r="T99" s="111">
        <f t="shared" si="133"/>
        <v>0</v>
      </c>
      <c r="U99" s="111">
        <f t="shared" si="133"/>
        <v>0</v>
      </c>
      <c r="V99" s="111">
        <f t="shared" si="133"/>
        <v>0</v>
      </c>
      <c r="W99" s="111">
        <f t="shared" si="133"/>
        <v>0</v>
      </c>
      <c r="X99" s="111">
        <f t="shared" si="133"/>
        <v>0</v>
      </c>
      <c r="Y99" s="111">
        <f t="shared" si="133"/>
        <v>0</v>
      </c>
      <c r="Z99" s="111">
        <f t="shared" si="133"/>
        <v>0</v>
      </c>
      <c r="AA99" s="111">
        <f t="shared" si="133"/>
        <v>0</v>
      </c>
      <c r="AB99" s="111">
        <f t="shared" si="133"/>
        <v>0</v>
      </c>
      <c r="AC99" s="111">
        <f t="shared" si="133"/>
        <v>0</v>
      </c>
      <c r="AD99" s="111">
        <f t="shared" si="133"/>
        <v>0</v>
      </c>
      <c r="AE99" s="111">
        <f t="shared" si="133"/>
        <v>0</v>
      </c>
      <c r="AF99" s="111">
        <f t="shared" si="133"/>
        <v>0</v>
      </c>
      <c r="AG99" s="297"/>
      <c r="AH99" s="111">
        <f t="shared" ref="AH99:BA99" si="134">SUM(AH100:AH101)</f>
        <v>0</v>
      </c>
      <c r="AI99" s="111">
        <f t="shared" si="134"/>
        <v>0</v>
      </c>
      <c r="AJ99" s="111">
        <f t="shared" si="134"/>
        <v>0</v>
      </c>
      <c r="AK99" s="111">
        <f t="shared" si="134"/>
        <v>0</v>
      </c>
      <c r="AL99" s="111">
        <f t="shared" si="134"/>
        <v>0</v>
      </c>
      <c r="AM99" s="111">
        <f t="shared" si="134"/>
        <v>0</v>
      </c>
      <c r="AN99" s="111">
        <f t="shared" si="134"/>
        <v>0</v>
      </c>
      <c r="AO99" s="111">
        <f t="shared" si="134"/>
        <v>0</v>
      </c>
      <c r="AP99" s="111">
        <f t="shared" si="134"/>
        <v>0</v>
      </c>
      <c r="AQ99" s="111">
        <f t="shared" si="134"/>
        <v>0</v>
      </c>
      <c r="AR99" s="111">
        <f t="shared" si="134"/>
        <v>0</v>
      </c>
      <c r="AS99" s="111">
        <f t="shared" si="134"/>
        <v>0</v>
      </c>
      <c r="AT99" s="111">
        <f t="shared" si="134"/>
        <v>0</v>
      </c>
      <c r="AU99" s="111">
        <f t="shared" si="134"/>
        <v>0</v>
      </c>
      <c r="AV99" s="111">
        <f t="shared" si="134"/>
        <v>0</v>
      </c>
      <c r="AW99" s="111">
        <f t="shared" si="134"/>
        <v>0</v>
      </c>
      <c r="AX99" s="111">
        <f t="shared" si="134"/>
        <v>0</v>
      </c>
      <c r="AY99" s="111">
        <f t="shared" si="134"/>
        <v>0</v>
      </c>
      <c r="AZ99" s="111">
        <f t="shared" si="134"/>
        <v>0</v>
      </c>
      <c r="BA99" s="111">
        <f t="shared" si="134"/>
        <v>0</v>
      </c>
      <c r="BB99" s="105" t="s">
        <v>212</v>
      </c>
      <c r="BC99" s="110"/>
      <c r="BD99" s="110"/>
      <c r="BE99" s="132">
        <v>2016</v>
      </c>
      <c r="BF99" s="110"/>
      <c r="BG99" s="110"/>
    </row>
    <row r="100" spans="1:59" s="124" customFormat="1" ht="22.2" customHeight="1">
      <c r="A100" s="419" t="s">
        <v>51</v>
      </c>
      <c r="B100" s="107"/>
      <c r="C100" s="106"/>
      <c r="D100" s="106">
        <f t="shared" si="131"/>
        <v>0</v>
      </c>
      <c r="E100" s="106"/>
      <c r="F100" s="106"/>
      <c r="G100" s="106"/>
      <c r="H100" s="106"/>
      <c r="I100" s="106"/>
      <c r="J100" s="106"/>
      <c r="K100" s="106"/>
      <c r="L100" s="292"/>
      <c r="M100" s="106"/>
      <c r="N100" s="106"/>
      <c r="O100" s="106"/>
      <c r="P100" s="106"/>
      <c r="Q100" s="106"/>
      <c r="R100" s="106"/>
      <c r="S100" s="106"/>
      <c r="T100" s="106"/>
      <c r="U100" s="106"/>
      <c r="V100" s="106"/>
      <c r="W100" s="106"/>
      <c r="X100" s="106"/>
      <c r="Y100" s="106"/>
      <c r="Z100" s="106"/>
      <c r="AA100" s="106"/>
      <c r="AB100" s="106"/>
      <c r="AC100" s="106"/>
      <c r="AD100" s="106"/>
      <c r="AE100" s="106"/>
      <c r="AF100" s="106"/>
      <c r="AG100" s="297"/>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5" t="s">
        <v>212</v>
      </c>
      <c r="BC100" s="104"/>
      <c r="BD100" s="104"/>
      <c r="BE100" s="132">
        <v>2016</v>
      </c>
      <c r="BF100" s="104"/>
      <c r="BG100" s="104"/>
    </row>
    <row r="101" spans="1:59" s="124" customFormat="1" ht="22.2" customHeight="1">
      <c r="A101" s="419" t="s">
        <v>51</v>
      </c>
      <c r="B101" s="107"/>
      <c r="C101" s="106"/>
      <c r="D101" s="106">
        <f t="shared" si="131"/>
        <v>0</v>
      </c>
      <c r="E101" s="106"/>
      <c r="F101" s="106"/>
      <c r="G101" s="106"/>
      <c r="H101" s="106"/>
      <c r="I101" s="106"/>
      <c r="J101" s="106"/>
      <c r="K101" s="106"/>
      <c r="L101" s="292"/>
      <c r="M101" s="106"/>
      <c r="N101" s="106"/>
      <c r="O101" s="106"/>
      <c r="P101" s="106"/>
      <c r="Q101" s="106"/>
      <c r="R101" s="106"/>
      <c r="S101" s="106"/>
      <c r="T101" s="106"/>
      <c r="U101" s="106"/>
      <c r="V101" s="106"/>
      <c r="W101" s="106"/>
      <c r="X101" s="106"/>
      <c r="Y101" s="106"/>
      <c r="Z101" s="106"/>
      <c r="AA101" s="106"/>
      <c r="AB101" s="106"/>
      <c r="AC101" s="106"/>
      <c r="AD101" s="106"/>
      <c r="AE101" s="106"/>
      <c r="AF101" s="106"/>
      <c r="AG101" s="297"/>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5" t="s">
        <v>212</v>
      </c>
      <c r="BC101" s="104"/>
      <c r="BD101" s="104"/>
      <c r="BE101" s="132">
        <v>2016</v>
      </c>
      <c r="BF101" s="104"/>
      <c r="BG101" s="104"/>
    </row>
    <row r="102" spans="1:59" s="145" customFormat="1" ht="22.2" customHeight="1">
      <c r="A102" s="418" t="s">
        <v>51</v>
      </c>
      <c r="B102" s="112" t="s">
        <v>282</v>
      </c>
      <c r="C102" s="111"/>
      <c r="D102" s="111">
        <f t="shared" si="131"/>
        <v>0</v>
      </c>
      <c r="E102" s="111">
        <f t="shared" ref="E102:K102" si="135">SUM(E103:E104)</f>
        <v>0</v>
      </c>
      <c r="F102" s="111">
        <f t="shared" si="135"/>
        <v>0</v>
      </c>
      <c r="G102" s="111">
        <f t="shared" si="135"/>
        <v>0</v>
      </c>
      <c r="H102" s="111">
        <f t="shared" si="135"/>
        <v>0</v>
      </c>
      <c r="I102" s="111">
        <f t="shared" si="135"/>
        <v>0</v>
      </c>
      <c r="J102" s="111">
        <f t="shared" si="135"/>
        <v>0</v>
      </c>
      <c r="K102" s="111">
        <f t="shared" si="135"/>
        <v>0</v>
      </c>
      <c r="L102" s="292"/>
      <c r="M102" s="111">
        <f t="shared" ref="M102:AF102" si="136">SUM(M103:M104)</f>
        <v>0</v>
      </c>
      <c r="N102" s="111">
        <f t="shared" si="136"/>
        <v>0</v>
      </c>
      <c r="O102" s="111">
        <f t="shared" si="136"/>
        <v>0</v>
      </c>
      <c r="P102" s="111">
        <f t="shared" si="136"/>
        <v>0</v>
      </c>
      <c r="Q102" s="111">
        <f t="shared" si="136"/>
        <v>0</v>
      </c>
      <c r="R102" s="111">
        <f t="shared" si="136"/>
        <v>0</v>
      </c>
      <c r="S102" s="111">
        <f t="shared" si="136"/>
        <v>0</v>
      </c>
      <c r="T102" s="111">
        <f t="shared" si="136"/>
        <v>0</v>
      </c>
      <c r="U102" s="111">
        <f t="shared" si="136"/>
        <v>0</v>
      </c>
      <c r="V102" s="111">
        <f t="shared" si="136"/>
        <v>0</v>
      </c>
      <c r="W102" s="111">
        <f t="shared" si="136"/>
        <v>0</v>
      </c>
      <c r="X102" s="111">
        <f t="shared" si="136"/>
        <v>0</v>
      </c>
      <c r="Y102" s="111">
        <f t="shared" si="136"/>
        <v>0</v>
      </c>
      <c r="Z102" s="111">
        <f t="shared" si="136"/>
        <v>0</v>
      </c>
      <c r="AA102" s="111">
        <f t="shared" si="136"/>
        <v>0</v>
      </c>
      <c r="AB102" s="111">
        <f t="shared" si="136"/>
        <v>0</v>
      </c>
      <c r="AC102" s="111">
        <f t="shared" si="136"/>
        <v>0</v>
      </c>
      <c r="AD102" s="111">
        <f t="shared" si="136"/>
        <v>0</v>
      </c>
      <c r="AE102" s="111">
        <f t="shared" si="136"/>
        <v>0</v>
      </c>
      <c r="AF102" s="111">
        <f t="shared" si="136"/>
        <v>0</v>
      </c>
      <c r="AG102" s="297"/>
      <c r="AH102" s="111">
        <f t="shared" ref="AH102:BA102" si="137">SUM(AH103:AH104)</f>
        <v>0</v>
      </c>
      <c r="AI102" s="111">
        <f t="shared" si="137"/>
        <v>0</v>
      </c>
      <c r="AJ102" s="111">
        <f t="shared" si="137"/>
        <v>0</v>
      </c>
      <c r="AK102" s="111">
        <f t="shared" si="137"/>
        <v>0</v>
      </c>
      <c r="AL102" s="111">
        <f t="shared" si="137"/>
        <v>0</v>
      </c>
      <c r="AM102" s="111">
        <f t="shared" si="137"/>
        <v>0</v>
      </c>
      <c r="AN102" s="111">
        <f t="shared" si="137"/>
        <v>0</v>
      </c>
      <c r="AO102" s="111">
        <f t="shared" si="137"/>
        <v>0</v>
      </c>
      <c r="AP102" s="111">
        <f t="shared" si="137"/>
        <v>0</v>
      </c>
      <c r="AQ102" s="111">
        <f t="shared" si="137"/>
        <v>0</v>
      </c>
      <c r="AR102" s="111">
        <f t="shared" si="137"/>
        <v>0</v>
      </c>
      <c r="AS102" s="111">
        <f t="shared" si="137"/>
        <v>0</v>
      </c>
      <c r="AT102" s="111">
        <f t="shared" si="137"/>
        <v>0</v>
      </c>
      <c r="AU102" s="111">
        <f t="shared" si="137"/>
        <v>0</v>
      </c>
      <c r="AV102" s="111">
        <f t="shared" si="137"/>
        <v>0</v>
      </c>
      <c r="AW102" s="111">
        <f t="shared" si="137"/>
        <v>0</v>
      </c>
      <c r="AX102" s="111">
        <f t="shared" si="137"/>
        <v>0</v>
      </c>
      <c r="AY102" s="111">
        <f t="shared" si="137"/>
        <v>0</v>
      </c>
      <c r="AZ102" s="111">
        <f t="shared" si="137"/>
        <v>0</v>
      </c>
      <c r="BA102" s="111">
        <f t="shared" si="137"/>
        <v>0</v>
      </c>
      <c r="BB102" s="105" t="s">
        <v>212</v>
      </c>
      <c r="BC102" s="110"/>
      <c r="BD102" s="110"/>
      <c r="BE102" s="132">
        <v>2016</v>
      </c>
      <c r="BF102" s="110"/>
      <c r="BG102" s="110"/>
    </row>
    <row r="103" spans="1:59" s="124" customFormat="1" ht="22.2" customHeight="1">
      <c r="A103" s="419" t="s">
        <v>51</v>
      </c>
      <c r="B103" s="107"/>
      <c r="C103" s="106"/>
      <c r="D103" s="106">
        <f t="shared" si="131"/>
        <v>0</v>
      </c>
      <c r="E103" s="106"/>
      <c r="F103" s="106"/>
      <c r="G103" s="106"/>
      <c r="H103" s="106"/>
      <c r="I103" s="106"/>
      <c r="J103" s="106"/>
      <c r="K103" s="106"/>
      <c r="L103" s="292"/>
      <c r="M103" s="106"/>
      <c r="N103" s="106"/>
      <c r="O103" s="106"/>
      <c r="P103" s="106"/>
      <c r="Q103" s="106"/>
      <c r="R103" s="106"/>
      <c r="S103" s="106"/>
      <c r="T103" s="106"/>
      <c r="U103" s="106"/>
      <c r="V103" s="106"/>
      <c r="W103" s="106"/>
      <c r="X103" s="106"/>
      <c r="Y103" s="106"/>
      <c r="Z103" s="106"/>
      <c r="AA103" s="106"/>
      <c r="AB103" s="106"/>
      <c r="AC103" s="106"/>
      <c r="AD103" s="106"/>
      <c r="AE103" s="106"/>
      <c r="AF103" s="106"/>
      <c r="AG103" s="297"/>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5" t="s">
        <v>212</v>
      </c>
      <c r="BC103" s="104"/>
      <c r="BD103" s="104"/>
      <c r="BE103" s="132">
        <v>2016</v>
      </c>
      <c r="BF103" s="104"/>
      <c r="BG103" s="104"/>
    </row>
    <row r="104" spans="1:59" s="124" customFormat="1" ht="22.2" customHeight="1">
      <c r="A104" s="419" t="s">
        <v>51</v>
      </c>
      <c r="B104" s="107"/>
      <c r="C104" s="106"/>
      <c r="D104" s="106">
        <f t="shared" si="131"/>
        <v>0</v>
      </c>
      <c r="E104" s="106"/>
      <c r="F104" s="106"/>
      <c r="G104" s="106"/>
      <c r="H104" s="106"/>
      <c r="I104" s="106"/>
      <c r="J104" s="106"/>
      <c r="K104" s="106"/>
      <c r="L104" s="292"/>
      <c r="M104" s="106"/>
      <c r="N104" s="106"/>
      <c r="O104" s="106"/>
      <c r="P104" s="106"/>
      <c r="Q104" s="106"/>
      <c r="R104" s="106"/>
      <c r="S104" s="106"/>
      <c r="T104" s="106"/>
      <c r="U104" s="106"/>
      <c r="V104" s="106"/>
      <c r="W104" s="106"/>
      <c r="X104" s="106"/>
      <c r="Y104" s="106"/>
      <c r="Z104" s="106"/>
      <c r="AA104" s="106"/>
      <c r="AB104" s="106"/>
      <c r="AC104" s="106"/>
      <c r="AD104" s="106"/>
      <c r="AE104" s="106"/>
      <c r="AF104" s="106"/>
      <c r="AG104" s="297"/>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5" t="s">
        <v>212</v>
      </c>
      <c r="BC104" s="104"/>
      <c r="BD104" s="104"/>
      <c r="BE104" s="132">
        <v>2016</v>
      </c>
      <c r="BF104" s="104"/>
      <c r="BG104" s="104"/>
    </row>
    <row r="105" spans="1:59" s="131" customFormat="1" ht="22.2" customHeight="1">
      <c r="A105" s="418" t="s">
        <v>55</v>
      </c>
      <c r="B105" s="305" t="s">
        <v>292</v>
      </c>
      <c r="C105" s="111">
        <f>SUM(C106,C109)</f>
        <v>0</v>
      </c>
      <c r="D105" s="111">
        <f>SUM(D106+D109)</f>
        <v>0</v>
      </c>
      <c r="E105" s="111">
        <f t="shared" ref="E105:K105" si="138">SUM(E106,E109)</f>
        <v>0</v>
      </c>
      <c r="F105" s="111">
        <f t="shared" si="138"/>
        <v>0</v>
      </c>
      <c r="G105" s="111">
        <f t="shared" si="138"/>
        <v>0</v>
      </c>
      <c r="H105" s="111">
        <f t="shared" si="138"/>
        <v>0</v>
      </c>
      <c r="I105" s="111">
        <f t="shared" si="138"/>
        <v>0</v>
      </c>
      <c r="J105" s="111">
        <f t="shared" si="138"/>
        <v>0</v>
      </c>
      <c r="K105" s="111">
        <f t="shared" si="138"/>
        <v>0</v>
      </c>
      <c r="L105" s="292"/>
      <c r="M105" s="111">
        <f t="shared" ref="M105:AF105" si="139">SUM(M106,M109)</f>
        <v>0</v>
      </c>
      <c r="N105" s="111">
        <f t="shared" si="139"/>
        <v>0</v>
      </c>
      <c r="O105" s="111">
        <f t="shared" si="139"/>
        <v>0</v>
      </c>
      <c r="P105" s="111">
        <f t="shared" si="139"/>
        <v>0</v>
      </c>
      <c r="Q105" s="111">
        <f t="shared" si="139"/>
        <v>0</v>
      </c>
      <c r="R105" s="111">
        <f t="shared" si="139"/>
        <v>0</v>
      </c>
      <c r="S105" s="111">
        <f t="shared" si="139"/>
        <v>0</v>
      </c>
      <c r="T105" s="111">
        <f t="shared" si="139"/>
        <v>0</v>
      </c>
      <c r="U105" s="111">
        <f t="shared" si="139"/>
        <v>0</v>
      </c>
      <c r="V105" s="111">
        <f t="shared" si="139"/>
        <v>0</v>
      </c>
      <c r="W105" s="111">
        <f t="shared" si="139"/>
        <v>0</v>
      </c>
      <c r="X105" s="111">
        <f t="shared" si="139"/>
        <v>0</v>
      </c>
      <c r="Y105" s="111">
        <f t="shared" si="139"/>
        <v>0</v>
      </c>
      <c r="Z105" s="111">
        <f t="shared" si="139"/>
        <v>0</v>
      </c>
      <c r="AA105" s="111">
        <f t="shared" si="139"/>
        <v>0</v>
      </c>
      <c r="AB105" s="111">
        <f t="shared" si="139"/>
        <v>0</v>
      </c>
      <c r="AC105" s="111">
        <f t="shared" si="139"/>
        <v>0</v>
      </c>
      <c r="AD105" s="111">
        <f t="shared" si="139"/>
        <v>0</v>
      </c>
      <c r="AE105" s="111">
        <f t="shared" si="139"/>
        <v>0</v>
      </c>
      <c r="AF105" s="111">
        <f t="shared" si="139"/>
        <v>0</v>
      </c>
      <c r="AG105" s="297"/>
      <c r="AH105" s="111">
        <f t="shared" ref="AH105:BA105" si="140">SUM(AH106,AH109)</f>
        <v>0</v>
      </c>
      <c r="AI105" s="111">
        <f t="shared" si="140"/>
        <v>0</v>
      </c>
      <c r="AJ105" s="111">
        <f t="shared" si="140"/>
        <v>0</v>
      </c>
      <c r="AK105" s="111">
        <f t="shared" si="140"/>
        <v>0</v>
      </c>
      <c r="AL105" s="111">
        <f t="shared" si="140"/>
        <v>0</v>
      </c>
      <c r="AM105" s="111">
        <f t="shared" si="140"/>
        <v>0</v>
      </c>
      <c r="AN105" s="111">
        <f t="shared" si="140"/>
        <v>0</v>
      </c>
      <c r="AO105" s="111">
        <f t="shared" si="140"/>
        <v>0</v>
      </c>
      <c r="AP105" s="111">
        <f t="shared" si="140"/>
        <v>0</v>
      </c>
      <c r="AQ105" s="111">
        <f t="shared" si="140"/>
        <v>0</v>
      </c>
      <c r="AR105" s="111">
        <f t="shared" si="140"/>
        <v>0</v>
      </c>
      <c r="AS105" s="111">
        <f t="shared" si="140"/>
        <v>0</v>
      </c>
      <c r="AT105" s="111">
        <f t="shared" si="140"/>
        <v>0</v>
      </c>
      <c r="AU105" s="111">
        <f t="shared" si="140"/>
        <v>0</v>
      </c>
      <c r="AV105" s="111">
        <f t="shared" si="140"/>
        <v>0</v>
      </c>
      <c r="AW105" s="111">
        <f t="shared" si="140"/>
        <v>0</v>
      </c>
      <c r="AX105" s="111">
        <f t="shared" si="140"/>
        <v>0</v>
      </c>
      <c r="AY105" s="111">
        <f t="shared" si="140"/>
        <v>0</v>
      </c>
      <c r="AZ105" s="111">
        <f t="shared" si="140"/>
        <v>0</v>
      </c>
      <c r="BA105" s="111">
        <f t="shared" si="140"/>
        <v>0</v>
      </c>
      <c r="BB105" s="105" t="s">
        <v>212</v>
      </c>
      <c r="BC105" s="110"/>
      <c r="BD105" s="110"/>
      <c r="BE105" s="132">
        <v>2016</v>
      </c>
      <c r="BF105" s="110"/>
      <c r="BG105" s="110"/>
    </row>
    <row r="106" spans="1:59" s="145" customFormat="1" ht="22.2" customHeight="1">
      <c r="A106" s="418" t="s">
        <v>55</v>
      </c>
      <c r="B106" s="112" t="s">
        <v>281</v>
      </c>
      <c r="C106" s="111"/>
      <c r="D106" s="111">
        <f t="shared" ref="D106:D111" si="141">SUM(E106:BA106)</f>
        <v>0</v>
      </c>
      <c r="E106" s="111">
        <f t="shared" ref="E106:K106" si="142">SUM(E107:E108)</f>
        <v>0</v>
      </c>
      <c r="F106" s="111">
        <f t="shared" si="142"/>
        <v>0</v>
      </c>
      <c r="G106" s="111">
        <f t="shared" si="142"/>
        <v>0</v>
      </c>
      <c r="H106" s="111">
        <f t="shared" si="142"/>
        <v>0</v>
      </c>
      <c r="I106" s="111">
        <f t="shared" si="142"/>
        <v>0</v>
      </c>
      <c r="J106" s="111">
        <f t="shared" si="142"/>
        <v>0</v>
      </c>
      <c r="K106" s="111">
        <f t="shared" si="142"/>
        <v>0</v>
      </c>
      <c r="L106" s="292"/>
      <c r="M106" s="111">
        <f t="shared" ref="M106:AF106" si="143">SUM(M107:M108)</f>
        <v>0</v>
      </c>
      <c r="N106" s="111">
        <f t="shared" si="143"/>
        <v>0</v>
      </c>
      <c r="O106" s="111">
        <f t="shared" si="143"/>
        <v>0</v>
      </c>
      <c r="P106" s="111">
        <f t="shared" si="143"/>
        <v>0</v>
      </c>
      <c r="Q106" s="111">
        <f t="shared" si="143"/>
        <v>0</v>
      </c>
      <c r="R106" s="111">
        <f t="shared" si="143"/>
        <v>0</v>
      </c>
      <c r="S106" s="111">
        <f t="shared" si="143"/>
        <v>0</v>
      </c>
      <c r="T106" s="111">
        <f t="shared" si="143"/>
        <v>0</v>
      </c>
      <c r="U106" s="111">
        <f t="shared" si="143"/>
        <v>0</v>
      </c>
      <c r="V106" s="111">
        <f t="shared" si="143"/>
        <v>0</v>
      </c>
      <c r="W106" s="111">
        <f t="shared" si="143"/>
        <v>0</v>
      </c>
      <c r="X106" s="111">
        <f t="shared" si="143"/>
        <v>0</v>
      </c>
      <c r="Y106" s="111">
        <f t="shared" si="143"/>
        <v>0</v>
      </c>
      <c r="Z106" s="111">
        <f t="shared" si="143"/>
        <v>0</v>
      </c>
      <c r="AA106" s="111">
        <f t="shared" si="143"/>
        <v>0</v>
      </c>
      <c r="AB106" s="111">
        <f t="shared" si="143"/>
        <v>0</v>
      </c>
      <c r="AC106" s="111">
        <f t="shared" si="143"/>
        <v>0</v>
      </c>
      <c r="AD106" s="111">
        <f t="shared" si="143"/>
        <v>0</v>
      </c>
      <c r="AE106" s="111">
        <f t="shared" si="143"/>
        <v>0</v>
      </c>
      <c r="AF106" s="111">
        <f t="shared" si="143"/>
        <v>0</v>
      </c>
      <c r="AG106" s="297"/>
      <c r="AH106" s="111">
        <f t="shared" ref="AH106:BA106" si="144">SUM(AH107:AH108)</f>
        <v>0</v>
      </c>
      <c r="AI106" s="111">
        <f t="shared" si="144"/>
        <v>0</v>
      </c>
      <c r="AJ106" s="111">
        <f t="shared" si="144"/>
        <v>0</v>
      </c>
      <c r="AK106" s="111">
        <f t="shared" si="144"/>
        <v>0</v>
      </c>
      <c r="AL106" s="111">
        <f t="shared" si="144"/>
        <v>0</v>
      </c>
      <c r="AM106" s="111">
        <f t="shared" si="144"/>
        <v>0</v>
      </c>
      <c r="AN106" s="111">
        <f t="shared" si="144"/>
        <v>0</v>
      </c>
      <c r="AO106" s="111">
        <f t="shared" si="144"/>
        <v>0</v>
      </c>
      <c r="AP106" s="111">
        <f t="shared" si="144"/>
        <v>0</v>
      </c>
      <c r="AQ106" s="111">
        <f t="shared" si="144"/>
        <v>0</v>
      </c>
      <c r="AR106" s="111">
        <f t="shared" si="144"/>
        <v>0</v>
      </c>
      <c r="AS106" s="111">
        <f t="shared" si="144"/>
        <v>0</v>
      </c>
      <c r="AT106" s="111">
        <f t="shared" si="144"/>
        <v>0</v>
      </c>
      <c r="AU106" s="111">
        <f t="shared" si="144"/>
        <v>0</v>
      </c>
      <c r="AV106" s="111">
        <f t="shared" si="144"/>
        <v>0</v>
      </c>
      <c r="AW106" s="111">
        <f t="shared" si="144"/>
        <v>0</v>
      </c>
      <c r="AX106" s="111">
        <f t="shared" si="144"/>
        <v>0</v>
      </c>
      <c r="AY106" s="111">
        <f t="shared" si="144"/>
        <v>0</v>
      </c>
      <c r="AZ106" s="111">
        <f t="shared" si="144"/>
        <v>0</v>
      </c>
      <c r="BA106" s="111">
        <f t="shared" si="144"/>
        <v>0</v>
      </c>
      <c r="BB106" s="105" t="s">
        <v>212</v>
      </c>
      <c r="BC106" s="110"/>
      <c r="BD106" s="110"/>
      <c r="BE106" s="132">
        <v>2016</v>
      </c>
      <c r="BF106" s="110"/>
      <c r="BG106" s="110"/>
    </row>
    <row r="107" spans="1:59" s="124" customFormat="1" ht="22.2" customHeight="1">
      <c r="A107" s="419" t="s">
        <v>55</v>
      </c>
      <c r="B107" s="107"/>
      <c r="C107" s="106"/>
      <c r="D107" s="106">
        <f t="shared" si="141"/>
        <v>0</v>
      </c>
      <c r="E107" s="106"/>
      <c r="F107" s="106"/>
      <c r="G107" s="106"/>
      <c r="H107" s="106"/>
      <c r="I107" s="106"/>
      <c r="J107" s="106"/>
      <c r="K107" s="106"/>
      <c r="L107" s="292"/>
      <c r="M107" s="106"/>
      <c r="N107" s="106"/>
      <c r="O107" s="106"/>
      <c r="P107" s="106"/>
      <c r="Q107" s="106"/>
      <c r="R107" s="106"/>
      <c r="S107" s="106"/>
      <c r="T107" s="106"/>
      <c r="U107" s="106"/>
      <c r="V107" s="106"/>
      <c r="W107" s="106"/>
      <c r="X107" s="106"/>
      <c r="Y107" s="106"/>
      <c r="Z107" s="106"/>
      <c r="AA107" s="106"/>
      <c r="AB107" s="106"/>
      <c r="AC107" s="106"/>
      <c r="AD107" s="106"/>
      <c r="AE107" s="106"/>
      <c r="AF107" s="106"/>
      <c r="AG107" s="297"/>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5" t="s">
        <v>212</v>
      </c>
      <c r="BC107" s="104"/>
      <c r="BD107" s="104"/>
      <c r="BE107" s="132">
        <v>2016</v>
      </c>
      <c r="BF107" s="104"/>
      <c r="BG107" s="104"/>
    </row>
    <row r="108" spans="1:59" s="124" customFormat="1" ht="22.2" customHeight="1">
      <c r="A108" s="419" t="s">
        <v>55</v>
      </c>
      <c r="B108" s="107"/>
      <c r="C108" s="106"/>
      <c r="D108" s="106">
        <f t="shared" si="141"/>
        <v>0</v>
      </c>
      <c r="E108" s="106"/>
      <c r="F108" s="106"/>
      <c r="G108" s="106"/>
      <c r="H108" s="106"/>
      <c r="I108" s="106"/>
      <c r="J108" s="106"/>
      <c r="K108" s="106"/>
      <c r="L108" s="292"/>
      <c r="M108" s="106"/>
      <c r="N108" s="106"/>
      <c r="O108" s="106"/>
      <c r="P108" s="106"/>
      <c r="Q108" s="106"/>
      <c r="R108" s="106"/>
      <c r="S108" s="106"/>
      <c r="T108" s="106"/>
      <c r="U108" s="106"/>
      <c r="V108" s="106"/>
      <c r="W108" s="106"/>
      <c r="X108" s="106"/>
      <c r="Y108" s="106"/>
      <c r="Z108" s="106"/>
      <c r="AA108" s="106"/>
      <c r="AB108" s="106"/>
      <c r="AC108" s="106"/>
      <c r="AD108" s="106"/>
      <c r="AE108" s="106"/>
      <c r="AF108" s="106"/>
      <c r="AG108" s="297"/>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5" t="s">
        <v>212</v>
      </c>
      <c r="BC108" s="104"/>
      <c r="BD108" s="104"/>
      <c r="BE108" s="132">
        <v>2016</v>
      </c>
      <c r="BF108" s="104"/>
      <c r="BG108" s="104"/>
    </row>
    <row r="109" spans="1:59" s="145" customFormat="1" ht="22.2" customHeight="1">
      <c r="A109" s="418" t="s">
        <v>55</v>
      </c>
      <c r="B109" s="112" t="s">
        <v>282</v>
      </c>
      <c r="C109" s="111"/>
      <c r="D109" s="111">
        <f t="shared" si="141"/>
        <v>0</v>
      </c>
      <c r="E109" s="111">
        <f t="shared" ref="E109:K109" si="145">SUM(E110:E111)</f>
        <v>0</v>
      </c>
      <c r="F109" s="111">
        <f t="shared" si="145"/>
        <v>0</v>
      </c>
      <c r="G109" s="111">
        <f t="shared" si="145"/>
        <v>0</v>
      </c>
      <c r="H109" s="111">
        <f t="shared" si="145"/>
        <v>0</v>
      </c>
      <c r="I109" s="111">
        <f t="shared" si="145"/>
        <v>0</v>
      </c>
      <c r="J109" s="111">
        <f t="shared" si="145"/>
        <v>0</v>
      </c>
      <c r="K109" s="111">
        <f t="shared" si="145"/>
        <v>0</v>
      </c>
      <c r="L109" s="292"/>
      <c r="M109" s="111">
        <f t="shared" ref="M109:AF109" si="146">SUM(M110:M111)</f>
        <v>0</v>
      </c>
      <c r="N109" s="111">
        <f t="shared" si="146"/>
        <v>0</v>
      </c>
      <c r="O109" s="111">
        <f t="shared" si="146"/>
        <v>0</v>
      </c>
      <c r="P109" s="111">
        <f t="shared" si="146"/>
        <v>0</v>
      </c>
      <c r="Q109" s="111">
        <f t="shared" si="146"/>
        <v>0</v>
      </c>
      <c r="R109" s="111">
        <f t="shared" si="146"/>
        <v>0</v>
      </c>
      <c r="S109" s="111">
        <f t="shared" si="146"/>
        <v>0</v>
      </c>
      <c r="T109" s="111">
        <f t="shared" si="146"/>
        <v>0</v>
      </c>
      <c r="U109" s="111">
        <f t="shared" si="146"/>
        <v>0</v>
      </c>
      <c r="V109" s="111">
        <f t="shared" si="146"/>
        <v>0</v>
      </c>
      <c r="W109" s="111">
        <f t="shared" si="146"/>
        <v>0</v>
      </c>
      <c r="X109" s="111">
        <f t="shared" si="146"/>
        <v>0</v>
      </c>
      <c r="Y109" s="111">
        <f t="shared" si="146"/>
        <v>0</v>
      </c>
      <c r="Z109" s="111">
        <f t="shared" si="146"/>
        <v>0</v>
      </c>
      <c r="AA109" s="111">
        <f t="shared" si="146"/>
        <v>0</v>
      </c>
      <c r="AB109" s="111">
        <f t="shared" si="146"/>
        <v>0</v>
      </c>
      <c r="AC109" s="111">
        <f t="shared" si="146"/>
        <v>0</v>
      </c>
      <c r="AD109" s="111">
        <f t="shared" si="146"/>
        <v>0</v>
      </c>
      <c r="AE109" s="111">
        <f t="shared" si="146"/>
        <v>0</v>
      </c>
      <c r="AF109" s="111">
        <f t="shared" si="146"/>
        <v>0</v>
      </c>
      <c r="AG109" s="297"/>
      <c r="AH109" s="111">
        <f t="shared" ref="AH109:BA109" si="147">SUM(AH110:AH111)</f>
        <v>0</v>
      </c>
      <c r="AI109" s="111">
        <f t="shared" si="147"/>
        <v>0</v>
      </c>
      <c r="AJ109" s="111">
        <f t="shared" si="147"/>
        <v>0</v>
      </c>
      <c r="AK109" s="111">
        <f t="shared" si="147"/>
        <v>0</v>
      </c>
      <c r="AL109" s="111">
        <f t="shared" si="147"/>
        <v>0</v>
      </c>
      <c r="AM109" s="111">
        <f t="shared" si="147"/>
        <v>0</v>
      </c>
      <c r="AN109" s="111">
        <f t="shared" si="147"/>
        <v>0</v>
      </c>
      <c r="AO109" s="111">
        <f t="shared" si="147"/>
        <v>0</v>
      </c>
      <c r="AP109" s="111">
        <f t="shared" si="147"/>
        <v>0</v>
      </c>
      <c r="AQ109" s="111">
        <f t="shared" si="147"/>
        <v>0</v>
      </c>
      <c r="AR109" s="111">
        <f t="shared" si="147"/>
        <v>0</v>
      </c>
      <c r="AS109" s="111">
        <f t="shared" si="147"/>
        <v>0</v>
      </c>
      <c r="AT109" s="111">
        <f t="shared" si="147"/>
        <v>0</v>
      </c>
      <c r="AU109" s="111">
        <f t="shared" si="147"/>
        <v>0</v>
      </c>
      <c r="AV109" s="111">
        <f t="shared" si="147"/>
        <v>0</v>
      </c>
      <c r="AW109" s="111">
        <f t="shared" si="147"/>
        <v>0</v>
      </c>
      <c r="AX109" s="111">
        <f t="shared" si="147"/>
        <v>0</v>
      </c>
      <c r="AY109" s="111">
        <f t="shared" si="147"/>
        <v>0</v>
      </c>
      <c r="AZ109" s="111">
        <f t="shared" si="147"/>
        <v>0</v>
      </c>
      <c r="BA109" s="111">
        <f t="shared" si="147"/>
        <v>0</v>
      </c>
      <c r="BB109" s="105" t="s">
        <v>212</v>
      </c>
      <c r="BC109" s="110"/>
      <c r="BD109" s="110"/>
      <c r="BE109" s="132">
        <v>2016</v>
      </c>
      <c r="BF109" s="110"/>
      <c r="BG109" s="110"/>
    </row>
    <row r="110" spans="1:59" s="124" customFormat="1" ht="22.2" customHeight="1">
      <c r="A110" s="419" t="s">
        <v>55</v>
      </c>
      <c r="B110" s="107"/>
      <c r="C110" s="106"/>
      <c r="D110" s="106">
        <f t="shared" si="141"/>
        <v>0</v>
      </c>
      <c r="E110" s="106"/>
      <c r="F110" s="106"/>
      <c r="G110" s="106"/>
      <c r="H110" s="106"/>
      <c r="I110" s="106"/>
      <c r="J110" s="106"/>
      <c r="K110" s="106"/>
      <c r="L110" s="292"/>
      <c r="M110" s="106"/>
      <c r="N110" s="106"/>
      <c r="O110" s="106"/>
      <c r="P110" s="106"/>
      <c r="Q110" s="106"/>
      <c r="R110" s="106"/>
      <c r="S110" s="106"/>
      <c r="T110" s="106"/>
      <c r="U110" s="106"/>
      <c r="V110" s="106"/>
      <c r="W110" s="106"/>
      <c r="X110" s="106"/>
      <c r="Y110" s="106"/>
      <c r="Z110" s="106"/>
      <c r="AA110" s="106"/>
      <c r="AB110" s="106"/>
      <c r="AC110" s="106"/>
      <c r="AD110" s="106"/>
      <c r="AE110" s="106"/>
      <c r="AF110" s="106"/>
      <c r="AG110" s="297"/>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5" t="s">
        <v>212</v>
      </c>
      <c r="BC110" s="104"/>
      <c r="BD110" s="104"/>
      <c r="BE110" s="132">
        <v>2016</v>
      </c>
      <c r="BF110" s="104"/>
      <c r="BG110" s="104"/>
    </row>
    <row r="111" spans="1:59" s="124" customFormat="1" ht="22.2" customHeight="1">
      <c r="A111" s="419" t="s">
        <v>55</v>
      </c>
      <c r="B111" s="107"/>
      <c r="C111" s="106"/>
      <c r="D111" s="106">
        <f t="shared" si="141"/>
        <v>0</v>
      </c>
      <c r="E111" s="106"/>
      <c r="F111" s="106"/>
      <c r="G111" s="106"/>
      <c r="H111" s="106"/>
      <c r="I111" s="106"/>
      <c r="J111" s="106"/>
      <c r="K111" s="106"/>
      <c r="L111" s="292"/>
      <c r="M111" s="106"/>
      <c r="N111" s="106"/>
      <c r="O111" s="106"/>
      <c r="P111" s="106"/>
      <c r="Q111" s="106"/>
      <c r="R111" s="106"/>
      <c r="S111" s="106"/>
      <c r="T111" s="106"/>
      <c r="U111" s="106"/>
      <c r="V111" s="106"/>
      <c r="W111" s="106"/>
      <c r="X111" s="106"/>
      <c r="Y111" s="106"/>
      <c r="Z111" s="106"/>
      <c r="AA111" s="106"/>
      <c r="AB111" s="106"/>
      <c r="AC111" s="106"/>
      <c r="AD111" s="106"/>
      <c r="AE111" s="106"/>
      <c r="AF111" s="106"/>
      <c r="AG111" s="297"/>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5" t="s">
        <v>212</v>
      </c>
      <c r="BC111" s="104"/>
      <c r="BD111" s="104"/>
      <c r="BE111" s="132">
        <v>2016</v>
      </c>
      <c r="BF111" s="104"/>
      <c r="BG111" s="104"/>
    </row>
    <row r="112" spans="1:59" s="131" customFormat="1" ht="22.2" customHeight="1">
      <c r="A112" s="418" t="s">
        <v>57</v>
      </c>
      <c r="B112" s="308" t="s">
        <v>206</v>
      </c>
      <c r="C112" s="111">
        <f>SUM(C113,C116)</f>
        <v>0</v>
      </c>
      <c r="D112" s="111">
        <f>SUM(D113+D116)</f>
        <v>0</v>
      </c>
      <c r="E112" s="111">
        <f t="shared" ref="E112:K112" si="148">SUM(E113,E116)</f>
        <v>0</v>
      </c>
      <c r="F112" s="111">
        <f t="shared" si="148"/>
        <v>0</v>
      </c>
      <c r="G112" s="111">
        <f t="shared" si="148"/>
        <v>0</v>
      </c>
      <c r="H112" s="111">
        <f t="shared" si="148"/>
        <v>0</v>
      </c>
      <c r="I112" s="111">
        <f t="shared" si="148"/>
        <v>0</v>
      </c>
      <c r="J112" s="111">
        <f t="shared" si="148"/>
        <v>0</v>
      </c>
      <c r="K112" s="111">
        <f t="shared" si="148"/>
        <v>0</v>
      </c>
      <c r="L112" s="292"/>
      <c r="M112" s="111">
        <f t="shared" ref="M112:AF112" si="149">SUM(M113,M116)</f>
        <v>0</v>
      </c>
      <c r="N112" s="111">
        <f t="shared" si="149"/>
        <v>0</v>
      </c>
      <c r="O112" s="111">
        <f t="shared" si="149"/>
        <v>0</v>
      </c>
      <c r="P112" s="111">
        <f t="shared" si="149"/>
        <v>0</v>
      </c>
      <c r="Q112" s="111">
        <f t="shared" si="149"/>
        <v>0</v>
      </c>
      <c r="R112" s="111">
        <f t="shared" si="149"/>
        <v>0</v>
      </c>
      <c r="S112" s="111">
        <f t="shared" si="149"/>
        <v>0</v>
      </c>
      <c r="T112" s="111">
        <f t="shared" si="149"/>
        <v>0</v>
      </c>
      <c r="U112" s="111">
        <f t="shared" si="149"/>
        <v>0</v>
      </c>
      <c r="V112" s="111">
        <f t="shared" si="149"/>
        <v>0</v>
      </c>
      <c r="W112" s="111">
        <f t="shared" si="149"/>
        <v>0</v>
      </c>
      <c r="X112" s="111">
        <f t="shared" si="149"/>
        <v>0</v>
      </c>
      <c r="Y112" s="111">
        <f t="shared" si="149"/>
        <v>0</v>
      </c>
      <c r="Z112" s="111">
        <f t="shared" si="149"/>
        <v>0</v>
      </c>
      <c r="AA112" s="111">
        <f t="shared" si="149"/>
        <v>0</v>
      </c>
      <c r="AB112" s="111">
        <f t="shared" si="149"/>
        <v>0</v>
      </c>
      <c r="AC112" s="111">
        <f t="shared" si="149"/>
        <v>0</v>
      </c>
      <c r="AD112" s="111">
        <f t="shared" si="149"/>
        <v>0</v>
      </c>
      <c r="AE112" s="111">
        <f t="shared" si="149"/>
        <v>0</v>
      </c>
      <c r="AF112" s="111">
        <f t="shared" si="149"/>
        <v>0</v>
      </c>
      <c r="AG112" s="297"/>
      <c r="AH112" s="111">
        <f t="shared" ref="AH112:BA112" si="150">SUM(AH113,AH116)</f>
        <v>0</v>
      </c>
      <c r="AI112" s="111">
        <f t="shared" si="150"/>
        <v>0</v>
      </c>
      <c r="AJ112" s="111">
        <f t="shared" si="150"/>
        <v>0</v>
      </c>
      <c r="AK112" s="111">
        <f t="shared" si="150"/>
        <v>0</v>
      </c>
      <c r="AL112" s="111">
        <f t="shared" si="150"/>
        <v>0</v>
      </c>
      <c r="AM112" s="111">
        <f t="shared" si="150"/>
        <v>0</v>
      </c>
      <c r="AN112" s="111">
        <f t="shared" si="150"/>
        <v>0</v>
      </c>
      <c r="AO112" s="111">
        <f t="shared" si="150"/>
        <v>0</v>
      </c>
      <c r="AP112" s="111">
        <f t="shared" si="150"/>
        <v>0</v>
      </c>
      <c r="AQ112" s="111">
        <f t="shared" si="150"/>
        <v>0</v>
      </c>
      <c r="AR112" s="111">
        <f t="shared" si="150"/>
        <v>0</v>
      </c>
      <c r="AS112" s="111">
        <f t="shared" si="150"/>
        <v>0</v>
      </c>
      <c r="AT112" s="111">
        <f t="shared" si="150"/>
        <v>0</v>
      </c>
      <c r="AU112" s="111">
        <f t="shared" si="150"/>
        <v>0</v>
      </c>
      <c r="AV112" s="111">
        <f t="shared" si="150"/>
        <v>0</v>
      </c>
      <c r="AW112" s="111">
        <f t="shared" si="150"/>
        <v>0</v>
      </c>
      <c r="AX112" s="111">
        <f t="shared" si="150"/>
        <v>0</v>
      </c>
      <c r="AY112" s="111">
        <f t="shared" si="150"/>
        <v>0</v>
      </c>
      <c r="AZ112" s="111">
        <f t="shared" si="150"/>
        <v>0</v>
      </c>
      <c r="BA112" s="111">
        <f t="shared" si="150"/>
        <v>0</v>
      </c>
      <c r="BB112" s="105" t="s">
        <v>212</v>
      </c>
      <c r="BC112" s="110"/>
      <c r="BD112" s="110"/>
      <c r="BE112" s="132">
        <v>2016</v>
      </c>
      <c r="BF112" s="110"/>
      <c r="BG112" s="110"/>
    </row>
    <row r="113" spans="1:59" s="145" customFormat="1" ht="22.2" customHeight="1">
      <c r="A113" s="418" t="s">
        <v>57</v>
      </c>
      <c r="B113" s="112" t="s">
        <v>281</v>
      </c>
      <c r="C113" s="111"/>
      <c r="D113" s="111">
        <f t="shared" ref="D113:D118" si="151">SUM(E113:BA113)</f>
        <v>0</v>
      </c>
      <c r="E113" s="111">
        <f t="shared" ref="E113:K113" si="152">SUM(E114:E115)</f>
        <v>0</v>
      </c>
      <c r="F113" s="111">
        <f t="shared" si="152"/>
        <v>0</v>
      </c>
      <c r="G113" s="111">
        <f t="shared" si="152"/>
        <v>0</v>
      </c>
      <c r="H113" s="111">
        <f t="shared" si="152"/>
        <v>0</v>
      </c>
      <c r="I113" s="111">
        <f t="shared" si="152"/>
        <v>0</v>
      </c>
      <c r="J113" s="111">
        <f t="shared" si="152"/>
        <v>0</v>
      </c>
      <c r="K113" s="111">
        <f t="shared" si="152"/>
        <v>0</v>
      </c>
      <c r="L113" s="292"/>
      <c r="M113" s="111">
        <f t="shared" ref="M113:AF113" si="153">SUM(M114:M115)</f>
        <v>0</v>
      </c>
      <c r="N113" s="111">
        <f t="shared" si="153"/>
        <v>0</v>
      </c>
      <c r="O113" s="111">
        <f t="shared" si="153"/>
        <v>0</v>
      </c>
      <c r="P113" s="111">
        <f t="shared" si="153"/>
        <v>0</v>
      </c>
      <c r="Q113" s="111">
        <f t="shared" si="153"/>
        <v>0</v>
      </c>
      <c r="R113" s="111">
        <f t="shared" si="153"/>
        <v>0</v>
      </c>
      <c r="S113" s="111">
        <f t="shared" si="153"/>
        <v>0</v>
      </c>
      <c r="T113" s="111">
        <f t="shared" si="153"/>
        <v>0</v>
      </c>
      <c r="U113" s="111">
        <f t="shared" si="153"/>
        <v>0</v>
      </c>
      <c r="V113" s="111">
        <f t="shared" si="153"/>
        <v>0</v>
      </c>
      <c r="W113" s="111">
        <f t="shared" si="153"/>
        <v>0</v>
      </c>
      <c r="X113" s="111">
        <f t="shared" si="153"/>
        <v>0</v>
      </c>
      <c r="Y113" s="111">
        <f t="shared" si="153"/>
        <v>0</v>
      </c>
      <c r="Z113" s="111">
        <f t="shared" si="153"/>
        <v>0</v>
      </c>
      <c r="AA113" s="111">
        <f t="shared" si="153"/>
        <v>0</v>
      </c>
      <c r="AB113" s="111">
        <f t="shared" si="153"/>
        <v>0</v>
      </c>
      <c r="AC113" s="111">
        <f t="shared" si="153"/>
        <v>0</v>
      </c>
      <c r="AD113" s="111">
        <f t="shared" si="153"/>
        <v>0</v>
      </c>
      <c r="AE113" s="111">
        <f t="shared" si="153"/>
        <v>0</v>
      </c>
      <c r="AF113" s="111">
        <f t="shared" si="153"/>
        <v>0</v>
      </c>
      <c r="AG113" s="297"/>
      <c r="AH113" s="111">
        <f t="shared" ref="AH113:BA113" si="154">SUM(AH114:AH115)</f>
        <v>0</v>
      </c>
      <c r="AI113" s="111">
        <f t="shared" si="154"/>
        <v>0</v>
      </c>
      <c r="AJ113" s="111">
        <f t="shared" si="154"/>
        <v>0</v>
      </c>
      <c r="AK113" s="111">
        <f t="shared" si="154"/>
        <v>0</v>
      </c>
      <c r="AL113" s="111">
        <f t="shared" si="154"/>
        <v>0</v>
      </c>
      <c r="AM113" s="111">
        <f t="shared" si="154"/>
        <v>0</v>
      </c>
      <c r="AN113" s="111">
        <f t="shared" si="154"/>
        <v>0</v>
      </c>
      <c r="AO113" s="111">
        <f t="shared" si="154"/>
        <v>0</v>
      </c>
      <c r="AP113" s="111">
        <f t="shared" si="154"/>
        <v>0</v>
      </c>
      <c r="AQ113" s="111">
        <f t="shared" si="154"/>
        <v>0</v>
      </c>
      <c r="AR113" s="111">
        <f t="shared" si="154"/>
        <v>0</v>
      </c>
      <c r="AS113" s="111">
        <f t="shared" si="154"/>
        <v>0</v>
      </c>
      <c r="AT113" s="111">
        <f t="shared" si="154"/>
        <v>0</v>
      </c>
      <c r="AU113" s="111">
        <f t="shared" si="154"/>
        <v>0</v>
      </c>
      <c r="AV113" s="111">
        <f t="shared" si="154"/>
        <v>0</v>
      </c>
      <c r="AW113" s="111">
        <f t="shared" si="154"/>
        <v>0</v>
      </c>
      <c r="AX113" s="111">
        <f t="shared" si="154"/>
        <v>0</v>
      </c>
      <c r="AY113" s="111">
        <f t="shared" si="154"/>
        <v>0</v>
      </c>
      <c r="AZ113" s="111">
        <f t="shared" si="154"/>
        <v>0</v>
      </c>
      <c r="BA113" s="111">
        <f t="shared" si="154"/>
        <v>0</v>
      </c>
      <c r="BB113" s="105" t="s">
        <v>212</v>
      </c>
      <c r="BC113" s="110"/>
      <c r="BD113" s="110"/>
      <c r="BE113" s="132">
        <v>2016</v>
      </c>
      <c r="BF113" s="110"/>
      <c r="BG113" s="110"/>
    </row>
    <row r="114" spans="1:59" s="124" customFormat="1" ht="27.75" customHeight="1">
      <c r="A114" s="419" t="s">
        <v>57</v>
      </c>
      <c r="B114" s="107"/>
      <c r="C114" s="106"/>
      <c r="D114" s="106">
        <f t="shared" si="151"/>
        <v>0</v>
      </c>
      <c r="E114" s="106"/>
      <c r="F114" s="106"/>
      <c r="G114" s="106"/>
      <c r="H114" s="106"/>
      <c r="I114" s="106"/>
      <c r="J114" s="106"/>
      <c r="K114" s="106"/>
      <c r="L114" s="292"/>
      <c r="M114" s="106"/>
      <c r="N114" s="106"/>
      <c r="O114" s="106"/>
      <c r="P114" s="106"/>
      <c r="Q114" s="106"/>
      <c r="R114" s="106"/>
      <c r="S114" s="106"/>
      <c r="T114" s="106"/>
      <c r="U114" s="106"/>
      <c r="V114" s="106"/>
      <c r="W114" s="106"/>
      <c r="X114" s="106"/>
      <c r="Y114" s="106"/>
      <c r="Z114" s="106"/>
      <c r="AA114" s="106"/>
      <c r="AB114" s="106"/>
      <c r="AC114" s="106"/>
      <c r="AD114" s="106"/>
      <c r="AE114" s="106"/>
      <c r="AF114" s="106"/>
      <c r="AG114" s="297"/>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5" t="s">
        <v>212</v>
      </c>
      <c r="BC114" s="104"/>
      <c r="BD114" s="104"/>
      <c r="BE114" s="132">
        <v>2016</v>
      </c>
      <c r="BF114" s="104"/>
      <c r="BG114" s="104"/>
    </row>
    <row r="115" spans="1:59" s="124" customFormat="1" ht="24" customHeight="1">
      <c r="A115" s="419" t="s">
        <v>57</v>
      </c>
      <c r="B115" s="107"/>
      <c r="C115" s="106"/>
      <c r="D115" s="106">
        <f t="shared" si="151"/>
        <v>0</v>
      </c>
      <c r="E115" s="106"/>
      <c r="F115" s="106"/>
      <c r="G115" s="106"/>
      <c r="H115" s="106"/>
      <c r="I115" s="106"/>
      <c r="J115" s="106"/>
      <c r="K115" s="106"/>
      <c r="L115" s="292"/>
      <c r="M115" s="106"/>
      <c r="N115" s="106"/>
      <c r="O115" s="106"/>
      <c r="P115" s="106"/>
      <c r="Q115" s="106"/>
      <c r="R115" s="106"/>
      <c r="S115" s="106"/>
      <c r="T115" s="106"/>
      <c r="U115" s="106"/>
      <c r="V115" s="106"/>
      <c r="W115" s="106"/>
      <c r="X115" s="106"/>
      <c r="Y115" s="106"/>
      <c r="Z115" s="106"/>
      <c r="AA115" s="106"/>
      <c r="AB115" s="106"/>
      <c r="AC115" s="106"/>
      <c r="AD115" s="106"/>
      <c r="AE115" s="106"/>
      <c r="AF115" s="106"/>
      <c r="AG115" s="297"/>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5" t="s">
        <v>212</v>
      </c>
      <c r="BC115" s="104"/>
      <c r="BD115" s="104"/>
      <c r="BE115" s="132">
        <v>2016</v>
      </c>
      <c r="BF115" s="104"/>
      <c r="BG115" s="104"/>
    </row>
    <row r="116" spans="1:59" s="145" customFormat="1" ht="22.2" customHeight="1">
      <c r="A116" s="418" t="s">
        <v>57</v>
      </c>
      <c r="B116" s="112" t="s">
        <v>282</v>
      </c>
      <c r="C116" s="111"/>
      <c r="D116" s="111">
        <f t="shared" si="151"/>
        <v>0</v>
      </c>
      <c r="E116" s="111">
        <f t="shared" ref="E116:K116" si="155">SUM(E117:E118)</f>
        <v>0</v>
      </c>
      <c r="F116" s="111">
        <f t="shared" si="155"/>
        <v>0</v>
      </c>
      <c r="G116" s="111">
        <f t="shared" si="155"/>
        <v>0</v>
      </c>
      <c r="H116" s="111">
        <f t="shared" si="155"/>
        <v>0</v>
      </c>
      <c r="I116" s="111">
        <f t="shared" si="155"/>
        <v>0</v>
      </c>
      <c r="J116" s="111">
        <f t="shared" si="155"/>
        <v>0</v>
      </c>
      <c r="K116" s="111">
        <f t="shared" si="155"/>
        <v>0</v>
      </c>
      <c r="L116" s="292"/>
      <c r="M116" s="111">
        <f t="shared" ref="M116:AF116" si="156">SUM(M117:M118)</f>
        <v>0</v>
      </c>
      <c r="N116" s="111">
        <f t="shared" si="156"/>
        <v>0</v>
      </c>
      <c r="O116" s="111">
        <f t="shared" si="156"/>
        <v>0</v>
      </c>
      <c r="P116" s="111">
        <f t="shared" si="156"/>
        <v>0</v>
      </c>
      <c r="Q116" s="111">
        <f t="shared" si="156"/>
        <v>0</v>
      </c>
      <c r="R116" s="111">
        <f t="shared" si="156"/>
        <v>0</v>
      </c>
      <c r="S116" s="111">
        <f t="shared" si="156"/>
        <v>0</v>
      </c>
      <c r="T116" s="111">
        <f t="shared" si="156"/>
        <v>0</v>
      </c>
      <c r="U116" s="111">
        <f t="shared" si="156"/>
        <v>0</v>
      </c>
      <c r="V116" s="111">
        <f t="shared" si="156"/>
        <v>0</v>
      </c>
      <c r="W116" s="111">
        <f t="shared" si="156"/>
        <v>0</v>
      </c>
      <c r="X116" s="111">
        <f t="shared" si="156"/>
        <v>0</v>
      </c>
      <c r="Y116" s="111">
        <f t="shared" si="156"/>
        <v>0</v>
      </c>
      <c r="Z116" s="111">
        <f t="shared" si="156"/>
        <v>0</v>
      </c>
      <c r="AA116" s="111">
        <f t="shared" si="156"/>
        <v>0</v>
      </c>
      <c r="AB116" s="111">
        <f t="shared" si="156"/>
        <v>0</v>
      </c>
      <c r="AC116" s="111">
        <f t="shared" si="156"/>
        <v>0</v>
      </c>
      <c r="AD116" s="111">
        <f t="shared" si="156"/>
        <v>0</v>
      </c>
      <c r="AE116" s="111">
        <f t="shared" si="156"/>
        <v>0</v>
      </c>
      <c r="AF116" s="111">
        <f t="shared" si="156"/>
        <v>0</v>
      </c>
      <c r="AG116" s="297"/>
      <c r="AH116" s="111">
        <f t="shared" ref="AH116:BA116" si="157">SUM(AH117:AH118)</f>
        <v>0</v>
      </c>
      <c r="AI116" s="111">
        <f t="shared" si="157"/>
        <v>0</v>
      </c>
      <c r="AJ116" s="111">
        <f t="shared" si="157"/>
        <v>0</v>
      </c>
      <c r="AK116" s="111">
        <f t="shared" si="157"/>
        <v>0</v>
      </c>
      <c r="AL116" s="111">
        <f t="shared" si="157"/>
        <v>0</v>
      </c>
      <c r="AM116" s="111">
        <f t="shared" si="157"/>
        <v>0</v>
      </c>
      <c r="AN116" s="111">
        <f t="shared" si="157"/>
        <v>0</v>
      </c>
      <c r="AO116" s="111">
        <f t="shared" si="157"/>
        <v>0</v>
      </c>
      <c r="AP116" s="111">
        <f t="shared" si="157"/>
        <v>0</v>
      </c>
      <c r="AQ116" s="111">
        <f t="shared" si="157"/>
        <v>0</v>
      </c>
      <c r="AR116" s="111">
        <f t="shared" si="157"/>
        <v>0</v>
      </c>
      <c r="AS116" s="111">
        <f t="shared" si="157"/>
        <v>0</v>
      </c>
      <c r="AT116" s="111">
        <f t="shared" si="157"/>
        <v>0</v>
      </c>
      <c r="AU116" s="111">
        <f t="shared" si="157"/>
        <v>0</v>
      </c>
      <c r="AV116" s="111">
        <f t="shared" si="157"/>
        <v>0</v>
      </c>
      <c r="AW116" s="111">
        <f t="shared" si="157"/>
        <v>0</v>
      </c>
      <c r="AX116" s="111">
        <f t="shared" si="157"/>
        <v>0</v>
      </c>
      <c r="AY116" s="111">
        <f t="shared" si="157"/>
        <v>0</v>
      </c>
      <c r="AZ116" s="111">
        <f t="shared" si="157"/>
        <v>0</v>
      </c>
      <c r="BA116" s="111">
        <f t="shared" si="157"/>
        <v>0</v>
      </c>
      <c r="BB116" s="105" t="s">
        <v>212</v>
      </c>
      <c r="BC116" s="110"/>
      <c r="BD116" s="110"/>
      <c r="BE116" s="132">
        <v>2016</v>
      </c>
      <c r="BF116" s="110"/>
      <c r="BG116" s="110"/>
    </row>
    <row r="117" spans="1:59" s="124" customFormat="1" ht="22.2" customHeight="1">
      <c r="A117" s="419" t="s">
        <v>57</v>
      </c>
      <c r="B117" s="107"/>
      <c r="C117" s="106"/>
      <c r="D117" s="106">
        <f t="shared" si="151"/>
        <v>0</v>
      </c>
      <c r="E117" s="106"/>
      <c r="F117" s="106"/>
      <c r="G117" s="106"/>
      <c r="H117" s="106"/>
      <c r="I117" s="106"/>
      <c r="J117" s="106"/>
      <c r="K117" s="106"/>
      <c r="L117" s="292"/>
      <c r="M117" s="106"/>
      <c r="N117" s="106"/>
      <c r="O117" s="106"/>
      <c r="P117" s="106"/>
      <c r="Q117" s="106"/>
      <c r="R117" s="106"/>
      <c r="S117" s="106"/>
      <c r="T117" s="106"/>
      <c r="U117" s="106"/>
      <c r="V117" s="106"/>
      <c r="W117" s="106"/>
      <c r="X117" s="106"/>
      <c r="Y117" s="106"/>
      <c r="Z117" s="106"/>
      <c r="AA117" s="106"/>
      <c r="AB117" s="106"/>
      <c r="AC117" s="106"/>
      <c r="AD117" s="106"/>
      <c r="AE117" s="106"/>
      <c r="AF117" s="106"/>
      <c r="AG117" s="297"/>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5" t="s">
        <v>212</v>
      </c>
      <c r="BC117" s="104"/>
      <c r="BD117" s="104"/>
      <c r="BE117" s="132">
        <v>2016</v>
      </c>
      <c r="BF117" s="104"/>
      <c r="BG117" s="104"/>
    </row>
    <row r="118" spans="1:59" s="124" customFormat="1" ht="22.2" customHeight="1">
      <c r="A118" s="419" t="s">
        <v>57</v>
      </c>
      <c r="B118" s="107"/>
      <c r="C118" s="106"/>
      <c r="D118" s="106">
        <f t="shared" si="151"/>
        <v>0</v>
      </c>
      <c r="E118" s="106"/>
      <c r="F118" s="106"/>
      <c r="G118" s="106"/>
      <c r="H118" s="106"/>
      <c r="I118" s="106"/>
      <c r="J118" s="106"/>
      <c r="K118" s="106"/>
      <c r="L118" s="292"/>
      <c r="M118" s="106"/>
      <c r="N118" s="106"/>
      <c r="O118" s="106"/>
      <c r="P118" s="106"/>
      <c r="Q118" s="106"/>
      <c r="R118" s="106"/>
      <c r="S118" s="106"/>
      <c r="T118" s="106"/>
      <c r="U118" s="106"/>
      <c r="V118" s="106"/>
      <c r="W118" s="106"/>
      <c r="X118" s="106"/>
      <c r="Y118" s="106"/>
      <c r="Z118" s="106"/>
      <c r="AA118" s="106"/>
      <c r="AB118" s="106"/>
      <c r="AC118" s="106"/>
      <c r="AD118" s="106"/>
      <c r="AE118" s="106"/>
      <c r="AF118" s="106"/>
      <c r="AG118" s="297"/>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5" t="s">
        <v>212</v>
      </c>
      <c r="BC118" s="104"/>
      <c r="BD118" s="104"/>
      <c r="BE118" s="132">
        <v>2016</v>
      </c>
      <c r="BF118" s="104"/>
      <c r="BG118" s="104"/>
    </row>
    <row r="119" spans="1:59" s="148" customFormat="1" ht="22.2" customHeight="1">
      <c r="A119" s="422">
        <v>2</v>
      </c>
      <c r="B119" s="309" t="s">
        <v>211</v>
      </c>
      <c r="C119" s="140">
        <f>SUM(C120,C123)</f>
        <v>0</v>
      </c>
      <c r="D119" s="140">
        <f>SUM(D120+D123)</f>
        <v>0</v>
      </c>
      <c r="E119" s="140">
        <f t="shared" ref="E119:K119" si="158">SUM(E120,E123)</f>
        <v>0</v>
      </c>
      <c r="F119" s="140">
        <f t="shared" si="158"/>
        <v>0</v>
      </c>
      <c r="G119" s="140">
        <f t="shared" si="158"/>
        <v>0</v>
      </c>
      <c r="H119" s="140">
        <f t="shared" si="158"/>
        <v>0</v>
      </c>
      <c r="I119" s="111">
        <f t="shared" si="158"/>
        <v>0</v>
      </c>
      <c r="J119" s="111">
        <f t="shared" si="158"/>
        <v>0</v>
      </c>
      <c r="K119" s="111">
        <f t="shared" si="158"/>
        <v>0</v>
      </c>
      <c r="L119" s="292"/>
      <c r="M119" s="111">
        <f t="shared" ref="M119:AF119" si="159">SUM(M120,M123)</f>
        <v>0</v>
      </c>
      <c r="N119" s="111">
        <f t="shared" si="159"/>
        <v>0</v>
      </c>
      <c r="O119" s="111">
        <f t="shared" si="159"/>
        <v>0</v>
      </c>
      <c r="P119" s="140">
        <f t="shared" si="159"/>
        <v>0</v>
      </c>
      <c r="Q119" s="111">
        <f t="shared" si="159"/>
        <v>0</v>
      </c>
      <c r="R119" s="111">
        <f t="shared" si="159"/>
        <v>0</v>
      </c>
      <c r="S119" s="111">
        <f t="shared" si="159"/>
        <v>0</v>
      </c>
      <c r="T119" s="111">
        <f t="shared" si="159"/>
        <v>0</v>
      </c>
      <c r="U119" s="140">
        <f t="shared" si="159"/>
        <v>0</v>
      </c>
      <c r="V119" s="111">
        <f t="shared" si="159"/>
        <v>0</v>
      </c>
      <c r="W119" s="111">
        <f t="shared" si="159"/>
        <v>0</v>
      </c>
      <c r="X119" s="111">
        <f t="shared" si="159"/>
        <v>0</v>
      </c>
      <c r="Y119" s="140">
        <f t="shared" si="159"/>
        <v>0</v>
      </c>
      <c r="Z119" s="111">
        <f t="shared" si="159"/>
        <v>0</v>
      </c>
      <c r="AA119" s="111">
        <f t="shared" si="159"/>
        <v>0</v>
      </c>
      <c r="AB119" s="111">
        <f t="shared" si="159"/>
        <v>0</v>
      </c>
      <c r="AC119" s="111">
        <f t="shared" si="159"/>
        <v>0</v>
      </c>
      <c r="AD119" s="111">
        <f t="shared" si="159"/>
        <v>0</v>
      </c>
      <c r="AE119" s="111">
        <f t="shared" si="159"/>
        <v>0</v>
      </c>
      <c r="AF119" s="111">
        <f t="shared" si="159"/>
        <v>0</v>
      </c>
      <c r="AG119" s="297"/>
      <c r="AH119" s="111">
        <f t="shared" ref="AH119:BA119" si="160">SUM(AH120,AH123)</f>
        <v>0</v>
      </c>
      <c r="AI119" s="111">
        <f t="shared" si="160"/>
        <v>0</v>
      </c>
      <c r="AJ119" s="111">
        <f t="shared" si="160"/>
        <v>0</v>
      </c>
      <c r="AK119" s="111">
        <f t="shared" si="160"/>
        <v>0</v>
      </c>
      <c r="AL119" s="111">
        <f t="shared" si="160"/>
        <v>0</v>
      </c>
      <c r="AM119" s="111">
        <f t="shared" si="160"/>
        <v>0</v>
      </c>
      <c r="AN119" s="111">
        <f t="shared" si="160"/>
        <v>0</v>
      </c>
      <c r="AO119" s="111">
        <f t="shared" si="160"/>
        <v>0</v>
      </c>
      <c r="AP119" s="111">
        <f t="shared" si="160"/>
        <v>0</v>
      </c>
      <c r="AQ119" s="111">
        <f t="shared" si="160"/>
        <v>0</v>
      </c>
      <c r="AR119" s="111">
        <f t="shared" si="160"/>
        <v>0</v>
      </c>
      <c r="AS119" s="140">
        <f t="shared" si="160"/>
        <v>0</v>
      </c>
      <c r="AT119" s="140">
        <f t="shared" si="160"/>
        <v>0</v>
      </c>
      <c r="AU119" s="111">
        <f t="shared" si="160"/>
        <v>0</v>
      </c>
      <c r="AV119" s="111">
        <f t="shared" si="160"/>
        <v>0</v>
      </c>
      <c r="AW119" s="111">
        <f t="shared" si="160"/>
        <v>0</v>
      </c>
      <c r="AX119" s="111">
        <f t="shared" si="160"/>
        <v>0</v>
      </c>
      <c r="AY119" s="111">
        <f t="shared" si="160"/>
        <v>0</v>
      </c>
      <c r="AZ119" s="111">
        <f t="shared" si="160"/>
        <v>0</v>
      </c>
      <c r="BA119" s="111">
        <f t="shared" si="160"/>
        <v>0</v>
      </c>
      <c r="BB119" s="105" t="s">
        <v>212</v>
      </c>
      <c r="BC119" s="110"/>
      <c r="BD119" s="139"/>
      <c r="BE119" s="132">
        <v>2016</v>
      </c>
      <c r="BF119" s="138"/>
      <c r="BG119" s="138"/>
    </row>
    <row r="120" spans="1:59" s="145" customFormat="1" ht="22.2" customHeight="1">
      <c r="A120" s="418" t="s">
        <v>60</v>
      </c>
      <c r="B120" s="112" t="s">
        <v>281</v>
      </c>
      <c r="C120" s="111"/>
      <c r="D120" s="111">
        <f t="shared" ref="D120:D125" si="161">SUM(E120:BA120)</f>
        <v>0</v>
      </c>
      <c r="E120" s="111">
        <f t="shared" ref="E120:K120" si="162">SUM(E121:E122)</f>
        <v>0</v>
      </c>
      <c r="F120" s="111">
        <f t="shared" si="162"/>
        <v>0</v>
      </c>
      <c r="G120" s="111">
        <f t="shared" si="162"/>
        <v>0</v>
      </c>
      <c r="H120" s="111">
        <f t="shared" si="162"/>
        <v>0</v>
      </c>
      <c r="I120" s="111">
        <f t="shared" si="162"/>
        <v>0</v>
      </c>
      <c r="J120" s="111">
        <f t="shared" si="162"/>
        <v>0</v>
      </c>
      <c r="K120" s="111">
        <f t="shared" si="162"/>
        <v>0</v>
      </c>
      <c r="L120" s="292"/>
      <c r="M120" s="111">
        <f t="shared" ref="M120:AF120" si="163">SUM(M121:M122)</f>
        <v>0</v>
      </c>
      <c r="N120" s="111">
        <f t="shared" si="163"/>
        <v>0</v>
      </c>
      <c r="O120" s="111">
        <f t="shared" si="163"/>
        <v>0</v>
      </c>
      <c r="P120" s="111">
        <f t="shared" si="163"/>
        <v>0</v>
      </c>
      <c r="Q120" s="111">
        <f t="shared" si="163"/>
        <v>0</v>
      </c>
      <c r="R120" s="111">
        <f t="shared" si="163"/>
        <v>0</v>
      </c>
      <c r="S120" s="111">
        <f t="shared" si="163"/>
        <v>0</v>
      </c>
      <c r="T120" s="111">
        <f t="shared" si="163"/>
        <v>0</v>
      </c>
      <c r="U120" s="111">
        <f t="shared" si="163"/>
        <v>0</v>
      </c>
      <c r="V120" s="111">
        <f t="shared" si="163"/>
        <v>0</v>
      </c>
      <c r="W120" s="111">
        <f t="shared" si="163"/>
        <v>0</v>
      </c>
      <c r="X120" s="111">
        <f t="shared" si="163"/>
        <v>0</v>
      </c>
      <c r="Y120" s="111">
        <f t="shared" si="163"/>
        <v>0</v>
      </c>
      <c r="Z120" s="111">
        <f t="shared" si="163"/>
        <v>0</v>
      </c>
      <c r="AA120" s="111">
        <f t="shared" si="163"/>
        <v>0</v>
      </c>
      <c r="AB120" s="111">
        <f t="shared" si="163"/>
        <v>0</v>
      </c>
      <c r="AC120" s="111">
        <f t="shared" si="163"/>
        <v>0</v>
      </c>
      <c r="AD120" s="111">
        <f t="shared" si="163"/>
        <v>0</v>
      </c>
      <c r="AE120" s="111">
        <f t="shared" si="163"/>
        <v>0</v>
      </c>
      <c r="AF120" s="111">
        <f t="shared" si="163"/>
        <v>0</v>
      </c>
      <c r="AG120" s="297"/>
      <c r="AH120" s="111">
        <f t="shared" ref="AH120:BA120" si="164">SUM(AH121:AH122)</f>
        <v>0</v>
      </c>
      <c r="AI120" s="111">
        <f t="shared" si="164"/>
        <v>0</v>
      </c>
      <c r="AJ120" s="111">
        <f t="shared" si="164"/>
        <v>0</v>
      </c>
      <c r="AK120" s="111">
        <f t="shared" si="164"/>
        <v>0</v>
      </c>
      <c r="AL120" s="111">
        <f t="shared" si="164"/>
        <v>0</v>
      </c>
      <c r="AM120" s="111">
        <f t="shared" si="164"/>
        <v>0</v>
      </c>
      <c r="AN120" s="111">
        <f t="shared" si="164"/>
        <v>0</v>
      </c>
      <c r="AO120" s="111">
        <f t="shared" si="164"/>
        <v>0</v>
      </c>
      <c r="AP120" s="111">
        <f t="shared" si="164"/>
        <v>0</v>
      </c>
      <c r="AQ120" s="111">
        <f t="shared" si="164"/>
        <v>0</v>
      </c>
      <c r="AR120" s="111">
        <f t="shared" si="164"/>
        <v>0</v>
      </c>
      <c r="AS120" s="111">
        <f t="shared" si="164"/>
        <v>0</v>
      </c>
      <c r="AT120" s="111">
        <f t="shared" si="164"/>
        <v>0</v>
      </c>
      <c r="AU120" s="111">
        <f t="shared" si="164"/>
        <v>0</v>
      </c>
      <c r="AV120" s="111">
        <f t="shared" si="164"/>
        <v>0</v>
      </c>
      <c r="AW120" s="111">
        <f t="shared" si="164"/>
        <v>0</v>
      </c>
      <c r="AX120" s="111">
        <f t="shared" si="164"/>
        <v>0</v>
      </c>
      <c r="AY120" s="111">
        <f t="shared" si="164"/>
        <v>0</v>
      </c>
      <c r="AZ120" s="111">
        <f t="shared" si="164"/>
        <v>0</v>
      </c>
      <c r="BA120" s="111">
        <f t="shared" si="164"/>
        <v>0</v>
      </c>
      <c r="BB120" s="105" t="s">
        <v>212</v>
      </c>
      <c r="BC120" s="110"/>
      <c r="BD120" s="110"/>
      <c r="BE120" s="132">
        <v>2016</v>
      </c>
      <c r="BF120" s="110"/>
      <c r="BG120" s="110"/>
    </row>
    <row r="121" spans="1:59" s="133" customFormat="1" ht="27.75" customHeight="1">
      <c r="A121" s="418" t="s">
        <v>60</v>
      </c>
      <c r="B121" s="114"/>
      <c r="C121" s="136"/>
      <c r="D121" s="136">
        <f t="shared" si="161"/>
        <v>0</v>
      </c>
      <c r="E121" s="136"/>
      <c r="F121" s="136"/>
      <c r="G121" s="136"/>
      <c r="H121" s="136"/>
      <c r="I121" s="106"/>
      <c r="J121" s="106"/>
      <c r="K121" s="106"/>
      <c r="L121" s="292"/>
      <c r="M121" s="106"/>
      <c r="N121" s="106"/>
      <c r="O121" s="106"/>
      <c r="P121" s="136"/>
      <c r="Q121" s="106"/>
      <c r="R121" s="106"/>
      <c r="S121" s="106"/>
      <c r="T121" s="106"/>
      <c r="U121" s="136"/>
      <c r="V121" s="106"/>
      <c r="W121" s="106"/>
      <c r="X121" s="106"/>
      <c r="Y121" s="136"/>
      <c r="Z121" s="106"/>
      <c r="AA121" s="106"/>
      <c r="AB121" s="106"/>
      <c r="AC121" s="106"/>
      <c r="AD121" s="106"/>
      <c r="AE121" s="106"/>
      <c r="AF121" s="106"/>
      <c r="AG121" s="297"/>
      <c r="AH121" s="106"/>
      <c r="AI121" s="106"/>
      <c r="AJ121" s="106"/>
      <c r="AK121" s="106"/>
      <c r="AL121" s="106"/>
      <c r="AM121" s="106"/>
      <c r="AN121" s="106"/>
      <c r="AO121" s="106"/>
      <c r="AP121" s="106"/>
      <c r="AQ121" s="106"/>
      <c r="AR121" s="106"/>
      <c r="AS121" s="136"/>
      <c r="AT121" s="136"/>
      <c r="AU121" s="106"/>
      <c r="AV121" s="106"/>
      <c r="AW121" s="106"/>
      <c r="AX121" s="106"/>
      <c r="AY121" s="106"/>
      <c r="AZ121" s="106"/>
      <c r="BA121" s="106"/>
      <c r="BB121" s="105" t="s">
        <v>212</v>
      </c>
      <c r="BC121" s="104"/>
      <c r="BD121" s="143"/>
      <c r="BE121" s="132">
        <v>2016</v>
      </c>
      <c r="BF121" s="134"/>
      <c r="BG121" s="134"/>
    </row>
    <row r="122" spans="1:59" s="124" customFormat="1" ht="22.2" customHeight="1">
      <c r="A122" s="419" t="s">
        <v>60</v>
      </c>
      <c r="B122" s="107"/>
      <c r="C122" s="106"/>
      <c r="D122" s="106">
        <f t="shared" si="161"/>
        <v>0</v>
      </c>
      <c r="E122" s="106"/>
      <c r="F122" s="106"/>
      <c r="G122" s="106"/>
      <c r="H122" s="106"/>
      <c r="I122" s="106"/>
      <c r="J122" s="106"/>
      <c r="K122" s="106"/>
      <c r="L122" s="292"/>
      <c r="M122" s="106"/>
      <c r="N122" s="106"/>
      <c r="O122" s="106"/>
      <c r="P122" s="106"/>
      <c r="Q122" s="106"/>
      <c r="R122" s="106"/>
      <c r="S122" s="106"/>
      <c r="T122" s="106"/>
      <c r="U122" s="106"/>
      <c r="V122" s="106"/>
      <c r="W122" s="106"/>
      <c r="X122" s="106"/>
      <c r="Y122" s="106"/>
      <c r="Z122" s="106"/>
      <c r="AA122" s="106"/>
      <c r="AB122" s="106"/>
      <c r="AC122" s="106"/>
      <c r="AD122" s="106"/>
      <c r="AE122" s="106"/>
      <c r="AF122" s="106"/>
      <c r="AG122" s="297"/>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5" t="s">
        <v>212</v>
      </c>
      <c r="BC122" s="104"/>
      <c r="BD122" s="104"/>
      <c r="BE122" s="132">
        <v>2016</v>
      </c>
      <c r="BF122" s="104"/>
      <c r="BG122" s="104"/>
    </row>
    <row r="123" spans="1:59" s="145" customFormat="1" ht="22.2" customHeight="1">
      <c r="A123" s="418" t="s">
        <v>60</v>
      </c>
      <c r="B123" s="112" t="s">
        <v>282</v>
      </c>
      <c r="C123" s="111"/>
      <c r="D123" s="111">
        <f t="shared" si="161"/>
        <v>0</v>
      </c>
      <c r="E123" s="111">
        <f t="shared" ref="E123:K123" si="165">SUM(E124:E125)</f>
        <v>0</v>
      </c>
      <c r="F123" s="111">
        <f t="shared" si="165"/>
        <v>0</v>
      </c>
      <c r="G123" s="111">
        <f t="shared" si="165"/>
        <v>0</v>
      </c>
      <c r="H123" s="111">
        <f t="shared" si="165"/>
        <v>0</v>
      </c>
      <c r="I123" s="111">
        <f t="shared" si="165"/>
        <v>0</v>
      </c>
      <c r="J123" s="111">
        <f t="shared" si="165"/>
        <v>0</v>
      </c>
      <c r="K123" s="111">
        <f t="shared" si="165"/>
        <v>0</v>
      </c>
      <c r="L123" s="292"/>
      <c r="M123" s="111">
        <f t="shared" ref="M123:AF123" si="166">SUM(M124:M125)</f>
        <v>0</v>
      </c>
      <c r="N123" s="111">
        <f t="shared" si="166"/>
        <v>0</v>
      </c>
      <c r="O123" s="111">
        <f t="shared" si="166"/>
        <v>0</v>
      </c>
      <c r="P123" s="111">
        <f t="shared" si="166"/>
        <v>0</v>
      </c>
      <c r="Q123" s="111">
        <f t="shared" si="166"/>
        <v>0</v>
      </c>
      <c r="R123" s="111">
        <f t="shared" si="166"/>
        <v>0</v>
      </c>
      <c r="S123" s="111">
        <f t="shared" si="166"/>
        <v>0</v>
      </c>
      <c r="T123" s="111">
        <f t="shared" si="166"/>
        <v>0</v>
      </c>
      <c r="U123" s="111">
        <f t="shared" si="166"/>
        <v>0</v>
      </c>
      <c r="V123" s="111">
        <f t="shared" si="166"/>
        <v>0</v>
      </c>
      <c r="W123" s="111">
        <f t="shared" si="166"/>
        <v>0</v>
      </c>
      <c r="X123" s="111">
        <f t="shared" si="166"/>
        <v>0</v>
      </c>
      <c r="Y123" s="111">
        <f t="shared" si="166"/>
        <v>0</v>
      </c>
      <c r="Z123" s="111">
        <f t="shared" si="166"/>
        <v>0</v>
      </c>
      <c r="AA123" s="111">
        <f t="shared" si="166"/>
        <v>0</v>
      </c>
      <c r="AB123" s="111">
        <f t="shared" si="166"/>
        <v>0</v>
      </c>
      <c r="AC123" s="111">
        <f t="shared" si="166"/>
        <v>0</v>
      </c>
      <c r="AD123" s="111">
        <f t="shared" si="166"/>
        <v>0</v>
      </c>
      <c r="AE123" s="111">
        <f t="shared" si="166"/>
        <v>0</v>
      </c>
      <c r="AF123" s="111">
        <f t="shared" si="166"/>
        <v>0</v>
      </c>
      <c r="AG123" s="297"/>
      <c r="AH123" s="111">
        <f t="shared" ref="AH123:BA123" si="167">SUM(AH124:AH125)</f>
        <v>0</v>
      </c>
      <c r="AI123" s="111">
        <f t="shared" si="167"/>
        <v>0</v>
      </c>
      <c r="AJ123" s="111">
        <f t="shared" si="167"/>
        <v>0</v>
      </c>
      <c r="AK123" s="111">
        <f t="shared" si="167"/>
        <v>0</v>
      </c>
      <c r="AL123" s="111">
        <f t="shared" si="167"/>
        <v>0</v>
      </c>
      <c r="AM123" s="111">
        <f t="shared" si="167"/>
        <v>0</v>
      </c>
      <c r="AN123" s="111">
        <f t="shared" si="167"/>
        <v>0</v>
      </c>
      <c r="AO123" s="111">
        <f t="shared" si="167"/>
        <v>0</v>
      </c>
      <c r="AP123" s="111">
        <f t="shared" si="167"/>
        <v>0</v>
      </c>
      <c r="AQ123" s="111">
        <f t="shared" si="167"/>
        <v>0</v>
      </c>
      <c r="AR123" s="111">
        <f t="shared" si="167"/>
        <v>0</v>
      </c>
      <c r="AS123" s="111">
        <f t="shared" si="167"/>
        <v>0</v>
      </c>
      <c r="AT123" s="111">
        <f t="shared" si="167"/>
        <v>0</v>
      </c>
      <c r="AU123" s="111">
        <f t="shared" si="167"/>
        <v>0</v>
      </c>
      <c r="AV123" s="111">
        <f t="shared" si="167"/>
        <v>0</v>
      </c>
      <c r="AW123" s="111">
        <f t="shared" si="167"/>
        <v>0</v>
      </c>
      <c r="AX123" s="111">
        <f t="shared" si="167"/>
        <v>0</v>
      </c>
      <c r="AY123" s="111">
        <f t="shared" si="167"/>
        <v>0</v>
      </c>
      <c r="AZ123" s="111">
        <f t="shared" si="167"/>
        <v>0</v>
      </c>
      <c r="BA123" s="111">
        <f t="shared" si="167"/>
        <v>0</v>
      </c>
      <c r="BB123" s="105" t="s">
        <v>212</v>
      </c>
      <c r="BC123" s="110"/>
      <c r="BD123" s="110"/>
      <c r="BE123" s="132">
        <v>2016</v>
      </c>
      <c r="BF123" s="110"/>
      <c r="BG123" s="110"/>
    </row>
    <row r="124" spans="1:59" s="124" customFormat="1" ht="22.2" customHeight="1">
      <c r="A124" s="419" t="s">
        <v>60</v>
      </c>
      <c r="B124" s="107"/>
      <c r="C124" s="106"/>
      <c r="D124" s="106">
        <f t="shared" si="161"/>
        <v>0</v>
      </c>
      <c r="E124" s="106"/>
      <c r="F124" s="106"/>
      <c r="G124" s="106"/>
      <c r="H124" s="106"/>
      <c r="I124" s="106"/>
      <c r="J124" s="106"/>
      <c r="K124" s="106"/>
      <c r="L124" s="292"/>
      <c r="M124" s="106"/>
      <c r="N124" s="106"/>
      <c r="O124" s="106"/>
      <c r="P124" s="106"/>
      <c r="Q124" s="106"/>
      <c r="R124" s="106"/>
      <c r="S124" s="106"/>
      <c r="T124" s="106"/>
      <c r="U124" s="106"/>
      <c r="V124" s="106"/>
      <c r="W124" s="106"/>
      <c r="X124" s="106"/>
      <c r="Y124" s="106"/>
      <c r="Z124" s="106"/>
      <c r="AA124" s="106"/>
      <c r="AB124" s="106"/>
      <c r="AC124" s="106"/>
      <c r="AD124" s="106"/>
      <c r="AE124" s="106"/>
      <c r="AF124" s="106"/>
      <c r="AG124" s="297"/>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5" t="s">
        <v>212</v>
      </c>
      <c r="BC124" s="104"/>
      <c r="BD124" s="104"/>
      <c r="BE124" s="132">
        <v>2016</v>
      </c>
      <c r="BF124" s="104"/>
      <c r="BG124" s="104"/>
    </row>
    <row r="125" spans="1:59" s="124" customFormat="1" ht="22.2" customHeight="1">
      <c r="A125" s="419" t="s">
        <v>60</v>
      </c>
      <c r="B125" s="107"/>
      <c r="C125" s="106"/>
      <c r="D125" s="106">
        <f t="shared" si="161"/>
        <v>0</v>
      </c>
      <c r="E125" s="106"/>
      <c r="F125" s="106"/>
      <c r="G125" s="106"/>
      <c r="H125" s="106"/>
      <c r="I125" s="106"/>
      <c r="J125" s="106"/>
      <c r="K125" s="106"/>
      <c r="L125" s="292"/>
      <c r="M125" s="106"/>
      <c r="N125" s="106"/>
      <c r="O125" s="106"/>
      <c r="P125" s="106"/>
      <c r="Q125" s="106"/>
      <c r="R125" s="106"/>
      <c r="S125" s="106"/>
      <c r="T125" s="106"/>
      <c r="U125" s="106"/>
      <c r="V125" s="106"/>
      <c r="W125" s="106"/>
      <c r="X125" s="106"/>
      <c r="Y125" s="106"/>
      <c r="Z125" s="106"/>
      <c r="AA125" s="106"/>
      <c r="AB125" s="106"/>
      <c r="AC125" s="106"/>
      <c r="AD125" s="106"/>
      <c r="AE125" s="106"/>
      <c r="AF125" s="106"/>
      <c r="AG125" s="297"/>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5" t="s">
        <v>212</v>
      </c>
      <c r="BC125" s="104"/>
      <c r="BD125" s="104"/>
      <c r="BE125" s="132">
        <v>2016</v>
      </c>
      <c r="BF125" s="104"/>
      <c r="BG125" s="104"/>
    </row>
    <row r="126" spans="1:59" s="131" customFormat="1" ht="22.2" customHeight="1">
      <c r="A126" s="418" t="s">
        <v>63</v>
      </c>
      <c r="B126" s="262" t="s">
        <v>293</v>
      </c>
      <c r="C126" s="111">
        <f>SUM(C127,C130)</f>
        <v>0</v>
      </c>
      <c r="D126" s="111">
        <f>SUM(D127+D130)</f>
        <v>0</v>
      </c>
      <c r="E126" s="111">
        <f t="shared" ref="E126:K126" si="168">SUM(E127,E130)</f>
        <v>0</v>
      </c>
      <c r="F126" s="111">
        <f t="shared" si="168"/>
        <v>0</v>
      </c>
      <c r="G126" s="111">
        <f t="shared" si="168"/>
        <v>0</v>
      </c>
      <c r="H126" s="111">
        <f t="shared" si="168"/>
        <v>0</v>
      </c>
      <c r="I126" s="111">
        <f t="shared" si="168"/>
        <v>0</v>
      </c>
      <c r="J126" s="111">
        <f t="shared" si="168"/>
        <v>0</v>
      </c>
      <c r="K126" s="111">
        <f t="shared" si="168"/>
        <v>0</v>
      </c>
      <c r="L126" s="292"/>
      <c r="M126" s="111">
        <f t="shared" ref="M126:AF126" si="169">SUM(M127,M130)</f>
        <v>0</v>
      </c>
      <c r="N126" s="111">
        <f t="shared" si="169"/>
        <v>0</v>
      </c>
      <c r="O126" s="111">
        <f t="shared" si="169"/>
        <v>0</v>
      </c>
      <c r="P126" s="111">
        <f t="shared" si="169"/>
        <v>0</v>
      </c>
      <c r="Q126" s="111">
        <f t="shared" si="169"/>
        <v>0</v>
      </c>
      <c r="R126" s="111">
        <f t="shared" si="169"/>
        <v>0</v>
      </c>
      <c r="S126" s="111">
        <f t="shared" si="169"/>
        <v>0</v>
      </c>
      <c r="T126" s="111">
        <f t="shared" si="169"/>
        <v>0</v>
      </c>
      <c r="U126" s="111">
        <f t="shared" si="169"/>
        <v>0</v>
      </c>
      <c r="V126" s="111">
        <f t="shared" si="169"/>
        <v>0</v>
      </c>
      <c r="W126" s="111">
        <f t="shared" si="169"/>
        <v>0</v>
      </c>
      <c r="X126" s="111">
        <f t="shared" si="169"/>
        <v>0</v>
      </c>
      <c r="Y126" s="111">
        <f t="shared" si="169"/>
        <v>0</v>
      </c>
      <c r="Z126" s="111">
        <f t="shared" si="169"/>
        <v>0</v>
      </c>
      <c r="AA126" s="111">
        <f t="shared" si="169"/>
        <v>0</v>
      </c>
      <c r="AB126" s="111">
        <f t="shared" si="169"/>
        <v>0</v>
      </c>
      <c r="AC126" s="111">
        <f t="shared" si="169"/>
        <v>0</v>
      </c>
      <c r="AD126" s="111">
        <f t="shared" si="169"/>
        <v>0</v>
      </c>
      <c r="AE126" s="111">
        <f t="shared" si="169"/>
        <v>0</v>
      </c>
      <c r="AF126" s="111">
        <f t="shared" si="169"/>
        <v>0</v>
      </c>
      <c r="AG126" s="297"/>
      <c r="AH126" s="111">
        <f t="shared" ref="AH126:BA126" si="170">SUM(AH127,AH130)</f>
        <v>0</v>
      </c>
      <c r="AI126" s="111">
        <f t="shared" si="170"/>
        <v>0</v>
      </c>
      <c r="AJ126" s="111">
        <f t="shared" si="170"/>
        <v>0</v>
      </c>
      <c r="AK126" s="111">
        <f t="shared" si="170"/>
        <v>0</v>
      </c>
      <c r="AL126" s="111">
        <f t="shared" si="170"/>
        <v>0</v>
      </c>
      <c r="AM126" s="111">
        <f t="shared" si="170"/>
        <v>0</v>
      </c>
      <c r="AN126" s="111">
        <f t="shared" si="170"/>
        <v>0</v>
      </c>
      <c r="AO126" s="111">
        <f t="shared" si="170"/>
        <v>0</v>
      </c>
      <c r="AP126" s="111">
        <f t="shared" si="170"/>
        <v>0</v>
      </c>
      <c r="AQ126" s="111">
        <f t="shared" si="170"/>
        <v>0</v>
      </c>
      <c r="AR126" s="111">
        <f t="shared" si="170"/>
        <v>0</v>
      </c>
      <c r="AS126" s="111">
        <f t="shared" si="170"/>
        <v>0</v>
      </c>
      <c r="AT126" s="111">
        <f t="shared" si="170"/>
        <v>0</v>
      </c>
      <c r="AU126" s="111">
        <f t="shared" si="170"/>
        <v>0</v>
      </c>
      <c r="AV126" s="111">
        <f t="shared" si="170"/>
        <v>0</v>
      </c>
      <c r="AW126" s="111">
        <f t="shared" si="170"/>
        <v>0</v>
      </c>
      <c r="AX126" s="111">
        <f t="shared" si="170"/>
        <v>0</v>
      </c>
      <c r="AY126" s="111">
        <f t="shared" si="170"/>
        <v>0</v>
      </c>
      <c r="AZ126" s="111">
        <f t="shared" si="170"/>
        <v>0</v>
      </c>
      <c r="BA126" s="111">
        <f t="shared" si="170"/>
        <v>0</v>
      </c>
      <c r="BB126" s="105" t="s">
        <v>212</v>
      </c>
      <c r="BC126" s="110"/>
      <c r="BD126" s="110"/>
      <c r="BE126" s="132">
        <v>2016</v>
      </c>
      <c r="BF126" s="110"/>
      <c r="BG126" s="110"/>
    </row>
    <row r="127" spans="1:59" s="145" customFormat="1" ht="22.2" customHeight="1">
      <c r="A127" s="418" t="s">
        <v>63</v>
      </c>
      <c r="B127" s="112" t="s">
        <v>281</v>
      </c>
      <c r="C127" s="111"/>
      <c r="D127" s="111">
        <f t="shared" ref="D127:D132" si="171">SUM(E127:BA127)</f>
        <v>0</v>
      </c>
      <c r="E127" s="111">
        <f t="shared" ref="E127:K127" si="172">SUM(E128:E129)</f>
        <v>0</v>
      </c>
      <c r="F127" s="111">
        <f t="shared" si="172"/>
        <v>0</v>
      </c>
      <c r="G127" s="111">
        <f t="shared" si="172"/>
        <v>0</v>
      </c>
      <c r="H127" s="111">
        <f t="shared" si="172"/>
        <v>0</v>
      </c>
      <c r="I127" s="111">
        <f t="shared" si="172"/>
        <v>0</v>
      </c>
      <c r="J127" s="111">
        <f t="shared" si="172"/>
        <v>0</v>
      </c>
      <c r="K127" s="111">
        <f t="shared" si="172"/>
        <v>0</v>
      </c>
      <c r="L127" s="292"/>
      <c r="M127" s="111">
        <f t="shared" ref="M127:AF127" si="173">SUM(M128:M129)</f>
        <v>0</v>
      </c>
      <c r="N127" s="111">
        <f t="shared" si="173"/>
        <v>0</v>
      </c>
      <c r="O127" s="111">
        <f t="shared" si="173"/>
        <v>0</v>
      </c>
      <c r="P127" s="111">
        <f t="shared" si="173"/>
        <v>0</v>
      </c>
      <c r="Q127" s="111">
        <f t="shared" si="173"/>
        <v>0</v>
      </c>
      <c r="R127" s="111">
        <f t="shared" si="173"/>
        <v>0</v>
      </c>
      <c r="S127" s="111">
        <f t="shared" si="173"/>
        <v>0</v>
      </c>
      <c r="T127" s="111">
        <f t="shared" si="173"/>
        <v>0</v>
      </c>
      <c r="U127" s="111">
        <f t="shared" si="173"/>
        <v>0</v>
      </c>
      <c r="V127" s="111">
        <f t="shared" si="173"/>
        <v>0</v>
      </c>
      <c r="W127" s="111">
        <f t="shared" si="173"/>
        <v>0</v>
      </c>
      <c r="X127" s="111">
        <f t="shared" si="173"/>
        <v>0</v>
      </c>
      <c r="Y127" s="111">
        <f t="shared" si="173"/>
        <v>0</v>
      </c>
      <c r="Z127" s="111">
        <f t="shared" si="173"/>
        <v>0</v>
      </c>
      <c r="AA127" s="111">
        <f t="shared" si="173"/>
        <v>0</v>
      </c>
      <c r="AB127" s="111">
        <f t="shared" si="173"/>
        <v>0</v>
      </c>
      <c r="AC127" s="111">
        <f t="shared" si="173"/>
        <v>0</v>
      </c>
      <c r="AD127" s="111">
        <f t="shared" si="173"/>
        <v>0</v>
      </c>
      <c r="AE127" s="111">
        <f t="shared" si="173"/>
        <v>0</v>
      </c>
      <c r="AF127" s="111">
        <f t="shared" si="173"/>
        <v>0</v>
      </c>
      <c r="AG127" s="297"/>
      <c r="AH127" s="111">
        <f t="shared" ref="AH127:BA127" si="174">SUM(AH128:AH129)</f>
        <v>0</v>
      </c>
      <c r="AI127" s="111">
        <f t="shared" si="174"/>
        <v>0</v>
      </c>
      <c r="AJ127" s="111">
        <f t="shared" si="174"/>
        <v>0</v>
      </c>
      <c r="AK127" s="111">
        <f t="shared" si="174"/>
        <v>0</v>
      </c>
      <c r="AL127" s="111">
        <f t="shared" si="174"/>
        <v>0</v>
      </c>
      <c r="AM127" s="111">
        <f t="shared" si="174"/>
        <v>0</v>
      </c>
      <c r="AN127" s="111">
        <f t="shared" si="174"/>
        <v>0</v>
      </c>
      <c r="AO127" s="111">
        <f t="shared" si="174"/>
        <v>0</v>
      </c>
      <c r="AP127" s="111">
        <f t="shared" si="174"/>
        <v>0</v>
      </c>
      <c r="AQ127" s="111">
        <f t="shared" si="174"/>
        <v>0</v>
      </c>
      <c r="AR127" s="111">
        <f t="shared" si="174"/>
        <v>0</v>
      </c>
      <c r="AS127" s="111">
        <f t="shared" si="174"/>
        <v>0</v>
      </c>
      <c r="AT127" s="111">
        <f t="shared" si="174"/>
        <v>0</v>
      </c>
      <c r="AU127" s="111">
        <f t="shared" si="174"/>
        <v>0</v>
      </c>
      <c r="AV127" s="111">
        <f t="shared" si="174"/>
        <v>0</v>
      </c>
      <c r="AW127" s="111">
        <f t="shared" si="174"/>
        <v>0</v>
      </c>
      <c r="AX127" s="111">
        <f t="shared" si="174"/>
        <v>0</v>
      </c>
      <c r="AY127" s="111">
        <f t="shared" si="174"/>
        <v>0</v>
      </c>
      <c r="AZ127" s="111">
        <f t="shared" si="174"/>
        <v>0</v>
      </c>
      <c r="BA127" s="111">
        <f t="shared" si="174"/>
        <v>0</v>
      </c>
      <c r="BB127" s="105" t="s">
        <v>212</v>
      </c>
      <c r="BC127" s="110"/>
      <c r="BD127" s="110"/>
      <c r="BE127" s="132">
        <v>2016</v>
      </c>
      <c r="BF127" s="110"/>
      <c r="BG127" s="110"/>
    </row>
    <row r="128" spans="1:59" s="124" customFormat="1" ht="22.2" customHeight="1">
      <c r="A128" s="419" t="s">
        <v>63</v>
      </c>
      <c r="B128" s="107"/>
      <c r="C128" s="106"/>
      <c r="D128" s="106">
        <f t="shared" si="171"/>
        <v>0</v>
      </c>
      <c r="E128" s="106"/>
      <c r="F128" s="106"/>
      <c r="G128" s="106"/>
      <c r="H128" s="106"/>
      <c r="I128" s="106"/>
      <c r="J128" s="106"/>
      <c r="K128" s="106"/>
      <c r="L128" s="292"/>
      <c r="M128" s="106"/>
      <c r="N128" s="106"/>
      <c r="O128" s="106"/>
      <c r="P128" s="106"/>
      <c r="Q128" s="106"/>
      <c r="R128" s="106"/>
      <c r="S128" s="106"/>
      <c r="T128" s="106"/>
      <c r="U128" s="106"/>
      <c r="V128" s="106"/>
      <c r="W128" s="106"/>
      <c r="X128" s="106"/>
      <c r="Y128" s="106"/>
      <c r="Z128" s="106"/>
      <c r="AA128" s="106"/>
      <c r="AB128" s="106"/>
      <c r="AC128" s="106"/>
      <c r="AD128" s="106"/>
      <c r="AE128" s="106"/>
      <c r="AF128" s="106"/>
      <c r="AG128" s="297"/>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5" t="s">
        <v>212</v>
      </c>
      <c r="BC128" s="104"/>
      <c r="BD128" s="104"/>
      <c r="BE128" s="132">
        <v>2016</v>
      </c>
      <c r="BF128" s="104"/>
      <c r="BG128" s="104"/>
    </row>
    <row r="129" spans="1:59" s="124" customFormat="1" ht="22.2" customHeight="1">
      <c r="A129" s="419" t="s">
        <v>63</v>
      </c>
      <c r="B129" s="107"/>
      <c r="C129" s="106"/>
      <c r="D129" s="106">
        <f t="shared" si="171"/>
        <v>0</v>
      </c>
      <c r="E129" s="106"/>
      <c r="F129" s="106"/>
      <c r="G129" s="106"/>
      <c r="H129" s="106"/>
      <c r="I129" s="106"/>
      <c r="J129" s="106"/>
      <c r="K129" s="106"/>
      <c r="L129" s="292"/>
      <c r="M129" s="106"/>
      <c r="N129" s="106"/>
      <c r="O129" s="106"/>
      <c r="P129" s="106"/>
      <c r="Q129" s="106"/>
      <c r="R129" s="106"/>
      <c r="S129" s="106"/>
      <c r="T129" s="106"/>
      <c r="U129" s="106"/>
      <c r="V129" s="106"/>
      <c r="W129" s="106"/>
      <c r="X129" s="106"/>
      <c r="Y129" s="106"/>
      <c r="Z129" s="106"/>
      <c r="AA129" s="106"/>
      <c r="AB129" s="106"/>
      <c r="AC129" s="106"/>
      <c r="AD129" s="106"/>
      <c r="AE129" s="106"/>
      <c r="AF129" s="106"/>
      <c r="AG129" s="297"/>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5" t="s">
        <v>212</v>
      </c>
      <c r="BC129" s="104"/>
      <c r="BD129" s="104"/>
      <c r="BE129" s="132">
        <v>2016</v>
      </c>
      <c r="BF129" s="104"/>
      <c r="BG129" s="104"/>
    </row>
    <row r="130" spans="1:59" s="145" customFormat="1" ht="22.2" customHeight="1">
      <c r="A130" s="418" t="s">
        <v>63</v>
      </c>
      <c r="B130" s="112" t="s">
        <v>282</v>
      </c>
      <c r="C130" s="111"/>
      <c r="D130" s="111">
        <f t="shared" si="171"/>
        <v>0</v>
      </c>
      <c r="E130" s="111">
        <f t="shared" ref="E130:K130" si="175">SUM(E131:E132)</f>
        <v>0</v>
      </c>
      <c r="F130" s="111">
        <f t="shared" si="175"/>
        <v>0</v>
      </c>
      <c r="G130" s="111">
        <f t="shared" si="175"/>
        <v>0</v>
      </c>
      <c r="H130" s="111">
        <f t="shared" si="175"/>
        <v>0</v>
      </c>
      <c r="I130" s="111">
        <f t="shared" si="175"/>
        <v>0</v>
      </c>
      <c r="J130" s="111">
        <f t="shared" si="175"/>
        <v>0</v>
      </c>
      <c r="K130" s="111">
        <f t="shared" si="175"/>
        <v>0</v>
      </c>
      <c r="L130" s="292"/>
      <c r="M130" s="111">
        <f t="shared" ref="M130:AF130" si="176">SUM(M131:M132)</f>
        <v>0</v>
      </c>
      <c r="N130" s="111">
        <f t="shared" si="176"/>
        <v>0</v>
      </c>
      <c r="O130" s="111">
        <f t="shared" si="176"/>
        <v>0</v>
      </c>
      <c r="P130" s="111">
        <f t="shared" si="176"/>
        <v>0</v>
      </c>
      <c r="Q130" s="111">
        <f t="shared" si="176"/>
        <v>0</v>
      </c>
      <c r="R130" s="111">
        <f t="shared" si="176"/>
        <v>0</v>
      </c>
      <c r="S130" s="111">
        <f t="shared" si="176"/>
        <v>0</v>
      </c>
      <c r="T130" s="111">
        <f t="shared" si="176"/>
        <v>0</v>
      </c>
      <c r="U130" s="111">
        <f t="shared" si="176"/>
        <v>0</v>
      </c>
      <c r="V130" s="111">
        <f t="shared" si="176"/>
        <v>0</v>
      </c>
      <c r="W130" s="111">
        <f t="shared" si="176"/>
        <v>0</v>
      </c>
      <c r="X130" s="111">
        <f t="shared" si="176"/>
        <v>0</v>
      </c>
      <c r="Y130" s="111">
        <f t="shared" si="176"/>
        <v>0</v>
      </c>
      <c r="Z130" s="111">
        <f t="shared" si="176"/>
        <v>0</v>
      </c>
      <c r="AA130" s="111">
        <f t="shared" si="176"/>
        <v>0</v>
      </c>
      <c r="AB130" s="111">
        <f t="shared" si="176"/>
        <v>0</v>
      </c>
      <c r="AC130" s="111">
        <f t="shared" si="176"/>
        <v>0</v>
      </c>
      <c r="AD130" s="111">
        <f t="shared" si="176"/>
        <v>0</v>
      </c>
      <c r="AE130" s="111">
        <f t="shared" si="176"/>
        <v>0</v>
      </c>
      <c r="AF130" s="111">
        <f t="shared" si="176"/>
        <v>0</v>
      </c>
      <c r="AG130" s="297"/>
      <c r="AH130" s="111">
        <f t="shared" ref="AH130:BA130" si="177">SUM(AH131:AH132)</f>
        <v>0</v>
      </c>
      <c r="AI130" s="111">
        <f t="shared" si="177"/>
        <v>0</v>
      </c>
      <c r="AJ130" s="111">
        <f t="shared" si="177"/>
        <v>0</v>
      </c>
      <c r="AK130" s="111">
        <f t="shared" si="177"/>
        <v>0</v>
      </c>
      <c r="AL130" s="111">
        <f t="shared" si="177"/>
        <v>0</v>
      </c>
      <c r="AM130" s="111">
        <f t="shared" si="177"/>
        <v>0</v>
      </c>
      <c r="AN130" s="111">
        <f t="shared" si="177"/>
        <v>0</v>
      </c>
      <c r="AO130" s="111">
        <f t="shared" si="177"/>
        <v>0</v>
      </c>
      <c r="AP130" s="111">
        <f t="shared" si="177"/>
        <v>0</v>
      </c>
      <c r="AQ130" s="111">
        <f t="shared" si="177"/>
        <v>0</v>
      </c>
      <c r="AR130" s="111">
        <f t="shared" si="177"/>
        <v>0</v>
      </c>
      <c r="AS130" s="111">
        <f t="shared" si="177"/>
        <v>0</v>
      </c>
      <c r="AT130" s="111">
        <f t="shared" si="177"/>
        <v>0</v>
      </c>
      <c r="AU130" s="111">
        <f t="shared" si="177"/>
        <v>0</v>
      </c>
      <c r="AV130" s="111">
        <f t="shared" si="177"/>
        <v>0</v>
      </c>
      <c r="AW130" s="111">
        <f t="shared" si="177"/>
        <v>0</v>
      </c>
      <c r="AX130" s="111">
        <f t="shared" si="177"/>
        <v>0</v>
      </c>
      <c r="AY130" s="111">
        <f t="shared" si="177"/>
        <v>0</v>
      </c>
      <c r="AZ130" s="111">
        <f t="shared" si="177"/>
        <v>0</v>
      </c>
      <c r="BA130" s="111">
        <f t="shared" si="177"/>
        <v>0</v>
      </c>
      <c r="BB130" s="105" t="s">
        <v>212</v>
      </c>
      <c r="BC130" s="110"/>
      <c r="BD130" s="110"/>
      <c r="BE130" s="132">
        <v>2016</v>
      </c>
      <c r="BF130" s="110"/>
      <c r="BG130" s="110"/>
    </row>
    <row r="131" spans="1:59" s="124" customFormat="1" ht="22.2" customHeight="1">
      <c r="A131" s="419" t="s">
        <v>63</v>
      </c>
      <c r="B131" s="107"/>
      <c r="C131" s="106"/>
      <c r="D131" s="106">
        <f t="shared" si="171"/>
        <v>0</v>
      </c>
      <c r="E131" s="106"/>
      <c r="F131" s="106"/>
      <c r="G131" s="106"/>
      <c r="H131" s="106"/>
      <c r="I131" s="106"/>
      <c r="J131" s="106"/>
      <c r="K131" s="106"/>
      <c r="L131" s="292"/>
      <c r="M131" s="106"/>
      <c r="N131" s="106"/>
      <c r="O131" s="106"/>
      <c r="P131" s="106"/>
      <c r="Q131" s="106"/>
      <c r="R131" s="106"/>
      <c r="S131" s="106"/>
      <c r="T131" s="106"/>
      <c r="U131" s="106"/>
      <c r="V131" s="106"/>
      <c r="W131" s="106"/>
      <c r="X131" s="106"/>
      <c r="Y131" s="106"/>
      <c r="Z131" s="106"/>
      <c r="AA131" s="106"/>
      <c r="AB131" s="106"/>
      <c r="AC131" s="106"/>
      <c r="AD131" s="106"/>
      <c r="AE131" s="106"/>
      <c r="AF131" s="106"/>
      <c r="AG131" s="297"/>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5" t="s">
        <v>212</v>
      </c>
      <c r="BC131" s="104"/>
      <c r="BD131" s="104"/>
      <c r="BE131" s="132">
        <v>2016</v>
      </c>
      <c r="BF131" s="104"/>
      <c r="BG131" s="104"/>
    </row>
    <row r="132" spans="1:59" s="124" customFormat="1" ht="22.2" customHeight="1">
      <c r="A132" s="419" t="s">
        <v>63</v>
      </c>
      <c r="B132" s="107"/>
      <c r="C132" s="106"/>
      <c r="D132" s="106">
        <f t="shared" si="171"/>
        <v>0</v>
      </c>
      <c r="E132" s="106"/>
      <c r="F132" s="106"/>
      <c r="G132" s="106"/>
      <c r="H132" s="106"/>
      <c r="I132" s="106"/>
      <c r="J132" s="106"/>
      <c r="K132" s="106"/>
      <c r="L132" s="292"/>
      <c r="M132" s="106"/>
      <c r="N132" s="106"/>
      <c r="O132" s="106"/>
      <c r="P132" s="106"/>
      <c r="Q132" s="106"/>
      <c r="R132" s="106"/>
      <c r="S132" s="106"/>
      <c r="T132" s="106"/>
      <c r="U132" s="106"/>
      <c r="V132" s="106"/>
      <c r="W132" s="106"/>
      <c r="X132" s="106"/>
      <c r="Y132" s="106"/>
      <c r="Z132" s="106"/>
      <c r="AA132" s="106"/>
      <c r="AB132" s="106"/>
      <c r="AC132" s="106"/>
      <c r="AD132" s="106"/>
      <c r="AE132" s="106"/>
      <c r="AF132" s="106"/>
      <c r="AG132" s="297"/>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5" t="s">
        <v>212</v>
      </c>
      <c r="BC132" s="104"/>
      <c r="BD132" s="104"/>
      <c r="BE132" s="132">
        <v>2016</v>
      </c>
      <c r="BF132" s="104"/>
      <c r="BG132" s="104"/>
    </row>
    <row r="133" spans="1:59" s="126" customFormat="1" ht="22.2" customHeight="1">
      <c r="A133" s="418" t="s">
        <v>114</v>
      </c>
      <c r="B133" s="262" t="s">
        <v>308</v>
      </c>
      <c r="C133" s="111">
        <f>SUM(C134,C137)</f>
        <v>0</v>
      </c>
      <c r="D133" s="111">
        <f>SUM(D134+D137)</f>
        <v>0</v>
      </c>
      <c r="E133" s="111">
        <f t="shared" ref="E133:K133" si="178">SUM(E134,E137)</f>
        <v>0</v>
      </c>
      <c r="F133" s="111">
        <f t="shared" si="178"/>
        <v>0</v>
      </c>
      <c r="G133" s="111">
        <f t="shared" si="178"/>
        <v>0</v>
      </c>
      <c r="H133" s="111">
        <f t="shared" si="178"/>
        <v>0</v>
      </c>
      <c r="I133" s="111">
        <f t="shared" si="178"/>
        <v>0</v>
      </c>
      <c r="J133" s="111">
        <f t="shared" si="178"/>
        <v>0</v>
      </c>
      <c r="K133" s="111">
        <f t="shared" si="178"/>
        <v>0</v>
      </c>
      <c r="L133" s="292"/>
      <c r="M133" s="111">
        <f t="shared" ref="M133:AF133" si="179">SUM(M134,M137)</f>
        <v>0</v>
      </c>
      <c r="N133" s="111">
        <f t="shared" si="179"/>
        <v>0</v>
      </c>
      <c r="O133" s="111">
        <f t="shared" si="179"/>
        <v>0</v>
      </c>
      <c r="P133" s="111">
        <f t="shared" si="179"/>
        <v>0</v>
      </c>
      <c r="Q133" s="111">
        <f t="shared" si="179"/>
        <v>0</v>
      </c>
      <c r="R133" s="111">
        <f t="shared" si="179"/>
        <v>0</v>
      </c>
      <c r="S133" s="111">
        <f t="shared" si="179"/>
        <v>0</v>
      </c>
      <c r="T133" s="111">
        <f t="shared" si="179"/>
        <v>0</v>
      </c>
      <c r="U133" s="111">
        <f t="shared" si="179"/>
        <v>0</v>
      </c>
      <c r="V133" s="111">
        <f t="shared" si="179"/>
        <v>0</v>
      </c>
      <c r="W133" s="111">
        <f t="shared" si="179"/>
        <v>0</v>
      </c>
      <c r="X133" s="111">
        <f t="shared" si="179"/>
        <v>0</v>
      </c>
      <c r="Y133" s="111">
        <f t="shared" si="179"/>
        <v>0</v>
      </c>
      <c r="Z133" s="111">
        <f t="shared" si="179"/>
        <v>0</v>
      </c>
      <c r="AA133" s="111">
        <f t="shared" si="179"/>
        <v>0</v>
      </c>
      <c r="AB133" s="111">
        <f t="shared" si="179"/>
        <v>0</v>
      </c>
      <c r="AC133" s="111">
        <f t="shared" si="179"/>
        <v>0</v>
      </c>
      <c r="AD133" s="111">
        <f t="shared" si="179"/>
        <v>0</v>
      </c>
      <c r="AE133" s="111">
        <f t="shared" si="179"/>
        <v>0</v>
      </c>
      <c r="AF133" s="111">
        <f t="shared" si="179"/>
        <v>0</v>
      </c>
      <c r="AG133" s="297"/>
      <c r="AH133" s="111">
        <f t="shared" ref="AH133:BA133" si="180">SUM(AH134,AH137)</f>
        <v>0</v>
      </c>
      <c r="AI133" s="111">
        <f t="shared" si="180"/>
        <v>0</v>
      </c>
      <c r="AJ133" s="111">
        <f t="shared" si="180"/>
        <v>0</v>
      </c>
      <c r="AK133" s="111">
        <f t="shared" si="180"/>
        <v>0</v>
      </c>
      <c r="AL133" s="111">
        <f t="shared" si="180"/>
        <v>0</v>
      </c>
      <c r="AM133" s="111">
        <f t="shared" si="180"/>
        <v>0</v>
      </c>
      <c r="AN133" s="111">
        <f t="shared" si="180"/>
        <v>0</v>
      </c>
      <c r="AO133" s="111">
        <f t="shared" si="180"/>
        <v>0</v>
      </c>
      <c r="AP133" s="111">
        <f t="shared" si="180"/>
        <v>0</v>
      </c>
      <c r="AQ133" s="111">
        <f t="shared" si="180"/>
        <v>0</v>
      </c>
      <c r="AR133" s="111">
        <f t="shared" si="180"/>
        <v>0</v>
      </c>
      <c r="AS133" s="111">
        <f t="shared" si="180"/>
        <v>0</v>
      </c>
      <c r="AT133" s="111">
        <f t="shared" si="180"/>
        <v>0</v>
      </c>
      <c r="AU133" s="111">
        <f t="shared" si="180"/>
        <v>0</v>
      </c>
      <c r="AV133" s="111">
        <f t="shared" si="180"/>
        <v>0</v>
      </c>
      <c r="AW133" s="111">
        <f t="shared" si="180"/>
        <v>0</v>
      </c>
      <c r="AX133" s="111">
        <f t="shared" si="180"/>
        <v>0</v>
      </c>
      <c r="AY133" s="111">
        <f t="shared" si="180"/>
        <v>0</v>
      </c>
      <c r="AZ133" s="111">
        <f t="shared" si="180"/>
        <v>0</v>
      </c>
      <c r="BA133" s="111">
        <f t="shared" si="180"/>
        <v>0</v>
      </c>
      <c r="BB133" s="105" t="s">
        <v>212</v>
      </c>
      <c r="BC133" s="110"/>
      <c r="BD133" s="110"/>
      <c r="BE133" s="90">
        <v>2016</v>
      </c>
      <c r="BF133" s="109"/>
      <c r="BG133" s="109"/>
    </row>
    <row r="134" spans="1:59" s="103" customFormat="1" ht="22.2" customHeight="1">
      <c r="A134" s="419" t="s">
        <v>114</v>
      </c>
      <c r="B134" s="107" t="s">
        <v>281</v>
      </c>
      <c r="C134" s="106"/>
      <c r="D134" s="106">
        <f t="shared" ref="D134:D139" si="181">SUM(E134:BA134)</f>
        <v>0</v>
      </c>
      <c r="E134" s="106">
        <f t="shared" ref="E134:K134" si="182">SUM(E135:E136)</f>
        <v>0</v>
      </c>
      <c r="F134" s="106">
        <f t="shared" si="182"/>
        <v>0</v>
      </c>
      <c r="G134" s="106">
        <f t="shared" si="182"/>
        <v>0</v>
      </c>
      <c r="H134" s="106">
        <f t="shared" si="182"/>
        <v>0</v>
      </c>
      <c r="I134" s="106">
        <f t="shared" si="182"/>
        <v>0</v>
      </c>
      <c r="J134" s="106">
        <f t="shared" si="182"/>
        <v>0</v>
      </c>
      <c r="K134" s="106">
        <f t="shared" si="182"/>
        <v>0</v>
      </c>
      <c r="L134" s="292"/>
      <c r="M134" s="106">
        <f t="shared" ref="M134:AF134" si="183">SUM(M135:M136)</f>
        <v>0</v>
      </c>
      <c r="N134" s="106">
        <f t="shared" si="183"/>
        <v>0</v>
      </c>
      <c r="O134" s="106">
        <f t="shared" si="183"/>
        <v>0</v>
      </c>
      <c r="P134" s="106">
        <f t="shared" si="183"/>
        <v>0</v>
      </c>
      <c r="Q134" s="106">
        <f t="shared" si="183"/>
        <v>0</v>
      </c>
      <c r="R134" s="106">
        <f t="shared" si="183"/>
        <v>0</v>
      </c>
      <c r="S134" s="106">
        <f t="shared" si="183"/>
        <v>0</v>
      </c>
      <c r="T134" s="106">
        <f t="shared" si="183"/>
        <v>0</v>
      </c>
      <c r="U134" s="106">
        <f t="shared" si="183"/>
        <v>0</v>
      </c>
      <c r="V134" s="106">
        <f t="shared" si="183"/>
        <v>0</v>
      </c>
      <c r="W134" s="106">
        <f t="shared" si="183"/>
        <v>0</v>
      </c>
      <c r="X134" s="106">
        <f t="shared" si="183"/>
        <v>0</v>
      </c>
      <c r="Y134" s="106">
        <f t="shared" si="183"/>
        <v>0</v>
      </c>
      <c r="Z134" s="106">
        <f t="shared" si="183"/>
        <v>0</v>
      </c>
      <c r="AA134" s="106">
        <f t="shared" si="183"/>
        <v>0</v>
      </c>
      <c r="AB134" s="106">
        <f t="shared" si="183"/>
        <v>0</v>
      </c>
      <c r="AC134" s="106">
        <f t="shared" si="183"/>
        <v>0</v>
      </c>
      <c r="AD134" s="106">
        <f t="shared" si="183"/>
        <v>0</v>
      </c>
      <c r="AE134" s="106">
        <f t="shared" si="183"/>
        <v>0</v>
      </c>
      <c r="AF134" s="106">
        <f t="shared" si="183"/>
        <v>0</v>
      </c>
      <c r="AG134" s="297"/>
      <c r="AH134" s="106">
        <f t="shared" ref="AH134:BA134" si="184">SUM(AH135:AH136)</f>
        <v>0</v>
      </c>
      <c r="AI134" s="106">
        <f t="shared" si="184"/>
        <v>0</v>
      </c>
      <c r="AJ134" s="106">
        <f t="shared" si="184"/>
        <v>0</v>
      </c>
      <c r="AK134" s="106">
        <f t="shared" si="184"/>
        <v>0</v>
      </c>
      <c r="AL134" s="106">
        <f t="shared" si="184"/>
        <v>0</v>
      </c>
      <c r="AM134" s="106">
        <f t="shared" si="184"/>
        <v>0</v>
      </c>
      <c r="AN134" s="106">
        <f t="shared" si="184"/>
        <v>0</v>
      </c>
      <c r="AO134" s="106">
        <f t="shared" si="184"/>
        <v>0</v>
      </c>
      <c r="AP134" s="106">
        <f t="shared" si="184"/>
        <v>0</v>
      </c>
      <c r="AQ134" s="106">
        <f t="shared" si="184"/>
        <v>0</v>
      </c>
      <c r="AR134" s="106">
        <f t="shared" si="184"/>
        <v>0</v>
      </c>
      <c r="AS134" s="106">
        <f t="shared" si="184"/>
        <v>0</v>
      </c>
      <c r="AT134" s="106">
        <f t="shared" si="184"/>
        <v>0</v>
      </c>
      <c r="AU134" s="106">
        <f t="shared" si="184"/>
        <v>0</v>
      </c>
      <c r="AV134" s="106">
        <f t="shared" si="184"/>
        <v>0</v>
      </c>
      <c r="AW134" s="106">
        <f t="shared" si="184"/>
        <v>0</v>
      </c>
      <c r="AX134" s="106">
        <f t="shared" si="184"/>
        <v>0</v>
      </c>
      <c r="AY134" s="106">
        <f t="shared" si="184"/>
        <v>0</v>
      </c>
      <c r="AZ134" s="106">
        <f t="shared" si="184"/>
        <v>0</v>
      </c>
      <c r="BA134" s="106">
        <f t="shared" si="184"/>
        <v>0</v>
      </c>
      <c r="BB134" s="105" t="s">
        <v>212</v>
      </c>
      <c r="BC134" s="104"/>
      <c r="BD134" s="104"/>
      <c r="BE134" s="90">
        <v>2016</v>
      </c>
      <c r="BF134" s="101"/>
      <c r="BG134" s="101"/>
    </row>
    <row r="135" spans="1:59" s="103" customFormat="1" ht="22.2" customHeight="1">
      <c r="A135" s="419" t="s">
        <v>114</v>
      </c>
      <c r="B135" s="107"/>
      <c r="C135" s="106"/>
      <c r="D135" s="106">
        <f t="shared" si="181"/>
        <v>0</v>
      </c>
      <c r="E135" s="106"/>
      <c r="F135" s="106"/>
      <c r="G135" s="106"/>
      <c r="H135" s="106"/>
      <c r="I135" s="106"/>
      <c r="J135" s="106"/>
      <c r="K135" s="106"/>
      <c r="L135" s="292"/>
      <c r="M135" s="106"/>
      <c r="N135" s="106"/>
      <c r="O135" s="106"/>
      <c r="P135" s="106"/>
      <c r="Q135" s="106"/>
      <c r="R135" s="106"/>
      <c r="S135" s="106"/>
      <c r="T135" s="106"/>
      <c r="U135" s="106"/>
      <c r="V135" s="106"/>
      <c r="W135" s="106"/>
      <c r="X135" s="106"/>
      <c r="Y135" s="106"/>
      <c r="Z135" s="106"/>
      <c r="AA135" s="106"/>
      <c r="AB135" s="106"/>
      <c r="AC135" s="106"/>
      <c r="AD135" s="106"/>
      <c r="AE135" s="106"/>
      <c r="AF135" s="106"/>
      <c r="AG135" s="297"/>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5" t="s">
        <v>212</v>
      </c>
      <c r="BC135" s="104"/>
      <c r="BD135" s="104"/>
      <c r="BE135" s="90">
        <v>2016</v>
      </c>
      <c r="BF135" s="101"/>
      <c r="BG135" s="101"/>
    </row>
    <row r="136" spans="1:59" s="108" customFormat="1" ht="22.2" customHeight="1">
      <c r="A136" s="418" t="s">
        <v>114</v>
      </c>
      <c r="B136" s="112"/>
      <c r="C136" s="111"/>
      <c r="D136" s="111">
        <f t="shared" si="181"/>
        <v>0</v>
      </c>
      <c r="E136" s="111"/>
      <c r="F136" s="111"/>
      <c r="G136" s="111"/>
      <c r="H136" s="111"/>
      <c r="I136" s="111"/>
      <c r="J136" s="111"/>
      <c r="K136" s="111"/>
      <c r="L136" s="292"/>
      <c r="M136" s="111"/>
      <c r="N136" s="111"/>
      <c r="O136" s="111"/>
      <c r="P136" s="111"/>
      <c r="Q136" s="111"/>
      <c r="R136" s="111"/>
      <c r="S136" s="111"/>
      <c r="T136" s="111"/>
      <c r="U136" s="111"/>
      <c r="V136" s="111"/>
      <c r="W136" s="111"/>
      <c r="X136" s="111"/>
      <c r="Y136" s="111"/>
      <c r="Z136" s="111"/>
      <c r="AA136" s="111"/>
      <c r="AB136" s="111"/>
      <c r="AC136" s="111"/>
      <c r="AD136" s="111"/>
      <c r="AE136" s="111"/>
      <c r="AF136" s="111"/>
      <c r="AG136" s="297"/>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05" t="s">
        <v>212</v>
      </c>
      <c r="BC136" s="110"/>
      <c r="BD136" s="110"/>
      <c r="BE136" s="90">
        <v>2016</v>
      </c>
      <c r="BF136" s="109"/>
      <c r="BG136" s="109"/>
    </row>
    <row r="137" spans="1:59" s="103" customFormat="1" ht="22.2" customHeight="1">
      <c r="A137" s="419" t="s">
        <v>114</v>
      </c>
      <c r="B137" s="107" t="s">
        <v>282</v>
      </c>
      <c r="C137" s="106"/>
      <c r="D137" s="106">
        <f t="shared" si="181"/>
        <v>0</v>
      </c>
      <c r="E137" s="106">
        <f t="shared" ref="E137:K137" si="185">SUM(E138:E139)</f>
        <v>0</v>
      </c>
      <c r="F137" s="106">
        <f t="shared" si="185"/>
        <v>0</v>
      </c>
      <c r="G137" s="106">
        <f t="shared" si="185"/>
        <v>0</v>
      </c>
      <c r="H137" s="106">
        <f t="shared" si="185"/>
        <v>0</v>
      </c>
      <c r="I137" s="106">
        <f t="shared" si="185"/>
        <v>0</v>
      </c>
      <c r="J137" s="106">
        <f t="shared" si="185"/>
        <v>0</v>
      </c>
      <c r="K137" s="106">
        <f t="shared" si="185"/>
        <v>0</v>
      </c>
      <c r="L137" s="292"/>
      <c r="M137" s="106">
        <f t="shared" ref="M137:AF137" si="186">SUM(M138:M139)</f>
        <v>0</v>
      </c>
      <c r="N137" s="106">
        <f t="shared" si="186"/>
        <v>0</v>
      </c>
      <c r="O137" s="106">
        <f t="shared" si="186"/>
        <v>0</v>
      </c>
      <c r="P137" s="106">
        <f t="shared" si="186"/>
        <v>0</v>
      </c>
      <c r="Q137" s="106">
        <f t="shared" si="186"/>
        <v>0</v>
      </c>
      <c r="R137" s="106">
        <f t="shared" si="186"/>
        <v>0</v>
      </c>
      <c r="S137" s="106">
        <f t="shared" si="186"/>
        <v>0</v>
      </c>
      <c r="T137" s="106">
        <f t="shared" si="186"/>
        <v>0</v>
      </c>
      <c r="U137" s="106">
        <f t="shared" si="186"/>
        <v>0</v>
      </c>
      <c r="V137" s="106">
        <f t="shared" si="186"/>
        <v>0</v>
      </c>
      <c r="W137" s="106">
        <f t="shared" si="186"/>
        <v>0</v>
      </c>
      <c r="X137" s="106">
        <f t="shared" si="186"/>
        <v>0</v>
      </c>
      <c r="Y137" s="106">
        <f t="shared" si="186"/>
        <v>0</v>
      </c>
      <c r="Z137" s="106">
        <f t="shared" si="186"/>
        <v>0</v>
      </c>
      <c r="AA137" s="106">
        <f t="shared" si="186"/>
        <v>0</v>
      </c>
      <c r="AB137" s="106">
        <f t="shared" si="186"/>
        <v>0</v>
      </c>
      <c r="AC137" s="106">
        <f t="shared" si="186"/>
        <v>0</v>
      </c>
      <c r="AD137" s="106">
        <f t="shared" si="186"/>
        <v>0</v>
      </c>
      <c r="AE137" s="106">
        <f t="shared" si="186"/>
        <v>0</v>
      </c>
      <c r="AF137" s="106">
        <f t="shared" si="186"/>
        <v>0</v>
      </c>
      <c r="AG137" s="297"/>
      <c r="AH137" s="106">
        <f t="shared" ref="AH137:BA137" si="187">SUM(AH138:AH139)</f>
        <v>0</v>
      </c>
      <c r="AI137" s="106">
        <f t="shared" si="187"/>
        <v>0</v>
      </c>
      <c r="AJ137" s="106">
        <f t="shared" si="187"/>
        <v>0</v>
      </c>
      <c r="AK137" s="106">
        <f t="shared" si="187"/>
        <v>0</v>
      </c>
      <c r="AL137" s="106">
        <f t="shared" si="187"/>
        <v>0</v>
      </c>
      <c r="AM137" s="106">
        <f t="shared" si="187"/>
        <v>0</v>
      </c>
      <c r="AN137" s="106">
        <f t="shared" si="187"/>
        <v>0</v>
      </c>
      <c r="AO137" s="106">
        <f t="shared" si="187"/>
        <v>0</v>
      </c>
      <c r="AP137" s="106">
        <f t="shared" si="187"/>
        <v>0</v>
      </c>
      <c r="AQ137" s="106">
        <f t="shared" si="187"/>
        <v>0</v>
      </c>
      <c r="AR137" s="106">
        <f t="shared" si="187"/>
        <v>0</v>
      </c>
      <c r="AS137" s="106">
        <f t="shared" si="187"/>
        <v>0</v>
      </c>
      <c r="AT137" s="106">
        <f t="shared" si="187"/>
        <v>0</v>
      </c>
      <c r="AU137" s="106">
        <f t="shared" si="187"/>
        <v>0</v>
      </c>
      <c r="AV137" s="106">
        <f t="shared" si="187"/>
        <v>0</v>
      </c>
      <c r="AW137" s="106">
        <f t="shared" si="187"/>
        <v>0</v>
      </c>
      <c r="AX137" s="106">
        <f t="shared" si="187"/>
        <v>0</v>
      </c>
      <c r="AY137" s="106">
        <f t="shared" si="187"/>
        <v>0</v>
      </c>
      <c r="AZ137" s="106">
        <f t="shared" si="187"/>
        <v>0</v>
      </c>
      <c r="BA137" s="106">
        <f t="shared" si="187"/>
        <v>0</v>
      </c>
      <c r="BB137" s="105" t="s">
        <v>212</v>
      </c>
      <c r="BC137" s="104"/>
      <c r="BD137" s="104"/>
      <c r="BE137" s="90">
        <v>2016</v>
      </c>
      <c r="BF137" s="101"/>
      <c r="BG137" s="101"/>
    </row>
    <row r="138" spans="1:59" s="103" customFormat="1" ht="22.2" customHeight="1">
      <c r="A138" s="419" t="s">
        <v>114</v>
      </c>
      <c r="B138" s="107"/>
      <c r="C138" s="106"/>
      <c r="D138" s="106">
        <f t="shared" si="181"/>
        <v>0</v>
      </c>
      <c r="E138" s="106"/>
      <c r="F138" s="106"/>
      <c r="G138" s="106"/>
      <c r="H138" s="106"/>
      <c r="I138" s="106"/>
      <c r="J138" s="106"/>
      <c r="K138" s="106"/>
      <c r="L138" s="292"/>
      <c r="M138" s="106"/>
      <c r="N138" s="106"/>
      <c r="O138" s="106"/>
      <c r="P138" s="106"/>
      <c r="Q138" s="106"/>
      <c r="R138" s="106"/>
      <c r="S138" s="106"/>
      <c r="T138" s="106"/>
      <c r="U138" s="106"/>
      <c r="V138" s="106"/>
      <c r="W138" s="106"/>
      <c r="X138" s="106"/>
      <c r="Y138" s="106"/>
      <c r="Z138" s="106"/>
      <c r="AA138" s="106"/>
      <c r="AB138" s="106"/>
      <c r="AC138" s="106"/>
      <c r="AD138" s="106"/>
      <c r="AE138" s="106"/>
      <c r="AF138" s="106"/>
      <c r="AG138" s="297"/>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5" t="s">
        <v>212</v>
      </c>
      <c r="BC138" s="104"/>
      <c r="BD138" s="104"/>
      <c r="BE138" s="90">
        <v>2016</v>
      </c>
      <c r="BF138" s="101"/>
      <c r="BG138" s="101"/>
    </row>
    <row r="139" spans="1:59" s="108" customFormat="1" ht="22.2" customHeight="1">
      <c r="A139" s="418" t="s">
        <v>114</v>
      </c>
      <c r="B139" s="112"/>
      <c r="C139" s="111"/>
      <c r="D139" s="111">
        <f t="shared" si="181"/>
        <v>0</v>
      </c>
      <c r="E139" s="111"/>
      <c r="F139" s="111"/>
      <c r="G139" s="111"/>
      <c r="H139" s="111"/>
      <c r="I139" s="111"/>
      <c r="J139" s="111"/>
      <c r="K139" s="111"/>
      <c r="L139" s="292"/>
      <c r="M139" s="111"/>
      <c r="N139" s="111"/>
      <c r="O139" s="111"/>
      <c r="P139" s="111"/>
      <c r="Q139" s="111"/>
      <c r="R139" s="111"/>
      <c r="S139" s="111"/>
      <c r="T139" s="111"/>
      <c r="U139" s="111"/>
      <c r="V139" s="111"/>
      <c r="W139" s="111"/>
      <c r="X139" s="111"/>
      <c r="Y139" s="111"/>
      <c r="Z139" s="111"/>
      <c r="AA139" s="111"/>
      <c r="AB139" s="111"/>
      <c r="AC139" s="111"/>
      <c r="AD139" s="111"/>
      <c r="AE139" s="111"/>
      <c r="AF139" s="111"/>
      <c r="AG139" s="297"/>
      <c r="AH139" s="111"/>
      <c r="AI139" s="111"/>
      <c r="AJ139" s="111"/>
      <c r="AK139" s="111"/>
      <c r="AL139" s="111"/>
      <c r="AM139" s="111"/>
      <c r="AN139" s="111"/>
      <c r="AO139" s="111"/>
      <c r="AP139" s="111"/>
      <c r="AQ139" s="111"/>
      <c r="AR139" s="111"/>
      <c r="AS139" s="111"/>
      <c r="AT139" s="111"/>
      <c r="AU139" s="111"/>
      <c r="AV139" s="111"/>
      <c r="AW139" s="111"/>
      <c r="AX139" s="111"/>
      <c r="AY139" s="111"/>
      <c r="AZ139" s="111"/>
      <c r="BA139" s="111"/>
      <c r="BB139" s="105" t="s">
        <v>212</v>
      </c>
      <c r="BC139" s="110"/>
      <c r="BD139" s="110"/>
      <c r="BE139" s="90">
        <v>2016</v>
      </c>
      <c r="BF139" s="109"/>
      <c r="BG139" s="109"/>
    </row>
    <row r="140" spans="1:59" s="148" customFormat="1" ht="22.2" customHeight="1">
      <c r="A140" s="422">
        <v>3</v>
      </c>
      <c r="B140" s="141" t="s">
        <v>294</v>
      </c>
      <c r="C140" s="140">
        <f>SUM(C178,C182,C186,C190,C237,C241,C141,C170,C194,C198,C245)</f>
        <v>0</v>
      </c>
      <c r="D140" s="140">
        <f t="shared" ref="D140:AI140" si="188">SUM(D178+D182+D186+D190+D237+D241+D141+D170+D194+D198+D245+D202+D209+D216+D223+D230)</f>
        <v>0</v>
      </c>
      <c r="E140" s="140">
        <f t="shared" si="188"/>
        <v>0</v>
      </c>
      <c r="F140" s="140">
        <f t="shared" si="188"/>
        <v>0</v>
      </c>
      <c r="G140" s="140">
        <f t="shared" si="188"/>
        <v>0</v>
      </c>
      <c r="H140" s="140">
        <f t="shared" si="188"/>
        <v>0</v>
      </c>
      <c r="I140" s="140">
        <f t="shared" si="188"/>
        <v>0</v>
      </c>
      <c r="J140" s="140">
        <f t="shared" si="188"/>
        <v>0</v>
      </c>
      <c r="K140" s="140">
        <f t="shared" si="188"/>
        <v>0</v>
      </c>
      <c r="L140" s="140">
        <f t="shared" si="188"/>
        <v>0</v>
      </c>
      <c r="M140" s="140">
        <f t="shared" si="188"/>
        <v>0</v>
      </c>
      <c r="N140" s="140">
        <f t="shared" si="188"/>
        <v>0</v>
      </c>
      <c r="O140" s="140">
        <f t="shared" si="188"/>
        <v>0</v>
      </c>
      <c r="P140" s="140">
        <f t="shared" si="188"/>
        <v>0</v>
      </c>
      <c r="Q140" s="140">
        <f t="shared" si="188"/>
        <v>0</v>
      </c>
      <c r="R140" s="140">
        <f t="shared" si="188"/>
        <v>0</v>
      </c>
      <c r="S140" s="140">
        <f t="shared" si="188"/>
        <v>0</v>
      </c>
      <c r="T140" s="140">
        <f t="shared" si="188"/>
        <v>0</v>
      </c>
      <c r="U140" s="140">
        <f t="shared" si="188"/>
        <v>0</v>
      </c>
      <c r="V140" s="140">
        <f t="shared" si="188"/>
        <v>0</v>
      </c>
      <c r="W140" s="140">
        <f t="shared" si="188"/>
        <v>0</v>
      </c>
      <c r="X140" s="140">
        <f t="shared" si="188"/>
        <v>0</v>
      </c>
      <c r="Y140" s="140">
        <f t="shared" si="188"/>
        <v>0</v>
      </c>
      <c r="Z140" s="140">
        <f t="shared" si="188"/>
        <v>0</v>
      </c>
      <c r="AA140" s="140">
        <f t="shared" si="188"/>
        <v>0</v>
      </c>
      <c r="AB140" s="140">
        <f t="shared" si="188"/>
        <v>0</v>
      </c>
      <c r="AC140" s="140">
        <f t="shared" si="188"/>
        <v>0</v>
      </c>
      <c r="AD140" s="140">
        <f t="shared" si="188"/>
        <v>0</v>
      </c>
      <c r="AE140" s="140">
        <f t="shared" si="188"/>
        <v>0</v>
      </c>
      <c r="AF140" s="140">
        <f t="shared" si="188"/>
        <v>0</v>
      </c>
      <c r="AG140" s="140">
        <f t="shared" si="188"/>
        <v>0</v>
      </c>
      <c r="AH140" s="140">
        <f t="shared" si="188"/>
        <v>0</v>
      </c>
      <c r="AI140" s="140">
        <f t="shared" si="188"/>
        <v>0</v>
      </c>
      <c r="AJ140" s="140">
        <f t="shared" ref="AJ140:BA140" si="189">SUM(AJ178+AJ182+AJ186+AJ190+AJ237+AJ241+AJ141+AJ170+AJ194+AJ198+AJ245+AJ202+AJ209+AJ216+AJ223+AJ230)</f>
        <v>0</v>
      </c>
      <c r="AK140" s="140">
        <f t="shared" si="189"/>
        <v>0</v>
      </c>
      <c r="AL140" s="140">
        <f t="shared" si="189"/>
        <v>0</v>
      </c>
      <c r="AM140" s="140">
        <f t="shared" si="189"/>
        <v>0</v>
      </c>
      <c r="AN140" s="140">
        <f t="shared" si="189"/>
        <v>0</v>
      </c>
      <c r="AO140" s="140">
        <f t="shared" si="189"/>
        <v>0</v>
      </c>
      <c r="AP140" s="140">
        <f t="shared" si="189"/>
        <v>0</v>
      </c>
      <c r="AQ140" s="140">
        <f t="shared" si="189"/>
        <v>0</v>
      </c>
      <c r="AR140" s="140">
        <f t="shared" si="189"/>
        <v>0</v>
      </c>
      <c r="AS140" s="140">
        <f t="shared" si="189"/>
        <v>0</v>
      </c>
      <c r="AT140" s="140">
        <f t="shared" si="189"/>
        <v>0</v>
      </c>
      <c r="AU140" s="140">
        <f t="shared" si="189"/>
        <v>0</v>
      </c>
      <c r="AV140" s="140">
        <f t="shared" si="189"/>
        <v>0</v>
      </c>
      <c r="AW140" s="140">
        <f t="shared" si="189"/>
        <v>0</v>
      </c>
      <c r="AX140" s="140">
        <f t="shared" si="189"/>
        <v>0</v>
      </c>
      <c r="AY140" s="140">
        <f t="shared" si="189"/>
        <v>0</v>
      </c>
      <c r="AZ140" s="140">
        <f t="shared" si="189"/>
        <v>0</v>
      </c>
      <c r="BA140" s="140">
        <f t="shared" si="189"/>
        <v>0</v>
      </c>
      <c r="BB140" s="105" t="s">
        <v>212</v>
      </c>
      <c r="BC140" s="110"/>
      <c r="BD140" s="139"/>
      <c r="BE140" s="132">
        <v>2016</v>
      </c>
      <c r="BF140" s="138"/>
      <c r="BG140" s="138"/>
    </row>
    <row r="141" spans="1:59" s="148" customFormat="1" ht="22.2" customHeight="1">
      <c r="A141" s="423" t="s">
        <v>298</v>
      </c>
      <c r="B141" s="311" t="s">
        <v>299</v>
      </c>
      <c r="C141" s="140">
        <f>SUM(C142:C168)</f>
        <v>0</v>
      </c>
      <c r="D141" s="140">
        <f>D142</f>
        <v>0</v>
      </c>
      <c r="E141" s="140">
        <f>E142</f>
        <v>0</v>
      </c>
      <c r="F141" s="140">
        <f t="shared" ref="F141:BA141" si="190">F142</f>
        <v>0</v>
      </c>
      <c r="G141" s="140">
        <f t="shared" si="190"/>
        <v>0</v>
      </c>
      <c r="H141" s="140">
        <f t="shared" si="190"/>
        <v>0</v>
      </c>
      <c r="I141" s="140">
        <f t="shared" si="190"/>
        <v>0</v>
      </c>
      <c r="J141" s="140">
        <f t="shared" si="190"/>
        <v>0</v>
      </c>
      <c r="K141" s="140">
        <f t="shared" si="190"/>
        <v>0</v>
      </c>
      <c r="L141" s="140">
        <f t="shared" si="190"/>
        <v>0</v>
      </c>
      <c r="M141" s="140">
        <f t="shared" si="190"/>
        <v>0</v>
      </c>
      <c r="N141" s="140">
        <f t="shared" si="190"/>
        <v>0</v>
      </c>
      <c r="O141" s="140">
        <f t="shared" si="190"/>
        <v>0</v>
      </c>
      <c r="P141" s="140">
        <f t="shared" si="190"/>
        <v>0</v>
      </c>
      <c r="Q141" s="140">
        <f t="shared" si="190"/>
        <v>0</v>
      </c>
      <c r="R141" s="140">
        <f t="shared" si="190"/>
        <v>0</v>
      </c>
      <c r="S141" s="140">
        <f t="shared" si="190"/>
        <v>0</v>
      </c>
      <c r="T141" s="140">
        <f t="shared" si="190"/>
        <v>0</v>
      </c>
      <c r="U141" s="140">
        <f t="shared" si="190"/>
        <v>0</v>
      </c>
      <c r="V141" s="140">
        <f t="shared" si="190"/>
        <v>0</v>
      </c>
      <c r="W141" s="140">
        <f t="shared" si="190"/>
        <v>0</v>
      </c>
      <c r="X141" s="140">
        <f t="shared" si="190"/>
        <v>0</v>
      </c>
      <c r="Y141" s="140">
        <f t="shared" si="190"/>
        <v>0</v>
      </c>
      <c r="Z141" s="140">
        <f t="shared" si="190"/>
        <v>0</v>
      </c>
      <c r="AA141" s="140">
        <f t="shared" si="190"/>
        <v>0</v>
      </c>
      <c r="AB141" s="140">
        <f t="shared" si="190"/>
        <v>0</v>
      </c>
      <c r="AC141" s="140">
        <f t="shared" si="190"/>
        <v>0</v>
      </c>
      <c r="AD141" s="140">
        <f t="shared" si="190"/>
        <v>0</v>
      </c>
      <c r="AE141" s="140">
        <f t="shared" si="190"/>
        <v>0</v>
      </c>
      <c r="AF141" s="140">
        <f t="shared" si="190"/>
        <v>0</v>
      </c>
      <c r="AG141" s="140">
        <f t="shared" si="190"/>
        <v>0</v>
      </c>
      <c r="AH141" s="140">
        <f t="shared" si="190"/>
        <v>0</v>
      </c>
      <c r="AI141" s="140">
        <f t="shared" si="190"/>
        <v>0</v>
      </c>
      <c r="AJ141" s="140">
        <f t="shared" si="190"/>
        <v>0</v>
      </c>
      <c r="AK141" s="140">
        <f t="shared" si="190"/>
        <v>0</v>
      </c>
      <c r="AL141" s="140">
        <f t="shared" si="190"/>
        <v>0</v>
      </c>
      <c r="AM141" s="140">
        <f t="shared" si="190"/>
        <v>0</v>
      </c>
      <c r="AN141" s="140">
        <f t="shared" si="190"/>
        <v>0</v>
      </c>
      <c r="AO141" s="140">
        <f t="shared" si="190"/>
        <v>0</v>
      </c>
      <c r="AP141" s="140">
        <f t="shared" si="190"/>
        <v>0</v>
      </c>
      <c r="AQ141" s="140">
        <f t="shared" si="190"/>
        <v>0</v>
      </c>
      <c r="AR141" s="140">
        <f t="shared" si="190"/>
        <v>0</v>
      </c>
      <c r="AS141" s="140">
        <f t="shared" si="190"/>
        <v>0</v>
      </c>
      <c r="AT141" s="140">
        <f t="shared" si="190"/>
        <v>0</v>
      </c>
      <c r="AU141" s="140">
        <f t="shared" si="190"/>
        <v>0</v>
      </c>
      <c r="AV141" s="140">
        <f t="shared" si="190"/>
        <v>0</v>
      </c>
      <c r="AW141" s="140">
        <f t="shared" si="190"/>
        <v>0</v>
      </c>
      <c r="AX141" s="140">
        <f t="shared" si="190"/>
        <v>0</v>
      </c>
      <c r="AY141" s="140">
        <f t="shared" si="190"/>
        <v>0</v>
      </c>
      <c r="AZ141" s="140">
        <f t="shared" si="190"/>
        <v>0</v>
      </c>
      <c r="BA141" s="140">
        <f t="shared" si="190"/>
        <v>0</v>
      </c>
      <c r="BB141" s="105" t="s">
        <v>212</v>
      </c>
      <c r="BC141" s="140">
        <f>SUM(BC142:BC169)</f>
        <v>0</v>
      </c>
      <c r="BD141" s="140">
        <f>SUM(BD142:BD169)</f>
        <v>0</v>
      </c>
      <c r="BE141" s="132">
        <v>2016</v>
      </c>
      <c r="BF141" s="138"/>
      <c r="BG141" s="138"/>
    </row>
    <row r="142" spans="1:59" s="142" customFormat="1" ht="22.2" customHeight="1">
      <c r="A142" s="419" t="s">
        <v>80</v>
      </c>
      <c r="B142" s="107" t="s">
        <v>282</v>
      </c>
      <c r="C142" s="136"/>
      <c r="D142" s="136">
        <f>SUM(E142:BA142)</f>
        <v>0</v>
      </c>
      <c r="E142" s="136">
        <f>SUM(E143:E169)</f>
        <v>0</v>
      </c>
      <c r="F142" s="136">
        <f t="shared" ref="F142:BA142" si="191">SUM(F143:F169)</f>
        <v>0</v>
      </c>
      <c r="G142" s="136">
        <f t="shared" si="191"/>
        <v>0</v>
      </c>
      <c r="H142" s="136">
        <f t="shared" si="191"/>
        <v>0</v>
      </c>
      <c r="I142" s="136">
        <f t="shared" si="191"/>
        <v>0</v>
      </c>
      <c r="J142" s="136">
        <f t="shared" si="191"/>
        <v>0</v>
      </c>
      <c r="K142" s="136">
        <f t="shared" si="191"/>
        <v>0</v>
      </c>
      <c r="L142" s="136">
        <f t="shared" si="191"/>
        <v>0</v>
      </c>
      <c r="M142" s="136">
        <f t="shared" si="191"/>
        <v>0</v>
      </c>
      <c r="N142" s="136">
        <f t="shared" si="191"/>
        <v>0</v>
      </c>
      <c r="O142" s="136">
        <f t="shared" si="191"/>
        <v>0</v>
      </c>
      <c r="P142" s="136">
        <f t="shared" si="191"/>
        <v>0</v>
      </c>
      <c r="Q142" s="136">
        <f t="shared" si="191"/>
        <v>0</v>
      </c>
      <c r="R142" s="136">
        <f t="shared" si="191"/>
        <v>0</v>
      </c>
      <c r="S142" s="136">
        <f t="shared" si="191"/>
        <v>0</v>
      </c>
      <c r="T142" s="136">
        <f t="shared" si="191"/>
        <v>0</v>
      </c>
      <c r="U142" s="136">
        <f t="shared" si="191"/>
        <v>0</v>
      </c>
      <c r="V142" s="136">
        <f t="shared" si="191"/>
        <v>0</v>
      </c>
      <c r="W142" s="136">
        <f t="shared" si="191"/>
        <v>0</v>
      </c>
      <c r="X142" s="136">
        <f t="shared" si="191"/>
        <v>0</v>
      </c>
      <c r="Y142" s="136">
        <f t="shared" si="191"/>
        <v>0</v>
      </c>
      <c r="Z142" s="136">
        <f t="shared" si="191"/>
        <v>0</v>
      </c>
      <c r="AA142" s="136">
        <f t="shared" si="191"/>
        <v>0</v>
      </c>
      <c r="AB142" s="136">
        <f t="shared" si="191"/>
        <v>0</v>
      </c>
      <c r="AC142" s="136">
        <f t="shared" si="191"/>
        <v>0</v>
      </c>
      <c r="AD142" s="136">
        <f t="shared" si="191"/>
        <v>0</v>
      </c>
      <c r="AE142" s="136">
        <f t="shared" si="191"/>
        <v>0</v>
      </c>
      <c r="AF142" s="136">
        <f t="shared" si="191"/>
        <v>0</v>
      </c>
      <c r="AG142" s="136">
        <f t="shared" si="191"/>
        <v>0</v>
      </c>
      <c r="AH142" s="136">
        <f t="shared" si="191"/>
        <v>0</v>
      </c>
      <c r="AI142" s="136">
        <f t="shared" si="191"/>
        <v>0</v>
      </c>
      <c r="AJ142" s="136">
        <f t="shared" si="191"/>
        <v>0</v>
      </c>
      <c r="AK142" s="136">
        <f t="shared" si="191"/>
        <v>0</v>
      </c>
      <c r="AL142" s="136">
        <f t="shared" si="191"/>
        <v>0</v>
      </c>
      <c r="AM142" s="136">
        <f t="shared" si="191"/>
        <v>0</v>
      </c>
      <c r="AN142" s="136">
        <f t="shared" si="191"/>
        <v>0</v>
      </c>
      <c r="AO142" s="136">
        <f t="shared" si="191"/>
        <v>0</v>
      </c>
      <c r="AP142" s="136">
        <f t="shared" si="191"/>
        <v>0</v>
      </c>
      <c r="AQ142" s="136">
        <f t="shared" si="191"/>
        <v>0</v>
      </c>
      <c r="AR142" s="136">
        <f t="shared" si="191"/>
        <v>0</v>
      </c>
      <c r="AS142" s="136">
        <f t="shared" si="191"/>
        <v>0</v>
      </c>
      <c r="AT142" s="136">
        <f t="shared" si="191"/>
        <v>0</v>
      </c>
      <c r="AU142" s="136">
        <f t="shared" si="191"/>
        <v>0</v>
      </c>
      <c r="AV142" s="136">
        <f t="shared" si="191"/>
        <v>0</v>
      </c>
      <c r="AW142" s="136">
        <f t="shared" si="191"/>
        <v>0</v>
      </c>
      <c r="AX142" s="136">
        <f t="shared" si="191"/>
        <v>0</v>
      </c>
      <c r="AY142" s="136">
        <f t="shared" si="191"/>
        <v>0</v>
      </c>
      <c r="AZ142" s="136">
        <f t="shared" si="191"/>
        <v>0</v>
      </c>
      <c r="BA142" s="136">
        <f t="shared" si="191"/>
        <v>0</v>
      </c>
      <c r="BB142" s="105" t="s">
        <v>212</v>
      </c>
      <c r="BC142" s="104"/>
      <c r="BD142" s="135"/>
      <c r="BE142" s="132">
        <v>2016</v>
      </c>
      <c r="BF142" s="134"/>
      <c r="BG142" s="134"/>
    </row>
    <row r="143" spans="1:59" s="103" customFormat="1" ht="22.2" customHeight="1">
      <c r="A143" s="419" t="s">
        <v>80</v>
      </c>
      <c r="B143" s="505" t="s">
        <v>528</v>
      </c>
      <c r="C143" s="106"/>
      <c r="D143" s="106">
        <f>SUM(E143:BA143)</f>
        <v>0</v>
      </c>
      <c r="E143" s="146"/>
      <c r="F143" s="146"/>
      <c r="G143" s="146"/>
      <c r="H143" s="501"/>
      <c r="I143" s="106"/>
      <c r="J143" s="106"/>
      <c r="K143" s="106"/>
      <c r="L143" s="292"/>
      <c r="M143" s="106"/>
      <c r="N143" s="106"/>
      <c r="O143" s="106"/>
      <c r="P143" s="106"/>
      <c r="Q143" s="106"/>
      <c r="R143" s="106"/>
      <c r="S143" s="106"/>
      <c r="T143" s="106"/>
      <c r="U143" s="106"/>
      <c r="V143" s="106"/>
      <c r="W143" s="106"/>
      <c r="X143" s="106"/>
      <c r="Y143" s="106"/>
      <c r="Z143" s="106"/>
      <c r="AA143" s="106"/>
      <c r="AB143" s="106"/>
      <c r="AC143" s="106"/>
      <c r="AD143" s="106"/>
      <c r="AE143" s="106"/>
      <c r="AF143" s="106"/>
      <c r="AG143" s="297"/>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5" t="s">
        <v>212</v>
      </c>
      <c r="BC143" s="104"/>
      <c r="BD143" s="104"/>
      <c r="BE143" s="132">
        <v>2016</v>
      </c>
      <c r="BF143" s="104"/>
      <c r="BG143" s="104"/>
    </row>
    <row r="144" spans="1:59" s="103" customFormat="1" ht="22.2" customHeight="1">
      <c r="A144" s="419" t="s">
        <v>80</v>
      </c>
      <c r="B144" s="505" t="s">
        <v>529</v>
      </c>
      <c r="C144" s="106"/>
      <c r="D144" s="106">
        <f t="shared" ref="D144:D167" si="192">SUM(E144:BA144)</f>
        <v>0</v>
      </c>
      <c r="E144" s="146"/>
      <c r="F144" s="146"/>
      <c r="G144" s="146"/>
      <c r="H144" s="501"/>
      <c r="I144" s="106"/>
      <c r="J144" s="106"/>
      <c r="K144" s="106"/>
      <c r="L144" s="292"/>
      <c r="M144" s="106"/>
      <c r="N144" s="106"/>
      <c r="O144" s="106"/>
      <c r="P144" s="106"/>
      <c r="Q144" s="106"/>
      <c r="R144" s="106"/>
      <c r="S144" s="106"/>
      <c r="T144" s="106"/>
      <c r="U144" s="106"/>
      <c r="V144" s="106"/>
      <c r="W144" s="106"/>
      <c r="X144" s="106"/>
      <c r="Y144" s="106"/>
      <c r="Z144" s="106"/>
      <c r="AA144" s="106"/>
      <c r="AB144" s="106"/>
      <c r="AC144" s="106"/>
      <c r="AD144" s="106"/>
      <c r="AE144" s="106"/>
      <c r="AF144" s="106"/>
      <c r="AG144" s="297"/>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5"/>
      <c r="BC144" s="104"/>
      <c r="BD144" s="104"/>
      <c r="BE144" s="132"/>
      <c r="BF144" s="104"/>
      <c r="BG144" s="104"/>
    </row>
    <row r="145" spans="1:59" s="103" customFormat="1" ht="22.2" customHeight="1">
      <c r="A145" s="419" t="s">
        <v>80</v>
      </c>
      <c r="B145" s="505" t="s">
        <v>530</v>
      </c>
      <c r="C145" s="106"/>
      <c r="D145" s="106">
        <f t="shared" si="192"/>
        <v>0</v>
      </c>
      <c r="E145" s="146"/>
      <c r="F145" s="146"/>
      <c r="G145" s="146"/>
      <c r="H145" s="501"/>
      <c r="I145" s="106"/>
      <c r="J145" s="106"/>
      <c r="K145" s="106"/>
      <c r="L145" s="292"/>
      <c r="M145" s="106"/>
      <c r="N145" s="106"/>
      <c r="O145" s="106"/>
      <c r="P145" s="106"/>
      <c r="Q145" s="106"/>
      <c r="R145" s="106"/>
      <c r="S145" s="106"/>
      <c r="T145" s="106"/>
      <c r="U145" s="106"/>
      <c r="V145" s="106"/>
      <c r="W145" s="106"/>
      <c r="X145" s="106"/>
      <c r="Y145" s="106"/>
      <c r="Z145" s="106"/>
      <c r="AA145" s="106"/>
      <c r="AB145" s="106"/>
      <c r="AC145" s="106"/>
      <c r="AD145" s="106"/>
      <c r="AE145" s="106"/>
      <c r="AF145" s="106"/>
      <c r="AG145" s="297"/>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5"/>
      <c r="BC145" s="104"/>
      <c r="BD145" s="104"/>
      <c r="BE145" s="132"/>
      <c r="BF145" s="104"/>
      <c r="BG145" s="104"/>
    </row>
    <row r="146" spans="1:59" s="103" customFormat="1" ht="22.2" customHeight="1">
      <c r="A146" s="419" t="s">
        <v>80</v>
      </c>
      <c r="B146" s="505" t="s">
        <v>531</v>
      </c>
      <c r="C146" s="106"/>
      <c r="D146" s="106">
        <f t="shared" si="192"/>
        <v>0</v>
      </c>
      <c r="E146" s="146"/>
      <c r="F146" s="146"/>
      <c r="G146" s="146"/>
      <c r="H146" s="501"/>
      <c r="I146" s="106"/>
      <c r="J146" s="106"/>
      <c r="K146" s="106"/>
      <c r="L146" s="292"/>
      <c r="M146" s="106"/>
      <c r="N146" s="106"/>
      <c r="O146" s="106"/>
      <c r="P146" s="106"/>
      <c r="Q146" s="106"/>
      <c r="R146" s="106"/>
      <c r="S146" s="106"/>
      <c r="T146" s="106"/>
      <c r="U146" s="106"/>
      <c r="V146" s="106"/>
      <c r="W146" s="106"/>
      <c r="X146" s="106"/>
      <c r="Y146" s="106"/>
      <c r="Z146" s="106"/>
      <c r="AA146" s="106"/>
      <c r="AB146" s="106"/>
      <c r="AC146" s="106"/>
      <c r="AD146" s="106"/>
      <c r="AE146" s="106"/>
      <c r="AF146" s="106"/>
      <c r="AG146" s="297"/>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5"/>
      <c r="BC146" s="104"/>
      <c r="BD146" s="104"/>
      <c r="BE146" s="132"/>
      <c r="BF146" s="104"/>
      <c r="BG146" s="104"/>
    </row>
    <row r="147" spans="1:59" s="103" customFormat="1" ht="58.2" customHeight="1">
      <c r="A147" s="419" t="s">
        <v>80</v>
      </c>
      <c r="B147" s="505" t="s">
        <v>532</v>
      </c>
      <c r="C147" s="106"/>
      <c r="D147" s="106">
        <f t="shared" si="192"/>
        <v>0</v>
      </c>
      <c r="E147" s="146"/>
      <c r="F147" s="146"/>
      <c r="G147" s="146"/>
      <c r="H147" s="501"/>
      <c r="I147" s="106"/>
      <c r="J147" s="106"/>
      <c r="K147" s="106"/>
      <c r="L147" s="292"/>
      <c r="M147" s="106"/>
      <c r="N147" s="106"/>
      <c r="O147" s="106"/>
      <c r="P147" s="106"/>
      <c r="Q147" s="106"/>
      <c r="R147" s="106"/>
      <c r="S147" s="106"/>
      <c r="T147" s="106"/>
      <c r="U147" s="106"/>
      <c r="V147" s="106"/>
      <c r="W147" s="106"/>
      <c r="X147" s="106"/>
      <c r="Y147" s="106"/>
      <c r="Z147" s="106"/>
      <c r="AA147" s="106"/>
      <c r="AB147" s="106"/>
      <c r="AC147" s="106"/>
      <c r="AD147" s="106"/>
      <c r="AE147" s="106"/>
      <c r="AF147" s="106"/>
      <c r="AG147" s="297"/>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5"/>
      <c r="BC147" s="104"/>
      <c r="BD147" s="104"/>
      <c r="BE147" s="132"/>
      <c r="BF147" s="104"/>
      <c r="BG147" s="104"/>
    </row>
    <row r="148" spans="1:59" s="103" customFormat="1" ht="58.2" customHeight="1">
      <c r="A148" s="419" t="s">
        <v>80</v>
      </c>
      <c r="B148" s="505" t="s">
        <v>533</v>
      </c>
      <c r="C148" s="106"/>
      <c r="D148" s="106">
        <f t="shared" si="192"/>
        <v>0</v>
      </c>
      <c r="E148" s="146"/>
      <c r="F148" s="146"/>
      <c r="G148" s="146"/>
      <c r="H148" s="501"/>
      <c r="I148" s="106"/>
      <c r="J148" s="106"/>
      <c r="K148" s="106"/>
      <c r="L148" s="292"/>
      <c r="M148" s="106"/>
      <c r="N148" s="106"/>
      <c r="O148" s="106"/>
      <c r="P148" s="106"/>
      <c r="Q148" s="106"/>
      <c r="R148" s="106"/>
      <c r="S148" s="106"/>
      <c r="T148" s="106"/>
      <c r="U148" s="106"/>
      <c r="V148" s="106"/>
      <c r="W148" s="106"/>
      <c r="X148" s="106"/>
      <c r="Y148" s="106"/>
      <c r="Z148" s="106"/>
      <c r="AA148" s="106"/>
      <c r="AB148" s="106"/>
      <c r="AC148" s="106"/>
      <c r="AD148" s="106"/>
      <c r="AE148" s="106"/>
      <c r="AF148" s="106"/>
      <c r="AG148" s="297"/>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5"/>
      <c r="BC148" s="104"/>
      <c r="BD148" s="104"/>
      <c r="BE148" s="132"/>
      <c r="BF148" s="104"/>
      <c r="BG148" s="104"/>
    </row>
    <row r="149" spans="1:59" s="103" customFormat="1" ht="58.2" customHeight="1">
      <c r="A149" s="419" t="s">
        <v>80</v>
      </c>
      <c r="B149" s="505" t="s">
        <v>534</v>
      </c>
      <c r="C149" s="106"/>
      <c r="D149" s="106">
        <f t="shared" si="192"/>
        <v>0</v>
      </c>
      <c r="E149" s="146"/>
      <c r="F149" s="146"/>
      <c r="G149" s="146"/>
      <c r="H149" s="435"/>
      <c r="I149" s="106"/>
      <c r="J149" s="106"/>
      <c r="K149" s="106"/>
      <c r="L149" s="292"/>
      <c r="M149" s="106"/>
      <c r="N149" s="106"/>
      <c r="O149" s="106"/>
      <c r="P149" s="106"/>
      <c r="Q149" s="106"/>
      <c r="R149" s="106"/>
      <c r="S149" s="106"/>
      <c r="T149" s="106"/>
      <c r="U149" s="106"/>
      <c r="V149" s="106"/>
      <c r="W149" s="106"/>
      <c r="X149" s="106"/>
      <c r="Y149" s="106"/>
      <c r="Z149" s="106"/>
      <c r="AA149" s="106"/>
      <c r="AB149" s="106"/>
      <c r="AC149" s="106"/>
      <c r="AD149" s="106"/>
      <c r="AE149" s="106"/>
      <c r="AF149" s="106"/>
      <c r="AG149" s="297"/>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5"/>
      <c r="BC149" s="104"/>
      <c r="BD149" s="104"/>
      <c r="BE149" s="132"/>
      <c r="BF149" s="104"/>
      <c r="BG149" s="104"/>
    </row>
    <row r="150" spans="1:59" s="103" customFormat="1" ht="58.2" customHeight="1">
      <c r="A150" s="419" t="s">
        <v>80</v>
      </c>
      <c r="B150" s="505" t="s">
        <v>535</v>
      </c>
      <c r="C150" s="106"/>
      <c r="D150" s="106">
        <f t="shared" si="192"/>
        <v>0</v>
      </c>
      <c r="E150" s="146"/>
      <c r="H150" s="506"/>
      <c r="I150" s="106"/>
      <c r="J150" s="106"/>
      <c r="K150" s="106"/>
      <c r="L150" s="292"/>
      <c r="M150" s="106"/>
      <c r="N150" s="106"/>
      <c r="O150" s="106"/>
      <c r="P150" s="106"/>
      <c r="Q150" s="106"/>
      <c r="R150" s="106"/>
      <c r="S150" s="106"/>
      <c r="T150" s="106"/>
      <c r="U150" s="106"/>
      <c r="V150" s="106"/>
      <c r="W150" s="106"/>
      <c r="X150" s="106"/>
      <c r="Y150" s="106"/>
      <c r="Z150" s="106"/>
      <c r="AA150" s="106"/>
      <c r="AB150" s="106"/>
      <c r="AC150" s="106"/>
      <c r="AD150" s="106"/>
      <c r="AE150" s="106"/>
      <c r="AF150" s="106"/>
      <c r="AG150" s="297"/>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5"/>
      <c r="BC150" s="104"/>
      <c r="BD150" s="104"/>
      <c r="BE150" s="132"/>
      <c r="BF150" s="104"/>
      <c r="BG150" s="104"/>
    </row>
    <row r="151" spans="1:59" s="103" customFormat="1" ht="58.2" customHeight="1">
      <c r="A151" s="419" t="s">
        <v>80</v>
      </c>
      <c r="B151" s="505" t="s">
        <v>536</v>
      </c>
      <c r="C151" s="106"/>
      <c r="D151" s="106">
        <f t="shared" si="192"/>
        <v>0</v>
      </c>
      <c r="E151" s="146"/>
      <c r="H151" s="506"/>
      <c r="I151" s="106"/>
      <c r="J151" s="106"/>
      <c r="K151" s="106"/>
      <c r="L151" s="292"/>
      <c r="M151" s="106"/>
      <c r="N151" s="106"/>
      <c r="O151" s="106"/>
      <c r="P151" s="106"/>
      <c r="Q151" s="106"/>
      <c r="R151" s="106"/>
      <c r="S151" s="106"/>
      <c r="T151" s="106"/>
      <c r="U151" s="106"/>
      <c r="V151" s="106"/>
      <c r="W151" s="106"/>
      <c r="X151" s="106"/>
      <c r="Y151" s="106"/>
      <c r="Z151" s="106"/>
      <c r="AA151" s="106"/>
      <c r="AB151" s="106"/>
      <c r="AC151" s="106"/>
      <c r="AD151" s="106"/>
      <c r="AE151" s="106"/>
      <c r="AF151" s="106"/>
      <c r="AG151" s="297"/>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5"/>
      <c r="BC151" s="104"/>
      <c r="BD151" s="104"/>
      <c r="BE151" s="132"/>
      <c r="BF151" s="104"/>
      <c r="BG151" s="104"/>
    </row>
    <row r="152" spans="1:59" s="103" customFormat="1" ht="58.2" customHeight="1">
      <c r="A152" s="419" t="s">
        <v>80</v>
      </c>
      <c r="B152" s="505" t="s">
        <v>537</v>
      </c>
      <c r="C152" s="106"/>
      <c r="D152" s="106">
        <f t="shared" si="192"/>
        <v>0</v>
      </c>
      <c r="E152" s="146"/>
      <c r="H152" s="506"/>
      <c r="I152" s="106"/>
      <c r="J152" s="106"/>
      <c r="K152" s="106"/>
      <c r="L152" s="292"/>
      <c r="M152" s="106"/>
      <c r="N152" s="106"/>
      <c r="O152" s="106"/>
      <c r="P152" s="106"/>
      <c r="Q152" s="106"/>
      <c r="R152" s="106"/>
      <c r="S152" s="106"/>
      <c r="T152" s="106"/>
      <c r="U152" s="106"/>
      <c r="V152" s="106"/>
      <c r="W152" s="106"/>
      <c r="X152" s="106"/>
      <c r="Y152" s="106"/>
      <c r="Z152" s="106"/>
      <c r="AA152" s="106"/>
      <c r="AB152" s="106"/>
      <c r="AC152" s="106"/>
      <c r="AD152" s="106"/>
      <c r="AE152" s="106"/>
      <c r="AF152" s="106"/>
      <c r="AG152" s="297"/>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5"/>
      <c r="BC152" s="104"/>
      <c r="BD152" s="104"/>
      <c r="BE152" s="132"/>
      <c r="BF152" s="104"/>
      <c r="BG152" s="104"/>
    </row>
    <row r="153" spans="1:59" s="103" customFormat="1" ht="22.2" customHeight="1">
      <c r="A153" s="419" t="s">
        <v>80</v>
      </c>
      <c r="B153" s="505" t="s">
        <v>538</v>
      </c>
      <c r="C153" s="106"/>
      <c r="D153" s="106">
        <f t="shared" si="192"/>
        <v>0</v>
      </c>
      <c r="E153" s="146"/>
      <c r="F153" s="433"/>
      <c r="G153" s="146"/>
      <c r="H153" s="506"/>
      <c r="I153" s="106"/>
      <c r="J153" s="106"/>
      <c r="K153" s="106"/>
      <c r="L153" s="292"/>
      <c r="M153" s="106"/>
      <c r="N153" s="106"/>
      <c r="O153" s="106"/>
      <c r="P153" s="106"/>
      <c r="Q153" s="106"/>
      <c r="R153" s="106"/>
      <c r="S153" s="106"/>
      <c r="T153" s="106"/>
      <c r="U153" s="106"/>
      <c r="V153" s="106"/>
      <c r="W153" s="106"/>
      <c r="X153" s="106"/>
      <c r="Y153" s="106"/>
      <c r="Z153" s="106"/>
      <c r="AA153" s="106"/>
      <c r="AB153" s="106"/>
      <c r="AC153" s="106"/>
      <c r="AD153" s="106"/>
      <c r="AE153" s="106"/>
      <c r="AF153" s="106"/>
      <c r="AG153" s="297"/>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5"/>
      <c r="BC153" s="104"/>
      <c r="BD153" s="104"/>
      <c r="BE153" s="132"/>
      <c r="BF153" s="104"/>
      <c r="BG153" s="104"/>
    </row>
    <row r="154" spans="1:59" s="103" customFormat="1" ht="22.2" customHeight="1">
      <c r="A154" s="419" t="s">
        <v>80</v>
      </c>
      <c r="B154" s="505" t="s">
        <v>539</v>
      </c>
      <c r="C154" s="106"/>
      <c r="D154" s="106">
        <f t="shared" si="192"/>
        <v>0</v>
      </c>
      <c r="E154" s="146"/>
      <c r="F154" s="146"/>
      <c r="G154" s="146"/>
      <c r="H154" s="506"/>
      <c r="I154" s="106"/>
      <c r="J154" s="106"/>
      <c r="K154" s="106"/>
      <c r="L154" s="292"/>
      <c r="M154" s="106"/>
      <c r="N154" s="106"/>
      <c r="O154" s="106"/>
      <c r="P154" s="106"/>
      <c r="Q154" s="106"/>
      <c r="R154" s="106"/>
      <c r="S154" s="106"/>
      <c r="T154" s="106"/>
      <c r="U154" s="106"/>
      <c r="V154" s="106"/>
      <c r="W154" s="106"/>
      <c r="X154" s="106"/>
      <c r="Y154" s="106"/>
      <c r="Z154" s="106"/>
      <c r="AA154" s="106"/>
      <c r="AB154" s="106"/>
      <c r="AC154" s="106"/>
      <c r="AD154" s="106"/>
      <c r="AE154" s="106"/>
      <c r="AF154" s="106"/>
      <c r="AG154" s="297"/>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5"/>
      <c r="BC154" s="104"/>
      <c r="BD154" s="104"/>
      <c r="BE154" s="132"/>
      <c r="BF154" s="104"/>
      <c r="BG154" s="104"/>
    </row>
    <row r="155" spans="1:59" s="103" customFormat="1" ht="22.2" customHeight="1">
      <c r="A155" s="419" t="s">
        <v>80</v>
      </c>
      <c r="B155" s="505" t="s">
        <v>540</v>
      </c>
      <c r="C155" s="106"/>
      <c r="D155" s="106">
        <f t="shared" si="192"/>
        <v>0</v>
      </c>
      <c r="E155" s="146"/>
      <c r="F155" s="146"/>
      <c r="G155" s="146"/>
      <c r="H155" s="506"/>
      <c r="I155" s="106"/>
      <c r="J155" s="106"/>
      <c r="K155" s="106"/>
      <c r="L155" s="292"/>
      <c r="M155" s="106"/>
      <c r="N155" s="106"/>
      <c r="O155" s="106"/>
      <c r="P155" s="106"/>
      <c r="Q155" s="106"/>
      <c r="R155" s="106"/>
      <c r="S155" s="106"/>
      <c r="T155" s="106"/>
      <c r="U155" s="106"/>
      <c r="V155" s="106"/>
      <c r="W155" s="106"/>
      <c r="X155" s="106"/>
      <c r="Y155" s="106"/>
      <c r="Z155" s="106"/>
      <c r="AA155" s="106"/>
      <c r="AB155" s="106"/>
      <c r="AC155" s="106"/>
      <c r="AD155" s="106"/>
      <c r="AE155" s="106"/>
      <c r="AF155" s="106"/>
      <c r="AG155" s="297"/>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5"/>
      <c r="BC155" s="104"/>
      <c r="BD155" s="104"/>
      <c r="BE155" s="132"/>
      <c r="BF155" s="104"/>
      <c r="BG155" s="104"/>
    </row>
    <row r="156" spans="1:59" s="103" customFormat="1" ht="22.2" customHeight="1">
      <c r="A156" s="419" t="s">
        <v>80</v>
      </c>
      <c r="B156" s="505" t="s">
        <v>541</v>
      </c>
      <c r="C156" s="106"/>
      <c r="D156" s="106">
        <f t="shared" si="192"/>
        <v>0</v>
      </c>
      <c r="E156" s="146"/>
      <c r="F156" s="146"/>
      <c r="G156" s="146"/>
      <c r="H156" s="506"/>
      <c r="I156" s="106"/>
      <c r="J156" s="106"/>
      <c r="K156" s="106"/>
      <c r="L156" s="292"/>
      <c r="M156" s="106"/>
      <c r="N156" s="106"/>
      <c r="O156" s="106"/>
      <c r="P156" s="106"/>
      <c r="Q156" s="106"/>
      <c r="R156" s="106"/>
      <c r="S156" s="106"/>
      <c r="T156" s="106"/>
      <c r="U156" s="106"/>
      <c r="V156" s="106"/>
      <c r="W156" s="106"/>
      <c r="X156" s="106"/>
      <c r="Y156" s="106"/>
      <c r="Z156" s="106"/>
      <c r="AA156" s="106"/>
      <c r="AB156" s="106"/>
      <c r="AC156" s="106"/>
      <c r="AD156" s="106"/>
      <c r="AE156" s="106"/>
      <c r="AF156" s="106"/>
      <c r="AG156" s="297"/>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5"/>
      <c r="BC156" s="104"/>
      <c r="BD156" s="104"/>
      <c r="BE156" s="132"/>
      <c r="BF156" s="104"/>
      <c r="BG156" s="104"/>
    </row>
    <row r="157" spans="1:59" s="103" customFormat="1" ht="22.2" customHeight="1">
      <c r="A157" s="419" t="s">
        <v>80</v>
      </c>
      <c r="B157" s="505" t="s">
        <v>542</v>
      </c>
      <c r="C157" s="106"/>
      <c r="D157" s="106">
        <f t="shared" si="192"/>
        <v>0</v>
      </c>
      <c r="E157" s="146"/>
      <c r="F157" s="146"/>
      <c r="G157" s="146"/>
      <c r="H157" s="506"/>
      <c r="I157" s="106"/>
      <c r="J157" s="106"/>
      <c r="K157" s="106"/>
      <c r="L157" s="292"/>
      <c r="M157" s="106"/>
      <c r="N157" s="106"/>
      <c r="O157" s="106"/>
      <c r="P157" s="106"/>
      <c r="Q157" s="106"/>
      <c r="R157" s="106"/>
      <c r="S157" s="106"/>
      <c r="T157" s="106"/>
      <c r="U157" s="106"/>
      <c r="V157" s="106"/>
      <c r="W157" s="106"/>
      <c r="X157" s="106"/>
      <c r="Y157" s="106"/>
      <c r="Z157" s="106"/>
      <c r="AA157" s="106"/>
      <c r="AB157" s="106"/>
      <c r="AC157" s="106"/>
      <c r="AD157" s="106"/>
      <c r="AE157" s="106"/>
      <c r="AF157" s="106"/>
      <c r="AG157" s="297"/>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5"/>
      <c r="BC157" s="104"/>
      <c r="BD157" s="104"/>
      <c r="BE157" s="132"/>
      <c r="BF157" s="104"/>
      <c r="BG157" s="104"/>
    </row>
    <row r="158" spans="1:59" s="103" customFormat="1" ht="22.2" customHeight="1">
      <c r="A158" s="419" t="s">
        <v>80</v>
      </c>
      <c r="B158" s="505" t="s">
        <v>543</v>
      </c>
      <c r="C158" s="106"/>
      <c r="D158" s="106">
        <f t="shared" si="192"/>
        <v>0</v>
      </c>
      <c r="E158" s="146"/>
      <c r="F158" s="146"/>
      <c r="G158" s="146"/>
      <c r="H158" s="506"/>
      <c r="I158" s="106"/>
      <c r="J158" s="106"/>
      <c r="K158" s="106"/>
      <c r="L158" s="292"/>
      <c r="M158" s="106"/>
      <c r="N158" s="106"/>
      <c r="O158" s="106"/>
      <c r="P158" s="106"/>
      <c r="Q158" s="106"/>
      <c r="R158" s="106"/>
      <c r="S158" s="106"/>
      <c r="T158" s="106"/>
      <c r="U158" s="106"/>
      <c r="V158" s="106"/>
      <c r="W158" s="106"/>
      <c r="X158" s="106"/>
      <c r="Y158" s="106"/>
      <c r="Z158" s="106"/>
      <c r="AA158" s="106"/>
      <c r="AB158" s="106"/>
      <c r="AC158" s="106"/>
      <c r="AD158" s="106"/>
      <c r="AE158" s="106"/>
      <c r="AF158" s="106"/>
      <c r="AG158" s="297"/>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5"/>
      <c r="BC158" s="104"/>
      <c r="BD158" s="104"/>
      <c r="BE158" s="132"/>
      <c r="BF158" s="104"/>
      <c r="BG158" s="104"/>
    </row>
    <row r="159" spans="1:59" s="103" customFormat="1" ht="22.2" customHeight="1">
      <c r="A159" s="419" t="s">
        <v>80</v>
      </c>
      <c r="B159" s="505" t="s">
        <v>544</v>
      </c>
      <c r="C159" s="106"/>
      <c r="D159" s="106">
        <f t="shared" si="192"/>
        <v>0</v>
      </c>
      <c r="E159" s="146"/>
      <c r="F159" s="146"/>
      <c r="G159" s="146"/>
      <c r="H159" s="506"/>
      <c r="I159" s="106"/>
      <c r="J159" s="106"/>
      <c r="K159" s="106"/>
      <c r="L159" s="292"/>
      <c r="M159" s="106"/>
      <c r="N159" s="106"/>
      <c r="O159" s="106"/>
      <c r="P159" s="106"/>
      <c r="Q159" s="106"/>
      <c r="R159" s="106"/>
      <c r="S159" s="106"/>
      <c r="T159" s="106"/>
      <c r="U159" s="106"/>
      <c r="V159" s="106"/>
      <c r="W159" s="106"/>
      <c r="X159" s="106"/>
      <c r="Y159" s="106"/>
      <c r="Z159" s="106"/>
      <c r="AA159" s="106"/>
      <c r="AB159" s="106"/>
      <c r="AC159" s="106"/>
      <c r="AD159" s="106"/>
      <c r="AE159" s="106"/>
      <c r="AF159" s="106"/>
      <c r="AG159" s="297"/>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5"/>
      <c r="BC159" s="104"/>
      <c r="BD159" s="104"/>
      <c r="BE159" s="132"/>
      <c r="BF159" s="104"/>
      <c r="BG159" s="104"/>
    </row>
    <row r="160" spans="1:59" s="103" customFormat="1" ht="22.2" customHeight="1">
      <c r="A160" s="419" t="s">
        <v>80</v>
      </c>
      <c r="B160" s="505" t="s">
        <v>545</v>
      </c>
      <c r="C160" s="106"/>
      <c r="D160" s="106">
        <f t="shared" si="192"/>
        <v>0</v>
      </c>
      <c r="E160" s="146"/>
      <c r="F160" s="146"/>
      <c r="G160" s="146"/>
      <c r="H160" s="506"/>
      <c r="I160" s="106"/>
      <c r="J160" s="106"/>
      <c r="K160" s="106"/>
      <c r="L160" s="292"/>
      <c r="M160" s="106"/>
      <c r="N160" s="106"/>
      <c r="O160" s="106"/>
      <c r="P160" s="106"/>
      <c r="Q160" s="106"/>
      <c r="R160" s="106"/>
      <c r="S160" s="106"/>
      <c r="T160" s="106"/>
      <c r="U160" s="106"/>
      <c r="V160" s="106"/>
      <c r="W160" s="106"/>
      <c r="X160" s="106"/>
      <c r="Y160" s="106"/>
      <c r="Z160" s="106"/>
      <c r="AA160" s="106"/>
      <c r="AB160" s="106"/>
      <c r="AC160" s="106"/>
      <c r="AD160" s="106"/>
      <c r="AE160" s="106"/>
      <c r="AF160" s="106"/>
      <c r="AG160" s="297"/>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5"/>
      <c r="BC160" s="104"/>
      <c r="BD160" s="104"/>
      <c r="BE160" s="132"/>
      <c r="BF160" s="104"/>
      <c r="BG160" s="104"/>
    </row>
    <row r="161" spans="1:59" s="103" customFormat="1" ht="22.2" customHeight="1">
      <c r="A161" s="419" t="s">
        <v>80</v>
      </c>
      <c r="B161" s="505" t="s">
        <v>546</v>
      </c>
      <c r="C161" s="106"/>
      <c r="D161" s="106">
        <f t="shared" si="192"/>
        <v>0</v>
      </c>
      <c r="E161" s="146"/>
      <c r="F161" s="146"/>
      <c r="G161" s="146"/>
      <c r="H161" s="506"/>
      <c r="I161" s="106"/>
      <c r="J161" s="106"/>
      <c r="K161" s="106"/>
      <c r="L161" s="292"/>
      <c r="M161" s="106"/>
      <c r="N161" s="106"/>
      <c r="O161" s="106"/>
      <c r="P161" s="106"/>
      <c r="Q161" s="106"/>
      <c r="R161" s="106"/>
      <c r="S161" s="106"/>
      <c r="T161" s="106"/>
      <c r="U161" s="106"/>
      <c r="V161" s="106"/>
      <c r="W161" s="106"/>
      <c r="X161" s="106"/>
      <c r="Y161" s="106"/>
      <c r="Z161" s="106"/>
      <c r="AA161" s="106"/>
      <c r="AB161" s="106"/>
      <c r="AC161" s="106"/>
      <c r="AD161" s="106"/>
      <c r="AE161" s="106"/>
      <c r="AF161" s="106"/>
      <c r="AG161" s="297"/>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5"/>
      <c r="BC161" s="104"/>
      <c r="BD161" s="104"/>
      <c r="BE161" s="132"/>
      <c r="BF161" s="104"/>
      <c r="BG161" s="104"/>
    </row>
    <row r="162" spans="1:59" s="103" customFormat="1" ht="22.2" customHeight="1">
      <c r="A162" s="419" t="s">
        <v>80</v>
      </c>
      <c r="B162" s="505" t="s">
        <v>547</v>
      </c>
      <c r="C162" s="106"/>
      <c r="D162" s="106">
        <f t="shared" si="192"/>
        <v>0</v>
      </c>
      <c r="E162" s="146"/>
      <c r="F162" s="146"/>
      <c r="G162" s="146"/>
      <c r="H162" s="506"/>
      <c r="I162" s="106"/>
      <c r="J162" s="106"/>
      <c r="K162" s="106"/>
      <c r="L162" s="292"/>
      <c r="M162" s="106"/>
      <c r="N162" s="106"/>
      <c r="O162" s="106"/>
      <c r="P162" s="106"/>
      <c r="Q162" s="106"/>
      <c r="R162" s="106"/>
      <c r="S162" s="106"/>
      <c r="T162" s="106"/>
      <c r="U162" s="106"/>
      <c r="V162" s="106"/>
      <c r="W162" s="106"/>
      <c r="X162" s="106"/>
      <c r="Y162" s="106"/>
      <c r="Z162" s="106"/>
      <c r="AA162" s="106"/>
      <c r="AB162" s="106"/>
      <c r="AC162" s="106"/>
      <c r="AD162" s="106"/>
      <c r="AE162" s="106"/>
      <c r="AF162" s="106"/>
      <c r="AG162" s="297"/>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5"/>
      <c r="BC162" s="104"/>
      <c r="BD162" s="104"/>
      <c r="BE162" s="132"/>
      <c r="BF162" s="104"/>
      <c r="BG162" s="104"/>
    </row>
    <row r="163" spans="1:59" s="103" customFormat="1" ht="22.2" customHeight="1">
      <c r="A163" s="419" t="s">
        <v>80</v>
      </c>
      <c r="B163" s="505" t="s">
        <v>548</v>
      </c>
      <c r="C163" s="106"/>
      <c r="D163" s="106">
        <f t="shared" si="192"/>
        <v>0</v>
      </c>
      <c r="E163" s="146"/>
      <c r="F163" s="146"/>
      <c r="G163" s="146"/>
      <c r="H163" s="506"/>
      <c r="I163" s="106"/>
      <c r="J163" s="106"/>
      <c r="K163" s="106"/>
      <c r="L163" s="292"/>
      <c r="M163" s="106"/>
      <c r="N163" s="106"/>
      <c r="O163" s="106"/>
      <c r="P163" s="106"/>
      <c r="Q163" s="106"/>
      <c r="R163" s="106"/>
      <c r="S163" s="106"/>
      <c r="T163" s="106"/>
      <c r="U163" s="106"/>
      <c r="V163" s="106"/>
      <c r="W163" s="106"/>
      <c r="X163" s="106"/>
      <c r="Y163" s="106"/>
      <c r="Z163" s="106"/>
      <c r="AA163" s="106"/>
      <c r="AB163" s="106"/>
      <c r="AC163" s="106"/>
      <c r="AD163" s="106"/>
      <c r="AE163" s="106"/>
      <c r="AF163" s="106"/>
      <c r="AG163" s="297"/>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5"/>
      <c r="BC163" s="104"/>
      <c r="BD163" s="104"/>
      <c r="BE163" s="132"/>
      <c r="BF163" s="104"/>
      <c r="BG163" s="104"/>
    </row>
    <row r="164" spans="1:59" s="103" customFormat="1" ht="22.2" customHeight="1">
      <c r="A164" s="419" t="s">
        <v>80</v>
      </c>
      <c r="B164" s="508" t="s">
        <v>316</v>
      </c>
      <c r="C164" s="106"/>
      <c r="D164" s="106">
        <f t="shared" si="192"/>
        <v>0</v>
      </c>
      <c r="E164" s="146"/>
      <c r="F164" s="146"/>
      <c r="G164" s="146"/>
      <c r="H164" s="506"/>
      <c r="I164" s="106"/>
      <c r="J164" s="106"/>
      <c r="K164" s="106"/>
      <c r="L164" s="292"/>
      <c r="M164" s="106"/>
      <c r="N164" s="106"/>
      <c r="O164" s="106"/>
      <c r="P164" s="106"/>
      <c r="Q164" s="106"/>
      <c r="R164" s="106"/>
      <c r="S164" s="106"/>
      <c r="T164" s="106"/>
      <c r="U164" s="106"/>
      <c r="V164" s="106"/>
      <c r="W164" s="106"/>
      <c r="X164" s="106"/>
      <c r="Y164" s="106"/>
      <c r="Z164" s="106"/>
      <c r="AA164" s="106"/>
      <c r="AB164" s="106"/>
      <c r="AC164" s="106"/>
      <c r="AD164" s="106"/>
      <c r="AE164" s="106"/>
      <c r="AF164" s="106"/>
      <c r="AG164" s="297"/>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5"/>
      <c r="BC164" s="104"/>
      <c r="BD164" s="104"/>
      <c r="BE164" s="132"/>
      <c r="BF164" s="104"/>
      <c r="BG164" s="104"/>
    </row>
    <row r="165" spans="1:59" s="103" customFormat="1" ht="22.2" customHeight="1">
      <c r="A165" s="419" t="s">
        <v>80</v>
      </c>
      <c r="B165" s="508"/>
      <c r="C165" s="106"/>
      <c r="D165" s="106">
        <f t="shared" si="192"/>
        <v>0</v>
      </c>
      <c r="E165" s="146"/>
      <c r="F165" s="146"/>
      <c r="G165" s="146"/>
      <c r="H165" s="106"/>
      <c r="I165" s="106"/>
      <c r="J165" s="106"/>
      <c r="K165" s="106"/>
      <c r="L165" s="292"/>
      <c r="M165" s="106"/>
      <c r="N165" s="106"/>
      <c r="O165" s="106"/>
      <c r="P165" s="106"/>
      <c r="Q165" s="106"/>
      <c r="R165" s="106"/>
      <c r="S165" s="106"/>
      <c r="T165" s="106"/>
      <c r="U165" s="106"/>
      <c r="V165" s="106"/>
      <c r="W165" s="106"/>
      <c r="X165" s="106"/>
      <c r="Y165" s="106"/>
      <c r="Z165" s="106"/>
      <c r="AA165" s="106"/>
      <c r="AB165" s="106"/>
      <c r="AC165" s="106"/>
      <c r="AD165" s="106"/>
      <c r="AE165" s="106"/>
      <c r="AF165" s="106"/>
      <c r="AG165" s="297"/>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5"/>
      <c r="BC165" s="104"/>
      <c r="BD165" s="104"/>
      <c r="BE165" s="132"/>
      <c r="BF165" s="104"/>
      <c r="BG165" s="104"/>
    </row>
    <row r="166" spans="1:59" s="103" customFormat="1" ht="22.2" customHeight="1">
      <c r="A166" s="419" t="s">
        <v>80</v>
      </c>
      <c r="B166" s="147"/>
      <c r="C166" s="106"/>
      <c r="D166" s="106">
        <f t="shared" si="192"/>
        <v>0</v>
      </c>
      <c r="E166" s="146"/>
      <c r="F166" s="146"/>
      <c r="G166" s="146"/>
      <c r="H166" s="106"/>
      <c r="I166" s="106"/>
      <c r="J166" s="106"/>
      <c r="K166" s="106"/>
      <c r="L166" s="292"/>
      <c r="M166" s="106"/>
      <c r="N166" s="106"/>
      <c r="O166" s="106"/>
      <c r="P166" s="106"/>
      <c r="Q166" s="106"/>
      <c r="R166" s="106"/>
      <c r="S166" s="106"/>
      <c r="T166" s="106"/>
      <c r="U166" s="106"/>
      <c r="V166" s="106"/>
      <c r="W166" s="106"/>
      <c r="X166" s="106"/>
      <c r="Y166" s="106"/>
      <c r="Z166" s="106"/>
      <c r="AA166" s="106"/>
      <c r="AB166" s="106"/>
      <c r="AC166" s="106"/>
      <c r="AD166" s="106"/>
      <c r="AE166" s="106"/>
      <c r="AF166" s="106"/>
      <c r="AG166" s="297"/>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5"/>
      <c r="BC166" s="104"/>
      <c r="BD166" s="104"/>
      <c r="BE166" s="132"/>
      <c r="BF166" s="104"/>
      <c r="BG166" s="104"/>
    </row>
    <row r="167" spans="1:59" s="103" customFormat="1" ht="22.2" customHeight="1">
      <c r="A167" s="419" t="s">
        <v>80</v>
      </c>
      <c r="B167" s="147"/>
      <c r="C167" s="106"/>
      <c r="D167" s="106">
        <f t="shared" si="192"/>
        <v>0</v>
      </c>
      <c r="E167" s="146"/>
      <c r="F167" s="146"/>
      <c r="G167" s="146"/>
      <c r="H167" s="106"/>
      <c r="I167" s="106"/>
      <c r="J167" s="106"/>
      <c r="K167" s="106"/>
      <c r="L167" s="292"/>
      <c r="M167" s="106"/>
      <c r="N167" s="106"/>
      <c r="O167" s="106"/>
      <c r="P167" s="106"/>
      <c r="Q167" s="106"/>
      <c r="R167" s="106"/>
      <c r="S167" s="106"/>
      <c r="T167" s="106"/>
      <c r="U167" s="106"/>
      <c r="V167" s="106"/>
      <c r="W167" s="106"/>
      <c r="X167" s="106"/>
      <c r="Y167" s="106"/>
      <c r="Z167" s="106"/>
      <c r="AA167" s="106"/>
      <c r="AB167" s="106"/>
      <c r="AC167" s="106"/>
      <c r="AD167" s="106"/>
      <c r="AE167" s="106"/>
      <c r="AF167" s="106"/>
      <c r="AG167" s="297"/>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5"/>
      <c r="BC167" s="104"/>
      <c r="BD167" s="104"/>
      <c r="BE167" s="132"/>
      <c r="BF167" s="104"/>
      <c r="BG167" s="104"/>
    </row>
    <row r="168" spans="1:59" s="103" customFormat="1" ht="22.2" customHeight="1">
      <c r="A168" s="419" t="s">
        <v>80</v>
      </c>
      <c r="B168" s="107"/>
      <c r="C168" s="106"/>
      <c r="D168" s="106">
        <f>SUM(E168:BA168)</f>
        <v>0</v>
      </c>
      <c r="E168" s="106"/>
      <c r="F168" s="106"/>
      <c r="G168" s="106"/>
      <c r="H168" s="106"/>
      <c r="I168" s="106"/>
      <c r="J168" s="106"/>
      <c r="K168" s="106"/>
      <c r="L168" s="292"/>
      <c r="M168" s="106"/>
      <c r="N168" s="106"/>
      <c r="O168" s="106"/>
      <c r="P168" s="106"/>
      <c r="Q168" s="106"/>
      <c r="R168" s="106"/>
      <c r="S168" s="106"/>
      <c r="T168" s="106"/>
      <c r="U168" s="106"/>
      <c r="V168" s="106"/>
      <c r="W168" s="106"/>
      <c r="X168" s="106"/>
      <c r="Y168" s="106"/>
      <c r="Z168" s="106"/>
      <c r="AA168" s="106"/>
      <c r="AB168" s="106"/>
      <c r="AC168" s="106"/>
      <c r="AD168" s="106"/>
      <c r="AE168" s="106"/>
      <c r="AF168" s="106"/>
      <c r="AG168" s="297"/>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5" t="s">
        <v>212</v>
      </c>
      <c r="BC168" s="104"/>
      <c r="BD168" s="104"/>
      <c r="BE168" s="132">
        <v>2016</v>
      </c>
      <c r="BF168" s="104"/>
      <c r="BG168" s="104"/>
    </row>
    <row r="169" spans="1:59" s="103" customFormat="1" ht="22.2" customHeight="1">
      <c r="A169" s="419" t="s">
        <v>80</v>
      </c>
      <c r="B169" s="107"/>
      <c r="C169" s="106"/>
      <c r="D169" s="106">
        <f>SUM(E169:BA169)</f>
        <v>0</v>
      </c>
      <c r="E169" s="106"/>
      <c r="F169" s="106"/>
      <c r="G169" s="106"/>
      <c r="H169" s="106"/>
      <c r="I169" s="106"/>
      <c r="J169" s="106"/>
      <c r="K169" s="106"/>
      <c r="L169" s="292"/>
      <c r="M169" s="106"/>
      <c r="N169" s="106"/>
      <c r="O169" s="106"/>
      <c r="P169" s="106"/>
      <c r="Q169" s="106"/>
      <c r="R169" s="106"/>
      <c r="S169" s="106"/>
      <c r="T169" s="106"/>
      <c r="U169" s="106"/>
      <c r="V169" s="106"/>
      <c r="W169" s="106"/>
      <c r="X169" s="106"/>
      <c r="Y169" s="106"/>
      <c r="Z169" s="106"/>
      <c r="AA169" s="106"/>
      <c r="AB169" s="106"/>
      <c r="AC169" s="106"/>
      <c r="AD169" s="106"/>
      <c r="AE169" s="106"/>
      <c r="AF169" s="106"/>
      <c r="AG169" s="297"/>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5" t="s">
        <v>212</v>
      </c>
      <c r="BC169" s="104"/>
      <c r="BD169" s="104"/>
      <c r="BE169" s="132">
        <v>2016</v>
      </c>
      <c r="BF169" s="104"/>
      <c r="BG169" s="104"/>
    </row>
    <row r="170" spans="1:59" s="137" customFormat="1" ht="22.2" customHeight="1">
      <c r="A170" s="423" t="s">
        <v>300</v>
      </c>
      <c r="B170" s="311" t="s">
        <v>239</v>
      </c>
      <c r="C170" s="140">
        <f>SUM(C171:C177)</f>
        <v>0</v>
      </c>
      <c r="D170" s="140">
        <f>D171</f>
        <v>0</v>
      </c>
      <c r="E170" s="140">
        <f>E171</f>
        <v>0</v>
      </c>
      <c r="F170" s="140">
        <f t="shared" ref="F170:BA170" si="193">F171</f>
        <v>0</v>
      </c>
      <c r="G170" s="140">
        <f t="shared" si="193"/>
        <v>0</v>
      </c>
      <c r="H170" s="140">
        <f t="shared" si="193"/>
        <v>0</v>
      </c>
      <c r="I170" s="140">
        <f t="shared" si="193"/>
        <v>0</v>
      </c>
      <c r="J170" s="140">
        <f t="shared" si="193"/>
        <v>0</v>
      </c>
      <c r="K170" s="140">
        <f t="shared" si="193"/>
        <v>0</v>
      </c>
      <c r="L170" s="140">
        <f t="shared" si="193"/>
        <v>0</v>
      </c>
      <c r="M170" s="140">
        <f t="shared" si="193"/>
        <v>0</v>
      </c>
      <c r="N170" s="140">
        <f t="shared" si="193"/>
        <v>0</v>
      </c>
      <c r="O170" s="140">
        <f t="shared" si="193"/>
        <v>0</v>
      </c>
      <c r="P170" s="140">
        <f t="shared" si="193"/>
        <v>0</v>
      </c>
      <c r="Q170" s="140">
        <f t="shared" si="193"/>
        <v>0</v>
      </c>
      <c r="R170" s="140">
        <f t="shared" si="193"/>
        <v>0</v>
      </c>
      <c r="S170" s="140">
        <f t="shared" si="193"/>
        <v>0</v>
      </c>
      <c r="T170" s="140">
        <f t="shared" si="193"/>
        <v>0</v>
      </c>
      <c r="U170" s="140">
        <f t="shared" si="193"/>
        <v>0</v>
      </c>
      <c r="V170" s="140">
        <f t="shared" si="193"/>
        <v>0</v>
      </c>
      <c r="W170" s="140">
        <f t="shared" si="193"/>
        <v>0</v>
      </c>
      <c r="X170" s="140">
        <f t="shared" si="193"/>
        <v>0</v>
      </c>
      <c r="Y170" s="140">
        <f t="shared" si="193"/>
        <v>0</v>
      </c>
      <c r="Z170" s="140">
        <f t="shared" si="193"/>
        <v>0</v>
      </c>
      <c r="AA170" s="140">
        <f t="shared" si="193"/>
        <v>0</v>
      </c>
      <c r="AB170" s="140">
        <f t="shared" si="193"/>
        <v>0</v>
      </c>
      <c r="AC170" s="140">
        <f t="shared" si="193"/>
        <v>0</v>
      </c>
      <c r="AD170" s="140">
        <f t="shared" si="193"/>
        <v>0</v>
      </c>
      <c r="AE170" s="140">
        <f t="shared" si="193"/>
        <v>0</v>
      </c>
      <c r="AF170" s="140">
        <f t="shared" si="193"/>
        <v>0</v>
      </c>
      <c r="AG170" s="140">
        <f t="shared" si="193"/>
        <v>0</v>
      </c>
      <c r="AH170" s="140">
        <f t="shared" si="193"/>
        <v>0</v>
      </c>
      <c r="AI170" s="140">
        <f t="shared" si="193"/>
        <v>0</v>
      </c>
      <c r="AJ170" s="140">
        <f t="shared" si="193"/>
        <v>0</v>
      </c>
      <c r="AK170" s="140">
        <f t="shared" si="193"/>
        <v>0</v>
      </c>
      <c r="AL170" s="140">
        <f t="shared" si="193"/>
        <v>0</v>
      </c>
      <c r="AM170" s="140">
        <f t="shared" si="193"/>
        <v>0</v>
      </c>
      <c r="AN170" s="140">
        <f t="shared" si="193"/>
        <v>0</v>
      </c>
      <c r="AO170" s="140">
        <f t="shared" si="193"/>
        <v>0</v>
      </c>
      <c r="AP170" s="140">
        <f t="shared" si="193"/>
        <v>0</v>
      </c>
      <c r="AQ170" s="140">
        <f t="shared" si="193"/>
        <v>0</v>
      </c>
      <c r="AR170" s="140">
        <f t="shared" si="193"/>
        <v>0</v>
      </c>
      <c r="AS170" s="140">
        <f t="shared" si="193"/>
        <v>0</v>
      </c>
      <c r="AT170" s="140">
        <f t="shared" si="193"/>
        <v>0</v>
      </c>
      <c r="AU170" s="140">
        <f t="shared" si="193"/>
        <v>0</v>
      </c>
      <c r="AV170" s="140">
        <f t="shared" si="193"/>
        <v>0</v>
      </c>
      <c r="AW170" s="140">
        <f t="shared" si="193"/>
        <v>0</v>
      </c>
      <c r="AX170" s="140">
        <f t="shared" si="193"/>
        <v>0</v>
      </c>
      <c r="AY170" s="140">
        <f t="shared" si="193"/>
        <v>0</v>
      </c>
      <c r="AZ170" s="140">
        <f t="shared" si="193"/>
        <v>0</v>
      </c>
      <c r="BA170" s="140">
        <f t="shared" si="193"/>
        <v>0</v>
      </c>
      <c r="BB170" s="105" t="s">
        <v>212</v>
      </c>
      <c r="BC170" s="110"/>
      <c r="BD170" s="139"/>
      <c r="BE170" s="132">
        <v>2016</v>
      </c>
      <c r="BF170" s="138"/>
      <c r="BG170" s="138"/>
    </row>
    <row r="171" spans="1:59" s="142" customFormat="1" ht="22.2" customHeight="1">
      <c r="A171" s="419" t="s">
        <v>82</v>
      </c>
      <c r="B171" s="107" t="s">
        <v>282</v>
      </c>
      <c r="C171" s="136"/>
      <c r="D171" s="136">
        <f t="shared" ref="D171:D177" si="194">SUM(E171:BA171)</f>
        <v>0</v>
      </c>
      <c r="E171" s="136">
        <f>SUM(E172:E177)</f>
        <v>0</v>
      </c>
      <c r="F171" s="136">
        <f t="shared" ref="F171:BA171" si="195">SUM(F172:F177)</f>
        <v>0</v>
      </c>
      <c r="G171" s="136">
        <f t="shared" si="195"/>
        <v>0</v>
      </c>
      <c r="H171" s="136">
        <f t="shared" si="195"/>
        <v>0</v>
      </c>
      <c r="I171" s="136">
        <f t="shared" si="195"/>
        <v>0</v>
      </c>
      <c r="J171" s="136">
        <f t="shared" si="195"/>
        <v>0</v>
      </c>
      <c r="K171" s="136">
        <f t="shared" si="195"/>
        <v>0</v>
      </c>
      <c r="L171" s="136">
        <f t="shared" si="195"/>
        <v>0</v>
      </c>
      <c r="M171" s="136">
        <f t="shared" si="195"/>
        <v>0</v>
      </c>
      <c r="N171" s="136">
        <f t="shared" si="195"/>
        <v>0</v>
      </c>
      <c r="O171" s="136">
        <f t="shared" si="195"/>
        <v>0</v>
      </c>
      <c r="P171" s="136">
        <f t="shared" si="195"/>
        <v>0</v>
      </c>
      <c r="Q171" s="136">
        <f t="shared" si="195"/>
        <v>0</v>
      </c>
      <c r="R171" s="136">
        <f t="shared" si="195"/>
        <v>0</v>
      </c>
      <c r="S171" s="136">
        <f t="shared" si="195"/>
        <v>0</v>
      </c>
      <c r="T171" s="136">
        <f t="shared" si="195"/>
        <v>0</v>
      </c>
      <c r="U171" s="136">
        <f t="shared" si="195"/>
        <v>0</v>
      </c>
      <c r="V171" s="136">
        <f t="shared" si="195"/>
        <v>0</v>
      </c>
      <c r="W171" s="136">
        <f t="shared" si="195"/>
        <v>0</v>
      </c>
      <c r="X171" s="136">
        <f t="shared" si="195"/>
        <v>0</v>
      </c>
      <c r="Y171" s="136">
        <f t="shared" si="195"/>
        <v>0</v>
      </c>
      <c r="Z171" s="136">
        <f t="shared" si="195"/>
        <v>0</v>
      </c>
      <c r="AA171" s="136">
        <f t="shared" si="195"/>
        <v>0</v>
      </c>
      <c r="AB171" s="136">
        <f t="shared" si="195"/>
        <v>0</v>
      </c>
      <c r="AC171" s="136">
        <f t="shared" si="195"/>
        <v>0</v>
      </c>
      <c r="AD171" s="136">
        <f t="shared" si="195"/>
        <v>0</v>
      </c>
      <c r="AE171" s="136">
        <f t="shared" si="195"/>
        <v>0</v>
      </c>
      <c r="AF171" s="136">
        <f t="shared" si="195"/>
        <v>0</v>
      </c>
      <c r="AG171" s="136">
        <f t="shared" si="195"/>
        <v>0</v>
      </c>
      <c r="AH171" s="136">
        <f t="shared" si="195"/>
        <v>0</v>
      </c>
      <c r="AI171" s="136">
        <f t="shared" si="195"/>
        <v>0</v>
      </c>
      <c r="AJ171" s="136">
        <f t="shared" si="195"/>
        <v>0</v>
      </c>
      <c r="AK171" s="136">
        <f t="shared" si="195"/>
        <v>0</v>
      </c>
      <c r="AL171" s="136">
        <f t="shared" si="195"/>
        <v>0</v>
      </c>
      <c r="AM171" s="136">
        <f t="shared" si="195"/>
        <v>0</v>
      </c>
      <c r="AN171" s="136">
        <f t="shared" si="195"/>
        <v>0</v>
      </c>
      <c r="AO171" s="136">
        <f t="shared" si="195"/>
        <v>0</v>
      </c>
      <c r="AP171" s="136">
        <f t="shared" si="195"/>
        <v>0</v>
      </c>
      <c r="AQ171" s="136">
        <f t="shared" si="195"/>
        <v>0</v>
      </c>
      <c r="AR171" s="136">
        <f t="shared" si="195"/>
        <v>0</v>
      </c>
      <c r="AS171" s="136">
        <f t="shared" si="195"/>
        <v>0</v>
      </c>
      <c r="AT171" s="136">
        <f t="shared" si="195"/>
        <v>0</v>
      </c>
      <c r="AU171" s="136">
        <f t="shared" si="195"/>
        <v>0</v>
      </c>
      <c r="AV171" s="136">
        <f t="shared" si="195"/>
        <v>0</v>
      </c>
      <c r="AW171" s="136">
        <f t="shared" si="195"/>
        <v>0</v>
      </c>
      <c r="AX171" s="136">
        <f t="shared" si="195"/>
        <v>0</v>
      </c>
      <c r="AY171" s="136">
        <f t="shared" si="195"/>
        <v>0</v>
      </c>
      <c r="AZ171" s="136">
        <f t="shared" si="195"/>
        <v>0</v>
      </c>
      <c r="BA171" s="136">
        <f t="shared" si="195"/>
        <v>0</v>
      </c>
      <c r="BB171" s="105" t="s">
        <v>212</v>
      </c>
      <c r="BC171" s="104"/>
      <c r="BD171" s="135"/>
      <c r="BE171" s="132">
        <v>2016</v>
      </c>
      <c r="BF171" s="134"/>
      <c r="BG171" s="134"/>
    </row>
    <row r="172" spans="1:59" s="133" customFormat="1" ht="43.2" customHeight="1">
      <c r="A172" s="419" t="s">
        <v>82</v>
      </c>
      <c r="B172" s="68" t="s">
        <v>418</v>
      </c>
      <c r="C172" s="136"/>
      <c r="D172" s="136">
        <f t="shared" si="194"/>
        <v>0</v>
      </c>
      <c r="E172" s="136"/>
      <c r="F172" s="136"/>
      <c r="G172" s="136"/>
      <c r="H172" s="136"/>
      <c r="I172" s="106"/>
      <c r="J172" s="106"/>
      <c r="K172" s="106"/>
      <c r="L172" s="292"/>
      <c r="M172" s="106"/>
      <c r="N172" s="106"/>
      <c r="O172" s="106"/>
      <c r="P172" s="136"/>
      <c r="Q172" s="106"/>
      <c r="R172" s="106"/>
      <c r="S172" s="106"/>
      <c r="T172" s="106"/>
      <c r="U172" s="136"/>
      <c r="V172" s="106"/>
      <c r="W172" s="106"/>
      <c r="X172" s="106"/>
      <c r="Y172" s="136"/>
      <c r="Z172" s="106"/>
      <c r="AA172" s="106"/>
      <c r="AB172" s="106"/>
      <c r="AC172" s="106"/>
      <c r="AD172" s="106"/>
      <c r="AE172" s="106"/>
      <c r="AF172" s="106"/>
      <c r="AG172" s="297"/>
      <c r="AH172" s="106"/>
      <c r="AI172" s="106"/>
      <c r="AJ172" s="106"/>
      <c r="AK172" s="106"/>
      <c r="AL172" s="106"/>
      <c r="AM172" s="106"/>
      <c r="AN172" s="106"/>
      <c r="AO172" s="106"/>
      <c r="AP172" s="106"/>
      <c r="AQ172" s="106"/>
      <c r="AR172" s="106"/>
      <c r="AS172" s="136"/>
      <c r="AT172" s="136"/>
      <c r="AU172" s="106"/>
      <c r="AV172" s="106"/>
      <c r="AW172" s="106"/>
      <c r="AX172" s="106"/>
      <c r="AY172" s="106"/>
      <c r="AZ172" s="106"/>
      <c r="BA172" s="106"/>
      <c r="BB172" s="105" t="s">
        <v>212</v>
      </c>
      <c r="BC172" s="104"/>
      <c r="BD172" s="135"/>
      <c r="BE172" s="132">
        <v>2016</v>
      </c>
      <c r="BF172" s="134"/>
      <c r="BG172" s="134"/>
    </row>
    <row r="173" spans="1:59" s="133" customFormat="1" ht="43.2" customHeight="1">
      <c r="A173" s="419" t="s">
        <v>82</v>
      </c>
      <c r="B173" s="68" t="s">
        <v>419</v>
      </c>
      <c r="C173" s="136"/>
      <c r="D173" s="136">
        <f t="shared" si="194"/>
        <v>0</v>
      </c>
      <c r="E173" s="136"/>
      <c r="F173" s="136"/>
      <c r="G173" s="136"/>
      <c r="H173" s="136"/>
      <c r="I173" s="106"/>
      <c r="J173" s="106"/>
      <c r="K173" s="106"/>
      <c r="L173" s="292"/>
      <c r="M173" s="106"/>
      <c r="N173" s="106"/>
      <c r="O173" s="106"/>
      <c r="P173" s="136"/>
      <c r="Q173" s="106"/>
      <c r="R173" s="106"/>
      <c r="S173" s="106"/>
      <c r="T173" s="106"/>
      <c r="U173" s="136"/>
      <c r="V173" s="106"/>
      <c r="W173" s="106"/>
      <c r="X173" s="106"/>
      <c r="Y173" s="136"/>
      <c r="Z173" s="106"/>
      <c r="AA173" s="106"/>
      <c r="AB173" s="106"/>
      <c r="AC173" s="106"/>
      <c r="AD173" s="106"/>
      <c r="AE173" s="106"/>
      <c r="AF173" s="106"/>
      <c r="AG173" s="297"/>
      <c r="AH173" s="106"/>
      <c r="AI173" s="106"/>
      <c r="AJ173" s="106"/>
      <c r="AK173" s="106"/>
      <c r="AL173" s="106"/>
      <c r="AM173" s="106"/>
      <c r="AN173" s="106"/>
      <c r="AO173" s="106"/>
      <c r="AP173" s="106"/>
      <c r="AQ173" s="106"/>
      <c r="AR173" s="106"/>
      <c r="AS173" s="136"/>
      <c r="AT173" s="136"/>
      <c r="AU173" s="106"/>
      <c r="AV173" s="106"/>
      <c r="AW173" s="106"/>
      <c r="AX173" s="106"/>
      <c r="AY173" s="106"/>
      <c r="AZ173" s="106"/>
      <c r="BA173" s="106"/>
      <c r="BB173" s="105"/>
      <c r="BC173" s="104"/>
      <c r="BD173" s="135"/>
      <c r="BE173" s="132"/>
      <c r="BF173" s="134"/>
      <c r="BG173" s="134"/>
    </row>
    <row r="174" spans="1:59" s="133" customFormat="1" ht="43.2" customHeight="1">
      <c r="A174" s="419" t="s">
        <v>82</v>
      </c>
      <c r="B174" s="431" t="s">
        <v>333</v>
      </c>
      <c r="C174" s="136"/>
      <c r="D174" s="136">
        <f t="shared" si="194"/>
        <v>0</v>
      </c>
      <c r="E174" s="136"/>
      <c r="F174" s="136"/>
      <c r="G174" s="136"/>
      <c r="H174" s="136"/>
      <c r="I174" s="106"/>
      <c r="J174" s="106"/>
      <c r="K174" s="106"/>
      <c r="L174" s="292"/>
      <c r="M174" s="106"/>
      <c r="N174" s="106"/>
      <c r="O174" s="106"/>
      <c r="P174" s="136"/>
      <c r="Q174" s="106"/>
      <c r="R174" s="106"/>
      <c r="S174" s="106"/>
      <c r="T174" s="106"/>
      <c r="U174" s="136"/>
      <c r="V174" s="106"/>
      <c r="W174" s="106"/>
      <c r="X174" s="106"/>
      <c r="Y174" s="136"/>
      <c r="Z174" s="106"/>
      <c r="AA174" s="106"/>
      <c r="AB174" s="106"/>
      <c r="AC174" s="106"/>
      <c r="AD174" s="106"/>
      <c r="AE174" s="106"/>
      <c r="AF174" s="106"/>
      <c r="AG174" s="297"/>
      <c r="AH174" s="106"/>
      <c r="AI174" s="106"/>
      <c r="AJ174" s="106"/>
      <c r="AK174" s="106"/>
      <c r="AL174" s="106"/>
      <c r="AM174" s="106"/>
      <c r="AN174" s="106"/>
      <c r="AO174" s="106"/>
      <c r="AP174" s="106"/>
      <c r="AQ174" s="106"/>
      <c r="AR174" s="106"/>
      <c r="AS174" s="136"/>
      <c r="AT174" s="136"/>
      <c r="AU174" s="106"/>
      <c r="AV174" s="106"/>
      <c r="AW174" s="106"/>
      <c r="AX174" s="106"/>
      <c r="AY174" s="106"/>
      <c r="AZ174" s="106"/>
      <c r="BA174" s="106"/>
      <c r="BB174" s="105"/>
      <c r="BC174" s="104"/>
      <c r="BD174" s="135"/>
      <c r="BE174" s="132"/>
      <c r="BF174" s="134"/>
      <c r="BG174" s="134"/>
    </row>
    <row r="175" spans="1:59" s="133" customFormat="1" ht="43.2" customHeight="1">
      <c r="A175" s="419" t="s">
        <v>82</v>
      </c>
      <c r="B175" s="431" t="s">
        <v>324</v>
      </c>
      <c r="C175" s="136"/>
      <c r="D175" s="136">
        <f t="shared" si="194"/>
        <v>0</v>
      </c>
      <c r="E175" s="136"/>
      <c r="G175" s="136"/>
      <c r="H175" s="433"/>
      <c r="I175" s="106"/>
      <c r="J175" s="106"/>
      <c r="K175" s="106"/>
      <c r="L175" s="292"/>
      <c r="M175" s="106"/>
      <c r="N175" s="106"/>
      <c r="O175" s="106"/>
      <c r="P175" s="136"/>
      <c r="Q175" s="106"/>
      <c r="R175" s="106"/>
      <c r="S175" s="106"/>
      <c r="T175" s="106"/>
      <c r="U175" s="136"/>
      <c r="V175" s="106"/>
      <c r="W175" s="106"/>
      <c r="X175" s="106"/>
      <c r="Y175" s="136"/>
      <c r="Z175" s="106"/>
      <c r="AA175" s="106"/>
      <c r="AB175" s="106"/>
      <c r="AC175" s="106"/>
      <c r="AD175" s="106"/>
      <c r="AE175" s="106"/>
      <c r="AF175" s="106"/>
      <c r="AG175" s="297"/>
      <c r="AH175" s="106"/>
      <c r="AI175" s="106"/>
      <c r="AJ175" s="106"/>
      <c r="AK175" s="106"/>
      <c r="AL175" s="106"/>
      <c r="AM175" s="106"/>
      <c r="AN175" s="106"/>
      <c r="AO175" s="106"/>
      <c r="AP175" s="106"/>
      <c r="AQ175" s="106"/>
      <c r="AR175" s="106"/>
      <c r="AS175" s="136"/>
      <c r="AT175" s="136"/>
      <c r="AU175" s="106"/>
      <c r="AV175" s="106"/>
      <c r="AW175" s="106"/>
      <c r="AX175" s="106"/>
      <c r="AY175" s="106"/>
      <c r="AZ175" s="106"/>
      <c r="BA175" s="106"/>
      <c r="BB175" s="105"/>
      <c r="BC175" s="104"/>
      <c r="BD175" s="135"/>
      <c r="BE175" s="132"/>
      <c r="BF175" s="134"/>
      <c r="BG175" s="134"/>
    </row>
    <row r="176" spans="1:59" s="133" customFormat="1" ht="43.2" customHeight="1">
      <c r="A176" s="419" t="s">
        <v>82</v>
      </c>
      <c r="B176" s="431" t="s">
        <v>325</v>
      </c>
      <c r="C176" s="136"/>
      <c r="D176" s="136">
        <f t="shared" si="194"/>
        <v>0</v>
      </c>
      <c r="E176" s="136"/>
      <c r="G176" s="136"/>
      <c r="H176" s="433"/>
      <c r="I176" s="106"/>
      <c r="J176" s="106"/>
      <c r="K176" s="106"/>
      <c r="L176" s="292"/>
      <c r="M176" s="106"/>
      <c r="N176" s="106"/>
      <c r="O176" s="106"/>
      <c r="P176" s="136"/>
      <c r="Q176" s="106"/>
      <c r="R176" s="106"/>
      <c r="S176" s="106"/>
      <c r="T176" s="106"/>
      <c r="U176" s="136"/>
      <c r="V176" s="106"/>
      <c r="W176" s="106"/>
      <c r="X176" s="106"/>
      <c r="Y176" s="136"/>
      <c r="Z176" s="106"/>
      <c r="AA176" s="106"/>
      <c r="AB176" s="106"/>
      <c r="AC176" s="106"/>
      <c r="AD176" s="106"/>
      <c r="AE176" s="106"/>
      <c r="AF176" s="106"/>
      <c r="AG176" s="297"/>
      <c r="AH176" s="106"/>
      <c r="AI176" s="106"/>
      <c r="AJ176" s="106"/>
      <c r="AK176" s="106"/>
      <c r="AL176" s="106"/>
      <c r="AM176" s="106"/>
      <c r="AN176" s="106"/>
      <c r="AO176" s="106"/>
      <c r="AP176" s="106"/>
      <c r="AQ176" s="106"/>
      <c r="AR176" s="106"/>
      <c r="AS176" s="136"/>
      <c r="AT176" s="136"/>
      <c r="AU176" s="106"/>
      <c r="AV176" s="106"/>
      <c r="AW176" s="106"/>
      <c r="AX176" s="106"/>
      <c r="AY176" s="106"/>
      <c r="AZ176" s="106"/>
      <c r="BA176" s="106"/>
      <c r="BB176" s="105"/>
      <c r="BC176" s="104"/>
      <c r="BD176" s="135"/>
      <c r="BE176" s="132"/>
      <c r="BF176" s="134"/>
      <c r="BG176" s="134"/>
    </row>
    <row r="177" spans="1:59" s="124" customFormat="1" ht="22.2" customHeight="1">
      <c r="A177" s="419" t="s">
        <v>82</v>
      </c>
      <c r="B177" s="107"/>
      <c r="C177" s="106"/>
      <c r="D177" s="106">
        <f t="shared" si="194"/>
        <v>0</v>
      </c>
      <c r="E177" s="106"/>
      <c r="F177" s="106"/>
      <c r="G177" s="106"/>
      <c r="H177" s="106"/>
      <c r="I177" s="106"/>
      <c r="J177" s="106"/>
      <c r="K177" s="106"/>
      <c r="L177" s="292"/>
      <c r="M177" s="106"/>
      <c r="N177" s="106"/>
      <c r="O177" s="106"/>
      <c r="P177" s="106"/>
      <c r="Q177" s="106"/>
      <c r="R177" s="106"/>
      <c r="S177" s="106"/>
      <c r="T177" s="106"/>
      <c r="U177" s="106"/>
      <c r="V177" s="106"/>
      <c r="W177" s="106"/>
      <c r="X177" s="106"/>
      <c r="Y177" s="106"/>
      <c r="Z177" s="106"/>
      <c r="AA177" s="106"/>
      <c r="AB177" s="106"/>
      <c r="AC177" s="106"/>
      <c r="AD177" s="106"/>
      <c r="AE177" s="106"/>
      <c r="AF177" s="106"/>
      <c r="AG177" s="297"/>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5" t="s">
        <v>212</v>
      </c>
      <c r="BC177" s="104"/>
      <c r="BD177" s="104"/>
      <c r="BE177" s="132">
        <v>2016</v>
      </c>
      <c r="BF177" s="104"/>
      <c r="BG177" s="104"/>
    </row>
    <row r="178" spans="1:59" s="148" customFormat="1" ht="22.2" customHeight="1">
      <c r="A178" s="423" t="s">
        <v>295</v>
      </c>
      <c r="B178" s="311" t="s">
        <v>386</v>
      </c>
      <c r="C178" s="140">
        <f>SUM(C179:C181)</f>
        <v>0</v>
      </c>
      <c r="D178" s="140">
        <f>D179</f>
        <v>0</v>
      </c>
      <c r="E178" s="140">
        <f>E179</f>
        <v>0</v>
      </c>
      <c r="F178" s="140">
        <f>F179</f>
        <v>0</v>
      </c>
      <c r="G178" s="140">
        <f t="shared" ref="G178:BA178" si="196">G179</f>
        <v>0</v>
      </c>
      <c r="H178" s="140">
        <f t="shared" si="196"/>
        <v>0</v>
      </c>
      <c r="I178" s="140">
        <f t="shared" si="196"/>
        <v>0</v>
      </c>
      <c r="J178" s="140">
        <f t="shared" si="196"/>
        <v>0</v>
      </c>
      <c r="K178" s="140">
        <f t="shared" si="196"/>
        <v>0</v>
      </c>
      <c r="L178" s="140">
        <f t="shared" si="196"/>
        <v>0</v>
      </c>
      <c r="M178" s="140">
        <f t="shared" si="196"/>
        <v>0</v>
      </c>
      <c r="N178" s="140">
        <f t="shared" si="196"/>
        <v>0</v>
      </c>
      <c r="O178" s="140">
        <f t="shared" si="196"/>
        <v>0</v>
      </c>
      <c r="P178" s="140">
        <f t="shared" si="196"/>
        <v>0</v>
      </c>
      <c r="Q178" s="140">
        <f t="shared" si="196"/>
        <v>0</v>
      </c>
      <c r="R178" s="140">
        <f t="shared" si="196"/>
        <v>0</v>
      </c>
      <c r="S178" s="140">
        <f t="shared" si="196"/>
        <v>0</v>
      </c>
      <c r="T178" s="140">
        <f t="shared" si="196"/>
        <v>0</v>
      </c>
      <c r="U178" s="140">
        <f t="shared" si="196"/>
        <v>0</v>
      </c>
      <c r="V178" s="140">
        <f t="shared" si="196"/>
        <v>0</v>
      </c>
      <c r="W178" s="140">
        <f t="shared" si="196"/>
        <v>0</v>
      </c>
      <c r="X178" s="140">
        <f t="shared" si="196"/>
        <v>0</v>
      </c>
      <c r="Y178" s="140">
        <f t="shared" si="196"/>
        <v>0</v>
      </c>
      <c r="Z178" s="140">
        <f t="shared" si="196"/>
        <v>0</v>
      </c>
      <c r="AA178" s="140">
        <f t="shared" si="196"/>
        <v>0</v>
      </c>
      <c r="AB178" s="140">
        <f t="shared" si="196"/>
        <v>0</v>
      </c>
      <c r="AC178" s="140">
        <f t="shared" si="196"/>
        <v>0</v>
      </c>
      <c r="AD178" s="140">
        <f t="shared" si="196"/>
        <v>0</v>
      </c>
      <c r="AE178" s="140">
        <f t="shared" si="196"/>
        <v>0</v>
      </c>
      <c r="AF178" s="140">
        <f t="shared" si="196"/>
        <v>0</v>
      </c>
      <c r="AG178" s="140">
        <f t="shared" si="196"/>
        <v>0</v>
      </c>
      <c r="AH178" s="140">
        <f t="shared" si="196"/>
        <v>0</v>
      </c>
      <c r="AI178" s="140">
        <f t="shared" si="196"/>
        <v>0</v>
      </c>
      <c r="AJ178" s="140">
        <f t="shared" si="196"/>
        <v>0</v>
      </c>
      <c r="AK178" s="140">
        <f t="shared" si="196"/>
        <v>0</v>
      </c>
      <c r="AL178" s="140">
        <f t="shared" si="196"/>
        <v>0</v>
      </c>
      <c r="AM178" s="140">
        <f t="shared" si="196"/>
        <v>0</v>
      </c>
      <c r="AN178" s="140">
        <f t="shared" si="196"/>
        <v>0</v>
      </c>
      <c r="AO178" s="140">
        <f t="shared" si="196"/>
        <v>0</v>
      </c>
      <c r="AP178" s="140">
        <f t="shared" si="196"/>
        <v>0</v>
      </c>
      <c r="AQ178" s="140">
        <f t="shared" si="196"/>
        <v>0</v>
      </c>
      <c r="AR178" s="140">
        <f t="shared" si="196"/>
        <v>0</v>
      </c>
      <c r="AS178" s="140">
        <f t="shared" si="196"/>
        <v>0</v>
      </c>
      <c r="AT178" s="140">
        <f t="shared" si="196"/>
        <v>0</v>
      </c>
      <c r="AU178" s="140">
        <f t="shared" si="196"/>
        <v>0</v>
      </c>
      <c r="AV178" s="140">
        <f t="shared" si="196"/>
        <v>0</v>
      </c>
      <c r="AW178" s="140">
        <f t="shared" si="196"/>
        <v>0</v>
      </c>
      <c r="AX178" s="140">
        <f t="shared" si="196"/>
        <v>0</v>
      </c>
      <c r="AY178" s="140">
        <f t="shared" si="196"/>
        <v>0</v>
      </c>
      <c r="AZ178" s="140">
        <f t="shared" si="196"/>
        <v>0</v>
      </c>
      <c r="BA178" s="140">
        <f t="shared" si="196"/>
        <v>0</v>
      </c>
      <c r="BB178" s="105" t="s">
        <v>212</v>
      </c>
      <c r="BC178" s="110"/>
      <c r="BD178" s="139"/>
      <c r="BE178" s="132">
        <v>2016</v>
      </c>
      <c r="BF178" s="138"/>
      <c r="BG178" s="138"/>
    </row>
    <row r="179" spans="1:59" s="142" customFormat="1" ht="22.2" customHeight="1">
      <c r="A179" s="419" t="s">
        <v>68</v>
      </c>
      <c r="B179" s="107" t="s">
        <v>282</v>
      </c>
      <c r="C179" s="136"/>
      <c r="D179" s="136">
        <f>SUM(E179:BA179)</f>
        <v>0</v>
      </c>
      <c r="E179" s="136">
        <f>SUM(E180:E181)</f>
        <v>0</v>
      </c>
      <c r="F179" s="136">
        <f t="shared" ref="F179:BA179" si="197">SUM(F180:F181)</f>
        <v>0</v>
      </c>
      <c r="G179" s="136">
        <f t="shared" si="197"/>
        <v>0</v>
      </c>
      <c r="H179" s="136">
        <f t="shared" si="197"/>
        <v>0</v>
      </c>
      <c r="I179" s="136">
        <f t="shared" si="197"/>
        <v>0</v>
      </c>
      <c r="J179" s="136">
        <f t="shared" si="197"/>
        <v>0</v>
      </c>
      <c r="K179" s="136">
        <f t="shared" si="197"/>
        <v>0</v>
      </c>
      <c r="L179" s="136">
        <f t="shared" si="197"/>
        <v>0</v>
      </c>
      <c r="M179" s="136">
        <f t="shared" si="197"/>
        <v>0</v>
      </c>
      <c r="N179" s="136">
        <f t="shared" si="197"/>
        <v>0</v>
      </c>
      <c r="O179" s="136">
        <f t="shared" si="197"/>
        <v>0</v>
      </c>
      <c r="P179" s="136">
        <f t="shared" si="197"/>
        <v>0</v>
      </c>
      <c r="Q179" s="136">
        <f t="shared" si="197"/>
        <v>0</v>
      </c>
      <c r="R179" s="136">
        <f t="shared" si="197"/>
        <v>0</v>
      </c>
      <c r="S179" s="136">
        <f t="shared" si="197"/>
        <v>0</v>
      </c>
      <c r="T179" s="136">
        <f t="shared" si="197"/>
        <v>0</v>
      </c>
      <c r="U179" s="136">
        <f t="shared" si="197"/>
        <v>0</v>
      </c>
      <c r="V179" s="136">
        <f t="shared" si="197"/>
        <v>0</v>
      </c>
      <c r="W179" s="136">
        <f t="shared" si="197"/>
        <v>0</v>
      </c>
      <c r="X179" s="136">
        <f t="shared" si="197"/>
        <v>0</v>
      </c>
      <c r="Y179" s="136">
        <f t="shared" si="197"/>
        <v>0</v>
      </c>
      <c r="Z179" s="136">
        <f t="shared" si="197"/>
        <v>0</v>
      </c>
      <c r="AA179" s="136">
        <f t="shared" si="197"/>
        <v>0</v>
      </c>
      <c r="AB179" s="136">
        <f t="shared" si="197"/>
        <v>0</v>
      </c>
      <c r="AC179" s="136">
        <f t="shared" si="197"/>
        <v>0</v>
      </c>
      <c r="AD179" s="136">
        <f t="shared" si="197"/>
        <v>0</v>
      </c>
      <c r="AE179" s="136">
        <f t="shared" si="197"/>
        <v>0</v>
      </c>
      <c r="AF179" s="136">
        <f t="shared" si="197"/>
        <v>0</v>
      </c>
      <c r="AG179" s="136">
        <f t="shared" si="197"/>
        <v>0</v>
      </c>
      <c r="AH179" s="136">
        <f t="shared" si="197"/>
        <v>0</v>
      </c>
      <c r="AI179" s="136">
        <f t="shared" si="197"/>
        <v>0</v>
      </c>
      <c r="AJ179" s="136">
        <f t="shared" si="197"/>
        <v>0</v>
      </c>
      <c r="AK179" s="136">
        <f t="shared" si="197"/>
        <v>0</v>
      </c>
      <c r="AL179" s="136">
        <f t="shared" si="197"/>
        <v>0</v>
      </c>
      <c r="AM179" s="136">
        <f t="shared" si="197"/>
        <v>0</v>
      </c>
      <c r="AN179" s="136">
        <f t="shared" si="197"/>
        <v>0</v>
      </c>
      <c r="AO179" s="136">
        <f t="shared" si="197"/>
        <v>0</v>
      </c>
      <c r="AP179" s="136">
        <f t="shared" si="197"/>
        <v>0</v>
      </c>
      <c r="AQ179" s="136">
        <f t="shared" si="197"/>
        <v>0</v>
      </c>
      <c r="AR179" s="136">
        <f t="shared" si="197"/>
        <v>0</v>
      </c>
      <c r="AS179" s="136">
        <f t="shared" si="197"/>
        <v>0</v>
      </c>
      <c r="AT179" s="136">
        <f t="shared" si="197"/>
        <v>0</v>
      </c>
      <c r="AU179" s="136">
        <f t="shared" si="197"/>
        <v>0</v>
      </c>
      <c r="AV179" s="136">
        <f t="shared" si="197"/>
        <v>0</v>
      </c>
      <c r="AW179" s="136">
        <f t="shared" si="197"/>
        <v>0</v>
      </c>
      <c r="AX179" s="136">
        <f t="shared" si="197"/>
        <v>0</v>
      </c>
      <c r="AY179" s="136">
        <f t="shared" si="197"/>
        <v>0</v>
      </c>
      <c r="AZ179" s="136">
        <f t="shared" si="197"/>
        <v>0</v>
      </c>
      <c r="BA179" s="136">
        <f t="shared" si="197"/>
        <v>0</v>
      </c>
      <c r="BB179" s="105" t="s">
        <v>212</v>
      </c>
      <c r="BC179" s="104"/>
      <c r="BD179" s="143"/>
      <c r="BE179" s="132">
        <v>2016</v>
      </c>
      <c r="BF179" s="134"/>
      <c r="BG179" s="134"/>
    </row>
    <row r="180" spans="1:59" s="103" customFormat="1" ht="22.2" customHeight="1">
      <c r="A180" s="419" t="s">
        <v>68</v>
      </c>
      <c r="B180" s="153"/>
      <c r="C180" s="106"/>
      <c r="D180" s="106">
        <f>SUM(E180:BA180)</f>
        <v>0</v>
      </c>
      <c r="E180" s="106"/>
      <c r="F180" s="106"/>
      <c r="G180" s="106"/>
      <c r="H180" s="106"/>
      <c r="I180" s="106"/>
      <c r="J180" s="106"/>
      <c r="K180" s="106"/>
      <c r="L180" s="292"/>
      <c r="M180" s="106"/>
      <c r="N180" s="106"/>
      <c r="O180" s="106"/>
      <c r="P180" s="106"/>
      <c r="Q180" s="106"/>
      <c r="R180" s="106"/>
      <c r="S180" s="106"/>
      <c r="T180" s="106"/>
      <c r="U180" s="106"/>
      <c r="V180" s="106"/>
      <c r="W180" s="106"/>
      <c r="X180" s="106"/>
      <c r="Y180" s="106"/>
      <c r="Z180" s="106"/>
      <c r="AA180" s="106"/>
      <c r="AB180" s="106"/>
      <c r="AC180" s="106"/>
      <c r="AD180" s="106"/>
      <c r="AE180" s="106"/>
      <c r="AF180" s="106"/>
      <c r="AG180" s="297"/>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51" t="s">
        <v>212</v>
      </c>
      <c r="BC180" s="104"/>
      <c r="BD180" s="104"/>
      <c r="BE180" s="150">
        <v>2016</v>
      </c>
      <c r="BF180" s="104"/>
      <c r="BG180" s="104"/>
    </row>
    <row r="181" spans="1:59" s="103" customFormat="1" ht="22.2" customHeight="1">
      <c r="A181" s="419" t="s">
        <v>68</v>
      </c>
      <c r="B181" s="107"/>
      <c r="C181" s="106"/>
      <c r="D181" s="106">
        <f>SUM(E181:BA181)</f>
        <v>0</v>
      </c>
      <c r="E181" s="106"/>
      <c r="F181" s="106"/>
      <c r="G181" s="106"/>
      <c r="H181" s="106"/>
      <c r="I181" s="106"/>
      <c r="J181" s="106"/>
      <c r="K181" s="106"/>
      <c r="L181" s="292"/>
      <c r="M181" s="106"/>
      <c r="N181" s="106"/>
      <c r="O181" s="106"/>
      <c r="P181" s="106"/>
      <c r="Q181" s="106"/>
      <c r="R181" s="106"/>
      <c r="S181" s="106"/>
      <c r="T181" s="106"/>
      <c r="U181" s="106"/>
      <c r="V181" s="106"/>
      <c r="W181" s="106"/>
      <c r="X181" s="106"/>
      <c r="Y181" s="106"/>
      <c r="Z181" s="106"/>
      <c r="AA181" s="106"/>
      <c r="AB181" s="106"/>
      <c r="AC181" s="106"/>
      <c r="AD181" s="106"/>
      <c r="AE181" s="106"/>
      <c r="AF181" s="106"/>
      <c r="AG181" s="297"/>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5" t="s">
        <v>212</v>
      </c>
      <c r="BC181" s="104"/>
      <c r="BD181" s="104"/>
      <c r="BE181" s="132">
        <v>2016</v>
      </c>
      <c r="BF181" s="104"/>
      <c r="BG181" s="104"/>
    </row>
    <row r="182" spans="1:59" s="126" customFormat="1" ht="22.2" customHeight="1">
      <c r="A182" s="418" t="s">
        <v>70</v>
      </c>
      <c r="B182" s="310" t="s">
        <v>387</v>
      </c>
      <c r="C182" s="111">
        <f>SUM(C183:C185)</f>
        <v>0</v>
      </c>
      <c r="D182" s="111">
        <f>D183</f>
        <v>0</v>
      </c>
      <c r="E182" s="111">
        <f>E183</f>
        <v>0</v>
      </c>
      <c r="F182" s="111">
        <f t="shared" ref="F182:BA182" si="198">F183</f>
        <v>0</v>
      </c>
      <c r="G182" s="111">
        <f t="shared" si="198"/>
        <v>0</v>
      </c>
      <c r="H182" s="111">
        <f t="shared" si="198"/>
        <v>0</v>
      </c>
      <c r="I182" s="111">
        <f t="shared" si="198"/>
        <v>0</v>
      </c>
      <c r="J182" s="111">
        <f t="shared" si="198"/>
        <v>0</v>
      </c>
      <c r="K182" s="111">
        <f t="shared" si="198"/>
        <v>0</v>
      </c>
      <c r="L182" s="111">
        <f t="shared" si="198"/>
        <v>0</v>
      </c>
      <c r="M182" s="111">
        <f t="shared" si="198"/>
        <v>0</v>
      </c>
      <c r="N182" s="111">
        <f t="shared" si="198"/>
        <v>0</v>
      </c>
      <c r="O182" s="111">
        <f t="shared" si="198"/>
        <v>0</v>
      </c>
      <c r="P182" s="111">
        <f t="shared" si="198"/>
        <v>0</v>
      </c>
      <c r="Q182" s="111">
        <f t="shared" si="198"/>
        <v>0</v>
      </c>
      <c r="R182" s="111">
        <f t="shared" si="198"/>
        <v>0</v>
      </c>
      <c r="S182" s="111">
        <f t="shared" si="198"/>
        <v>0</v>
      </c>
      <c r="T182" s="111">
        <f t="shared" si="198"/>
        <v>0</v>
      </c>
      <c r="U182" s="111">
        <f t="shared" si="198"/>
        <v>0</v>
      </c>
      <c r="V182" s="111">
        <f t="shared" si="198"/>
        <v>0</v>
      </c>
      <c r="W182" s="111">
        <f t="shared" si="198"/>
        <v>0</v>
      </c>
      <c r="X182" s="111">
        <f t="shared" si="198"/>
        <v>0</v>
      </c>
      <c r="Y182" s="111">
        <f t="shared" si="198"/>
        <v>0</v>
      </c>
      <c r="Z182" s="111">
        <f t="shared" si="198"/>
        <v>0</v>
      </c>
      <c r="AA182" s="111">
        <f t="shared" si="198"/>
        <v>0</v>
      </c>
      <c r="AB182" s="111">
        <f t="shared" si="198"/>
        <v>0</v>
      </c>
      <c r="AC182" s="111">
        <f t="shared" si="198"/>
        <v>0</v>
      </c>
      <c r="AD182" s="111">
        <f t="shared" si="198"/>
        <v>0</v>
      </c>
      <c r="AE182" s="111">
        <f t="shared" si="198"/>
        <v>0</v>
      </c>
      <c r="AF182" s="111">
        <f t="shared" si="198"/>
        <v>0</v>
      </c>
      <c r="AG182" s="111">
        <f t="shared" si="198"/>
        <v>0</v>
      </c>
      <c r="AH182" s="111">
        <f t="shared" si="198"/>
        <v>0</v>
      </c>
      <c r="AI182" s="111">
        <f t="shared" si="198"/>
        <v>0</v>
      </c>
      <c r="AJ182" s="111">
        <f t="shared" si="198"/>
        <v>0</v>
      </c>
      <c r="AK182" s="111">
        <f t="shared" si="198"/>
        <v>0</v>
      </c>
      <c r="AL182" s="111">
        <f t="shared" si="198"/>
        <v>0</v>
      </c>
      <c r="AM182" s="111">
        <f t="shared" si="198"/>
        <v>0</v>
      </c>
      <c r="AN182" s="111">
        <f t="shared" si="198"/>
        <v>0</v>
      </c>
      <c r="AO182" s="111">
        <f t="shared" si="198"/>
        <v>0</v>
      </c>
      <c r="AP182" s="111">
        <f t="shared" si="198"/>
        <v>0</v>
      </c>
      <c r="AQ182" s="111">
        <f t="shared" si="198"/>
        <v>0</v>
      </c>
      <c r="AR182" s="111">
        <f t="shared" si="198"/>
        <v>0</v>
      </c>
      <c r="AS182" s="111">
        <f t="shared" si="198"/>
        <v>0</v>
      </c>
      <c r="AT182" s="111">
        <f t="shared" si="198"/>
        <v>0</v>
      </c>
      <c r="AU182" s="111">
        <f t="shared" si="198"/>
        <v>0</v>
      </c>
      <c r="AV182" s="111">
        <f t="shared" si="198"/>
        <v>0</v>
      </c>
      <c r="AW182" s="111">
        <f t="shared" si="198"/>
        <v>0</v>
      </c>
      <c r="AX182" s="111">
        <f t="shared" si="198"/>
        <v>0</v>
      </c>
      <c r="AY182" s="111">
        <f t="shared" si="198"/>
        <v>0</v>
      </c>
      <c r="AZ182" s="111">
        <f t="shared" si="198"/>
        <v>0</v>
      </c>
      <c r="BA182" s="111">
        <f t="shared" si="198"/>
        <v>0</v>
      </c>
      <c r="BB182" s="105" t="s">
        <v>212</v>
      </c>
      <c r="BC182" s="110"/>
      <c r="BD182" s="110"/>
      <c r="BE182" s="132">
        <v>2016</v>
      </c>
      <c r="BF182" s="110"/>
      <c r="BG182" s="110"/>
    </row>
    <row r="183" spans="1:59" s="124" customFormat="1" ht="22.2" customHeight="1">
      <c r="A183" s="424" t="s">
        <v>70</v>
      </c>
      <c r="B183" s="107" t="s">
        <v>282</v>
      </c>
      <c r="C183" s="152"/>
      <c r="D183" s="152">
        <f>SUM(E183:BA183)</f>
        <v>0</v>
      </c>
      <c r="E183" s="152">
        <f>SUM(E184:E185)</f>
        <v>0</v>
      </c>
      <c r="F183" s="152">
        <f t="shared" ref="F183:BA183" si="199">SUM(F184:F185)</f>
        <v>0</v>
      </c>
      <c r="G183" s="152">
        <f t="shared" si="199"/>
        <v>0</v>
      </c>
      <c r="H183" s="152">
        <f t="shared" si="199"/>
        <v>0</v>
      </c>
      <c r="I183" s="152">
        <f t="shared" si="199"/>
        <v>0</v>
      </c>
      <c r="J183" s="152">
        <f t="shared" si="199"/>
        <v>0</v>
      </c>
      <c r="K183" s="152">
        <f t="shared" si="199"/>
        <v>0</v>
      </c>
      <c r="L183" s="152">
        <f t="shared" si="199"/>
        <v>0</v>
      </c>
      <c r="M183" s="152">
        <f t="shared" si="199"/>
        <v>0</v>
      </c>
      <c r="N183" s="152">
        <f t="shared" si="199"/>
        <v>0</v>
      </c>
      <c r="O183" s="152">
        <f t="shared" si="199"/>
        <v>0</v>
      </c>
      <c r="P183" s="152">
        <f t="shared" si="199"/>
        <v>0</v>
      </c>
      <c r="Q183" s="152">
        <f t="shared" si="199"/>
        <v>0</v>
      </c>
      <c r="R183" s="152">
        <f t="shared" si="199"/>
        <v>0</v>
      </c>
      <c r="S183" s="152">
        <f t="shared" si="199"/>
        <v>0</v>
      </c>
      <c r="T183" s="152">
        <f t="shared" si="199"/>
        <v>0</v>
      </c>
      <c r="U183" s="152">
        <f t="shared" si="199"/>
        <v>0</v>
      </c>
      <c r="V183" s="152">
        <f t="shared" si="199"/>
        <v>0</v>
      </c>
      <c r="W183" s="152">
        <f t="shared" si="199"/>
        <v>0</v>
      </c>
      <c r="X183" s="152">
        <f t="shared" si="199"/>
        <v>0</v>
      </c>
      <c r="Y183" s="152">
        <f t="shared" si="199"/>
        <v>0</v>
      </c>
      <c r="Z183" s="152">
        <f t="shared" si="199"/>
        <v>0</v>
      </c>
      <c r="AA183" s="152">
        <f t="shared" si="199"/>
        <v>0</v>
      </c>
      <c r="AB183" s="152">
        <f t="shared" si="199"/>
        <v>0</v>
      </c>
      <c r="AC183" s="152">
        <f t="shared" si="199"/>
        <v>0</v>
      </c>
      <c r="AD183" s="152">
        <f t="shared" si="199"/>
        <v>0</v>
      </c>
      <c r="AE183" s="152">
        <f t="shared" si="199"/>
        <v>0</v>
      </c>
      <c r="AF183" s="152">
        <f t="shared" si="199"/>
        <v>0</v>
      </c>
      <c r="AG183" s="152">
        <f t="shared" si="199"/>
        <v>0</v>
      </c>
      <c r="AH183" s="152">
        <f t="shared" si="199"/>
        <v>0</v>
      </c>
      <c r="AI183" s="152">
        <f t="shared" si="199"/>
        <v>0</v>
      </c>
      <c r="AJ183" s="152">
        <f t="shared" si="199"/>
        <v>0</v>
      </c>
      <c r="AK183" s="152">
        <f t="shared" si="199"/>
        <v>0</v>
      </c>
      <c r="AL183" s="152">
        <f t="shared" si="199"/>
        <v>0</v>
      </c>
      <c r="AM183" s="152">
        <f t="shared" si="199"/>
        <v>0</v>
      </c>
      <c r="AN183" s="152">
        <f t="shared" si="199"/>
        <v>0</v>
      </c>
      <c r="AO183" s="152">
        <f t="shared" si="199"/>
        <v>0</v>
      </c>
      <c r="AP183" s="152">
        <f t="shared" si="199"/>
        <v>0</v>
      </c>
      <c r="AQ183" s="152">
        <f t="shared" si="199"/>
        <v>0</v>
      </c>
      <c r="AR183" s="152">
        <f t="shared" si="199"/>
        <v>0</v>
      </c>
      <c r="AS183" s="152">
        <f t="shared" si="199"/>
        <v>0</v>
      </c>
      <c r="AT183" s="152">
        <f t="shared" si="199"/>
        <v>0</v>
      </c>
      <c r="AU183" s="152">
        <f t="shared" si="199"/>
        <v>0</v>
      </c>
      <c r="AV183" s="152">
        <f t="shared" si="199"/>
        <v>0</v>
      </c>
      <c r="AW183" s="152">
        <f t="shared" si="199"/>
        <v>0</v>
      </c>
      <c r="AX183" s="152">
        <f t="shared" si="199"/>
        <v>0</v>
      </c>
      <c r="AY183" s="152">
        <f t="shared" si="199"/>
        <v>0</v>
      </c>
      <c r="AZ183" s="152">
        <f t="shared" si="199"/>
        <v>0</v>
      </c>
      <c r="BA183" s="152">
        <f t="shared" si="199"/>
        <v>0</v>
      </c>
      <c r="BB183" s="151" t="s">
        <v>212</v>
      </c>
      <c r="BC183" s="149"/>
      <c r="BD183" s="149"/>
      <c r="BE183" s="150">
        <v>2016</v>
      </c>
      <c r="BF183" s="149"/>
      <c r="BG183" s="149"/>
    </row>
    <row r="184" spans="1:59" s="124" customFormat="1" ht="22.2" customHeight="1">
      <c r="A184" s="419" t="s">
        <v>70</v>
      </c>
      <c r="B184" s="107"/>
      <c r="C184" s="106"/>
      <c r="D184" s="106">
        <f>SUM(E184:BA184)</f>
        <v>0</v>
      </c>
      <c r="E184" s="106"/>
      <c r="F184" s="106"/>
      <c r="G184" s="106"/>
      <c r="H184" s="106"/>
      <c r="I184" s="106"/>
      <c r="J184" s="106"/>
      <c r="K184" s="106"/>
      <c r="L184" s="292"/>
      <c r="M184" s="106"/>
      <c r="N184" s="106"/>
      <c r="O184" s="106"/>
      <c r="P184" s="106"/>
      <c r="Q184" s="106"/>
      <c r="R184" s="106"/>
      <c r="S184" s="106"/>
      <c r="T184" s="106"/>
      <c r="U184" s="106"/>
      <c r="V184" s="106"/>
      <c r="W184" s="106"/>
      <c r="X184" s="106"/>
      <c r="Y184" s="106"/>
      <c r="Z184" s="106"/>
      <c r="AA184" s="106"/>
      <c r="AB184" s="106"/>
      <c r="AC184" s="106"/>
      <c r="AD184" s="106"/>
      <c r="AE184" s="106"/>
      <c r="AF184" s="106"/>
      <c r="AG184" s="297"/>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5" t="s">
        <v>212</v>
      </c>
      <c r="BC184" s="104"/>
      <c r="BD184" s="104"/>
      <c r="BE184" s="132">
        <v>2016</v>
      </c>
      <c r="BF184" s="104"/>
      <c r="BG184" s="104"/>
    </row>
    <row r="185" spans="1:59" s="124" customFormat="1" ht="22.2" customHeight="1">
      <c r="A185" s="419" t="s">
        <v>70</v>
      </c>
      <c r="B185" s="107"/>
      <c r="C185" s="106"/>
      <c r="D185" s="106">
        <f>SUM(E185:BA185)</f>
        <v>0</v>
      </c>
      <c r="E185" s="106"/>
      <c r="F185" s="106"/>
      <c r="G185" s="106"/>
      <c r="H185" s="106"/>
      <c r="I185" s="106"/>
      <c r="J185" s="106"/>
      <c r="K185" s="106"/>
      <c r="L185" s="292"/>
      <c r="M185" s="106"/>
      <c r="N185" s="106"/>
      <c r="O185" s="106"/>
      <c r="P185" s="106"/>
      <c r="Q185" s="106"/>
      <c r="R185" s="106"/>
      <c r="S185" s="106"/>
      <c r="T185" s="106"/>
      <c r="U185" s="106"/>
      <c r="V185" s="106"/>
      <c r="W185" s="106"/>
      <c r="X185" s="106"/>
      <c r="Y185" s="106"/>
      <c r="Z185" s="106"/>
      <c r="AA185" s="106"/>
      <c r="AB185" s="106"/>
      <c r="AC185" s="106"/>
      <c r="AD185" s="106"/>
      <c r="AE185" s="106"/>
      <c r="AF185" s="106"/>
      <c r="AG185" s="297"/>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5" t="s">
        <v>212</v>
      </c>
      <c r="BC185" s="104"/>
      <c r="BD185" s="104"/>
      <c r="BE185" s="132">
        <v>2016</v>
      </c>
      <c r="BF185" s="104"/>
      <c r="BG185" s="104"/>
    </row>
    <row r="186" spans="1:59" s="126" customFormat="1" ht="22.2" customHeight="1">
      <c r="A186" s="418" t="s">
        <v>72</v>
      </c>
      <c r="B186" s="310" t="s">
        <v>389</v>
      </c>
      <c r="C186" s="111">
        <f>SUM(C187:C189)</f>
        <v>0</v>
      </c>
      <c r="D186" s="111">
        <f>D187</f>
        <v>0</v>
      </c>
      <c r="E186" s="111">
        <f>E187</f>
        <v>0</v>
      </c>
      <c r="F186" s="111">
        <f t="shared" ref="F186:BA186" si="200">F187</f>
        <v>0</v>
      </c>
      <c r="G186" s="111">
        <f t="shared" si="200"/>
        <v>0</v>
      </c>
      <c r="H186" s="111">
        <f t="shared" si="200"/>
        <v>0</v>
      </c>
      <c r="I186" s="111">
        <f t="shared" si="200"/>
        <v>0</v>
      </c>
      <c r="J186" s="111">
        <f t="shared" si="200"/>
        <v>0</v>
      </c>
      <c r="K186" s="111">
        <f t="shared" si="200"/>
        <v>0</v>
      </c>
      <c r="L186" s="111">
        <f t="shared" si="200"/>
        <v>0</v>
      </c>
      <c r="M186" s="111">
        <f t="shared" si="200"/>
        <v>0</v>
      </c>
      <c r="N186" s="111">
        <f t="shared" si="200"/>
        <v>0</v>
      </c>
      <c r="O186" s="111">
        <f t="shared" si="200"/>
        <v>0</v>
      </c>
      <c r="P186" s="111">
        <f t="shared" si="200"/>
        <v>0</v>
      </c>
      <c r="Q186" s="111">
        <f t="shared" si="200"/>
        <v>0</v>
      </c>
      <c r="R186" s="111">
        <f t="shared" si="200"/>
        <v>0</v>
      </c>
      <c r="S186" s="111">
        <f t="shared" si="200"/>
        <v>0</v>
      </c>
      <c r="T186" s="111">
        <f t="shared" si="200"/>
        <v>0</v>
      </c>
      <c r="U186" s="111">
        <f t="shared" si="200"/>
        <v>0</v>
      </c>
      <c r="V186" s="111">
        <f t="shared" si="200"/>
        <v>0</v>
      </c>
      <c r="W186" s="111">
        <f t="shared" si="200"/>
        <v>0</v>
      </c>
      <c r="X186" s="111">
        <f t="shared" si="200"/>
        <v>0</v>
      </c>
      <c r="Y186" s="111">
        <f t="shared" si="200"/>
        <v>0</v>
      </c>
      <c r="Z186" s="111">
        <f t="shared" si="200"/>
        <v>0</v>
      </c>
      <c r="AA186" s="111">
        <f t="shared" si="200"/>
        <v>0</v>
      </c>
      <c r="AB186" s="111">
        <f t="shared" si="200"/>
        <v>0</v>
      </c>
      <c r="AC186" s="111">
        <f t="shared" si="200"/>
        <v>0</v>
      </c>
      <c r="AD186" s="111">
        <f t="shared" si="200"/>
        <v>0</v>
      </c>
      <c r="AE186" s="111">
        <f t="shared" si="200"/>
        <v>0</v>
      </c>
      <c r="AF186" s="111">
        <f t="shared" si="200"/>
        <v>0</v>
      </c>
      <c r="AG186" s="111">
        <f t="shared" si="200"/>
        <v>0</v>
      </c>
      <c r="AH186" s="111">
        <f t="shared" si="200"/>
        <v>0</v>
      </c>
      <c r="AI186" s="111">
        <f t="shared" si="200"/>
        <v>0</v>
      </c>
      <c r="AJ186" s="111">
        <f t="shared" si="200"/>
        <v>0</v>
      </c>
      <c r="AK186" s="111">
        <f t="shared" si="200"/>
        <v>0</v>
      </c>
      <c r="AL186" s="111">
        <f t="shared" si="200"/>
        <v>0</v>
      </c>
      <c r="AM186" s="111">
        <f t="shared" si="200"/>
        <v>0</v>
      </c>
      <c r="AN186" s="111">
        <f t="shared" si="200"/>
        <v>0</v>
      </c>
      <c r="AO186" s="111">
        <f t="shared" si="200"/>
        <v>0</v>
      </c>
      <c r="AP186" s="111">
        <f t="shared" si="200"/>
        <v>0</v>
      </c>
      <c r="AQ186" s="111">
        <f t="shared" si="200"/>
        <v>0</v>
      </c>
      <c r="AR186" s="111">
        <f t="shared" si="200"/>
        <v>0</v>
      </c>
      <c r="AS186" s="111">
        <f t="shared" si="200"/>
        <v>0</v>
      </c>
      <c r="AT186" s="111">
        <f t="shared" si="200"/>
        <v>0</v>
      </c>
      <c r="AU186" s="111">
        <f t="shared" si="200"/>
        <v>0</v>
      </c>
      <c r="AV186" s="111">
        <f t="shared" si="200"/>
        <v>0</v>
      </c>
      <c r="AW186" s="111">
        <f t="shared" si="200"/>
        <v>0</v>
      </c>
      <c r="AX186" s="111">
        <f t="shared" si="200"/>
        <v>0</v>
      </c>
      <c r="AY186" s="111">
        <f t="shared" si="200"/>
        <v>0</v>
      </c>
      <c r="AZ186" s="111">
        <f t="shared" si="200"/>
        <v>0</v>
      </c>
      <c r="BA186" s="111">
        <f t="shared" si="200"/>
        <v>0</v>
      </c>
      <c r="BB186" s="105" t="s">
        <v>212</v>
      </c>
      <c r="BC186" s="110"/>
      <c r="BD186" s="110"/>
      <c r="BE186" s="132">
        <v>2016</v>
      </c>
      <c r="BF186" s="110"/>
      <c r="BG186" s="110"/>
    </row>
    <row r="187" spans="1:59" s="124" customFormat="1" ht="22.2" customHeight="1">
      <c r="A187" s="419" t="s">
        <v>72</v>
      </c>
      <c r="B187" s="107" t="s">
        <v>282</v>
      </c>
      <c r="C187" s="106"/>
      <c r="D187" s="106">
        <f>SUM(D188:D189)</f>
        <v>0</v>
      </c>
      <c r="E187" s="106">
        <f>SUM(E188:E189)</f>
        <v>0</v>
      </c>
      <c r="F187" s="106">
        <f t="shared" ref="F187:AZ187" si="201">SUM(F188:F189)</f>
        <v>0</v>
      </c>
      <c r="G187" s="106">
        <f>SUM(G188:G189)</f>
        <v>0</v>
      </c>
      <c r="H187" s="106">
        <f t="shared" si="201"/>
        <v>0</v>
      </c>
      <c r="I187" s="106">
        <f t="shared" si="201"/>
        <v>0</v>
      </c>
      <c r="J187" s="106">
        <f t="shared" si="201"/>
        <v>0</v>
      </c>
      <c r="K187" s="106">
        <f t="shared" si="201"/>
        <v>0</v>
      </c>
      <c r="L187" s="106">
        <f t="shared" si="201"/>
        <v>0</v>
      </c>
      <c r="M187" s="106">
        <f t="shared" si="201"/>
        <v>0</v>
      </c>
      <c r="N187" s="106">
        <f t="shared" si="201"/>
        <v>0</v>
      </c>
      <c r="O187" s="106">
        <f t="shared" si="201"/>
        <v>0</v>
      </c>
      <c r="P187" s="106">
        <f t="shared" si="201"/>
        <v>0</v>
      </c>
      <c r="Q187" s="106">
        <f t="shared" si="201"/>
        <v>0</v>
      </c>
      <c r="R187" s="106">
        <f t="shared" si="201"/>
        <v>0</v>
      </c>
      <c r="S187" s="106">
        <f t="shared" si="201"/>
        <v>0</v>
      </c>
      <c r="T187" s="106">
        <f t="shared" si="201"/>
        <v>0</v>
      </c>
      <c r="U187" s="106">
        <f t="shared" si="201"/>
        <v>0</v>
      </c>
      <c r="V187" s="106">
        <f t="shared" si="201"/>
        <v>0</v>
      </c>
      <c r="W187" s="106">
        <f t="shared" si="201"/>
        <v>0</v>
      </c>
      <c r="X187" s="106">
        <f t="shared" si="201"/>
        <v>0</v>
      </c>
      <c r="Y187" s="106">
        <f t="shared" si="201"/>
        <v>0</v>
      </c>
      <c r="Z187" s="106">
        <f t="shared" si="201"/>
        <v>0</v>
      </c>
      <c r="AA187" s="106">
        <f t="shared" si="201"/>
        <v>0</v>
      </c>
      <c r="AB187" s="106">
        <f t="shared" si="201"/>
        <v>0</v>
      </c>
      <c r="AC187" s="106">
        <f t="shared" si="201"/>
        <v>0</v>
      </c>
      <c r="AD187" s="106">
        <f t="shared" si="201"/>
        <v>0</v>
      </c>
      <c r="AE187" s="106">
        <f t="shared" si="201"/>
        <v>0</v>
      </c>
      <c r="AF187" s="106">
        <f t="shared" si="201"/>
        <v>0</v>
      </c>
      <c r="AG187" s="106">
        <f t="shared" si="201"/>
        <v>0</v>
      </c>
      <c r="AH187" s="106">
        <f t="shared" si="201"/>
        <v>0</v>
      </c>
      <c r="AI187" s="106">
        <f t="shared" si="201"/>
        <v>0</v>
      </c>
      <c r="AJ187" s="106">
        <f t="shared" si="201"/>
        <v>0</v>
      </c>
      <c r="AK187" s="106">
        <f t="shared" si="201"/>
        <v>0</v>
      </c>
      <c r="AL187" s="106">
        <f t="shared" si="201"/>
        <v>0</v>
      </c>
      <c r="AM187" s="106">
        <f t="shared" si="201"/>
        <v>0</v>
      </c>
      <c r="AN187" s="106">
        <f t="shared" si="201"/>
        <v>0</v>
      </c>
      <c r="AO187" s="106">
        <f t="shared" si="201"/>
        <v>0</v>
      </c>
      <c r="AP187" s="106">
        <f t="shared" si="201"/>
        <v>0</v>
      </c>
      <c r="AQ187" s="106">
        <f t="shared" si="201"/>
        <v>0</v>
      </c>
      <c r="AR187" s="106">
        <f t="shared" si="201"/>
        <v>0</v>
      </c>
      <c r="AS187" s="106">
        <f t="shared" si="201"/>
        <v>0</v>
      </c>
      <c r="AT187" s="106">
        <f t="shared" si="201"/>
        <v>0</v>
      </c>
      <c r="AU187" s="106">
        <f t="shared" si="201"/>
        <v>0</v>
      </c>
      <c r="AV187" s="106">
        <f t="shared" si="201"/>
        <v>0</v>
      </c>
      <c r="AW187" s="106">
        <f t="shared" si="201"/>
        <v>0</v>
      </c>
      <c r="AX187" s="106">
        <f t="shared" si="201"/>
        <v>0</v>
      </c>
      <c r="AY187" s="106">
        <f t="shared" si="201"/>
        <v>0</v>
      </c>
      <c r="AZ187" s="106">
        <f t="shared" si="201"/>
        <v>0</v>
      </c>
      <c r="BA187" s="106">
        <f>SUM(BA188:BA189)</f>
        <v>0</v>
      </c>
      <c r="BB187" s="105" t="s">
        <v>212</v>
      </c>
      <c r="BC187" s="104"/>
      <c r="BD187" s="104"/>
      <c r="BE187" s="132">
        <v>2016</v>
      </c>
      <c r="BF187" s="104"/>
      <c r="BG187" s="104"/>
    </row>
    <row r="188" spans="1:59" s="124" customFormat="1" ht="22.2" customHeight="1">
      <c r="A188" s="419" t="s">
        <v>72</v>
      </c>
      <c r="B188" s="68" t="s">
        <v>527</v>
      </c>
      <c r="C188" s="106"/>
      <c r="D188" s="106">
        <f>SUM(E188:BA188)</f>
        <v>0</v>
      </c>
      <c r="E188" s="106"/>
      <c r="F188" s="106"/>
      <c r="G188" s="106"/>
      <c r="H188" s="106"/>
      <c r="I188" s="106"/>
      <c r="J188" s="106"/>
      <c r="K188" s="106"/>
      <c r="L188" s="292"/>
      <c r="M188" s="106"/>
      <c r="N188" s="106"/>
      <c r="O188" s="106"/>
      <c r="P188" s="106"/>
      <c r="Q188" s="106"/>
      <c r="R188" s="106"/>
      <c r="S188" s="106"/>
      <c r="T188" s="106"/>
      <c r="U188" s="106"/>
      <c r="V188" s="106"/>
      <c r="W188" s="106"/>
      <c r="X188" s="106"/>
      <c r="Y188" s="106"/>
      <c r="Z188" s="106"/>
      <c r="AA188" s="106"/>
      <c r="AB188" s="106"/>
      <c r="AC188" s="106"/>
      <c r="AD188" s="106"/>
      <c r="AE188" s="106"/>
      <c r="AF188" s="106"/>
      <c r="AG188" s="297"/>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5" t="s">
        <v>212</v>
      </c>
      <c r="BC188" s="104"/>
      <c r="BD188" s="104"/>
      <c r="BE188" s="132">
        <v>2016</v>
      </c>
      <c r="BF188" s="104"/>
      <c r="BG188" s="104"/>
    </row>
    <row r="189" spans="1:59" s="124" customFormat="1" ht="22.2" customHeight="1">
      <c r="A189" s="419" t="s">
        <v>72</v>
      </c>
      <c r="B189" s="432" t="s">
        <v>220</v>
      </c>
      <c r="C189" s="106"/>
      <c r="D189" s="106">
        <f>SUM(E189:BA189)</f>
        <v>0</v>
      </c>
      <c r="E189" s="106"/>
      <c r="G189" s="106"/>
      <c r="H189" s="106"/>
      <c r="I189" s="106"/>
      <c r="J189" s="106"/>
      <c r="K189" s="106"/>
      <c r="L189" s="292"/>
      <c r="M189" s="106"/>
      <c r="N189" s="106"/>
      <c r="O189" s="106"/>
      <c r="P189" s="106"/>
      <c r="Q189" s="106"/>
      <c r="R189" s="106"/>
      <c r="S189" s="106"/>
      <c r="T189" s="106"/>
      <c r="U189" s="106"/>
      <c r="V189" s="106"/>
      <c r="W189" s="106"/>
      <c r="X189" s="106"/>
      <c r="Y189" s="106"/>
      <c r="Z189" s="106"/>
      <c r="AA189" s="106"/>
      <c r="AB189" s="106"/>
      <c r="AC189" s="106"/>
      <c r="AD189" s="106"/>
      <c r="AE189" s="106"/>
      <c r="AF189" s="106"/>
      <c r="AG189" s="297"/>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5" t="s">
        <v>212</v>
      </c>
      <c r="BC189" s="104"/>
      <c r="BD189" s="104"/>
      <c r="BE189" s="132">
        <v>2016</v>
      </c>
      <c r="BF189" s="104"/>
      <c r="BG189" s="104"/>
    </row>
    <row r="190" spans="1:59" s="126" customFormat="1" ht="22.2" customHeight="1">
      <c r="A190" s="418" t="s">
        <v>74</v>
      </c>
      <c r="B190" s="310" t="s">
        <v>388</v>
      </c>
      <c r="C190" s="111">
        <f>SUM(C191:C193)</f>
        <v>0</v>
      </c>
      <c r="D190" s="111">
        <f>D191</f>
        <v>0</v>
      </c>
      <c r="E190" s="111">
        <f>E191</f>
        <v>0</v>
      </c>
      <c r="F190" s="111">
        <f t="shared" ref="F190:BA190" si="202">F191</f>
        <v>0</v>
      </c>
      <c r="G190" s="111">
        <f t="shared" si="202"/>
        <v>0</v>
      </c>
      <c r="H190" s="111">
        <f t="shared" si="202"/>
        <v>0</v>
      </c>
      <c r="I190" s="111">
        <f t="shared" si="202"/>
        <v>0</v>
      </c>
      <c r="J190" s="111">
        <f t="shared" si="202"/>
        <v>0</v>
      </c>
      <c r="K190" s="111">
        <f t="shared" si="202"/>
        <v>0</v>
      </c>
      <c r="L190" s="111">
        <f t="shared" si="202"/>
        <v>0</v>
      </c>
      <c r="M190" s="111">
        <f t="shared" si="202"/>
        <v>0</v>
      </c>
      <c r="N190" s="111">
        <f t="shared" si="202"/>
        <v>0</v>
      </c>
      <c r="O190" s="111">
        <f t="shared" si="202"/>
        <v>0</v>
      </c>
      <c r="P190" s="111">
        <f t="shared" si="202"/>
        <v>0</v>
      </c>
      <c r="Q190" s="111">
        <f t="shared" si="202"/>
        <v>0</v>
      </c>
      <c r="R190" s="111">
        <f t="shared" si="202"/>
        <v>0</v>
      </c>
      <c r="S190" s="111">
        <f t="shared" si="202"/>
        <v>0</v>
      </c>
      <c r="T190" s="111">
        <f t="shared" si="202"/>
        <v>0</v>
      </c>
      <c r="U190" s="111">
        <f t="shared" si="202"/>
        <v>0</v>
      </c>
      <c r="V190" s="111">
        <f t="shared" si="202"/>
        <v>0</v>
      </c>
      <c r="W190" s="111">
        <f t="shared" si="202"/>
        <v>0</v>
      </c>
      <c r="X190" s="111">
        <f t="shared" si="202"/>
        <v>0</v>
      </c>
      <c r="Y190" s="111">
        <f t="shared" si="202"/>
        <v>0</v>
      </c>
      <c r="Z190" s="111">
        <f t="shared" si="202"/>
        <v>0</v>
      </c>
      <c r="AA190" s="111">
        <f t="shared" si="202"/>
        <v>0</v>
      </c>
      <c r="AB190" s="111">
        <f t="shared" si="202"/>
        <v>0</v>
      </c>
      <c r="AC190" s="111">
        <f t="shared" si="202"/>
        <v>0</v>
      </c>
      <c r="AD190" s="111">
        <f t="shared" si="202"/>
        <v>0</v>
      </c>
      <c r="AE190" s="111">
        <f t="shared" si="202"/>
        <v>0</v>
      </c>
      <c r="AF190" s="111">
        <f t="shared" si="202"/>
        <v>0</v>
      </c>
      <c r="AG190" s="111">
        <f t="shared" si="202"/>
        <v>0</v>
      </c>
      <c r="AH190" s="111">
        <f t="shared" si="202"/>
        <v>0</v>
      </c>
      <c r="AI190" s="111">
        <f t="shared" si="202"/>
        <v>0</v>
      </c>
      <c r="AJ190" s="111">
        <f t="shared" si="202"/>
        <v>0</v>
      </c>
      <c r="AK190" s="111">
        <f t="shared" si="202"/>
        <v>0</v>
      </c>
      <c r="AL190" s="111">
        <f t="shared" si="202"/>
        <v>0</v>
      </c>
      <c r="AM190" s="111">
        <f t="shared" si="202"/>
        <v>0</v>
      </c>
      <c r="AN190" s="111">
        <f t="shared" si="202"/>
        <v>0</v>
      </c>
      <c r="AO190" s="111">
        <f t="shared" si="202"/>
        <v>0</v>
      </c>
      <c r="AP190" s="111">
        <f t="shared" si="202"/>
        <v>0</v>
      </c>
      <c r="AQ190" s="111">
        <f t="shared" si="202"/>
        <v>0</v>
      </c>
      <c r="AR190" s="111">
        <f t="shared" si="202"/>
        <v>0</v>
      </c>
      <c r="AS190" s="111">
        <f t="shared" si="202"/>
        <v>0</v>
      </c>
      <c r="AT190" s="111">
        <f t="shared" si="202"/>
        <v>0</v>
      </c>
      <c r="AU190" s="111">
        <f t="shared" si="202"/>
        <v>0</v>
      </c>
      <c r="AV190" s="111">
        <f t="shared" si="202"/>
        <v>0</v>
      </c>
      <c r="AW190" s="111">
        <f t="shared" si="202"/>
        <v>0</v>
      </c>
      <c r="AX190" s="111">
        <f t="shared" si="202"/>
        <v>0</v>
      </c>
      <c r="AY190" s="111">
        <f t="shared" si="202"/>
        <v>0</v>
      </c>
      <c r="AZ190" s="111">
        <f t="shared" si="202"/>
        <v>0</v>
      </c>
      <c r="BA190" s="111">
        <f t="shared" si="202"/>
        <v>0</v>
      </c>
      <c r="BB190" s="105" t="s">
        <v>212</v>
      </c>
      <c r="BC190" s="110"/>
      <c r="BD190" s="110"/>
      <c r="BE190" s="132">
        <v>2016</v>
      </c>
      <c r="BF190" s="110"/>
      <c r="BG190" s="110"/>
    </row>
    <row r="191" spans="1:59" s="124" customFormat="1" ht="22.2" customHeight="1">
      <c r="A191" s="419" t="s">
        <v>74</v>
      </c>
      <c r="B191" s="107" t="s">
        <v>282</v>
      </c>
      <c r="C191" s="106"/>
      <c r="D191" s="106">
        <f>SUM(E191:BA191)</f>
        <v>0</v>
      </c>
      <c r="E191" s="106">
        <f>SUM(E192:E193)</f>
        <v>0</v>
      </c>
      <c r="F191" s="106">
        <f t="shared" ref="F191:BA191" si="203">SUM(F192:F193)</f>
        <v>0</v>
      </c>
      <c r="G191" s="106">
        <f t="shared" si="203"/>
        <v>0</v>
      </c>
      <c r="H191" s="106">
        <f t="shared" si="203"/>
        <v>0</v>
      </c>
      <c r="I191" s="106">
        <f t="shared" si="203"/>
        <v>0</v>
      </c>
      <c r="J191" s="106">
        <f t="shared" si="203"/>
        <v>0</v>
      </c>
      <c r="K191" s="106">
        <f t="shared" si="203"/>
        <v>0</v>
      </c>
      <c r="L191" s="106">
        <f t="shared" si="203"/>
        <v>0</v>
      </c>
      <c r="M191" s="106">
        <f t="shared" si="203"/>
        <v>0</v>
      </c>
      <c r="N191" s="106">
        <f t="shared" si="203"/>
        <v>0</v>
      </c>
      <c r="O191" s="106">
        <f t="shared" si="203"/>
        <v>0</v>
      </c>
      <c r="P191" s="106">
        <f t="shared" si="203"/>
        <v>0</v>
      </c>
      <c r="Q191" s="106">
        <f t="shared" si="203"/>
        <v>0</v>
      </c>
      <c r="R191" s="106">
        <f t="shared" si="203"/>
        <v>0</v>
      </c>
      <c r="S191" s="106">
        <f t="shared" si="203"/>
        <v>0</v>
      </c>
      <c r="T191" s="106">
        <f t="shared" si="203"/>
        <v>0</v>
      </c>
      <c r="U191" s="106">
        <f t="shared" si="203"/>
        <v>0</v>
      </c>
      <c r="V191" s="106">
        <f t="shared" si="203"/>
        <v>0</v>
      </c>
      <c r="W191" s="106">
        <f t="shared" si="203"/>
        <v>0</v>
      </c>
      <c r="X191" s="106">
        <f t="shared" si="203"/>
        <v>0</v>
      </c>
      <c r="Y191" s="106">
        <f t="shared" si="203"/>
        <v>0</v>
      </c>
      <c r="Z191" s="106">
        <f t="shared" si="203"/>
        <v>0</v>
      </c>
      <c r="AA191" s="106">
        <f t="shared" si="203"/>
        <v>0</v>
      </c>
      <c r="AB191" s="106">
        <f t="shared" si="203"/>
        <v>0</v>
      </c>
      <c r="AC191" s="106">
        <f t="shared" si="203"/>
        <v>0</v>
      </c>
      <c r="AD191" s="106">
        <f t="shared" si="203"/>
        <v>0</v>
      </c>
      <c r="AE191" s="106">
        <f t="shared" si="203"/>
        <v>0</v>
      </c>
      <c r="AF191" s="106">
        <f t="shared" si="203"/>
        <v>0</v>
      </c>
      <c r="AG191" s="106">
        <f t="shared" si="203"/>
        <v>0</v>
      </c>
      <c r="AH191" s="106">
        <f t="shared" si="203"/>
        <v>0</v>
      </c>
      <c r="AI191" s="106">
        <f t="shared" si="203"/>
        <v>0</v>
      </c>
      <c r="AJ191" s="106">
        <f t="shared" si="203"/>
        <v>0</v>
      </c>
      <c r="AK191" s="106">
        <f t="shared" si="203"/>
        <v>0</v>
      </c>
      <c r="AL191" s="106">
        <f t="shared" si="203"/>
        <v>0</v>
      </c>
      <c r="AM191" s="106">
        <f t="shared" si="203"/>
        <v>0</v>
      </c>
      <c r="AN191" s="106">
        <f t="shared" si="203"/>
        <v>0</v>
      </c>
      <c r="AO191" s="106">
        <f t="shared" si="203"/>
        <v>0</v>
      </c>
      <c r="AP191" s="106">
        <f t="shared" si="203"/>
        <v>0</v>
      </c>
      <c r="AQ191" s="106">
        <f t="shared" si="203"/>
        <v>0</v>
      </c>
      <c r="AR191" s="106">
        <f t="shared" si="203"/>
        <v>0</v>
      </c>
      <c r="AS191" s="106">
        <f t="shared" si="203"/>
        <v>0</v>
      </c>
      <c r="AT191" s="106">
        <f t="shared" si="203"/>
        <v>0</v>
      </c>
      <c r="AU191" s="106">
        <f t="shared" si="203"/>
        <v>0</v>
      </c>
      <c r="AV191" s="106">
        <f t="shared" si="203"/>
        <v>0</v>
      </c>
      <c r="AW191" s="106">
        <f t="shared" si="203"/>
        <v>0</v>
      </c>
      <c r="AX191" s="106">
        <f t="shared" si="203"/>
        <v>0</v>
      </c>
      <c r="AY191" s="106">
        <f t="shared" si="203"/>
        <v>0</v>
      </c>
      <c r="AZ191" s="106">
        <f t="shared" si="203"/>
        <v>0</v>
      </c>
      <c r="BA191" s="106">
        <f t="shared" si="203"/>
        <v>0</v>
      </c>
      <c r="BB191" s="105" t="s">
        <v>212</v>
      </c>
      <c r="BC191" s="104"/>
      <c r="BD191" s="104"/>
      <c r="BE191" s="132">
        <v>2016</v>
      </c>
      <c r="BF191" s="104"/>
      <c r="BG191" s="104"/>
    </row>
    <row r="192" spans="1:59" s="124" customFormat="1" ht="22.2" customHeight="1">
      <c r="A192" s="419" t="s">
        <v>74</v>
      </c>
      <c r="B192" s="107"/>
      <c r="C192" s="106"/>
      <c r="D192" s="106">
        <f>SUM(E192:BA192)</f>
        <v>0</v>
      </c>
      <c r="E192" s="106"/>
      <c r="F192" s="106"/>
      <c r="G192" s="106"/>
      <c r="H192" s="106"/>
      <c r="I192" s="106"/>
      <c r="J192" s="106"/>
      <c r="K192" s="106"/>
      <c r="L192" s="292"/>
      <c r="M192" s="106"/>
      <c r="N192" s="106"/>
      <c r="O192" s="106"/>
      <c r="P192" s="106"/>
      <c r="Q192" s="106"/>
      <c r="R192" s="106"/>
      <c r="S192" s="106"/>
      <c r="T192" s="106"/>
      <c r="U192" s="106"/>
      <c r="V192" s="106"/>
      <c r="W192" s="106"/>
      <c r="X192" s="106"/>
      <c r="Y192" s="106"/>
      <c r="Z192" s="106"/>
      <c r="AA192" s="106"/>
      <c r="AB192" s="106"/>
      <c r="AC192" s="106"/>
      <c r="AD192" s="106"/>
      <c r="AE192" s="106"/>
      <c r="AF192" s="106"/>
      <c r="AG192" s="297"/>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5" t="s">
        <v>212</v>
      </c>
      <c r="BC192" s="104"/>
      <c r="BD192" s="104"/>
      <c r="BE192" s="132">
        <v>2016</v>
      </c>
      <c r="BF192" s="104"/>
      <c r="BG192" s="104"/>
    </row>
    <row r="193" spans="1:59" s="124" customFormat="1" ht="22.2" customHeight="1">
      <c r="A193" s="419" t="s">
        <v>74</v>
      </c>
      <c r="B193" s="107"/>
      <c r="C193" s="106"/>
      <c r="D193" s="106">
        <f>SUM(E193:BA193)</f>
        <v>0</v>
      </c>
      <c r="E193" s="106"/>
      <c r="F193" s="106"/>
      <c r="G193" s="106"/>
      <c r="H193" s="106"/>
      <c r="I193" s="106"/>
      <c r="J193" s="106"/>
      <c r="K193" s="106"/>
      <c r="L193" s="292"/>
      <c r="M193" s="106"/>
      <c r="N193" s="106"/>
      <c r="O193" s="106"/>
      <c r="P193" s="106"/>
      <c r="Q193" s="106"/>
      <c r="R193" s="106"/>
      <c r="S193" s="106"/>
      <c r="T193" s="106"/>
      <c r="U193" s="106"/>
      <c r="V193" s="106"/>
      <c r="W193" s="106"/>
      <c r="X193" s="106"/>
      <c r="Y193" s="106"/>
      <c r="Z193" s="106"/>
      <c r="AA193" s="106"/>
      <c r="AB193" s="106"/>
      <c r="AC193" s="106"/>
      <c r="AD193" s="106"/>
      <c r="AE193" s="106"/>
      <c r="AF193" s="106"/>
      <c r="AG193" s="297"/>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5" t="s">
        <v>212</v>
      </c>
      <c r="BC193" s="104"/>
      <c r="BD193" s="104"/>
      <c r="BE193" s="132">
        <v>2016</v>
      </c>
      <c r="BF193" s="104"/>
      <c r="BG193" s="104"/>
    </row>
    <row r="194" spans="1:59" s="137" customFormat="1" ht="22.2" customHeight="1">
      <c r="A194" s="423" t="s">
        <v>301</v>
      </c>
      <c r="B194" s="307" t="s">
        <v>302</v>
      </c>
      <c r="C194" s="140">
        <f>SUM(C195:C197)</f>
        <v>0</v>
      </c>
      <c r="D194" s="140">
        <f>D195</f>
        <v>0</v>
      </c>
      <c r="E194" s="140">
        <f>E195</f>
        <v>0</v>
      </c>
      <c r="F194" s="140">
        <f t="shared" ref="F194:BA194" si="204">F195</f>
        <v>0</v>
      </c>
      <c r="G194" s="140">
        <f t="shared" si="204"/>
        <v>0</v>
      </c>
      <c r="H194" s="140">
        <f t="shared" si="204"/>
        <v>0</v>
      </c>
      <c r="I194" s="140">
        <f t="shared" si="204"/>
        <v>0</v>
      </c>
      <c r="J194" s="140">
        <f t="shared" si="204"/>
        <v>0</v>
      </c>
      <c r="K194" s="140">
        <f t="shared" si="204"/>
        <v>0</v>
      </c>
      <c r="L194" s="140">
        <f t="shared" si="204"/>
        <v>0</v>
      </c>
      <c r="M194" s="140">
        <f t="shared" si="204"/>
        <v>0</v>
      </c>
      <c r="N194" s="140">
        <f t="shared" si="204"/>
        <v>0</v>
      </c>
      <c r="O194" s="140">
        <f t="shared" si="204"/>
        <v>0</v>
      </c>
      <c r="P194" s="140">
        <f t="shared" si="204"/>
        <v>0</v>
      </c>
      <c r="Q194" s="140">
        <f t="shared" si="204"/>
        <v>0</v>
      </c>
      <c r="R194" s="140">
        <f t="shared" si="204"/>
        <v>0</v>
      </c>
      <c r="S194" s="140">
        <f t="shared" si="204"/>
        <v>0</v>
      </c>
      <c r="T194" s="140">
        <f t="shared" si="204"/>
        <v>0</v>
      </c>
      <c r="U194" s="140">
        <f t="shared" si="204"/>
        <v>0</v>
      </c>
      <c r="V194" s="140">
        <f t="shared" si="204"/>
        <v>0</v>
      </c>
      <c r="W194" s="140">
        <f t="shared" si="204"/>
        <v>0</v>
      </c>
      <c r="X194" s="140">
        <f t="shared" si="204"/>
        <v>0</v>
      </c>
      <c r="Y194" s="140">
        <f t="shared" si="204"/>
        <v>0</v>
      </c>
      <c r="Z194" s="140">
        <f t="shared" si="204"/>
        <v>0</v>
      </c>
      <c r="AA194" s="140">
        <f t="shared" si="204"/>
        <v>0</v>
      </c>
      <c r="AB194" s="140">
        <f t="shared" si="204"/>
        <v>0</v>
      </c>
      <c r="AC194" s="140">
        <f t="shared" si="204"/>
        <v>0</v>
      </c>
      <c r="AD194" s="140">
        <f t="shared" si="204"/>
        <v>0</v>
      </c>
      <c r="AE194" s="140">
        <f t="shared" si="204"/>
        <v>0</v>
      </c>
      <c r="AF194" s="140">
        <f t="shared" si="204"/>
        <v>0</v>
      </c>
      <c r="AG194" s="140">
        <f t="shared" si="204"/>
        <v>0</v>
      </c>
      <c r="AH194" s="140">
        <f t="shared" si="204"/>
        <v>0</v>
      </c>
      <c r="AI194" s="140">
        <f t="shared" si="204"/>
        <v>0</v>
      </c>
      <c r="AJ194" s="140">
        <f t="shared" si="204"/>
        <v>0</v>
      </c>
      <c r="AK194" s="140">
        <f t="shared" si="204"/>
        <v>0</v>
      </c>
      <c r="AL194" s="140">
        <f t="shared" si="204"/>
        <v>0</v>
      </c>
      <c r="AM194" s="140">
        <f t="shared" si="204"/>
        <v>0</v>
      </c>
      <c r="AN194" s="140">
        <f t="shared" si="204"/>
        <v>0</v>
      </c>
      <c r="AO194" s="140">
        <f t="shared" si="204"/>
        <v>0</v>
      </c>
      <c r="AP194" s="140">
        <f t="shared" si="204"/>
        <v>0</v>
      </c>
      <c r="AQ194" s="140">
        <f t="shared" si="204"/>
        <v>0</v>
      </c>
      <c r="AR194" s="140">
        <f t="shared" si="204"/>
        <v>0</v>
      </c>
      <c r="AS194" s="140">
        <f t="shared" si="204"/>
        <v>0</v>
      </c>
      <c r="AT194" s="140">
        <f t="shared" si="204"/>
        <v>0</v>
      </c>
      <c r="AU194" s="140">
        <f t="shared" si="204"/>
        <v>0</v>
      </c>
      <c r="AV194" s="140">
        <f t="shared" si="204"/>
        <v>0</v>
      </c>
      <c r="AW194" s="140">
        <f t="shared" si="204"/>
        <v>0</v>
      </c>
      <c r="AX194" s="140">
        <f t="shared" si="204"/>
        <v>0</v>
      </c>
      <c r="AY194" s="140">
        <f t="shared" si="204"/>
        <v>0</v>
      </c>
      <c r="AZ194" s="140">
        <f t="shared" si="204"/>
        <v>0</v>
      </c>
      <c r="BA194" s="140">
        <f t="shared" si="204"/>
        <v>0</v>
      </c>
      <c r="BB194" s="105" t="s">
        <v>212</v>
      </c>
      <c r="BC194" s="110"/>
      <c r="BD194" s="139"/>
      <c r="BE194" s="132">
        <v>2016</v>
      </c>
      <c r="BF194" s="138"/>
      <c r="BG194" s="138"/>
    </row>
    <row r="195" spans="1:59" s="133" customFormat="1" ht="22.2" customHeight="1">
      <c r="A195" s="419" t="s">
        <v>84</v>
      </c>
      <c r="B195" s="107" t="s">
        <v>282</v>
      </c>
      <c r="C195" s="136"/>
      <c r="D195" s="136">
        <f>SUM(E195:BA195)</f>
        <v>0</v>
      </c>
      <c r="E195" s="136">
        <f>SUM(E196:E197)</f>
        <v>0</v>
      </c>
      <c r="F195" s="136">
        <f t="shared" ref="F195:BA195" si="205">SUM(F196:F197)</f>
        <v>0</v>
      </c>
      <c r="G195" s="136">
        <f t="shared" si="205"/>
        <v>0</v>
      </c>
      <c r="H195" s="136">
        <f t="shared" si="205"/>
        <v>0</v>
      </c>
      <c r="I195" s="136">
        <f t="shared" si="205"/>
        <v>0</v>
      </c>
      <c r="J195" s="136">
        <f t="shared" si="205"/>
        <v>0</v>
      </c>
      <c r="K195" s="136">
        <f t="shared" si="205"/>
        <v>0</v>
      </c>
      <c r="L195" s="136">
        <f t="shared" si="205"/>
        <v>0</v>
      </c>
      <c r="M195" s="136">
        <f t="shared" si="205"/>
        <v>0</v>
      </c>
      <c r="N195" s="136">
        <f t="shared" si="205"/>
        <v>0</v>
      </c>
      <c r="O195" s="136">
        <f t="shared" si="205"/>
        <v>0</v>
      </c>
      <c r="P195" s="136">
        <f t="shared" si="205"/>
        <v>0</v>
      </c>
      <c r="Q195" s="136">
        <f t="shared" si="205"/>
        <v>0</v>
      </c>
      <c r="R195" s="136">
        <f t="shared" si="205"/>
        <v>0</v>
      </c>
      <c r="S195" s="136">
        <f t="shared" si="205"/>
        <v>0</v>
      </c>
      <c r="T195" s="136">
        <f t="shared" si="205"/>
        <v>0</v>
      </c>
      <c r="U195" s="136">
        <f t="shared" si="205"/>
        <v>0</v>
      </c>
      <c r="V195" s="136">
        <f t="shared" si="205"/>
        <v>0</v>
      </c>
      <c r="W195" s="136">
        <f t="shared" si="205"/>
        <v>0</v>
      </c>
      <c r="X195" s="136">
        <f t="shared" si="205"/>
        <v>0</v>
      </c>
      <c r="Y195" s="136">
        <f t="shared" si="205"/>
        <v>0</v>
      </c>
      <c r="Z195" s="136">
        <f t="shared" si="205"/>
        <v>0</v>
      </c>
      <c r="AA195" s="136">
        <f t="shared" si="205"/>
        <v>0</v>
      </c>
      <c r="AB195" s="136">
        <f t="shared" si="205"/>
        <v>0</v>
      </c>
      <c r="AC195" s="136">
        <f t="shared" si="205"/>
        <v>0</v>
      </c>
      <c r="AD195" s="136">
        <f t="shared" si="205"/>
        <v>0</v>
      </c>
      <c r="AE195" s="136">
        <f t="shared" si="205"/>
        <v>0</v>
      </c>
      <c r="AF195" s="136">
        <f t="shared" si="205"/>
        <v>0</v>
      </c>
      <c r="AG195" s="136">
        <f t="shared" si="205"/>
        <v>0</v>
      </c>
      <c r="AH195" s="136">
        <f t="shared" si="205"/>
        <v>0</v>
      </c>
      <c r="AI195" s="136">
        <f t="shared" si="205"/>
        <v>0</v>
      </c>
      <c r="AJ195" s="136">
        <f t="shared" si="205"/>
        <v>0</v>
      </c>
      <c r="AK195" s="136">
        <f t="shared" si="205"/>
        <v>0</v>
      </c>
      <c r="AL195" s="136">
        <f t="shared" si="205"/>
        <v>0</v>
      </c>
      <c r="AM195" s="136">
        <f t="shared" si="205"/>
        <v>0</v>
      </c>
      <c r="AN195" s="136">
        <f t="shared" si="205"/>
        <v>0</v>
      </c>
      <c r="AO195" s="136">
        <f t="shared" si="205"/>
        <v>0</v>
      </c>
      <c r="AP195" s="136">
        <f t="shared" si="205"/>
        <v>0</v>
      </c>
      <c r="AQ195" s="136">
        <f t="shared" si="205"/>
        <v>0</v>
      </c>
      <c r="AR195" s="136">
        <f t="shared" si="205"/>
        <v>0</v>
      </c>
      <c r="AS195" s="136">
        <f t="shared" si="205"/>
        <v>0</v>
      </c>
      <c r="AT195" s="136">
        <f t="shared" si="205"/>
        <v>0</v>
      </c>
      <c r="AU195" s="136">
        <f t="shared" si="205"/>
        <v>0</v>
      </c>
      <c r="AV195" s="136">
        <f t="shared" si="205"/>
        <v>0</v>
      </c>
      <c r="AW195" s="136">
        <f t="shared" si="205"/>
        <v>0</v>
      </c>
      <c r="AX195" s="136">
        <f t="shared" si="205"/>
        <v>0</v>
      </c>
      <c r="AY195" s="136">
        <f t="shared" si="205"/>
        <v>0</v>
      </c>
      <c r="AZ195" s="136">
        <f t="shared" si="205"/>
        <v>0</v>
      </c>
      <c r="BA195" s="136">
        <f t="shared" si="205"/>
        <v>0</v>
      </c>
      <c r="BB195" s="105" t="s">
        <v>212</v>
      </c>
      <c r="BC195" s="104"/>
      <c r="BD195" s="143"/>
      <c r="BE195" s="132">
        <v>2016</v>
      </c>
      <c r="BF195" s="134"/>
      <c r="BG195" s="134"/>
    </row>
    <row r="196" spans="1:59" s="124" customFormat="1" ht="22.2" customHeight="1">
      <c r="A196" s="419" t="s">
        <v>84</v>
      </c>
      <c r="B196" s="68" t="s">
        <v>549</v>
      </c>
      <c r="C196" s="106"/>
      <c r="D196" s="106">
        <f>SUM(E196:BA196)</f>
        <v>0</v>
      </c>
      <c r="E196" s="106"/>
      <c r="F196" s="106"/>
      <c r="G196" s="106"/>
      <c r="H196" s="106"/>
      <c r="I196" s="106"/>
      <c r="J196" s="106"/>
      <c r="K196" s="106"/>
      <c r="L196" s="292"/>
      <c r="M196" s="106"/>
      <c r="N196" s="106"/>
      <c r="O196" s="106"/>
      <c r="P196" s="106"/>
      <c r="Q196" s="106"/>
      <c r="R196" s="106"/>
      <c r="S196" s="106"/>
      <c r="T196" s="106"/>
      <c r="U196" s="106"/>
      <c r="V196" s="106"/>
      <c r="W196" s="106"/>
      <c r="X196" s="106"/>
      <c r="Y196" s="106"/>
      <c r="Z196" s="106"/>
      <c r="AA196" s="106"/>
      <c r="AB196" s="106"/>
      <c r="AC196" s="106"/>
      <c r="AD196" s="106"/>
      <c r="AE196" s="106"/>
      <c r="AF196" s="106"/>
      <c r="AG196" s="297"/>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5" t="s">
        <v>212</v>
      </c>
      <c r="BC196" s="104"/>
      <c r="BD196" s="104"/>
      <c r="BE196" s="132">
        <v>2016</v>
      </c>
      <c r="BF196" s="104"/>
      <c r="BG196" s="104"/>
    </row>
    <row r="197" spans="1:59" s="124" customFormat="1" ht="22.2" customHeight="1">
      <c r="A197" s="419" t="s">
        <v>84</v>
      </c>
      <c r="B197" s="107"/>
      <c r="C197" s="106"/>
      <c r="D197" s="106">
        <f>SUM(E197:BA197)</f>
        <v>0</v>
      </c>
      <c r="E197" s="106"/>
      <c r="F197" s="106"/>
      <c r="G197" s="106"/>
      <c r="H197" s="106"/>
      <c r="I197" s="106"/>
      <c r="J197" s="106"/>
      <c r="K197" s="106"/>
      <c r="L197" s="292"/>
      <c r="M197" s="106"/>
      <c r="N197" s="106"/>
      <c r="O197" s="106"/>
      <c r="P197" s="106"/>
      <c r="Q197" s="106"/>
      <c r="R197" s="106"/>
      <c r="S197" s="106"/>
      <c r="T197" s="106"/>
      <c r="U197" s="106"/>
      <c r="V197" s="106"/>
      <c r="W197" s="106"/>
      <c r="X197" s="106"/>
      <c r="Y197" s="106"/>
      <c r="Z197" s="106"/>
      <c r="AA197" s="106"/>
      <c r="AB197" s="106"/>
      <c r="AC197" s="106"/>
      <c r="AD197" s="106"/>
      <c r="AE197" s="106"/>
      <c r="AF197" s="106"/>
      <c r="AG197" s="297"/>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5" t="s">
        <v>212</v>
      </c>
      <c r="BC197" s="104"/>
      <c r="BD197" s="104"/>
      <c r="BE197" s="132">
        <v>2016</v>
      </c>
      <c r="BF197" s="104"/>
      <c r="BG197" s="104"/>
    </row>
    <row r="198" spans="1:59" s="126" customFormat="1" ht="22.2" customHeight="1">
      <c r="A198" s="418" t="s">
        <v>86</v>
      </c>
      <c r="B198" s="262" t="s">
        <v>245</v>
      </c>
      <c r="C198" s="111">
        <f>SUM(C199:C201)</f>
        <v>0</v>
      </c>
      <c r="D198" s="111">
        <f>SUM(D199)</f>
        <v>0</v>
      </c>
      <c r="E198" s="111">
        <f>SUM(E199)</f>
        <v>0</v>
      </c>
      <c r="F198" s="111">
        <f t="shared" ref="F198:BA198" si="206">SUM(F199)</f>
        <v>0</v>
      </c>
      <c r="G198" s="111">
        <f t="shared" si="206"/>
        <v>0</v>
      </c>
      <c r="H198" s="111">
        <f t="shared" si="206"/>
        <v>0</v>
      </c>
      <c r="I198" s="111">
        <f t="shared" si="206"/>
        <v>0</v>
      </c>
      <c r="J198" s="111">
        <f t="shared" si="206"/>
        <v>0</v>
      </c>
      <c r="K198" s="111">
        <f t="shared" si="206"/>
        <v>0</v>
      </c>
      <c r="L198" s="111">
        <f t="shared" si="206"/>
        <v>0</v>
      </c>
      <c r="M198" s="111">
        <f t="shared" si="206"/>
        <v>0</v>
      </c>
      <c r="N198" s="111">
        <f t="shared" si="206"/>
        <v>0</v>
      </c>
      <c r="O198" s="111">
        <f t="shared" si="206"/>
        <v>0</v>
      </c>
      <c r="P198" s="111">
        <f t="shared" si="206"/>
        <v>0</v>
      </c>
      <c r="Q198" s="111">
        <f t="shared" si="206"/>
        <v>0</v>
      </c>
      <c r="R198" s="111">
        <f t="shared" si="206"/>
        <v>0</v>
      </c>
      <c r="S198" s="111">
        <f t="shared" si="206"/>
        <v>0</v>
      </c>
      <c r="T198" s="111">
        <f t="shared" si="206"/>
        <v>0</v>
      </c>
      <c r="U198" s="111">
        <f t="shared" si="206"/>
        <v>0</v>
      </c>
      <c r="V198" s="111">
        <f t="shared" si="206"/>
        <v>0</v>
      </c>
      <c r="W198" s="111">
        <f t="shared" si="206"/>
        <v>0</v>
      </c>
      <c r="X198" s="111">
        <f t="shared" si="206"/>
        <v>0</v>
      </c>
      <c r="Y198" s="111">
        <f t="shared" si="206"/>
        <v>0</v>
      </c>
      <c r="Z198" s="111">
        <f t="shared" si="206"/>
        <v>0</v>
      </c>
      <c r="AA198" s="111">
        <f t="shared" si="206"/>
        <v>0</v>
      </c>
      <c r="AB198" s="111">
        <f t="shared" si="206"/>
        <v>0</v>
      </c>
      <c r="AC198" s="111">
        <f t="shared" si="206"/>
        <v>0</v>
      </c>
      <c r="AD198" s="111">
        <f t="shared" si="206"/>
        <v>0</v>
      </c>
      <c r="AE198" s="111">
        <f t="shared" si="206"/>
        <v>0</v>
      </c>
      <c r="AF198" s="111">
        <f t="shared" si="206"/>
        <v>0</v>
      </c>
      <c r="AG198" s="111">
        <f t="shared" si="206"/>
        <v>0</v>
      </c>
      <c r="AH198" s="111">
        <f t="shared" si="206"/>
        <v>0</v>
      </c>
      <c r="AI198" s="111">
        <f t="shared" si="206"/>
        <v>0</v>
      </c>
      <c r="AJ198" s="111">
        <f t="shared" si="206"/>
        <v>0</v>
      </c>
      <c r="AK198" s="111">
        <f t="shared" si="206"/>
        <v>0</v>
      </c>
      <c r="AL198" s="111">
        <f t="shared" si="206"/>
        <v>0</v>
      </c>
      <c r="AM198" s="111">
        <f t="shared" si="206"/>
        <v>0</v>
      </c>
      <c r="AN198" s="111">
        <f t="shared" si="206"/>
        <v>0</v>
      </c>
      <c r="AO198" s="111">
        <f t="shared" si="206"/>
        <v>0</v>
      </c>
      <c r="AP198" s="111">
        <f t="shared" si="206"/>
        <v>0</v>
      </c>
      <c r="AQ198" s="111">
        <f t="shared" si="206"/>
        <v>0</v>
      </c>
      <c r="AR198" s="111">
        <f t="shared" si="206"/>
        <v>0</v>
      </c>
      <c r="AS198" s="111">
        <f t="shared" si="206"/>
        <v>0</v>
      </c>
      <c r="AT198" s="111">
        <f t="shared" si="206"/>
        <v>0</v>
      </c>
      <c r="AU198" s="111">
        <f t="shared" si="206"/>
        <v>0</v>
      </c>
      <c r="AV198" s="111">
        <f t="shared" si="206"/>
        <v>0</v>
      </c>
      <c r="AW198" s="111">
        <f t="shared" si="206"/>
        <v>0</v>
      </c>
      <c r="AX198" s="111">
        <f t="shared" si="206"/>
        <v>0</v>
      </c>
      <c r="AY198" s="111">
        <f t="shared" si="206"/>
        <v>0</v>
      </c>
      <c r="AZ198" s="111">
        <f t="shared" si="206"/>
        <v>0</v>
      </c>
      <c r="BA198" s="111">
        <f t="shared" si="206"/>
        <v>0</v>
      </c>
      <c r="BB198" s="105" t="s">
        <v>212</v>
      </c>
      <c r="BC198" s="110"/>
      <c r="BD198" s="110"/>
      <c r="BE198" s="132">
        <v>2016</v>
      </c>
      <c r="BF198" s="110"/>
      <c r="BG198" s="110"/>
    </row>
    <row r="199" spans="1:59" s="124" customFormat="1" ht="22.2" customHeight="1">
      <c r="A199" s="419" t="s">
        <v>86</v>
      </c>
      <c r="B199" s="107" t="s">
        <v>282</v>
      </c>
      <c r="C199" s="106"/>
      <c r="D199" s="106">
        <f>SUM(E199:BA199)</f>
        <v>0</v>
      </c>
      <c r="E199" s="106">
        <f>SUM(E200:E201)</f>
        <v>0</v>
      </c>
      <c r="F199" s="106">
        <f t="shared" ref="F199:BA199" si="207">SUM(F200:F201)</f>
        <v>0</v>
      </c>
      <c r="G199" s="106">
        <f t="shared" si="207"/>
        <v>0</v>
      </c>
      <c r="H199" s="106">
        <f t="shared" si="207"/>
        <v>0</v>
      </c>
      <c r="I199" s="106">
        <f t="shared" si="207"/>
        <v>0</v>
      </c>
      <c r="J199" s="106">
        <f t="shared" si="207"/>
        <v>0</v>
      </c>
      <c r="K199" s="106">
        <f t="shared" si="207"/>
        <v>0</v>
      </c>
      <c r="L199" s="106">
        <f t="shared" si="207"/>
        <v>0</v>
      </c>
      <c r="M199" s="106">
        <f t="shared" si="207"/>
        <v>0</v>
      </c>
      <c r="N199" s="106">
        <f t="shared" si="207"/>
        <v>0</v>
      </c>
      <c r="O199" s="106">
        <f t="shared" si="207"/>
        <v>0</v>
      </c>
      <c r="P199" s="106">
        <f t="shared" si="207"/>
        <v>0</v>
      </c>
      <c r="Q199" s="106">
        <f t="shared" si="207"/>
        <v>0</v>
      </c>
      <c r="R199" s="106">
        <f t="shared" si="207"/>
        <v>0</v>
      </c>
      <c r="S199" s="106">
        <f t="shared" si="207"/>
        <v>0</v>
      </c>
      <c r="T199" s="106">
        <f t="shared" si="207"/>
        <v>0</v>
      </c>
      <c r="U199" s="106">
        <f t="shared" si="207"/>
        <v>0</v>
      </c>
      <c r="V199" s="106">
        <f t="shared" si="207"/>
        <v>0</v>
      </c>
      <c r="W199" s="106">
        <f t="shared" si="207"/>
        <v>0</v>
      </c>
      <c r="X199" s="106">
        <f t="shared" si="207"/>
        <v>0</v>
      </c>
      <c r="Y199" s="106">
        <f t="shared" si="207"/>
        <v>0</v>
      </c>
      <c r="Z199" s="106">
        <f t="shared" si="207"/>
        <v>0</v>
      </c>
      <c r="AA199" s="106">
        <f t="shared" si="207"/>
        <v>0</v>
      </c>
      <c r="AB199" s="106">
        <f t="shared" si="207"/>
        <v>0</v>
      </c>
      <c r="AC199" s="106">
        <f t="shared" si="207"/>
        <v>0</v>
      </c>
      <c r="AD199" s="106">
        <f t="shared" si="207"/>
        <v>0</v>
      </c>
      <c r="AE199" s="106">
        <f t="shared" si="207"/>
        <v>0</v>
      </c>
      <c r="AF199" s="106">
        <f t="shared" si="207"/>
        <v>0</v>
      </c>
      <c r="AG199" s="106">
        <f t="shared" si="207"/>
        <v>0</v>
      </c>
      <c r="AH199" s="106">
        <f t="shared" si="207"/>
        <v>0</v>
      </c>
      <c r="AI199" s="106">
        <f t="shared" si="207"/>
        <v>0</v>
      </c>
      <c r="AJ199" s="106">
        <f t="shared" si="207"/>
        <v>0</v>
      </c>
      <c r="AK199" s="106">
        <f t="shared" si="207"/>
        <v>0</v>
      </c>
      <c r="AL199" s="106">
        <f t="shared" si="207"/>
        <v>0</v>
      </c>
      <c r="AM199" s="106">
        <f t="shared" si="207"/>
        <v>0</v>
      </c>
      <c r="AN199" s="106">
        <f t="shared" si="207"/>
        <v>0</v>
      </c>
      <c r="AO199" s="106">
        <f t="shared" si="207"/>
        <v>0</v>
      </c>
      <c r="AP199" s="106">
        <f t="shared" si="207"/>
        <v>0</v>
      </c>
      <c r="AQ199" s="106">
        <f t="shared" si="207"/>
        <v>0</v>
      </c>
      <c r="AR199" s="106">
        <f t="shared" si="207"/>
        <v>0</v>
      </c>
      <c r="AS199" s="106">
        <f t="shared" si="207"/>
        <v>0</v>
      </c>
      <c r="AT199" s="106">
        <f t="shared" si="207"/>
        <v>0</v>
      </c>
      <c r="AU199" s="106">
        <f t="shared" si="207"/>
        <v>0</v>
      </c>
      <c r="AV199" s="106">
        <f t="shared" si="207"/>
        <v>0</v>
      </c>
      <c r="AW199" s="106">
        <f t="shared" si="207"/>
        <v>0</v>
      </c>
      <c r="AX199" s="106">
        <f t="shared" si="207"/>
        <v>0</v>
      </c>
      <c r="AY199" s="106">
        <f t="shared" si="207"/>
        <v>0</v>
      </c>
      <c r="AZ199" s="106">
        <f t="shared" si="207"/>
        <v>0</v>
      </c>
      <c r="BA199" s="106">
        <f t="shared" si="207"/>
        <v>0</v>
      </c>
      <c r="BB199" s="105" t="s">
        <v>212</v>
      </c>
      <c r="BC199" s="104"/>
      <c r="BD199" s="104"/>
      <c r="BE199" s="132">
        <v>2016</v>
      </c>
      <c r="BF199" s="104"/>
      <c r="BG199" s="104"/>
    </row>
    <row r="200" spans="1:59" s="124" customFormat="1" ht="22.2" customHeight="1">
      <c r="A200" s="419" t="s">
        <v>86</v>
      </c>
      <c r="B200" s="107"/>
      <c r="C200" s="106"/>
      <c r="D200" s="106">
        <f>SUM(E200:BA200)</f>
        <v>0</v>
      </c>
      <c r="E200" s="106"/>
      <c r="F200" s="106"/>
      <c r="G200" s="106"/>
      <c r="H200" s="106"/>
      <c r="I200" s="106"/>
      <c r="J200" s="106"/>
      <c r="K200" s="106"/>
      <c r="L200" s="292"/>
      <c r="M200" s="106"/>
      <c r="N200" s="106"/>
      <c r="O200" s="106"/>
      <c r="P200" s="106"/>
      <c r="Q200" s="106"/>
      <c r="R200" s="106"/>
      <c r="S200" s="106"/>
      <c r="T200" s="106"/>
      <c r="U200" s="106"/>
      <c r="V200" s="106"/>
      <c r="W200" s="106"/>
      <c r="X200" s="106"/>
      <c r="Y200" s="106"/>
      <c r="Z200" s="106"/>
      <c r="AA200" s="106"/>
      <c r="AB200" s="106"/>
      <c r="AC200" s="106"/>
      <c r="AD200" s="106"/>
      <c r="AE200" s="106"/>
      <c r="AF200" s="106"/>
      <c r="AG200" s="297"/>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5" t="s">
        <v>212</v>
      </c>
      <c r="BC200" s="104"/>
      <c r="BD200" s="104"/>
      <c r="BE200" s="132">
        <v>2016</v>
      </c>
      <c r="BF200" s="104"/>
      <c r="BG200" s="104"/>
    </row>
    <row r="201" spans="1:59" s="124" customFormat="1" ht="22.2" customHeight="1">
      <c r="A201" s="419" t="s">
        <v>86</v>
      </c>
      <c r="B201" s="107"/>
      <c r="C201" s="106"/>
      <c r="D201" s="106">
        <f>SUM(E201:BA201)</f>
        <v>0</v>
      </c>
      <c r="E201" s="106"/>
      <c r="F201" s="106"/>
      <c r="G201" s="106"/>
      <c r="H201" s="106"/>
      <c r="I201" s="106"/>
      <c r="J201" s="106"/>
      <c r="K201" s="106"/>
      <c r="L201" s="292"/>
      <c r="M201" s="106"/>
      <c r="N201" s="106"/>
      <c r="O201" s="106"/>
      <c r="P201" s="106"/>
      <c r="Q201" s="106"/>
      <c r="R201" s="106"/>
      <c r="S201" s="106"/>
      <c r="T201" s="106"/>
      <c r="U201" s="106"/>
      <c r="V201" s="106"/>
      <c r="W201" s="106"/>
      <c r="X201" s="106"/>
      <c r="Y201" s="106"/>
      <c r="Z201" s="106"/>
      <c r="AA201" s="106"/>
      <c r="AB201" s="106"/>
      <c r="AC201" s="106"/>
      <c r="AD201" s="106"/>
      <c r="AE201" s="106"/>
      <c r="AF201" s="106"/>
      <c r="AG201" s="297"/>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5" t="s">
        <v>212</v>
      </c>
      <c r="BC201" s="104"/>
      <c r="BD201" s="104"/>
      <c r="BE201" s="132">
        <v>2016</v>
      </c>
      <c r="BF201" s="104"/>
      <c r="BG201" s="104"/>
    </row>
    <row r="202" spans="1:59" s="126" customFormat="1" ht="22.2" customHeight="1">
      <c r="A202" s="418" t="s">
        <v>351</v>
      </c>
      <c r="B202" s="262" t="s">
        <v>390</v>
      </c>
      <c r="C202" s="111">
        <f>SUM(C203:C208)</f>
        <v>0</v>
      </c>
      <c r="D202" s="111">
        <f>SUM(D203,D206)</f>
        <v>0</v>
      </c>
      <c r="E202" s="111">
        <f>SUM(E203,E206)</f>
        <v>0</v>
      </c>
      <c r="F202" s="111">
        <f t="shared" ref="F202:BA202" si="208">SUM(F203,F206)</f>
        <v>0</v>
      </c>
      <c r="G202" s="111">
        <f t="shared" si="208"/>
        <v>0</v>
      </c>
      <c r="H202" s="111">
        <f t="shared" si="208"/>
        <v>0</v>
      </c>
      <c r="I202" s="111">
        <f t="shared" si="208"/>
        <v>0</v>
      </c>
      <c r="J202" s="111">
        <f t="shared" si="208"/>
        <v>0</v>
      </c>
      <c r="K202" s="111">
        <f t="shared" si="208"/>
        <v>0</v>
      </c>
      <c r="L202" s="111">
        <f t="shared" si="208"/>
        <v>0</v>
      </c>
      <c r="M202" s="111">
        <f t="shared" si="208"/>
        <v>0</v>
      </c>
      <c r="N202" s="111">
        <f t="shared" si="208"/>
        <v>0</v>
      </c>
      <c r="O202" s="111">
        <f t="shared" si="208"/>
        <v>0</v>
      </c>
      <c r="P202" s="111">
        <f t="shared" si="208"/>
        <v>0</v>
      </c>
      <c r="Q202" s="111">
        <f t="shared" si="208"/>
        <v>0</v>
      </c>
      <c r="R202" s="111">
        <f t="shared" si="208"/>
        <v>0</v>
      </c>
      <c r="S202" s="111">
        <f t="shared" si="208"/>
        <v>0</v>
      </c>
      <c r="T202" s="111">
        <f t="shared" si="208"/>
        <v>0</v>
      </c>
      <c r="U202" s="111">
        <f t="shared" si="208"/>
        <v>0</v>
      </c>
      <c r="V202" s="111">
        <f t="shared" si="208"/>
        <v>0</v>
      </c>
      <c r="W202" s="111">
        <f t="shared" si="208"/>
        <v>0</v>
      </c>
      <c r="X202" s="111">
        <f t="shared" si="208"/>
        <v>0</v>
      </c>
      <c r="Y202" s="111">
        <f t="shared" si="208"/>
        <v>0</v>
      </c>
      <c r="Z202" s="111">
        <f t="shared" si="208"/>
        <v>0</v>
      </c>
      <c r="AA202" s="111">
        <f t="shared" si="208"/>
        <v>0</v>
      </c>
      <c r="AB202" s="111">
        <f t="shared" si="208"/>
        <v>0</v>
      </c>
      <c r="AC202" s="111">
        <f t="shared" si="208"/>
        <v>0</v>
      </c>
      <c r="AD202" s="111">
        <f t="shared" si="208"/>
        <v>0</v>
      </c>
      <c r="AE202" s="111">
        <f t="shared" si="208"/>
        <v>0</v>
      </c>
      <c r="AF202" s="111">
        <f t="shared" si="208"/>
        <v>0</v>
      </c>
      <c r="AG202" s="111">
        <f t="shared" si="208"/>
        <v>0</v>
      </c>
      <c r="AH202" s="111">
        <f t="shared" si="208"/>
        <v>0</v>
      </c>
      <c r="AI202" s="111">
        <f t="shared" si="208"/>
        <v>0</v>
      </c>
      <c r="AJ202" s="111">
        <f t="shared" si="208"/>
        <v>0</v>
      </c>
      <c r="AK202" s="111">
        <f t="shared" si="208"/>
        <v>0</v>
      </c>
      <c r="AL202" s="111">
        <f t="shared" si="208"/>
        <v>0</v>
      </c>
      <c r="AM202" s="111">
        <f t="shared" si="208"/>
        <v>0</v>
      </c>
      <c r="AN202" s="111">
        <f t="shared" si="208"/>
        <v>0</v>
      </c>
      <c r="AO202" s="111">
        <f t="shared" si="208"/>
        <v>0</v>
      </c>
      <c r="AP202" s="111">
        <f t="shared" si="208"/>
        <v>0</v>
      </c>
      <c r="AQ202" s="111">
        <f t="shared" si="208"/>
        <v>0</v>
      </c>
      <c r="AR202" s="111">
        <f t="shared" si="208"/>
        <v>0</v>
      </c>
      <c r="AS202" s="111">
        <f t="shared" si="208"/>
        <v>0</v>
      </c>
      <c r="AT202" s="111">
        <f t="shared" si="208"/>
        <v>0</v>
      </c>
      <c r="AU202" s="111">
        <f t="shared" si="208"/>
        <v>0</v>
      </c>
      <c r="AV202" s="111">
        <f t="shared" si="208"/>
        <v>0</v>
      </c>
      <c r="AW202" s="111">
        <f t="shared" si="208"/>
        <v>0</v>
      </c>
      <c r="AX202" s="111">
        <f t="shared" si="208"/>
        <v>0</v>
      </c>
      <c r="AY202" s="111">
        <f t="shared" si="208"/>
        <v>0</v>
      </c>
      <c r="AZ202" s="111">
        <f t="shared" si="208"/>
        <v>0</v>
      </c>
      <c r="BA202" s="111">
        <f t="shared" si="208"/>
        <v>0</v>
      </c>
      <c r="BB202" s="105" t="s">
        <v>212</v>
      </c>
      <c r="BC202" s="110"/>
      <c r="BD202" s="110"/>
      <c r="BE202" s="132">
        <v>2016</v>
      </c>
      <c r="BF202" s="110"/>
      <c r="BG202" s="110"/>
    </row>
    <row r="203" spans="1:59" s="124" customFormat="1" ht="22.2" customHeight="1">
      <c r="A203" s="418" t="s">
        <v>351</v>
      </c>
      <c r="B203" s="112" t="s">
        <v>281</v>
      </c>
      <c r="C203" s="106"/>
      <c r="D203" s="106">
        <f t="shared" ref="D203:D208" si="209">SUM(E203:BA203)</f>
        <v>0</v>
      </c>
      <c r="E203" s="106">
        <f>SUM(E204:E205)</f>
        <v>0</v>
      </c>
      <c r="F203" s="106">
        <f t="shared" ref="F203:BA203" si="210">SUM(F204:F205)</f>
        <v>0</v>
      </c>
      <c r="G203" s="106">
        <f t="shared" si="210"/>
        <v>0</v>
      </c>
      <c r="H203" s="106">
        <f t="shared" si="210"/>
        <v>0</v>
      </c>
      <c r="I203" s="106">
        <f t="shared" si="210"/>
        <v>0</v>
      </c>
      <c r="J203" s="106">
        <f t="shared" si="210"/>
        <v>0</v>
      </c>
      <c r="K203" s="106">
        <f t="shared" si="210"/>
        <v>0</v>
      </c>
      <c r="L203" s="106">
        <f t="shared" si="210"/>
        <v>0</v>
      </c>
      <c r="M203" s="106">
        <f t="shared" si="210"/>
        <v>0</v>
      </c>
      <c r="N203" s="106">
        <f t="shared" si="210"/>
        <v>0</v>
      </c>
      <c r="O203" s="106">
        <f t="shared" si="210"/>
        <v>0</v>
      </c>
      <c r="P203" s="106">
        <f t="shared" si="210"/>
        <v>0</v>
      </c>
      <c r="Q203" s="106">
        <f t="shared" si="210"/>
        <v>0</v>
      </c>
      <c r="R203" s="106">
        <f t="shared" si="210"/>
        <v>0</v>
      </c>
      <c r="S203" s="106">
        <f t="shared" si="210"/>
        <v>0</v>
      </c>
      <c r="T203" s="106">
        <f t="shared" si="210"/>
        <v>0</v>
      </c>
      <c r="U203" s="106">
        <f t="shared" si="210"/>
        <v>0</v>
      </c>
      <c r="V203" s="106">
        <f t="shared" si="210"/>
        <v>0</v>
      </c>
      <c r="W203" s="106">
        <f t="shared" si="210"/>
        <v>0</v>
      </c>
      <c r="X203" s="106">
        <f t="shared" si="210"/>
        <v>0</v>
      </c>
      <c r="Y203" s="106">
        <f t="shared" si="210"/>
        <v>0</v>
      </c>
      <c r="Z203" s="106">
        <f t="shared" si="210"/>
        <v>0</v>
      </c>
      <c r="AA203" s="106">
        <f t="shared" si="210"/>
        <v>0</v>
      </c>
      <c r="AB203" s="106">
        <f t="shared" si="210"/>
        <v>0</v>
      </c>
      <c r="AC203" s="106">
        <f t="shared" si="210"/>
        <v>0</v>
      </c>
      <c r="AD203" s="106">
        <f t="shared" si="210"/>
        <v>0</v>
      </c>
      <c r="AE203" s="106">
        <f t="shared" si="210"/>
        <v>0</v>
      </c>
      <c r="AF203" s="106">
        <f t="shared" si="210"/>
        <v>0</v>
      </c>
      <c r="AG203" s="106">
        <f t="shared" si="210"/>
        <v>0</v>
      </c>
      <c r="AH203" s="106">
        <f t="shared" si="210"/>
        <v>0</v>
      </c>
      <c r="AI203" s="106">
        <f t="shared" si="210"/>
        <v>0</v>
      </c>
      <c r="AJ203" s="106">
        <f t="shared" si="210"/>
        <v>0</v>
      </c>
      <c r="AK203" s="106">
        <f t="shared" si="210"/>
        <v>0</v>
      </c>
      <c r="AL203" s="106">
        <f t="shared" si="210"/>
        <v>0</v>
      </c>
      <c r="AM203" s="106">
        <f t="shared" si="210"/>
        <v>0</v>
      </c>
      <c r="AN203" s="106">
        <f t="shared" si="210"/>
        <v>0</v>
      </c>
      <c r="AO203" s="106">
        <f t="shared" si="210"/>
        <v>0</v>
      </c>
      <c r="AP203" s="106">
        <f t="shared" si="210"/>
        <v>0</v>
      </c>
      <c r="AQ203" s="106">
        <f t="shared" si="210"/>
        <v>0</v>
      </c>
      <c r="AR203" s="106">
        <f t="shared" si="210"/>
        <v>0</v>
      </c>
      <c r="AS203" s="106">
        <f t="shared" si="210"/>
        <v>0</v>
      </c>
      <c r="AT203" s="106">
        <f t="shared" si="210"/>
        <v>0</v>
      </c>
      <c r="AU203" s="106">
        <f t="shared" si="210"/>
        <v>0</v>
      </c>
      <c r="AV203" s="106">
        <f t="shared" si="210"/>
        <v>0</v>
      </c>
      <c r="AW203" s="106">
        <f t="shared" si="210"/>
        <v>0</v>
      </c>
      <c r="AX203" s="106">
        <f t="shared" si="210"/>
        <v>0</v>
      </c>
      <c r="AY203" s="106">
        <f t="shared" si="210"/>
        <v>0</v>
      </c>
      <c r="AZ203" s="106">
        <f t="shared" si="210"/>
        <v>0</v>
      </c>
      <c r="BA203" s="106">
        <f t="shared" si="210"/>
        <v>0</v>
      </c>
      <c r="BB203" s="105" t="s">
        <v>212</v>
      </c>
      <c r="BC203" s="104"/>
      <c r="BD203" s="104"/>
      <c r="BE203" s="132">
        <v>2016</v>
      </c>
      <c r="BF203" s="104"/>
      <c r="BG203" s="104"/>
    </row>
    <row r="204" spans="1:59" s="124" customFormat="1" ht="22.2" customHeight="1">
      <c r="A204" s="418" t="s">
        <v>351</v>
      </c>
      <c r="B204" s="107"/>
      <c r="C204" s="106"/>
      <c r="D204" s="106">
        <f t="shared" si="209"/>
        <v>0</v>
      </c>
      <c r="E204" s="106"/>
      <c r="F204" s="106"/>
      <c r="G204" s="106"/>
      <c r="H204" s="106"/>
      <c r="I204" s="106"/>
      <c r="J204" s="106"/>
      <c r="K204" s="106"/>
      <c r="L204" s="292"/>
      <c r="M204" s="106"/>
      <c r="N204" s="106"/>
      <c r="O204" s="106"/>
      <c r="P204" s="106"/>
      <c r="Q204" s="106"/>
      <c r="R204" s="106"/>
      <c r="S204" s="106"/>
      <c r="T204" s="106"/>
      <c r="U204" s="106"/>
      <c r="V204" s="106"/>
      <c r="W204" s="106"/>
      <c r="X204" s="106"/>
      <c r="Y204" s="106"/>
      <c r="Z204" s="106"/>
      <c r="AA204" s="106"/>
      <c r="AB204" s="106"/>
      <c r="AC204" s="106"/>
      <c r="AD204" s="106"/>
      <c r="AE204" s="106"/>
      <c r="AF204" s="106"/>
      <c r="AG204" s="297"/>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5" t="s">
        <v>212</v>
      </c>
      <c r="BC204" s="104"/>
      <c r="BD204" s="104"/>
      <c r="BE204" s="132">
        <v>2016</v>
      </c>
      <c r="BF204" s="104"/>
      <c r="BG204" s="104"/>
    </row>
    <row r="205" spans="1:59" s="124" customFormat="1" ht="22.2" customHeight="1">
      <c r="A205" s="418" t="s">
        <v>351</v>
      </c>
      <c r="B205" s="107"/>
      <c r="C205" s="106"/>
      <c r="D205" s="106">
        <f t="shared" si="209"/>
        <v>0</v>
      </c>
      <c r="E205" s="106"/>
      <c r="F205" s="106"/>
      <c r="G205" s="106"/>
      <c r="H205" s="106"/>
      <c r="I205" s="106"/>
      <c r="J205" s="106"/>
      <c r="K205" s="106"/>
      <c r="L205" s="292"/>
      <c r="M205" s="106"/>
      <c r="N205" s="106"/>
      <c r="O205" s="106"/>
      <c r="P205" s="106"/>
      <c r="Q205" s="106"/>
      <c r="R205" s="106"/>
      <c r="S205" s="106"/>
      <c r="T205" s="106"/>
      <c r="U205" s="106"/>
      <c r="V205" s="106"/>
      <c r="W205" s="106"/>
      <c r="X205" s="106"/>
      <c r="Y205" s="106"/>
      <c r="Z205" s="106"/>
      <c r="AA205" s="106"/>
      <c r="AB205" s="106"/>
      <c r="AC205" s="106"/>
      <c r="AD205" s="106"/>
      <c r="AE205" s="106"/>
      <c r="AF205" s="106"/>
      <c r="AG205" s="297"/>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5"/>
      <c r="BC205" s="104"/>
      <c r="BD205" s="104"/>
      <c r="BE205" s="132"/>
      <c r="BF205" s="104"/>
      <c r="BG205" s="104"/>
    </row>
    <row r="206" spans="1:59" s="124" customFormat="1" ht="22.2" customHeight="1">
      <c r="A206" s="418" t="s">
        <v>351</v>
      </c>
      <c r="B206" s="112" t="s">
        <v>282</v>
      </c>
      <c r="C206" s="106"/>
      <c r="D206" s="106">
        <f t="shared" si="209"/>
        <v>0</v>
      </c>
      <c r="E206" s="106">
        <f>SUM(E207:E208)</f>
        <v>0</v>
      </c>
      <c r="F206" s="106">
        <f t="shared" ref="F206:BA206" si="211">SUM(F207:F208)</f>
        <v>0</v>
      </c>
      <c r="G206" s="106">
        <f t="shared" si="211"/>
        <v>0</v>
      </c>
      <c r="H206" s="106">
        <f t="shared" si="211"/>
        <v>0</v>
      </c>
      <c r="I206" s="106">
        <f t="shared" si="211"/>
        <v>0</v>
      </c>
      <c r="J206" s="106">
        <f t="shared" si="211"/>
        <v>0</v>
      </c>
      <c r="K206" s="106">
        <f t="shared" si="211"/>
        <v>0</v>
      </c>
      <c r="L206" s="106">
        <f t="shared" si="211"/>
        <v>0</v>
      </c>
      <c r="M206" s="106">
        <f t="shared" si="211"/>
        <v>0</v>
      </c>
      <c r="N206" s="106">
        <f t="shared" si="211"/>
        <v>0</v>
      </c>
      <c r="O206" s="106">
        <f t="shared" si="211"/>
        <v>0</v>
      </c>
      <c r="P206" s="106">
        <f t="shared" si="211"/>
        <v>0</v>
      </c>
      <c r="Q206" s="106">
        <f t="shared" si="211"/>
        <v>0</v>
      </c>
      <c r="R206" s="106">
        <f t="shared" si="211"/>
        <v>0</v>
      </c>
      <c r="S206" s="106">
        <f t="shared" si="211"/>
        <v>0</v>
      </c>
      <c r="T206" s="106">
        <f t="shared" si="211"/>
        <v>0</v>
      </c>
      <c r="U206" s="106">
        <f t="shared" si="211"/>
        <v>0</v>
      </c>
      <c r="V206" s="106">
        <f t="shared" si="211"/>
        <v>0</v>
      </c>
      <c r="W206" s="106">
        <f t="shared" si="211"/>
        <v>0</v>
      </c>
      <c r="X206" s="106">
        <f t="shared" si="211"/>
        <v>0</v>
      </c>
      <c r="Y206" s="106">
        <f t="shared" si="211"/>
        <v>0</v>
      </c>
      <c r="Z206" s="106">
        <f t="shared" si="211"/>
        <v>0</v>
      </c>
      <c r="AA206" s="106">
        <f t="shared" si="211"/>
        <v>0</v>
      </c>
      <c r="AB206" s="106">
        <f t="shared" si="211"/>
        <v>0</v>
      </c>
      <c r="AC206" s="106">
        <f t="shared" si="211"/>
        <v>0</v>
      </c>
      <c r="AD206" s="106">
        <f t="shared" si="211"/>
        <v>0</v>
      </c>
      <c r="AE206" s="106">
        <f t="shared" si="211"/>
        <v>0</v>
      </c>
      <c r="AF206" s="106">
        <f t="shared" si="211"/>
        <v>0</v>
      </c>
      <c r="AG206" s="106">
        <f t="shared" si="211"/>
        <v>0</v>
      </c>
      <c r="AH206" s="106">
        <f t="shared" si="211"/>
        <v>0</v>
      </c>
      <c r="AI206" s="106">
        <f t="shared" si="211"/>
        <v>0</v>
      </c>
      <c r="AJ206" s="106">
        <f t="shared" si="211"/>
        <v>0</v>
      </c>
      <c r="AK206" s="106">
        <f t="shared" si="211"/>
        <v>0</v>
      </c>
      <c r="AL206" s="106">
        <f t="shared" si="211"/>
        <v>0</v>
      </c>
      <c r="AM206" s="106">
        <f t="shared" si="211"/>
        <v>0</v>
      </c>
      <c r="AN206" s="106">
        <f t="shared" si="211"/>
        <v>0</v>
      </c>
      <c r="AO206" s="106">
        <f t="shared" si="211"/>
        <v>0</v>
      </c>
      <c r="AP206" s="106">
        <f t="shared" si="211"/>
        <v>0</v>
      </c>
      <c r="AQ206" s="106">
        <f t="shared" si="211"/>
        <v>0</v>
      </c>
      <c r="AR206" s="106">
        <f t="shared" si="211"/>
        <v>0</v>
      </c>
      <c r="AS206" s="106">
        <f t="shared" si="211"/>
        <v>0</v>
      </c>
      <c r="AT206" s="106">
        <f t="shared" si="211"/>
        <v>0</v>
      </c>
      <c r="AU206" s="106">
        <f t="shared" si="211"/>
        <v>0</v>
      </c>
      <c r="AV206" s="106">
        <f t="shared" si="211"/>
        <v>0</v>
      </c>
      <c r="AW206" s="106">
        <f t="shared" si="211"/>
        <v>0</v>
      </c>
      <c r="AX206" s="106">
        <f t="shared" si="211"/>
        <v>0</v>
      </c>
      <c r="AY206" s="106">
        <f t="shared" si="211"/>
        <v>0</v>
      </c>
      <c r="AZ206" s="106">
        <f t="shared" si="211"/>
        <v>0</v>
      </c>
      <c r="BA206" s="106">
        <f t="shared" si="211"/>
        <v>0</v>
      </c>
      <c r="BB206" s="105"/>
      <c r="BC206" s="104"/>
      <c r="BD206" s="104"/>
      <c r="BE206" s="132"/>
      <c r="BF206" s="104"/>
      <c r="BG206" s="104"/>
    </row>
    <row r="207" spans="1:59" s="124" customFormat="1" ht="22.2" customHeight="1">
      <c r="A207" s="418" t="s">
        <v>351</v>
      </c>
      <c r="B207" s="107"/>
      <c r="C207" s="106"/>
      <c r="D207" s="106">
        <f t="shared" si="209"/>
        <v>0</v>
      </c>
      <c r="E207" s="106"/>
      <c r="F207" s="106"/>
      <c r="G207" s="106"/>
      <c r="H207" s="106"/>
      <c r="I207" s="106"/>
      <c r="J207" s="106"/>
      <c r="K207" s="106"/>
      <c r="L207" s="292"/>
      <c r="M207" s="106"/>
      <c r="N207" s="106"/>
      <c r="O207" s="106"/>
      <c r="P207" s="106"/>
      <c r="Q207" s="106"/>
      <c r="R207" s="106"/>
      <c r="S207" s="106"/>
      <c r="T207" s="106"/>
      <c r="U207" s="106"/>
      <c r="V207" s="106"/>
      <c r="W207" s="106"/>
      <c r="X207" s="106"/>
      <c r="Y207" s="106"/>
      <c r="Z207" s="106"/>
      <c r="AA207" s="106"/>
      <c r="AB207" s="106"/>
      <c r="AC207" s="106"/>
      <c r="AD207" s="106"/>
      <c r="AE207" s="106"/>
      <c r="AF207" s="106"/>
      <c r="AG207" s="297"/>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5"/>
      <c r="BC207" s="104"/>
      <c r="BD207" s="104"/>
      <c r="BE207" s="132"/>
      <c r="BF207" s="104"/>
      <c r="BG207" s="104"/>
    </row>
    <row r="208" spans="1:59" s="124" customFormat="1" ht="22.2" customHeight="1">
      <c r="A208" s="418" t="s">
        <v>351</v>
      </c>
      <c r="B208" s="107"/>
      <c r="C208" s="106"/>
      <c r="D208" s="106">
        <f t="shared" si="209"/>
        <v>0</v>
      </c>
      <c r="E208" s="106"/>
      <c r="F208" s="106"/>
      <c r="G208" s="106"/>
      <c r="H208" s="106"/>
      <c r="I208" s="106"/>
      <c r="J208" s="106"/>
      <c r="K208" s="106"/>
      <c r="L208" s="292"/>
      <c r="M208" s="106"/>
      <c r="N208" s="106"/>
      <c r="O208" s="106"/>
      <c r="P208" s="106"/>
      <c r="Q208" s="106"/>
      <c r="R208" s="106"/>
      <c r="S208" s="106"/>
      <c r="T208" s="106"/>
      <c r="U208" s="106"/>
      <c r="V208" s="106"/>
      <c r="W208" s="106"/>
      <c r="X208" s="106"/>
      <c r="Y208" s="106"/>
      <c r="Z208" s="106"/>
      <c r="AA208" s="106"/>
      <c r="AB208" s="106"/>
      <c r="AC208" s="106"/>
      <c r="AD208" s="106"/>
      <c r="AE208" s="106"/>
      <c r="AF208" s="106"/>
      <c r="AG208" s="297"/>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5" t="s">
        <v>212</v>
      </c>
      <c r="BC208" s="104"/>
      <c r="BD208" s="104"/>
      <c r="BE208" s="132">
        <v>2016</v>
      </c>
      <c r="BF208" s="104"/>
      <c r="BG208" s="104"/>
    </row>
    <row r="209" spans="1:59" s="126" customFormat="1" ht="22.2" customHeight="1">
      <c r="A209" s="418" t="s">
        <v>89</v>
      </c>
      <c r="B209" s="262" t="s">
        <v>304</v>
      </c>
      <c r="C209" s="111">
        <f>SUM(C210,C213)</f>
        <v>0</v>
      </c>
      <c r="D209" s="111">
        <f t="shared" ref="D209:K209" si="212">SUM(D210,D213)</f>
        <v>0</v>
      </c>
      <c r="E209" s="111">
        <f t="shared" si="212"/>
        <v>0</v>
      </c>
      <c r="F209" s="111">
        <f t="shared" si="212"/>
        <v>0</v>
      </c>
      <c r="G209" s="111">
        <f t="shared" si="212"/>
        <v>0</v>
      </c>
      <c r="H209" s="111">
        <f t="shared" si="212"/>
        <v>0</v>
      </c>
      <c r="I209" s="111">
        <f t="shared" si="212"/>
        <v>0</v>
      </c>
      <c r="J209" s="111">
        <f t="shared" si="212"/>
        <v>0</v>
      </c>
      <c r="K209" s="111">
        <f t="shared" si="212"/>
        <v>0</v>
      </c>
      <c r="L209" s="292"/>
      <c r="M209" s="111">
        <f t="shared" ref="M209:AF209" si="213">SUM(M210,M213)</f>
        <v>0</v>
      </c>
      <c r="N209" s="111">
        <f t="shared" si="213"/>
        <v>0</v>
      </c>
      <c r="O209" s="111">
        <f t="shared" si="213"/>
        <v>0</v>
      </c>
      <c r="P209" s="111">
        <f t="shared" si="213"/>
        <v>0</v>
      </c>
      <c r="Q209" s="111">
        <f t="shared" si="213"/>
        <v>0</v>
      </c>
      <c r="R209" s="111">
        <f t="shared" si="213"/>
        <v>0</v>
      </c>
      <c r="S209" s="111">
        <f t="shared" si="213"/>
        <v>0</v>
      </c>
      <c r="T209" s="111">
        <f t="shared" si="213"/>
        <v>0</v>
      </c>
      <c r="U209" s="111">
        <f t="shared" si="213"/>
        <v>0</v>
      </c>
      <c r="V209" s="111">
        <f t="shared" si="213"/>
        <v>0</v>
      </c>
      <c r="W209" s="111">
        <f t="shared" si="213"/>
        <v>0</v>
      </c>
      <c r="X209" s="111">
        <f t="shared" si="213"/>
        <v>0</v>
      </c>
      <c r="Y209" s="111">
        <f t="shared" si="213"/>
        <v>0</v>
      </c>
      <c r="Z209" s="111">
        <f t="shared" si="213"/>
        <v>0</v>
      </c>
      <c r="AA209" s="111">
        <f t="shared" si="213"/>
        <v>0</v>
      </c>
      <c r="AB209" s="111">
        <f t="shared" si="213"/>
        <v>0</v>
      </c>
      <c r="AC209" s="111">
        <f t="shared" si="213"/>
        <v>0</v>
      </c>
      <c r="AD209" s="111">
        <f t="shared" si="213"/>
        <v>0</v>
      </c>
      <c r="AE209" s="111">
        <f t="shared" si="213"/>
        <v>0</v>
      </c>
      <c r="AF209" s="111">
        <f t="shared" si="213"/>
        <v>0</v>
      </c>
      <c r="AG209" s="297"/>
      <c r="AH209" s="111">
        <f t="shared" ref="AH209:BA209" si="214">SUM(AH210,AH213)</f>
        <v>0</v>
      </c>
      <c r="AI209" s="111">
        <f t="shared" si="214"/>
        <v>0</v>
      </c>
      <c r="AJ209" s="111">
        <f t="shared" si="214"/>
        <v>0</v>
      </c>
      <c r="AK209" s="111">
        <f t="shared" si="214"/>
        <v>0</v>
      </c>
      <c r="AL209" s="111">
        <f t="shared" si="214"/>
        <v>0</v>
      </c>
      <c r="AM209" s="111">
        <f t="shared" si="214"/>
        <v>0</v>
      </c>
      <c r="AN209" s="111">
        <f t="shared" si="214"/>
        <v>0</v>
      </c>
      <c r="AO209" s="111">
        <f t="shared" si="214"/>
        <v>0</v>
      </c>
      <c r="AP209" s="111">
        <f t="shared" si="214"/>
        <v>0</v>
      </c>
      <c r="AQ209" s="111">
        <f t="shared" si="214"/>
        <v>0</v>
      </c>
      <c r="AR209" s="111">
        <f t="shared" si="214"/>
        <v>0</v>
      </c>
      <c r="AS209" s="111">
        <f t="shared" si="214"/>
        <v>0</v>
      </c>
      <c r="AT209" s="111">
        <f t="shared" si="214"/>
        <v>0</v>
      </c>
      <c r="AU209" s="111">
        <f t="shared" si="214"/>
        <v>0</v>
      </c>
      <c r="AV209" s="111">
        <f t="shared" si="214"/>
        <v>0</v>
      </c>
      <c r="AW209" s="111">
        <f t="shared" si="214"/>
        <v>0</v>
      </c>
      <c r="AX209" s="111">
        <f t="shared" si="214"/>
        <v>0</v>
      </c>
      <c r="AY209" s="111">
        <f t="shared" si="214"/>
        <v>0</v>
      </c>
      <c r="AZ209" s="111">
        <f t="shared" si="214"/>
        <v>0</v>
      </c>
      <c r="BA209" s="111">
        <f t="shared" si="214"/>
        <v>0</v>
      </c>
      <c r="BB209" s="105" t="s">
        <v>212</v>
      </c>
      <c r="BC209" s="110"/>
      <c r="BD209" s="110"/>
      <c r="BE209" s="132">
        <v>2016</v>
      </c>
      <c r="BF209" s="110"/>
      <c r="BG209" s="110"/>
    </row>
    <row r="210" spans="1:59" s="145" customFormat="1" ht="22.2" customHeight="1">
      <c r="A210" s="418" t="s">
        <v>89</v>
      </c>
      <c r="B210" s="112" t="s">
        <v>281</v>
      </c>
      <c r="C210" s="111"/>
      <c r="D210" s="111">
        <f t="shared" ref="D210:D215" si="215">SUM(E210:BA210)</f>
        <v>0</v>
      </c>
      <c r="E210" s="111">
        <f t="shared" ref="E210:K210" si="216">SUM(E211:E212)</f>
        <v>0</v>
      </c>
      <c r="F210" s="111">
        <f t="shared" si="216"/>
        <v>0</v>
      </c>
      <c r="G210" s="111">
        <f t="shared" si="216"/>
        <v>0</v>
      </c>
      <c r="H210" s="111">
        <f t="shared" si="216"/>
        <v>0</v>
      </c>
      <c r="I210" s="111">
        <f t="shared" si="216"/>
        <v>0</v>
      </c>
      <c r="J210" s="111">
        <f t="shared" si="216"/>
        <v>0</v>
      </c>
      <c r="K210" s="111">
        <f t="shared" si="216"/>
        <v>0</v>
      </c>
      <c r="L210" s="292"/>
      <c r="M210" s="111">
        <f t="shared" ref="M210:AF210" si="217">SUM(M211:M212)</f>
        <v>0</v>
      </c>
      <c r="N210" s="111">
        <f t="shared" si="217"/>
        <v>0</v>
      </c>
      <c r="O210" s="111">
        <f t="shared" si="217"/>
        <v>0</v>
      </c>
      <c r="P210" s="111">
        <f t="shared" si="217"/>
        <v>0</v>
      </c>
      <c r="Q210" s="111">
        <f t="shared" si="217"/>
        <v>0</v>
      </c>
      <c r="R210" s="111">
        <f t="shared" si="217"/>
        <v>0</v>
      </c>
      <c r="S210" s="111">
        <f t="shared" si="217"/>
        <v>0</v>
      </c>
      <c r="T210" s="111">
        <f t="shared" si="217"/>
        <v>0</v>
      </c>
      <c r="U210" s="111">
        <f t="shared" si="217"/>
        <v>0</v>
      </c>
      <c r="V210" s="111">
        <f t="shared" si="217"/>
        <v>0</v>
      </c>
      <c r="W210" s="111">
        <f t="shared" si="217"/>
        <v>0</v>
      </c>
      <c r="X210" s="111">
        <f t="shared" si="217"/>
        <v>0</v>
      </c>
      <c r="Y210" s="111">
        <f t="shared" si="217"/>
        <v>0</v>
      </c>
      <c r="Z210" s="111">
        <f t="shared" si="217"/>
        <v>0</v>
      </c>
      <c r="AA210" s="111">
        <f t="shared" si="217"/>
        <v>0</v>
      </c>
      <c r="AB210" s="111">
        <f t="shared" si="217"/>
        <v>0</v>
      </c>
      <c r="AC210" s="111">
        <f t="shared" si="217"/>
        <v>0</v>
      </c>
      <c r="AD210" s="111">
        <f t="shared" si="217"/>
        <v>0</v>
      </c>
      <c r="AE210" s="111">
        <f t="shared" si="217"/>
        <v>0</v>
      </c>
      <c r="AF210" s="111">
        <f t="shared" si="217"/>
        <v>0</v>
      </c>
      <c r="AG210" s="297"/>
      <c r="AH210" s="111">
        <f t="shared" ref="AH210:BA210" si="218">SUM(AH211:AH212)</f>
        <v>0</v>
      </c>
      <c r="AI210" s="111">
        <f t="shared" si="218"/>
        <v>0</v>
      </c>
      <c r="AJ210" s="111">
        <f t="shared" si="218"/>
        <v>0</v>
      </c>
      <c r="AK210" s="111">
        <f t="shared" si="218"/>
        <v>0</v>
      </c>
      <c r="AL210" s="111">
        <f t="shared" si="218"/>
        <v>0</v>
      </c>
      <c r="AM210" s="111">
        <f t="shared" si="218"/>
        <v>0</v>
      </c>
      <c r="AN210" s="111">
        <f t="shared" si="218"/>
        <v>0</v>
      </c>
      <c r="AO210" s="111">
        <f t="shared" si="218"/>
        <v>0</v>
      </c>
      <c r="AP210" s="111">
        <f t="shared" si="218"/>
        <v>0</v>
      </c>
      <c r="AQ210" s="111">
        <f t="shared" si="218"/>
        <v>0</v>
      </c>
      <c r="AR210" s="111">
        <f t="shared" si="218"/>
        <v>0</v>
      </c>
      <c r="AS210" s="111">
        <f t="shared" si="218"/>
        <v>0</v>
      </c>
      <c r="AT210" s="111">
        <f t="shared" si="218"/>
        <v>0</v>
      </c>
      <c r="AU210" s="111">
        <f t="shared" si="218"/>
        <v>0</v>
      </c>
      <c r="AV210" s="111">
        <f t="shared" si="218"/>
        <v>0</v>
      </c>
      <c r="AW210" s="111">
        <f t="shared" si="218"/>
        <v>0</v>
      </c>
      <c r="AX210" s="111">
        <f t="shared" si="218"/>
        <v>0</v>
      </c>
      <c r="AY210" s="111">
        <f t="shared" si="218"/>
        <v>0</v>
      </c>
      <c r="AZ210" s="111">
        <f t="shared" si="218"/>
        <v>0</v>
      </c>
      <c r="BA210" s="111">
        <f t="shared" si="218"/>
        <v>0</v>
      </c>
      <c r="BB210" s="105" t="s">
        <v>212</v>
      </c>
      <c r="BC210" s="110"/>
      <c r="BD210" s="110"/>
      <c r="BE210" s="132">
        <v>2016</v>
      </c>
      <c r="BF210" s="110"/>
      <c r="BG210" s="110"/>
    </row>
    <row r="211" spans="1:59" s="124" customFormat="1" ht="22.2" customHeight="1">
      <c r="A211" s="419" t="s">
        <v>89</v>
      </c>
      <c r="B211" s="107"/>
      <c r="C211" s="106"/>
      <c r="D211" s="106">
        <f t="shared" si="215"/>
        <v>0</v>
      </c>
      <c r="E211" s="106"/>
      <c r="F211" s="106"/>
      <c r="G211" s="106"/>
      <c r="H211" s="106"/>
      <c r="I211" s="106"/>
      <c r="J211" s="106"/>
      <c r="K211" s="106"/>
      <c r="L211" s="292"/>
      <c r="M211" s="106"/>
      <c r="N211" s="106"/>
      <c r="O211" s="106"/>
      <c r="P211" s="106"/>
      <c r="Q211" s="106"/>
      <c r="R211" s="106"/>
      <c r="S211" s="106"/>
      <c r="T211" s="106"/>
      <c r="U211" s="106"/>
      <c r="V211" s="106"/>
      <c r="W211" s="106"/>
      <c r="X211" s="106"/>
      <c r="Y211" s="106"/>
      <c r="Z211" s="106"/>
      <c r="AA211" s="106"/>
      <c r="AB211" s="106"/>
      <c r="AC211" s="106"/>
      <c r="AD211" s="106"/>
      <c r="AE211" s="106"/>
      <c r="AF211" s="106"/>
      <c r="AG211" s="297"/>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5" t="s">
        <v>212</v>
      </c>
      <c r="BC211" s="104"/>
      <c r="BD211" s="104"/>
      <c r="BE211" s="132">
        <v>2016</v>
      </c>
      <c r="BF211" s="104"/>
      <c r="BG211" s="104"/>
    </row>
    <row r="212" spans="1:59" s="124" customFormat="1" ht="22.2" customHeight="1">
      <c r="A212" s="419" t="s">
        <v>89</v>
      </c>
      <c r="B212" s="107"/>
      <c r="C212" s="106"/>
      <c r="D212" s="106">
        <f t="shared" si="215"/>
        <v>0</v>
      </c>
      <c r="E212" s="106"/>
      <c r="F212" s="106"/>
      <c r="G212" s="106"/>
      <c r="H212" s="106"/>
      <c r="I212" s="106"/>
      <c r="J212" s="106"/>
      <c r="K212" s="106"/>
      <c r="L212" s="292"/>
      <c r="M212" s="106"/>
      <c r="N212" s="106"/>
      <c r="O212" s="106"/>
      <c r="P212" s="106"/>
      <c r="Q212" s="106"/>
      <c r="R212" s="106"/>
      <c r="S212" s="106"/>
      <c r="T212" s="106"/>
      <c r="U212" s="106"/>
      <c r="V212" s="106"/>
      <c r="W212" s="106"/>
      <c r="X212" s="106"/>
      <c r="Y212" s="106"/>
      <c r="Z212" s="106"/>
      <c r="AA212" s="106"/>
      <c r="AB212" s="106"/>
      <c r="AC212" s="106"/>
      <c r="AD212" s="106"/>
      <c r="AE212" s="106"/>
      <c r="AF212" s="106"/>
      <c r="AG212" s="297"/>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5" t="s">
        <v>212</v>
      </c>
      <c r="BC212" s="104"/>
      <c r="BD212" s="104"/>
      <c r="BE212" s="132">
        <v>2016</v>
      </c>
      <c r="BF212" s="104"/>
      <c r="BG212" s="104"/>
    </row>
    <row r="213" spans="1:59" s="145" customFormat="1" ht="22.2" customHeight="1">
      <c r="A213" s="418" t="s">
        <v>89</v>
      </c>
      <c r="B213" s="112" t="s">
        <v>282</v>
      </c>
      <c r="C213" s="111"/>
      <c r="D213" s="111">
        <f t="shared" si="215"/>
        <v>0</v>
      </c>
      <c r="E213" s="111">
        <f t="shared" ref="E213:K213" si="219">SUM(E214:E215)</f>
        <v>0</v>
      </c>
      <c r="F213" s="111">
        <f t="shared" si="219"/>
        <v>0</v>
      </c>
      <c r="G213" s="111">
        <f t="shared" si="219"/>
        <v>0</v>
      </c>
      <c r="H213" s="111">
        <f t="shared" si="219"/>
        <v>0</v>
      </c>
      <c r="I213" s="111">
        <f t="shared" si="219"/>
        <v>0</v>
      </c>
      <c r="J213" s="111">
        <f t="shared" si="219"/>
        <v>0</v>
      </c>
      <c r="K213" s="111">
        <f t="shared" si="219"/>
        <v>0</v>
      </c>
      <c r="L213" s="292"/>
      <c r="M213" s="111">
        <f t="shared" ref="M213:AF213" si="220">SUM(M214:M215)</f>
        <v>0</v>
      </c>
      <c r="N213" s="111">
        <f t="shared" si="220"/>
        <v>0</v>
      </c>
      <c r="O213" s="111">
        <f t="shared" si="220"/>
        <v>0</v>
      </c>
      <c r="P213" s="111">
        <f t="shared" si="220"/>
        <v>0</v>
      </c>
      <c r="Q213" s="111">
        <f t="shared" si="220"/>
        <v>0</v>
      </c>
      <c r="R213" s="111">
        <f t="shared" si="220"/>
        <v>0</v>
      </c>
      <c r="S213" s="111">
        <f t="shared" si="220"/>
        <v>0</v>
      </c>
      <c r="T213" s="111">
        <f t="shared" si="220"/>
        <v>0</v>
      </c>
      <c r="U213" s="111">
        <f t="shared" si="220"/>
        <v>0</v>
      </c>
      <c r="V213" s="111">
        <f t="shared" si="220"/>
        <v>0</v>
      </c>
      <c r="W213" s="111">
        <f t="shared" si="220"/>
        <v>0</v>
      </c>
      <c r="X213" s="111">
        <f t="shared" si="220"/>
        <v>0</v>
      </c>
      <c r="Y213" s="111">
        <f t="shared" si="220"/>
        <v>0</v>
      </c>
      <c r="Z213" s="111">
        <f t="shared" si="220"/>
        <v>0</v>
      </c>
      <c r="AA213" s="111">
        <f t="shared" si="220"/>
        <v>0</v>
      </c>
      <c r="AB213" s="111">
        <f t="shared" si="220"/>
        <v>0</v>
      </c>
      <c r="AC213" s="111">
        <f t="shared" si="220"/>
        <v>0</v>
      </c>
      <c r="AD213" s="111">
        <f t="shared" si="220"/>
        <v>0</v>
      </c>
      <c r="AE213" s="111">
        <f t="shared" si="220"/>
        <v>0</v>
      </c>
      <c r="AF213" s="111">
        <f t="shared" si="220"/>
        <v>0</v>
      </c>
      <c r="AG213" s="297"/>
      <c r="AH213" s="111">
        <f t="shared" ref="AH213:BA213" si="221">SUM(AH214:AH215)</f>
        <v>0</v>
      </c>
      <c r="AI213" s="111">
        <f t="shared" si="221"/>
        <v>0</v>
      </c>
      <c r="AJ213" s="111">
        <f t="shared" si="221"/>
        <v>0</v>
      </c>
      <c r="AK213" s="111">
        <f t="shared" si="221"/>
        <v>0</v>
      </c>
      <c r="AL213" s="111">
        <f t="shared" si="221"/>
        <v>0</v>
      </c>
      <c r="AM213" s="111">
        <f t="shared" si="221"/>
        <v>0</v>
      </c>
      <c r="AN213" s="111">
        <f t="shared" si="221"/>
        <v>0</v>
      </c>
      <c r="AO213" s="111">
        <f t="shared" si="221"/>
        <v>0</v>
      </c>
      <c r="AP213" s="111">
        <f t="shared" si="221"/>
        <v>0</v>
      </c>
      <c r="AQ213" s="111">
        <f t="shared" si="221"/>
        <v>0</v>
      </c>
      <c r="AR213" s="111">
        <f t="shared" si="221"/>
        <v>0</v>
      </c>
      <c r="AS213" s="111">
        <f t="shared" si="221"/>
        <v>0</v>
      </c>
      <c r="AT213" s="111">
        <f t="shared" si="221"/>
        <v>0</v>
      </c>
      <c r="AU213" s="111">
        <f t="shared" si="221"/>
        <v>0</v>
      </c>
      <c r="AV213" s="111">
        <f t="shared" si="221"/>
        <v>0</v>
      </c>
      <c r="AW213" s="111">
        <f t="shared" si="221"/>
        <v>0</v>
      </c>
      <c r="AX213" s="111">
        <f t="shared" si="221"/>
        <v>0</v>
      </c>
      <c r="AY213" s="111">
        <f t="shared" si="221"/>
        <v>0</v>
      </c>
      <c r="AZ213" s="111">
        <f t="shared" si="221"/>
        <v>0</v>
      </c>
      <c r="BA213" s="111">
        <f t="shared" si="221"/>
        <v>0</v>
      </c>
      <c r="BB213" s="105" t="s">
        <v>212</v>
      </c>
      <c r="BC213" s="110"/>
      <c r="BD213" s="110"/>
      <c r="BE213" s="132">
        <v>2016</v>
      </c>
      <c r="BF213" s="110"/>
      <c r="BG213" s="110"/>
    </row>
    <row r="214" spans="1:59" s="124" customFormat="1" ht="22.2" customHeight="1">
      <c r="A214" s="419" t="s">
        <v>89</v>
      </c>
      <c r="B214" s="107"/>
      <c r="C214" s="106"/>
      <c r="D214" s="106">
        <f t="shared" si="215"/>
        <v>0</v>
      </c>
      <c r="E214" s="106"/>
      <c r="F214" s="106"/>
      <c r="G214" s="106"/>
      <c r="H214" s="106"/>
      <c r="I214" s="106"/>
      <c r="J214" s="106"/>
      <c r="K214" s="106"/>
      <c r="L214" s="292"/>
      <c r="M214" s="106"/>
      <c r="N214" s="106"/>
      <c r="O214" s="106"/>
      <c r="P214" s="106"/>
      <c r="Q214" s="106"/>
      <c r="R214" s="106"/>
      <c r="S214" s="106"/>
      <c r="T214" s="106"/>
      <c r="U214" s="106"/>
      <c r="V214" s="106"/>
      <c r="W214" s="106"/>
      <c r="X214" s="106"/>
      <c r="Y214" s="106"/>
      <c r="Z214" s="106"/>
      <c r="AA214" s="106"/>
      <c r="AB214" s="106"/>
      <c r="AC214" s="106"/>
      <c r="AD214" s="106"/>
      <c r="AE214" s="106"/>
      <c r="AF214" s="106"/>
      <c r="AG214" s="297"/>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5" t="s">
        <v>212</v>
      </c>
      <c r="BC214" s="104"/>
      <c r="BD214" s="104"/>
      <c r="BE214" s="132">
        <v>2016</v>
      </c>
      <c r="BF214" s="104"/>
      <c r="BG214" s="104"/>
    </row>
    <row r="215" spans="1:59" s="124" customFormat="1" ht="22.2" customHeight="1">
      <c r="A215" s="419" t="s">
        <v>89</v>
      </c>
      <c r="B215" s="107"/>
      <c r="C215" s="106"/>
      <c r="D215" s="106">
        <f t="shared" si="215"/>
        <v>0</v>
      </c>
      <c r="E215" s="106"/>
      <c r="F215" s="106"/>
      <c r="G215" s="106"/>
      <c r="H215" s="106"/>
      <c r="I215" s="106"/>
      <c r="J215" s="106"/>
      <c r="K215" s="106"/>
      <c r="L215" s="292"/>
      <c r="M215" s="106"/>
      <c r="N215" s="106"/>
      <c r="O215" s="106"/>
      <c r="P215" s="106"/>
      <c r="Q215" s="106"/>
      <c r="R215" s="106"/>
      <c r="S215" s="106"/>
      <c r="T215" s="106"/>
      <c r="U215" s="106"/>
      <c r="V215" s="106"/>
      <c r="W215" s="106"/>
      <c r="X215" s="106"/>
      <c r="Y215" s="106"/>
      <c r="Z215" s="106"/>
      <c r="AA215" s="106"/>
      <c r="AB215" s="106"/>
      <c r="AC215" s="106"/>
      <c r="AD215" s="106"/>
      <c r="AE215" s="106"/>
      <c r="AF215" s="106"/>
      <c r="AG215" s="297"/>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5" t="s">
        <v>212</v>
      </c>
      <c r="BC215" s="104"/>
      <c r="BD215" s="104"/>
      <c r="BE215" s="132">
        <v>2016</v>
      </c>
      <c r="BF215" s="104"/>
      <c r="BG215" s="104"/>
    </row>
    <row r="216" spans="1:59" s="126" customFormat="1" ht="22.2" customHeight="1">
      <c r="A216" s="418" t="s">
        <v>94</v>
      </c>
      <c r="B216" s="262" t="s">
        <v>252</v>
      </c>
      <c r="C216" s="111">
        <f>SUM(C217,C220)</f>
        <v>0</v>
      </c>
      <c r="D216" s="111">
        <f>SUM(D217+D220)</f>
        <v>0</v>
      </c>
      <c r="E216" s="111">
        <f t="shared" ref="E216:K216" si="222">SUM(E217,E220)</f>
        <v>0</v>
      </c>
      <c r="F216" s="111">
        <f t="shared" si="222"/>
        <v>0</v>
      </c>
      <c r="G216" s="111">
        <f t="shared" si="222"/>
        <v>0</v>
      </c>
      <c r="H216" s="111">
        <f t="shared" si="222"/>
        <v>0</v>
      </c>
      <c r="I216" s="111">
        <f t="shared" si="222"/>
        <v>0</v>
      </c>
      <c r="J216" s="111">
        <f t="shared" si="222"/>
        <v>0</v>
      </c>
      <c r="K216" s="111">
        <f t="shared" si="222"/>
        <v>0</v>
      </c>
      <c r="L216" s="292"/>
      <c r="M216" s="111">
        <f t="shared" ref="M216:AF216" si="223">SUM(M217,M220)</f>
        <v>0</v>
      </c>
      <c r="N216" s="111">
        <f t="shared" si="223"/>
        <v>0</v>
      </c>
      <c r="O216" s="111">
        <f t="shared" si="223"/>
        <v>0</v>
      </c>
      <c r="P216" s="111">
        <f t="shared" si="223"/>
        <v>0</v>
      </c>
      <c r="Q216" s="111">
        <f t="shared" si="223"/>
        <v>0</v>
      </c>
      <c r="R216" s="111">
        <f t="shared" si="223"/>
        <v>0</v>
      </c>
      <c r="S216" s="111">
        <f t="shared" si="223"/>
        <v>0</v>
      </c>
      <c r="T216" s="111">
        <f t="shared" si="223"/>
        <v>0</v>
      </c>
      <c r="U216" s="111">
        <f t="shared" si="223"/>
        <v>0</v>
      </c>
      <c r="V216" s="111">
        <f t="shared" si="223"/>
        <v>0</v>
      </c>
      <c r="W216" s="111">
        <f t="shared" si="223"/>
        <v>0</v>
      </c>
      <c r="X216" s="111">
        <f t="shared" si="223"/>
        <v>0</v>
      </c>
      <c r="Y216" s="111">
        <f t="shared" si="223"/>
        <v>0</v>
      </c>
      <c r="Z216" s="111">
        <f t="shared" si="223"/>
        <v>0</v>
      </c>
      <c r="AA216" s="111">
        <f t="shared" si="223"/>
        <v>0</v>
      </c>
      <c r="AB216" s="111">
        <f t="shared" si="223"/>
        <v>0</v>
      </c>
      <c r="AC216" s="111">
        <f t="shared" si="223"/>
        <v>0</v>
      </c>
      <c r="AD216" s="111">
        <f t="shared" si="223"/>
        <v>0</v>
      </c>
      <c r="AE216" s="111">
        <f t="shared" si="223"/>
        <v>0</v>
      </c>
      <c r="AF216" s="111">
        <f t="shared" si="223"/>
        <v>0</v>
      </c>
      <c r="AG216" s="297"/>
      <c r="AH216" s="111">
        <f t="shared" ref="AH216:BA216" si="224">SUM(AH217,AH220)</f>
        <v>0</v>
      </c>
      <c r="AI216" s="111">
        <f t="shared" si="224"/>
        <v>0</v>
      </c>
      <c r="AJ216" s="111">
        <f t="shared" si="224"/>
        <v>0</v>
      </c>
      <c r="AK216" s="111">
        <f t="shared" si="224"/>
        <v>0</v>
      </c>
      <c r="AL216" s="111">
        <f t="shared" si="224"/>
        <v>0</v>
      </c>
      <c r="AM216" s="111">
        <f t="shared" si="224"/>
        <v>0</v>
      </c>
      <c r="AN216" s="111">
        <f t="shared" si="224"/>
        <v>0</v>
      </c>
      <c r="AO216" s="111">
        <f t="shared" si="224"/>
        <v>0</v>
      </c>
      <c r="AP216" s="111">
        <f t="shared" si="224"/>
        <v>0</v>
      </c>
      <c r="AQ216" s="111">
        <f t="shared" si="224"/>
        <v>0</v>
      </c>
      <c r="AR216" s="111">
        <f t="shared" si="224"/>
        <v>0</v>
      </c>
      <c r="AS216" s="111">
        <f t="shared" si="224"/>
        <v>0</v>
      </c>
      <c r="AT216" s="111">
        <f t="shared" si="224"/>
        <v>0</v>
      </c>
      <c r="AU216" s="111">
        <f t="shared" si="224"/>
        <v>0</v>
      </c>
      <c r="AV216" s="111">
        <f t="shared" si="224"/>
        <v>0</v>
      </c>
      <c r="AW216" s="111">
        <f t="shared" si="224"/>
        <v>0</v>
      </c>
      <c r="AX216" s="111">
        <f t="shared" si="224"/>
        <v>0</v>
      </c>
      <c r="AY216" s="111">
        <f t="shared" si="224"/>
        <v>0</v>
      </c>
      <c r="AZ216" s="111">
        <f t="shared" si="224"/>
        <v>0</v>
      </c>
      <c r="BA216" s="111">
        <f t="shared" si="224"/>
        <v>0</v>
      </c>
      <c r="BB216" s="105" t="s">
        <v>212</v>
      </c>
      <c r="BC216" s="110"/>
      <c r="BD216" s="110"/>
      <c r="BE216" s="132">
        <v>2016</v>
      </c>
      <c r="BF216" s="110"/>
      <c r="BG216" s="110"/>
    </row>
    <row r="217" spans="1:59" s="108" customFormat="1" ht="22.2" customHeight="1">
      <c r="A217" s="418" t="s">
        <v>94</v>
      </c>
      <c r="B217" s="112" t="s">
        <v>281</v>
      </c>
      <c r="C217" s="111"/>
      <c r="D217" s="111">
        <f>SUM(E217:BA217)</f>
        <v>0</v>
      </c>
      <c r="E217" s="111">
        <f t="shared" ref="E217:K217" si="225">SUM(E218:E219)</f>
        <v>0</v>
      </c>
      <c r="F217" s="111">
        <f t="shared" si="225"/>
        <v>0</v>
      </c>
      <c r="G217" s="111">
        <f t="shared" si="225"/>
        <v>0</v>
      </c>
      <c r="H217" s="111">
        <f t="shared" si="225"/>
        <v>0</v>
      </c>
      <c r="I217" s="111">
        <f t="shared" si="225"/>
        <v>0</v>
      </c>
      <c r="J217" s="111">
        <f t="shared" si="225"/>
        <v>0</v>
      </c>
      <c r="K217" s="111">
        <f t="shared" si="225"/>
        <v>0</v>
      </c>
      <c r="L217" s="292"/>
      <c r="M217" s="111">
        <f t="shared" ref="M217:AF217" si="226">SUM(M218:M219)</f>
        <v>0</v>
      </c>
      <c r="N217" s="111">
        <f t="shared" si="226"/>
        <v>0</v>
      </c>
      <c r="O217" s="111">
        <f t="shared" si="226"/>
        <v>0</v>
      </c>
      <c r="P217" s="111">
        <f t="shared" si="226"/>
        <v>0</v>
      </c>
      <c r="Q217" s="111">
        <f t="shared" si="226"/>
        <v>0</v>
      </c>
      <c r="R217" s="111">
        <f t="shared" si="226"/>
        <v>0</v>
      </c>
      <c r="S217" s="111">
        <f t="shared" si="226"/>
        <v>0</v>
      </c>
      <c r="T217" s="111">
        <f t="shared" si="226"/>
        <v>0</v>
      </c>
      <c r="U217" s="111">
        <f t="shared" si="226"/>
        <v>0</v>
      </c>
      <c r="V217" s="111">
        <f t="shared" si="226"/>
        <v>0</v>
      </c>
      <c r="W217" s="111">
        <f t="shared" si="226"/>
        <v>0</v>
      </c>
      <c r="X217" s="111">
        <f t="shared" si="226"/>
        <v>0</v>
      </c>
      <c r="Y217" s="111">
        <f t="shared" si="226"/>
        <v>0</v>
      </c>
      <c r="Z217" s="111">
        <f t="shared" si="226"/>
        <v>0</v>
      </c>
      <c r="AA217" s="111">
        <f t="shared" si="226"/>
        <v>0</v>
      </c>
      <c r="AB217" s="111">
        <f t="shared" si="226"/>
        <v>0</v>
      </c>
      <c r="AC217" s="111">
        <f t="shared" si="226"/>
        <v>0</v>
      </c>
      <c r="AD217" s="111">
        <f t="shared" si="226"/>
        <v>0</v>
      </c>
      <c r="AE217" s="111">
        <f t="shared" si="226"/>
        <v>0</v>
      </c>
      <c r="AF217" s="111">
        <f t="shared" si="226"/>
        <v>0</v>
      </c>
      <c r="AG217" s="297"/>
      <c r="AH217" s="111">
        <f t="shared" ref="AH217:BA217" si="227">SUM(AH218:AH219)</f>
        <v>0</v>
      </c>
      <c r="AI217" s="111">
        <f t="shared" si="227"/>
        <v>0</v>
      </c>
      <c r="AJ217" s="111">
        <f t="shared" si="227"/>
        <v>0</v>
      </c>
      <c r="AK217" s="111">
        <f t="shared" si="227"/>
        <v>0</v>
      </c>
      <c r="AL217" s="111">
        <f t="shared" si="227"/>
        <v>0</v>
      </c>
      <c r="AM217" s="111">
        <f t="shared" si="227"/>
        <v>0</v>
      </c>
      <c r="AN217" s="111">
        <f t="shared" si="227"/>
        <v>0</v>
      </c>
      <c r="AO217" s="111">
        <f t="shared" si="227"/>
        <v>0</v>
      </c>
      <c r="AP217" s="111">
        <f t="shared" si="227"/>
        <v>0</v>
      </c>
      <c r="AQ217" s="111">
        <f t="shared" si="227"/>
        <v>0</v>
      </c>
      <c r="AR217" s="111">
        <f t="shared" si="227"/>
        <v>0</v>
      </c>
      <c r="AS217" s="111">
        <f t="shared" si="227"/>
        <v>0</v>
      </c>
      <c r="AT217" s="111">
        <f t="shared" si="227"/>
        <v>0</v>
      </c>
      <c r="AU217" s="111">
        <f t="shared" si="227"/>
        <v>0</v>
      </c>
      <c r="AV217" s="111">
        <f t="shared" si="227"/>
        <v>0</v>
      </c>
      <c r="AW217" s="111">
        <f t="shared" si="227"/>
        <v>0</v>
      </c>
      <c r="AX217" s="111">
        <f t="shared" si="227"/>
        <v>0</v>
      </c>
      <c r="AY217" s="111">
        <f t="shared" si="227"/>
        <v>0</v>
      </c>
      <c r="AZ217" s="111">
        <f t="shared" si="227"/>
        <v>0</v>
      </c>
      <c r="BA217" s="111">
        <f t="shared" si="227"/>
        <v>0</v>
      </c>
      <c r="BB217" s="105" t="s">
        <v>212</v>
      </c>
      <c r="BC217" s="110"/>
      <c r="BD217" s="110"/>
      <c r="BE217" s="132">
        <v>2016</v>
      </c>
      <c r="BF217" s="110"/>
      <c r="BG217" s="110"/>
    </row>
    <row r="218" spans="1:59" s="124" customFormat="1" ht="22.2" customHeight="1">
      <c r="A218" s="419" t="s">
        <v>94</v>
      </c>
      <c r="B218" s="107"/>
      <c r="C218" s="106"/>
      <c r="D218" s="106"/>
      <c r="E218" s="106"/>
      <c r="F218" s="106"/>
      <c r="G218" s="106"/>
      <c r="H218" s="106"/>
      <c r="I218" s="106"/>
      <c r="J218" s="106"/>
      <c r="K218" s="106"/>
      <c r="L218" s="292"/>
      <c r="M218" s="106"/>
      <c r="N218" s="106"/>
      <c r="O218" s="106"/>
      <c r="P218" s="106"/>
      <c r="Q218" s="106"/>
      <c r="R218" s="106"/>
      <c r="S218" s="106"/>
      <c r="T218" s="106"/>
      <c r="U218" s="106"/>
      <c r="V218" s="106"/>
      <c r="W218" s="106"/>
      <c r="X218" s="106"/>
      <c r="Y218" s="106"/>
      <c r="Z218" s="106"/>
      <c r="AA218" s="106"/>
      <c r="AB218" s="106"/>
      <c r="AC218" s="106"/>
      <c r="AD218" s="106"/>
      <c r="AE218" s="106"/>
      <c r="AF218" s="106"/>
      <c r="AG218" s="297"/>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5" t="s">
        <v>212</v>
      </c>
      <c r="BC218" s="104"/>
      <c r="BD218" s="104"/>
      <c r="BE218" s="132">
        <v>2016</v>
      </c>
      <c r="BF218" s="104"/>
      <c r="BG218" s="104"/>
    </row>
    <row r="219" spans="1:59" s="103" customFormat="1" ht="22.2" customHeight="1">
      <c r="A219" s="419" t="s">
        <v>94</v>
      </c>
      <c r="B219" s="107"/>
      <c r="C219" s="106"/>
      <c r="D219" s="106">
        <f>SUM(E219:BA219)</f>
        <v>0</v>
      </c>
      <c r="E219" s="106"/>
      <c r="F219" s="106"/>
      <c r="G219" s="106"/>
      <c r="H219" s="106"/>
      <c r="I219" s="106"/>
      <c r="J219" s="106"/>
      <c r="K219" s="106"/>
      <c r="L219" s="292"/>
      <c r="M219" s="106"/>
      <c r="N219" s="106"/>
      <c r="O219" s="106"/>
      <c r="P219" s="106"/>
      <c r="Q219" s="106"/>
      <c r="R219" s="106"/>
      <c r="S219" s="106"/>
      <c r="T219" s="106"/>
      <c r="U219" s="106"/>
      <c r="V219" s="106"/>
      <c r="W219" s="106"/>
      <c r="X219" s="106"/>
      <c r="Y219" s="106"/>
      <c r="Z219" s="106"/>
      <c r="AA219" s="106"/>
      <c r="AB219" s="106"/>
      <c r="AC219" s="106"/>
      <c r="AD219" s="106"/>
      <c r="AE219" s="106"/>
      <c r="AF219" s="106"/>
      <c r="AG219" s="297"/>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5" t="s">
        <v>212</v>
      </c>
      <c r="BC219" s="104"/>
      <c r="BD219" s="104"/>
      <c r="BE219" s="132">
        <v>2016</v>
      </c>
      <c r="BF219" s="104"/>
      <c r="BG219" s="104"/>
    </row>
    <row r="220" spans="1:59" s="108" customFormat="1" ht="22.2" customHeight="1">
      <c r="A220" s="418" t="s">
        <v>94</v>
      </c>
      <c r="B220" s="112" t="s">
        <v>282</v>
      </c>
      <c r="C220" s="111"/>
      <c r="D220" s="111">
        <f>SUM(E220:BA220)</f>
        <v>0</v>
      </c>
      <c r="E220" s="111">
        <f t="shared" ref="E220:K220" si="228">SUM(E221:E222)</f>
        <v>0</v>
      </c>
      <c r="F220" s="111">
        <f t="shared" si="228"/>
        <v>0</v>
      </c>
      <c r="G220" s="111">
        <f t="shared" si="228"/>
        <v>0</v>
      </c>
      <c r="H220" s="111">
        <f t="shared" si="228"/>
        <v>0</v>
      </c>
      <c r="I220" s="111">
        <f t="shared" si="228"/>
        <v>0</v>
      </c>
      <c r="J220" s="111">
        <f t="shared" si="228"/>
        <v>0</v>
      </c>
      <c r="K220" s="111">
        <f t="shared" si="228"/>
        <v>0</v>
      </c>
      <c r="L220" s="292"/>
      <c r="M220" s="111">
        <f t="shared" ref="M220:AF220" si="229">SUM(M221:M222)</f>
        <v>0</v>
      </c>
      <c r="N220" s="111">
        <f t="shared" si="229"/>
        <v>0</v>
      </c>
      <c r="O220" s="111">
        <f t="shared" si="229"/>
        <v>0</v>
      </c>
      <c r="P220" s="111">
        <f t="shared" si="229"/>
        <v>0</v>
      </c>
      <c r="Q220" s="111">
        <f t="shared" si="229"/>
        <v>0</v>
      </c>
      <c r="R220" s="111">
        <f t="shared" si="229"/>
        <v>0</v>
      </c>
      <c r="S220" s="111">
        <f t="shared" si="229"/>
        <v>0</v>
      </c>
      <c r="T220" s="111">
        <f t="shared" si="229"/>
        <v>0</v>
      </c>
      <c r="U220" s="111">
        <f t="shared" si="229"/>
        <v>0</v>
      </c>
      <c r="V220" s="111">
        <f t="shared" si="229"/>
        <v>0</v>
      </c>
      <c r="W220" s="111">
        <f t="shared" si="229"/>
        <v>0</v>
      </c>
      <c r="X220" s="111">
        <f t="shared" si="229"/>
        <v>0</v>
      </c>
      <c r="Y220" s="111">
        <f t="shared" si="229"/>
        <v>0</v>
      </c>
      <c r="Z220" s="111">
        <f t="shared" si="229"/>
        <v>0</v>
      </c>
      <c r="AA220" s="111">
        <f t="shared" si="229"/>
        <v>0</v>
      </c>
      <c r="AB220" s="111">
        <f t="shared" si="229"/>
        <v>0</v>
      </c>
      <c r="AC220" s="111">
        <f t="shared" si="229"/>
        <v>0</v>
      </c>
      <c r="AD220" s="111">
        <f t="shared" si="229"/>
        <v>0</v>
      </c>
      <c r="AE220" s="111">
        <f t="shared" si="229"/>
        <v>0</v>
      </c>
      <c r="AF220" s="111">
        <f t="shared" si="229"/>
        <v>0</v>
      </c>
      <c r="AG220" s="297"/>
      <c r="AH220" s="111">
        <f t="shared" ref="AH220:BA220" si="230">SUM(AH221:AH222)</f>
        <v>0</v>
      </c>
      <c r="AI220" s="111">
        <f t="shared" si="230"/>
        <v>0</v>
      </c>
      <c r="AJ220" s="111">
        <f t="shared" si="230"/>
        <v>0</v>
      </c>
      <c r="AK220" s="111">
        <f t="shared" si="230"/>
        <v>0</v>
      </c>
      <c r="AL220" s="111">
        <f t="shared" si="230"/>
        <v>0</v>
      </c>
      <c r="AM220" s="111">
        <f t="shared" si="230"/>
        <v>0</v>
      </c>
      <c r="AN220" s="111">
        <f t="shared" si="230"/>
        <v>0</v>
      </c>
      <c r="AO220" s="111">
        <f t="shared" si="230"/>
        <v>0</v>
      </c>
      <c r="AP220" s="111">
        <f t="shared" si="230"/>
        <v>0</v>
      </c>
      <c r="AQ220" s="111">
        <f t="shared" si="230"/>
        <v>0</v>
      </c>
      <c r="AR220" s="111">
        <f t="shared" si="230"/>
        <v>0</v>
      </c>
      <c r="AS220" s="111">
        <f t="shared" si="230"/>
        <v>0</v>
      </c>
      <c r="AT220" s="111">
        <f t="shared" si="230"/>
        <v>0</v>
      </c>
      <c r="AU220" s="111">
        <f t="shared" si="230"/>
        <v>0</v>
      </c>
      <c r="AV220" s="111">
        <f t="shared" si="230"/>
        <v>0</v>
      </c>
      <c r="AW220" s="111">
        <f t="shared" si="230"/>
        <v>0</v>
      </c>
      <c r="AX220" s="111">
        <f t="shared" si="230"/>
        <v>0</v>
      </c>
      <c r="AY220" s="111">
        <f t="shared" si="230"/>
        <v>0</v>
      </c>
      <c r="AZ220" s="111">
        <f t="shared" si="230"/>
        <v>0</v>
      </c>
      <c r="BA220" s="111">
        <f t="shared" si="230"/>
        <v>0</v>
      </c>
      <c r="BB220" s="105" t="s">
        <v>212</v>
      </c>
      <c r="BC220" s="110"/>
      <c r="BD220" s="110"/>
      <c r="BE220" s="132">
        <v>2016</v>
      </c>
      <c r="BF220" s="110"/>
      <c r="BG220" s="110"/>
    </row>
    <row r="221" spans="1:59" s="103" customFormat="1" ht="22.2" customHeight="1">
      <c r="A221" s="419" t="s">
        <v>94</v>
      </c>
      <c r="B221" s="107"/>
      <c r="C221" s="106"/>
      <c r="D221" s="106">
        <f>SUM(E221:BA221)</f>
        <v>0</v>
      </c>
      <c r="E221" s="106"/>
      <c r="F221" s="106"/>
      <c r="G221" s="106"/>
      <c r="H221" s="106"/>
      <c r="I221" s="106"/>
      <c r="J221" s="106"/>
      <c r="K221" s="106"/>
      <c r="L221" s="292"/>
      <c r="M221" s="106"/>
      <c r="N221" s="106"/>
      <c r="O221" s="106"/>
      <c r="P221" s="106"/>
      <c r="Q221" s="106"/>
      <c r="R221" s="106"/>
      <c r="S221" s="106"/>
      <c r="T221" s="106"/>
      <c r="U221" s="106"/>
      <c r="V221" s="106"/>
      <c r="W221" s="106"/>
      <c r="X221" s="106"/>
      <c r="Y221" s="106"/>
      <c r="Z221" s="106"/>
      <c r="AA221" s="106"/>
      <c r="AB221" s="106"/>
      <c r="AC221" s="106"/>
      <c r="AD221" s="106"/>
      <c r="AE221" s="106"/>
      <c r="AF221" s="106"/>
      <c r="AG221" s="297"/>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5" t="s">
        <v>212</v>
      </c>
      <c r="BC221" s="104"/>
      <c r="BD221" s="104"/>
      <c r="BE221" s="132">
        <v>2016</v>
      </c>
      <c r="BF221" s="104"/>
      <c r="BG221" s="104"/>
    </row>
    <row r="222" spans="1:59" s="103" customFormat="1" ht="22.2" customHeight="1">
      <c r="A222" s="419" t="s">
        <v>94</v>
      </c>
      <c r="B222" s="107"/>
      <c r="C222" s="106"/>
      <c r="D222" s="106">
        <f>SUM(E222:BA222)</f>
        <v>0</v>
      </c>
      <c r="E222" s="106"/>
      <c r="F222" s="106"/>
      <c r="G222" s="106"/>
      <c r="H222" s="106"/>
      <c r="I222" s="106"/>
      <c r="J222" s="106"/>
      <c r="K222" s="106"/>
      <c r="L222" s="292"/>
      <c r="M222" s="106"/>
      <c r="N222" s="106"/>
      <c r="O222" s="106"/>
      <c r="P222" s="106"/>
      <c r="Q222" s="106"/>
      <c r="R222" s="106"/>
      <c r="S222" s="106"/>
      <c r="T222" s="106"/>
      <c r="U222" s="106"/>
      <c r="V222" s="106"/>
      <c r="W222" s="106"/>
      <c r="X222" s="106"/>
      <c r="Y222" s="106"/>
      <c r="Z222" s="106"/>
      <c r="AA222" s="106"/>
      <c r="AB222" s="106"/>
      <c r="AC222" s="106"/>
      <c r="AD222" s="106"/>
      <c r="AE222" s="106"/>
      <c r="AF222" s="106"/>
      <c r="AG222" s="297"/>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5" t="s">
        <v>212</v>
      </c>
      <c r="BC222" s="104"/>
      <c r="BD222" s="104"/>
      <c r="BE222" s="132">
        <v>2016</v>
      </c>
      <c r="BF222" s="104"/>
      <c r="BG222" s="104"/>
    </row>
    <row r="223" spans="1:59" s="126" customFormat="1" ht="22.2" customHeight="1">
      <c r="A223" s="418" t="s">
        <v>111</v>
      </c>
      <c r="B223" s="262" t="s">
        <v>385</v>
      </c>
      <c r="C223" s="111">
        <f>SUM(C224,C227)</f>
        <v>0</v>
      </c>
      <c r="D223" s="111">
        <f>SUM(D224+D227)</f>
        <v>0</v>
      </c>
      <c r="E223" s="111">
        <f t="shared" ref="E223:K223" si="231">SUM(E224,E227)</f>
        <v>0</v>
      </c>
      <c r="F223" s="111">
        <f t="shared" si="231"/>
        <v>0</v>
      </c>
      <c r="G223" s="111">
        <f t="shared" si="231"/>
        <v>0</v>
      </c>
      <c r="H223" s="111">
        <f t="shared" si="231"/>
        <v>0</v>
      </c>
      <c r="I223" s="111">
        <f t="shared" si="231"/>
        <v>0</v>
      </c>
      <c r="J223" s="111">
        <f t="shared" si="231"/>
        <v>0</v>
      </c>
      <c r="K223" s="111">
        <f t="shared" si="231"/>
        <v>0</v>
      </c>
      <c r="L223" s="292"/>
      <c r="M223" s="111">
        <f t="shared" ref="M223:AF223" si="232">SUM(M224,M227)</f>
        <v>0</v>
      </c>
      <c r="N223" s="111">
        <f t="shared" si="232"/>
        <v>0</v>
      </c>
      <c r="O223" s="111">
        <f t="shared" si="232"/>
        <v>0</v>
      </c>
      <c r="P223" s="111">
        <f t="shared" si="232"/>
        <v>0</v>
      </c>
      <c r="Q223" s="111">
        <f t="shared" si="232"/>
        <v>0</v>
      </c>
      <c r="R223" s="111">
        <f t="shared" si="232"/>
        <v>0</v>
      </c>
      <c r="S223" s="111">
        <f t="shared" si="232"/>
        <v>0</v>
      </c>
      <c r="T223" s="111">
        <f t="shared" si="232"/>
        <v>0</v>
      </c>
      <c r="U223" s="111">
        <f t="shared" si="232"/>
        <v>0</v>
      </c>
      <c r="V223" s="111">
        <f t="shared" si="232"/>
        <v>0</v>
      </c>
      <c r="W223" s="111">
        <f t="shared" si="232"/>
        <v>0</v>
      </c>
      <c r="X223" s="111">
        <f t="shared" si="232"/>
        <v>0</v>
      </c>
      <c r="Y223" s="111">
        <f t="shared" si="232"/>
        <v>0</v>
      </c>
      <c r="Z223" s="111">
        <f t="shared" si="232"/>
        <v>0</v>
      </c>
      <c r="AA223" s="111">
        <f t="shared" si="232"/>
        <v>0</v>
      </c>
      <c r="AB223" s="111">
        <f t="shared" si="232"/>
        <v>0</v>
      </c>
      <c r="AC223" s="111">
        <f t="shared" si="232"/>
        <v>0</v>
      </c>
      <c r="AD223" s="111">
        <f t="shared" si="232"/>
        <v>0</v>
      </c>
      <c r="AE223" s="111">
        <f t="shared" si="232"/>
        <v>0</v>
      </c>
      <c r="AF223" s="111">
        <f t="shared" si="232"/>
        <v>0</v>
      </c>
      <c r="AG223" s="297"/>
      <c r="AH223" s="111">
        <f t="shared" ref="AH223:BA223" si="233">SUM(AH224,AH227)</f>
        <v>0</v>
      </c>
      <c r="AI223" s="111">
        <f t="shared" si="233"/>
        <v>0</v>
      </c>
      <c r="AJ223" s="111">
        <f t="shared" si="233"/>
        <v>0</v>
      </c>
      <c r="AK223" s="111">
        <f t="shared" si="233"/>
        <v>0</v>
      </c>
      <c r="AL223" s="111">
        <f t="shared" si="233"/>
        <v>0</v>
      </c>
      <c r="AM223" s="111">
        <f t="shared" si="233"/>
        <v>0</v>
      </c>
      <c r="AN223" s="111">
        <f t="shared" si="233"/>
        <v>0</v>
      </c>
      <c r="AO223" s="111">
        <f t="shared" si="233"/>
        <v>0</v>
      </c>
      <c r="AP223" s="111">
        <f t="shared" si="233"/>
        <v>0</v>
      </c>
      <c r="AQ223" s="111">
        <f t="shared" si="233"/>
        <v>0</v>
      </c>
      <c r="AR223" s="111">
        <f t="shared" si="233"/>
        <v>0</v>
      </c>
      <c r="AS223" s="111">
        <f t="shared" si="233"/>
        <v>0</v>
      </c>
      <c r="AT223" s="111">
        <f t="shared" si="233"/>
        <v>0</v>
      </c>
      <c r="AU223" s="111">
        <f t="shared" si="233"/>
        <v>0</v>
      </c>
      <c r="AV223" s="111">
        <f t="shared" si="233"/>
        <v>0</v>
      </c>
      <c r="AW223" s="111">
        <f t="shared" si="233"/>
        <v>0</v>
      </c>
      <c r="AX223" s="111">
        <f t="shared" si="233"/>
        <v>0</v>
      </c>
      <c r="AY223" s="111">
        <f t="shared" si="233"/>
        <v>0</v>
      </c>
      <c r="AZ223" s="111">
        <f t="shared" si="233"/>
        <v>0</v>
      </c>
      <c r="BA223" s="111">
        <f t="shared" si="233"/>
        <v>0</v>
      </c>
      <c r="BB223" s="105" t="s">
        <v>212</v>
      </c>
      <c r="BC223" s="110"/>
      <c r="BD223" s="110"/>
      <c r="BE223" s="90">
        <v>2016</v>
      </c>
      <c r="BF223" s="109"/>
      <c r="BG223" s="109"/>
    </row>
    <row r="224" spans="1:59" s="103" customFormat="1" ht="22.2" customHeight="1">
      <c r="A224" s="419" t="s">
        <v>111</v>
      </c>
      <c r="B224" s="107" t="s">
        <v>281</v>
      </c>
      <c r="C224" s="106"/>
      <c r="D224" s="106">
        <f t="shared" ref="D224:D229" si="234">SUM(E224:BA224)</f>
        <v>0</v>
      </c>
      <c r="E224" s="106">
        <f t="shared" ref="E224:K224" si="235">SUM(E225:E226)</f>
        <v>0</v>
      </c>
      <c r="F224" s="106">
        <f t="shared" si="235"/>
        <v>0</v>
      </c>
      <c r="G224" s="106">
        <f t="shared" si="235"/>
        <v>0</v>
      </c>
      <c r="H224" s="106">
        <f t="shared" si="235"/>
        <v>0</v>
      </c>
      <c r="I224" s="106">
        <f t="shared" si="235"/>
        <v>0</v>
      </c>
      <c r="J224" s="106">
        <f t="shared" si="235"/>
        <v>0</v>
      </c>
      <c r="K224" s="106">
        <f t="shared" si="235"/>
        <v>0</v>
      </c>
      <c r="L224" s="292"/>
      <c r="M224" s="106">
        <f t="shared" ref="M224:AF224" si="236">SUM(M225:M226)</f>
        <v>0</v>
      </c>
      <c r="N224" s="106">
        <f t="shared" si="236"/>
        <v>0</v>
      </c>
      <c r="O224" s="106">
        <f t="shared" si="236"/>
        <v>0</v>
      </c>
      <c r="P224" s="106">
        <f t="shared" si="236"/>
        <v>0</v>
      </c>
      <c r="Q224" s="106">
        <f t="shared" si="236"/>
        <v>0</v>
      </c>
      <c r="R224" s="106">
        <f t="shared" si="236"/>
        <v>0</v>
      </c>
      <c r="S224" s="106">
        <f t="shared" si="236"/>
        <v>0</v>
      </c>
      <c r="T224" s="106">
        <f t="shared" si="236"/>
        <v>0</v>
      </c>
      <c r="U224" s="106">
        <f t="shared" si="236"/>
        <v>0</v>
      </c>
      <c r="V224" s="106">
        <f t="shared" si="236"/>
        <v>0</v>
      </c>
      <c r="W224" s="106">
        <f t="shared" si="236"/>
        <v>0</v>
      </c>
      <c r="X224" s="106">
        <f t="shared" si="236"/>
        <v>0</v>
      </c>
      <c r="Y224" s="106">
        <f t="shared" si="236"/>
        <v>0</v>
      </c>
      <c r="Z224" s="106">
        <f t="shared" si="236"/>
        <v>0</v>
      </c>
      <c r="AA224" s="106">
        <f t="shared" si="236"/>
        <v>0</v>
      </c>
      <c r="AB224" s="106">
        <f t="shared" si="236"/>
        <v>0</v>
      </c>
      <c r="AC224" s="106">
        <f t="shared" si="236"/>
        <v>0</v>
      </c>
      <c r="AD224" s="106">
        <f t="shared" si="236"/>
        <v>0</v>
      </c>
      <c r="AE224" s="106">
        <f t="shared" si="236"/>
        <v>0</v>
      </c>
      <c r="AF224" s="106">
        <f t="shared" si="236"/>
        <v>0</v>
      </c>
      <c r="AG224" s="297"/>
      <c r="AH224" s="106">
        <f t="shared" ref="AH224:BA224" si="237">SUM(AH225:AH226)</f>
        <v>0</v>
      </c>
      <c r="AI224" s="106">
        <f t="shared" si="237"/>
        <v>0</v>
      </c>
      <c r="AJ224" s="106">
        <f t="shared" si="237"/>
        <v>0</v>
      </c>
      <c r="AK224" s="106">
        <f t="shared" si="237"/>
        <v>0</v>
      </c>
      <c r="AL224" s="106">
        <f t="shared" si="237"/>
        <v>0</v>
      </c>
      <c r="AM224" s="106">
        <f t="shared" si="237"/>
        <v>0</v>
      </c>
      <c r="AN224" s="106">
        <f t="shared" si="237"/>
        <v>0</v>
      </c>
      <c r="AO224" s="106">
        <f t="shared" si="237"/>
        <v>0</v>
      </c>
      <c r="AP224" s="106">
        <f t="shared" si="237"/>
        <v>0</v>
      </c>
      <c r="AQ224" s="106">
        <f t="shared" si="237"/>
        <v>0</v>
      </c>
      <c r="AR224" s="106">
        <f t="shared" si="237"/>
        <v>0</v>
      </c>
      <c r="AS224" s="106">
        <f t="shared" si="237"/>
        <v>0</v>
      </c>
      <c r="AT224" s="106">
        <f t="shared" si="237"/>
        <v>0</v>
      </c>
      <c r="AU224" s="106">
        <f t="shared" si="237"/>
        <v>0</v>
      </c>
      <c r="AV224" s="106">
        <f t="shared" si="237"/>
        <v>0</v>
      </c>
      <c r="AW224" s="106">
        <f t="shared" si="237"/>
        <v>0</v>
      </c>
      <c r="AX224" s="106">
        <f t="shared" si="237"/>
        <v>0</v>
      </c>
      <c r="AY224" s="106">
        <f t="shared" si="237"/>
        <v>0</v>
      </c>
      <c r="AZ224" s="106">
        <f t="shared" si="237"/>
        <v>0</v>
      </c>
      <c r="BA224" s="106">
        <f t="shared" si="237"/>
        <v>0</v>
      </c>
      <c r="BB224" s="105" t="s">
        <v>212</v>
      </c>
      <c r="BC224" s="104"/>
      <c r="BD224" s="104"/>
      <c r="BE224" s="90">
        <v>2016</v>
      </c>
      <c r="BF224" s="101"/>
      <c r="BG224" s="101"/>
    </row>
    <row r="225" spans="1:59" s="103" customFormat="1" ht="22.2" customHeight="1">
      <c r="A225" s="419" t="s">
        <v>111</v>
      </c>
      <c r="B225" s="107"/>
      <c r="C225" s="106"/>
      <c r="D225" s="106">
        <f t="shared" si="234"/>
        <v>0</v>
      </c>
      <c r="E225" s="106"/>
      <c r="F225" s="106"/>
      <c r="G225" s="106"/>
      <c r="H225" s="106"/>
      <c r="I225" s="106"/>
      <c r="J225" s="106"/>
      <c r="K225" s="106"/>
      <c r="L225" s="292"/>
      <c r="M225" s="106"/>
      <c r="N225" s="106"/>
      <c r="O225" s="106"/>
      <c r="P225" s="106"/>
      <c r="Q225" s="106"/>
      <c r="R225" s="106"/>
      <c r="S225" s="106"/>
      <c r="T225" s="106"/>
      <c r="U225" s="106"/>
      <c r="V225" s="106"/>
      <c r="W225" s="106"/>
      <c r="X225" s="106"/>
      <c r="Y225" s="106"/>
      <c r="Z225" s="106"/>
      <c r="AA225" s="106"/>
      <c r="AB225" s="106"/>
      <c r="AC225" s="106"/>
      <c r="AD225" s="106"/>
      <c r="AE225" s="106"/>
      <c r="AF225" s="106"/>
      <c r="AG225" s="297"/>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5" t="s">
        <v>212</v>
      </c>
      <c r="BC225" s="104"/>
      <c r="BD225" s="104"/>
      <c r="BE225" s="90">
        <v>2016</v>
      </c>
      <c r="BF225" s="101"/>
      <c r="BG225" s="101"/>
    </row>
    <row r="226" spans="1:59" s="108" customFormat="1" ht="22.2" customHeight="1">
      <c r="A226" s="418" t="s">
        <v>111</v>
      </c>
      <c r="B226" s="112"/>
      <c r="C226" s="111"/>
      <c r="D226" s="111">
        <f t="shared" si="234"/>
        <v>0</v>
      </c>
      <c r="E226" s="111"/>
      <c r="F226" s="111"/>
      <c r="G226" s="111"/>
      <c r="H226" s="111"/>
      <c r="I226" s="111"/>
      <c r="J226" s="111"/>
      <c r="K226" s="111"/>
      <c r="L226" s="292"/>
      <c r="M226" s="111"/>
      <c r="N226" s="111"/>
      <c r="O226" s="111"/>
      <c r="P226" s="111"/>
      <c r="Q226" s="111"/>
      <c r="R226" s="111"/>
      <c r="S226" s="111"/>
      <c r="T226" s="111"/>
      <c r="U226" s="111"/>
      <c r="V226" s="111"/>
      <c r="W226" s="111"/>
      <c r="X226" s="111"/>
      <c r="Y226" s="111"/>
      <c r="Z226" s="111"/>
      <c r="AA226" s="111"/>
      <c r="AB226" s="111"/>
      <c r="AC226" s="111"/>
      <c r="AD226" s="111"/>
      <c r="AE226" s="111"/>
      <c r="AF226" s="111"/>
      <c r="AG226" s="297"/>
      <c r="AH226" s="111"/>
      <c r="AI226" s="111"/>
      <c r="AJ226" s="111"/>
      <c r="AK226" s="111"/>
      <c r="AL226" s="111"/>
      <c r="AM226" s="111"/>
      <c r="AN226" s="111"/>
      <c r="AO226" s="111"/>
      <c r="AP226" s="111"/>
      <c r="AQ226" s="111"/>
      <c r="AR226" s="111"/>
      <c r="AS226" s="111"/>
      <c r="AT226" s="111"/>
      <c r="AU226" s="111"/>
      <c r="AV226" s="111"/>
      <c r="AW226" s="111"/>
      <c r="AX226" s="111"/>
      <c r="AY226" s="111"/>
      <c r="AZ226" s="111"/>
      <c r="BA226" s="111"/>
      <c r="BB226" s="105" t="s">
        <v>212</v>
      </c>
      <c r="BC226" s="110"/>
      <c r="BD226" s="110"/>
      <c r="BE226" s="90">
        <v>2016</v>
      </c>
      <c r="BF226" s="109"/>
      <c r="BG226" s="109"/>
    </row>
    <row r="227" spans="1:59" s="103" customFormat="1" ht="22.2" customHeight="1">
      <c r="A227" s="419" t="s">
        <v>111</v>
      </c>
      <c r="B227" s="107" t="s">
        <v>282</v>
      </c>
      <c r="C227" s="106"/>
      <c r="D227" s="106">
        <f t="shared" si="234"/>
        <v>0</v>
      </c>
      <c r="E227" s="106">
        <f t="shared" ref="E227:K227" si="238">SUM(E228:E229)</f>
        <v>0</v>
      </c>
      <c r="F227" s="106">
        <f t="shared" si="238"/>
        <v>0</v>
      </c>
      <c r="G227" s="106">
        <f t="shared" si="238"/>
        <v>0</v>
      </c>
      <c r="H227" s="106">
        <f t="shared" si="238"/>
        <v>0</v>
      </c>
      <c r="I227" s="106">
        <f t="shared" si="238"/>
        <v>0</v>
      </c>
      <c r="J227" s="106">
        <f t="shared" si="238"/>
        <v>0</v>
      </c>
      <c r="K227" s="106">
        <f t="shared" si="238"/>
        <v>0</v>
      </c>
      <c r="L227" s="292"/>
      <c r="M227" s="106">
        <f t="shared" ref="M227:AF227" si="239">SUM(M228:M229)</f>
        <v>0</v>
      </c>
      <c r="N227" s="106">
        <f t="shared" si="239"/>
        <v>0</v>
      </c>
      <c r="O227" s="106">
        <f t="shared" si="239"/>
        <v>0</v>
      </c>
      <c r="P227" s="106">
        <f t="shared" si="239"/>
        <v>0</v>
      </c>
      <c r="Q227" s="106">
        <f t="shared" si="239"/>
        <v>0</v>
      </c>
      <c r="R227" s="106">
        <f t="shared" si="239"/>
        <v>0</v>
      </c>
      <c r="S227" s="106">
        <f t="shared" si="239"/>
        <v>0</v>
      </c>
      <c r="T227" s="106">
        <f t="shared" si="239"/>
        <v>0</v>
      </c>
      <c r="U227" s="106">
        <f t="shared" si="239"/>
        <v>0</v>
      </c>
      <c r="V227" s="106">
        <f t="shared" si="239"/>
        <v>0</v>
      </c>
      <c r="W227" s="106">
        <f t="shared" si="239"/>
        <v>0</v>
      </c>
      <c r="X227" s="106">
        <f t="shared" si="239"/>
        <v>0</v>
      </c>
      <c r="Y227" s="106">
        <f t="shared" si="239"/>
        <v>0</v>
      </c>
      <c r="Z227" s="106">
        <f t="shared" si="239"/>
        <v>0</v>
      </c>
      <c r="AA227" s="106">
        <f t="shared" si="239"/>
        <v>0</v>
      </c>
      <c r="AB227" s="106">
        <f t="shared" si="239"/>
        <v>0</v>
      </c>
      <c r="AC227" s="106">
        <f t="shared" si="239"/>
        <v>0</v>
      </c>
      <c r="AD227" s="106">
        <f t="shared" si="239"/>
        <v>0</v>
      </c>
      <c r="AE227" s="106">
        <f t="shared" si="239"/>
        <v>0</v>
      </c>
      <c r="AF227" s="106">
        <f t="shared" si="239"/>
        <v>0</v>
      </c>
      <c r="AG227" s="297"/>
      <c r="AH227" s="106">
        <f t="shared" ref="AH227:BA227" si="240">SUM(AH228:AH229)</f>
        <v>0</v>
      </c>
      <c r="AI227" s="106">
        <f t="shared" si="240"/>
        <v>0</v>
      </c>
      <c r="AJ227" s="106">
        <f t="shared" si="240"/>
        <v>0</v>
      </c>
      <c r="AK227" s="106">
        <f t="shared" si="240"/>
        <v>0</v>
      </c>
      <c r="AL227" s="106">
        <f t="shared" si="240"/>
        <v>0</v>
      </c>
      <c r="AM227" s="106">
        <f t="shared" si="240"/>
        <v>0</v>
      </c>
      <c r="AN227" s="106">
        <f t="shared" si="240"/>
        <v>0</v>
      </c>
      <c r="AO227" s="106">
        <f t="shared" si="240"/>
        <v>0</v>
      </c>
      <c r="AP227" s="106">
        <f t="shared" si="240"/>
        <v>0</v>
      </c>
      <c r="AQ227" s="106">
        <f t="shared" si="240"/>
        <v>0</v>
      </c>
      <c r="AR227" s="106">
        <f t="shared" si="240"/>
        <v>0</v>
      </c>
      <c r="AS227" s="106">
        <f t="shared" si="240"/>
        <v>0</v>
      </c>
      <c r="AT227" s="106">
        <f t="shared" si="240"/>
        <v>0</v>
      </c>
      <c r="AU227" s="106">
        <f t="shared" si="240"/>
        <v>0</v>
      </c>
      <c r="AV227" s="106">
        <f t="shared" si="240"/>
        <v>0</v>
      </c>
      <c r="AW227" s="106">
        <f t="shared" si="240"/>
        <v>0</v>
      </c>
      <c r="AX227" s="106">
        <f t="shared" si="240"/>
        <v>0</v>
      </c>
      <c r="AY227" s="106">
        <f t="shared" si="240"/>
        <v>0</v>
      </c>
      <c r="AZ227" s="106">
        <f t="shared" si="240"/>
        <v>0</v>
      </c>
      <c r="BA227" s="106">
        <f t="shared" si="240"/>
        <v>0</v>
      </c>
      <c r="BB227" s="105" t="s">
        <v>212</v>
      </c>
      <c r="BC227" s="104"/>
      <c r="BD227" s="104"/>
      <c r="BE227" s="90">
        <v>2016</v>
      </c>
      <c r="BF227" s="101"/>
      <c r="BG227" s="101"/>
    </row>
    <row r="228" spans="1:59" s="103" customFormat="1" ht="22.2" customHeight="1">
      <c r="A228" s="419" t="s">
        <v>111</v>
      </c>
      <c r="B228" s="107"/>
      <c r="C228" s="106"/>
      <c r="D228" s="106">
        <f t="shared" si="234"/>
        <v>0</v>
      </c>
      <c r="E228" s="106"/>
      <c r="F228" s="106"/>
      <c r="G228" s="106"/>
      <c r="H228" s="106"/>
      <c r="I228" s="106"/>
      <c r="J228" s="106"/>
      <c r="K228" s="106"/>
      <c r="L228" s="292"/>
      <c r="M228" s="106"/>
      <c r="N228" s="106"/>
      <c r="O228" s="106"/>
      <c r="P228" s="106"/>
      <c r="Q228" s="106"/>
      <c r="R228" s="106"/>
      <c r="S228" s="106"/>
      <c r="T228" s="106"/>
      <c r="U228" s="106"/>
      <c r="V228" s="106"/>
      <c r="W228" s="106"/>
      <c r="X228" s="106"/>
      <c r="Y228" s="106"/>
      <c r="Z228" s="106"/>
      <c r="AA228" s="106"/>
      <c r="AB228" s="106"/>
      <c r="AC228" s="106"/>
      <c r="AD228" s="106"/>
      <c r="AE228" s="106"/>
      <c r="AF228" s="106"/>
      <c r="AG228" s="297"/>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5" t="s">
        <v>212</v>
      </c>
      <c r="BC228" s="104"/>
      <c r="BD228" s="104"/>
      <c r="BE228" s="90">
        <v>2016</v>
      </c>
      <c r="BF228" s="101"/>
      <c r="BG228" s="101"/>
    </row>
    <row r="229" spans="1:59" s="108" customFormat="1" ht="22.2" customHeight="1">
      <c r="A229" s="418" t="s">
        <v>111</v>
      </c>
      <c r="B229" s="112"/>
      <c r="C229" s="111"/>
      <c r="D229" s="111">
        <f t="shared" si="234"/>
        <v>0</v>
      </c>
      <c r="E229" s="111"/>
      <c r="F229" s="111"/>
      <c r="G229" s="111"/>
      <c r="H229" s="111"/>
      <c r="I229" s="111"/>
      <c r="J229" s="111"/>
      <c r="K229" s="111"/>
      <c r="L229" s="292"/>
      <c r="M229" s="111"/>
      <c r="N229" s="111"/>
      <c r="O229" s="111"/>
      <c r="P229" s="111"/>
      <c r="Q229" s="111"/>
      <c r="R229" s="111"/>
      <c r="S229" s="111"/>
      <c r="T229" s="111"/>
      <c r="U229" s="111"/>
      <c r="V229" s="111"/>
      <c r="W229" s="111"/>
      <c r="X229" s="111"/>
      <c r="Y229" s="111"/>
      <c r="Z229" s="111"/>
      <c r="AA229" s="111"/>
      <c r="AB229" s="111"/>
      <c r="AC229" s="111"/>
      <c r="AD229" s="111"/>
      <c r="AE229" s="111"/>
      <c r="AF229" s="111"/>
      <c r="AG229" s="297"/>
      <c r="AH229" s="111"/>
      <c r="AI229" s="111"/>
      <c r="AJ229" s="111"/>
      <c r="AK229" s="111"/>
      <c r="AL229" s="111"/>
      <c r="AM229" s="111"/>
      <c r="AN229" s="111"/>
      <c r="AO229" s="111"/>
      <c r="AP229" s="111"/>
      <c r="AQ229" s="111"/>
      <c r="AR229" s="111"/>
      <c r="AS229" s="111"/>
      <c r="AT229" s="111"/>
      <c r="AU229" s="111"/>
      <c r="AV229" s="111"/>
      <c r="AW229" s="111"/>
      <c r="AX229" s="111"/>
      <c r="AY229" s="111"/>
      <c r="AZ229" s="111"/>
      <c r="BA229" s="111"/>
      <c r="BB229" s="105" t="s">
        <v>212</v>
      </c>
      <c r="BC229" s="110"/>
      <c r="BD229" s="110"/>
      <c r="BE229" s="90">
        <v>2016</v>
      </c>
      <c r="BF229" s="109"/>
      <c r="BG229" s="109"/>
    </row>
    <row r="230" spans="1:59" s="126" customFormat="1" ht="22.2" customHeight="1">
      <c r="A230" s="418" t="s">
        <v>113</v>
      </c>
      <c r="B230" s="262" t="s">
        <v>258</v>
      </c>
      <c r="C230" s="111">
        <f>SUM(C231,C234)</f>
        <v>0</v>
      </c>
      <c r="D230" s="111">
        <f>SUM(D231+D234)</f>
        <v>0</v>
      </c>
      <c r="E230" s="111">
        <f t="shared" ref="E230:K230" si="241">SUM(E231,E234)</f>
        <v>0</v>
      </c>
      <c r="F230" s="111">
        <f t="shared" si="241"/>
        <v>0</v>
      </c>
      <c r="G230" s="111">
        <f t="shared" si="241"/>
        <v>0</v>
      </c>
      <c r="H230" s="111">
        <f t="shared" si="241"/>
        <v>0</v>
      </c>
      <c r="I230" s="111">
        <f t="shared" si="241"/>
        <v>0</v>
      </c>
      <c r="J230" s="111">
        <f t="shared" si="241"/>
        <v>0</v>
      </c>
      <c r="K230" s="111">
        <f t="shared" si="241"/>
        <v>0</v>
      </c>
      <c r="L230" s="292"/>
      <c r="M230" s="111">
        <f t="shared" ref="M230:AF230" si="242">SUM(M231,M234)</f>
        <v>0</v>
      </c>
      <c r="N230" s="111">
        <f t="shared" si="242"/>
        <v>0</v>
      </c>
      <c r="O230" s="111">
        <f t="shared" si="242"/>
        <v>0</v>
      </c>
      <c r="P230" s="111">
        <f t="shared" si="242"/>
        <v>0</v>
      </c>
      <c r="Q230" s="111">
        <f t="shared" si="242"/>
        <v>0</v>
      </c>
      <c r="R230" s="111">
        <f t="shared" si="242"/>
        <v>0</v>
      </c>
      <c r="S230" s="111">
        <f t="shared" si="242"/>
        <v>0</v>
      </c>
      <c r="T230" s="111">
        <f t="shared" si="242"/>
        <v>0</v>
      </c>
      <c r="U230" s="111">
        <f t="shared" si="242"/>
        <v>0</v>
      </c>
      <c r="V230" s="111">
        <f t="shared" si="242"/>
        <v>0</v>
      </c>
      <c r="W230" s="111">
        <f t="shared" si="242"/>
        <v>0</v>
      </c>
      <c r="X230" s="111">
        <f t="shared" si="242"/>
        <v>0</v>
      </c>
      <c r="Y230" s="111">
        <f t="shared" si="242"/>
        <v>0</v>
      </c>
      <c r="Z230" s="111">
        <f t="shared" si="242"/>
        <v>0</v>
      </c>
      <c r="AA230" s="111">
        <f t="shared" si="242"/>
        <v>0</v>
      </c>
      <c r="AB230" s="111">
        <f t="shared" si="242"/>
        <v>0</v>
      </c>
      <c r="AC230" s="111">
        <f t="shared" si="242"/>
        <v>0</v>
      </c>
      <c r="AD230" s="111">
        <f t="shared" si="242"/>
        <v>0</v>
      </c>
      <c r="AE230" s="111">
        <f t="shared" si="242"/>
        <v>0</v>
      </c>
      <c r="AF230" s="111">
        <f t="shared" si="242"/>
        <v>0</v>
      </c>
      <c r="AG230" s="297"/>
      <c r="AH230" s="111">
        <f t="shared" ref="AH230:BA230" si="243">SUM(AH231,AH234)</f>
        <v>0</v>
      </c>
      <c r="AI230" s="111">
        <f t="shared" si="243"/>
        <v>0</v>
      </c>
      <c r="AJ230" s="111">
        <f t="shared" si="243"/>
        <v>0</v>
      </c>
      <c r="AK230" s="111">
        <f t="shared" si="243"/>
        <v>0</v>
      </c>
      <c r="AL230" s="111">
        <f t="shared" si="243"/>
        <v>0</v>
      </c>
      <c r="AM230" s="111">
        <f t="shared" si="243"/>
        <v>0</v>
      </c>
      <c r="AN230" s="111">
        <f t="shared" si="243"/>
        <v>0</v>
      </c>
      <c r="AO230" s="111">
        <f t="shared" si="243"/>
        <v>0</v>
      </c>
      <c r="AP230" s="111">
        <f t="shared" si="243"/>
        <v>0</v>
      </c>
      <c r="AQ230" s="111">
        <f t="shared" si="243"/>
        <v>0</v>
      </c>
      <c r="AR230" s="111">
        <f t="shared" si="243"/>
        <v>0</v>
      </c>
      <c r="AS230" s="111">
        <f t="shared" si="243"/>
        <v>0</v>
      </c>
      <c r="AT230" s="111">
        <f t="shared" si="243"/>
        <v>0</v>
      </c>
      <c r="AU230" s="111">
        <f t="shared" si="243"/>
        <v>0</v>
      </c>
      <c r="AV230" s="111">
        <f t="shared" si="243"/>
        <v>0</v>
      </c>
      <c r="AW230" s="111">
        <f t="shared" si="243"/>
        <v>0</v>
      </c>
      <c r="AX230" s="111">
        <f t="shared" si="243"/>
        <v>0</v>
      </c>
      <c r="AY230" s="111">
        <f t="shared" si="243"/>
        <v>0</v>
      </c>
      <c r="AZ230" s="111">
        <f t="shared" si="243"/>
        <v>0</v>
      </c>
      <c r="BA230" s="111">
        <f t="shared" si="243"/>
        <v>0</v>
      </c>
      <c r="BB230" s="105" t="s">
        <v>212</v>
      </c>
      <c r="BC230" s="110"/>
      <c r="BD230" s="110"/>
      <c r="BE230" s="90">
        <v>2016</v>
      </c>
      <c r="BF230" s="109"/>
      <c r="BG230" s="109"/>
    </row>
    <row r="231" spans="1:59" s="103" customFormat="1" ht="22.2" customHeight="1">
      <c r="A231" s="419" t="s">
        <v>113</v>
      </c>
      <c r="B231" s="107" t="s">
        <v>281</v>
      </c>
      <c r="C231" s="106"/>
      <c r="D231" s="106">
        <f t="shared" ref="D231:D236" si="244">SUM(E231:BA231)</f>
        <v>0</v>
      </c>
      <c r="E231" s="106">
        <f t="shared" ref="E231:K231" si="245">SUM(E232:E233)</f>
        <v>0</v>
      </c>
      <c r="F231" s="106">
        <f t="shared" si="245"/>
        <v>0</v>
      </c>
      <c r="G231" s="106">
        <f t="shared" si="245"/>
        <v>0</v>
      </c>
      <c r="H231" s="106">
        <f t="shared" si="245"/>
        <v>0</v>
      </c>
      <c r="I231" s="106">
        <f t="shared" si="245"/>
        <v>0</v>
      </c>
      <c r="J231" s="106">
        <f t="shared" si="245"/>
        <v>0</v>
      </c>
      <c r="K231" s="106">
        <f t="shared" si="245"/>
        <v>0</v>
      </c>
      <c r="L231" s="292"/>
      <c r="M231" s="106">
        <f t="shared" ref="M231:AF231" si="246">SUM(M232:M233)</f>
        <v>0</v>
      </c>
      <c r="N231" s="106">
        <f t="shared" si="246"/>
        <v>0</v>
      </c>
      <c r="O231" s="106">
        <f t="shared" si="246"/>
        <v>0</v>
      </c>
      <c r="P231" s="106">
        <f t="shared" si="246"/>
        <v>0</v>
      </c>
      <c r="Q231" s="106">
        <f t="shared" si="246"/>
        <v>0</v>
      </c>
      <c r="R231" s="106">
        <f t="shared" si="246"/>
        <v>0</v>
      </c>
      <c r="S231" s="106">
        <f t="shared" si="246"/>
        <v>0</v>
      </c>
      <c r="T231" s="106">
        <f t="shared" si="246"/>
        <v>0</v>
      </c>
      <c r="U231" s="106">
        <f t="shared" si="246"/>
        <v>0</v>
      </c>
      <c r="V231" s="106">
        <f t="shared" si="246"/>
        <v>0</v>
      </c>
      <c r="W231" s="106">
        <f t="shared" si="246"/>
        <v>0</v>
      </c>
      <c r="X231" s="106">
        <f t="shared" si="246"/>
        <v>0</v>
      </c>
      <c r="Y231" s="106">
        <f t="shared" si="246"/>
        <v>0</v>
      </c>
      <c r="Z231" s="106">
        <f t="shared" si="246"/>
        <v>0</v>
      </c>
      <c r="AA231" s="106">
        <f t="shared" si="246"/>
        <v>0</v>
      </c>
      <c r="AB231" s="106">
        <f t="shared" si="246"/>
        <v>0</v>
      </c>
      <c r="AC231" s="106">
        <f t="shared" si="246"/>
        <v>0</v>
      </c>
      <c r="AD231" s="106">
        <f t="shared" si="246"/>
        <v>0</v>
      </c>
      <c r="AE231" s="106">
        <f t="shared" si="246"/>
        <v>0</v>
      </c>
      <c r="AF231" s="106">
        <f t="shared" si="246"/>
        <v>0</v>
      </c>
      <c r="AG231" s="297"/>
      <c r="AH231" s="106">
        <f t="shared" ref="AH231:BA231" si="247">SUM(AH232:AH233)</f>
        <v>0</v>
      </c>
      <c r="AI231" s="106">
        <f t="shared" si="247"/>
        <v>0</v>
      </c>
      <c r="AJ231" s="106">
        <f t="shared" si="247"/>
        <v>0</v>
      </c>
      <c r="AK231" s="106">
        <f t="shared" si="247"/>
        <v>0</v>
      </c>
      <c r="AL231" s="106">
        <f t="shared" si="247"/>
        <v>0</v>
      </c>
      <c r="AM231" s="106">
        <f t="shared" si="247"/>
        <v>0</v>
      </c>
      <c r="AN231" s="106">
        <f t="shared" si="247"/>
        <v>0</v>
      </c>
      <c r="AO231" s="106">
        <f t="shared" si="247"/>
        <v>0</v>
      </c>
      <c r="AP231" s="106">
        <f t="shared" si="247"/>
        <v>0</v>
      </c>
      <c r="AQ231" s="106">
        <f t="shared" si="247"/>
        <v>0</v>
      </c>
      <c r="AR231" s="106">
        <f t="shared" si="247"/>
        <v>0</v>
      </c>
      <c r="AS231" s="106">
        <f t="shared" si="247"/>
        <v>0</v>
      </c>
      <c r="AT231" s="106">
        <f t="shared" si="247"/>
        <v>0</v>
      </c>
      <c r="AU231" s="106">
        <f t="shared" si="247"/>
        <v>0</v>
      </c>
      <c r="AV231" s="106">
        <f t="shared" si="247"/>
        <v>0</v>
      </c>
      <c r="AW231" s="106">
        <f t="shared" si="247"/>
        <v>0</v>
      </c>
      <c r="AX231" s="106">
        <f t="shared" si="247"/>
        <v>0</v>
      </c>
      <c r="AY231" s="106">
        <f t="shared" si="247"/>
        <v>0</v>
      </c>
      <c r="AZ231" s="106">
        <f t="shared" si="247"/>
        <v>0</v>
      </c>
      <c r="BA231" s="106">
        <f t="shared" si="247"/>
        <v>0</v>
      </c>
      <c r="BB231" s="105" t="s">
        <v>212</v>
      </c>
      <c r="BC231" s="104"/>
      <c r="BD231" s="104"/>
      <c r="BE231" s="90">
        <v>2016</v>
      </c>
      <c r="BF231" s="101"/>
      <c r="BG231" s="101"/>
    </row>
    <row r="232" spans="1:59" s="103" customFormat="1" ht="22.2" customHeight="1">
      <c r="A232" s="419" t="s">
        <v>113</v>
      </c>
      <c r="B232" s="107"/>
      <c r="C232" s="106"/>
      <c r="D232" s="106">
        <f t="shared" si="244"/>
        <v>0</v>
      </c>
      <c r="E232" s="106"/>
      <c r="F232" s="106"/>
      <c r="G232" s="106"/>
      <c r="H232" s="106"/>
      <c r="I232" s="106"/>
      <c r="J232" s="106"/>
      <c r="K232" s="106"/>
      <c r="L232" s="292"/>
      <c r="M232" s="106"/>
      <c r="N232" s="106"/>
      <c r="O232" s="106"/>
      <c r="P232" s="106"/>
      <c r="Q232" s="106"/>
      <c r="R232" s="106"/>
      <c r="S232" s="106"/>
      <c r="T232" s="106"/>
      <c r="U232" s="106"/>
      <c r="V232" s="106"/>
      <c r="W232" s="106"/>
      <c r="X232" s="106"/>
      <c r="Y232" s="106"/>
      <c r="Z232" s="106"/>
      <c r="AA232" s="106"/>
      <c r="AB232" s="106"/>
      <c r="AC232" s="106"/>
      <c r="AD232" s="106"/>
      <c r="AE232" s="106"/>
      <c r="AF232" s="106"/>
      <c r="AG232" s="297"/>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5" t="s">
        <v>212</v>
      </c>
      <c r="BC232" s="104"/>
      <c r="BD232" s="104"/>
      <c r="BE232" s="90">
        <v>2016</v>
      </c>
      <c r="BF232" s="101"/>
      <c r="BG232" s="101"/>
    </row>
    <row r="233" spans="1:59" s="108" customFormat="1" ht="22.2" customHeight="1">
      <c r="A233" s="418" t="s">
        <v>113</v>
      </c>
      <c r="B233" s="112"/>
      <c r="C233" s="111"/>
      <c r="D233" s="111">
        <f t="shared" si="244"/>
        <v>0</v>
      </c>
      <c r="E233" s="111"/>
      <c r="F233" s="111"/>
      <c r="G233" s="111"/>
      <c r="H233" s="111"/>
      <c r="I233" s="111"/>
      <c r="J233" s="111"/>
      <c r="K233" s="111"/>
      <c r="L233" s="292"/>
      <c r="M233" s="111"/>
      <c r="N233" s="111"/>
      <c r="O233" s="111"/>
      <c r="P233" s="111"/>
      <c r="Q233" s="111"/>
      <c r="R233" s="111"/>
      <c r="S233" s="111"/>
      <c r="T233" s="111"/>
      <c r="U233" s="111"/>
      <c r="V233" s="111"/>
      <c r="W233" s="111"/>
      <c r="X233" s="111"/>
      <c r="Y233" s="111"/>
      <c r="Z233" s="111"/>
      <c r="AA233" s="111"/>
      <c r="AB233" s="111"/>
      <c r="AC233" s="111"/>
      <c r="AD233" s="111"/>
      <c r="AE233" s="111"/>
      <c r="AF233" s="111"/>
      <c r="AG233" s="297"/>
      <c r="AH233" s="111"/>
      <c r="AI233" s="111"/>
      <c r="AJ233" s="111"/>
      <c r="AK233" s="111"/>
      <c r="AL233" s="111"/>
      <c r="AM233" s="111"/>
      <c r="AN233" s="111"/>
      <c r="AO233" s="111"/>
      <c r="AP233" s="111"/>
      <c r="AQ233" s="111"/>
      <c r="AR233" s="111"/>
      <c r="AS233" s="111"/>
      <c r="AT233" s="111"/>
      <c r="AU233" s="111"/>
      <c r="AV233" s="111"/>
      <c r="AW233" s="111"/>
      <c r="AX233" s="111"/>
      <c r="AY233" s="111"/>
      <c r="AZ233" s="111"/>
      <c r="BA233" s="111"/>
      <c r="BB233" s="105" t="s">
        <v>212</v>
      </c>
      <c r="BC233" s="110"/>
      <c r="BD233" s="110"/>
      <c r="BE233" s="90">
        <v>2016</v>
      </c>
      <c r="BF233" s="109"/>
      <c r="BG233" s="109"/>
    </row>
    <row r="234" spans="1:59" s="103" customFormat="1" ht="22.2" customHeight="1">
      <c r="A234" s="419" t="s">
        <v>113</v>
      </c>
      <c r="B234" s="107" t="s">
        <v>282</v>
      </c>
      <c r="C234" s="106"/>
      <c r="D234" s="106">
        <f t="shared" si="244"/>
        <v>0</v>
      </c>
      <c r="E234" s="106">
        <f>SUM(E235:E236)</f>
        <v>0</v>
      </c>
      <c r="F234" s="106">
        <f t="shared" ref="F234:K234" si="248">SUM(F235:F236)</f>
        <v>0</v>
      </c>
      <c r="G234" s="106">
        <f t="shared" si="248"/>
        <v>0</v>
      </c>
      <c r="H234" s="106">
        <f>SUM(H235:H236)</f>
        <v>0</v>
      </c>
      <c r="I234" s="106">
        <f t="shared" si="248"/>
        <v>0</v>
      </c>
      <c r="J234" s="106">
        <f t="shared" si="248"/>
        <v>0</v>
      </c>
      <c r="K234" s="106">
        <f t="shared" si="248"/>
        <v>0</v>
      </c>
      <c r="L234" s="292"/>
      <c r="M234" s="106">
        <f t="shared" ref="M234:AF234" si="249">SUM(M235:M236)</f>
        <v>0</v>
      </c>
      <c r="N234" s="106">
        <f t="shared" si="249"/>
        <v>0</v>
      </c>
      <c r="O234" s="106">
        <f t="shared" si="249"/>
        <v>0</v>
      </c>
      <c r="P234" s="106">
        <f t="shared" si="249"/>
        <v>0</v>
      </c>
      <c r="Q234" s="106">
        <f t="shared" si="249"/>
        <v>0</v>
      </c>
      <c r="R234" s="106">
        <f t="shared" si="249"/>
        <v>0</v>
      </c>
      <c r="S234" s="106">
        <f t="shared" si="249"/>
        <v>0</v>
      </c>
      <c r="T234" s="106">
        <f t="shared" si="249"/>
        <v>0</v>
      </c>
      <c r="U234" s="106">
        <f t="shared" si="249"/>
        <v>0</v>
      </c>
      <c r="V234" s="106">
        <f t="shared" si="249"/>
        <v>0</v>
      </c>
      <c r="W234" s="106">
        <f t="shared" si="249"/>
        <v>0</v>
      </c>
      <c r="X234" s="106">
        <f t="shared" si="249"/>
        <v>0</v>
      </c>
      <c r="Y234" s="106">
        <f t="shared" si="249"/>
        <v>0</v>
      </c>
      <c r="Z234" s="106">
        <f t="shared" si="249"/>
        <v>0</v>
      </c>
      <c r="AA234" s="106">
        <f t="shared" si="249"/>
        <v>0</v>
      </c>
      <c r="AB234" s="106">
        <f t="shared" si="249"/>
        <v>0</v>
      </c>
      <c r="AC234" s="106">
        <f t="shared" si="249"/>
        <v>0</v>
      </c>
      <c r="AD234" s="106">
        <f t="shared" si="249"/>
        <v>0</v>
      </c>
      <c r="AE234" s="106">
        <f t="shared" si="249"/>
        <v>0</v>
      </c>
      <c r="AF234" s="106">
        <f t="shared" si="249"/>
        <v>0</v>
      </c>
      <c r="AG234" s="297"/>
      <c r="AH234" s="106">
        <f t="shared" ref="AH234:BA234" si="250">SUM(AH235:AH236)</f>
        <v>0</v>
      </c>
      <c r="AI234" s="106">
        <f t="shared" si="250"/>
        <v>0</v>
      </c>
      <c r="AJ234" s="106">
        <f t="shared" si="250"/>
        <v>0</v>
      </c>
      <c r="AK234" s="106">
        <f t="shared" si="250"/>
        <v>0</v>
      </c>
      <c r="AL234" s="106">
        <f t="shared" si="250"/>
        <v>0</v>
      </c>
      <c r="AM234" s="106">
        <f t="shared" si="250"/>
        <v>0</v>
      </c>
      <c r="AN234" s="106">
        <f t="shared" si="250"/>
        <v>0</v>
      </c>
      <c r="AO234" s="106">
        <f t="shared" si="250"/>
        <v>0</v>
      </c>
      <c r="AP234" s="106">
        <f t="shared" si="250"/>
        <v>0</v>
      </c>
      <c r="AQ234" s="106">
        <f t="shared" si="250"/>
        <v>0</v>
      </c>
      <c r="AR234" s="106">
        <f t="shared" si="250"/>
        <v>0</v>
      </c>
      <c r="AS234" s="106">
        <f t="shared" si="250"/>
        <v>0</v>
      </c>
      <c r="AT234" s="106">
        <f t="shared" si="250"/>
        <v>0</v>
      </c>
      <c r="AU234" s="106">
        <f t="shared" si="250"/>
        <v>0</v>
      </c>
      <c r="AV234" s="106">
        <f t="shared" si="250"/>
        <v>0</v>
      </c>
      <c r="AW234" s="106">
        <f t="shared" si="250"/>
        <v>0</v>
      </c>
      <c r="AX234" s="106">
        <f t="shared" si="250"/>
        <v>0</v>
      </c>
      <c r="AY234" s="106">
        <f t="shared" si="250"/>
        <v>0</v>
      </c>
      <c r="AZ234" s="106">
        <f t="shared" si="250"/>
        <v>0</v>
      </c>
      <c r="BA234" s="106">
        <f t="shared" si="250"/>
        <v>0</v>
      </c>
      <c r="BB234" s="105" t="s">
        <v>212</v>
      </c>
      <c r="BC234" s="104"/>
      <c r="BD234" s="104"/>
      <c r="BE234" s="90">
        <v>2016</v>
      </c>
      <c r="BF234" s="101"/>
      <c r="BG234" s="101"/>
    </row>
    <row r="235" spans="1:59" s="103" customFormat="1" ht="22.2" customHeight="1">
      <c r="A235" s="419" t="s">
        <v>113</v>
      </c>
      <c r="B235" s="107"/>
      <c r="C235" s="106"/>
      <c r="D235" s="111">
        <f t="shared" si="244"/>
        <v>0</v>
      </c>
      <c r="F235" s="106"/>
      <c r="G235" s="106"/>
      <c r="H235" s="106"/>
      <c r="I235" s="106"/>
      <c r="J235" s="106"/>
      <c r="K235" s="106"/>
      <c r="L235" s="292"/>
      <c r="M235" s="106"/>
      <c r="N235" s="106"/>
      <c r="O235" s="106"/>
      <c r="P235" s="106"/>
      <c r="Q235" s="106"/>
      <c r="R235" s="106"/>
      <c r="S235" s="106"/>
      <c r="T235" s="106"/>
      <c r="U235" s="106"/>
      <c r="V235" s="106"/>
      <c r="W235" s="106"/>
      <c r="X235" s="106"/>
      <c r="Y235" s="106"/>
      <c r="Z235" s="106"/>
      <c r="AA235" s="106"/>
      <c r="AB235" s="106"/>
      <c r="AC235" s="106"/>
      <c r="AD235" s="106"/>
      <c r="AE235" s="106"/>
      <c r="AF235" s="106"/>
      <c r="AG235" s="297"/>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5" t="s">
        <v>212</v>
      </c>
      <c r="BC235" s="104"/>
      <c r="BD235" s="104"/>
      <c r="BE235" s="90">
        <v>2016</v>
      </c>
      <c r="BF235" s="101"/>
      <c r="BG235" s="101"/>
    </row>
    <row r="236" spans="1:59" s="108" customFormat="1" ht="22.2" customHeight="1">
      <c r="A236" s="418" t="s">
        <v>113</v>
      </c>
      <c r="B236" s="112"/>
      <c r="C236" s="111"/>
      <c r="D236" s="111">
        <f t="shared" si="244"/>
        <v>0</v>
      </c>
      <c r="E236" s="111"/>
      <c r="F236" s="111"/>
      <c r="G236" s="111"/>
      <c r="H236" s="111"/>
      <c r="I236" s="111"/>
      <c r="J236" s="111"/>
      <c r="K236" s="111"/>
      <c r="L236" s="292"/>
      <c r="M236" s="111"/>
      <c r="N236" s="111"/>
      <c r="O236" s="111"/>
      <c r="P236" s="111"/>
      <c r="Q236" s="111"/>
      <c r="R236" s="111"/>
      <c r="S236" s="111"/>
      <c r="T236" s="111"/>
      <c r="U236" s="111"/>
      <c r="V236" s="111"/>
      <c r="W236" s="111"/>
      <c r="X236" s="111"/>
      <c r="Y236" s="111"/>
      <c r="Z236" s="111"/>
      <c r="AA236" s="111"/>
      <c r="AB236" s="111"/>
      <c r="AC236" s="111"/>
      <c r="AD236" s="111"/>
      <c r="AE236" s="111"/>
      <c r="AF236" s="111"/>
      <c r="AG236" s="297"/>
      <c r="AH236" s="111"/>
      <c r="AI236" s="111"/>
      <c r="AJ236" s="111"/>
      <c r="AK236" s="111"/>
      <c r="AL236" s="111"/>
      <c r="AM236" s="111"/>
      <c r="AN236" s="111"/>
      <c r="AO236" s="111"/>
      <c r="AP236" s="111"/>
      <c r="AQ236" s="111"/>
      <c r="AR236" s="111"/>
      <c r="AS236" s="111"/>
      <c r="AT236" s="111"/>
      <c r="AU236" s="111"/>
      <c r="AV236" s="111"/>
      <c r="AW236" s="111"/>
      <c r="AX236" s="111"/>
      <c r="AY236" s="111"/>
      <c r="AZ236" s="111"/>
      <c r="BA236" s="111"/>
      <c r="BB236" s="105" t="s">
        <v>212</v>
      </c>
      <c r="BC236" s="110"/>
      <c r="BD236" s="110"/>
      <c r="BE236" s="90">
        <v>2016</v>
      </c>
      <c r="BF236" s="109"/>
      <c r="BG236" s="109"/>
    </row>
    <row r="237" spans="1:59" s="126" customFormat="1" ht="22.2" customHeight="1">
      <c r="A237" s="418" t="s">
        <v>76</v>
      </c>
      <c r="B237" s="262" t="s">
        <v>296</v>
      </c>
      <c r="C237" s="111">
        <f>SUM(C238:C240)</f>
        <v>0</v>
      </c>
      <c r="D237" s="111">
        <f>D238</f>
        <v>0</v>
      </c>
      <c r="E237" s="111">
        <f t="shared" ref="E237:AZ237" si="251">E238</f>
        <v>0</v>
      </c>
      <c r="F237" s="111">
        <f t="shared" si="251"/>
        <v>0</v>
      </c>
      <c r="G237" s="111">
        <f t="shared" si="251"/>
        <v>0</v>
      </c>
      <c r="H237" s="111">
        <f t="shared" si="251"/>
        <v>0</v>
      </c>
      <c r="I237" s="111">
        <f t="shared" si="251"/>
        <v>0</v>
      </c>
      <c r="J237" s="111">
        <f t="shared" si="251"/>
        <v>0</v>
      </c>
      <c r="K237" s="111">
        <f t="shared" si="251"/>
        <v>0</v>
      </c>
      <c r="L237" s="111">
        <f t="shared" si="251"/>
        <v>0</v>
      </c>
      <c r="M237" s="111">
        <f t="shared" si="251"/>
        <v>0</v>
      </c>
      <c r="N237" s="111">
        <f t="shared" si="251"/>
        <v>0</v>
      </c>
      <c r="O237" s="111">
        <f t="shared" si="251"/>
        <v>0</v>
      </c>
      <c r="P237" s="111">
        <f t="shared" si="251"/>
        <v>0</v>
      </c>
      <c r="Q237" s="111">
        <f t="shared" si="251"/>
        <v>0</v>
      </c>
      <c r="R237" s="111">
        <f t="shared" si="251"/>
        <v>0</v>
      </c>
      <c r="S237" s="111">
        <f t="shared" si="251"/>
        <v>0</v>
      </c>
      <c r="T237" s="111">
        <f t="shared" si="251"/>
        <v>0</v>
      </c>
      <c r="U237" s="111">
        <f t="shared" si="251"/>
        <v>0</v>
      </c>
      <c r="V237" s="111">
        <f t="shared" si="251"/>
        <v>0</v>
      </c>
      <c r="W237" s="111">
        <f t="shared" si="251"/>
        <v>0</v>
      </c>
      <c r="X237" s="111">
        <f t="shared" si="251"/>
        <v>0</v>
      </c>
      <c r="Y237" s="111">
        <f t="shared" si="251"/>
        <v>0</v>
      </c>
      <c r="Z237" s="111">
        <f t="shared" si="251"/>
        <v>0</v>
      </c>
      <c r="AA237" s="111">
        <f t="shared" si="251"/>
        <v>0</v>
      </c>
      <c r="AB237" s="111">
        <f t="shared" si="251"/>
        <v>0</v>
      </c>
      <c r="AC237" s="111">
        <f t="shared" si="251"/>
        <v>0</v>
      </c>
      <c r="AD237" s="111">
        <f t="shared" si="251"/>
        <v>0</v>
      </c>
      <c r="AE237" s="111">
        <f t="shared" si="251"/>
        <v>0</v>
      </c>
      <c r="AF237" s="111">
        <f t="shared" si="251"/>
        <v>0</v>
      </c>
      <c r="AG237" s="111">
        <f t="shared" si="251"/>
        <v>0</v>
      </c>
      <c r="AH237" s="111">
        <f t="shared" si="251"/>
        <v>0</v>
      </c>
      <c r="AI237" s="111">
        <f t="shared" si="251"/>
        <v>0</v>
      </c>
      <c r="AJ237" s="111">
        <f t="shared" si="251"/>
        <v>0</v>
      </c>
      <c r="AK237" s="111">
        <f t="shared" si="251"/>
        <v>0</v>
      </c>
      <c r="AL237" s="111">
        <f t="shared" si="251"/>
        <v>0</v>
      </c>
      <c r="AM237" s="111">
        <f t="shared" si="251"/>
        <v>0</v>
      </c>
      <c r="AN237" s="111">
        <f t="shared" si="251"/>
        <v>0</v>
      </c>
      <c r="AO237" s="111">
        <f t="shared" si="251"/>
        <v>0</v>
      </c>
      <c r="AP237" s="111">
        <f t="shared" si="251"/>
        <v>0</v>
      </c>
      <c r="AQ237" s="111">
        <f t="shared" si="251"/>
        <v>0</v>
      </c>
      <c r="AR237" s="111">
        <f t="shared" si="251"/>
        <v>0</v>
      </c>
      <c r="AS237" s="111">
        <f t="shared" si="251"/>
        <v>0</v>
      </c>
      <c r="AT237" s="111">
        <f t="shared" si="251"/>
        <v>0</v>
      </c>
      <c r="AU237" s="111">
        <f t="shared" si="251"/>
        <v>0</v>
      </c>
      <c r="AV237" s="111">
        <f t="shared" si="251"/>
        <v>0</v>
      </c>
      <c r="AW237" s="111">
        <f t="shared" si="251"/>
        <v>0</v>
      </c>
      <c r="AX237" s="111">
        <f t="shared" si="251"/>
        <v>0</v>
      </c>
      <c r="AY237" s="111">
        <f t="shared" si="251"/>
        <v>0</v>
      </c>
      <c r="AZ237" s="111">
        <f t="shared" si="251"/>
        <v>0</v>
      </c>
      <c r="BA237" s="111">
        <f>BA238</f>
        <v>0</v>
      </c>
      <c r="BB237" s="105" t="s">
        <v>212</v>
      </c>
      <c r="BC237" s="110"/>
      <c r="BD237" s="110"/>
      <c r="BE237" s="132">
        <v>2016</v>
      </c>
      <c r="BF237" s="110"/>
      <c r="BG237" s="110"/>
    </row>
    <row r="238" spans="1:59" s="124" customFormat="1" ht="22.2" customHeight="1">
      <c r="A238" s="419" t="s">
        <v>76</v>
      </c>
      <c r="B238" s="112" t="s">
        <v>282</v>
      </c>
      <c r="C238" s="106"/>
      <c r="D238" s="106">
        <f>SUM(E238:BA238)</f>
        <v>0</v>
      </c>
      <c r="E238" s="106">
        <f>SUM(E239:E240)</f>
        <v>0</v>
      </c>
      <c r="F238" s="106">
        <f t="shared" ref="F238:BA238" si="252">SUM(F239:F240)</f>
        <v>0</v>
      </c>
      <c r="G238" s="106">
        <f t="shared" si="252"/>
        <v>0</v>
      </c>
      <c r="H238" s="106">
        <f t="shared" si="252"/>
        <v>0</v>
      </c>
      <c r="I238" s="106">
        <f t="shared" si="252"/>
        <v>0</v>
      </c>
      <c r="J238" s="106">
        <f t="shared" si="252"/>
        <v>0</v>
      </c>
      <c r="K238" s="106">
        <f t="shared" si="252"/>
        <v>0</v>
      </c>
      <c r="L238" s="106">
        <f t="shared" si="252"/>
        <v>0</v>
      </c>
      <c r="M238" s="106">
        <f t="shared" si="252"/>
        <v>0</v>
      </c>
      <c r="N238" s="106">
        <f t="shared" si="252"/>
        <v>0</v>
      </c>
      <c r="O238" s="106">
        <f t="shared" si="252"/>
        <v>0</v>
      </c>
      <c r="P238" s="106">
        <f t="shared" si="252"/>
        <v>0</v>
      </c>
      <c r="Q238" s="106">
        <f t="shared" si="252"/>
        <v>0</v>
      </c>
      <c r="R238" s="106">
        <f t="shared" si="252"/>
        <v>0</v>
      </c>
      <c r="S238" s="106">
        <f t="shared" si="252"/>
        <v>0</v>
      </c>
      <c r="T238" s="106">
        <f t="shared" si="252"/>
        <v>0</v>
      </c>
      <c r="U238" s="106">
        <f t="shared" si="252"/>
        <v>0</v>
      </c>
      <c r="V238" s="106">
        <f t="shared" si="252"/>
        <v>0</v>
      </c>
      <c r="W238" s="106">
        <f t="shared" si="252"/>
        <v>0</v>
      </c>
      <c r="X238" s="106">
        <f t="shared" si="252"/>
        <v>0</v>
      </c>
      <c r="Y238" s="106">
        <f t="shared" si="252"/>
        <v>0</v>
      </c>
      <c r="Z238" s="106">
        <f t="shared" si="252"/>
        <v>0</v>
      </c>
      <c r="AA238" s="106">
        <f t="shared" si="252"/>
        <v>0</v>
      </c>
      <c r="AB238" s="106">
        <f t="shared" si="252"/>
        <v>0</v>
      </c>
      <c r="AC238" s="106">
        <f t="shared" si="252"/>
        <v>0</v>
      </c>
      <c r="AD238" s="106">
        <f t="shared" si="252"/>
        <v>0</v>
      </c>
      <c r="AE238" s="106">
        <f t="shared" si="252"/>
        <v>0</v>
      </c>
      <c r="AF238" s="106">
        <f t="shared" si="252"/>
        <v>0</v>
      </c>
      <c r="AG238" s="106">
        <f t="shared" si="252"/>
        <v>0</v>
      </c>
      <c r="AH238" s="106">
        <f t="shared" si="252"/>
        <v>0</v>
      </c>
      <c r="AI238" s="106">
        <f t="shared" si="252"/>
        <v>0</v>
      </c>
      <c r="AJ238" s="106">
        <f t="shared" si="252"/>
        <v>0</v>
      </c>
      <c r="AK238" s="106">
        <f t="shared" si="252"/>
        <v>0</v>
      </c>
      <c r="AL238" s="106">
        <f t="shared" si="252"/>
        <v>0</v>
      </c>
      <c r="AM238" s="106">
        <f t="shared" si="252"/>
        <v>0</v>
      </c>
      <c r="AN238" s="106">
        <f t="shared" si="252"/>
        <v>0</v>
      </c>
      <c r="AO238" s="106">
        <f t="shared" si="252"/>
        <v>0</v>
      </c>
      <c r="AP238" s="106">
        <f t="shared" si="252"/>
        <v>0</v>
      </c>
      <c r="AQ238" s="106">
        <f t="shared" si="252"/>
        <v>0</v>
      </c>
      <c r="AR238" s="106">
        <f t="shared" si="252"/>
        <v>0</v>
      </c>
      <c r="AS238" s="106">
        <f t="shared" si="252"/>
        <v>0</v>
      </c>
      <c r="AT238" s="106">
        <f t="shared" si="252"/>
        <v>0</v>
      </c>
      <c r="AU238" s="106">
        <f t="shared" si="252"/>
        <v>0</v>
      </c>
      <c r="AV238" s="106">
        <f t="shared" si="252"/>
        <v>0</v>
      </c>
      <c r="AW238" s="106">
        <f t="shared" si="252"/>
        <v>0</v>
      </c>
      <c r="AX238" s="106">
        <f t="shared" si="252"/>
        <v>0</v>
      </c>
      <c r="AY238" s="106">
        <f t="shared" si="252"/>
        <v>0</v>
      </c>
      <c r="AZ238" s="106">
        <f t="shared" si="252"/>
        <v>0</v>
      </c>
      <c r="BA238" s="106">
        <f t="shared" si="252"/>
        <v>0</v>
      </c>
      <c r="BB238" s="105" t="s">
        <v>212</v>
      </c>
      <c r="BC238" s="104"/>
      <c r="BD238" s="104"/>
      <c r="BE238" s="132">
        <v>2016</v>
      </c>
      <c r="BF238" s="104"/>
      <c r="BG238" s="104"/>
    </row>
    <row r="239" spans="1:59" s="124" customFormat="1" ht="22.2" customHeight="1">
      <c r="A239" s="419" t="s">
        <v>76</v>
      </c>
      <c r="B239" s="107"/>
      <c r="C239" s="106"/>
      <c r="D239" s="106">
        <f>SUM(E239:BA239)</f>
        <v>0</v>
      </c>
      <c r="E239" s="106"/>
      <c r="F239" s="106"/>
      <c r="G239" s="106"/>
      <c r="H239" s="106"/>
      <c r="I239" s="106"/>
      <c r="J239" s="106"/>
      <c r="K239" s="106"/>
      <c r="L239" s="292"/>
      <c r="M239" s="106"/>
      <c r="N239" s="106"/>
      <c r="O239" s="106"/>
      <c r="P239" s="106"/>
      <c r="Q239" s="106"/>
      <c r="R239" s="106"/>
      <c r="S239" s="106"/>
      <c r="T239" s="106"/>
      <c r="U239" s="106"/>
      <c r="V239" s="106"/>
      <c r="W239" s="106"/>
      <c r="X239" s="106"/>
      <c r="Y239" s="106"/>
      <c r="Z239" s="106"/>
      <c r="AA239" s="106"/>
      <c r="AB239" s="106"/>
      <c r="AC239" s="106"/>
      <c r="AD239" s="106"/>
      <c r="AE239" s="106"/>
      <c r="AF239" s="106"/>
      <c r="AG239" s="297"/>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5" t="s">
        <v>212</v>
      </c>
      <c r="BC239" s="104"/>
      <c r="BD239" s="104"/>
      <c r="BE239" s="132">
        <v>2016</v>
      </c>
      <c r="BF239" s="104"/>
      <c r="BG239" s="104"/>
    </row>
    <row r="240" spans="1:59" s="124" customFormat="1" ht="22.2" customHeight="1">
      <c r="A240" s="419" t="s">
        <v>76</v>
      </c>
      <c r="B240" s="107"/>
      <c r="C240" s="106"/>
      <c r="D240" s="106">
        <f>SUM(E240:BA240)</f>
        <v>0</v>
      </c>
      <c r="E240" s="106"/>
      <c r="F240" s="106"/>
      <c r="G240" s="106"/>
      <c r="H240" s="106"/>
      <c r="I240" s="106"/>
      <c r="J240" s="106"/>
      <c r="K240" s="106"/>
      <c r="L240" s="292"/>
      <c r="M240" s="106"/>
      <c r="N240" s="106"/>
      <c r="O240" s="106"/>
      <c r="P240" s="106"/>
      <c r="Q240" s="106"/>
      <c r="R240" s="106"/>
      <c r="S240" s="106"/>
      <c r="T240" s="106"/>
      <c r="U240" s="106"/>
      <c r="V240" s="106"/>
      <c r="W240" s="106"/>
      <c r="X240" s="106"/>
      <c r="Y240" s="106"/>
      <c r="Z240" s="106"/>
      <c r="AA240" s="106"/>
      <c r="AB240" s="106"/>
      <c r="AC240" s="106"/>
      <c r="AD240" s="106"/>
      <c r="AE240" s="106"/>
      <c r="AF240" s="106"/>
      <c r="AG240" s="297"/>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5" t="s">
        <v>212</v>
      </c>
      <c r="BC240" s="104"/>
      <c r="BD240" s="104"/>
      <c r="BE240" s="132">
        <v>2016</v>
      </c>
      <c r="BF240" s="104"/>
      <c r="BG240" s="104"/>
    </row>
    <row r="241" spans="1:59" s="126" customFormat="1" ht="22.2" customHeight="1">
      <c r="A241" s="418" t="s">
        <v>78</v>
      </c>
      <c r="B241" s="262" t="s">
        <v>297</v>
      </c>
      <c r="C241" s="111">
        <f>SUM(C242:C244)</f>
        <v>0</v>
      </c>
      <c r="D241" s="111">
        <f>D242</f>
        <v>0</v>
      </c>
      <c r="E241" s="111">
        <f t="shared" ref="E241:BA241" si="253">E242</f>
        <v>0</v>
      </c>
      <c r="F241" s="111">
        <f t="shared" si="253"/>
        <v>0</v>
      </c>
      <c r="G241" s="111">
        <f t="shared" si="253"/>
        <v>0</v>
      </c>
      <c r="H241" s="111">
        <f t="shared" si="253"/>
        <v>0</v>
      </c>
      <c r="I241" s="111">
        <f t="shared" si="253"/>
        <v>0</v>
      </c>
      <c r="J241" s="111">
        <f t="shared" si="253"/>
        <v>0</v>
      </c>
      <c r="K241" s="111">
        <f t="shared" si="253"/>
        <v>0</v>
      </c>
      <c r="L241" s="111">
        <f t="shared" si="253"/>
        <v>0</v>
      </c>
      <c r="M241" s="111">
        <f t="shared" si="253"/>
        <v>0</v>
      </c>
      <c r="N241" s="111">
        <f t="shared" si="253"/>
        <v>0</v>
      </c>
      <c r="O241" s="111">
        <f t="shared" si="253"/>
        <v>0</v>
      </c>
      <c r="P241" s="111">
        <f t="shared" si="253"/>
        <v>0</v>
      </c>
      <c r="Q241" s="111">
        <f t="shared" si="253"/>
        <v>0</v>
      </c>
      <c r="R241" s="111">
        <f t="shared" si="253"/>
        <v>0</v>
      </c>
      <c r="S241" s="111">
        <f t="shared" si="253"/>
        <v>0</v>
      </c>
      <c r="T241" s="111">
        <f t="shared" si="253"/>
        <v>0</v>
      </c>
      <c r="U241" s="111">
        <f t="shared" si="253"/>
        <v>0</v>
      </c>
      <c r="V241" s="111">
        <f t="shared" si="253"/>
        <v>0</v>
      </c>
      <c r="W241" s="111">
        <f t="shared" si="253"/>
        <v>0</v>
      </c>
      <c r="X241" s="111">
        <f t="shared" si="253"/>
        <v>0</v>
      </c>
      <c r="Y241" s="111">
        <f t="shared" si="253"/>
        <v>0</v>
      </c>
      <c r="Z241" s="111">
        <f t="shared" si="253"/>
        <v>0</v>
      </c>
      <c r="AA241" s="111">
        <f t="shared" si="253"/>
        <v>0</v>
      </c>
      <c r="AB241" s="111">
        <f t="shared" si="253"/>
        <v>0</v>
      </c>
      <c r="AC241" s="111">
        <f t="shared" si="253"/>
        <v>0</v>
      </c>
      <c r="AD241" s="111">
        <f t="shared" si="253"/>
        <v>0</v>
      </c>
      <c r="AE241" s="111">
        <f t="shared" si="253"/>
        <v>0</v>
      </c>
      <c r="AF241" s="111">
        <f t="shared" si="253"/>
        <v>0</v>
      </c>
      <c r="AG241" s="111">
        <f t="shared" si="253"/>
        <v>0</v>
      </c>
      <c r="AH241" s="111">
        <f t="shared" si="253"/>
        <v>0</v>
      </c>
      <c r="AI241" s="111">
        <f t="shared" si="253"/>
        <v>0</v>
      </c>
      <c r="AJ241" s="111">
        <f t="shared" si="253"/>
        <v>0</v>
      </c>
      <c r="AK241" s="111">
        <f t="shared" si="253"/>
        <v>0</v>
      </c>
      <c r="AL241" s="111">
        <f t="shared" si="253"/>
        <v>0</v>
      </c>
      <c r="AM241" s="111">
        <f t="shared" si="253"/>
        <v>0</v>
      </c>
      <c r="AN241" s="111">
        <f t="shared" si="253"/>
        <v>0</v>
      </c>
      <c r="AO241" s="111">
        <f t="shared" si="253"/>
        <v>0</v>
      </c>
      <c r="AP241" s="111">
        <f t="shared" si="253"/>
        <v>0</v>
      </c>
      <c r="AQ241" s="111">
        <f t="shared" si="253"/>
        <v>0</v>
      </c>
      <c r="AR241" s="111">
        <f t="shared" si="253"/>
        <v>0</v>
      </c>
      <c r="AS241" s="111">
        <f t="shared" si="253"/>
        <v>0</v>
      </c>
      <c r="AT241" s="111">
        <f t="shared" si="253"/>
        <v>0</v>
      </c>
      <c r="AU241" s="111">
        <f t="shared" si="253"/>
        <v>0</v>
      </c>
      <c r="AV241" s="111">
        <f t="shared" si="253"/>
        <v>0</v>
      </c>
      <c r="AW241" s="111">
        <f t="shared" si="253"/>
        <v>0</v>
      </c>
      <c r="AX241" s="111">
        <f t="shared" si="253"/>
        <v>0</v>
      </c>
      <c r="AY241" s="111">
        <f t="shared" si="253"/>
        <v>0</v>
      </c>
      <c r="AZ241" s="111">
        <f t="shared" si="253"/>
        <v>0</v>
      </c>
      <c r="BA241" s="111">
        <f t="shared" si="253"/>
        <v>0</v>
      </c>
      <c r="BB241" s="105" t="s">
        <v>212</v>
      </c>
      <c r="BC241" s="110"/>
      <c r="BD241" s="110"/>
      <c r="BE241" s="132">
        <v>2016</v>
      </c>
      <c r="BF241" s="110"/>
      <c r="BG241" s="110"/>
    </row>
    <row r="242" spans="1:59" s="124" customFormat="1" ht="22.2" customHeight="1">
      <c r="A242" s="419" t="s">
        <v>78</v>
      </c>
      <c r="B242" s="112" t="s">
        <v>282</v>
      </c>
      <c r="C242" s="106"/>
      <c r="D242" s="106">
        <f>SUM(E242:BA242)</f>
        <v>0</v>
      </c>
      <c r="E242" s="106">
        <f>SUM(E243:E244)</f>
        <v>0</v>
      </c>
      <c r="F242" s="106">
        <f t="shared" ref="F242:BA242" si="254">SUM(F243:F244)</f>
        <v>0</v>
      </c>
      <c r="G242" s="106">
        <f t="shared" si="254"/>
        <v>0</v>
      </c>
      <c r="H242" s="106">
        <f t="shared" si="254"/>
        <v>0</v>
      </c>
      <c r="I242" s="106">
        <f t="shared" si="254"/>
        <v>0</v>
      </c>
      <c r="J242" s="106">
        <f t="shared" si="254"/>
        <v>0</v>
      </c>
      <c r="K242" s="106">
        <f t="shared" si="254"/>
        <v>0</v>
      </c>
      <c r="L242" s="106">
        <f t="shared" si="254"/>
        <v>0</v>
      </c>
      <c r="M242" s="106">
        <f t="shared" si="254"/>
        <v>0</v>
      </c>
      <c r="N242" s="106">
        <f t="shared" si="254"/>
        <v>0</v>
      </c>
      <c r="O242" s="106">
        <f t="shared" si="254"/>
        <v>0</v>
      </c>
      <c r="P242" s="106">
        <f t="shared" si="254"/>
        <v>0</v>
      </c>
      <c r="Q242" s="106">
        <f t="shared" si="254"/>
        <v>0</v>
      </c>
      <c r="R242" s="106">
        <f t="shared" si="254"/>
        <v>0</v>
      </c>
      <c r="S242" s="106">
        <f t="shared" si="254"/>
        <v>0</v>
      </c>
      <c r="T242" s="106">
        <f t="shared" si="254"/>
        <v>0</v>
      </c>
      <c r="U242" s="106">
        <f t="shared" si="254"/>
        <v>0</v>
      </c>
      <c r="V242" s="106">
        <f t="shared" si="254"/>
        <v>0</v>
      </c>
      <c r="W242" s="106">
        <f t="shared" si="254"/>
        <v>0</v>
      </c>
      <c r="X242" s="106">
        <f t="shared" si="254"/>
        <v>0</v>
      </c>
      <c r="Y242" s="106">
        <f t="shared" si="254"/>
        <v>0</v>
      </c>
      <c r="Z242" s="106">
        <f t="shared" si="254"/>
        <v>0</v>
      </c>
      <c r="AA242" s="106">
        <f t="shared" si="254"/>
        <v>0</v>
      </c>
      <c r="AB242" s="106">
        <f t="shared" si="254"/>
        <v>0</v>
      </c>
      <c r="AC242" s="106">
        <f t="shared" si="254"/>
        <v>0</v>
      </c>
      <c r="AD242" s="106">
        <f t="shared" si="254"/>
        <v>0</v>
      </c>
      <c r="AE242" s="106">
        <f t="shared" si="254"/>
        <v>0</v>
      </c>
      <c r="AF242" s="106">
        <f t="shared" si="254"/>
        <v>0</v>
      </c>
      <c r="AG242" s="106">
        <f t="shared" si="254"/>
        <v>0</v>
      </c>
      <c r="AH242" s="106">
        <f t="shared" si="254"/>
        <v>0</v>
      </c>
      <c r="AI242" s="106">
        <f t="shared" si="254"/>
        <v>0</v>
      </c>
      <c r="AJ242" s="106">
        <f t="shared" si="254"/>
        <v>0</v>
      </c>
      <c r="AK242" s="106">
        <f t="shared" si="254"/>
        <v>0</v>
      </c>
      <c r="AL242" s="106">
        <f t="shared" si="254"/>
        <v>0</v>
      </c>
      <c r="AM242" s="106">
        <f t="shared" si="254"/>
        <v>0</v>
      </c>
      <c r="AN242" s="106">
        <f t="shared" si="254"/>
        <v>0</v>
      </c>
      <c r="AO242" s="106">
        <f t="shared" si="254"/>
        <v>0</v>
      </c>
      <c r="AP242" s="106">
        <f t="shared" si="254"/>
        <v>0</v>
      </c>
      <c r="AQ242" s="106">
        <f t="shared" si="254"/>
        <v>0</v>
      </c>
      <c r="AR242" s="106">
        <f t="shared" si="254"/>
        <v>0</v>
      </c>
      <c r="AS242" s="106">
        <f t="shared" si="254"/>
        <v>0</v>
      </c>
      <c r="AT242" s="106">
        <f t="shared" si="254"/>
        <v>0</v>
      </c>
      <c r="AU242" s="106">
        <f t="shared" si="254"/>
        <v>0</v>
      </c>
      <c r="AV242" s="106">
        <f t="shared" si="254"/>
        <v>0</v>
      </c>
      <c r="AW242" s="106">
        <f t="shared" si="254"/>
        <v>0</v>
      </c>
      <c r="AX242" s="106">
        <f t="shared" si="254"/>
        <v>0</v>
      </c>
      <c r="AY242" s="106">
        <f t="shared" si="254"/>
        <v>0</v>
      </c>
      <c r="AZ242" s="106">
        <f t="shared" si="254"/>
        <v>0</v>
      </c>
      <c r="BA242" s="106">
        <f t="shared" si="254"/>
        <v>0</v>
      </c>
      <c r="BB242" s="105" t="s">
        <v>212</v>
      </c>
      <c r="BC242" s="104"/>
      <c r="BD242" s="104"/>
      <c r="BE242" s="132">
        <v>2016</v>
      </c>
      <c r="BF242" s="104"/>
      <c r="BG242" s="104"/>
    </row>
    <row r="243" spans="1:59" s="124" customFormat="1" ht="22.2" customHeight="1">
      <c r="A243" s="419" t="s">
        <v>78</v>
      </c>
      <c r="B243" s="107"/>
      <c r="C243" s="106"/>
      <c r="D243" s="106">
        <f>SUM(E243:BA243)</f>
        <v>0</v>
      </c>
      <c r="E243" s="106"/>
      <c r="F243" s="106"/>
      <c r="G243" s="106"/>
      <c r="H243" s="106"/>
      <c r="I243" s="106"/>
      <c r="J243" s="106"/>
      <c r="K243" s="106"/>
      <c r="L243" s="292"/>
      <c r="M243" s="106"/>
      <c r="N243" s="106"/>
      <c r="O243" s="106"/>
      <c r="P243" s="106"/>
      <c r="Q243" s="106"/>
      <c r="R243" s="106"/>
      <c r="S243" s="106"/>
      <c r="T243" s="106"/>
      <c r="U243" s="106"/>
      <c r="V243" s="106"/>
      <c r="W243" s="106"/>
      <c r="X243" s="106"/>
      <c r="Y243" s="106"/>
      <c r="Z243" s="106"/>
      <c r="AA243" s="106"/>
      <c r="AB243" s="106"/>
      <c r="AC243" s="106"/>
      <c r="AD243" s="106"/>
      <c r="AE243" s="106"/>
      <c r="AF243" s="106"/>
      <c r="AG243" s="297"/>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5" t="s">
        <v>212</v>
      </c>
      <c r="BC243" s="104"/>
      <c r="BD243" s="104"/>
      <c r="BE243" s="132">
        <v>2016</v>
      </c>
      <c r="BF243" s="104"/>
      <c r="BG243" s="104"/>
    </row>
    <row r="244" spans="1:59" s="124" customFormat="1" ht="22.2" customHeight="1">
      <c r="A244" s="419" t="s">
        <v>78</v>
      </c>
      <c r="B244" s="107"/>
      <c r="C244" s="106"/>
      <c r="D244" s="106">
        <f>SUM(E244:BA244)</f>
        <v>0</v>
      </c>
      <c r="E244" s="106"/>
      <c r="F244" s="106"/>
      <c r="G244" s="106"/>
      <c r="H244" s="106"/>
      <c r="I244" s="106"/>
      <c r="J244" s="106"/>
      <c r="K244" s="106"/>
      <c r="L244" s="292"/>
      <c r="M244" s="106"/>
      <c r="N244" s="106"/>
      <c r="O244" s="106"/>
      <c r="P244" s="106"/>
      <c r="Q244" s="106"/>
      <c r="R244" s="106"/>
      <c r="S244" s="106"/>
      <c r="T244" s="106"/>
      <c r="U244" s="106"/>
      <c r="V244" s="106"/>
      <c r="W244" s="106"/>
      <c r="X244" s="106"/>
      <c r="Y244" s="106"/>
      <c r="Z244" s="106"/>
      <c r="AA244" s="106"/>
      <c r="AB244" s="106"/>
      <c r="AC244" s="106"/>
      <c r="AD244" s="106"/>
      <c r="AE244" s="106"/>
      <c r="AF244" s="106"/>
      <c r="AG244" s="297"/>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5" t="s">
        <v>212</v>
      </c>
      <c r="BC244" s="104"/>
      <c r="BD244" s="104"/>
      <c r="BE244" s="132">
        <v>2016</v>
      </c>
      <c r="BF244" s="104"/>
      <c r="BG244" s="104"/>
    </row>
    <row r="245" spans="1:59" s="137" customFormat="1" ht="22.2" customHeight="1">
      <c r="A245" s="423" t="s">
        <v>303</v>
      </c>
      <c r="B245" s="307" t="s">
        <v>247</v>
      </c>
      <c r="C245" s="140">
        <f>C246</f>
        <v>0</v>
      </c>
      <c r="D245" s="140">
        <f t="shared" ref="D245:BA245" si="255">D246</f>
        <v>0</v>
      </c>
      <c r="E245" s="140">
        <f t="shared" si="255"/>
        <v>0</v>
      </c>
      <c r="F245" s="140">
        <f t="shared" si="255"/>
        <v>0</v>
      </c>
      <c r="G245" s="140">
        <f t="shared" si="255"/>
        <v>0</v>
      </c>
      <c r="H245" s="140">
        <f t="shared" si="255"/>
        <v>0</v>
      </c>
      <c r="I245" s="140">
        <f t="shared" si="255"/>
        <v>0</v>
      </c>
      <c r="J245" s="140">
        <f t="shared" si="255"/>
        <v>0</v>
      </c>
      <c r="K245" s="140">
        <f t="shared" si="255"/>
        <v>0</v>
      </c>
      <c r="L245" s="140">
        <f t="shared" si="255"/>
        <v>0</v>
      </c>
      <c r="M245" s="140">
        <f t="shared" si="255"/>
        <v>0</v>
      </c>
      <c r="N245" s="140">
        <f t="shared" si="255"/>
        <v>0</v>
      </c>
      <c r="O245" s="140">
        <f t="shared" si="255"/>
        <v>0</v>
      </c>
      <c r="P245" s="140">
        <f t="shared" si="255"/>
        <v>0</v>
      </c>
      <c r="Q245" s="140">
        <f t="shared" si="255"/>
        <v>0</v>
      </c>
      <c r="R245" s="140">
        <f t="shared" si="255"/>
        <v>0</v>
      </c>
      <c r="S245" s="140">
        <f t="shared" si="255"/>
        <v>0</v>
      </c>
      <c r="T245" s="140">
        <f t="shared" si="255"/>
        <v>0</v>
      </c>
      <c r="U245" s="140">
        <f t="shared" si="255"/>
        <v>0</v>
      </c>
      <c r="V245" s="140">
        <f t="shared" si="255"/>
        <v>0</v>
      </c>
      <c r="W245" s="140">
        <f t="shared" si="255"/>
        <v>0</v>
      </c>
      <c r="X245" s="140">
        <f t="shared" si="255"/>
        <v>0</v>
      </c>
      <c r="Y245" s="140">
        <f t="shared" si="255"/>
        <v>0</v>
      </c>
      <c r="Z245" s="140">
        <f t="shared" si="255"/>
        <v>0</v>
      </c>
      <c r="AA245" s="140">
        <f t="shared" si="255"/>
        <v>0</v>
      </c>
      <c r="AB245" s="140">
        <f t="shared" si="255"/>
        <v>0</v>
      </c>
      <c r="AC245" s="140">
        <f t="shared" si="255"/>
        <v>0</v>
      </c>
      <c r="AD245" s="140">
        <f t="shared" si="255"/>
        <v>0</v>
      </c>
      <c r="AE245" s="140">
        <f t="shared" si="255"/>
        <v>0</v>
      </c>
      <c r="AF245" s="140">
        <f t="shared" si="255"/>
        <v>0</v>
      </c>
      <c r="AG245" s="140">
        <f t="shared" si="255"/>
        <v>0</v>
      </c>
      <c r="AH245" s="140">
        <f t="shared" si="255"/>
        <v>0</v>
      </c>
      <c r="AI245" s="140">
        <f t="shared" si="255"/>
        <v>0</v>
      </c>
      <c r="AJ245" s="140">
        <f t="shared" si="255"/>
        <v>0</v>
      </c>
      <c r="AK245" s="140">
        <f t="shared" si="255"/>
        <v>0</v>
      </c>
      <c r="AL245" s="140">
        <f t="shared" si="255"/>
        <v>0</v>
      </c>
      <c r="AM245" s="140">
        <f t="shared" si="255"/>
        <v>0</v>
      </c>
      <c r="AN245" s="140">
        <f t="shared" si="255"/>
        <v>0</v>
      </c>
      <c r="AO245" s="140">
        <f t="shared" si="255"/>
        <v>0</v>
      </c>
      <c r="AP245" s="140">
        <f t="shared" si="255"/>
        <v>0</v>
      </c>
      <c r="AQ245" s="140">
        <f t="shared" si="255"/>
        <v>0</v>
      </c>
      <c r="AR245" s="140">
        <f t="shared" si="255"/>
        <v>0</v>
      </c>
      <c r="AS245" s="140">
        <f t="shared" si="255"/>
        <v>0</v>
      </c>
      <c r="AT245" s="140">
        <f t="shared" si="255"/>
        <v>0</v>
      </c>
      <c r="AU245" s="140">
        <f t="shared" si="255"/>
        <v>0</v>
      </c>
      <c r="AV245" s="140">
        <f t="shared" si="255"/>
        <v>0</v>
      </c>
      <c r="AW245" s="140">
        <f t="shared" si="255"/>
        <v>0</v>
      </c>
      <c r="AX245" s="140">
        <f t="shared" si="255"/>
        <v>0</v>
      </c>
      <c r="AY245" s="140">
        <f t="shared" si="255"/>
        <v>0</v>
      </c>
      <c r="AZ245" s="140">
        <f t="shared" si="255"/>
        <v>0</v>
      </c>
      <c r="BA245" s="140">
        <f t="shared" si="255"/>
        <v>0</v>
      </c>
      <c r="BB245" s="105" t="s">
        <v>212</v>
      </c>
      <c r="BC245" s="110"/>
      <c r="BD245" s="139"/>
      <c r="BE245" s="132">
        <v>2016</v>
      </c>
      <c r="BF245" s="138"/>
      <c r="BG245" s="138"/>
    </row>
    <row r="246" spans="1:59" s="133" customFormat="1" ht="22.2" customHeight="1">
      <c r="A246" s="419" t="s">
        <v>88</v>
      </c>
      <c r="B246" s="112" t="s">
        <v>282</v>
      </c>
      <c r="C246" s="136"/>
      <c r="D246" s="136">
        <f>SUM(E246:BA246)</f>
        <v>0</v>
      </c>
      <c r="E246" s="136">
        <f>SUM(E247:E248)</f>
        <v>0</v>
      </c>
      <c r="F246" s="136">
        <f t="shared" ref="F246:BA246" si="256">SUM(F247:F248)</f>
        <v>0</v>
      </c>
      <c r="G246" s="136">
        <f t="shared" si="256"/>
        <v>0</v>
      </c>
      <c r="H246" s="136">
        <f t="shared" si="256"/>
        <v>0</v>
      </c>
      <c r="I246" s="136">
        <f t="shared" si="256"/>
        <v>0</v>
      </c>
      <c r="J246" s="136">
        <f t="shared" si="256"/>
        <v>0</v>
      </c>
      <c r="K246" s="136">
        <f t="shared" si="256"/>
        <v>0</v>
      </c>
      <c r="L246" s="136">
        <f t="shared" si="256"/>
        <v>0</v>
      </c>
      <c r="M246" s="136">
        <f t="shared" si="256"/>
        <v>0</v>
      </c>
      <c r="N246" s="136">
        <f t="shared" si="256"/>
        <v>0</v>
      </c>
      <c r="O246" s="136">
        <f t="shared" si="256"/>
        <v>0</v>
      </c>
      <c r="P246" s="136">
        <f t="shared" si="256"/>
        <v>0</v>
      </c>
      <c r="Q246" s="136">
        <f t="shared" si="256"/>
        <v>0</v>
      </c>
      <c r="R246" s="136">
        <f t="shared" si="256"/>
        <v>0</v>
      </c>
      <c r="S246" s="136">
        <f t="shared" si="256"/>
        <v>0</v>
      </c>
      <c r="T246" s="136">
        <f t="shared" si="256"/>
        <v>0</v>
      </c>
      <c r="U246" s="136">
        <f t="shared" si="256"/>
        <v>0</v>
      </c>
      <c r="V246" s="136">
        <f t="shared" si="256"/>
        <v>0</v>
      </c>
      <c r="W246" s="136">
        <f t="shared" si="256"/>
        <v>0</v>
      </c>
      <c r="X246" s="136">
        <f t="shared" si="256"/>
        <v>0</v>
      </c>
      <c r="Y246" s="136">
        <f t="shared" si="256"/>
        <v>0</v>
      </c>
      <c r="Z246" s="136">
        <f t="shared" si="256"/>
        <v>0</v>
      </c>
      <c r="AA246" s="136">
        <f t="shared" si="256"/>
        <v>0</v>
      </c>
      <c r="AB246" s="136">
        <f t="shared" si="256"/>
        <v>0</v>
      </c>
      <c r="AC246" s="136">
        <f t="shared" si="256"/>
        <v>0</v>
      </c>
      <c r="AD246" s="136">
        <f t="shared" si="256"/>
        <v>0</v>
      </c>
      <c r="AE246" s="136">
        <f t="shared" si="256"/>
        <v>0</v>
      </c>
      <c r="AF246" s="136">
        <f t="shared" si="256"/>
        <v>0</v>
      </c>
      <c r="AG246" s="136">
        <f t="shared" si="256"/>
        <v>0</v>
      </c>
      <c r="AH246" s="136">
        <f t="shared" si="256"/>
        <v>0</v>
      </c>
      <c r="AI246" s="136">
        <f t="shared" si="256"/>
        <v>0</v>
      </c>
      <c r="AJ246" s="136">
        <f t="shared" si="256"/>
        <v>0</v>
      </c>
      <c r="AK246" s="136">
        <f t="shared" si="256"/>
        <v>0</v>
      </c>
      <c r="AL246" s="136">
        <f t="shared" si="256"/>
        <v>0</v>
      </c>
      <c r="AM246" s="136">
        <f t="shared" si="256"/>
        <v>0</v>
      </c>
      <c r="AN246" s="136">
        <f t="shared" si="256"/>
        <v>0</v>
      </c>
      <c r="AO246" s="136">
        <f t="shared" si="256"/>
        <v>0</v>
      </c>
      <c r="AP246" s="136">
        <f t="shared" si="256"/>
        <v>0</v>
      </c>
      <c r="AQ246" s="136">
        <f t="shared" si="256"/>
        <v>0</v>
      </c>
      <c r="AR246" s="136">
        <f t="shared" si="256"/>
        <v>0</v>
      </c>
      <c r="AS246" s="136">
        <f t="shared" si="256"/>
        <v>0</v>
      </c>
      <c r="AT246" s="136">
        <f t="shared" si="256"/>
        <v>0</v>
      </c>
      <c r="AU246" s="136">
        <f t="shared" si="256"/>
        <v>0</v>
      </c>
      <c r="AV246" s="136">
        <f t="shared" si="256"/>
        <v>0</v>
      </c>
      <c r="AW246" s="136">
        <f t="shared" si="256"/>
        <v>0</v>
      </c>
      <c r="AX246" s="136">
        <f t="shared" si="256"/>
        <v>0</v>
      </c>
      <c r="AY246" s="136">
        <f t="shared" si="256"/>
        <v>0</v>
      </c>
      <c r="AZ246" s="136">
        <f t="shared" si="256"/>
        <v>0</v>
      </c>
      <c r="BA246" s="136">
        <f t="shared" si="256"/>
        <v>0</v>
      </c>
      <c r="BB246" s="105" t="s">
        <v>212</v>
      </c>
      <c r="BC246" s="104"/>
      <c r="BD246" s="143"/>
      <c r="BE246" s="132">
        <v>2016</v>
      </c>
      <c r="BF246" s="134"/>
      <c r="BG246" s="134"/>
    </row>
    <row r="247" spans="1:59" s="124" customFormat="1" ht="22.2" customHeight="1">
      <c r="A247" s="419" t="s">
        <v>88</v>
      </c>
      <c r="B247" s="68" t="s">
        <v>251</v>
      </c>
      <c r="C247" s="106"/>
      <c r="D247" s="106">
        <f>SUM(E247:BA247)</f>
        <v>0</v>
      </c>
      <c r="E247" s="106"/>
      <c r="F247" s="106"/>
      <c r="G247" s="106"/>
      <c r="H247" s="106"/>
      <c r="I247" s="106"/>
      <c r="J247" s="106"/>
      <c r="K247" s="106"/>
      <c r="L247" s="292"/>
      <c r="M247" s="106"/>
      <c r="N247" s="106"/>
      <c r="O247" s="106"/>
      <c r="P247" s="106"/>
      <c r="Q247" s="106"/>
      <c r="R247" s="106"/>
      <c r="S247" s="106"/>
      <c r="T247" s="106"/>
      <c r="U247" s="106"/>
      <c r="V247" s="106"/>
      <c r="W247" s="106"/>
      <c r="X247" s="106"/>
      <c r="Y247" s="106"/>
      <c r="Z247" s="106"/>
      <c r="AA247" s="106"/>
      <c r="AB247" s="106"/>
      <c r="AC247" s="106"/>
      <c r="AD247" s="106"/>
      <c r="AE247" s="106"/>
      <c r="AF247" s="106"/>
      <c r="AG247" s="297"/>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5" t="s">
        <v>212</v>
      </c>
      <c r="BC247" s="104"/>
      <c r="BD247" s="104"/>
      <c r="BE247" s="132">
        <v>2016</v>
      </c>
      <c r="BF247" s="104"/>
      <c r="BG247" s="104"/>
    </row>
    <row r="248" spans="1:59" s="124" customFormat="1" ht="22.2" customHeight="1">
      <c r="A248" s="419" t="s">
        <v>88</v>
      </c>
      <c r="B248" s="107"/>
      <c r="C248" s="106"/>
      <c r="D248" s="106">
        <f>SUM(E248:BA248)</f>
        <v>0</v>
      </c>
      <c r="E248" s="106"/>
      <c r="F248" s="106"/>
      <c r="G248" s="106"/>
      <c r="H248" s="106"/>
      <c r="I248" s="106"/>
      <c r="J248" s="106"/>
      <c r="K248" s="106"/>
      <c r="L248" s="292"/>
      <c r="M248" s="106"/>
      <c r="N248" s="106"/>
      <c r="O248" s="106"/>
      <c r="P248" s="106"/>
      <c r="Q248" s="106"/>
      <c r="R248" s="106"/>
      <c r="S248" s="106"/>
      <c r="T248" s="106"/>
      <c r="U248" s="106"/>
      <c r="V248" s="106"/>
      <c r="W248" s="106"/>
      <c r="X248" s="106"/>
      <c r="Y248" s="106"/>
      <c r="Z248" s="106"/>
      <c r="AA248" s="106"/>
      <c r="AB248" s="106"/>
      <c r="AC248" s="106"/>
      <c r="AD248" s="106"/>
      <c r="AE248" s="106"/>
      <c r="AF248" s="106"/>
      <c r="AG248" s="297"/>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5" t="s">
        <v>212</v>
      </c>
      <c r="BC248" s="104"/>
      <c r="BD248" s="104"/>
      <c r="BE248" s="132">
        <v>2016</v>
      </c>
      <c r="BF248" s="104"/>
      <c r="BG248" s="104"/>
    </row>
    <row r="249" spans="1:59" s="131" customFormat="1" ht="22.2" customHeight="1">
      <c r="A249" s="418" t="s">
        <v>92</v>
      </c>
      <c r="B249" s="262" t="s">
        <v>305</v>
      </c>
      <c r="C249" s="111">
        <f>SUM(C250,C253)</f>
        <v>0</v>
      </c>
      <c r="D249" s="111">
        <f>SUM(D250+D253)</f>
        <v>0</v>
      </c>
      <c r="E249" s="111">
        <f t="shared" ref="E249:K249" si="257">SUM(E250,E253)</f>
        <v>0</v>
      </c>
      <c r="F249" s="111">
        <f t="shared" si="257"/>
        <v>0</v>
      </c>
      <c r="G249" s="111">
        <f t="shared" si="257"/>
        <v>0</v>
      </c>
      <c r="H249" s="111">
        <f t="shared" si="257"/>
        <v>0</v>
      </c>
      <c r="I249" s="111">
        <f t="shared" si="257"/>
        <v>0</v>
      </c>
      <c r="J249" s="111">
        <f t="shared" si="257"/>
        <v>0</v>
      </c>
      <c r="K249" s="111">
        <f t="shared" si="257"/>
        <v>0</v>
      </c>
      <c r="L249" s="292"/>
      <c r="M249" s="111">
        <f t="shared" ref="M249:AF249" si="258">SUM(M250,M253)</f>
        <v>0</v>
      </c>
      <c r="N249" s="111">
        <f t="shared" si="258"/>
        <v>0</v>
      </c>
      <c r="O249" s="111">
        <f t="shared" si="258"/>
        <v>0</v>
      </c>
      <c r="P249" s="111">
        <f t="shared" si="258"/>
        <v>0</v>
      </c>
      <c r="Q249" s="111">
        <f t="shared" si="258"/>
        <v>0</v>
      </c>
      <c r="R249" s="111">
        <f t="shared" si="258"/>
        <v>0</v>
      </c>
      <c r="S249" s="111">
        <f t="shared" si="258"/>
        <v>0</v>
      </c>
      <c r="T249" s="111">
        <f t="shared" si="258"/>
        <v>0</v>
      </c>
      <c r="U249" s="111">
        <f t="shared" si="258"/>
        <v>0</v>
      </c>
      <c r="V249" s="111">
        <f t="shared" si="258"/>
        <v>0</v>
      </c>
      <c r="W249" s="111">
        <f t="shared" si="258"/>
        <v>0</v>
      </c>
      <c r="X249" s="111">
        <f t="shared" si="258"/>
        <v>0</v>
      </c>
      <c r="Y249" s="111">
        <f t="shared" si="258"/>
        <v>0</v>
      </c>
      <c r="Z249" s="111">
        <f t="shared" si="258"/>
        <v>0</v>
      </c>
      <c r="AA249" s="111">
        <f t="shared" si="258"/>
        <v>0</v>
      </c>
      <c r="AB249" s="111">
        <f t="shared" si="258"/>
        <v>0</v>
      </c>
      <c r="AC249" s="111">
        <f t="shared" si="258"/>
        <v>0</v>
      </c>
      <c r="AD249" s="111">
        <f t="shared" si="258"/>
        <v>0</v>
      </c>
      <c r="AE249" s="111">
        <f t="shared" si="258"/>
        <v>0</v>
      </c>
      <c r="AF249" s="111">
        <f t="shared" si="258"/>
        <v>0</v>
      </c>
      <c r="AG249" s="297"/>
      <c r="AH249" s="111">
        <f t="shared" ref="AH249:BA249" si="259">SUM(AH250,AH253)</f>
        <v>0</v>
      </c>
      <c r="AI249" s="111">
        <f t="shared" si="259"/>
        <v>0</v>
      </c>
      <c r="AJ249" s="111">
        <f t="shared" si="259"/>
        <v>0</v>
      </c>
      <c r="AK249" s="111">
        <f t="shared" si="259"/>
        <v>0</v>
      </c>
      <c r="AL249" s="111">
        <f t="shared" si="259"/>
        <v>0</v>
      </c>
      <c r="AM249" s="111">
        <f t="shared" si="259"/>
        <v>0</v>
      </c>
      <c r="AN249" s="111">
        <f t="shared" si="259"/>
        <v>0</v>
      </c>
      <c r="AO249" s="111">
        <f t="shared" si="259"/>
        <v>0</v>
      </c>
      <c r="AP249" s="111">
        <f t="shared" si="259"/>
        <v>0</v>
      </c>
      <c r="AQ249" s="111">
        <f t="shared" si="259"/>
        <v>0</v>
      </c>
      <c r="AR249" s="111">
        <f t="shared" si="259"/>
        <v>0</v>
      </c>
      <c r="AS249" s="111">
        <f t="shared" si="259"/>
        <v>0</v>
      </c>
      <c r="AT249" s="111">
        <f t="shared" si="259"/>
        <v>0</v>
      </c>
      <c r="AU249" s="111">
        <f t="shared" si="259"/>
        <v>0</v>
      </c>
      <c r="AV249" s="111">
        <f t="shared" si="259"/>
        <v>0</v>
      </c>
      <c r="AW249" s="111">
        <f t="shared" si="259"/>
        <v>0</v>
      </c>
      <c r="AX249" s="111">
        <f t="shared" si="259"/>
        <v>0</v>
      </c>
      <c r="AY249" s="111">
        <f t="shared" si="259"/>
        <v>0</v>
      </c>
      <c r="AZ249" s="111">
        <f t="shared" si="259"/>
        <v>0</v>
      </c>
      <c r="BA249" s="111">
        <f t="shared" si="259"/>
        <v>0</v>
      </c>
      <c r="BB249" s="105" t="s">
        <v>212</v>
      </c>
      <c r="BC249" s="110"/>
      <c r="BD249" s="110"/>
      <c r="BE249" s="132">
        <v>2016</v>
      </c>
      <c r="BF249" s="110"/>
      <c r="BG249" s="110"/>
    </row>
    <row r="250" spans="1:59" s="108" customFormat="1" ht="22.2" customHeight="1">
      <c r="A250" s="418" t="s">
        <v>92</v>
      </c>
      <c r="B250" s="112" t="s">
        <v>281</v>
      </c>
      <c r="C250" s="111"/>
      <c r="D250" s="111">
        <f t="shared" ref="D250:D255" si="260">SUM(E250:BA250)</f>
        <v>0</v>
      </c>
      <c r="E250" s="111">
        <f t="shared" ref="E250:K250" si="261">SUM(E251:E252)</f>
        <v>0</v>
      </c>
      <c r="F250" s="111">
        <f t="shared" si="261"/>
        <v>0</v>
      </c>
      <c r="G250" s="111">
        <f t="shared" si="261"/>
        <v>0</v>
      </c>
      <c r="H250" s="111">
        <f t="shared" si="261"/>
        <v>0</v>
      </c>
      <c r="I250" s="111">
        <f t="shared" si="261"/>
        <v>0</v>
      </c>
      <c r="J250" s="111">
        <f t="shared" si="261"/>
        <v>0</v>
      </c>
      <c r="K250" s="111">
        <f t="shared" si="261"/>
        <v>0</v>
      </c>
      <c r="L250" s="292"/>
      <c r="M250" s="111">
        <f t="shared" ref="M250:AF250" si="262">SUM(M251:M252)</f>
        <v>0</v>
      </c>
      <c r="N250" s="111">
        <f t="shared" si="262"/>
        <v>0</v>
      </c>
      <c r="O250" s="111">
        <f t="shared" si="262"/>
        <v>0</v>
      </c>
      <c r="P250" s="111">
        <f t="shared" si="262"/>
        <v>0</v>
      </c>
      <c r="Q250" s="111">
        <f t="shared" si="262"/>
        <v>0</v>
      </c>
      <c r="R250" s="111">
        <f t="shared" si="262"/>
        <v>0</v>
      </c>
      <c r="S250" s="111">
        <f t="shared" si="262"/>
        <v>0</v>
      </c>
      <c r="T250" s="111">
        <f t="shared" si="262"/>
        <v>0</v>
      </c>
      <c r="U250" s="111">
        <f t="shared" si="262"/>
        <v>0</v>
      </c>
      <c r="V250" s="111">
        <f t="shared" si="262"/>
        <v>0</v>
      </c>
      <c r="W250" s="111">
        <f t="shared" si="262"/>
        <v>0</v>
      </c>
      <c r="X250" s="111">
        <f t="shared" si="262"/>
        <v>0</v>
      </c>
      <c r="Y250" s="111">
        <f t="shared" si="262"/>
        <v>0</v>
      </c>
      <c r="Z250" s="111">
        <f t="shared" si="262"/>
        <v>0</v>
      </c>
      <c r="AA250" s="111">
        <f t="shared" si="262"/>
        <v>0</v>
      </c>
      <c r="AB250" s="111">
        <f t="shared" si="262"/>
        <v>0</v>
      </c>
      <c r="AC250" s="111">
        <f t="shared" si="262"/>
        <v>0</v>
      </c>
      <c r="AD250" s="111">
        <f t="shared" si="262"/>
        <v>0</v>
      </c>
      <c r="AE250" s="111">
        <f t="shared" si="262"/>
        <v>0</v>
      </c>
      <c r="AF250" s="111">
        <f t="shared" si="262"/>
        <v>0</v>
      </c>
      <c r="AG250" s="297"/>
      <c r="AH250" s="111">
        <f t="shared" ref="AH250:BA250" si="263">SUM(AH251:AH252)</f>
        <v>0</v>
      </c>
      <c r="AI250" s="111">
        <f t="shared" si="263"/>
        <v>0</v>
      </c>
      <c r="AJ250" s="111">
        <f t="shared" si="263"/>
        <v>0</v>
      </c>
      <c r="AK250" s="111">
        <f t="shared" si="263"/>
        <v>0</v>
      </c>
      <c r="AL250" s="111">
        <f t="shared" si="263"/>
        <v>0</v>
      </c>
      <c r="AM250" s="111">
        <f t="shared" si="263"/>
        <v>0</v>
      </c>
      <c r="AN250" s="111">
        <f t="shared" si="263"/>
        <v>0</v>
      </c>
      <c r="AO250" s="111">
        <f t="shared" si="263"/>
        <v>0</v>
      </c>
      <c r="AP250" s="111">
        <f t="shared" si="263"/>
        <v>0</v>
      </c>
      <c r="AQ250" s="111">
        <f t="shared" si="263"/>
        <v>0</v>
      </c>
      <c r="AR250" s="111">
        <f t="shared" si="263"/>
        <v>0</v>
      </c>
      <c r="AS250" s="111">
        <f t="shared" si="263"/>
        <v>0</v>
      </c>
      <c r="AT250" s="111">
        <f t="shared" si="263"/>
        <v>0</v>
      </c>
      <c r="AU250" s="111">
        <f t="shared" si="263"/>
        <v>0</v>
      </c>
      <c r="AV250" s="111">
        <f t="shared" si="263"/>
        <v>0</v>
      </c>
      <c r="AW250" s="111">
        <f t="shared" si="263"/>
        <v>0</v>
      </c>
      <c r="AX250" s="111">
        <f t="shared" si="263"/>
        <v>0</v>
      </c>
      <c r="AY250" s="111">
        <f t="shared" si="263"/>
        <v>0</v>
      </c>
      <c r="AZ250" s="111">
        <f t="shared" si="263"/>
        <v>0</v>
      </c>
      <c r="BA250" s="111">
        <f t="shared" si="263"/>
        <v>0</v>
      </c>
      <c r="BB250" s="105" t="s">
        <v>212</v>
      </c>
      <c r="BC250" s="110"/>
      <c r="BD250" s="110"/>
      <c r="BE250" s="132">
        <v>2016</v>
      </c>
      <c r="BF250" s="110"/>
      <c r="BG250" s="110"/>
    </row>
    <row r="251" spans="1:59" s="103" customFormat="1" ht="22.2" customHeight="1">
      <c r="A251" s="419" t="s">
        <v>92</v>
      </c>
      <c r="B251" s="107"/>
      <c r="C251" s="106"/>
      <c r="D251" s="106">
        <f t="shared" si="260"/>
        <v>0</v>
      </c>
      <c r="E251" s="106"/>
      <c r="F251" s="106"/>
      <c r="G251" s="106"/>
      <c r="H251" s="106"/>
      <c r="I251" s="106"/>
      <c r="J251" s="106"/>
      <c r="K251" s="106"/>
      <c r="L251" s="292"/>
      <c r="M251" s="106"/>
      <c r="N251" s="106"/>
      <c r="O251" s="106"/>
      <c r="P251" s="106"/>
      <c r="Q251" s="106"/>
      <c r="R251" s="106"/>
      <c r="S251" s="106"/>
      <c r="T251" s="106"/>
      <c r="U251" s="106"/>
      <c r="V251" s="106"/>
      <c r="W251" s="106"/>
      <c r="X251" s="106"/>
      <c r="Y251" s="106"/>
      <c r="Z251" s="106"/>
      <c r="AA251" s="106"/>
      <c r="AB251" s="106"/>
      <c r="AC251" s="106"/>
      <c r="AD251" s="106"/>
      <c r="AE251" s="106"/>
      <c r="AF251" s="106"/>
      <c r="AG251" s="297"/>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5" t="s">
        <v>212</v>
      </c>
      <c r="BC251" s="104"/>
      <c r="BD251" s="104"/>
      <c r="BE251" s="132">
        <v>2016</v>
      </c>
      <c r="BF251" s="104"/>
      <c r="BG251" s="104"/>
    </row>
    <row r="252" spans="1:59" s="103" customFormat="1" ht="22.2" customHeight="1">
      <c r="A252" s="419" t="s">
        <v>92</v>
      </c>
      <c r="B252" s="107"/>
      <c r="C252" s="106"/>
      <c r="D252" s="106">
        <f t="shared" si="260"/>
        <v>0</v>
      </c>
      <c r="E252" s="106"/>
      <c r="F252" s="106"/>
      <c r="G252" s="106"/>
      <c r="H252" s="106"/>
      <c r="I252" s="106"/>
      <c r="J252" s="106"/>
      <c r="K252" s="106"/>
      <c r="L252" s="292"/>
      <c r="M252" s="106"/>
      <c r="N252" s="106"/>
      <c r="O252" s="106"/>
      <c r="P252" s="106"/>
      <c r="Q252" s="106"/>
      <c r="R252" s="106"/>
      <c r="S252" s="106"/>
      <c r="T252" s="106"/>
      <c r="U252" s="106"/>
      <c r="V252" s="106"/>
      <c r="W252" s="106"/>
      <c r="X252" s="106"/>
      <c r="Y252" s="106"/>
      <c r="Z252" s="106"/>
      <c r="AA252" s="106"/>
      <c r="AB252" s="106"/>
      <c r="AC252" s="106"/>
      <c r="AD252" s="106"/>
      <c r="AE252" s="106"/>
      <c r="AF252" s="106"/>
      <c r="AG252" s="297"/>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5" t="s">
        <v>212</v>
      </c>
      <c r="BC252" s="104"/>
      <c r="BD252" s="104"/>
      <c r="BE252" s="132">
        <v>2016</v>
      </c>
      <c r="BF252" s="104"/>
      <c r="BG252" s="104"/>
    </row>
    <row r="253" spans="1:59" s="108" customFormat="1" ht="22.2" customHeight="1">
      <c r="A253" s="418" t="s">
        <v>92</v>
      </c>
      <c r="B253" s="112" t="s">
        <v>282</v>
      </c>
      <c r="C253" s="111"/>
      <c r="D253" s="111">
        <f t="shared" si="260"/>
        <v>0</v>
      </c>
      <c r="E253" s="111">
        <f t="shared" ref="E253:K253" si="264">SUM(E254:E255)</f>
        <v>0</v>
      </c>
      <c r="F253" s="111">
        <f t="shared" si="264"/>
        <v>0</v>
      </c>
      <c r="G253" s="111">
        <f t="shared" si="264"/>
        <v>0</v>
      </c>
      <c r="H253" s="111">
        <f t="shared" si="264"/>
        <v>0</v>
      </c>
      <c r="I253" s="111">
        <f t="shared" si="264"/>
        <v>0</v>
      </c>
      <c r="J253" s="111">
        <f t="shared" si="264"/>
        <v>0</v>
      </c>
      <c r="K253" s="111">
        <f t="shared" si="264"/>
        <v>0</v>
      </c>
      <c r="L253" s="292"/>
      <c r="M253" s="111">
        <f t="shared" ref="M253:AF253" si="265">SUM(M254:M255)</f>
        <v>0</v>
      </c>
      <c r="N253" s="111">
        <f t="shared" si="265"/>
        <v>0</v>
      </c>
      <c r="O253" s="111">
        <f t="shared" si="265"/>
        <v>0</v>
      </c>
      <c r="P253" s="111">
        <f t="shared" si="265"/>
        <v>0</v>
      </c>
      <c r="Q253" s="111">
        <f t="shared" si="265"/>
        <v>0</v>
      </c>
      <c r="R253" s="111">
        <f t="shared" si="265"/>
        <v>0</v>
      </c>
      <c r="S253" s="111">
        <f t="shared" si="265"/>
        <v>0</v>
      </c>
      <c r="T253" s="111">
        <f t="shared" si="265"/>
        <v>0</v>
      </c>
      <c r="U253" s="111">
        <f t="shared" si="265"/>
        <v>0</v>
      </c>
      <c r="V253" s="111">
        <f t="shared" si="265"/>
        <v>0</v>
      </c>
      <c r="W253" s="111">
        <f t="shared" si="265"/>
        <v>0</v>
      </c>
      <c r="X253" s="111">
        <f t="shared" si="265"/>
        <v>0</v>
      </c>
      <c r="Y253" s="111">
        <f t="shared" si="265"/>
        <v>0</v>
      </c>
      <c r="Z253" s="111">
        <f t="shared" si="265"/>
        <v>0</v>
      </c>
      <c r="AA253" s="111">
        <f t="shared" si="265"/>
        <v>0</v>
      </c>
      <c r="AB253" s="111">
        <f t="shared" si="265"/>
        <v>0</v>
      </c>
      <c r="AC253" s="111">
        <f t="shared" si="265"/>
        <v>0</v>
      </c>
      <c r="AD253" s="111">
        <f t="shared" si="265"/>
        <v>0</v>
      </c>
      <c r="AE253" s="111">
        <f t="shared" si="265"/>
        <v>0</v>
      </c>
      <c r="AF253" s="111">
        <f t="shared" si="265"/>
        <v>0</v>
      </c>
      <c r="AG253" s="297"/>
      <c r="AH253" s="111">
        <f t="shared" ref="AH253:BA253" si="266">SUM(AH254:AH255)</f>
        <v>0</v>
      </c>
      <c r="AI253" s="111">
        <f t="shared" si="266"/>
        <v>0</v>
      </c>
      <c r="AJ253" s="111">
        <f t="shared" si="266"/>
        <v>0</v>
      </c>
      <c r="AK253" s="111">
        <f t="shared" si="266"/>
        <v>0</v>
      </c>
      <c r="AL253" s="111">
        <f t="shared" si="266"/>
        <v>0</v>
      </c>
      <c r="AM253" s="111">
        <f t="shared" si="266"/>
        <v>0</v>
      </c>
      <c r="AN253" s="111">
        <f t="shared" si="266"/>
        <v>0</v>
      </c>
      <c r="AO253" s="111">
        <f t="shared" si="266"/>
        <v>0</v>
      </c>
      <c r="AP253" s="111">
        <f t="shared" si="266"/>
        <v>0</v>
      </c>
      <c r="AQ253" s="111">
        <f t="shared" si="266"/>
        <v>0</v>
      </c>
      <c r="AR253" s="111">
        <f t="shared" si="266"/>
        <v>0</v>
      </c>
      <c r="AS253" s="111">
        <f t="shared" si="266"/>
        <v>0</v>
      </c>
      <c r="AT253" s="111">
        <f t="shared" si="266"/>
        <v>0</v>
      </c>
      <c r="AU253" s="111">
        <f t="shared" si="266"/>
        <v>0</v>
      </c>
      <c r="AV253" s="111">
        <f t="shared" si="266"/>
        <v>0</v>
      </c>
      <c r="AW253" s="111">
        <f t="shared" si="266"/>
        <v>0</v>
      </c>
      <c r="AX253" s="111">
        <f t="shared" si="266"/>
        <v>0</v>
      </c>
      <c r="AY253" s="111">
        <f t="shared" si="266"/>
        <v>0</v>
      </c>
      <c r="AZ253" s="111">
        <f t="shared" si="266"/>
        <v>0</v>
      </c>
      <c r="BA253" s="111">
        <f t="shared" si="266"/>
        <v>0</v>
      </c>
      <c r="BB253" s="105" t="s">
        <v>212</v>
      </c>
      <c r="BC253" s="110"/>
      <c r="BD253" s="110"/>
      <c r="BE253" s="132">
        <v>2016</v>
      </c>
      <c r="BF253" s="110"/>
      <c r="BG253" s="110"/>
    </row>
    <row r="254" spans="1:59" s="103" customFormat="1" ht="22.2" customHeight="1">
      <c r="A254" s="419" t="s">
        <v>92</v>
      </c>
      <c r="B254" s="107"/>
      <c r="C254" s="106"/>
      <c r="D254" s="106">
        <f t="shared" si="260"/>
        <v>0</v>
      </c>
      <c r="E254" s="106"/>
      <c r="F254" s="106"/>
      <c r="G254" s="106"/>
      <c r="H254" s="106"/>
      <c r="I254" s="106"/>
      <c r="J254" s="106"/>
      <c r="K254" s="106"/>
      <c r="L254" s="292"/>
      <c r="M254" s="106"/>
      <c r="N254" s="106"/>
      <c r="O254" s="106"/>
      <c r="P254" s="106"/>
      <c r="Q254" s="106"/>
      <c r="R254" s="106"/>
      <c r="S254" s="106"/>
      <c r="T254" s="106"/>
      <c r="U254" s="106"/>
      <c r="V254" s="106"/>
      <c r="W254" s="106"/>
      <c r="X254" s="106"/>
      <c r="Y254" s="106"/>
      <c r="Z254" s="106"/>
      <c r="AA254" s="106"/>
      <c r="AB254" s="106"/>
      <c r="AC254" s="106"/>
      <c r="AD254" s="106"/>
      <c r="AE254" s="106"/>
      <c r="AF254" s="106"/>
      <c r="AG254" s="297"/>
      <c r="AH254" s="106"/>
      <c r="AI254" s="106"/>
      <c r="AJ254" s="106"/>
      <c r="AK254" s="106"/>
      <c r="AL254" s="106"/>
      <c r="AM254" s="106"/>
      <c r="AN254" s="106"/>
      <c r="AO254" s="106"/>
      <c r="AP254" s="106"/>
      <c r="AQ254" s="106"/>
      <c r="AR254" s="106"/>
      <c r="AS254" s="106"/>
      <c r="AT254" s="106"/>
      <c r="AU254" s="106"/>
      <c r="AV254" s="106"/>
      <c r="AW254" s="106"/>
      <c r="AX254" s="106"/>
      <c r="AY254" s="106"/>
      <c r="AZ254" s="106"/>
      <c r="BA254" s="106"/>
      <c r="BB254" s="105" t="s">
        <v>212</v>
      </c>
      <c r="BC254" s="104"/>
      <c r="BD254" s="104"/>
      <c r="BE254" s="132">
        <v>2016</v>
      </c>
      <c r="BF254" s="104"/>
      <c r="BG254" s="104"/>
    </row>
    <row r="255" spans="1:59" s="103" customFormat="1" ht="22.2" customHeight="1">
      <c r="A255" s="419" t="s">
        <v>92</v>
      </c>
      <c r="B255" s="107"/>
      <c r="C255" s="106"/>
      <c r="D255" s="106">
        <f t="shared" si="260"/>
        <v>0</v>
      </c>
      <c r="E255" s="106"/>
      <c r="F255" s="106"/>
      <c r="G255" s="106"/>
      <c r="H255" s="106"/>
      <c r="I255" s="106"/>
      <c r="J255" s="106"/>
      <c r="K255" s="106"/>
      <c r="L255" s="292"/>
      <c r="M255" s="106"/>
      <c r="N255" s="106"/>
      <c r="O255" s="106"/>
      <c r="P255" s="106"/>
      <c r="Q255" s="106"/>
      <c r="R255" s="106"/>
      <c r="S255" s="106"/>
      <c r="T255" s="106"/>
      <c r="U255" s="106"/>
      <c r="V255" s="106"/>
      <c r="W255" s="106"/>
      <c r="X255" s="106"/>
      <c r="Y255" s="106"/>
      <c r="Z255" s="106"/>
      <c r="AA255" s="106"/>
      <c r="AB255" s="106"/>
      <c r="AC255" s="106"/>
      <c r="AD255" s="106"/>
      <c r="AE255" s="106"/>
      <c r="AF255" s="106"/>
      <c r="AG255" s="297"/>
      <c r="AH255" s="106"/>
      <c r="AI255" s="106"/>
      <c r="AJ255" s="106"/>
      <c r="AK255" s="106"/>
      <c r="AL255" s="106"/>
      <c r="AM255" s="106"/>
      <c r="AN255" s="106"/>
      <c r="AO255" s="106"/>
      <c r="AP255" s="106"/>
      <c r="AQ255" s="106"/>
      <c r="AR255" s="106"/>
      <c r="AS255" s="106"/>
      <c r="AT255" s="106"/>
      <c r="AU255" s="106"/>
      <c r="AV255" s="106"/>
      <c r="AW255" s="106"/>
      <c r="AX255" s="106"/>
      <c r="AY255" s="106"/>
      <c r="AZ255" s="106"/>
      <c r="BA255" s="106"/>
      <c r="BB255" s="105" t="s">
        <v>212</v>
      </c>
      <c r="BC255" s="104"/>
      <c r="BD255" s="104"/>
      <c r="BE255" s="132">
        <v>2016</v>
      </c>
      <c r="BF255" s="104"/>
      <c r="BG255" s="104"/>
    </row>
    <row r="256" spans="1:59" s="126" customFormat="1" ht="22.2" customHeight="1">
      <c r="A256" s="418" t="s">
        <v>117</v>
      </c>
      <c r="B256" s="262" t="s">
        <v>309</v>
      </c>
      <c r="C256" s="111">
        <f>SUM(C257,C260)</f>
        <v>0</v>
      </c>
      <c r="D256" s="111">
        <f>SUM(D257+D260)</f>
        <v>0</v>
      </c>
      <c r="E256" s="111">
        <f t="shared" ref="E256:K256" si="267">SUM(E257,E260)</f>
        <v>0</v>
      </c>
      <c r="F256" s="111">
        <f t="shared" si="267"/>
        <v>0</v>
      </c>
      <c r="G256" s="111">
        <f t="shared" si="267"/>
        <v>0</v>
      </c>
      <c r="H256" s="111">
        <f t="shared" si="267"/>
        <v>0</v>
      </c>
      <c r="I256" s="111">
        <f t="shared" si="267"/>
        <v>0</v>
      </c>
      <c r="J256" s="111">
        <f t="shared" si="267"/>
        <v>0</v>
      </c>
      <c r="K256" s="111">
        <f t="shared" si="267"/>
        <v>0</v>
      </c>
      <c r="L256" s="292"/>
      <c r="M256" s="111">
        <f t="shared" ref="M256:AF256" si="268">SUM(M257,M260)</f>
        <v>0</v>
      </c>
      <c r="N256" s="111">
        <f t="shared" si="268"/>
        <v>0</v>
      </c>
      <c r="O256" s="111">
        <f t="shared" si="268"/>
        <v>0</v>
      </c>
      <c r="P256" s="111">
        <f t="shared" si="268"/>
        <v>0</v>
      </c>
      <c r="Q256" s="111">
        <f t="shared" si="268"/>
        <v>0</v>
      </c>
      <c r="R256" s="111">
        <f t="shared" si="268"/>
        <v>0</v>
      </c>
      <c r="S256" s="111">
        <f t="shared" si="268"/>
        <v>0</v>
      </c>
      <c r="T256" s="111">
        <f t="shared" si="268"/>
        <v>0</v>
      </c>
      <c r="U256" s="111">
        <f t="shared" si="268"/>
        <v>0</v>
      </c>
      <c r="V256" s="111">
        <f t="shared" si="268"/>
        <v>0</v>
      </c>
      <c r="W256" s="111">
        <f t="shared" si="268"/>
        <v>0</v>
      </c>
      <c r="X256" s="111">
        <f t="shared" si="268"/>
        <v>0</v>
      </c>
      <c r="Y256" s="111">
        <f t="shared" si="268"/>
        <v>0</v>
      </c>
      <c r="Z256" s="111">
        <f t="shared" si="268"/>
        <v>0</v>
      </c>
      <c r="AA256" s="111">
        <f t="shared" si="268"/>
        <v>0</v>
      </c>
      <c r="AB256" s="111">
        <f t="shared" si="268"/>
        <v>0</v>
      </c>
      <c r="AC256" s="111">
        <f t="shared" si="268"/>
        <v>0</v>
      </c>
      <c r="AD256" s="111">
        <f t="shared" si="268"/>
        <v>0</v>
      </c>
      <c r="AE256" s="111">
        <f t="shared" si="268"/>
        <v>0</v>
      </c>
      <c r="AF256" s="111">
        <f t="shared" si="268"/>
        <v>0</v>
      </c>
      <c r="AG256" s="297"/>
      <c r="AH256" s="111">
        <f t="shared" ref="AH256:BA256" si="269">SUM(AH257,AH260)</f>
        <v>0</v>
      </c>
      <c r="AI256" s="111">
        <f t="shared" si="269"/>
        <v>0</v>
      </c>
      <c r="AJ256" s="111">
        <f t="shared" si="269"/>
        <v>0</v>
      </c>
      <c r="AK256" s="111">
        <f t="shared" si="269"/>
        <v>0</v>
      </c>
      <c r="AL256" s="111">
        <f t="shared" si="269"/>
        <v>0</v>
      </c>
      <c r="AM256" s="111">
        <f t="shared" si="269"/>
        <v>0</v>
      </c>
      <c r="AN256" s="111">
        <f t="shared" si="269"/>
        <v>0</v>
      </c>
      <c r="AO256" s="111">
        <f t="shared" si="269"/>
        <v>0</v>
      </c>
      <c r="AP256" s="111">
        <f t="shared" si="269"/>
        <v>0</v>
      </c>
      <c r="AQ256" s="111">
        <f t="shared" si="269"/>
        <v>0</v>
      </c>
      <c r="AR256" s="111">
        <f t="shared" si="269"/>
        <v>0</v>
      </c>
      <c r="AS256" s="111">
        <f t="shared" si="269"/>
        <v>0</v>
      </c>
      <c r="AT256" s="111">
        <f t="shared" si="269"/>
        <v>0</v>
      </c>
      <c r="AU256" s="111">
        <f t="shared" si="269"/>
        <v>0</v>
      </c>
      <c r="AV256" s="111">
        <f t="shared" si="269"/>
        <v>0</v>
      </c>
      <c r="AW256" s="111">
        <f t="shared" si="269"/>
        <v>0</v>
      </c>
      <c r="AX256" s="111">
        <f t="shared" si="269"/>
        <v>0</v>
      </c>
      <c r="AY256" s="111">
        <f t="shared" si="269"/>
        <v>0</v>
      </c>
      <c r="AZ256" s="111">
        <f t="shared" si="269"/>
        <v>0</v>
      </c>
      <c r="BA256" s="111">
        <f t="shared" si="269"/>
        <v>0</v>
      </c>
      <c r="BB256" s="105" t="s">
        <v>212</v>
      </c>
      <c r="BC256" s="110"/>
      <c r="BD256" s="110"/>
      <c r="BE256" s="90">
        <v>2016</v>
      </c>
      <c r="BF256" s="109"/>
      <c r="BG256" s="109"/>
    </row>
    <row r="257" spans="1:59" s="103" customFormat="1" ht="22.2" customHeight="1">
      <c r="A257" s="419" t="s">
        <v>117</v>
      </c>
      <c r="B257" s="107" t="s">
        <v>281</v>
      </c>
      <c r="C257" s="106"/>
      <c r="D257" s="106">
        <f t="shared" ref="D257:D262" si="270">SUM(E257:BA257)</f>
        <v>0</v>
      </c>
      <c r="E257" s="106">
        <f t="shared" ref="E257:K257" si="271">SUM(E258:E259)</f>
        <v>0</v>
      </c>
      <c r="F257" s="106">
        <f t="shared" si="271"/>
        <v>0</v>
      </c>
      <c r="G257" s="106">
        <f t="shared" si="271"/>
        <v>0</v>
      </c>
      <c r="H257" s="106">
        <f t="shared" si="271"/>
        <v>0</v>
      </c>
      <c r="I257" s="106">
        <f t="shared" si="271"/>
        <v>0</v>
      </c>
      <c r="J257" s="106">
        <f t="shared" si="271"/>
        <v>0</v>
      </c>
      <c r="K257" s="106">
        <f t="shared" si="271"/>
        <v>0</v>
      </c>
      <c r="L257" s="292"/>
      <c r="M257" s="106">
        <f t="shared" ref="M257:AF257" si="272">SUM(M258:M259)</f>
        <v>0</v>
      </c>
      <c r="N257" s="106">
        <f t="shared" si="272"/>
        <v>0</v>
      </c>
      <c r="O257" s="106">
        <f t="shared" si="272"/>
        <v>0</v>
      </c>
      <c r="P257" s="106">
        <f t="shared" si="272"/>
        <v>0</v>
      </c>
      <c r="Q257" s="106">
        <f t="shared" si="272"/>
        <v>0</v>
      </c>
      <c r="R257" s="106">
        <f t="shared" si="272"/>
        <v>0</v>
      </c>
      <c r="S257" s="106">
        <f t="shared" si="272"/>
        <v>0</v>
      </c>
      <c r="T257" s="106">
        <f t="shared" si="272"/>
        <v>0</v>
      </c>
      <c r="U257" s="106">
        <f t="shared" si="272"/>
        <v>0</v>
      </c>
      <c r="V257" s="106">
        <f t="shared" si="272"/>
        <v>0</v>
      </c>
      <c r="W257" s="106">
        <f t="shared" si="272"/>
        <v>0</v>
      </c>
      <c r="X257" s="106">
        <f t="shared" si="272"/>
        <v>0</v>
      </c>
      <c r="Y257" s="106">
        <f t="shared" si="272"/>
        <v>0</v>
      </c>
      <c r="Z257" s="106">
        <f t="shared" si="272"/>
        <v>0</v>
      </c>
      <c r="AA257" s="106">
        <f t="shared" si="272"/>
        <v>0</v>
      </c>
      <c r="AB257" s="106">
        <f t="shared" si="272"/>
        <v>0</v>
      </c>
      <c r="AC257" s="106">
        <f t="shared" si="272"/>
        <v>0</v>
      </c>
      <c r="AD257" s="106">
        <f t="shared" si="272"/>
        <v>0</v>
      </c>
      <c r="AE257" s="106">
        <f t="shared" si="272"/>
        <v>0</v>
      </c>
      <c r="AF257" s="106">
        <f t="shared" si="272"/>
        <v>0</v>
      </c>
      <c r="AG257" s="297"/>
      <c r="AH257" s="106">
        <f t="shared" ref="AH257:BA257" si="273">SUM(AH258:AH259)</f>
        <v>0</v>
      </c>
      <c r="AI257" s="106">
        <f t="shared" si="273"/>
        <v>0</v>
      </c>
      <c r="AJ257" s="106">
        <f t="shared" si="273"/>
        <v>0</v>
      </c>
      <c r="AK257" s="106">
        <f t="shared" si="273"/>
        <v>0</v>
      </c>
      <c r="AL257" s="106">
        <f t="shared" si="273"/>
        <v>0</v>
      </c>
      <c r="AM257" s="106">
        <f t="shared" si="273"/>
        <v>0</v>
      </c>
      <c r="AN257" s="106">
        <f t="shared" si="273"/>
        <v>0</v>
      </c>
      <c r="AO257" s="106">
        <f t="shared" si="273"/>
        <v>0</v>
      </c>
      <c r="AP257" s="106">
        <f t="shared" si="273"/>
        <v>0</v>
      </c>
      <c r="AQ257" s="106">
        <f t="shared" si="273"/>
        <v>0</v>
      </c>
      <c r="AR257" s="106">
        <f t="shared" si="273"/>
        <v>0</v>
      </c>
      <c r="AS257" s="106">
        <f t="shared" si="273"/>
        <v>0</v>
      </c>
      <c r="AT257" s="106">
        <f t="shared" si="273"/>
        <v>0</v>
      </c>
      <c r="AU257" s="106">
        <f t="shared" si="273"/>
        <v>0</v>
      </c>
      <c r="AV257" s="106">
        <f t="shared" si="273"/>
        <v>0</v>
      </c>
      <c r="AW257" s="106">
        <f t="shared" si="273"/>
        <v>0</v>
      </c>
      <c r="AX257" s="106">
        <f t="shared" si="273"/>
        <v>0</v>
      </c>
      <c r="AY257" s="106">
        <f t="shared" si="273"/>
        <v>0</v>
      </c>
      <c r="AZ257" s="106">
        <f t="shared" si="273"/>
        <v>0</v>
      </c>
      <c r="BA257" s="106">
        <f t="shared" si="273"/>
        <v>0</v>
      </c>
      <c r="BB257" s="105" t="s">
        <v>212</v>
      </c>
      <c r="BC257" s="104"/>
      <c r="BD257" s="104"/>
      <c r="BE257" s="90">
        <v>2016</v>
      </c>
      <c r="BF257" s="101"/>
      <c r="BG257" s="101"/>
    </row>
    <row r="258" spans="1:59" s="103" customFormat="1" ht="22.2" customHeight="1">
      <c r="A258" s="419" t="s">
        <v>117</v>
      </c>
      <c r="B258" s="107"/>
      <c r="C258" s="106"/>
      <c r="D258" s="106">
        <f t="shared" si="270"/>
        <v>0</v>
      </c>
      <c r="E258" s="106"/>
      <c r="F258" s="106"/>
      <c r="G258" s="106"/>
      <c r="H258" s="106"/>
      <c r="I258" s="106"/>
      <c r="J258" s="106"/>
      <c r="K258" s="106"/>
      <c r="L258" s="292"/>
      <c r="M258" s="106"/>
      <c r="N258" s="106"/>
      <c r="O258" s="106"/>
      <c r="P258" s="106"/>
      <c r="Q258" s="106"/>
      <c r="R258" s="106"/>
      <c r="S258" s="106"/>
      <c r="T258" s="106"/>
      <c r="U258" s="106"/>
      <c r="V258" s="106"/>
      <c r="W258" s="106"/>
      <c r="X258" s="106"/>
      <c r="Y258" s="106"/>
      <c r="Z258" s="106"/>
      <c r="AA258" s="106"/>
      <c r="AB258" s="106"/>
      <c r="AC258" s="106"/>
      <c r="AD258" s="106"/>
      <c r="AE258" s="106"/>
      <c r="AF258" s="106"/>
      <c r="AG258" s="297"/>
      <c r="AH258" s="106"/>
      <c r="AI258" s="106"/>
      <c r="AJ258" s="106"/>
      <c r="AK258" s="106"/>
      <c r="AL258" s="106"/>
      <c r="AM258" s="106"/>
      <c r="AN258" s="106"/>
      <c r="AO258" s="106"/>
      <c r="AP258" s="106"/>
      <c r="AQ258" s="106"/>
      <c r="AR258" s="106"/>
      <c r="AS258" s="106"/>
      <c r="AT258" s="106"/>
      <c r="AU258" s="106"/>
      <c r="AV258" s="106"/>
      <c r="AW258" s="106"/>
      <c r="AX258" s="106"/>
      <c r="AY258" s="106"/>
      <c r="AZ258" s="106"/>
      <c r="BA258" s="106"/>
      <c r="BB258" s="105" t="s">
        <v>212</v>
      </c>
      <c r="BC258" s="104"/>
      <c r="BD258" s="104"/>
      <c r="BE258" s="90">
        <v>2016</v>
      </c>
      <c r="BF258" s="101"/>
      <c r="BG258" s="101"/>
    </row>
    <row r="259" spans="1:59" s="108" customFormat="1" ht="22.2" customHeight="1">
      <c r="A259" s="418" t="s">
        <v>117</v>
      </c>
      <c r="B259" s="112"/>
      <c r="C259" s="111"/>
      <c r="D259" s="111">
        <f t="shared" si="270"/>
        <v>0</v>
      </c>
      <c r="E259" s="111"/>
      <c r="F259" s="111"/>
      <c r="G259" s="111"/>
      <c r="H259" s="111"/>
      <c r="I259" s="111"/>
      <c r="J259" s="111"/>
      <c r="K259" s="111"/>
      <c r="L259" s="292"/>
      <c r="M259" s="111"/>
      <c r="N259" s="111"/>
      <c r="O259" s="111"/>
      <c r="P259" s="111"/>
      <c r="Q259" s="111"/>
      <c r="R259" s="111"/>
      <c r="S259" s="111"/>
      <c r="T259" s="111"/>
      <c r="U259" s="111"/>
      <c r="V259" s="111"/>
      <c r="W259" s="111"/>
      <c r="X259" s="111"/>
      <c r="Y259" s="111"/>
      <c r="Z259" s="111"/>
      <c r="AA259" s="111"/>
      <c r="AB259" s="111"/>
      <c r="AC259" s="111"/>
      <c r="AD259" s="111"/>
      <c r="AE259" s="111"/>
      <c r="AF259" s="111"/>
      <c r="AG259" s="297"/>
      <c r="AH259" s="111"/>
      <c r="AI259" s="111"/>
      <c r="AJ259" s="111"/>
      <c r="AK259" s="111"/>
      <c r="AL259" s="111"/>
      <c r="AM259" s="111"/>
      <c r="AN259" s="111"/>
      <c r="AO259" s="111"/>
      <c r="AP259" s="111"/>
      <c r="AQ259" s="111"/>
      <c r="AR259" s="111"/>
      <c r="AS259" s="111"/>
      <c r="AT259" s="111"/>
      <c r="AU259" s="111"/>
      <c r="AV259" s="111"/>
      <c r="AW259" s="111"/>
      <c r="AX259" s="111"/>
      <c r="AY259" s="111"/>
      <c r="AZ259" s="111"/>
      <c r="BA259" s="111"/>
      <c r="BB259" s="105" t="s">
        <v>212</v>
      </c>
      <c r="BC259" s="110"/>
      <c r="BD259" s="110"/>
      <c r="BE259" s="90">
        <v>2016</v>
      </c>
      <c r="BF259" s="109"/>
      <c r="BG259" s="109"/>
    </row>
    <row r="260" spans="1:59" s="103" customFormat="1" ht="22.2" customHeight="1">
      <c r="A260" s="419" t="s">
        <v>117</v>
      </c>
      <c r="B260" s="107" t="s">
        <v>282</v>
      </c>
      <c r="C260" s="106"/>
      <c r="D260" s="106">
        <f t="shared" si="270"/>
        <v>0</v>
      </c>
      <c r="E260" s="106">
        <f t="shared" ref="E260:K260" si="274">SUM(E261:E262)</f>
        <v>0</v>
      </c>
      <c r="F260" s="106">
        <f t="shared" si="274"/>
        <v>0</v>
      </c>
      <c r="G260" s="106">
        <f t="shared" si="274"/>
        <v>0</v>
      </c>
      <c r="H260" s="106">
        <f t="shared" si="274"/>
        <v>0</v>
      </c>
      <c r="I260" s="106">
        <f t="shared" si="274"/>
        <v>0</v>
      </c>
      <c r="J260" s="106">
        <f t="shared" si="274"/>
        <v>0</v>
      </c>
      <c r="K260" s="106">
        <f t="shared" si="274"/>
        <v>0</v>
      </c>
      <c r="L260" s="292"/>
      <c r="M260" s="106">
        <f t="shared" ref="M260:AF260" si="275">SUM(M261:M262)</f>
        <v>0</v>
      </c>
      <c r="N260" s="106">
        <f t="shared" si="275"/>
        <v>0</v>
      </c>
      <c r="O260" s="106">
        <f t="shared" si="275"/>
        <v>0</v>
      </c>
      <c r="P260" s="106">
        <f t="shared" si="275"/>
        <v>0</v>
      </c>
      <c r="Q260" s="106">
        <f t="shared" si="275"/>
        <v>0</v>
      </c>
      <c r="R260" s="106">
        <f t="shared" si="275"/>
        <v>0</v>
      </c>
      <c r="S260" s="106">
        <f t="shared" si="275"/>
        <v>0</v>
      </c>
      <c r="T260" s="106">
        <f t="shared" si="275"/>
        <v>0</v>
      </c>
      <c r="U260" s="106">
        <f t="shared" si="275"/>
        <v>0</v>
      </c>
      <c r="V260" s="106">
        <f t="shared" si="275"/>
        <v>0</v>
      </c>
      <c r="W260" s="106">
        <f t="shared" si="275"/>
        <v>0</v>
      </c>
      <c r="X260" s="106">
        <f t="shared" si="275"/>
        <v>0</v>
      </c>
      <c r="Y260" s="106">
        <f t="shared" si="275"/>
        <v>0</v>
      </c>
      <c r="Z260" s="106">
        <f t="shared" si="275"/>
        <v>0</v>
      </c>
      <c r="AA260" s="106">
        <f t="shared" si="275"/>
        <v>0</v>
      </c>
      <c r="AB260" s="106">
        <f t="shared" si="275"/>
        <v>0</v>
      </c>
      <c r="AC260" s="106">
        <f t="shared" si="275"/>
        <v>0</v>
      </c>
      <c r="AD260" s="106">
        <f t="shared" si="275"/>
        <v>0</v>
      </c>
      <c r="AE260" s="106">
        <f t="shared" si="275"/>
        <v>0</v>
      </c>
      <c r="AF260" s="106">
        <f t="shared" si="275"/>
        <v>0</v>
      </c>
      <c r="AG260" s="297"/>
      <c r="AH260" s="106">
        <f t="shared" ref="AH260:BA260" si="276">SUM(AH261:AH262)</f>
        <v>0</v>
      </c>
      <c r="AI260" s="106">
        <f t="shared" si="276"/>
        <v>0</v>
      </c>
      <c r="AJ260" s="106">
        <f t="shared" si="276"/>
        <v>0</v>
      </c>
      <c r="AK260" s="106">
        <f t="shared" si="276"/>
        <v>0</v>
      </c>
      <c r="AL260" s="106">
        <f t="shared" si="276"/>
        <v>0</v>
      </c>
      <c r="AM260" s="106">
        <f t="shared" si="276"/>
        <v>0</v>
      </c>
      <c r="AN260" s="106">
        <f t="shared" si="276"/>
        <v>0</v>
      </c>
      <c r="AO260" s="106">
        <f t="shared" si="276"/>
        <v>0</v>
      </c>
      <c r="AP260" s="106">
        <f t="shared" si="276"/>
        <v>0</v>
      </c>
      <c r="AQ260" s="106">
        <f t="shared" si="276"/>
        <v>0</v>
      </c>
      <c r="AR260" s="106">
        <f t="shared" si="276"/>
        <v>0</v>
      </c>
      <c r="AS260" s="106">
        <f t="shared" si="276"/>
        <v>0</v>
      </c>
      <c r="AT260" s="106">
        <f t="shared" si="276"/>
        <v>0</v>
      </c>
      <c r="AU260" s="106">
        <f t="shared" si="276"/>
        <v>0</v>
      </c>
      <c r="AV260" s="106">
        <f t="shared" si="276"/>
        <v>0</v>
      </c>
      <c r="AW260" s="106">
        <f t="shared" si="276"/>
        <v>0</v>
      </c>
      <c r="AX260" s="106">
        <f t="shared" si="276"/>
        <v>0</v>
      </c>
      <c r="AY260" s="106">
        <f t="shared" si="276"/>
        <v>0</v>
      </c>
      <c r="AZ260" s="106">
        <f t="shared" si="276"/>
        <v>0</v>
      </c>
      <c r="BA260" s="106">
        <f t="shared" si="276"/>
        <v>0</v>
      </c>
      <c r="BB260" s="105" t="s">
        <v>212</v>
      </c>
      <c r="BC260" s="106">
        <f>SUM(BC261:BC262)</f>
        <v>0</v>
      </c>
      <c r="BD260" s="106">
        <f>SUM(BD261:BD262)</f>
        <v>0</v>
      </c>
      <c r="BE260" s="90">
        <v>2016</v>
      </c>
      <c r="BF260" s="101"/>
      <c r="BG260" s="101"/>
    </row>
    <row r="261" spans="1:59" s="124" customFormat="1" ht="22.2" customHeight="1">
      <c r="A261" s="419" t="s">
        <v>117</v>
      </c>
      <c r="B261" s="125"/>
      <c r="C261" s="106"/>
      <c r="D261" s="106">
        <f t="shared" si="270"/>
        <v>0</v>
      </c>
      <c r="E261" s="106"/>
      <c r="F261" s="106"/>
      <c r="G261" s="106"/>
      <c r="H261" s="106"/>
      <c r="I261" s="106"/>
      <c r="J261" s="106"/>
      <c r="K261" s="106"/>
      <c r="L261" s="292"/>
      <c r="M261" s="106"/>
      <c r="N261" s="106"/>
      <c r="O261" s="106"/>
      <c r="P261" s="106"/>
      <c r="Q261" s="106"/>
      <c r="R261" s="106"/>
      <c r="S261" s="106"/>
      <c r="T261" s="106"/>
      <c r="U261" s="106"/>
      <c r="V261" s="106"/>
      <c r="W261" s="106"/>
      <c r="X261" s="106"/>
      <c r="Y261" s="106"/>
      <c r="Z261" s="106"/>
      <c r="AA261" s="106"/>
      <c r="AB261" s="106"/>
      <c r="AC261" s="106"/>
      <c r="AD261" s="106"/>
      <c r="AE261" s="106"/>
      <c r="AF261" s="106"/>
      <c r="AG261" s="297"/>
      <c r="AH261" s="106"/>
      <c r="AI261" s="106"/>
      <c r="AJ261" s="106"/>
      <c r="AK261" s="106"/>
      <c r="AL261" s="106"/>
      <c r="AM261" s="106"/>
      <c r="AN261" s="106"/>
      <c r="AO261" s="106"/>
      <c r="AP261" s="106"/>
      <c r="AQ261" s="106"/>
      <c r="AR261" s="106"/>
      <c r="AS261" s="106"/>
      <c r="AT261" s="106"/>
      <c r="AU261" s="106"/>
      <c r="AV261" s="106"/>
      <c r="AW261" s="106"/>
      <c r="AX261" s="106"/>
      <c r="AY261" s="106"/>
      <c r="AZ261" s="106"/>
      <c r="BA261" s="106"/>
      <c r="BB261" s="105" t="s">
        <v>212</v>
      </c>
      <c r="BC261" s="104"/>
      <c r="BD261" s="104"/>
      <c r="BE261" s="90">
        <v>2016</v>
      </c>
      <c r="BF261" s="101"/>
      <c r="BG261" s="101"/>
    </row>
    <row r="262" spans="1:59" s="103" customFormat="1" ht="22.2" customHeight="1">
      <c r="A262" s="419" t="s">
        <v>117</v>
      </c>
      <c r="B262" s="107"/>
      <c r="C262" s="106"/>
      <c r="D262" s="106">
        <f t="shared" si="270"/>
        <v>0</v>
      </c>
      <c r="E262" s="106"/>
      <c r="F262" s="106"/>
      <c r="G262" s="106"/>
      <c r="H262" s="106"/>
      <c r="I262" s="106"/>
      <c r="J262" s="106"/>
      <c r="K262" s="106"/>
      <c r="L262" s="292"/>
      <c r="M262" s="106"/>
      <c r="N262" s="106"/>
      <c r="O262" s="106"/>
      <c r="P262" s="106"/>
      <c r="Q262" s="106"/>
      <c r="R262" s="106"/>
      <c r="S262" s="106"/>
      <c r="T262" s="106"/>
      <c r="U262" s="106"/>
      <c r="V262" s="106"/>
      <c r="W262" s="106"/>
      <c r="X262" s="106"/>
      <c r="Y262" s="106"/>
      <c r="Z262" s="106"/>
      <c r="AA262" s="106"/>
      <c r="AB262" s="106"/>
      <c r="AC262" s="106"/>
      <c r="AD262" s="106"/>
      <c r="AE262" s="106"/>
      <c r="AF262" s="106"/>
      <c r="AG262" s="297"/>
      <c r="AH262" s="106"/>
      <c r="AI262" s="106"/>
      <c r="AJ262" s="106"/>
      <c r="AK262" s="106"/>
      <c r="AL262" s="106"/>
      <c r="AM262" s="106"/>
      <c r="AN262" s="106"/>
      <c r="AO262" s="106"/>
      <c r="AP262" s="106"/>
      <c r="AQ262" s="106"/>
      <c r="AR262" s="106"/>
      <c r="AS262" s="106"/>
      <c r="AT262" s="106"/>
      <c r="AU262" s="106"/>
      <c r="AV262" s="106"/>
      <c r="AW262" s="106"/>
      <c r="AX262" s="106"/>
      <c r="AY262" s="106"/>
      <c r="AZ262" s="106"/>
      <c r="BA262" s="106"/>
      <c r="BB262" s="105" t="s">
        <v>212</v>
      </c>
      <c r="BC262" s="104"/>
      <c r="BD262" s="104"/>
      <c r="BE262" s="90">
        <v>2016</v>
      </c>
      <c r="BF262" s="101"/>
      <c r="BG262" s="101"/>
    </row>
    <row r="263" spans="1:59" s="120" customFormat="1" ht="22.2" customHeight="1">
      <c r="A263" s="425">
        <v>6</v>
      </c>
      <c r="B263" s="307" t="s">
        <v>260</v>
      </c>
      <c r="C263" s="123">
        <f>SUM(C264,C267)</f>
        <v>0</v>
      </c>
      <c r="D263" s="123">
        <f>SUM(D264+D267)</f>
        <v>0</v>
      </c>
      <c r="E263" s="123">
        <f t="shared" ref="E263:K263" si="277">SUM(E264,E267)</f>
        <v>0</v>
      </c>
      <c r="F263" s="123">
        <f t="shared" si="277"/>
        <v>0</v>
      </c>
      <c r="G263" s="123">
        <f t="shared" si="277"/>
        <v>0</v>
      </c>
      <c r="H263" s="123">
        <f t="shared" si="277"/>
        <v>0</v>
      </c>
      <c r="I263" s="106">
        <f t="shared" si="277"/>
        <v>0</v>
      </c>
      <c r="J263" s="106">
        <f t="shared" si="277"/>
        <v>0</v>
      </c>
      <c r="K263" s="106">
        <f t="shared" si="277"/>
        <v>0</v>
      </c>
      <c r="L263" s="292"/>
      <c r="M263" s="106">
        <f t="shared" ref="M263:AF263" si="278">SUM(M264,M267)</f>
        <v>0</v>
      </c>
      <c r="N263" s="106">
        <f t="shared" si="278"/>
        <v>0</v>
      </c>
      <c r="O263" s="106">
        <f t="shared" si="278"/>
        <v>0</v>
      </c>
      <c r="P263" s="123">
        <f t="shared" si="278"/>
        <v>0</v>
      </c>
      <c r="Q263" s="106">
        <f t="shared" si="278"/>
        <v>0</v>
      </c>
      <c r="R263" s="106">
        <f t="shared" si="278"/>
        <v>0</v>
      </c>
      <c r="S263" s="106">
        <f t="shared" si="278"/>
        <v>0</v>
      </c>
      <c r="T263" s="106">
        <f t="shared" si="278"/>
        <v>0</v>
      </c>
      <c r="U263" s="123">
        <f t="shared" si="278"/>
        <v>0</v>
      </c>
      <c r="V263" s="106">
        <f t="shared" si="278"/>
        <v>0</v>
      </c>
      <c r="W263" s="106">
        <f t="shared" si="278"/>
        <v>0</v>
      </c>
      <c r="X263" s="106">
        <f t="shared" si="278"/>
        <v>0</v>
      </c>
      <c r="Y263" s="123">
        <f t="shared" si="278"/>
        <v>0</v>
      </c>
      <c r="Z263" s="106">
        <f t="shared" si="278"/>
        <v>0</v>
      </c>
      <c r="AA263" s="106">
        <f t="shared" si="278"/>
        <v>0</v>
      </c>
      <c r="AB263" s="106">
        <f t="shared" si="278"/>
        <v>0</v>
      </c>
      <c r="AC263" s="106">
        <f t="shared" si="278"/>
        <v>0</v>
      </c>
      <c r="AD263" s="106">
        <f t="shared" si="278"/>
        <v>0</v>
      </c>
      <c r="AE263" s="106">
        <f t="shared" si="278"/>
        <v>0</v>
      </c>
      <c r="AF263" s="106">
        <f t="shared" si="278"/>
        <v>0</v>
      </c>
      <c r="AG263" s="297"/>
      <c r="AH263" s="106">
        <f t="shared" ref="AH263:BA263" si="279">SUM(AH264,AH267)</f>
        <v>0</v>
      </c>
      <c r="AI263" s="106">
        <f t="shared" si="279"/>
        <v>0</v>
      </c>
      <c r="AJ263" s="106">
        <f t="shared" si="279"/>
        <v>0</v>
      </c>
      <c r="AK263" s="106">
        <f t="shared" si="279"/>
        <v>0</v>
      </c>
      <c r="AL263" s="106">
        <f t="shared" si="279"/>
        <v>0</v>
      </c>
      <c r="AM263" s="106">
        <f t="shared" si="279"/>
        <v>0</v>
      </c>
      <c r="AN263" s="106">
        <f t="shared" si="279"/>
        <v>0</v>
      </c>
      <c r="AO263" s="106">
        <f t="shared" si="279"/>
        <v>0</v>
      </c>
      <c r="AP263" s="106">
        <f t="shared" si="279"/>
        <v>0</v>
      </c>
      <c r="AQ263" s="106">
        <f t="shared" si="279"/>
        <v>0</v>
      </c>
      <c r="AR263" s="106">
        <f t="shared" si="279"/>
        <v>0</v>
      </c>
      <c r="AS263" s="123">
        <f t="shared" si="279"/>
        <v>0</v>
      </c>
      <c r="AT263" s="123">
        <f t="shared" si="279"/>
        <v>0</v>
      </c>
      <c r="AU263" s="106">
        <f t="shared" si="279"/>
        <v>0</v>
      </c>
      <c r="AV263" s="106">
        <f t="shared" si="279"/>
        <v>0</v>
      </c>
      <c r="AW263" s="106">
        <f t="shared" si="279"/>
        <v>0</v>
      </c>
      <c r="AX263" s="106">
        <f t="shared" si="279"/>
        <v>0</v>
      </c>
      <c r="AY263" s="106">
        <f t="shared" si="279"/>
        <v>0</v>
      </c>
      <c r="AZ263" s="106">
        <f t="shared" si="279"/>
        <v>0</v>
      </c>
      <c r="BA263" s="106">
        <f t="shared" si="279"/>
        <v>0</v>
      </c>
      <c r="BB263" s="105" t="s">
        <v>212</v>
      </c>
      <c r="BC263" s="104"/>
      <c r="BD263" s="122"/>
      <c r="BE263" s="90">
        <v>2016</v>
      </c>
      <c r="BF263" s="121"/>
      <c r="BG263" s="121"/>
    </row>
    <row r="264" spans="1:59" s="108" customFormat="1" ht="22.2" customHeight="1">
      <c r="A264" s="418" t="s">
        <v>119</v>
      </c>
      <c r="B264" s="112" t="s">
        <v>281</v>
      </c>
      <c r="C264" s="111"/>
      <c r="D264" s="111">
        <f t="shared" ref="D264:D269" si="280">SUM(E264:BA264)</f>
        <v>0</v>
      </c>
      <c r="E264" s="111">
        <f t="shared" ref="E264:K264" si="281">SUM(E265:E266)</f>
        <v>0</v>
      </c>
      <c r="F264" s="111">
        <f>SUM(F265:F266)</f>
        <v>0</v>
      </c>
      <c r="G264" s="111">
        <f t="shared" si="281"/>
        <v>0</v>
      </c>
      <c r="H264" s="111">
        <f t="shared" si="281"/>
        <v>0</v>
      </c>
      <c r="I264" s="111">
        <f t="shared" si="281"/>
        <v>0</v>
      </c>
      <c r="J264" s="111">
        <f t="shared" si="281"/>
        <v>0</v>
      </c>
      <c r="K264" s="111">
        <f t="shared" si="281"/>
        <v>0</v>
      </c>
      <c r="L264" s="292"/>
      <c r="M264" s="111">
        <f t="shared" ref="M264:AF264" si="282">SUM(M265:M266)</f>
        <v>0</v>
      </c>
      <c r="N264" s="111">
        <f t="shared" si="282"/>
        <v>0</v>
      </c>
      <c r="O264" s="111">
        <f t="shared" si="282"/>
        <v>0</v>
      </c>
      <c r="P264" s="111">
        <f t="shared" si="282"/>
        <v>0</v>
      </c>
      <c r="Q264" s="111">
        <f t="shared" si="282"/>
        <v>0</v>
      </c>
      <c r="R264" s="111">
        <f t="shared" si="282"/>
        <v>0</v>
      </c>
      <c r="S264" s="111">
        <f t="shared" si="282"/>
        <v>0</v>
      </c>
      <c r="T264" s="111">
        <f t="shared" si="282"/>
        <v>0</v>
      </c>
      <c r="U264" s="111">
        <f t="shared" si="282"/>
        <v>0</v>
      </c>
      <c r="V264" s="111">
        <f t="shared" si="282"/>
        <v>0</v>
      </c>
      <c r="W264" s="111">
        <f t="shared" si="282"/>
        <v>0</v>
      </c>
      <c r="X264" s="111">
        <f t="shared" si="282"/>
        <v>0</v>
      </c>
      <c r="Y264" s="111">
        <f t="shared" si="282"/>
        <v>0</v>
      </c>
      <c r="Z264" s="111">
        <f t="shared" si="282"/>
        <v>0</v>
      </c>
      <c r="AA264" s="111">
        <f t="shared" si="282"/>
        <v>0</v>
      </c>
      <c r="AB264" s="111">
        <f t="shared" si="282"/>
        <v>0</v>
      </c>
      <c r="AC264" s="111">
        <f t="shared" si="282"/>
        <v>0</v>
      </c>
      <c r="AD264" s="111">
        <f t="shared" si="282"/>
        <v>0</v>
      </c>
      <c r="AE264" s="111">
        <f t="shared" si="282"/>
        <v>0</v>
      </c>
      <c r="AF264" s="111">
        <f t="shared" si="282"/>
        <v>0</v>
      </c>
      <c r="AG264" s="297"/>
      <c r="AH264" s="111">
        <f t="shared" ref="AH264:BA264" si="283">SUM(AH265:AH266)</f>
        <v>0</v>
      </c>
      <c r="AI264" s="111">
        <f t="shared" si="283"/>
        <v>0</v>
      </c>
      <c r="AJ264" s="111">
        <f t="shared" si="283"/>
        <v>0</v>
      </c>
      <c r="AK264" s="111">
        <f t="shared" si="283"/>
        <v>0</v>
      </c>
      <c r="AL264" s="111">
        <f t="shared" si="283"/>
        <v>0</v>
      </c>
      <c r="AM264" s="111">
        <f t="shared" si="283"/>
        <v>0</v>
      </c>
      <c r="AN264" s="111">
        <f t="shared" si="283"/>
        <v>0</v>
      </c>
      <c r="AO264" s="111">
        <f t="shared" si="283"/>
        <v>0</v>
      </c>
      <c r="AP264" s="111">
        <f t="shared" si="283"/>
        <v>0</v>
      </c>
      <c r="AQ264" s="111">
        <f t="shared" si="283"/>
        <v>0</v>
      </c>
      <c r="AR264" s="111">
        <f t="shared" si="283"/>
        <v>0</v>
      </c>
      <c r="AS264" s="111">
        <f t="shared" si="283"/>
        <v>0</v>
      </c>
      <c r="AT264" s="111">
        <f t="shared" si="283"/>
        <v>0</v>
      </c>
      <c r="AU264" s="111">
        <f t="shared" si="283"/>
        <v>0</v>
      </c>
      <c r="AV264" s="111">
        <f t="shared" si="283"/>
        <v>0</v>
      </c>
      <c r="AW264" s="111">
        <f t="shared" si="283"/>
        <v>0</v>
      </c>
      <c r="AX264" s="111">
        <f t="shared" si="283"/>
        <v>0</v>
      </c>
      <c r="AY264" s="111">
        <f t="shared" si="283"/>
        <v>0</v>
      </c>
      <c r="AZ264" s="111">
        <f t="shared" si="283"/>
        <v>0</v>
      </c>
      <c r="BA264" s="111">
        <f t="shared" si="283"/>
        <v>0</v>
      </c>
      <c r="BB264" s="105" t="s">
        <v>212</v>
      </c>
      <c r="BC264" s="110"/>
      <c r="BD264" s="110"/>
      <c r="BE264" s="90">
        <v>2016</v>
      </c>
      <c r="BF264" s="109"/>
      <c r="BG264" s="109"/>
    </row>
    <row r="265" spans="1:59" s="115" customFormat="1" ht="22.2" customHeight="1">
      <c r="A265" s="419" t="s">
        <v>119</v>
      </c>
      <c r="B265" s="119"/>
      <c r="C265" s="118"/>
      <c r="D265" s="118">
        <f t="shared" si="280"/>
        <v>0</v>
      </c>
      <c r="E265" s="118"/>
      <c r="F265" s="118"/>
      <c r="G265" s="118"/>
      <c r="H265" s="118"/>
      <c r="I265" s="111"/>
      <c r="J265" s="111"/>
      <c r="K265" s="111"/>
      <c r="L265" s="292"/>
      <c r="M265" s="111"/>
      <c r="N265" s="111"/>
      <c r="O265" s="111"/>
      <c r="P265" s="118"/>
      <c r="Q265" s="111"/>
      <c r="R265" s="111"/>
      <c r="S265" s="111"/>
      <c r="T265" s="111"/>
      <c r="U265" s="118"/>
      <c r="V265" s="111"/>
      <c r="W265" s="111"/>
      <c r="X265" s="111"/>
      <c r="Y265" s="118"/>
      <c r="Z265" s="111"/>
      <c r="AA265" s="111"/>
      <c r="AB265" s="111"/>
      <c r="AC265" s="111"/>
      <c r="AD265" s="111"/>
      <c r="AE265" s="111"/>
      <c r="AF265" s="111"/>
      <c r="AG265" s="297"/>
      <c r="AH265" s="111"/>
      <c r="AI265" s="111"/>
      <c r="AJ265" s="111"/>
      <c r="AK265" s="111"/>
      <c r="AL265" s="111"/>
      <c r="AM265" s="111"/>
      <c r="AN265" s="111"/>
      <c r="AO265" s="111"/>
      <c r="AP265" s="111"/>
      <c r="AQ265" s="111"/>
      <c r="AR265" s="111"/>
      <c r="AS265" s="118"/>
      <c r="AT265" s="118"/>
      <c r="AU265" s="111"/>
      <c r="AV265" s="111"/>
      <c r="AW265" s="111"/>
      <c r="AX265" s="111"/>
      <c r="AY265" s="111"/>
      <c r="AZ265" s="111"/>
      <c r="BA265" s="111"/>
      <c r="BB265" s="105" t="s">
        <v>212</v>
      </c>
      <c r="BC265" s="110"/>
      <c r="BD265" s="117"/>
      <c r="BE265" s="90">
        <v>2016</v>
      </c>
      <c r="BF265" s="116"/>
      <c r="BG265" s="116"/>
    </row>
    <row r="266" spans="1:59" s="103" customFormat="1" ht="22.2" customHeight="1">
      <c r="A266" s="419" t="s">
        <v>119</v>
      </c>
      <c r="B266" s="107"/>
      <c r="C266" s="106"/>
      <c r="D266" s="106">
        <f t="shared" si="280"/>
        <v>0</v>
      </c>
      <c r="E266" s="106"/>
      <c r="F266" s="106"/>
      <c r="G266" s="106"/>
      <c r="H266" s="106"/>
      <c r="I266" s="106"/>
      <c r="J266" s="106"/>
      <c r="K266" s="106"/>
      <c r="L266" s="292"/>
      <c r="M266" s="106"/>
      <c r="N266" s="106"/>
      <c r="O266" s="106"/>
      <c r="P266" s="106"/>
      <c r="Q266" s="106"/>
      <c r="R266" s="106"/>
      <c r="S266" s="106"/>
      <c r="T266" s="106"/>
      <c r="U266" s="106"/>
      <c r="V266" s="106"/>
      <c r="W266" s="106"/>
      <c r="X266" s="106"/>
      <c r="Y266" s="106"/>
      <c r="Z266" s="106"/>
      <c r="AA266" s="106"/>
      <c r="AB266" s="106"/>
      <c r="AC266" s="106"/>
      <c r="AD266" s="106"/>
      <c r="AE266" s="106"/>
      <c r="AF266" s="106"/>
      <c r="AG266" s="297"/>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5" t="s">
        <v>212</v>
      </c>
      <c r="BC266" s="104"/>
      <c r="BD266" s="104"/>
      <c r="BE266" s="90">
        <v>2016</v>
      </c>
      <c r="BF266" s="101"/>
      <c r="BG266" s="101"/>
    </row>
    <row r="267" spans="1:59" s="103" customFormat="1" ht="22.2" customHeight="1">
      <c r="A267" s="419" t="s">
        <v>119</v>
      </c>
      <c r="B267" s="107" t="s">
        <v>282</v>
      </c>
      <c r="C267" s="106"/>
      <c r="D267" s="106">
        <f t="shared" si="280"/>
        <v>0</v>
      </c>
      <c r="E267" s="106">
        <f t="shared" ref="E267:K267" si="284">SUM(E268:E269)</f>
        <v>0</v>
      </c>
      <c r="F267" s="106">
        <f t="shared" si="284"/>
        <v>0</v>
      </c>
      <c r="G267" s="106">
        <f t="shared" si="284"/>
        <v>0</v>
      </c>
      <c r="H267" s="106">
        <f t="shared" si="284"/>
        <v>0</v>
      </c>
      <c r="I267" s="106">
        <f t="shared" si="284"/>
        <v>0</v>
      </c>
      <c r="J267" s="106">
        <f t="shared" si="284"/>
        <v>0</v>
      </c>
      <c r="K267" s="106">
        <f t="shared" si="284"/>
        <v>0</v>
      </c>
      <c r="L267" s="292"/>
      <c r="M267" s="106">
        <f t="shared" ref="M267:AF267" si="285">SUM(M268:M269)</f>
        <v>0</v>
      </c>
      <c r="N267" s="106">
        <f t="shared" si="285"/>
        <v>0</v>
      </c>
      <c r="O267" s="106">
        <f t="shared" si="285"/>
        <v>0</v>
      </c>
      <c r="P267" s="106">
        <f t="shared" si="285"/>
        <v>0</v>
      </c>
      <c r="Q267" s="106">
        <f t="shared" si="285"/>
        <v>0</v>
      </c>
      <c r="R267" s="106">
        <f t="shared" si="285"/>
        <v>0</v>
      </c>
      <c r="S267" s="106">
        <f t="shared" si="285"/>
        <v>0</v>
      </c>
      <c r="T267" s="106">
        <f t="shared" si="285"/>
        <v>0</v>
      </c>
      <c r="U267" s="106">
        <f t="shared" si="285"/>
        <v>0</v>
      </c>
      <c r="V267" s="106">
        <f t="shared" si="285"/>
        <v>0</v>
      </c>
      <c r="W267" s="106">
        <f t="shared" si="285"/>
        <v>0</v>
      </c>
      <c r="X267" s="106">
        <f t="shared" si="285"/>
        <v>0</v>
      </c>
      <c r="Y267" s="106">
        <f t="shared" si="285"/>
        <v>0</v>
      </c>
      <c r="Z267" s="106">
        <f t="shared" si="285"/>
        <v>0</v>
      </c>
      <c r="AA267" s="106">
        <f t="shared" si="285"/>
        <v>0</v>
      </c>
      <c r="AB267" s="106">
        <f t="shared" si="285"/>
        <v>0</v>
      </c>
      <c r="AC267" s="106">
        <f t="shared" si="285"/>
        <v>0</v>
      </c>
      <c r="AD267" s="106">
        <f t="shared" si="285"/>
        <v>0</v>
      </c>
      <c r="AE267" s="106">
        <f t="shared" si="285"/>
        <v>0</v>
      </c>
      <c r="AF267" s="106">
        <f t="shared" si="285"/>
        <v>0</v>
      </c>
      <c r="AG267" s="297"/>
      <c r="AH267" s="106">
        <f t="shared" ref="AH267:BA267" si="286">SUM(AH268:AH269)</f>
        <v>0</v>
      </c>
      <c r="AI267" s="106">
        <f t="shared" si="286"/>
        <v>0</v>
      </c>
      <c r="AJ267" s="106">
        <f t="shared" si="286"/>
        <v>0</v>
      </c>
      <c r="AK267" s="106">
        <f t="shared" si="286"/>
        <v>0</v>
      </c>
      <c r="AL267" s="106">
        <f t="shared" si="286"/>
        <v>0</v>
      </c>
      <c r="AM267" s="106">
        <f t="shared" si="286"/>
        <v>0</v>
      </c>
      <c r="AN267" s="106">
        <f t="shared" si="286"/>
        <v>0</v>
      </c>
      <c r="AO267" s="106">
        <f t="shared" si="286"/>
        <v>0</v>
      </c>
      <c r="AP267" s="106">
        <f t="shared" si="286"/>
        <v>0</v>
      </c>
      <c r="AQ267" s="106">
        <f t="shared" si="286"/>
        <v>0</v>
      </c>
      <c r="AR267" s="106">
        <f t="shared" si="286"/>
        <v>0</v>
      </c>
      <c r="AS267" s="106">
        <f t="shared" si="286"/>
        <v>0</v>
      </c>
      <c r="AT267" s="106">
        <f t="shared" si="286"/>
        <v>0</v>
      </c>
      <c r="AU267" s="106">
        <f t="shared" si="286"/>
        <v>0</v>
      </c>
      <c r="AV267" s="106">
        <f t="shared" si="286"/>
        <v>0</v>
      </c>
      <c r="AW267" s="106">
        <f t="shared" si="286"/>
        <v>0</v>
      </c>
      <c r="AX267" s="106">
        <f t="shared" si="286"/>
        <v>0</v>
      </c>
      <c r="AY267" s="106">
        <f t="shared" si="286"/>
        <v>0</v>
      </c>
      <c r="AZ267" s="106">
        <f t="shared" si="286"/>
        <v>0</v>
      </c>
      <c r="BA267" s="106">
        <f t="shared" si="286"/>
        <v>0</v>
      </c>
      <c r="BB267" s="105" t="s">
        <v>212</v>
      </c>
      <c r="BC267" s="104"/>
      <c r="BD267" s="104"/>
      <c r="BE267" s="90">
        <v>2016</v>
      </c>
      <c r="BF267" s="101"/>
      <c r="BG267" s="101"/>
    </row>
    <row r="268" spans="1:59" s="108" customFormat="1" ht="22.2" customHeight="1">
      <c r="A268" s="418" t="s">
        <v>119</v>
      </c>
      <c r="B268" s="114"/>
      <c r="C268" s="111"/>
      <c r="D268" s="111">
        <f t="shared" si="280"/>
        <v>0</v>
      </c>
      <c r="E268" s="111"/>
      <c r="F268" s="111"/>
      <c r="G268" s="111"/>
      <c r="H268" s="111"/>
      <c r="I268" s="111"/>
      <c r="J268" s="111"/>
      <c r="K268" s="111"/>
      <c r="L268" s="292"/>
      <c r="M268" s="111"/>
      <c r="N268" s="111"/>
      <c r="O268" s="111"/>
      <c r="P268" s="111"/>
      <c r="Q268" s="111"/>
      <c r="R268" s="111"/>
      <c r="S268" s="111"/>
      <c r="T268" s="111"/>
      <c r="U268" s="111"/>
      <c r="V268" s="111"/>
      <c r="W268" s="111"/>
      <c r="X268" s="111"/>
      <c r="Y268" s="111"/>
      <c r="Z268" s="111"/>
      <c r="AA268" s="111"/>
      <c r="AB268" s="111"/>
      <c r="AC268" s="111"/>
      <c r="AD268" s="111"/>
      <c r="AE268" s="111"/>
      <c r="AF268" s="111"/>
      <c r="AG268" s="297"/>
      <c r="AH268" s="111"/>
      <c r="AI268" s="111"/>
      <c r="AJ268" s="111"/>
      <c r="AK268" s="111"/>
      <c r="AL268" s="111"/>
      <c r="AM268" s="111"/>
      <c r="AN268" s="111"/>
      <c r="AO268" s="111"/>
      <c r="AP268" s="111"/>
      <c r="AQ268" s="111"/>
      <c r="AR268" s="111"/>
      <c r="AS268" s="111"/>
      <c r="AT268" s="111"/>
      <c r="AU268" s="111"/>
      <c r="AV268" s="111"/>
      <c r="AW268" s="111"/>
      <c r="AX268" s="111"/>
      <c r="AY268" s="111"/>
      <c r="AZ268" s="111"/>
      <c r="BA268" s="111"/>
      <c r="BB268" s="105" t="s">
        <v>212</v>
      </c>
      <c r="BC268" s="110"/>
      <c r="BD268" s="110"/>
      <c r="BE268" s="90">
        <v>2016</v>
      </c>
      <c r="BF268" s="109"/>
      <c r="BG268" s="109"/>
    </row>
    <row r="269" spans="1:59" s="103" customFormat="1" ht="22.2" customHeight="1">
      <c r="A269" s="419" t="s">
        <v>119</v>
      </c>
      <c r="B269" s="107"/>
      <c r="C269" s="106"/>
      <c r="D269" s="106">
        <f t="shared" si="280"/>
        <v>0</v>
      </c>
      <c r="E269" s="106"/>
      <c r="F269" s="106"/>
      <c r="G269" s="106"/>
      <c r="H269" s="106"/>
      <c r="I269" s="106"/>
      <c r="J269" s="106"/>
      <c r="K269" s="106"/>
      <c r="L269" s="292"/>
      <c r="M269" s="106"/>
      <c r="N269" s="106"/>
      <c r="O269" s="106"/>
      <c r="P269" s="106"/>
      <c r="Q269" s="106"/>
      <c r="R269" s="106"/>
      <c r="S269" s="106"/>
      <c r="T269" s="106"/>
      <c r="U269" s="106"/>
      <c r="V269" s="106"/>
      <c r="W269" s="106"/>
      <c r="X269" s="106"/>
      <c r="Y269" s="106"/>
      <c r="Z269" s="106"/>
      <c r="AA269" s="106"/>
      <c r="AB269" s="106"/>
      <c r="AC269" s="106"/>
      <c r="AD269" s="106"/>
      <c r="AE269" s="106"/>
      <c r="AF269" s="106"/>
      <c r="AG269" s="297"/>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5" t="s">
        <v>212</v>
      </c>
      <c r="BC269" s="104"/>
      <c r="BD269" s="104"/>
      <c r="BE269" s="90">
        <v>2016</v>
      </c>
      <c r="BF269" s="101"/>
      <c r="BG269" s="101"/>
    </row>
    <row r="270" spans="1:59" s="126" customFormat="1" ht="22.2" customHeight="1">
      <c r="A270" s="418" t="s">
        <v>97</v>
      </c>
      <c r="B270" s="308" t="s">
        <v>254</v>
      </c>
      <c r="C270" s="111">
        <f>SUM(C271,C274)</f>
        <v>0</v>
      </c>
      <c r="D270" s="111">
        <f>SUM(D271+D274)</f>
        <v>0</v>
      </c>
      <c r="E270" s="111">
        <f t="shared" ref="E270:K270" si="287">SUM(E271,E274)</f>
        <v>0</v>
      </c>
      <c r="F270" s="111">
        <f t="shared" si="287"/>
        <v>0</v>
      </c>
      <c r="G270" s="111">
        <f t="shared" si="287"/>
        <v>0</v>
      </c>
      <c r="H270" s="111">
        <f t="shared" si="287"/>
        <v>0</v>
      </c>
      <c r="I270" s="111">
        <f t="shared" si="287"/>
        <v>0</v>
      </c>
      <c r="J270" s="111">
        <f t="shared" si="287"/>
        <v>0</v>
      </c>
      <c r="K270" s="111">
        <f t="shared" si="287"/>
        <v>0</v>
      </c>
      <c r="L270" s="292"/>
      <c r="M270" s="111">
        <f t="shared" ref="M270:AF270" si="288">SUM(M271,M274)</f>
        <v>0</v>
      </c>
      <c r="N270" s="111">
        <f t="shared" si="288"/>
        <v>0</v>
      </c>
      <c r="O270" s="111">
        <f t="shared" si="288"/>
        <v>0</v>
      </c>
      <c r="P270" s="111">
        <f t="shared" si="288"/>
        <v>0</v>
      </c>
      <c r="Q270" s="111">
        <f t="shared" si="288"/>
        <v>0</v>
      </c>
      <c r="R270" s="111">
        <f t="shared" si="288"/>
        <v>0</v>
      </c>
      <c r="S270" s="111">
        <f t="shared" si="288"/>
        <v>0</v>
      </c>
      <c r="T270" s="111">
        <f t="shared" si="288"/>
        <v>0</v>
      </c>
      <c r="U270" s="111">
        <f t="shared" si="288"/>
        <v>0</v>
      </c>
      <c r="V270" s="111">
        <f t="shared" si="288"/>
        <v>0</v>
      </c>
      <c r="W270" s="111">
        <f t="shared" si="288"/>
        <v>0</v>
      </c>
      <c r="X270" s="111">
        <f t="shared" si="288"/>
        <v>0</v>
      </c>
      <c r="Y270" s="111">
        <f t="shared" si="288"/>
        <v>0</v>
      </c>
      <c r="Z270" s="111">
        <f t="shared" si="288"/>
        <v>0</v>
      </c>
      <c r="AA270" s="111">
        <f t="shared" si="288"/>
        <v>0</v>
      </c>
      <c r="AB270" s="111">
        <f t="shared" si="288"/>
        <v>0</v>
      </c>
      <c r="AC270" s="111">
        <f t="shared" si="288"/>
        <v>0</v>
      </c>
      <c r="AD270" s="111">
        <f t="shared" si="288"/>
        <v>0</v>
      </c>
      <c r="AE270" s="111">
        <f t="shared" si="288"/>
        <v>0</v>
      </c>
      <c r="AF270" s="111">
        <f t="shared" si="288"/>
        <v>0</v>
      </c>
      <c r="AG270" s="297"/>
      <c r="AH270" s="111">
        <f t="shared" ref="AH270:BA270" si="289">SUM(AH271,AH274)</f>
        <v>0</v>
      </c>
      <c r="AI270" s="111">
        <f t="shared" si="289"/>
        <v>0</v>
      </c>
      <c r="AJ270" s="111">
        <f t="shared" si="289"/>
        <v>0</v>
      </c>
      <c r="AK270" s="111">
        <f t="shared" si="289"/>
        <v>0</v>
      </c>
      <c r="AL270" s="111">
        <f t="shared" si="289"/>
        <v>0</v>
      </c>
      <c r="AM270" s="111">
        <f t="shared" si="289"/>
        <v>0</v>
      </c>
      <c r="AN270" s="111">
        <f t="shared" si="289"/>
        <v>0</v>
      </c>
      <c r="AO270" s="111">
        <f t="shared" si="289"/>
        <v>0</v>
      </c>
      <c r="AP270" s="111">
        <f t="shared" si="289"/>
        <v>0</v>
      </c>
      <c r="AQ270" s="111">
        <f t="shared" si="289"/>
        <v>0</v>
      </c>
      <c r="AR270" s="111">
        <f t="shared" si="289"/>
        <v>0</v>
      </c>
      <c r="AS270" s="111">
        <f t="shared" si="289"/>
        <v>0</v>
      </c>
      <c r="AT270" s="111">
        <f t="shared" si="289"/>
        <v>0</v>
      </c>
      <c r="AU270" s="111">
        <f t="shared" si="289"/>
        <v>0</v>
      </c>
      <c r="AV270" s="111">
        <f t="shared" si="289"/>
        <v>0</v>
      </c>
      <c r="AW270" s="111">
        <f t="shared" si="289"/>
        <v>0</v>
      </c>
      <c r="AX270" s="111">
        <f t="shared" si="289"/>
        <v>0</v>
      </c>
      <c r="AY270" s="111">
        <f t="shared" si="289"/>
        <v>0</v>
      </c>
      <c r="AZ270" s="111">
        <f t="shared" si="289"/>
        <v>0</v>
      </c>
      <c r="BA270" s="111">
        <f t="shared" si="289"/>
        <v>0</v>
      </c>
      <c r="BB270" s="105" t="s">
        <v>212</v>
      </c>
      <c r="BC270" s="110"/>
      <c r="BD270" s="110"/>
      <c r="BE270" s="132">
        <v>2016</v>
      </c>
      <c r="BF270" s="110"/>
      <c r="BG270" s="110"/>
    </row>
    <row r="271" spans="1:59" s="108" customFormat="1" ht="22.2" customHeight="1">
      <c r="A271" s="418" t="s">
        <v>97</v>
      </c>
      <c r="B271" s="112" t="s">
        <v>281</v>
      </c>
      <c r="C271" s="111"/>
      <c r="D271" s="111">
        <f t="shared" ref="D271:D276" si="290">SUM(E271:BA271)</f>
        <v>0</v>
      </c>
      <c r="E271" s="111">
        <f t="shared" ref="E271:K271" si="291">SUM(E272:E273)</f>
        <v>0</v>
      </c>
      <c r="F271" s="111">
        <f t="shared" si="291"/>
        <v>0</v>
      </c>
      <c r="G271" s="111">
        <f t="shared" si="291"/>
        <v>0</v>
      </c>
      <c r="H271" s="111">
        <f t="shared" si="291"/>
        <v>0</v>
      </c>
      <c r="I271" s="111">
        <f t="shared" si="291"/>
        <v>0</v>
      </c>
      <c r="J271" s="111">
        <f t="shared" si="291"/>
        <v>0</v>
      </c>
      <c r="K271" s="111">
        <f t="shared" si="291"/>
        <v>0</v>
      </c>
      <c r="L271" s="292"/>
      <c r="M271" s="111">
        <f t="shared" ref="M271:AF271" si="292">SUM(M272:M273)</f>
        <v>0</v>
      </c>
      <c r="N271" s="111">
        <f t="shared" si="292"/>
        <v>0</v>
      </c>
      <c r="O271" s="111">
        <f t="shared" si="292"/>
        <v>0</v>
      </c>
      <c r="P271" s="111">
        <f t="shared" si="292"/>
        <v>0</v>
      </c>
      <c r="Q271" s="111">
        <f t="shared" si="292"/>
        <v>0</v>
      </c>
      <c r="R271" s="111">
        <f t="shared" si="292"/>
        <v>0</v>
      </c>
      <c r="S271" s="111">
        <f t="shared" si="292"/>
        <v>0</v>
      </c>
      <c r="T271" s="111">
        <f t="shared" si="292"/>
        <v>0</v>
      </c>
      <c r="U271" s="111">
        <f t="shared" si="292"/>
        <v>0</v>
      </c>
      <c r="V271" s="111">
        <f t="shared" si="292"/>
        <v>0</v>
      </c>
      <c r="W271" s="111">
        <f t="shared" si="292"/>
        <v>0</v>
      </c>
      <c r="X271" s="111">
        <f t="shared" si="292"/>
        <v>0</v>
      </c>
      <c r="Y271" s="111">
        <f t="shared" si="292"/>
        <v>0</v>
      </c>
      <c r="Z271" s="111">
        <f t="shared" si="292"/>
        <v>0</v>
      </c>
      <c r="AA271" s="111">
        <f t="shared" si="292"/>
        <v>0</v>
      </c>
      <c r="AB271" s="111">
        <f t="shared" si="292"/>
        <v>0</v>
      </c>
      <c r="AC271" s="111">
        <f t="shared" si="292"/>
        <v>0</v>
      </c>
      <c r="AD271" s="111">
        <f t="shared" si="292"/>
        <v>0</v>
      </c>
      <c r="AE271" s="111">
        <f t="shared" si="292"/>
        <v>0</v>
      </c>
      <c r="AF271" s="111">
        <f t="shared" si="292"/>
        <v>0</v>
      </c>
      <c r="AG271" s="297"/>
      <c r="AH271" s="111">
        <f t="shared" ref="AH271:BA271" si="293">SUM(AH272:AH273)</f>
        <v>0</v>
      </c>
      <c r="AI271" s="111">
        <f t="shared" si="293"/>
        <v>0</v>
      </c>
      <c r="AJ271" s="111">
        <f t="shared" si="293"/>
        <v>0</v>
      </c>
      <c r="AK271" s="111">
        <f t="shared" si="293"/>
        <v>0</v>
      </c>
      <c r="AL271" s="111">
        <f t="shared" si="293"/>
        <v>0</v>
      </c>
      <c r="AM271" s="111">
        <f t="shared" si="293"/>
        <v>0</v>
      </c>
      <c r="AN271" s="111">
        <f t="shared" si="293"/>
        <v>0</v>
      </c>
      <c r="AO271" s="111">
        <f t="shared" si="293"/>
        <v>0</v>
      </c>
      <c r="AP271" s="111">
        <f t="shared" si="293"/>
        <v>0</v>
      </c>
      <c r="AQ271" s="111">
        <f t="shared" si="293"/>
        <v>0</v>
      </c>
      <c r="AR271" s="111">
        <f t="shared" si="293"/>
        <v>0</v>
      </c>
      <c r="AS271" s="111">
        <f t="shared" si="293"/>
        <v>0</v>
      </c>
      <c r="AT271" s="111">
        <f t="shared" si="293"/>
        <v>0</v>
      </c>
      <c r="AU271" s="111">
        <f t="shared" si="293"/>
        <v>0</v>
      </c>
      <c r="AV271" s="111">
        <f t="shared" si="293"/>
        <v>0</v>
      </c>
      <c r="AW271" s="111">
        <f t="shared" si="293"/>
        <v>0</v>
      </c>
      <c r="AX271" s="111">
        <f t="shared" si="293"/>
        <v>0</v>
      </c>
      <c r="AY271" s="111">
        <f t="shared" si="293"/>
        <v>0</v>
      </c>
      <c r="AZ271" s="111">
        <f t="shared" si="293"/>
        <v>0</v>
      </c>
      <c r="BA271" s="111">
        <f t="shared" si="293"/>
        <v>0</v>
      </c>
      <c r="BB271" s="105" t="s">
        <v>212</v>
      </c>
      <c r="BC271" s="110"/>
      <c r="BD271" s="110"/>
      <c r="BE271" s="132">
        <v>2016</v>
      </c>
      <c r="BF271" s="110"/>
      <c r="BG271" s="110"/>
    </row>
    <row r="272" spans="1:59" s="124" customFormat="1" ht="22.2" customHeight="1">
      <c r="A272" s="419" t="s">
        <v>97</v>
      </c>
      <c r="B272" s="107"/>
      <c r="C272" s="106"/>
      <c r="D272" s="106">
        <f t="shared" si="290"/>
        <v>0</v>
      </c>
      <c r="E272" s="106"/>
      <c r="F272" s="106"/>
      <c r="G272" s="106"/>
      <c r="H272" s="106"/>
      <c r="I272" s="106"/>
      <c r="J272" s="106"/>
      <c r="K272" s="106"/>
      <c r="L272" s="292"/>
      <c r="M272" s="106"/>
      <c r="N272" s="106"/>
      <c r="O272" s="106"/>
      <c r="P272" s="106"/>
      <c r="Q272" s="106"/>
      <c r="R272" s="106"/>
      <c r="S272" s="106"/>
      <c r="T272" s="106"/>
      <c r="U272" s="106"/>
      <c r="V272" s="106"/>
      <c r="W272" s="106"/>
      <c r="X272" s="106"/>
      <c r="Y272" s="106"/>
      <c r="Z272" s="106"/>
      <c r="AA272" s="106"/>
      <c r="AB272" s="106"/>
      <c r="AC272" s="106"/>
      <c r="AD272" s="106"/>
      <c r="AE272" s="106"/>
      <c r="AF272" s="106"/>
      <c r="AG272" s="297"/>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5" t="s">
        <v>212</v>
      </c>
      <c r="BC272" s="104"/>
      <c r="BD272" s="104"/>
      <c r="BE272" s="132">
        <v>2016</v>
      </c>
      <c r="BF272" s="104"/>
      <c r="BG272" s="104"/>
    </row>
    <row r="273" spans="1:59" s="103" customFormat="1" ht="22.2" customHeight="1">
      <c r="A273" s="419" t="s">
        <v>97</v>
      </c>
      <c r="B273" s="107"/>
      <c r="C273" s="106"/>
      <c r="D273" s="106">
        <f t="shared" si="290"/>
        <v>0</v>
      </c>
      <c r="E273" s="106"/>
      <c r="F273" s="106"/>
      <c r="G273" s="106"/>
      <c r="H273" s="106"/>
      <c r="I273" s="106"/>
      <c r="J273" s="106"/>
      <c r="K273" s="106"/>
      <c r="L273" s="292"/>
      <c r="M273" s="106"/>
      <c r="N273" s="106"/>
      <c r="O273" s="106"/>
      <c r="P273" s="106"/>
      <c r="Q273" s="106"/>
      <c r="R273" s="106"/>
      <c r="S273" s="106"/>
      <c r="T273" s="106"/>
      <c r="U273" s="106"/>
      <c r="V273" s="106"/>
      <c r="W273" s="106"/>
      <c r="X273" s="106"/>
      <c r="Y273" s="106"/>
      <c r="Z273" s="106"/>
      <c r="AA273" s="106"/>
      <c r="AB273" s="106"/>
      <c r="AC273" s="106"/>
      <c r="AD273" s="106"/>
      <c r="AE273" s="106"/>
      <c r="AF273" s="106"/>
      <c r="AG273" s="297"/>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5" t="s">
        <v>212</v>
      </c>
      <c r="BC273" s="104"/>
      <c r="BD273" s="104"/>
      <c r="BE273" s="132">
        <v>2016</v>
      </c>
      <c r="BF273" s="104"/>
      <c r="BG273" s="104"/>
    </row>
    <row r="274" spans="1:59" s="108" customFormat="1" ht="22.2" customHeight="1">
      <c r="A274" s="418" t="s">
        <v>97</v>
      </c>
      <c r="B274" s="112" t="s">
        <v>282</v>
      </c>
      <c r="C274" s="111"/>
      <c r="D274" s="111">
        <f t="shared" si="290"/>
        <v>0</v>
      </c>
      <c r="E274" s="111">
        <f t="shared" ref="E274:K274" si="294">SUM(E275:E276)</f>
        <v>0</v>
      </c>
      <c r="F274" s="111">
        <f t="shared" si="294"/>
        <v>0</v>
      </c>
      <c r="G274" s="111">
        <f t="shared" si="294"/>
        <v>0</v>
      </c>
      <c r="H274" s="111">
        <f t="shared" si="294"/>
        <v>0</v>
      </c>
      <c r="I274" s="111">
        <f t="shared" si="294"/>
        <v>0</v>
      </c>
      <c r="J274" s="111">
        <f t="shared" si="294"/>
        <v>0</v>
      </c>
      <c r="K274" s="111">
        <f t="shared" si="294"/>
        <v>0</v>
      </c>
      <c r="L274" s="292"/>
      <c r="M274" s="111">
        <f t="shared" ref="M274:AF274" si="295">SUM(M275:M276)</f>
        <v>0</v>
      </c>
      <c r="N274" s="111">
        <f t="shared" si="295"/>
        <v>0</v>
      </c>
      <c r="O274" s="111">
        <f t="shared" si="295"/>
        <v>0</v>
      </c>
      <c r="P274" s="111">
        <f t="shared" si="295"/>
        <v>0</v>
      </c>
      <c r="Q274" s="111">
        <f t="shared" si="295"/>
        <v>0</v>
      </c>
      <c r="R274" s="111">
        <f t="shared" si="295"/>
        <v>0</v>
      </c>
      <c r="S274" s="111">
        <f t="shared" si="295"/>
        <v>0</v>
      </c>
      <c r="T274" s="111">
        <f t="shared" si="295"/>
        <v>0</v>
      </c>
      <c r="U274" s="111">
        <f t="shared" si="295"/>
        <v>0</v>
      </c>
      <c r="V274" s="111">
        <f t="shared" si="295"/>
        <v>0</v>
      </c>
      <c r="W274" s="111">
        <f t="shared" si="295"/>
        <v>0</v>
      </c>
      <c r="X274" s="111">
        <f t="shared" si="295"/>
        <v>0</v>
      </c>
      <c r="Y274" s="111">
        <f t="shared" si="295"/>
        <v>0</v>
      </c>
      <c r="Z274" s="111">
        <f t="shared" si="295"/>
        <v>0</v>
      </c>
      <c r="AA274" s="111">
        <f t="shared" si="295"/>
        <v>0</v>
      </c>
      <c r="AB274" s="111">
        <f t="shared" si="295"/>
        <v>0</v>
      </c>
      <c r="AC274" s="111">
        <f t="shared" si="295"/>
        <v>0</v>
      </c>
      <c r="AD274" s="111">
        <f t="shared" si="295"/>
        <v>0</v>
      </c>
      <c r="AE274" s="111">
        <f t="shared" si="295"/>
        <v>0</v>
      </c>
      <c r="AF274" s="111">
        <f t="shared" si="295"/>
        <v>0</v>
      </c>
      <c r="AG274" s="297"/>
      <c r="AH274" s="111">
        <f t="shared" ref="AH274:BA274" si="296">SUM(AH275:AH276)</f>
        <v>0</v>
      </c>
      <c r="AI274" s="111">
        <f t="shared" si="296"/>
        <v>0</v>
      </c>
      <c r="AJ274" s="111">
        <f t="shared" si="296"/>
        <v>0</v>
      </c>
      <c r="AK274" s="111">
        <f t="shared" si="296"/>
        <v>0</v>
      </c>
      <c r="AL274" s="111">
        <f t="shared" si="296"/>
        <v>0</v>
      </c>
      <c r="AM274" s="111">
        <f t="shared" si="296"/>
        <v>0</v>
      </c>
      <c r="AN274" s="111">
        <f t="shared" si="296"/>
        <v>0</v>
      </c>
      <c r="AO274" s="111">
        <f t="shared" si="296"/>
        <v>0</v>
      </c>
      <c r="AP274" s="111">
        <f t="shared" si="296"/>
        <v>0</v>
      </c>
      <c r="AQ274" s="111">
        <f t="shared" si="296"/>
        <v>0</v>
      </c>
      <c r="AR274" s="111">
        <f t="shared" si="296"/>
        <v>0</v>
      </c>
      <c r="AS274" s="111">
        <f t="shared" si="296"/>
        <v>0</v>
      </c>
      <c r="AT274" s="111">
        <f t="shared" si="296"/>
        <v>0</v>
      </c>
      <c r="AU274" s="111">
        <f t="shared" si="296"/>
        <v>0</v>
      </c>
      <c r="AV274" s="111">
        <f t="shared" si="296"/>
        <v>0</v>
      </c>
      <c r="AW274" s="111">
        <f t="shared" si="296"/>
        <v>0</v>
      </c>
      <c r="AX274" s="111">
        <f t="shared" si="296"/>
        <v>0</v>
      </c>
      <c r="AY274" s="111">
        <f t="shared" si="296"/>
        <v>0</v>
      </c>
      <c r="AZ274" s="111">
        <f t="shared" si="296"/>
        <v>0</v>
      </c>
      <c r="BA274" s="111">
        <f t="shared" si="296"/>
        <v>0</v>
      </c>
      <c r="BB274" s="105" t="s">
        <v>212</v>
      </c>
      <c r="BC274" s="110"/>
      <c r="BD274" s="110"/>
      <c r="BE274" s="132">
        <v>2016</v>
      </c>
      <c r="BF274" s="110"/>
      <c r="BG274" s="110"/>
    </row>
    <row r="275" spans="1:59" s="103" customFormat="1" ht="22.2" customHeight="1">
      <c r="A275" s="419" t="s">
        <v>97</v>
      </c>
      <c r="B275" s="107"/>
      <c r="C275" s="106"/>
      <c r="D275" s="106">
        <f t="shared" si="290"/>
        <v>0</v>
      </c>
      <c r="E275" s="106"/>
      <c r="F275" s="106"/>
      <c r="G275" s="106"/>
      <c r="H275" s="106"/>
      <c r="I275" s="106"/>
      <c r="J275" s="106"/>
      <c r="K275" s="106"/>
      <c r="L275" s="292"/>
      <c r="M275" s="106"/>
      <c r="N275" s="106"/>
      <c r="O275" s="106"/>
      <c r="P275" s="106"/>
      <c r="Q275" s="106"/>
      <c r="R275" s="106"/>
      <c r="S275" s="106"/>
      <c r="T275" s="106"/>
      <c r="U275" s="106"/>
      <c r="V275" s="106"/>
      <c r="W275" s="106"/>
      <c r="X275" s="106"/>
      <c r="Y275" s="106"/>
      <c r="Z275" s="106"/>
      <c r="AA275" s="106"/>
      <c r="AB275" s="106"/>
      <c r="AC275" s="106"/>
      <c r="AD275" s="106"/>
      <c r="AE275" s="106"/>
      <c r="AF275" s="106"/>
      <c r="AG275" s="297"/>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5" t="s">
        <v>212</v>
      </c>
      <c r="BC275" s="104"/>
      <c r="BD275" s="104"/>
      <c r="BE275" s="132">
        <v>2016</v>
      </c>
      <c r="BF275" s="104"/>
      <c r="BG275" s="104"/>
    </row>
    <row r="276" spans="1:59" s="103" customFormat="1" ht="22.2" customHeight="1">
      <c r="A276" s="419" t="s">
        <v>97</v>
      </c>
      <c r="B276" s="107"/>
      <c r="C276" s="106"/>
      <c r="D276" s="106">
        <f t="shared" si="290"/>
        <v>0</v>
      </c>
      <c r="E276" s="106"/>
      <c r="F276" s="106"/>
      <c r="G276" s="106"/>
      <c r="H276" s="106"/>
      <c r="I276" s="106"/>
      <c r="J276" s="106"/>
      <c r="K276" s="106"/>
      <c r="L276" s="292"/>
      <c r="M276" s="106"/>
      <c r="N276" s="106"/>
      <c r="O276" s="106"/>
      <c r="P276" s="106"/>
      <c r="Q276" s="106"/>
      <c r="R276" s="106"/>
      <c r="S276" s="106"/>
      <c r="T276" s="106"/>
      <c r="U276" s="106"/>
      <c r="V276" s="106"/>
      <c r="W276" s="106"/>
      <c r="X276" s="106"/>
      <c r="Y276" s="106"/>
      <c r="Z276" s="106"/>
      <c r="AA276" s="106"/>
      <c r="AB276" s="106"/>
      <c r="AC276" s="106"/>
      <c r="AD276" s="106"/>
      <c r="AE276" s="106"/>
      <c r="AF276" s="106"/>
      <c r="AG276" s="297"/>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5" t="s">
        <v>212</v>
      </c>
      <c r="BC276" s="104"/>
      <c r="BD276" s="104"/>
      <c r="BE276" s="132">
        <v>2016</v>
      </c>
      <c r="BF276" s="104"/>
      <c r="BG276" s="104"/>
    </row>
    <row r="277" spans="1:59" s="137" customFormat="1" ht="22.2" customHeight="1">
      <c r="A277" s="422">
        <v>4</v>
      </c>
      <c r="B277" s="309" t="s">
        <v>256</v>
      </c>
      <c r="C277" s="140">
        <f>SUM(C278,C281)</f>
        <v>0</v>
      </c>
      <c r="D277" s="140">
        <f>SUM(D278+D281)</f>
        <v>0</v>
      </c>
      <c r="E277" s="140">
        <f t="shared" ref="E277:K277" si="297">SUM(E278,E281)</f>
        <v>0</v>
      </c>
      <c r="F277" s="140">
        <f t="shared" si="297"/>
        <v>0</v>
      </c>
      <c r="G277" s="140">
        <f t="shared" si="297"/>
        <v>0</v>
      </c>
      <c r="H277" s="140">
        <f t="shared" si="297"/>
        <v>0</v>
      </c>
      <c r="I277" s="111">
        <f t="shared" si="297"/>
        <v>0</v>
      </c>
      <c r="J277" s="111">
        <f t="shared" si="297"/>
        <v>0</v>
      </c>
      <c r="K277" s="111">
        <f t="shared" si="297"/>
        <v>0</v>
      </c>
      <c r="L277" s="292"/>
      <c r="M277" s="111">
        <f t="shared" ref="M277:AF277" si="298">SUM(M278,M281)</f>
        <v>0</v>
      </c>
      <c r="N277" s="111">
        <f t="shared" si="298"/>
        <v>0</v>
      </c>
      <c r="O277" s="111">
        <f t="shared" si="298"/>
        <v>0</v>
      </c>
      <c r="P277" s="140">
        <f t="shared" si="298"/>
        <v>0</v>
      </c>
      <c r="Q277" s="111">
        <f t="shared" si="298"/>
        <v>0</v>
      </c>
      <c r="R277" s="111">
        <f t="shared" si="298"/>
        <v>0</v>
      </c>
      <c r="S277" s="111">
        <f t="shared" si="298"/>
        <v>0</v>
      </c>
      <c r="T277" s="111">
        <f t="shared" si="298"/>
        <v>0</v>
      </c>
      <c r="U277" s="140">
        <f t="shared" si="298"/>
        <v>0</v>
      </c>
      <c r="V277" s="111">
        <f t="shared" si="298"/>
        <v>0</v>
      </c>
      <c r="W277" s="111">
        <f t="shared" si="298"/>
        <v>0</v>
      </c>
      <c r="X277" s="111">
        <f t="shared" si="298"/>
        <v>0</v>
      </c>
      <c r="Y277" s="140">
        <f t="shared" si="298"/>
        <v>0</v>
      </c>
      <c r="Z277" s="111">
        <f t="shared" si="298"/>
        <v>0</v>
      </c>
      <c r="AA277" s="111">
        <f t="shared" si="298"/>
        <v>0</v>
      </c>
      <c r="AB277" s="111">
        <f t="shared" si="298"/>
        <v>0</v>
      </c>
      <c r="AC277" s="111">
        <f t="shared" si="298"/>
        <v>0</v>
      </c>
      <c r="AD277" s="111">
        <f t="shared" si="298"/>
        <v>0</v>
      </c>
      <c r="AE277" s="111">
        <f t="shared" si="298"/>
        <v>0</v>
      </c>
      <c r="AF277" s="111">
        <f t="shared" si="298"/>
        <v>0</v>
      </c>
      <c r="AG277" s="297"/>
      <c r="AH277" s="111">
        <f t="shared" ref="AH277:BA277" si="299">SUM(AH278,AH281)</f>
        <v>0</v>
      </c>
      <c r="AI277" s="111">
        <f t="shared" si="299"/>
        <v>0</v>
      </c>
      <c r="AJ277" s="111">
        <f t="shared" si="299"/>
        <v>0</v>
      </c>
      <c r="AK277" s="111">
        <f t="shared" si="299"/>
        <v>0</v>
      </c>
      <c r="AL277" s="111">
        <f t="shared" si="299"/>
        <v>0</v>
      </c>
      <c r="AM277" s="111">
        <f t="shared" si="299"/>
        <v>0</v>
      </c>
      <c r="AN277" s="111">
        <f t="shared" si="299"/>
        <v>0</v>
      </c>
      <c r="AO277" s="111">
        <f t="shared" si="299"/>
        <v>0</v>
      </c>
      <c r="AP277" s="111">
        <f t="shared" si="299"/>
        <v>0</v>
      </c>
      <c r="AQ277" s="111">
        <f t="shared" si="299"/>
        <v>0</v>
      </c>
      <c r="AR277" s="111">
        <f t="shared" si="299"/>
        <v>0</v>
      </c>
      <c r="AS277" s="140">
        <f t="shared" si="299"/>
        <v>0</v>
      </c>
      <c r="AT277" s="140">
        <f t="shared" si="299"/>
        <v>0</v>
      </c>
      <c r="AU277" s="111">
        <f t="shared" si="299"/>
        <v>0</v>
      </c>
      <c r="AV277" s="111">
        <f t="shared" si="299"/>
        <v>0</v>
      </c>
      <c r="AW277" s="111">
        <f t="shared" si="299"/>
        <v>0</v>
      </c>
      <c r="AX277" s="111">
        <f t="shared" si="299"/>
        <v>0</v>
      </c>
      <c r="AY277" s="111">
        <f t="shared" si="299"/>
        <v>0</v>
      </c>
      <c r="AZ277" s="111">
        <f t="shared" si="299"/>
        <v>0</v>
      </c>
      <c r="BA277" s="111">
        <f t="shared" si="299"/>
        <v>0</v>
      </c>
      <c r="BB277" s="105" t="s">
        <v>212</v>
      </c>
      <c r="BC277" s="110"/>
      <c r="BD277" s="139"/>
      <c r="BE277" s="132">
        <v>2016</v>
      </c>
      <c r="BF277" s="138"/>
      <c r="BG277" s="138"/>
    </row>
    <row r="278" spans="1:59" s="108" customFormat="1" ht="24.75" customHeight="1">
      <c r="A278" s="418" t="s">
        <v>100</v>
      </c>
      <c r="B278" s="112" t="s">
        <v>281</v>
      </c>
      <c r="C278" s="111"/>
      <c r="D278" s="111">
        <f t="shared" ref="D278:D283" si="300">SUM(E278:BA278)</f>
        <v>0</v>
      </c>
      <c r="E278" s="111">
        <f t="shared" ref="E278:K278" si="301">SUM(E279:E280)</f>
        <v>0</v>
      </c>
      <c r="F278" s="111">
        <f t="shared" si="301"/>
        <v>0</v>
      </c>
      <c r="G278" s="111">
        <f t="shared" si="301"/>
        <v>0</v>
      </c>
      <c r="H278" s="111">
        <f t="shared" si="301"/>
        <v>0</v>
      </c>
      <c r="I278" s="111">
        <f t="shared" si="301"/>
        <v>0</v>
      </c>
      <c r="J278" s="111">
        <f t="shared" si="301"/>
        <v>0</v>
      </c>
      <c r="K278" s="111">
        <f t="shared" si="301"/>
        <v>0</v>
      </c>
      <c r="L278" s="292"/>
      <c r="M278" s="111">
        <f t="shared" ref="M278:AF278" si="302">SUM(M279:M280)</f>
        <v>0</v>
      </c>
      <c r="N278" s="111">
        <f t="shared" si="302"/>
        <v>0</v>
      </c>
      <c r="O278" s="111">
        <f t="shared" si="302"/>
        <v>0</v>
      </c>
      <c r="P278" s="111">
        <f t="shared" si="302"/>
        <v>0</v>
      </c>
      <c r="Q278" s="111">
        <f t="shared" si="302"/>
        <v>0</v>
      </c>
      <c r="R278" s="111">
        <f t="shared" si="302"/>
        <v>0</v>
      </c>
      <c r="S278" s="111">
        <f t="shared" si="302"/>
        <v>0</v>
      </c>
      <c r="T278" s="111">
        <f t="shared" si="302"/>
        <v>0</v>
      </c>
      <c r="U278" s="111">
        <f t="shared" si="302"/>
        <v>0</v>
      </c>
      <c r="V278" s="111">
        <f t="shared" si="302"/>
        <v>0</v>
      </c>
      <c r="W278" s="111">
        <f t="shared" si="302"/>
        <v>0</v>
      </c>
      <c r="X278" s="111">
        <f t="shared" si="302"/>
        <v>0</v>
      </c>
      <c r="Y278" s="111">
        <f t="shared" si="302"/>
        <v>0</v>
      </c>
      <c r="Z278" s="111">
        <f t="shared" si="302"/>
        <v>0</v>
      </c>
      <c r="AA278" s="111">
        <f t="shared" si="302"/>
        <v>0</v>
      </c>
      <c r="AB278" s="111">
        <f t="shared" si="302"/>
        <v>0</v>
      </c>
      <c r="AC278" s="111">
        <f t="shared" si="302"/>
        <v>0</v>
      </c>
      <c r="AD278" s="111">
        <f t="shared" si="302"/>
        <v>0</v>
      </c>
      <c r="AE278" s="111">
        <f t="shared" si="302"/>
        <v>0</v>
      </c>
      <c r="AF278" s="111">
        <f t="shared" si="302"/>
        <v>0</v>
      </c>
      <c r="AG278" s="297"/>
      <c r="AH278" s="111">
        <f t="shared" ref="AH278:BA278" si="303">SUM(AH279:AH280)</f>
        <v>0</v>
      </c>
      <c r="AI278" s="111">
        <f t="shared" si="303"/>
        <v>0</v>
      </c>
      <c r="AJ278" s="111">
        <f t="shared" si="303"/>
        <v>0</v>
      </c>
      <c r="AK278" s="111">
        <f t="shared" si="303"/>
        <v>0</v>
      </c>
      <c r="AL278" s="111">
        <f t="shared" si="303"/>
        <v>0</v>
      </c>
      <c r="AM278" s="111">
        <f t="shared" si="303"/>
        <v>0</v>
      </c>
      <c r="AN278" s="111">
        <f t="shared" si="303"/>
        <v>0</v>
      </c>
      <c r="AO278" s="111">
        <f t="shared" si="303"/>
        <v>0</v>
      </c>
      <c r="AP278" s="111">
        <f t="shared" si="303"/>
        <v>0</v>
      </c>
      <c r="AQ278" s="111">
        <f t="shared" si="303"/>
        <v>0</v>
      </c>
      <c r="AR278" s="111">
        <f t="shared" si="303"/>
        <v>0</v>
      </c>
      <c r="AS278" s="111">
        <f t="shared" si="303"/>
        <v>0</v>
      </c>
      <c r="AT278" s="111">
        <f t="shared" si="303"/>
        <v>0</v>
      </c>
      <c r="AU278" s="111">
        <f t="shared" si="303"/>
        <v>0</v>
      </c>
      <c r="AV278" s="111">
        <f t="shared" si="303"/>
        <v>0</v>
      </c>
      <c r="AW278" s="111">
        <f t="shared" si="303"/>
        <v>0</v>
      </c>
      <c r="AX278" s="111">
        <f t="shared" si="303"/>
        <v>0</v>
      </c>
      <c r="AY278" s="111">
        <f t="shared" si="303"/>
        <v>0</v>
      </c>
      <c r="AZ278" s="111">
        <f t="shared" si="303"/>
        <v>0</v>
      </c>
      <c r="BA278" s="111">
        <f t="shared" si="303"/>
        <v>0</v>
      </c>
      <c r="BB278" s="105" t="s">
        <v>212</v>
      </c>
      <c r="BC278" s="110"/>
      <c r="BD278" s="110"/>
      <c r="BE278" s="132">
        <v>2016</v>
      </c>
      <c r="BF278" s="110"/>
      <c r="BG278" s="110"/>
    </row>
    <row r="279" spans="1:59" s="133" customFormat="1" ht="24.75" customHeight="1">
      <c r="A279" s="418" t="s">
        <v>100</v>
      </c>
      <c r="B279" s="144"/>
      <c r="C279" s="136"/>
      <c r="D279" s="136">
        <f t="shared" si="300"/>
        <v>0</v>
      </c>
      <c r="E279" s="136"/>
      <c r="F279" s="136"/>
      <c r="G279" s="136"/>
      <c r="H279" s="136"/>
      <c r="I279" s="106"/>
      <c r="J279" s="106"/>
      <c r="K279" s="106"/>
      <c r="L279" s="292"/>
      <c r="M279" s="106"/>
      <c r="N279" s="106"/>
      <c r="O279" s="106"/>
      <c r="P279" s="136"/>
      <c r="Q279" s="106"/>
      <c r="R279" s="106"/>
      <c r="S279" s="106"/>
      <c r="T279" s="106"/>
      <c r="U279" s="136"/>
      <c r="V279" s="106"/>
      <c r="W279" s="106"/>
      <c r="X279" s="106"/>
      <c r="Y279" s="136"/>
      <c r="Z279" s="106"/>
      <c r="AA279" s="106"/>
      <c r="AB279" s="106"/>
      <c r="AC279" s="106"/>
      <c r="AD279" s="106"/>
      <c r="AE279" s="106"/>
      <c r="AF279" s="106"/>
      <c r="AG279" s="297"/>
      <c r="AH279" s="106"/>
      <c r="AI279" s="106"/>
      <c r="AJ279" s="106"/>
      <c r="AK279" s="106"/>
      <c r="AL279" s="106"/>
      <c r="AM279" s="106"/>
      <c r="AN279" s="106"/>
      <c r="AO279" s="106"/>
      <c r="AP279" s="106"/>
      <c r="AQ279" s="106"/>
      <c r="AR279" s="106"/>
      <c r="AS279" s="136"/>
      <c r="AT279" s="136"/>
      <c r="AU279" s="106"/>
      <c r="AV279" s="106"/>
      <c r="AW279" s="106"/>
      <c r="AX279" s="106"/>
      <c r="AY279" s="106"/>
      <c r="AZ279" s="106"/>
      <c r="BA279" s="106"/>
      <c r="BB279" s="105" t="s">
        <v>212</v>
      </c>
      <c r="BC279" s="104"/>
      <c r="BD279" s="143"/>
      <c r="BE279" s="132">
        <v>2016</v>
      </c>
      <c r="BF279" s="134"/>
      <c r="BG279" s="134"/>
    </row>
    <row r="280" spans="1:59" s="133" customFormat="1" ht="24.75" customHeight="1">
      <c r="A280" s="418" t="s">
        <v>100</v>
      </c>
      <c r="B280" s="114"/>
      <c r="C280" s="136"/>
      <c r="D280" s="136">
        <f t="shared" si="300"/>
        <v>0</v>
      </c>
      <c r="E280" s="136"/>
      <c r="F280" s="136"/>
      <c r="G280" s="136"/>
      <c r="H280" s="136"/>
      <c r="I280" s="106"/>
      <c r="J280" s="106"/>
      <c r="K280" s="106"/>
      <c r="L280" s="292"/>
      <c r="M280" s="106"/>
      <c r="N280" s="106"/>
      <c r="O280" s="106"/>
      <c r="P280" s="136"/>
      <c r="Q280" s="106"/>
      <c r="R280" s="106"/>
      <c r="S280" s="106"/>
      <c r="T280" s="106"/>
      <c r="U280" s="136"/>
      <c r="V280" s="106"/>
      <c r="W280" s="106"/>
      <c r="X280" s="106"/>
      <c r="Y280" s="136"/>
      <c r="Z280" s="106"/>
      <c r="AA280" s="106"/>
      <c r="AB280" s="106"/>
      <c r="AC280" s="106"/>
      <c r="AD280" s="106"/>
      <c r="AE280" s="106"/>
      <c r="AF280" s="106"/>
      <c r="AG280" s="297"/>
      <c r="AH280" s="106"/>
      <c r="AI280" s="106"/>
      <c r="AJ280" s="106"/>
      <c r="AK280" s="106"/>
      <c r="AL280" s="106"/>
      <c r="AM280" s="106"/>
      <c r="AN280" s="106"/>
      <c r="AO280" s="106"/>
      <c r="AP280" s="106"/>
      <c r="AQ280" s="106"/>
      <c r="AR280" s="106"/>
      <c r="AS280" s="136"/>
      <c r="AT280" s="136"/>
      <c r="AU280" s="106"/>
      <c r="AV280" s="106"/>
      <c r="AW280" s="106"/>
      <c r="AX280" s="106"/>
      <c r="AY280" s="106"/>
      <c r="AZ280" s="106"/>
      <c r="BA280" s="106"/>
      <c r="BB280" s="105" t="s">
        <v>212</v>
      </c>
      <c r="BC280" s="104"/>
      <c r="BD280" s="135"/>
      <c r="BE280" s="132">
        <v>2016</v>
      </c>
      <c r="BF280" s="134">
        <v>71</v>
      </c>
      <c r="BG280" s="134"/>
    </row>
    <row r="281" spans="1:59" s="103" customFormat="1" ht="22.2" customHeight="1">
      <c r="A281" s="419" t="s">
        <v>100</v>
      </c>
      <c r="B281" s="107" t="s">
        <v>282</v>
      </c>
      <c r="C281" s="106"/>
      <c r="D281" s="106">
        <f t="shared" si="300"/>
        <v>0</v>
      </c>
      <c r="E281" s="106">
        <f t="shared" ref="E281:K281" si="304">SUM(E282:E283)</f>
        <v>0</v>
      </c>
      <c r="F281" s="106">
        <f t="shared" si="304"/>
        <v>0</v>
      </c>
      <c r="G281" s="106">
        <f t="shared" si="304"/>
        <v>0</v>
      </c>
      <c r="H281" s="106">
        <f t="shared" si="304"/>
        <v>0</v>
      </c>
      <c r="I281" s="106">
        <f t="shared" si="304"/>
        <v>0</v>
      </c>
      <c r="J281" s="106">
        <f t="shared" si="304"/>
        <v>0</v>
      </c>
      <c r="K281" s="106">
        <f t="shared" si="304"/>
        <v>0</v>
      </c>
      <c r="L281" s="292"/>
      <c r="M281" s="106">
        <f t="shared" ref="M281:AF281" si="305">SUM(M282:M283)</f>
        <v>0</v>
      </c>
      <c r="N281" s="106">
        <f t="shared" si="305"/>
        <v>0</v>
      </c>
      <c r="O281" s="106">
        <f t="shared" si="305"/>
        <v>0</v>
      </c>
      <c r="P281" s="106">
        <f t="shared" si="305"/>
        <v>0</v>
      </c>
      <c r="Q281" s="106">
        <f t="shared" si="305"/>
        <v>0</v>
      </c>
      <c r="R281" s="106">
        <f t="shared" si="305"/>
        <v>0</v>
      </c>
      <c r="S281" s="106">
        <f t="shared" si="305"/>
        <v>0</v>
      </c>
      <c r="T281" s="106">
        <f t="shared" si="305"/>
        <v>0</v>
      </c>
      <c r="U281" s="106">
        <f t="shared" si="305"/>
        <v>0</v>
      </c>
      <c r="V281" s="106">
        <f t="shared" si="305"/>
        <v>0</v>
      </c>
      <c r="W281" s="106">
        <f t="shared" si="305"/>
        <v>0</v>
      </c>
      <c r="X281" s="106">
        <f t="shared" si="305"/>
        <v>0</v>
      </c>
      <c r="Y281" s="106">
        <f t="shared" si="305"/>
        <v>0</v>
      </c>
      <c r="Z281" s="106">
        <f t="shared" si="305"/>
        <v>0</v>
      </c>
      <c r="AA281" s="106">
        <f t="shared" si="305"/>
        <v>0</v>
      </c>
      <c r="AB281" s="106">
        <f t="shared" si="305"/>
        <v>0</v>
      </c>
      <c r="AC281" s="106">
        <f t="shared" si="305"/>
        <v>0</v>
      </c>
      <c r="AD281" s="106">
        <f t="shared" si="305"/>
        <v>0</v>
      </c>
      <c r="AE281" s="106">
        <f t="shared" si="305"/>
        <v>0</v>
      </c>
      <c r="AF281" s="106">
        <f t="shared" si="305"/>
        <v>0</v>
      </c>
      <c r="AG281" s="297"/>
      <c r="AH281" s="106">
        <f t="shared" ref="AH281:BA281" si="306">SUM(AH282:AH283)</f>
        <v>0</v>
      </c>
      <c r="AI281" s="106">
        <f t="shared" si="306"/>
        <v>0</v>
      </c>
      <c r="AJ281" s="106">
        <f t="shared" si="306"/>
        <v>0</v>
      </c>
      <c r="AK281" s="106">
        <f t="shared" si="306"/>
        <v>0</v>
      </c>
      <c r="AL281" s="106">
        <f t="shared" si="306"/>
        <v>0</v>
      </c>
      <c r="AM281" s="106">
        <f t="shared" si="306"/>
        <v>0</v>
      </c>
      <c r="AN281" s="106">
        <f t="shared" si="306"/>
        <v>0</v>
      </c>
      <c r="AO281" s="106">
        <f t="shared" si="306"/>
        <v>0</v>
      </c>
      <c r="AP281" s="106">
        <f t="shared" si="306"/>
        <v>0</v>
      </c>
      <c r="AQ281" s="106">
        <f t="shared" si="306"/>
        <v>0</v>
      </c>
      <c r="AR281" s="106">
        <f t="shared" si="306"/>
        <v>0</v>
      </c>
      <c r="AS281" s="106">
        <f t="shared" si="306"/>
        <v>0</v>
      </c>
      <c r="AT281" s="106">
        <f t="shared" si="306"/>
        <v>0</v>
      </c>
      <c r="AU281" s="106">
        <f t="shared" si="306"/>
        <v>0</v>
      </c>
      <c r="AV281" s="106">
        <f t="shared" si="306"/>
        <v>0</v>
      </c>
      <c r="AW281" s="106">
        <f t="shared" si="306"/>
        <v>0</v>
      </c>
      <c r="AX281" s="106">
        <f t="shared" si="306"/>
        <v>0</v>
      </c>
      <c r="AY281" s="106">
        <f t="shared" si="306"/>
        <v>0</v>
      </c>
      <c r="AZ281" s="106">
        <f t="shared" si="306"/>
        <v>0</v>
      </c>
      <c r="BA281" s="106">
        <f t="shared" si="306"/>
        <v>0</v>
      </c>
      <c r="BB281" s="105" t="s">
        <v>212</v>
      </c>
      <c r="BC281" s="104"/>
      <c r="BD281" s="104"/>
      <c r="BE281" s="132">
        <v>2016</v>
      </c>
      <c r="BF281" s="104"/>
      <c r="BG281" s="104"/>
    </row>
    <row r="282" spans="1:59" s="142" customFormat="1" ht="22.2" customHeight="1">
      <c r="A282" s="419" t="s">
        <v>100</v>
      </c>
      <c r="B282" s="114"/>
      <c r="C282" s="136"/>
      <c r="D282" s="136">
        <f t="shared" si="300"/>
        <v>0</v>
      </c>
      <c r="E282" s="136"/>
      <c r="F282" s="136"/>
      <c r="G282" s="136"/>
      <c r="H282" s="136"/>
      <c r="I282" s="106"/>
      <c r="J282" s="106"/>
      <c r="K282" s="106"/>
      <c r="L282" s="292"/>
      <c r="M282" s="106"/>
      <c r="N282" s="106"/>
      <c r="O282" s="106"/>
      <c r="P282" s="136"/>
      <c r="Q282" s="106"/>
      <c r="R282" s="106"/>
      <c r="S282" s="106"/>
      <c r="T282" s="106"/>
      <c r="U282" s="136"/>
      <c r="V282" s="106"/>
      <c r="W282" s="106"/>
      <c r="X282" s="106"/>
      <c r="Y282" s="136"/>
      <c r="Z282" s="106"/>
      <c r="AA282" s="106"/>
      <c r="AB282" s="106"/>
      <c r="AC282" s="106"/>
      <c r="AD282" s="106"/>
      <c r="AE282" s="106"/>
      <c r="AF282" s="106"/>
      <c r="AG282" s="297"/>
      <c r="AH282" s="106"/>
      <c r="AI282" s="106"/>
      <c r="AJ282" s="106"/>
      <c r="AK282" s="106"/>
      <c r="AL282" s="106"/>
      <c r="AM282" s="106"/>
      <c r="AN282" s="106"/>
      <c r="AO282" s="106"/>
      <c r="AP282" s="106"/>
      <c r="AQ282" s="106"/>
      <c r="AR282" s="106"/>
      <c r="AS282" s="136"/>
      <c r="AT282" s="136"/>
      <c r="AU282" s="106"/>
      <c r="AV282" s="106"/>
      <c r="AW282" s="106"/>
      <c r="AX282" s="106"/>
      <c r="AY282" s="106"/>
      <c r="AZ282" s="106"/>
      <c r="BA282" s="106"/>
      <c r="BB282" s="105" t="s">
        <v>212</v>
      </c>
      <c r="BC282" s="104"/>
      <c r="BD282" s="143"/>
      <c r="BE282" s="132">
        <v>2016</v>
      </c>
      <c r="BF282" s="134"/>
      <c r="BG282" s="134"/>
    </row>
    <row r="283" spans="1:59" s="108" customFormat="1" ht="22.2" customHeight="1">
      <c r="A283" s="418" t="s">
        <v>100</v>
      </c>
      <c r="B283" s="112"/>
      <c r="C283" s="111"/>
      <c r="D283" s="111">
        <f t="shared" si="300"/>
        <v>0</v>
      </c>
      <c r="E283" s="111"/>
      <c r="F283" s="111"/>
      <c r="G283" s="111"/>
      <c r="H283" s="111"/>
      <c r="I283" s="111"/>
      <c r="J283" s="111"/>
      <c r="K283" s="111"/>
      <c r="L283" s="292"/>
      <c r="M283" s="111"/>
      <c r="N283" s="111"/>
      <c r="O283" s="111"/>
      <c r="P283" s="111"/>
      <c r="Q283" s="111"/>
      <c r="R283" s="111"/>
      <c r="S283" s="111"/>
      <c r="T283" s="111"/>
      <c r="U283" s="111"/>
      <c r="V283" s="111"/>
      <c r="W283" s="111"/>
      <c r="X283" s="111"/>
      <c r="Y283" s="111"/>
      <c r="Z283" s="111"/>
      <c r="AA283" s="111"/>
      <c r="AB283" s="111"/>
      <c r="AC283" s="111"/>
      <c r="AD283" s="111"/>
      <c r="AE283" s="111"/>
      <c r="AF283" s="111"/>
      <c r="AG283" s="297"/>
      <c r="AH283" s="111"/>
      <c r="AI283" s="111"/>
      <c r="AJ283" s="111"/>
      <c r="AK283" s="111"/>
      <c r="AL283" s="111"/>
      <c r="AM283" s="111"/>
      <c r="AN283" s="111"/>
      <c r="AO283" s="111"/>
      <c r="AP283" s="111"/>
      <c r="AQ283" s="111"/>
      <c r="AR283" s="111"/>
      <c r="AS283" s="111"/>
      <c r="AT283" s="111"/>
      <c r="AU283" s="111"/>
      <c r="AV283" s="111"/>
      <c r="AW283" s="111"/>
      <c r="AX283" s="111"/>
      <c r="AY283" s="111"/>
      <c r="AZ283" s="111"/>
      <c r="BA283" s="111"/>
      <c r="BB283" s="105" t="s">
        <v>212</v>
      </c>
      <c r="BC283" s="110"/>
      <c r="BD283" s="110"/>
      <c r="BE283" s="132">
        <v>2016</v>
      </c>
      <c r="BF283" s="110"/>
      <c r="BG283" s="110"/>
    </row>
    <row r="284" spans="1:59" s="137" customFormat="1" ht="22.2" customHeight="1">
      <c r="A284" s="422">
        <v>5</v>
      </c>
      <c r="B284" s="307" t="s">
        <v>257</v>
      </c>
      <c r="C284" s="140">
        <f>SUM(C285,C288)</f>
        <v>0</v>
      </c>
      <c r="D284" s="140">
        <f>SUM(D285+D288)</f>
        <v>0</v>
      </c>
      <c r="E284" s="140">
        <f t="shared" ref="E284:K284" si="307">SUM(E285,E288)</f>
        <v>0</v>
      </c>
      <c r="F284" s="140">
        <f t="shared" si="307"/>
        <v>0</v>
      </c>
      <c r="G284" s="140">
        <f t="shared" si="307"/>
        <v>0</v>
      </c>
      <c r="H284" s="140">
        <f t="shared" si="307"/>
        <v>0</v>
      </c>
      <c r="I284" s="111">
        <f t="shared" si="307"/>
        <v>0</v>
      </c>
      <c r="J284" s="111">
        <f t="shared" si="307"/>
        <v>0</v>
      </c>
      <c r="K284" s="111">
        <f t="shared" si="307"/>
        <v>0</v>
      </c>
      <c r="L284" s="292"/>
      <c r="M284" s="111">
        <f t="shared" ref="M284:AF284" si="308">SUM(M285,M288)</f>
        <v>0</v>
      </c>
      <c r="N284" s="111">
        <f t="shared" si="308"/>
        <v>0</v>
      </c>
      <c r="O284" s="111">
        <f t="shared" si="308"/>
        <v>0</v>
      </c>
      <c r="P284" s="140">
        <f t="shared" si="308"/>
        <v>0</v>
      </c>
      <c r="Q284" s="111">
        <f t="shared" si="308"/>
        <v>0</v>
      </c>
      <c r="R284" s="111">
        <f t="shared" si="308"/>
        <v>0</v>
      </c>
      <c r="S284" s="111">
        <f t="shared" si="308"/>
        <v>0</v>
      </c>
      <c r="T284" s="111">
        <f t="shared" si="308"/>
        <v>0</v>
      </c>
      <c r="U284" s="140">
        <f t="shared" si="308"/>
        <v>0</v>
      </c>
      <c r="V284" s="111">
        <f t="shared" si="308"/>
        <v>0</v>
      </c>
      <c r="W284" s="111">
        <f t="shared" si="308"/>
        <v>0</v>
      </c>
      <c r="X284" s="111">
        <f t="shared" si="308"/>
        <v>0</v>
      </c>
      <c r="Y284" s="140">
        <f t="shared" si="308"/>
        <v>0</v>
      </c>
      <c r="Z284" s="111">
        <f t="shared" si="308"/>
        <v>0</v>
      </c>
      <c r="AA284" s="111">
        <f t="shared" si="308"/>
        <v>0</v>
      </c>
      <c r="AB284" s="111">
        <f t="shared" si="308"/>
        <v>0</v>
      </c>
      <c r="AC284" s="111">
        <f t="shared" si="308"/>
        <v>0</v>
      </c>
      <c r="AD284" s="111">
        <f t="shared" si="308"/>
        <v>0</v>
      </c>
      <c r="AE284" s="111">
        <f t="shared" si="308"/>
        <v>0</v>
      </c>
      <c r="AF284" s="111">
        <f t="shared" si="308"/>
        <v>0</v>
      </c>
      <c r="AG284" s="297"/>
      <c r="AH284" s="111">
        <f t="shared" ref="AH284:BA284" si="309">SUM(AH285,AH288)</f>
        <v>0</v>
      </c>
      <c r="AI284" s="111">
        <f t="shared" si="309"/>
        <v>0</v>
      </c>
      <c r="AJ284" s="111">
        <f t="shared" si="309"/>
        <v>0</v>
      </c>
      <c r="AK284" s="111">
        <f t="shared" si="309"/>
        <v>0</v>
      </c>
      <c r="AL284" s="111">
        <f t="shared" si="309"/>
        <v>0</v>
      </c>
      <c r="AM284" s="111">
        <f t="shared" si="309"/>
        <v>0</v>
      </c>
      <c r="AN284" s="111">
        <f t="shared" si="309"/>
        <v>0</v>
      </c>
      <c r="AO284" s="111">
        <f t="shared" si="309"/>
        <v>0</v>
      </c>
      <c r="AP284" s="111">
        <f t="shared" si="309"/>
        <v>0</v>
      </c>
      <c r="AQ284" s="111">
        <f t="shared" si="309"/>
        <v>0</v>
      </c>
      <c r="AR284" s="111">
        <f t="shared" si="309"/>
        <v>0</v>
      </c>
      <c r="AS284" s="140">
        <f t="shared" si="309"/>
        <v>0</v>
      </c>
      <c r="AT284" s="140">
        <f t="shared" si="309"/>
        <v>0</v>
      </c>
      <c r="AU284" s="111">
        <f t="shared" si="309"/>
        <v>0</v>
      </c>
      <c r="AV284" s="111">
        <f t="shared" si="309"/>
        <v>0</v>
      </c>
      <c r="AW284" s="111">
        <f t="shared" si="309"/>
        <v>0</v>
      </c>
      <c r="AX284" s="111">
        <f t="shared" si="309"/>
        <v>0</v>
      </c>
      <c r="AY284" s="111">
        <f t="shared" si="309"/>
        <v>0</v>
      </c>
      <c r="AZ284" s="111">
        <f t="shared" si="309"/>
        <v>0</v>
      </c>
      <c r="BA284" s="111">
        <f t="shared" si="309"/>
        <v>0</v>
      </c>
      <c r="BB284" s="105" t="s">
        <v>212</v>
      </c>
      <c r="BC284" s="110"/>
      <c r="BD284" s="139"/>
      <c r="BE284" s="132">
        <v>2016</v>
      </c>
      <c r="BF284" s="138"/>
      <c r="BG284" s="138"/>
    </row>
    <row r="285" spans="1:59" s="103" customFormat="1" ht="22.2" customHeight="1">
      <c r="A285" s="419" t="s">
        <v>103</v>
      </c>
      <c r="B285" s="107" t="s">
        <v>281</v>
      </c>
      <c r="C285" s="106"/>
      <c r="D285" s="106">
        <f>SUM(E285:BA285)</f>
        <v>0</v>
      </c>
      <c r="E285" s="106">
        <f t="shared" ref="E285:K285" si="310">SUM(E286:E287)</f>
        <v>0</v>
      </c>
      <c r="F285" s="106">
        <f t="shared" si="310"/>
        <v>0</v>
      </c>
      <c r="G285" s="106">
        <f t="shared" si="310"/>
        <v>0</v>
      </c>
      <c r="H285" s="106">
        <f t="shared" si="310"/>
        <v>0</v>
      </c>
      <c r="I285" s="106">
        <f t="shared" si="310"/>
        <v>0</v>
      </c>
      <c r="J285" s="106">
        <f t="shared" si="310"/>
        <v>0</v>
      </c>
      <c r="K285" s="106">
        <f t="shared" si="310"/>
        <v>0</v>
      </c>
      <c r="L285" s="292"/>
      <c r="M285" s="106">
        <f t="shared" ref="M285:AF285" si="311">SUM(M286:M287)</f>
        <v>0</v>
      </c>
      <c r="N285" s="106">
        <f t="shared" si="311"/>
        <v>0</v>
      </c>
      <c r="O285" s="106">
        <f t="shared" si="311"/>
        <v>0</v>
      </c>
      <c r="P285" s="106">
        <f t="shared" si="311"/>
        <v>0</v>
      </c>
      <c r="Q285" s="106">
        <f t="shared" si="311"/>
        <v>0</v>
      </c>
      <c r="R285" s="106">
        <f t="shared" si="311"/>
        <v>0</v>
      </c>
      <c r="S285" s="106">
        <f t="shared" si="311"/>
        <v>0</v>
      </c>
      <c r="T285" s="106">
        <f t="shared" si="311"/>
        <v>0</v>
      </c>
      <c r="U285" s="106">
        <f t="shared" si="311"/>
        <v>0</v>
      </c>
      <c r="V285" s="106">
        <f t="shared" si="311"/>
        <v>0</v>
      </c>
      <c r="W285" s="106">
        <f t="shared" si="311"/>
        <v>0</v>
      </c>
      <c r="X285" s="106">
        <f t="shared" si="311"/>
        <v>0</v>
      </c>
      <c r="Y285" s="106">
        <f t="shared" si="311"/>
        <v>0</v>
      </c>
      <c r="Z285" s="106">
        <f t="shared" si="311"/>
        <v>0</v>
      </c>
      <c r="AA285" s="106">
        <f t="shared" si="311"/>
        <v>0</v>
      </c>
      <c r="AB285" s="106">
        <f t="shared" si="311"/>
        <v>0</v>
      </c>
      <c r="AC285" s="106">
        <f t="shared" si="311"/>
        <v>0</v>
      </c>
      <c r="AD285" s="106">
        <f t="shared" si="311"/>
        <v>0</v>
      </c>
      <c r="AE285" s="106">
        <f t="shared" si="311"/>
        <v>0</v>
      </c>
      <c r="AF285" s="106">
        <f t="shared" si="311"/>
        <v>0</v>
      </c>
      <c r="AG285" s="297"/>
      <c r="AH285" s="106">
        <f t="shared" ref="AH285:BA285" si="312">SUM(AH286:AH287)</f>
        <v>0</v>
      </c>
      <c r="AI285" s="106">
        <f t="shared" si="312"/>
        <v>0</v>
      </c>
      <c r="AJ285" s="106">
        <f t="shared" si="312"/>
        <v>0</v>
      </c>
      <c r="AK285" s="106">
        <f t="shared" si="312"/>
        <v>0</v>
      </c>
      <c r="AL285" s="106">
        <f t="shared" si="312"/>
        <v>0</v>
      </c>
      <c r="AM285" s="106">
        <f t="shared" si="312"/>
        <v>0</v>
      </c>
      <c r="AN285" s="106">
        <f t="shared" si="312"/>
        <v>0</v>
      </c>
      <c r="AO285" s="106">
        <f t="shared" si="312"/>
        <v>0</v>
      </c>
      <c r="AP285" s="106">
        <f t="shared" si="312"/>
        <v>0</v>
      </c>
      <c r="AQ285" s="106">
        <f t="shared" si="312"/>
        <v>0</v>
      </c>
      <c r="AR285" s="106">
        <f t="shared" si="312"/>
        <v>0</v>
      </c>
      <c r="AS285" s="106">
        <f t="shared" si="312"/>
        <v>0</v>
      </c>
      <c r="AT285" s="106">
        <f t="shared" si="312"/>
        <v>0</v>
      </c>
      <c r="AU285" s="106">
        <f t="shared" si="312"/>
        <v>0</v>
      </c>
      <c r="AV285" s="106">
        <f t="shared" si="312"/>
        <v>0</v>
      </c>
      <c r="AW285" s="106">
        <f t="shared" si="312"/>
        <v>0</v>
      </c>
      <c r="AX285" s="106">
        <f t="shared" si="312"/>
        <v>0</v>
      </c>
      <c r="AY285" s="106">
        <f t="shared" si="312"/>
        <v>0</v>
      </c>
      <c r="AZ285" s="106">
        <f t="shared" si="312"/>
        <v>0</v>
      </c>
      <c r="BA285" s="106">
        <f t="shared" si="312"/>
        <v>0</v>
      </c>
      <c r="BB285" s="105" t="s">
        <v>212</v>
      </c>
      <c r="BC285" s="104"/>
      <c r="BD285" s="104"/>
      <c r="BE285" s="132">
        <v>2016</v>
      </c>
      <c r="BF285" s="104"/>
      <c r="BG285" s="104"/>
    </row>
    <row r="286" spans="1:59" s="133" customFormat="1" ht="22.2" customHeight="1">
      <c r="A286" s="418" t="s">
        <v>103</v>
      </c>
      <c r="B286" s="114"/>
      <c r="C286" s="136"/>
      <c r="D286" s="136">
        <f>SUM(E286:BA286)</f>
        <v>0</v>
      </c>
      <c r="E286" s="136"/>
      <c r="F286" s="136"/>
      <c r="G286" s="136"/>
      <c r="H286" s="136"/>
      <c r="I286" s="106"/>
      <c r="J286" s="106"/>
      <c r="K286" s="106"/>
      <c r="L286" s="292"/>
      <c r="M286" s="106"/>
      <c r="N286" s="106"/>
      <c r="O286" s="106"/>
      <c r="P286" s="136"/>
      <c r="Q286" s="106"/>
      <c r="R286" s="106"/>
      <c r="S286" s="106"/>
      <c r="T286" s="106"/>
      <c r="U286" s="136"/>
      <c r="V286" s="106"/>
      <c r="W286" s="106"/>
      <c r="X286" s="106"/>
      <c r="Y286" s="136"/>
      <c r="Z286" s="106"/>
      <c r="AA286" s="106"/>
      <c r="AB286" s="106"/>
      <c r="AC286" s="106"/>
      <c r="AD286" s="106"/>
      <c r="AE286" s="106"/>
      <c r="AF286" s="106"/>
      <c r="AG286" s="297"/>
      <c r="AH286" s="106"/>
      <c r="AI286" s="106"/>
      <c r="AJ286" s="106"/>
      <c r="AK286" s="106"/>
      <c r="AL286" s="106"/>
      <c r="AM286" s="106"/>
      <c r="AN286" s="106"/>
      <c r="AO286" s="106"/>
      <c r="AP286" s="106"/>
      <c r="AQ286" s="106"/>
      <c r="AR286" s="106"/>
      <c r="AS286" s="136"/>
      <c r="AT286" s="136"/>
      <c r="AU286" s="106"/>
      <c r="AV286" s="106"/>
      <c r="AW286" s="106"/>
      <c r="AX286" s="106"/>
      <c r="AY286" s="106"/>
      <c r="AZ286" s="106"/>
      <c r="BA286" s="106"/>
      <c r="BB286" s="105" t="s">
        <v>212</v>
      </c>
      <c r="BC286" s="104"/>
      <c r="BD286" s="135"/>
      <c r="BE286" s="132">
        <v>2016</v>
      </c>
      <c r="BF286" s="134"/>
      <c r="BG286" s="134"/>
    </row>
    <row r="287" spans="1:59" s="108" customFormat="1" ht="22.2" customHeight="1">
      <c r="A287" s="418" t="s">
        <v>103</v>
      </c>
      <c r="B287" s="112"/>
      <c r="C287" s="111"/>
      <c r="D287" s="111">
        <f>SUM(E287:BA287)</f>
        <v>0</v>
      </c>
      <c r="E287" s="111"/>
      <c r="F287" s="111"/>
      <c r="G287" s="111"/>
      <c r="H287" s="111"/>
      <c r="I287" s="111"/>
      <c r="J287" s="111"/>
      <c r="K287" s="111"/>
      <c r="L287" s="292"/>
      <c r="M287" s="111"/>
      <c r="N287" s="111"/>
      <c r="O287" s="111"/>
      <c r="P287" s="111"/>
      <c r="Q287" s="111"/>
      <c r="R287" s="111"/>
      <c r="S287" s="111"/>
      <c r="T287" s="111"/>
      <c r="U287" s="111"/>
      <c r="V287" s="111"/>
      <c r="W287" s="111"/>
      <c r="X287" s="111"/>
      <c r="Y287" s="111"/>
      <c r="Z287" s="111"/>
      <c r="AA287" s="111"/>
      <c r="AB287" s="111"/>
      <c r="AC287" s="111"/>
      <c r="AD287" s="111"/>
      <c r="AE287" s="111"/>
      <c r="AF287" s="111"/>
      <c r="AG287" s="297"/>
      <c r="AH287" s="111"/>
      <c r="AI287" s="111"/>
      <c r="AJ287" s="111"/>
      <c r="AK287" s="111"/>
      <c r="AL287" s="111"/>
      <c r="AM287" s="111"/>
      <c r="AN287" s="111"/>
      <c r="AO287" s="111"/>
      <c r="AP287" s="111"/>
      <c r="AQ287" s="111"/>
      <c r="AR287" s="111"/>
      <c r="AS287" s="111"/>
      <c r="AT287" s="111"/>
      <c r="AU287" s="111"/>
      <c r="AV287" s="111"/>
      <c r="AW287" s="111"/>
      <c r="AX287" s="111"/>
      <c r="AY287" s="111"/>
      <c r="AZ287" s="111"/>
      <c r="BA287" s="111"/>
      <c r="BB287" s="105" t="s">
        <v>212</v>
      </c>
      <c r="BC287" s="110"/>
      <c r="BD287" s="110"/>
      <c r="BE287" s="132">
        <v>2016</v>
      </c>
      <c r="BF287" s="110"/>
      <c r="BG287" s="110"/>
    </row>
    <row r="288" spans="1:59" s="103" customFormat="1" ht="22.2" customHeight="1">
      <c r="A288" s="419" t="s">
        <v>103</v>
      </c>
      <c r="B288" s="107" t="s">
        <v>282</v>
      </c>
      <c r="C288" s="106"/>
      <c r="D288" s="106">
        <f>SUM(E288:BA288)</f>
        <v>0</v>
      </c>
      <c r="E288" s="106">
        <f t="shared" ref="E288:K288" si="313">SUM(E289:E290)</f>
        <v>0</v>
      </c>
      <c r="F288" s="106">
        <f t="shared" si="313"/>
        <v>0</v>
      </c>
      <c r="G288" s="106">
        <f t="shared" si="313"/>
        <v>0</v>
      </c>
      <c r="H288" s="106">
        <f t="shared" si="313"/>
        <v>0</v>
      </c>
      <c r="I288" s="106">
        <f t="shared" si="313"/>
        <v>0</v>
      </c>
      <c r="J288" s="106">
        <f t="shared" si="313"/>
        <v>0</v>
      </c>
      <c r="K288" s="106">
        <f t="shared" si="313"/>
        <v>0</v>
      </c>
      <c r="L288" s="292"/>
      <c r="M288" s="106">
        <f t="shared" ref="M288:AF288" si="314">SUM(M289:M290)</f>
        <v>0</v>
      </c>
      <c r="N288" s="106">
        <f t="shared" si="314"/>
        <v>0</v>
      </c>
      <c r="O288" s="106">
        <f t="shared" si="314"/>
        <v>0</v>
      </c>
      <c r="P288" s="106">
        <f t="shared" si="314"/>
        <v>0</v>
      </c>
      <c r="Q288" s="106">
        <f t="shared" si="314"/>
        <v>0</v>
      </c>
      <c r="R288" s="106">
        <f t="shared" si="314"/>
        <v>0</v>
      </c>
      <c r="S288" s="106">
        <f t="shared" si="314"/>
        <v>0</v>
      </c>
      <c r="T288" s="106">
        <f t="shared" si="314"/>
        <v>0</v>
      </c>
      <c r="U288" s="106">
        <f t="shared" si="314"/>
        <v>0</v>
      </c>
      <c r="V288" s="106">
        <f t="shared" si="314"/>
        <v>0</v>
      </c>
      <c r="W288" s="106">
        <f t="shared" si="314"/>
        <v>0</v>
      </c>
      <c r="X288" s="106">
        <f t="shared" si="314"/>
        <v>0</v>
      </c>
      <c r="Y288" s="106">
        <f t="shared" si="314"/>
        <v>0</v>
      </c>
      <c r="Z288" s="106">
        <f t="shared" si="314"/>
        <v>0</v>
      </c>
      <c r="AA288" s="106">
        <f t="shared" si="314"/>
        <v>0</v>
      </c>
      <c r="AB288" s="106">
        <f t="shared" si="314"/>
        <v>0</v>
      </c>
      <c r="AC288" s="106">
        <f t="shared" si="314"/>
        <v>0</v>
      </c>
      <c r="AD288" s="106">
        <f t="shared" si="314"/>
        <v>0</v>
      </c>
      <c r="AE288" s="106">
        <f t="shared" si="314"/>
        <v>0</v>
      </c>
      <c r="AF288" s="106">
        <f t="shared" si="314"/>
        <v>0</v>
      </c>
      <c r="AG288" s="297"/>
      <c r="AH288" s="106">
        <f t="shared" ref="AH288:BA288" si="315">SUM(AH289:AH290)</f>
        <v>0</v>
      </c>
      <c r="AI288" s="106">
        <f t="shared" si="315"/>
        <v>0</v>
      </c>
      <c r="AJ288" s="106">
        <f t="shared" si="315"/>
        <v>0</v>
      </c>
      <c r="AK288" s="106">
        <f t="shared" si="315"/>
        <v>0</v>
      </c>
      <c r="AL288" s="106">
        <f t="shared" si="315"/>
        <v>0</v>
      </c>
      <c r="AM288" s="106">
        <f t="shared" si="315"/>
        <v>0</v>
      </c>
      <c r="AN288" s="106">
        <f t="shared" si="315"/>
        <v>0</v>
      </c>
      <c r="AO288" s="106">
        <f t="shared" si="315"/>
        <v>0</v>
      </c>
      <c r="AP288" s="106">
        <f t="shared" si="315"/>
        <v>0</v>
      </c>
      <c r="AQ288" s="106">
        <f t="shared" si="315"/>
        <v>0</v>
      </c>
      <c r="AR288" s="106">
        <f t="shared" si="315"/>
        <v>0</v>
      </c>
      <c r="AS288" s="106">
        <f t="shared" si="315"/>
        <v>0</v>
      </c>
      <c r="AT288" s="106">
        <f t="shared" si="315"/>
        <v>0</v>
      </c>
      <c r="AU288" s="106">
        <f t="shared" si="315"/>
        <v>0</v>
      </c>
      <c r="AV288" s="106">
        <f t="shared" si="315"/>
        <v>0</v>
      </c>
      <c r="AW288" s="106">
        <f t="shared" si="315"/>
        <v>0</v>
      </c>
      <c r="AX288" s="106">
        <f t="shared" si="315"/>
        <v>0</v>
      </c>
      <c r="AY288" s="106">
        <f t="shared" si="315"/>
        <v>0</v>
      </c>
      <c r="AZ288" s="106">
        <f t="shared" si="315"/>
        <v>0</v>
      </c>
      <c r="BA288" s="106">
        <f t="shared" si="315"/>
        <v>0</v>
      </c>
      <c r="BB288" s="105" t="s">
        <v>212</v>
      </c>
      <c r="BC288" s="104"/>
      <c r="BD288" s="104"/>
      <c r="BE288" s="132">
        <v>2016</v>
      </c>
      <c r="BF288" s="104"/>
      <c r="BG288" s="104"/>
    </row>
    <row r="289" spans="1:59" s="124" customFormat="1" ht="22.2" customHeight="1">
      <c r="A289" s="419" t="s">
        <v>103</v>
      </c>
      <c r="B289" s="107"/>
      <c r="C289" s="106"/>
      <c r="D289" s="106"/>
      <c r="E289" s="106"/>
      <c r="F289" s="106"/>
      <c r="G289" s="106"/>
      <c r="H289" s="106"/>
      <c r="I289" s="106"/>
      <c r="J289" s="106"/>
      <c r="K289" s="106"/>
      <c r="L289" s="292"/>
      <c r="M289" s="106"/>
      <c r="N289" s="106"/>
      <c r="O289" s="106"/>
      <c r="P289" s="106"/>
      <c r="Q289" s="106"/>
      <c r="R289" s="106"/>
      <c r="S289" s="106"/>
      <c r="T289" s="106"/>
      <c r="U289" s="106"/>
      <c r="V289" s="106"/>
      <c r="W289" s="106"/>
      <c r="X289" s="106"/>
      <c r="Y289" s="106"/>
      <c r="Z289" s="106"/>
      <c r="AA289" s="106"/>
      <c r="AB289" s="106"/>
      <c r="AC289" s="106"/>
      <c r="AD289" s="106"/>
      <c r="AE289" s="106"/>
      <c r="AF289" s="106"/>
      <c r="AG289" s="297"/>
      <c r="AH289" s="106"/>
      <c r="AI289" s="106"/>
      <c r="AJ289" s="106"/>
      <c r="AK289" s="106"/>
      <c r="AL289" s="106"/>
      <c r="AM289" s="106"/>
      <c r="AN289" s="106"/>
      <c r="AO289" s="106"/>
      <c r="AP289" s="106"/>
      <c r="AQ289" s="106"/>
      <c r="AR289" s="106"/>
      <c r="AS289" s="106"/>
      <c r="AT289" s="106"/>
      <c r="AU289" s="106"/>
      <c r="AV289" s="106"/>
      <c r="AW289" s="106"/>
      <c r="AX289" s="106"/>
      <c r="AY289" s="106"/>
      <c r="AZ289" s="106"/>
      <c r="BA289" s="106"/>
      <c r="BB289" s="105" t="s">
        <v>212</v>
      </c>
      <c r="BC289" s="104"/>
      <c r="BD289" s="104"/>
      <c r="BE289" s="132">
        <v>2016</v>
      </c>
      <c r="BF289" s="104"/>
      <c r="BG289" s="104"/>
    </row>
    <row r="290" spans="1:59" s="108" customFormat="1" ht="22.2" customHeight="1">
      <c r="A290" s="418" t="s">
        <v>103</v>
      </c>
      <c r="B290" s="112"/>
      <c r="C290" s="111"/>
      <c r="D290" s="111">
        <f>SUM(E290:BA290)</f>
        <v>0</v>
      </c>
      <c r="E290" s="111"/>
      <c r="F290" s="111"/>
      <c r="G290" s="111"/>
      <c r="H290" s="111"/>
      <c r="I290" s="111"/>
      <c r="J290" s="111"/>
      <c r="K290" s="111"/>
      <c r="L290" s="292"/>
      <c r="M290" s="111"/>
      <c r="N290" s="111"/>
      <c r="O290" s="111"/>
      <c r="P290" s="111"/>
      <c r="Q290" s="111"/>
      <c r="R290" s="111"/>
      <c r="S290" s="111"/>
      <c r="T290" s="111"/>
      <c r="U290" s="111"/>
      <c r="V290" s="111"/>
      <c r="W290" s="111"/>
      <c r="X290" s="111"/>
      <c r="Y290" s="111"/>
      <c r="Z290" s="111"/>
      <c r="AA290" s="111"/>
      <c r="AB290" s="111"/>
      <c r="AC290" s="111"/>
      <c r="AD290" s="111"/>
      <c r="AE290" s="111"/>
      <c r="AF290" s="111"/>
      <c r="AG290" s="297"/>
      <c r="AH290" s="111"/>
      <c r="AI290" s="111"/>
      <c r="AJ290" s="111"/>
      <c r="AK290" s="111"/>
      <c r="AL290" s="111"/>
      <c r="AM290" s="111"/>
      <c r="AN290" s="111"/>
      <c r="AO290" s="111"/>
      <c r="AP290" s="111"/>
      <c r="AQ290" s="111"/>
      <c r="AR290" s="111"/>
      <c r="AS290" s="111"/>
      <c r="AT290" s="111"/>
      <c r="AU290" s="111"/>
      <c r="AV290" s="111"/>
      <c r="AW290" s="111"/>
      <c r="AX290" s="111"/>
      <c r="AY290" s="111"/>
      <c r="AZ290" s="111"/>
      <c r="BA290" s="111"/>
      <c r="BB290" s="105" t="s">
        <v>212</v>
      </c>
      <c r="BC290" s="110"/>
      <c r="BD290" s="110"/>
      <c r="BE290" s="132">
        <v>2016</v>
      </c>
      <c r="BF290" s="110"/>
      <c r="BG290" s="110"/>
    </row>
    <row r="291" spans="1:59" s="126" customFormat="1" ht="22.2" customHeight="1">
      <c r="A291" s="418" t="s">
        <v>106</v>
      </c>
      <c r="B291" s="262" t="s">
        <v>306</v>
      </c>
      <c r="C291" s="111">
        <f>SUM(C292,C295)</f>
        <v>0</v>
      </c>
      <c r="D291" s="111">
        <f>SUM(D292+D295)</f>
        <v>0</v>
      </c>
      <c r="E291" s="111">
        <f t="shared" ref="E291:K291" si="316">SUM(E292,E295)</f>
        <v>0</v>
      </c>
      <c r="F291" s="111">
        <f t="shared" si="316"/>
        <v>0</v>
      </c>
      <c r="G291" s="111">
        <f t="shared" si="316"/>
        <v>0</v>
      </c>
      <c r="H291" s="111">
        <f t="shared" si="316"/>
        <v>0</v>
      </c>
      <c r="I291" s="111">
        <f t="shared" si="316"/>
        <v>0</v>
      </c>
      <c r="J291" s="111">
        <f t="shared" si="316"/>
        <v>0</v>
      </c>
      <c r="K291" s="111">
        <f t="shared" si="316"/>
        <v>0</v>
      </c>
      <c r="L291" s="292"/>
      <c r="M291" s="111">
        <f t="shared" ref="M291:AF291" si="317">SUM(M292,M295)</f>
        <v>0</v>
      </c>
      <c r="N291" s="111">
        <f t="shared" si="317"/>
        <v>0</v>
      </c>
      <c r="O291" s="111">
        <f t="shared" si="317"/>
        <v>0</v>
      </c>
      <c r="P291" s="111">
        <f t="shared" si="317"/>
        <v>0</v>
      </c>
      <c r="Q291" s="111">
        <f t="shared" si="317"/>
        <v>0</v>
      </c>
      <c r="R291" s="111">
        <f t="shared" si="317"/>
        <v>0</v>
      </c>
      <c r="S291" s="111">
        <f t="shared" si="317"/>
        <v>0</v>
      </c>
      <c r="T291" s="111">
        <f t="shared" si="317"/>
        <v>0</v>
      </c>
      <c r="U291" s="111">
        <f t="shared" si="317"/>
        <v>0</v>
      </c>
      <c r="V291" s="111">
        <f t="shared" si="317"/>
        <v>0</v>
      </c>
      <c r="W291" s="111">
        <f t="shared" si="317"/>
        <v>0</v>
      </c>
      <c r="X291" s="111">
        <f t="shared" si="317"/>
        <v>0</v>
      </c>
      <c r="Y291" s="111">
        <f t="shared" si="317"/>
        <v>0</v>
      </c>
      <c r="Z291" s="111">
        <f t="shared" si="317"/>
        <v>0</v>
      </c>
      <c r="AA291" s="111">
        <f t="shared" si="317"/>
        <v>0</v>
      </c>
      <c r="AB291" s="111">
        <f t="shared" si="317"/>
        <v>0</v>
      </c>
      <c r="AC291" s="111">
        <f t="shared" si="317"/>
        <v>0</v>
      </c>
      <c r="AD291" s="111">
        <f t="shared" si="317"/>
        <v>0</v>
      </c>
      <c r="AE291" s="111">
        <f t="shared" si="317"/>
        <v>0</v>
      </c>
      <c r="AF291" s="111">
        <f t="shared" si="317"/>
        <v>0</v>
      </c>
      <c r="AG291" s="297"/>
      <c r="AH291" s="111">
        <f t="shared" ref="AH291:BA291" si="318">SUM(AH292,AH295)</f>
        <v>0</v>
      </c>
      <c r="AI291" s="111">
        <f t="shared" si="318"/>
        <v>0</v>
      </c>
      <c r="AJ291" s="111">
        <f t="shared" si="318"/>
        <v>0</v>
      </c>
      <c r="AK291" s="111">
        <f t="shared" si="318"/>
        <v>0</v>
      </c>
      <c r="AL291" s="111">
        <f t="shared" si="318"/>
        <v>0</v>
      </c>
      <c r="AM291" s="111">
        <f t="shared" si="318"/>
        <v>0</v>
      </c>
      <c r="AN291" s="111">
        <f t="shared" si="318"/>
        <v>0</v>
      </c>
      <c r="AO291" s="111">
        <f t="shared" si="318"/>
        <v>0</v>
      </c>
      <c r="AP291" s="111">
        <f t="shared" si="318"/>
        <v>0</v>
      </c>
      <c r="AQ291" s="111">
        <f t="shared" si="318"/>
        <v>0</v>
      </c>
      <c r="AR291" s="111">
        <f t="shared" si="318"/>
        <v>0</v>
      </c>
      <c r="AS291" s="111">
        <f t="shared" si="318"/>
        <v>0</v>
      </c>
      <c r="AT291" s="111">
        <f t="shared" si="318"/>
        <v>0</v>
      </c>
      <c r="AU291" s="111">
        <f t="shared" si="318"/>
        <v>0</v>
      </c>
      <c r="AV291" s="111">
        <f t="shared" si="318"/>
        <v>0</v>
      </c>
      <c r="AW291" s="111">
        <f t="shared" si="318"/>
        <v>0</v>
      </c>
      <c r="AX291" s="111">
        <f t="shared" si="318"/>
        <v>0</v>
      </c>
      <c r="AY291" s="111">
        <f t="shared" si="318"/>
        <v>0</v>
      </c>
      <c r="AZ291" s="111">
        <f t="shared" si="318"/>
        <v>0</v>
      </c>
      <c r="BA291" s="111">
        <f t="shared" si="318"/>
        <v>0</v>
      </c>
      <c r="BB291" s="105" t="s">
        <v>212</v>
      </c>
      <c r="BC291" s="110"/>
      <c r="BD291" s="110"/>
      <c r="BE291" s="132">
        <v>2016</v>
      </c>
      <c r="BF291" s="110"/>
      <c r="BG291" s="110"/>
    </row>
    <row r="292" spans="1:59" s="103" customFormat="1" ht="22.2" customHeight="1">
      <c r="A292" s="419" t="s">
        <v>106</v>
      </c>
      <c r="B292" s="107" t="s">
        <v>281</v>
      </c>
      <c r="C292" s="106"/>
      <c r="D292" s="106">
        <f>SUM(E292:BA292)</f>
        <v>0</v>
      </c>
      <c r="E292" s="106">
        <f t="shared" ref="E292:K292" si="319">SUM(E293:E294)</f>
        <v>0</v>
      </c>
      <c r="F292" s="106">
        <f t="shared" si="319"/>
        <v>0</v>
      </c>
      <c r="G292" s="106">
        <f t="shared" si="319"/>
        <v>0</v>
      </c>
      <c r="H292" s="106">
        <f t="shared" si="319"/>
        <v>0</v>
      </c>
      <c r="I292" s="106">
        <f t="shared" si="319"/>
        <v>0</v>
      </c>
      <c r="J292" s="106">
        <f t="shared" si="319"/>
        <v>0</v>
      </c>
      <c r="K292" s="106">
        <f t="shared" si="319"/>
        <v>0</v>
      </c>
      <c r="L292" s="292"/>
      <c r="M292" s="106">
        <f t="shared" ref="M292:AF292" si="320">SUM(M293:M294)</f>
        <v>0</v>
      </c>
      <c r="N292" s="106">
        <f t="shared" si="320"/>
        <v>0</v>
      </c>
      <c r="O292" s="106">
        <f t="shared" si="320"/>
        <v>0</v>
      </c>
      <c r="P292" s="106">
        <f t="shared" si="320"/>
        <v>0</v>
      </c>
      <c r="Q292" s="106">
        <f t="shared" si="320"/>
        <v>0</v>
      </c>
      <c r="R292" s="106">
        <f t="shared" si="320"/>
        <v>0</v>
      </c>
      <c r="S292" s="106">
        <f t="shared" si="320"/>
        <v>0</v>
      </c>
      <c r="T292" s="106">
        <f t="shared" si="320"/>
        <v>0</v>
      </c>
      <c r="U292" s="106">
        <f t="shared" si="320"/>
        <v>0</v>
      </c>
      <c r="V292" s="106">
        <f t="shared" si="320"/>
        <v>0</v>
      </c>
      <c r="W292" s="106">
        <f t="shared" si="320"/>
        <v>0</v>
      </c>
      <c r="X292" s="106">
        <f t="shared" si="320"/>
        <v>0</v>
      </c>
      <c r="Y292" s="106">
        <f t="shared" si="320"/>
        <v>0</v>
      </c>
      <c r="Z292" s="106">
        <f t="shared" si="320"/>
        <v>0</v>
      </c>
      <c r="AA292" s="106">
        <f t="shared" si="320"/>
        <v>0</v>
      </c>
      <c r="AB292" s="106">
        <f t="shared" si="320"/>
        <v>0</v>
      </c>
      <c r="AC292" s="106">
        <f t="shared" si="320"/>
        <v>0</v>
      </c>
      <c r="AD292" s="106">
        <f t="shared" si="320"/>
        <v>0</v>
      </c>
      <c r="AE292" s="106">
        <f t="shared" si="320"/>
        <v>0</v>
      </c>
      <c r="AF292" s="106">
        <f t="shared" si="320"/>
        <v>0</v>
      </c>
      <c r="AG292" s="297"/>
      <c r="AH292" s="106">
        <f t="shared" ref="AH292:BA292" si="321">SUM(AH293:AH294)</f>
        <v>0</v>
      </c>
      <c r="AI292" s="106">
        <f t="shared" si="321"/>
        <v>0</v>
      </c>
      <c r="AJ292" s="106">
        <f t="shared" si="321"/>
        <v>0</v>
      </c>
      <c r="AK292" s="106">
        <f t="shared" si="321"/>
        <v>0</v>
      </c>
      <c r="AL292" s="106">
        <f t="shared" si="321"/>
        <v>0</v>
      </c>
      <c r="AM292" s="106">
        <f t="shared" si="321"/>
        <v>0</v>
      </c>
      <c r="AN292" s="106">
        <f t="shared" si="321"/>
        <v>0</v>
      </c>
      <c r="AO292" s="106">
        <f t="shared" si="321"/>
        <v>0</v>
      </c>
      <c r="AP292" s="106">
        <f t="shared" si="321"/>
        <v>0</v>
      </c>
      <c r="AQ292" s="106">
        <f t="shared" si="321"/>
        <v>0</v>
      </c>
      <c r="AR292" s="106">
        <f t="shared" si="321"/>
        <v>0</v>
      </c>
      <c r="AS292" s="106">
        <f t="shared" si="321"/>
        <v>0</v>
      </c>
      <c r="AT292" s="106">
        <f t="shared" si="321"/>
        <v>0</v>
      </c>
      <c r="AU292" s="106">
        <f t="shared" si="321"/>
        <v>0</v>
      </c>
      <c r="AV292" s="106">
        <f t="shared" si="321"/>
        <v>0</v>
      </c>
      <c r="AW292" s="106">
        <f t="shared" si="321"/>
        <v>0</v>
      </c>
      <c r="AX292" s="106">
        <f t="shared" si="321"/>
        <v>0</v>
      </c>
      <c r="AY292" s="106">
        <f t="shared" si="321"/>
        <v>0</v>
      </c>
      <c r="AZ292" s="106">
        <f t="shared" si="321"/>
        <v>0</v>
      </c>
      <c r="BA292" s="106">
        <f t="shared" si="321"/>
        <v>0</v>
      </c>
      <c r="BB292" s="105" t="s">
        <v>212</v>
      </c>
      <c r="BC292" s="104"/>
      <c r="BD292" s="104"/>
      <c r="BE292" s="132">
        <v>2016</v>
      </c>
      <c r="BF292" s="104"/>
      <c r="BG292" s="104"/>
    </row>
    <row r="293" spans="1:59" s="103" customFormat="1" ht="22.2" customHeight="1">
      <c r="A293" s="419" t="s">
        <v>106</v>
      </c>
      <c r="B293" s="107"/>
      <c r="C293" s="106"/>
      <c r="D293" s="106">
        <f>SUM(E293:BA293)</f>
        <v>0</v>
      </c>
      <c r="E293" s="106"/>
      <c r="F293" s="106"/>
      <c r="G293" s="106"/>
      <c r="H293" s="106"/>
      <c r="I293" s="106"/>
      <c r="J293" s="106"/>
      <c r="K293" s="106"/>
      <c r="L293" s="292"/>
      <c r="M293" s="106"/>
      <c r="N293" s="106"/>
      <c r="O293" s="106"/>
      <c r="P293" s="106"/>
      <c r="Q293" s="106"/>
      <c r="R293" s="106"/>
      <c r="S293" s="106"/>
      <c r="T293" s="106"/>
      <c r="U293" s="106"/>
      <c r="V293" s="106"/>
      <c r="W293" s="106"/>
      <c r="X293" s="106"/>
      <c r="Y293" s="106"/>
      <c r="Z293" s="106"/>
      <c r="AA293" s="106"/>
      <c r="AB293" s="106"/>
      <c r="AC293" s="106"/>
      <c r="AD293" s="106"/>
      <c r="AE293" s="106"/>
      <c r="AF293" s="106"/>
      <c r="AG293" s="297"/>
      <c r="AH293" s="106"/>
      <c r="AI293" s="106"/>
      <c r="AJ293" s="106"/>
      <c r="AK293" s="106"/>
      <c r="AL293" s="106"/>
      <c r="AM293" s="106"/>
      <c r="AN293" s="106"/>
      <c r="AO293" s="106"/>
      <c r="AP293" s="106"/>
      <c r="AQ293" s="106"/>
      <c r="AR293" s="106"/>
      <c r="AS293" s="106"/>
      <c r="AT293" s="106"/>
      <c r="AU293" s="106"/>
      <c r="AV293" s="106"/>
      <c r="AW293" s="106"/>
      <c r="AX293" s="106"/>
      <c r="AY293" s="106"/>
      <c r="AZ293" s="106"/>
      <c r="BA293" s="106"/>
      <c r="BB293" s="105" t="s">
        <v>212</v>
      </c>
      <c r="BC293" s="104"/>
      <c r="BD293" s="104"/>
      <c r="BE293" s="132">
        <v>2016</v>
      </c>
      <c r="BF293" s="104"/>
      <c r="BG293" s="104"/>
    </row>
    <row r="294" spans="1:59" s="108" customFormat="1" ht="22.2" customHeight="1">
      <c r="A294" s="418" t="s">
        <v>106</v>
      </c>
      <c r="B294" s="112"/>
      <c r="C294" s="111"/>
      <c r="D294" s="111">
        <f>SUM(E294:BA294)</f>
        <v>0</v>
      </c>
      <c r="E294" s="111"/>
      <c r="F294" s="111"/>
      <c r="G294" s="111"/>
      <c r="H294" s="111"/>
      <c r="I294" s="111"/>
      <c r="J294" s="111"/>
      <c r="K294" s="111"/>
      <c r="L294" s="292"/>
      <c r="M294" s="111"/>
      <c r="N294" s="111"/>
      <c r="O294" s="111"/>
      <c r="P294" s="111"/>
      <c r="Q294" s="111"/>
      <c r="R294" s="111"/>
      <c r="S294" s="111"/>
      <c r="T294" s="111"/>
      <c r="U294" s="111"/>
      <c r="V294" s="111"/>
      <c r="W294" s="111"/>
      <c r="X294" s="111"/>
      <c r="Y294" s="111"/>
      <c r="Z294" s="111"/>
      <c r="AA294" s="111"/>
      <c r="AB294" s="111"/>
      <c r="AC294" s="111"/>
      <c r="AD294" s="111"/>
      <c r="AE294" s="111"/>
      <c r="AF294" s="111"/>
      <c r="AG294" s="297"/>
      <c r="AH294" s="111"/>
      <c r="AI294" s="111"/>
      <c r="AJ294" s="111"/>
      <c r="AK294" s="111"/>
      <c r="AL294" s="111"/>
      <c r="AM294" s="111"/>
      <c r="AN294" s="111"/>
      <c r="AO294" s="111"/>
      <c r="AP294" s="111"/>
      <c r="AQ294" s="111"/>
      <c r="AR294" s="111"/>
      <c r="AS294" s="111"/>
      <c r="AT294" s="111"/>
      <c r="AU294" s="111"/>
      <c r="AV294" s="111"/>
      <c r="AW294" s="111"/>
      <c r="AX294" s="111"/>
      <c r="AY294" s="111"/>
      <c r="AZ294" s="111"/>
      <c r="BA294" s="111"/>
      <c r="BB294" s="105" t="s">
        <v>212</v>
      </c>
      <c r="BC294" s="110"/>
      <c r="BD294" s="110"/>
      <c r="BE294" s="132">
        <v>2016</v>
      </c>
      <c r="BF294" s="110"/>
      <c r="BG294" s="110"/>
    </row>
    <row r="295" spans="1:59" s="103" customFormat="1" ht="22.2" customHeight="1">
      <c r="A295" s="419" t="s">
        <v>106</v>
      </c>
      <c r="B295" s="107" t="s">
        <v>282</v>
      </c>
      <c r="C295" s="106"/>
      <c r="D295" s="106">
        <f>SUM(E295:BA295)</f>
        <v>0</v>
      </c>
      <c r="E295" s="106">
        <f t="shared" ref="E295:K295" si="322">SUM(E296:E297)</f>
        <v>0</v>
      </c>
      <c r="F295" s="106">
        <f t="shared" si="322"/>
        <v>0</v>
      </c>
      <c r="G295" s="106">
        <f t="shared" si="322"/>
        <v>0</v>
      </c>
      <c r="H295" s="106">
        <f t="shared" si="322"/>
        <v>0</v>
      </c>
      <c r="I295" s="106">
        <f t="shared" si="322"/>
        <v>0</v>
      </c>
      <c r="J295" s="106">
        <f t="shared" si="322"/>
        <v>0</v>
      </c>
      <c r="K295" s="106">
        <f t="shared" si="322"/>
        <v>0</v>
      </c>
      <c r="L295" s="292"/>
      <c r="M295" s="106">
        <f t="shared" ref="M295:AF295" si="323">SUM(M296:M297)</f>
        <v>0</v>
      </c>
      <c r="N295" s="106">
        <f t="shared" si="323"/>
        <v>0</v>
      </c>
      <c r="O295" s="106">
        <f t="shared" si="323"/>
        <v>0</v>
      </c>
      <c r="P295" s="106">
        <f t="shared" si="323"/>
        <v>0</v>
      </c>
      <c r="Q295" s="106">
        <f t="shared" si="323"/>
        <v>0</v>
      </c>
      <c r="R295" s="106">
        <f t="shared" si="323"/>
        <v>0</v>
      </c>
      <c r="S295" s="106">
        <f t="shared" si="323"/>
        <v>0</v>
      </c>
      <c r="T295" s="106">
        <f t="shared" si="323"/>
        <v>0</v>
      </c>
      <c r="U295" s="106">
        <f t="shared" si="323"/>
        <v>0</v>
      </c>
      <c r="V295" s="106">
        <f t="shared" si="323"/>
        <v>0</v>
      </c>
      <c r="W295" s="106">
        <f t="shared" si="323"/>
        <v>0</v>
      </c>
      <c r="X295" s="106">
        <f t="shared" si="323"/>
        <v>0</v>
      </c>
      <c r="Y295" s="106">
        <f t="shared" si="323"/>
        <v>0</v>
      </c>
      <c r="Z295" s="106">
        <f t="shared" si="323"/>
        <v>0</v>
      </c>
      <c r="AA295" s="106">
        <f t="shared" si="323"/>
        <v>0</v>
      </c>
      <c r="AB295" s="106">
        <f t="shared" si="323"/>
        <v>0</v>
      </c>
      <c r="AC295" s="106">
        <f t="shared" si="323"/>
        <v>0</v>
      </c>
      <c r="AD295" s="106">
        <f t="shared" si="323"/>
        <v>0</v>
      </c>
      <c r="AE295" s="106">
        <f t="shared" si="323"/>
        <v>0</v>
      </c>
      <c r="AF295" s="106">
        <f t="shared" si="323"/>
        <v>0</v>
      </c>
      <c r="AG295" s="297"/>
      <c r="AH295" s="106">
        <f t="shared" ref="AH295:BA295" si="324">SUM(AH296:AH297)</f>
        <v>0</v>
      </c>
      <c r="AI295" s="106">
        <f t="shared" si="324"/>
        <v>0</v>
      </c>
      <c r="AJ295" s="106">
        <f t="shared" si="324"/>
        <v>0</v>
      </c>
      <c r="AK295" s="106">
        <f t="shared" si="324"/>
        <v>0</v>
      </c>
      <c r="AL295" s="106">
        <f t="shared" si="324"/>
        <v>0</v>
      </c>
      <c r="AM295" s="106">
        <f t="shared" si="324"/>
        <v>0</v>
      </c>
      <c r="AN295" s="106">
        <f t="shared" si="324"/>
        <v>0</v>
      </c>
      <c r="AO295" s="106">
        <f t="shared" si="324"/>
        <v>0</v>
      </c>
      <c r="AP295" s="106">
        <f t="shared" si="324"/>
        <v>0</v>
      </c>
      <c r="AQ295" s="106">
        <f t="shared" si="324"/>
        <v>0</v>
      </c>
      <c r="AR295" s="106">
        <f t="shared" si="324"/>
        <v>0</v>
      </c>
      <c r="AS295" s="106">
        <f t="shared" si="324"/>
        <v>0</v>
      </c>
      <c r="AT295" s="106">
        <f t="shared" si="324"/>
        <v>0</v>
      </c>
      <c r="AU295" s="106">
        <f t="shared" si="324"/>
        <v>0</v>
      </c>
      <c r="AV295" s="106">
        <f t="shared" si="324"/>
        <v>0</v>
      </c>
      <c r="AW295" s="106">
        <f t="shared" si="324"/>
        <v>0</v>
      </c>
      <c r="AX295" s="106">
        <f t="shared" si="324"/>
        <v>0</v>
      </c>
      <c r="AY295" s="106">
        <f t="shared" si="324"/>
        <v>0</v>
      </c>
      <c r="AZ295" s="106">
        <f t="shared" si="324"/>
        <v>0</v>
      </c>
      <c r="BA295" s="106">
        <f t="shared" si="324"/>
        <v>0</v>
      </c>
      <c r="BB295" s="105" t="s">
        <v>212</v>
      </c>
      <c r="BC295" s="104"/>
      <c r="BD295" s="104"/>
      <c r="BE295" s="132">
        <v>2016</v>
      </c>
      <c r="BF295" s="104"/>
      <c r="BG295" s="104"/>
    </row>
    <row r="296" spans="1:59" s="124" customFormat="1" ht="22.2" customHeight="1">
      <c r="A296" s="419" t="s">
        <v>106</v>
      </c>
      <c r="B296" s="107"/>
      <c r="C296" s="106"/>
      <c r="D296" s="106"/>
      <c r="E296" s="106"/>
      <c r="F296" s="106"/>
      <c r="G296" s="106"/>
      <c r="H296" s="106"/>
      <c r="I296" s="106"/>
      <c r="J296" s="106"/>
      <c r="K296" s="106"/>
      <c r="L296" s="292"/>
      <c r="M296" s="106"/>
      <c r="N296" s="106"/>
      <c r="O296" s="106"/>
      <c r="P296" s="106"/>
      <c r="Q296" s="106"/>
      <c r="R296" s="106"/>
      <c r="S296" s="106"/>
      <c r="T296" s="106"/>
      <c r="U296" s="106"/>
      <c r="V296" s="106"/>
      <c r="W296" s="106"/>
      <c r="X296" s="106"/>
      <c r="Y296" s="106"/>
      <c r="Z296" s="106"/>
      <c r="AA296" s="106"/>
      <c r="AB296" s="106"/>
      <c r="AC296" s="106"/>
      <c r="AD296" s="106"/>
      <c r="AE296" s="106"/>
      <c r="AF296" s="106"/>
      <c r="AG296" s="297"/>
      <c r="AH296" s="106"/>
      <c r="AI296" s="106"/>
      <c r="AJ296" s="106"/>
      <c r="AK296" s="106"/>
      <c r="AL296" s="106"/>
      <c r="AM296" s="106"/>
      <c r="AN296" s="106"/>
      <c r="AO296" s="106"/>
      <c r="AP296" s="106"/>
      <c r="AQ296" s="106"/>
      <c r="AR296" s="106"/>
      <c r="AS296" s="106"/>
      <c r="AT296" s="106"/>
      <c r="AU296" s="106"/>
      <c r="AV296" s="106"/>
      <c r="AW296" s="106"/>
      <c r="AX296" s="106"/>
      <c r="AY296" s="106"/>
      <c r="AZ296" s="106"/>
      <c r="BA296" s="106"/>
      <c r="BB296" s="105" t="s">
        <v>212</v>
      </c>
      <c r="BC296" s="104"/>
      <c r="BD296" s="104"/>
      <c r="BE296" s="132">
        <v>2016</v>
      </c>
      <c r="BF296" s="104"/>
      <c r="BG296" s="104"/>
    </row>
    <row r="297" spans="1:59" s="124" customFormat="1" ht="22.2" customHeight="1">
      <c r="A297" s="419" t="s">
        <v>106</v>
      </c>
      <c r="B297" s="107"/>
      <c r="C297" s="106"/>
      <c r="D297" s="106"/>
      <c r="E297" s="106"/>
      <c r="F297" s="106"/>
      <c r="G297" s="106"/>
      <c r="H297" s="106"/>
      <c r="I297" s="106"/>
      <c r="J297" s="106"/>
      <c r="K297" s="106"/>
      <c r="L297" s="292"/>
      <c r="M297" s="106"/>
      <c r="N297" s="106"/>
      <c r="O297" s="106"/>
      <c r="P297" s="106"/>
      <c r="Q297" s="106"/>
      <c r="R297" s="106"/>
      <c r="S297" s="106"/>
      <c r="T297" s="106"/>
      <c r="U297" s="106"/>
      <c r="V297" s="106"/>
      <c r="W297" s="106"/>
      <c r="X297" s="106"/>
      <c r="Y297" s="106"/>
      <c r="Z297" s="106"/>
      <c r="AA297" s="106"/>
      <c r="AB297" s="106"/>
      <c r="AC297" s="106"/>
      <c r="AD297" s="106"/>
      <c r="AE297" s="106"/>
      <c r="AF297" s="106"/>
      <c r="AG297" s="297"/>
      <c r="AH297" s="106"/>
      <c r="AI297" s="106"/>
      <c r="AJ297" s="106"/>
      <c r="AK297" s="106"/>
      <c r="AL297" s="106"/>
      <c r="AM297" s="106"/>
      <c r="AN297" s="106"/>
      <c r="AO297" s="106"/>
      <c r="AP297" s="106"/>
      <c r="AQ297" s="106"/>
      <c r="AR297" s="106"/>
      <c r="AS297" s="106"/>
      <c r="AT297" s="106"/>
      <c r="AU297" s="106"/>
      <c r="AV297" s="106"/>
      <c r="AW297" s="106"/>
      <c r="AX297" s="106"/>
      <c r="AY297" s="106"/>
      <c r="AZ297" s="106"/>
      <c r="BA297" s="106"/>
      <c r="BB297" s="105" t="s">
        <v>212</v>
      </c>
      <c r="BC297" s="104"/>
      <c r="BD297" s="104"/>
      <c r="BE297" s="132">
        <v>2016</v>
      </c>
      <c r="BF297" s="104"/>
      <c r="BG297" s="104"/>
    </row>
    <row r="298" spans="1:59" s="131" customFormat="1" ht="22.2" customHeight="1">
      <c r="A298" s="418" t="s">
        <v>109</v>
      </c>
      <c r="B298" s="262" t="s">
        <v>307</v>
      </c>
      <c r="C298" s="111">
        <f>SUM(C299,C302)</f>
        <v>0</v>
      </c>
      <c r="D298" s="111">
        <f>SUM(D299+D302)</f>
        <v>0</v>
      </c>
      <c r="E298" s="111">
        <f t="shared" ref="E298:K298" si="325">SUM(E299,E302)</f>
        <v>0</v>
      </c>
      <c r="F298" s="111">
        <f t="shared" si="325"/>
        <v>0</v>
      </c>
      <c r="G298" s="111">
        <f t="shared" si="325"/>
        <v>0</v>
      </c>
      <c r="H298" s="111">
        <f t="shared" si="325"/>
        <v>0</v>
      </c>
      <c r="I298" s="111">
        <f t="shared" si="325"/>
        <v>0</v>
      </c>
      <c r="J298" s="111">
        <f t="shared" si="325"/>
        <v>0</v>
      </c>
      <c r="K298" s="111">
        <f t="shared" si="325"/>
        <v>0</v>
      </c>
      <c r="L298" s="292"/>
      <c r="M298" s="111">
        <f t="shared" ref="M298:AF298" si="326">SUM(M299,M302)</f>
        <v>0</v>
      </c>
      <c r="N298" s="111">
        <f t="shared" si="326"/>
        <v>0</v>
      </c>
      <c r="O298" s="111">
        <f t="shared" si="326"/>
        <v>0</v>
      </c>
      <c r="P298" s="111">
        <f t="shared" si="326"/>
        <v>0</v>
      </c>
      <c r="Q298" s="111">
        <f t="shared" si="326"/>
        <v>0</v>
      </c>
      <c r="R298" s="111">
        <f t="shared" si="326"/>
        <v>0</v>
      </c>
      <c r="S298" s="111">
        <f t="shared" si="326"/>
        <v>0</v>
      </c>
      <c r="T298" s="111">
        <f t="shared" si="326"/>
        <v>0</v>
      </c>
      <c r="U298" s="111">
        <f t="shared" si="326"/>
        <v>0</v>
      </c>
      <c r="V298" s="111">
        <f t="shared" si="326"/>
        <v>0</v>
      </c>
      <c r="W298" s="111">
        <f t="shared" si="326"/>
        <v>0</v>
      </c>
      <c r="X298" s="111">
        <f t="shared" si="326"/>
        <v>0</v>
      </c>
      <c r="Y298" s="111">
        <f t="shared" si="326"/>
        <v>0</v>
      </c>
      <c r="Z298" s="111">
        <f t="shared" si="326"/>
        <v>0</v>
      </c>
      <c r="AA298" s="111">
        <f t="shared" si="326"/>
        <v>0</v>
      </c>
      <c r="AB298" s="111">
        <f t="shared" si="326"/>
        <v>0</v>
      </c>
      <c r="AC298" s="111">
        <f t="shared" si="326"/>
        <v>0</v>
      </c>
      <c r="AD298" s="111">
        <f t="shared" si="326"/>
        <v>0</v>
      </c>
      <c r="AE298" s="111">
        <f t="shared" si="326"/>
        <v>0</v>
      </c>
      <c r="AF298" s="111">
        <f t="shared" si="326"/>
        <v>0</v>
      </c>
      <c r="AG298" s="297"/>
      <c r="AH298" s="111">
        <f t="shared" ref="AH298:BA298" si="327">SUM(AH299,AH302)</f>
        <v>0</v>
      </c>
      <c r="AI298" s="111">
        <f t="shared" si="327"/>
        <v>0</v>
      </c>
      <c r="AJ298" s="111">
        <f t="shared" si="327"/>
        <v>0</v>
      </c>
      <c r="AK298" s="111">
        <f t="shared" si="327"/>
        <v>0</v>
      </c>
      <c r="AL298" s="111">
        <f t="shared" si="327"/>
        <v>0</v>
      </c>
      <c r="AM298" s="111">
        <f t="shared" si="327"/>
        <v>0</v>
      </c>
      <c r="AN298" s="111">
        <f t="shared" si="327"/>
        <v>0</v>
      </c>
      <c r="AO298" s="111">
        <f t="shared" si="327"/>
        <v>0</v>
      </c>
      <c r="AP298" s="111">
        <f t="shared" si="327"/>
        <v>0</v>
      </c>
      <c r="AQ298" s="111">
        <f t="shared" si="327"/>
        <v>0</v>
      </c>
      <c r="AR298" s="111">
        <f t="shared" si="327"/>
        <v>0</v>
      </c>
      <c r="AS298" s="111">
        <f t="shared" si="327"/>
        <v>0</v>
      </c>
      <c r="AT298" s="111">
        <f t="shared" si="327"/>
        <v>0</v>
      </c>
      <c r="AU298" s="111">
        <f t="shared" si="327"/>
        <v>0</v>
      </c>
      <c r="AV298" s="111">
        <f t="shared" si="327"/>
        <v>0</v>
      </c>
      <c r="AW298" s="111">
        <f t="shared" si="327"/>
        <v>0</v>
      </c>
      <c r="AX298" s="111">
        <f t="shared" si="327"/>
        <v>0</v>
      </c>
      <c r="AY298" s="111">
        <f t="shared" si="327"/>
        <v>0</v>
      </c>
      <c r="AZ298" s="111">
        <f t="shared" si="327"/>
        <v>0</v>
      </c>
      <c r="BA298" s="111">
        <f t="shared" si="327"/>
        <v>0</v>
      </c>
      <c r="BB298" s="105" t="s">
        <v>212</v>
      </c>
      <c r="BC298" s="110"/>
      <c r="BD298" s="110"/>
      <c r="BE298" s="132">
        <v>2016</v>
      </c>
      <c r="BF298" s="110"/>
      <c r="BG298" s="110"/>
    </row>
    <row r="299" spans="1:59" s="103" customFormat="1" ht="22.2" customHeight="1">
      <c r="A299" s="426" t="s">
        <v>109</v>
      </c>
      <c r="B299" s="130" t="s">
        <v>281</v>
      </c>
      <c r="C299" s="129"/>
      <c r="D299" s="129">
        <f t="shared" ref="D299:D304" si="328">SUM(E299:BA299)</f>
        <v>0</v>
      </c>
      <c r="E299" s="129">
        <f t="shared" ref="E299:K299" si="329">SUM(E300:E301)</f>
        <v>0</v>
      </c>
      <c r="F299" s="129">
        <f t="shared" si="329"/>
        <v>0</v>
      </c>
      <c r="G299" s="129">
        <f t="shared" si="329"/>
        <v>0</v>
      </c>
      <c r="H299" s="129">
        <f t="shared" si="329"/>
        <v>0</v>
      </c>
      <c r="I299" s="129">
        <f t="shared" si="329"/>
        <v>0</v>
      </c>
      <c r="J299" s="129">
        <f t="shared" si="329"/>
        <v>0</v>
      </c>
      <c r="K299" s="129">
        <f t="shared" si="329"/>
        <v>0</v>
      </c>
      <c r="L299" s="293"/>
      <c r="M299" s="129">
        <f t="shared" ref="M299:AF299" si="330">SUM(M300:M301)</f>
        <v>0</v>
      </c>
      <c r="N299" s="129">
        <f t="shared" si="330"/>
        <v>0</v>
      </c>
      <c r="O299" s="129">
        <f t="shared" si="330"/>
        <v>0</v>
      </c>
      <c r="P299" s="129">
        <f t="shared" si="330"/>
        <v>0</v>
      </c>
      <c r="Q299" s="129">
        <f t="shared" si="330"/>
        <v>0</v>
      </c>
      <c r="R299" s="129">
        <f t="shared" si="330"/>
        <v>0</v>
      </c>
      <c r="S299" s="129">
        <f t="shared" si="330"/>
        <v>0</v>
      </c>
      <c r="T299" s="129">
        <f t="shared" si="330"/>
        <v>0</v>
      </c>
      <c r="U299" s="129">
        <f t="shared" si="330"/>
        <v>0</v>
      </c>
      <c r="V299" s="129">
        <f t="shared" si="330"/>
        <v>0</v>
      </c>
      <c r="W299" s="129">
        <f t="shared" si="330"/>
        <v>0</v>
      </c>
      <c r="X299" s="129">
        <f t="shared" si="330"/>
        <v>0</v>
      </c>
      <c r="Y299" s="129">
        <f t="shared" si="330"/>
        <v>0</v>
      </c>
      <c r="Z299" s="129">
        <f t="shared" si="330"/>
        <v>0</v>
      </c>
      <c r="AA299" s="129">
        <f t="shared" si="330"/>
        <v>0</v>
      </c>
      <c r="AB299" s="129">
        <f t="shared" si="330"/>
        <v>0</v>
      </c>
      <c r="AC299" s="129">
        <f t="shared" si="330"/>
        <v>0</v>
      </c>
      <c r="AD299" s="129">
        <f t="shared" si="330"/>
        <v>0</v>
      </c>
      <c r="AE299" s="129">
        <f t="shared" si="330"/>
        <v>0</v>
      </c>
      <c r="AF299" s="129">
        <f t="shared" si="330"/>
        <v>0</v>
      </c>
      <c r="AG299" s="298"/>
      <c r="AH299" s="129">
        <f t="shared" ref="AH299:BA299" si="331">SUM(AH300:AH301)</f>
        <v>0</v>
      </c>
      <c r="AI299" s="129">
        <f t="shared" si="331"/>
        <v>0</v>
      </c>
      <c r="AJ299" s="129">
        <f t="shared" si="331"/>
        <v>0</v>
      </c>
      <c r="AK299" s="129">
        <f t="shared" si="331"/>
        <v>0</v>
      </c>
      <c r="AL299" s="129">
        <f t="shared" si="331"/>
        <v>0</v>
      </c>
      <c r="AM299" s="129">
        <f t="shared" si="331"/>
        <v>0</v>
      </c>
      <c r="AN299" s="129">
        <f t="shared" si="331"/>
        <v>0</v>
      </c>
      <c r="AO299" s="129">
        <f t="shared" si="331"/>
        <v>0</v>
      </c>
      <c r="AP299" s="129">
        <f t="shared" si="331"/>
        <v>0</v>
      </c>
      <c r="AQ299" s="129">
        <f t="shared" si="331"/>
        <v>0</v>
      </c>
      <c r="AR299" s="129">
        <f t="shared" si="331"/>
        <v>0</v>
      </c>
      <c r="AS299" s="129">
        <f t="shared" si="331"/>
        <v>0</v>
      </c>
      <c r="AT299" s="129">
        <f t="shared" si="331"/>
        <v>0</v>
      </c>
      <c r="AU299" s="129">
        <f t="shared" si="331"/>
        <v>0</v>
      </c>
      <c r="AV299" s="129">
        <f t="shared" si="331"/>
        <v>0</v>
      </c>
      <c r="AW299" s="129">
        <f t="shared" si="331"/>
        <v>0</v>
      </c>
      <c r="AX299" s="129">
        <f t="shared" si="331"/>
        <v>0</v>
      </c>
      <c r="AY299" s="129">
        <f t="shared" si="331"/>
        <v>0</v>
      </c>
      <c r="AZ299" s="129">
        <f t="shared" si="331"/>
        <v>0</v>
      </c>
      <c r="BA299" s="129">
        <f t="shared" si="331"/>
        <v>0</v>
      </c>
      <c r="BB299" s="128" t="s">
        <v>212</v>
      </c>
      <c r="BC299" s="127"/>
      <c r="BD299" s="127"/>
      <c r="BE299" s="90">
        <v>2016</v>
      </c>
      <c r="BF299" s="101"/>
      <c r="BG299" s="101"/>
    </row>
    <row r="300" spans="1:59" s="103" customFormat="1" ht="22.2" customHeight="1">
      <c r="A300" s="419" t="s">
        <v>109</v>
      </c>
      <c r="B300" s="107"/>
      <c r="C300" s="106"/>
      <c r="D300" s="106">
        <f t="shared" si="328"/>
        <v>0</v>
      </c>
      <c r="E300" s="106"/>
      <c r="F300" s="106"/>
      <c r="G300" s="106"/>
      <c r="H300" s="106"/>
      <c r="I300" s="106"/>
      <c r="J300" s="106"/>
      <c r="K300" s="106"/>
      <c r="L300" s="292"/>
      <c r="M300" s="106"/>
      <c r="N300" s="106"/>
      <c r="O300" s="106"/>
      <c r="P300" s="106"/>
      <c r="Q300" s="106"/>
      <c r="R300" s="106"/>
      <c r="S300" s="106"/>
      <c r="T300" s="106"/>
      <c r="U300" s="106"/>
      <c r="V300" s="106"/>
      <c r="W300" s="106"/>
      <c r="X300" s="106"/>
      <c r="Y300" s="106"/>
      <c r="Z300" s="106"/>
      <c r="AA300" s="106"/>
      <c r="AB300" s="106"/>
      <c r="AC300" s="106"/>
      <c r="AD300" s="106"/>
      <c r="AE300" s="106"/>
      <c r="AF300" s="106"/>
      <c r="AG300" s="297"/>
      <c r="AH300" s="106"/>
      <c r="AI300" s="106"/>
      <c r="AJ300" s="106"/>
      <c r="AK300" s="106"/>
      <c r="AL300" s="106"/>
      <c r="AM300" s="106"/>
      <c r="AN300" s="106"/>
      <c r="AO300" s="106"/>
      <c r="AP300" s="106"/>
      <c r="AQ300" s="106"/>
      <c r="AR300" s="106"/>
      <c r="AS300" s="106"/>
      <c r="AT300" s="106"/>
      <c r="AU300" s="106"/>
      <c r="AV300" s="106"/>
      <c r="AW300" s="106"/>
      <c r="AX300" s="106"/>
      <c r="AY300" s="106"/>
      <c r="AZ300" s="106"/>
      <c r="BA300" s="106"/>
      <c r="BB300" s="105" t="s">
        <v>212</v>
      </c>
      <c r="BC300" s="104"/>
      <c r="BD300" s="104"/>
      <c r="BE300" s="90">
        <v>2016</v>
      </c>
      <c r="BF300" s="101"/>
      <c r="BG300" s="101"/>
    </row>
    <row r="301" spans="1:59" s="108" customFormat="1" ht="22.2" customHeight="1">
      <c r="A301" s="418" t="s">
        <v>109</v>
      </c>
      <c r="B301" s="112"/>
      <c r="C301" s="111"/>
      <c r="D301" s="111">
        <f t="shared" si="328"/>
        <v>0</v>
      </c>
      <c r="E301" s="111"/>
      <c r="F301" s="111"/>
      <c r="G301" s="111"/>
      <c r="H301" s="111"/>
      <c r="I301" s="111"/>
      <c r="J301" s="111"/>
      <c r="K301" s="111"/>
      <c r="L301" s="292"/>
      <c r="M301" s="111"/>
      <c r="N301" s="111"/>
      <c r="O301" s="111"/>
      <c r="P301" s="111"/>
      <c r="Q301" s="111"/>
      <c r="R301" s="111"/>
      <c r="S301" s="111"/>
      <c r="T301" s="111"/>
      <c r="U301" s="111"/>
      <c r="V301" s="111"/>
      <c r="W301" s="111"/>
      <c r="X301" s="111"/>
      <c r="Y301" s="111"/>
      <c r="Z301" s="111"/>
      <c r="AA301" s="111"/>
      <c r="AB301" s="111"/>
      <c r="AC301" s="111"/>
      <c r="AD301" s="111"/>
      <c r="AE301" s="111"/>
      <c r="AF301" s="111"/>
      <c r="AG301" s="297"/>
      <c r="AH301" s="111"/>
      <c r="AI301" s="111"/>
      <c r="AJ301" s="111"/>
      <c r="AK301" s="111"/>
      <c r="AL301" s="111"/>
      <c r="AM301" s="111"/>
      <c r="AN301" s="111"/>
      <c r="AO301" s="111"/>
      <c r="AP301" s="111"/>
      <c r="AQ301" s="111"/>
      <c r="AR301" s="111"/>
      <c r="AS301" s="111"/>
      <c r="AT301" s="111"/>
      <c r="AU301" s="111"/>
      <c r="AV301" s="111"/>
      <c r="AW301" s="111"/>
      <c r="AX301" s="111"/>
      <c r="AY301" s="111"/>
      <c r="AZ301" s="111"/>
      <c r="BA301" s="111"/>
      <c r="BB301" s="105" t="s">
        <v>212</v>
      </c>
      <c r="BC301" s="110"/>
      <c r="BD301" s="110"/>
      <c r="BE301" s="90">
        <v>2016</v>
      </c>
      <c r="BF301" s="109"/>
      <c r="BG301" s="109"/>
    </row>
    <row r="302" spans="1:59" s="103" customFormat="1" ht="22.2" customHeight="1">
      <c r="A302" s="419" t="s">
        <v>109</v>
      </c>
      <c r="B302" s="107" t="s">
        <v>282</v>
      </c>
      <c r="C302" s="106"/>
      <c r="D302" s="106">
        <f t="shared" si="328"/>
        <v>0</v>
      </c>
      <c r="E302" s="106">
        <f t="shared" ref="E302:K302" si="332">SUM(E303:E304)</f>
        <v>0</v>
      </c>
      <c r="F302" s="106">
        <f t="shared" si="332"/>
        <v>0</v>
      </c>
      <c r="G302" s="106">
        <f t="shared" si="332"/>
        <v>0</v>
      </c>
      <c r="H302" s="106">
        <f t="shared" si="332"/>
        <v>0</v>
      </c>
      <c r="I302" s="106">
        <f t="shared" si="332"/>
        <v>0</v>
      </c>
      <c r="J302" s="106">
        <f t="shared" si="332"/>
        <v>0</v>
      </c>
      <c r="K302" s="106">
        <f t="shared" si="332"/>
        <v>0</v>
      </c>
      <c r="L302" s="292"/>
      <c r="M302" s="106">
        <f t="shared" ref="M302:AF302" si="333">SUM(M303:M304)</f>
        <v>0</v>
      </c>
      <c r="N302" s="106">
        <f t="shared" si="333"/>
        <v>0</v>
      </c>
      <c r="O302" s="106">
        <f t="shared" si="333"/>
        <v>0</v>
      </c>
      <c r="P302" s="106">
        <f t="shared" si="333"/>
        <v>0</v>
      </c>
      <c r="Q302" s="106">
        <f t="shared" si="333"/>
        <v>0</v>
      </c>
      <c r="R302" s="106">
        <f t="shared" si="333"/>
        <v>0</v>
      </c>
      <c r="S302" s="106">
        <f t="shared" si="333"/>
        <v>0</v>
      </c>
      <c r="T302" s="106">
        <f t="shared" si="333"/>
        <v>0</v>
      </c>
      <c r="U302" s="106">
        <f t="shared" si="333"/>
        <v>0</v>
      </c>
      <c r="V302" s="106">
        <f t="shared" si="333"/>
        <v>0</v>
      </c>
      <c r="W302" s="106">
        <f t="shared" si="333"/>
        <v>0</v>
      </c>
      <c r="X302" s="106">
        <f t="shared" si="333"/>
        <v>0</v>
      </c>
      <c r="Y302" s="106">
        <f t="shared" si="333"/>
        <v>0</v>
      </c>
      <c r="Z302" s="106">
        <f t="shared" si="333"/>
        <v>0</v>
      </c>
      <c r="AA302" s="106">
        <f t="shared" si="333"/>
        <v>0</v>
      </c>
      <c r="AB302" s="106">
        <f t="shared" si="333"/>
        <v>0</v>
      </c>
      <c r="AC302" s="106">
        <f t="shared" si="333"/>
        <v>0</v>
      </c>
      <c r="AD302" s="106">
        <f t="shared" si="333"/>
        <v>0</v>
      </c>
      <c r="AE302" s="106">
        <f t="shared" si="333"/>
        <v>0</v>
      </c>
      <c r="AF302" s="106">
        <f t="shared" si="333"/>
        <v>0</v>
      </c>
      <c r="AG302" s="297"/>
      <c r="AH302" s="106">
        <f t="shared" ref="AH302:BA302" si="334">SUM(AH303:AH304)</f>
        <v>0</v>
      </c>
      <c r="AI302" s="106">
        <f t="shared" si="334"/>
        <v>0</v>
      </c>
      <c r="AJ302" s="106">
        <f t="shared" si="334"/>
        <v>0</v>
      </c>
      <c r="AK302" s="106">
        <f t="shared" si="334"/>
        <v>0</v>
      </c>
      <c r="AL302" s="106">
        <f t="shared" si="334"/>
        <v>0</v>
      </c>
      <c r="AM302" s="106">
        <f t="shared" si="334"/>
        <v>0</v>
      </c>
      <c r="AN302" s="106">
        <f t="shared" si="334"/>
        <v>0</v>
      </c>
      <c r="AO302" s="106">
        <f t="shared" si="334"/>
        <v>0</v>
      </c>
      <c r="AP302" s="106">
        <f t="shared" si="334"/>
        <v>0</v>
      </c>
      <c r="AQ302" s="106">
        <f t="shared" si="334"/>
        <v>0</v>
      </c>
      <c r="AR302" s="106">
        <f t="shared" si="334"/>
        <v>0</v>
      </c>
      <c r="AS302" s="106">
        <f t="shared" si="334"/>
        <v>0</v>
      </c>
      <c r="AT302" s="106">
        <f t="shared" si="334"/>
        <v>0</v>
      </c>
      <c r="AU302" s="106">
        <f t="shared" si="334"/>
        <v>0</v>
      </c>
      <c r="AV302" s="106">
        <f t="shared" si="334"/>
        <v>0</v>
      </c>
      <c r="AW302" s="106">
        <f t="shared" si="334"/>
        <v>0</v>
      </c>
      <c r="AX302" s="106">
        <f t="shared" si="334"/>
        <v>0</v>
      </c>
      <c r="AY302" s="106">
        <f t="shared" si="334"/>
        <v>0</v>
      </c>
      <c r="AZ302" s="106">
        <f t="shared" si="334"/>
        <v>0</v>
      </c>
      <c r="BA302" s="106">
        <f t="shared" si="334"/>
        <v>0</v>
      </c>
      <c r="BB302" s="105" t="s">
        <v>212</v>
      </c>
      <c r="BC302" s="104"/>
      <c r="BD302" s="104"/>
      <c r="BE302" s="90">
        <v>2016</v>
      </c>
      <c r="BF302" s="101"/>
      <c r="BG302" s="101"/>
    </row>
    <row r="303" spans="1:59" s="103" customFormat="1" ht="22.2" customHeight="1">
      <c r="A303" s="419" t="s">
        <v>109</v>
      </c>
      <c r="B303" s="107"/>
      <c r="C303" s="106"/>
      <c r="D303" s="106">
        <f t="shared" si="328"/>
        <v>0</v>
      </c>
      <c r="E303" s="106"/>
      <c r="F303" s="106"/>
      <c r="G303" s="106"/>
      <c r="H303" s="106"/>
      <c r="I303" s="106"/>
      <c r="J303" s="106"/>
      <c r="K303" s="106"/>
      <c r="L303" s="292"/>
      <c r="M303" s="106"/>
      <c r="N303" s="106"/>
      <c r="O303" s="106"/>
      <c r="P303" s="106"/>
      <c r="Q303" s="106"/>
      <c r="R303" s="106"/>
      <c r="S303" s="106"/>
      <c r="T303" s="106"/>
      <c r="U303" s="106"/>
      <c r="V303" s="106"/>
      <c r="W303" s="106"/>
      <c r="X303" s="106"/>
      <c r="Y303" s="106"/>
      <c r="Z303" s="106"/>
      <c r="AA303" s="106"/>
      <c r="AB303" s="106"/>
      <c r="AC303" s="106"/>
      <c r="AD303" s="106"/>
      <c r="AE303" s="106"/>
      <c r="AF303" s="106"/>
      <c r="AG303" s="297"/>
      <c r="AH303" s="106"/>
      <c r="AI303" s="106"/>
      <c r="AJ303" s="106"/>
      <c r="AK303" s="106"/>
      <c r="AL303" s="106"/>
      <c r="AM303" s="106"/>
      <c r="AN303" s="106"/>
      <c r="AO303" s="106"/>
      <c r="AP303" s="106"/>
      <c r="AQ303" s="106"/>
      <c r="AR303" s="106"/>
      <c r="AS303" s="106"/>
      <c r="AT303" s="106"/>
      <c r="AU303" s="106"/>
      <c r="AV303" s="106"/>
      <c r="AW303" s="106"/>
      <c r="AX303" s="106"/>
      <c r="AY303" s="106"/>
      <c r="AZ303" s="106"/>
      <c r="BA303" s="106"/>
      <c r="BB303" s="105" t="s">
        <v>212</v>
      </c>
      <c r="BC303" s="104"/>
      <c r="BD303" s="104"/>
      <c r="BE303" s="90">
        <v>2016</v>
      </c>
      <c r="BF303" s="101"/>
      <c r="BG303" s="101"/>
    </row>
    <row r="304" spans="1:59" s="108" customFormat="1" ht="22.2" customHeight="1">
      <c r="A304" s="418" t="s">
        <v>109</v>
      </c>
      <c r="B304" s="112"/>
      <c r="C304" s="111"/>
      <c r="D304" s="111">
        <f t="shared" si="328"/>
        <v>0</v>
      </c>
      <c r="E304" s="111"/>
      <c r="F304" s="111"/>
      <c r="G304" s="111"/>
      <c r="H304" s="111"/>
      <c r="I304" s="111"/>
      <c r="J304" s="111"/>
      <c r="K304" s="111"/>
      <c r="L304" s="292"/>
      <c r="M304" s="111"/>
      <c r="N304" s="111"/>
      <c r="O304" s="111"/>
      <c r="P304" s="111"/>
      <c r="Q304" s="111"/>
      <c r="R304" s="111"/>
      <c r="S304" s="111"/>
      <c r="T304" s="111"/>
      <c r="U304" s="111"/>
      <c r="V304" s="111"/>
      <c r="W304" s="111"/>
      <c r="X304" s="111"/>
      <c r="Y304" s="111"/>
      <c r="Z304" s="111"/>
      <c r="AA304" s="111"/>
      <c r="AB304" s="111"/>
      <c r="AC304" s="111"/>
      <c r="AD304" s="111"/>
      <c r="AE304" s="111"/>
      <c r="AF304" s="111"/>
      <c r="AG304" s="297"/>
      <c r="AH304" s="111"/>
      <c r="AI304" s="111"/>
      <c r="AJ304" s="111"/>
      <c r="AK304" s="111"/>
      <c r="AL304" s="111"/>
      <c r="AM304" s="111"/>
      <c r="AN304" s="111"/>
      <c r="AO304" s="111"/>
      <c r="AP304" s="111"/>
      <c r="AQ304" s="111"/>
      <c r="AR304" s="111"/>
      <c r="AS304" s="111"/>
      <c r="AT304" s="111"/>
      <c r="AU304" s="111"/>
      <c r="AV304" s="111"/>
      <c r="AW304" s="111"/>
      <c r="AX304" s="111"/>
      <c r="AY304" s="111"/>
      <c r="AZ304" s="111"/>
      <c r="BA304" s="111"/>
      <c r="BB304" s="105" t="s">
        <v>212</v>
      </c>
      <c r="BC304" s="110"/>
      <c r="BD304" s="110"/>
      <c r="BE304" s="90">
        <v>2016</v>
      </c>
      <c r="BF304" s="109"/>
      <c r="BG304" s="109"/>
    </row>
    <row r="305" spans="1:59" s="113" customFormat="1" ht="22.2" customHeight="1">
      <c r="A305" s="419" t="s">
        <v>121</v>
      </c>
      <c r="B305" s="262" t="s">
        <v>391</v>
      </c>
      <c r="C305" s="106">
        <f>SUM(C306,C309)</f>
        <v>0</v>
      </c>
      <c r="D305" s="106">
        <f>SUM(D306+D309)</f>
        <v>0</v>
      </c>
      <c r="E305" s="106">
        <f t="shared" ref="E305:K305" si="335">SUM(E306,E309)</f>
        <v>0</v>
      </c>
      <c r="F305" s="106">
        <f t="shared" si="335"/>
        <v>0</v>
      </c>
      <c r="G305" s="106">
        <f t="shared" si="335"/>
        <v>0</v>
      </c>
      <c r="H305" s="106">
        <f t="shared" si="335"/>
        <v>0</v>
      </c>
      <c r="I305" s="106">
        <f t="shared" si="335"/>
        <v>0</v>
      </c>
      <c r="J305" s="106">
        <f t="shared" si="335"/>
        <v>0</v>
      </c>
      <c r="K305" s="106">
        <f t="shared" si="335"/>
        <v>0</v>
      </c>
      <c r="L305" s="292"/>
      <c r="M305" s="106">
        <f t="shared" ref="M305:AF305" si="336">SUM(M306,M309)</f>
        <v>0</v>
      </c>
      <c r="N305" s="106">
        <f t="shared" si="336"/>
        <v>0</v>
      </c>
      <c r="O305" s="106">
        <f t="shared" si="336"/>
        <v>0</v>
      </c>
      <c r="P305" s="106">
        <f t="shared" si="336"/>
        <v>0</v>
      </c>
      <c r="Q305" s="106">
        <f t="shared" si="336"/>
        <v>0</v>
      </c>
      <c r="R305" s="106">
        <f t="shared" si="336"/>
        <v>0</v>
      </c>
      <c r="S305" s="106">
        <f t="shared" si="336"/>
        <v>0</v>
      </c>
      <c r="T305" s="106">
        <f t="shared" si="336"/>
        <v>0</v>
      </c>
      <c r="U305" s="106">
        <f t="shared" si="336"/>
        <v>0</v>
      </c>
      <c r="V305" s="106">
        <f t="shared" si="336"/>
        <v>0</v>
      </c>
      <c r="W305" s="106">
        <f t="shared" si="336"/>
        <v>0</v>
      </c>
      <c r="X305" s="106">
        <f t="shared" si="336"/>
        <v>0</v>
      </c>
      <c r="Y305" s="106">
        <f t="shared" si="336"/>
        <v>0</v>
      </c>
      <c r="Z305" s="106">
        <f t="shared" si="336"/>
        <v>0</v>
      </c>
      <c r="AA305" s="106">
        <f t="shared" si="336"/>
        <v>0</v>
      </c>
      <c r="AB305" s="106">
        <f t="shared" si="336"/>
        <v>0</v>
      </c>
      <c r="AC305" s="106">
        <f t="shared" si="336"/>
        <v>0</v>
      </c>
      <c r="AD305" s="106">
        <f t="shared" si="336"/>
        <v>0</v>
      </c>
      <c r="AE305" s="106">
        <f t="shared" si="336"/>
        <v>0</v>
      </c>
      <c r="AF305" s="106">
        <f t="shared" si="336"/>
        <v>0</v>
      </c>
      <c r="AG305" s="297"/>
      <c r="AH305" s="106">
        <f t="shared" ref="AH305:BA305" si="337">SUM(AH306,AH309)</f>
        <v>0</v>
      </c>
      <c r="AI305" s="106">
        <f t="shared" si="337"/>
        <v>0</v>
      </c>
      <c r="AJ305" s="106">
        <f t="shared" si="337"/>
        <v>0</v>
      </c>
      <c r="AK305" s="106">
        <f t="shared" si="337"/>
        <v>0</v>
      </c>
      <c r="AL305" s="106">
        <f t="shared" si="337"/>
        <v>0</v>
      </c>
      <c r="AM305" s="106">
        <f t="shared" si="337"/>
        <v>0</v>
      </c>
      <c r="AN305" s="106">
        <f t="shared" si="337"/>
        <v>0</v>
      </c>
      <c r="AO305" s="106">
        <f t="shared" si="337"/>
        <v>0</v>
      </c>
      <c r="AP305" s="106">
        <f t="shared" si="337"/>
        <v>0</v>
      </c>
      <c r="AQ305" s="106">
        <f t="shared" si="337"/>
        <v>0</v>
      </c>
      <c r="AR305" s="106">
        <f t="shared" si="337"/>
        <v>0</v>
      </c>
      <c r="AS305" s="106">
        <f t="shared" si="337"/>
        <v>0</v>
      </c>
      <c r="AT305" s="106">
        <f t="shared" si="337"/>
        <v>0</v>
      </c>
      <c r="AU305" s="106">
        <f t="shared" si="337"/>
        <v>0</v>
      </c>
      <c r="AV305" s="106">
        <f t="shared" si="337"/>
        <v>0</v>
      </c>
      <c r="AW305" s="106">
        <f t="shared" si="337"/>
        <v>0</v>
      </c>
      <c r="AX305" s="106">
        <f t="shared" si="337"/>
        <v>0</v>
      </c>
      <c r="AY305" s="106">
        <f t="shared" si="337"/>
        <v>0</v>
      </c>
      <c r="AZ305" s="106">
        <f t="shared" si="337"/>
        <v>0</v>
      </c>
      <c r="BA305" s="106">
        <f t="shared" si="337"/>
        <v>0</v>
      </c>
      <c r="BB305" s="105" t="s">
        <v>212</v>
      </c>
      <c r="BC305" s="104"/>
      <c r="BD305" s="104"/>
      <c r="BE305" s="90">
        <v>2016</v>
      </c>
      <c r="BF305" s="101"/>
      <c r="BG305" s="101"/>
    </row>
    <row r="306" spans="1:59" s="108" customFormat="1" ht="22.2" customHeight="1">
      <c r="A306" s="418" t="s">
        <v>121</v>
      </c>
      <c r="B306" s="112" t="s">
        <v>281</v>
      </c>
      <c r="C306" s="111"/>
      <c r="D306" s="111">
        <f t="shared" ref="D306:D311" si="338">SUM(E306:BA306)</f>
        <v>0</v>
      </c>
      <c r="E306" s="111">
        <f t="shared" ref="E306:K306" si="339">SUM(E307:E308)</f>
        <v>0</v>
      </c>
      <c r="F306" s="111">
        <f t="shared" si="339"/>
        <v>0</v>
      </c>
      <c r="G306" s="111">
        <f t="shared" si="339"/>
        <v>0</v>
      </c>
      <c r="H306" s="111">
        <f t="shared" si="339"/>
        <v>0</v>
      </c>
      <c r="I306" s="111">
        <f t="shared" si="339"/>
        <v>0</v>
      </c>
      <c r="J306" s="111">
        <f t="shared" si="339"/>
        <v>0</v>
      </c>
      <c r="K306" s="111">
        <f t="shared" si="339"/>
        <v>0</v>
      </c>
      <c r="L306" s="292"/>
      <c r="M306" s="111">
        <f t="shared" ref="M306:AF306" si="340">SUM(M307:M308)</f>
        <v>0</v>
      </c>
      <c r="N306" s="111">
        <f t="shared" si="340"/>
        <v>0</v>
      </c>
      <c r="O306" s="111">
        <f t="shared" si="340"/>
        <v>0</v>
      </c>
      <c r="P306" s="111">
        <f t="shared" si="340"/>
        <v>0</v>
      </c>
      <c r="Q306" s="111">
        <f t="shared" si="340"/>
        <v>0</v>
      </c>
      <c r="R306" s="111">
        <f t="shared" si="340"/>
        <v>0</v>
      </c>
      <c r="S306" s="111">
        <f t="shared" si="340"/>
        <v>0</v>
      </c>
      <c r="T306" s="111">
        <f t="shared" si="340"/>
        <v>0</v>
      </c>
      <c r="U306" s="111">
        <f t="shared" si="340"/>
        <v>0</v>
      </c>
      <c r="V306" s="111">
        <f t="shared" si="340"/>
        <v>0</v>
      </c>
      <c r="W306" s="111">
        <f t="shared" si="340"/>
        <v>0</v>
      </c>
      <c r="X306" s="111">
        <f t="shared" si="340"/>
        <v>0</v>
      </c>
      <c r="Y306" s="111">
        <f t="shared" si="340"/>
        <v>0</v>
      </c>
      <c r="Z306" s="111">
        <f t="shared" si="340"/>
        <v>0</v>
      </c>
      <c r="AA306" s="111">
        <f t="shared" si="340"/>
        <v>0</v>
      </c>
      <c r="AB306" s="111">
        <f t="shared" si="340"/>
        <v>0</v>
      </c>
      <c r="AC306" s="111">
        <f t="shared" si="340"/>
        <v>0</v>
      </c>
      <c r="AD306" s="111">
        <f t="shared" si="340"/>
        <v>0</v>
      </c>
      <c r="AE306" s="111">
        <f t="shared" si="340"/>
        <v>0</v>
      </c>
      <c r="AF306" s="111">
        <f t="shared" si="340"/>
        <v>0</v>
      </c>
      <c r="AG306" s="297"/>
      <c r="AH306" s="111">
        <f t="shared" ref="AH306:BA306" si="341">SUM(AH307:AH308)</f>
        <v>0</v>
      </c>
      <c r="AI306" s="111">
        <f t="shared" si="341"/>
        <v>0</v>
      </c>
      <c r="AJ306" s="111">
        <f t="shared" si="341"/>
        <v>0</v>
      </c>
      <c r="AK306" s="111">
        <f t="shared" si="341"/>
        <v>0</v>
      </c>
      <c r="AL306" s="111">
        <f t="shared" si="341"/>
        <v>0</v>
      </c>
      <c r="AM306" s="111">
        <f t="shared" si="341"/>
        <v>0</v>
      </c>
      <c r="AN306" s="111">
        <f t="shared" si="341"/>
        <v>0</v>
      </c>
      <c r="AO306" s="111">
        <f t="shared" si="341"/>
        <v>0</v>
      </c>
      <c r="AP306" s="111">
        <f t="shared" si="341"/>
        <v>0</v>
      </c>
      <c r="AQ306" s="111">
        <f t="shared" si="341"/>
        <v>0</v>
      </c>
      <c r="AR306" s="111">
        <f t="shared" si="341"/>
        <v>0</v>
      </c>
      <c r="AS306" s="111">
        <f t="shared" si="341"/>
        <v>0</v>
      </c>
      <c r="AT306" s="111">
        <f t="shared" si="341"/>
        <v>0</v>
      </c>
      <c r="AU306" s="111">
        <f t="shared" si="341"/>
        <v>0</v>
      </c>
      <c r="AV306" s="111">
        <f t="shared" si="341"/>
        <v>0</v>
      </c>
      <c r="AW306" s="111">
        <f t="shared" si="341"/>
        <v>0</v>
      </c>
      <c r="AX306" s="111">
        <f t="shared" si="341"/>
        <v>0</v>
      </c>
      <c r="AY306" s="111">
        <f t="shared" si="341"/>
        <v>0</v>
      </c>
      <c r="AZ306" s="111">
        <f t="shared" si="341"/>
        <v>0</v>
      </c>
      <c r="BA306" s="111">
        <f t="shared" si="341"/>
        <v>0</v>
      </c>
      <c r="BB306" s="105" t="s">
        <v>212</v>
      </c>
      <c r="BC306" s="110"/>
      <c r="BD306" s="110"/>
      <c r="BE306" s="90">
        <v>2016</v>
      </c>
      <c r="BF306" s="109"/>
      <c r="BG306" s="109"/>
    </row>
    <row r="307" spans="1:59" s="108" customFormat="1" ht="22.2" customHeight="1">
      <c r="A307" s="418" t="s">
        <v>121</v>
      </c>
      <c r="B307" s="112"/>
      <c r="C307" s="111"/>
      <c r="D307" s="111">
        <f t="shared" si="338"/>
        <v>0</v>
      </c>
      <c r="E307" s="111"/>
      <c r="F307" s="111"/>
      <c r="G307" s="111"/>
      <c r="H307" s="111"/>
      <c r="I307" s="111"/>
      <c r="J307" s="111"/>
      <c r="K307" s="111"/>
      <c r="L307" s="292"/>
      <c r="M307" s="111"/>
      <c r="N307" s="111"/>
      <c r="O307" s="111"/>
      <c r="P307" s="111"/>
      <c r="Q307" s="111"/>
      <c r="R307" s="111"/>
      <c r="S307" s="111"/>
      <c r="T307" s="111"/>
      <c r="U307" s="111"/>
      <c r="V307" s="111"/>
      <c r="W307" s="111"/>
      <c r="X307" s="111"/>
      <c r="Y307" s="111"/>
      <c r="Z307" s="111"/>
      <c r="AA307" s="111"/>
      <c r="AB307" s="111"/>
      <c r="AC307" s="111"/>
      <c r="AD307" s="111"/>
      <c r="AE307" s="111"/>
      <c r="AF307" s="111"/>
      <c r="AG307" s="297"/>
      <c r="AH307" s="111"/>
      <c r="AI307" s="111"/>
      <c r="AJ307" s="111"/>
      <c r="AK307" s="111"/>
      <c r="AL307" s="111"/>
      <c r="AM307" s="111"/>
      <c r="AN307" s="111"/>
      <c r="AO307" s="111"/>
      <c r="AP307" s="111"/>
      <c r="AQ307" s="111"/>
      <c r="AR307" s="111"/>
      <c r="AS307" s="111"/>
      <c r="AT307" s="111"/>
      <c r="AU307" s="111"/>
      <c r="AV307" s="111"/>
      <c r="AW307" s="111"/>
      <c r="AX307" s="111"/>
      <c r="AY307" s="111"/>
      <c r="AZ307" s="111"/>
      <c r="BA307" s="111"/>
      <c r="BB307" s="105" t="s">
        <v>212</v>
      </c>
      <c r="BC307" s="110"/>
      <c r="BD307" s="110"/>
      <c r="BE307" s="90">
        <v>2016</v>
      </c>
      <c r="BF307" s="109"/>
      <c r="BG307" s="109"/>
    </row>
    <row r="308" spans="1:59" s="103" customFormat="1" ht="22.2" customHeight="1">
      <c r="A308" s="419" t="s">
        <v>121</v>
      </c>
      <c r="B308" s="107"/>
      <c r="C308" s="106"/>
      <c r="D308" s="106">
        <f t="shared" si="338"/>
        <v>0</v>
      </c>
      <c r="E308" s="106"/>
      <c r="F308" s="106"/>
      <c r="G308" s="106"/>
      <c r="H308" s="106"/>
      <c r="I308" s="106"/>
      <c r="J308" s="106"/>
      <c r="K308" s="106"/>
      <c r="L308" s="292"/>
      <c r="M308" s="106"/>
      <c r="N308" s="106"/>
      <c r="O308" s="106"/>
      <c r="P308" s="106"/>
      <c r="Q308" s="106"/>
      <c r="R308" s="106"/>
      <c r="S308" s="106"/>
      <c r="T308" s="106"/>
      <c r="U308" s="106"/>
      <c r="V308" s="106"/>
      <c r="W308" s="106"/>
      <c r="X308" s="106"/>
      <c r="Y308" s="106"/>
      <c r="Z308" s="106"/>
      <c r="AA308" s="106"/>
      <c r="AB308" s="106"/>
      <c r="AC308" s="106"/>
      <c r="AD308" s="106"/>
      <c r="AE308" s="106"/>
      <c r="AF308" s="106"/>
      <c r="AG308" s="297"/>
      <c r="AH308" s="106"/>
      <c r="AI308" s="106"/>
      <c r="AJ308" s="106"/>
      <c r="AK308" s="106"/>
      <c r="AL308" s="106"/>
      <c r="AM308" s="106"/>
      <c r="AN308" s="106"/>
      <c r="AO308" s="106"/>
      <c r="AP308" s="106"/>
      <c r="AQ308" s="106"/>
      <c r="AR308" s="106"/>
      <c r="AS308" s="106"/>
      <c r="AT308" s="106"/>
      <c r="AU308" s="106"/>
      <c r="AV308" s="106"/>
      <c r="AW308" s="106"/>
      <c r="AX308" s="106"/>
      <c r="AY308" s="106"/>
      <c r="AZ308" s="106"/>
      <c r="BA308" s="106"/>
      <c r="BB308" s="105" t="s">
        <v>212</v>
      </c>
      <c r="BC308" s="104"/>
      <c r="BD308" s="104"/>
      <c r="BE308" s="90">
        <v>2016</v>
      </c>
      <c r="BF308" s="101"/>
      <c r="BG308" s="101"/>
    </row>
    <row r="309" spans="1:59" s="103" customFormat="1" ht="22.2" customHeight="1">
      <c r="A309" s="419" t="s">
        <v>121</v>
      </c>
      <c r="B309" s="107" t="s">
        <v>282</v>
      </c>
      <c r="C309" s="106"/>
      <c r="D309" s="106">
        <f t="shared" si="338"/>
        <v>0</v>
      </c>
      <c r="E309" s="106">
        <f t="shared" ref="E309:K309" si="342">SUM(E310:E311)</f>
        <v>0</v>
      </c>
      <c r="F309" s="106">
        <f t="shared" si="342"/>
        <v>0</v>
      </c>
      <c r="G309" s="106">
        <f t="shared" si="342"/>
        <v>0</v>
      </c>
      <c r="H309" s="106">
        <f t="shared" si="342"/>
        <v>0</v>
      </c>
      <c r="I309" s="106">
        <f t="shared" si="342"/>
        <v>0</v>
      </c>
      <c r="J309" s="106">
        <f t="shared" si="342"/>
        <v>0</v>
      </c>
      <c r="K309" s="106">
        <f t="shared" si="342"/>
        <v>0</v>
      </c>
      <c r="L309" s="292"/>
      <c r="M309" s="106">
        <f t="shared" ref="M309:AF309" si="343">SUM(M310:M311)</f>
        <v>0</v>
      </c>
      <c r="N309" s="106">
        <f t="shared" si="343"/>
        <v>0</v>
      </c>
      <c r="O309" s="106">
        <f t="shared" si="343"/>
        <v>0</v>
      </c>
      <c r="P309" s="106">
        <f t="shared" si="343"/>
        <v>0</v>
      </c>
      <c r="Q309" s="106">
        <f t="shared" si="343"/>
        <v>0</v>
      </c>
      <c r="R309" s="106">
        <f t="shared" si="343"/>
        <v>0</v>
      </c>
      <c r="S309" s="106">
        <f t="shared" si="343"/>
        <v>0</v>
      </c>
      <c r="T309" s="106">
        <f t="shared" si="343"/>
        <v>0</v>
      </c>
      <c r="U309" s="106">
        <f t="shared" si="343"/>
        <v>0</v>
      </c>
      <c r="V309" s="106">
        <f t="shared" si="343"/>
        <v>0</v>
      </c>
      <c r="W309" s="106">
        <f t="shared" si="343"/>
        <v>0</v>
      </c>
      <c r="X309" s="106">
        <f t="shared" si="343"/>
        <v>0</v>
      </c>
      <c r="Y309" s="106">
        <f t="shared" si="343"/>
        <v>0</v>
      </c>
      <c r="Z309" s="106">
        <f t="shared" si="343"/>
        <v>0</v>
      </c>
      <c r="AA309" s="106">
        <f t="shared" si="343"/>
        <v>0</v>
      </c>
      <c r="AB309" s="106">
        <f t="shared" si="343"/>
        <v>0</v>
      </c>
      <c r="AC309" s="106">
        <f t="shared" si="343"/>
        <v>0</v>
      </c>
      <c r="AD309" s="106">
        <f t="shared" si="343"/>
        <v>0</v>
      </c>
      <c r="AE309" s="106">
        <f t="shared" si="343"/>
        <v>0</v>
      </c>
      <c r="AF309" s="106">
        <f t="shared" si="343"/>
        <v>0</v>
      </c>
      <c r="AG309" s="297"/>
      <c r="AH309" s="106">
        <f t="shared" ref="AH309:BA309" si="344">SUM(AH310:AH311)</f>
        <v>0</v>
      </c>
      <c r="AI309" s="106">
        <f t="shared" si="344"/>
        <v>0</v>
      </c>
      <c r="AJ309" s="106">
        <f t="shared" si="344"/>
        <v>0</v>
      </c>
      <c r="AK309" s="106">
        <f t="shared" si="344"/>
        <v>0</v>
      </c>
      <c r="AL309" s="106">
        <f t="shared" si="344"/>
        <v>0</v>
      </c>
      <c r="AM309" s="106">
        <f t="shared" si="344"/>
        <v>0</v>
      </c>
      <c r="AN309" s="106">
        <f t="shared" si="344"/>
        <v>0</v>
      </c>
      <c r="AO309" s="106">
        <f t="shared" si="344"/>
        <v>0</v>
      </c>
      <c r="AP309" s="106">
        <f t="shared" si="344"/>
        <v>0</v>
      </c>
      <c r="AQ309" s="106">
        <f t="shared" si="344"/>
        <v>0</v>
      </c>
      <c r="AR309" s="106">
        <f t="shared" si="344"/>
        <v>0</v>
      </c>
      <c r="AS309" s="106">
        <f t="shared" si="344"/>
        <v>0</v>
      </c>
      <c r="AT309" s="106">
        <f t="shared" si="344"/>
        <v>0</v>
      </c>
      <c r="AU309" s="106">
        <f t="shared" si="344"/>
        <v>0</v>
      </c>
      <c r="AV309" s="106">
        <f t="shared" si="344"/>
        <v>0</v>
      </c>
      <c r="AW309" s="106">
        <f t="shared" si="344"/>
        <v>0</v>
      </c>
      <c r="AX309" s="106">
        <f t="shared" si="344"/>
        <v>0</v>
      </c>
      <c r="AY309" s="106">
        <f t="shared" si="344"/>
        <v>0</v>
      </c>
      <c r="AZ309" s="106">
        <f t="shared" si="344"/>
        <v>0</v>
      </c>
      <c r="BA309" s="106">
        <f t="shared" si="344"/>
        <v>0</v>
      </c>
      <c r="BB309" s="105" t="s">
        <v>212</v>
      </c>
      <c r="BC309" s="104"/>
      <c r="BD309" s="104"/>
      <c r="BE309" s="90">
        <v>2016</v>
      </c>
      <c r="BF309" s="101"/>
      <c r="BG309" s="101"/>
    </row>
    <row r="310" spans="1:59" s="108" customFormat="1" ht="22.2" customHeight="1">
      <c r="A310" s="418" t="s">
        <v>121</v>
      </c>
      <c r="B310" s="112"/>
      <c r="C310" s="111"/>
      <c r="D310" s="111">
        <f t="shared" si="338"/>
        <v>0</v>
      </c>
      <c r="E310" s="111"/>
      <c r="F310" s="111"/>
      <c r="G310" s="111"/>
      <c r="H310" s="111"/>
      <c r="I310" s="111"/>
      <c r="J310" s="111"/>
      <c r="K310" s="111"/>
      <c r="L310" s="292"/>
      <c r="M310" s="111"/>
      <c r="N310" s="111"/>
      <c r="O310" s="111"/>
      <c r="P310" s="111"/>
      <c r="Q310" s="111"/>
      <c r="R310" s="111"/>
      <c r="S310" s="111"/>
      <c r="T310" s="111"/>
      <c r="U310" s="111"/>
      <c r="V310" s="111"/>
      <c r="W310" s="111"/>
      <c r="X310" s="111"/>
      <c r="Y310" s="111"/>
      <c r="Z310" s="111"/>
      <c r="AA310" s="111"/>
      <c r="AB310" s="111"/>
      <c r="AC310" s="111"/>
      <c r="AD310" s="111"/>
      <c r="AE310" s="111"/>
      <c r="AF310" s="111"/>
      <c r="AG310" s="297"/>
      <c r="AH310" s="111"/>
      <c r="AI310" s="111"/>
      <c r="AJ310" s="111"/>
      <c r="AK310" s="111"/>
      <c r="AL310" s="111"/>
      <c r="AM310" s="111"/>
      <c r="AN310" s="111"/>
      <c r="AO310" s="111"/>
      <c r="AP310" s="111"/>
      <c r="AQ310" s="111"/>
      <c r="AR310" s="111"/>
      <c r="AS310" s="111"/>
      <c r="AT310" s="111"/>
      <c r="AU310" s="111"/>
      <c r="AV310" s="111"/>
      <c r="AW310" s="111"/>
      <c r="AX310" s="111"/>
      <c r="AY310" s="111"/>
      <c r="AZ310" s="111"/>
      <c r="BA310" s="111"/>
      <c r="BB310" s="105" t="s">
        <v>212</v>
      </c>
      <c r="BC310" s="110"/>
      <c r="BD310" s="110"/>
      <c r="BE310" s="90">
        <v>2016</v>
      </c>
      <c r="BF310" s="109"/>
      <c r="BG310" s="109"/>
    </row>
    <row r="311" spans="1:59" s="103" customFormat="1" ht="22.2" customHeight="1">
      <c r="A311" s="419" t="s">
        <v>121</v>
      </c>
      <c r="B311" s="107"/>
      <c r="C311" s="106"/>
      <c r="D311" s="106">
        <f t="shared" si="338"/>
        <v>0</v>
      </c>
      <c r="E311" s="106"/>
      <c r="F311" s="106"/>
      <c r="G311" s="106"/>
      <c r="H311" s="106"/>
      <c r="I311" s="106"/>
      <c r="J311" s="106"/>
      <c r="K311" s="106"/>
      <c r="L311" s="292"/>
      <c r="M311" s="106"/>
      <c r="N311" s="106"/>
      <c r="O311" s="106"/>
      <c r="P311" s="106"/>
      <c r="Q311" s="106"/>
      <c r="R311" s="106"/>
      <c r="S311" s="106"/>
      <c r="T311" s="106"/>
      <c r="U311" s="106"/>
      <c r="V311" s="106"/>
      <c r="W311" s="106"/>
      <c r="X311" s="106"/>
      <c r="Y311" s="106"/>
      <c r="Z311" s="106"/>
      <c r="AA311" s="106"/>
      <c r="AB311" s="106"/>
      <c r="AC311" s="106"/>
      <c r="AD311" s="106"/>
      <c r="AE311" s="106"/>
      <c r="AF311" s="106"/>
      <c r="AG311" s="297"/>
      <c r="AH311" s="106"/>
      <c r="AI311" s="106"/>
      <c r="AJ311" s="106"/>
      <c r="AK311" s="106"/>
      <c r="AL311" s="106"/>
      <c r="AM311" s="106"/>
      <c r="AN311" s="106"/>
      <c r="AO311" s="106"/>
      <c r="AP311" s="106"/>
      <c r="AQ311" s="106"/>
      <c r="AR311" s="106"/>
      <c r="AS311" s="106"/>
      <c r="AT311" s="106"/>
      <c r="AU311" s="106"/>
      <c r="AV311" s="106"/>
      <c r="AW311" s="106"/>
      <c r="AX311" s="106"/>
      <c r="AY311" s="106"/>
      <c r="AZ311" s="106"/>
      <c r="BA311" s="106"/>
      <c r="BB311" s="105" t="s">
        <v>212</v>
      </c>
      <c r="BC311" s="104"/>
      <c r="BD311" s="104"/>
      <c r="BE311" s="90">
        <v>2016</v>
      </c>
      <c r="BF311" s="101"/>
      <c r="BG311" s="101"/>
    </row>
    <row r="312" spans="1:59" s="113" customFormat="1" ht="22.2" customHeight="1">
      <c r="A312" s="419" t="s">
        <v>123</v>
      </c>
      <c r="B312" s="262" t="s">
        <v>310</v>
      </c>
      <c r="C312" s="106">
        <f>SUM(C313,C316)</f>
        <v>0</v>
      </c>
      <c r="D312" s="106">
        <f>SUM(D313+D316)</f>
        <v>0</v>
      </c>
      <c r="E312" s="106">
        <f t="shared" ref="E312:K312" si="345">SUM(E313,E316)</f>
        <v>0</v>
      </c>
      <c r="F312" s="106">
        <f t="shared" si="345"/>
        <v>0</v>
      </c>
      <c r="G312" s="106">
        <f t="shared" si="345"/>
        <v>0</v>
      </c>
      <c r="H312" s="106">
        <f t="shared" si="345"/>
        <v>0</v>
      </c>
      <c r="I312" s="106">
        <f t="shared" si="345"/>
        <v>0</v>
      </c>
      <c r="J312" s="106">
        <f t="shared" si="345"/>
        <v>0</v>
      </c>
      <c r="K312" s="106">
        <f t="shared" si="345"/>
        <v>0</v>
      </c>
      <c r="L312" s="292"/>
      <c r="M312" s="106">
        <f t="shared" ref="M312:AF312" si="346">SUM(M313,M316)</f>
        <v>0</v>
      </c>
      <c r="N312" s="106">
        <f t="shared" si="346"/>
        <v>0</v>
      </c>
      <c r="O312" s="106">
        <f t="shared" si="346"/>
        <v>0</v>
      </c>
      <c r="P312" s="106">
        <f t="shared" si="346"/>
        <v>0</v>
      </c>
      <c r="Q312" s="106">
        <f t="shared" si="346"/>
        <v>0</v>
      </c>
      <c r="R312" s="106">
        <f t="shared" si="346"/>
        <v>0</v>
      </c>
      <c r="S312" s="106">
        <f t="shared" si="346"/>
        <v>0</v>
      </c>
      <c r="T312" s="106">
        <f t="shared" si="346"/>
        <v>0</v>
      </c>
      <c r="U312" s="106">
        <f t="shared" si="346"/>
        <v>0</v>
      </c>
      <c r="V312" s="106">
        <f t="shared" si="346"/>
        <v>0</v>
      </c>
      <c r="W312" s="106">
        <f t="shared" si="346"/>
        <v>0</v>
      </c>
      <c r="X312" s="106">
        <f t="shared" si="346"/>
        <v>0</v>
      </c>
      <c r="Y312" s="106">
        <f t="shared" si="346"/>
        <v>0</v>
      </c>
      <c r="Z312" s="106">
        <f t="shared" si="346"/>
        <v>0</v>
      </c>
      <c r="AA312" s="106">
        <f t="shared" si="346"/>
        <v>0</v>
      </c>
      <c r="AB312" s="106">
        <f t="shared" si="346"/>
        <v>0</v>
      </c>
      <c r="AC312" s="106">
        <f t="shared" si="346"/>
        <v>0</v>
      </c>
      <c r="AD312" s="106">
        <f t="shared" si="346"/>
        <v>0</v>
      </c>
      <c r="AE312" s="106">
        <f t="shared" si="346"/>
        <v>0</v>
      </c>
      <c r="AF312" s="106">
        <f t="shared" si="346"/>
        <v>0</v>
      </c>
      <c r="AG312" s="297"/>
      <c r="AH312" s="106">
        <f t="shared" ref="AH312:BA312" si="347">SUM(AH313,AH316)</f>
        <v>0</v>
      </c>
      <c r="AI312" s="106">
        <f t="shared" si="347"/>
        <v>0</v>
      </c>
      <c r="AJ312" s="106">
        <f t="shared" si="347"/>
        <v>0</v>
      </c>
      <c r="AK312" s="106">
        <f t="shared" si="347"/>
        <v>0</v>
      </c>
      <c r="AL312" s="106">
        <f t="shared" si="347"/>
        <v>0</v>
      </c>
      <c r="AM312" s="106">
        <f t="shared" si="347"/>
        <v>0</v>
      </c>
      <c r="AN312" s="106">
        <f t="shared" si="347"/>
        <v>0</v>
      </c>
      <c r="AO312" s="106">
        <f t="shared" si="347"/>
        <v>0</v>
      </c>
      <c r="AP312" s="106">
        <f t="shared" si="347"/>
        <v>0</v>
      </c>
      <c r="AQ312" s="106">
        <f t="shared" si="347"/>
        <v>0</v>
      </c>
      <c r="AR312" s="106">
        <f t="shared" si="347"/>
        <v>0</v>
      </c>
      <c r="AS312" s="106">
        <f t="shared" si="347"/>
        <v>0</v>
      </c>
      <c r="AT312" s="106">
        <f t="shared" si="347"/>
        <v>0</v>
      </c>
      <c r="AU312" s="106">
        <f t="shared" si="347"/>
        <v>0</v>
      </c>
      <c r="AV312" s="106">
        <f t="shared" si="347"/>
        <v>0</v>
      </c>
      <c r="AW312" s="106">
        <f t="shared" si="347"/>
        <v>0</v>
      </c>
      <c r="AX312" s="106">
        <f t="shared" si="347"/>
        <v>0</v>
      </c>
      <c r="AY312" s="106">
        <f t="shared" si="347"/>
        <v>0</v>
      </c>
      <c r="AZ312" s="106">
        <f t="shared" si="347"/>
        <v>0</v>
      </c>
      <c r="BA312" s="106">
        <f t="shared" si="347"/>
        <v>0</v>
      </c>
      <c r="BB312" s="105" t="s">
        <v>212</v>
      </c>
      <c r="BC312" s="104"/>
      <c r="BD312" s="104"/>
      <c r="BE312" s="90">
        <v>2016</v>
      </c>
      <c r="BF312" s="101"/>
      <c r="BG312" s="101"/>
    </row>
    <row r="313" spans="1:59" s="108" customFormat="1" ht="22.2" customHeight="1">
      <c r="A313" s="418" t="s">
        <v>123</v>
      </c>
      <c r="B313" s="112" t="s">
        <v>281</v>
      </c>
      <c r="C313" s="111"/>
      <c r="D313" s="111">
        <f t="shared" ref="D313:D318" si="348">SUM(E313:BA313)</f>
        <v>0</v>
      </c>
      <c r="E313" s="111">
        <f t="shared" ref="E313:K313" si="349">SUM(E314:E315)</f>
        <v>0</v>
      </c>
      <c r="F313" s="111">
        <f t="shared" si="349"/>
        <v>0</v>
      </c>
      <c r="G313" s="111">
        <f t="shared" si="349"/>
        <v>0</v>
      </c>
      <c r="H313" s="111">
        <f t="shared" si="349"/>
        <v>0</v>
      </c>
      <c r="I313" s="111">
        <f t="shared" si="349"/>
        <v>0</v>
      </c>
      <c r="J313" s="111">
        <f t="shared" si="349"/>
        <v>0</v>
      </c>
      <c r="K313" s="111">
        <f t="shared" si="349"/>
        <v>0</v>
      </c>
      <c r="L313" s="292"/>
      <c r="M313" s="111">
        <f t="shared" ref="M313:AF313" si="350">SUM(M314:M315)</f>
        <v>0</v>
      </c>
      <c r="N313" s="111">
        <f t="shared" si="350"/>
        <v>0</v>
      </c>
      <c r="O313" s="111">
        <f t="shared" si="350"/>
        <v>0</v>
      </c>
      <c r="P313" s="111">
        <f t="shared" si="350"/>
        <v>0</v>
      </c>
      <c r="Q313" s="111">
        <f t="shared" si="350"/>
        <v>0</v>
      </c>
      <c r="R313" s="111">
        <f t="shared" si="350"/>
        <v>0</v>
      </c>
      <c r="S313" s="111">
        <f t="shared" si="350"/>
        <v>0</v>
      </c>
      <c r="T313" s="111">
        <f t="shared" si="350"/>
        <v>0</v>
      </c>
      <c r="U313" s="111">
        <f t="shared" si="350"/>
        <v>0</v>
      </c>
      <c r="V313" s="111">
        <f t="shared" si="350"/>
        <v>0</v>
      </c>
      <c r="W313" s="111">
        <f t="shared" si="350"/>
        <v>0</v>
      </c>
      <c r="X313" s="111">
        <f t="shared" si="350"/>
        <v>0</v>
      </c>
      <c r="Y313" s="111">
        <f t="shared" si="350"/>
        <v>0</v>
      </c>
      <c r="Z313" s="111">
        <f t="shared" si="350"/>
        <v>0</v>
      </c>
      <c r="AA313" s="111">
        <f t="shared" si="350"/>
        <v>0</v>
      </c>
      <c r="AB313" s="111">
        <f t="shared" si="350"/>
        <v>0</v>
      </c>
      <c r="AC313" s="111">
        <f t="shared" si="350"/>
        <v>0</v>
      </c>
      <c r="AD313" s="111">
        <f t="shared" si="350"/>
        <v>0</v>
      </c>
      <c r="AE313" s="111">
        <f t="shared" si="350"/>
        <v>0</v>
      </c>
      <c r="AF313" s="111">
        <f t="shared" si="350"/>
        <v>0</v>
      </c>
      <c r="AG313" s="297"/>
      <c r="AH313" s="111">
        <f t="shared" ref="AH313:BA313" si="351">SUM(AH314:AH315)</f>
        <v>0</v>
      </c>
      <c r="AI313" s="111">
        <f t="shared" si="351"/>
        <v>0</v>
      </c>
      <c r="AJ313" s="111">
        <f t="shared" si="351"/>
        <v>0</v>
      </c>
      <c r="AK313" s="111">
        <f t="shared" si="351"/>
        <v>0</v>
      </c>
      <c r="AL313" s="111">
        <f t="shared" si="351"/>
        <v>0</v>
      </c>
      <c r="AM313" s="111">
        <f t="shared" si="351"/>
        <v>0</v>
      </c>
      <c r="AN313" s="111">
        <f t="shared" si="351"/>
        <v>0</v>
      </c>
      <c r="AO313" s="111">
        <f t="shared" si="351"/>
        <v>0</v>
      </c>
      <c r="AP313" s="111">
        <f t="shared" si="351"/>
        <v>0</v>
      </c>
      <c r="AQ313" s="111">
        <f t="shared" si="351"/>
        <v>0</v>
      </c>
      <c r="AR313" s="111">
        <f t="shared" si="351"/>
        <v>0</v>
      </c>
      <c r="AS313" s="111">
        <f t="shared" si="351"/>
        <v>0</v>
      </c>
      <c r="AT313" s="111">
        <f t="shared" si="351"/>
        <v>0</v>
      </c>
      <c r="AU313" s="111">
        <f t="shared" si="351"/>
        <v>0</v>
      </c>
      <c r="AV313" s="111">
        <f t="shared" si="351"/>
        <v>0</v>
      </c>
      <c r="AW313" s="111">
        <f t="shared" si="351"/>
        <v>0</v>
      </c>
      <c r="AX313" s="111">
        <f t="shared" si="351"/>
        <v>0</v>
      </c>
      <c r="AY313" s="111">
        <f t="shared" si="351"/>
        <v>0</v>
      </c>
      <c r="AZ313" s="111">
        <f t="shared" si="351"/>
        <v>0</v>
      </c>
      <c r="BA313" s="111">
        <f t="shared" si="351"/>
        <v>0</v>
      </c>
      <c r="BB313" s="105" t="s">
        <v>212</v>
      </c>
      <c r="BC313" s="110"/>
      <c r="BD313" s="110"/>
      <c r="BE313" s="90">
        <v>2016</v>
      </c>
      <c r="BF313" s="109"/>
      <c r="BG313" s="109"/>
    </row>
    <row r="314" spans="1:59" s="108" customFormat="1" ht="22.2" customHeight="1">
      <c r="A314" s="418" t="s">
        <v>123</v>
      </c>
      <c r="B314" s="112"/>
      <c r="C314" s="111"/>
      <c r="D314" s="111">
        <f t="shared" si="348"/>
        <v>0</v>
      </c>
      <c r="E314" s="111"/>
      <c r="F314" s="111"/>
      <c r="G314" s="111"/>
      <c r="H314" s="111"/>
      <c r="I314" s="111"/>
      <c r="J314" s="111"/>
      <c r="K314" s="111"/>
      <c r="L314" s="292"/>
      <c r="M314" s="111"/>
      <c r="N314" s="111"/>
      <c r="O314" s="111"/>
      <c r="P314" s="111"/>
      <c r="Q314" s="111"/>
      <c r="R314" s="111"/>
      <c r="S314" s="111"/>
      <c r="T314" s="111"/>
      <c r="U314" s="111"/>
      <c r="V314" s="111"/>
      <c r="W314" s="111"/>
      <c r="X314" s="111"/>
      <c r="Y314" s="111"/>
      <c r="Z314" s="111"/>
      <c r="AA314" s="111"/>
      <c r="AB314" s="111"/>
      <c r="AC314" s="111"/>
      <c r="AD314" s="111"/>
      <c r="AE314" s="111"/>
      <c r="AF314" s="111"/>
      <c r="AG314" s="297"/>
      <c r="AH314" s="111"/>
      <c r="AI314" s="111"/>
      <c r="AJ314" s="111"/>
      <c r="AK314" s="111"/>
      <c r="AL314" s="111"/>
      <c r="AM314" s="111"/>
      <c r="AN314" s="111"/>
      <c r="AO314" s="111"/>
      <c r="AP314" s="111"/>
      <c r="AQ314" s="111"/>
      <c r="AR314" s="111"/>
      <c r="AS314" s="111"/>
      <c r="AT314" s="111"/>
      <c r="AU314" s="111"/>
      <c r="AV314" s="111"/>
      <c r="AW314" s="111"/>
      <c r="AX314" s="111"/>
      <c r="AY314" s="111"/>
      <c r="AZ314" s="111"/>
      <c r="BA314" s="111"/>
      <c r="BB314" s="105" t="s">
        <v>212</v>
      </c>
      <c r="BC314" s="110"/>
      <c r="BD314" s="110"/>
      <c r="BE314" s="90">
        <v>2016</v>
      </c>
      <c r="BF314" s="109"/>
      <c r="BG314" s="109"/>
    </row>
    <row r="315" spans="1:59" s="103" customFormat="1" ht="22.2" customHeight="1">
      <c r="A315" s="419" t="s">
        <v>123</v>
      </c>
      <c r="B315" s="107"/>
      <c r="C315" s="106"/>
      <c r="D315" s="106">
        <f t="shared" si="348"/>
        <v>0</v>
      </c>
      <c r="E315" s="106"/>
      <c r="F315" s="106"/>
      <c r="G315" s="106"/>
      <c r="H315" s="106"/>
      <c r="I315" s="106"/>
      <c r="J315" s="106"/>
      <c r="K315" s="106"/>
      <c r="L315" s="292"/>
      <c r="M315" s="106"/>
      <c r="N315" s="106"/>
      <c r="O315" s="106"/>
      <c r="P315" s="106"/>
      <c r="Q315" s="106"/>
      <c r="R315" s="106"/>
      <c r="S315" s="106"/>
      <c r="T315" s="106"/>
      <c r="U315" s="106"/>
      <c r="V315" s="106"/>
      <c r="W315" s="106"/>
      <c r="X315" s="106"/>
      <c r="Y315" s="106"/>
      <c r="Z315" s="106"/>
      <c r="AA315" s="106"/>
      <c r="AB315" s="106"/>
      <c r="AC315" s="106"/>
      <c r="AD315" s="106"/>
      <c r="AE315" s="106"/>
      <c r="AF315" s="106"/>
      <c r="AG315" s="297"/>
      <c r="AH315" s="106"/>
      <c r="AI315" s="106"/>
      <c r="AJ315" s="106"/>
      <c r="AK315" s="106"/>
      <c r="AL315" s="106"/>
      <c r="AM315" s="106"/>
      <c r="AN315" s="106"/>
      <c r="AO315" s="106"/>
      <c r="AP315" s="106"/>
      <c r="AQ315" s="106"/>
      <c r="AR315" s="106"/>
      <c r="AS315" s="106"/>
      <c r="AT315" s="106"/>
      <c r="AU315" s="106"/>
      <c r="AV315" s="106"/>
      <c r="AW315" s="106"/>
      <c r="AX315" s="106"/>
      <c r="AY315" s="106"/>
      <c r="AZ315" s="106"/>
      <c r="BA315" s="106"/>
      <c r="BB315" s="105" t="s">
        <v>212</v>
      </c>
      <c r="BC315" s="104"/>
      <c r="BD315" s="104"/>
      <c r="BE315" s="90">
        <v>2016</v>
      </c>
      <c r="BF315" s="101"/>
      <c r="BG315" s="101"/>
    </row>
    <row r="316" spans="1:59" s="103" customFormat="1" ht="22.2" customHeight="1">
      <c r="A316" s="419" t="s">
        <v>123</v>
      </c>
      <c r="B316" s="107" t="s">
        <v>282</v>
      </c>
      <c r="C316" s="106"/>
      <c r="D316" s="106">
        <f t="shared" si="348"/>
        <v>0</v>
      </c>
      <c r="E316" s="106">
        <f t="shared" ref="E316:K316" si="352">SUM(E317:E318)</f>
        <v>0</v>
      </c>
      <c r="F316" s="106">
        <f t="shared" si="352"/>
        <v>0</v>
      </c>
      <c r="G316" s="106">
        <f t="shared" si="352"/>
        <v>0</v>
      </c>
      <c r="H316" s="106">
        <f t="shared" si="352"/>
        <v>0</v>
      </c>
      <c r="I316" s="106">
        <f t="shared" si="352"/>
        <v>0</v>
      </c>
      <c r="J316" s="106">
        <f t="shared" si="352"/>
        <v>0</v>
      </c>
      <c r="K316" s="106">
        <f t="shared" si="352"/>
        <v>0</v>
      </c>
      <c r="L316" s="292"/>
      <c r="M316" s="106">
        <f t="shared" ref="M316:AF316" si="353">SUM(M317:M318)</f>
        <v>0</v>
      </c>
      <c r="N316" s="106">
        <f t="shared" si="353"/>
        <v>0</v>
      </c>
      <c r="O316" s="106">
        <f t="shared" si="353"/>
        <v>0</v>
      </c>
      <c r="P316" s="106">
        <f t="shared" si="353"/>
        <v>0</v>
      </c>
      <c r="Q316" s="106">
        <f t="shared" si="353"/>
        <v>0</v>
      </c>
      <c r="R316" s="106">
        <f t="shared" si="353"/>
        <v>0</v>
      </c>
      <c r="S316" s="106">
        <f t="shared" si="353"/>
        <v>0</v>
      </c>
      <c r="T316" s="106">
        <f t="shared" si="353"/>
        <v>0</v>
      </c>
      <c r="U316" s="106">
        <f t="shared" si="353"/>
        <v>0</v>
      </c>
      <c r="V316" s="106">
        <f t="shared" si="353"/>
        <v>0</v>
      </c>
      <c r="W316" s="106">
        <f t="shared" si="353"/>
        <v>0</v>
      </c>
      <c r="X316" s="106">
        <f t="shared" si="353"/>
        <v>0</v>
      </c>
      <c r="Y316" s="106">
        <f t="shared" si="353"/>
        <v>0</v>
      </c>
      <c r="Z316" s="106">
        <f t="shared" si="353"/>
        <v>0</v>
      </c>
      <c r="AA316" s="106">
        <f t="shared" si="353"/>
        <v>0</v>
      </c>
      <c r="AB316" s="106">
        <f t="shared" si="353"/>
        <v>0</v>
      </c>
      <c r="AC316" s="106">
        <f t="shared" si="353"/>
        <v>0</v>
      </c>
      <c r="AD316" s="106">
        <f t="shared" si="353"/>
        <v>0</v>
      </c>
      <c r="AE316" s="106">
        <f t="shared" si="353"/>
        <v>0</v>
      </c>
      <c r="AF316" s="106">
        <f t="shared" si="353"/>
        <v>0</v>
      </c>
      <c r="AG316" s="297"/>
      <c r="AH316" s="106">
        <f t="shared" ref="AH316:BA316" si="354">SUM(AH317:AH318)</f>
        <v>0</v>
      </c>
      <c r="AI316" s="106">
        <f t="shared" si="354"/>
        <v>0</v>
      </c>
      <c r="AJ316" s="106">
        <f t="shared" si="354"/>
        <v>0</v>
      </c>
      <c r="AK316" s="106">
        <f t="shared" si="354"/>
        <v>0</v>
      </c>
      <c r="AL316" s="106">
        <f t="shared" si="354"/>
        <v>0</v>
      </c>
      <c r="AM316" s="106">
        <f t="shared" si="354"/>
        <v>0</v>
      </c>
      <c r="AN316" s="106">
        <f t="shared" si="354"/>
        <v>0</v>
      </c>
      <c r="AO316" s="106">
        <f t="shared" si="354"/>
        <v>0</v>
      </c>
      <c r="AP316" s="106">
        <f t="shared" si="354"/>
        <v>0</v>
      </c>
      <c r="AQ316" s="106">
        <f t="shared" si="354"/>
        <v>0</v>
      </c>
      <c r="AR316" s="106">
        <f t="shared" si="354"/>
        <v>0</v>
      </c>
      <c r="AS316" s="106">
        <f t="shared" si="354"/>
        <v>0</v>
      </c>
      <c r="AT316" s="106">
        <f t="shared" si="354"/>
        <v>0</v>
      </c>
      <c r="AU316" s="106">
        <f t="shared" si="354"/>
        <v>0</v>
      </c>
      <c r="AV316" s="106">
        <f t="shared" si="354"/>
        <v>0</v>
      </c>
      <c r="AW316" s="106">
        <f t="shared" si="354"/>
        <v>0</v>
      </c>
      <c r="AX316" s="106">
        <f t="shared" si="354"/>
        <v>0</v>
      </c>
      <c r="AY316" s="106">
        <f t="shared" si="354"/>
        <v>0</v>
      </c>
      <c r="AZ316" s="106">
        <f t="shared" si="354"/>
        <v>0</v>
      </c>
      <c r="BA316" s="106">
        <f t="shared" si="354"/>
        <v>0</v>
      </c>
      <c r="BB316" s="105" t="s">
        <v>212</v>
      </c>
      <c r="BC316" s="104"/>
      <c r="BD316" s="104"/>
      <c r="BE316" s="90">
        <v>2016</v>
      </c>
      <c r="BF316" s="101"/>
      <c r="BG316" s="101"/>
    </row>
    <row r="317" spans="1:59" s="108" customFormat="1" ht="22.2" customHeight="1">
      <c r="A317" s="418" t="s">
        <v>123</v>
      </c>
      <c r="B317" s="112"/>
      <c r="C317" s="111"/>
      <c r="D317" s="111">
        <f t="shared" si="348"/>
        <v>0</v>
      </c>
      <c r="E317" s="111"/>
      <c r="F317" s="111"/>
      <c r="G317" s="111"/>
      <c r="H317" s="111"/>
      <c r="I317" s="111"/>
      <c r="J317" s="111"/>
      <c r="K317" s="111"/>
      <c r="L317" s="292"/>
      <c r="M317" s="111"/>
      <c r="N317" s="111"/>
      <c r="O317" s="111"/>
      <c r="P317" s="111"/>
      <c r="Q317" s="111"/>
      <c r="R317" s="111"/>
      <c r="S317" s="111"/>
      <c r="T317" s="111"/>
      <c r="U317" s="111"/>
      <c r="V317" s="111"/>
      <c r="W317" s="111"/>
      <c r="X317" s="111"/>
      <c r="Y317" s="111"/>
      <c r="Z317" s="111"/>
      <c r="AA317" s="111"/>
      <c r="AB317" s="111"/>
      <c r="AC317" s="111"/>
      <c r="AD317" s="111"/>
      <c r="AE317" s="111"/>
      <c r="AF317" s="111"/>
      <c r="AG317" s="297"/>
      <c r="AH317" s="111"/>
      <c r="AI317" s="111"/>
      <c r="AJ317" s="111"/>
      <c r="AK317" s="111"/>
      <c r="AL317" s="111"/>
      <c r="AM317" s="111"/>
      <c r="AN317" s="111"/>
      <c r="AO317" s="111"/>
      <c r="AP317" s="111"/>
      <c r="AQ317" s="111"/>
      <c r="AR317" s="111"/>
      <c r="AS317" s="111"/>
      <c r="AT317" s="111"/>
      <c r="AU317" s="111"/>
      <c r="AV317" s="111"/>
      <c r="AW317" s="111"/>
      <c r="AX317" s="111"/>
      <c r="AY317" s="111"/>
      <c r="AZ317" s="111"/>
      <c r="BA317" s="111"/>
      <c r="BB317" s="105" t="s">
        <v>212</v>
      </c>
      <c r="BC317" s="110"/>
      <c r="BD317" s="110"/>
      <c r="BE317" s="90">
        <v>2016</v>
      </c>
      <c r="BF317" s="109"/>
      <c r="BG317" s="109"/>
    </row>
    <row r="318" spans="1:59" s="103" customFormat="1" ht="22.2" customHeight="1">
      <c r="A318" s="419" t="s">
        <v>123</v>
      </c>
      <c r="B318" s="107"/>
      <c r="C318" s="106"/>
      <c r="D318" s="106">
        <f t="shared" si="348"/>
        <v>0</v>
      </c>
      <c r="E318" s="106"/>
      <c r="F318" s="106"/>
      <c r="G318" s="106"/>
      <c r="H318" s="106"/>
      <c r="I318" s="106"/>
      <c r="J318" s="106"/>
      <c r="K318" s="106"/>
      <c r="L318" s="292"/>
      <c r="M318" s="106"/>
      <c r="N318" s="106"/>
      <c r="O318" s="106"/>
      <c r="P318" s="106"/>
      <c r="Q318" s="106"/>
      <c r="R318" s="106"/>
      <c r="S318" s="106"/>
      <c r="T318" s="106"/>
      <c r="U318" s="106"/>
      <c r="V318" s="106"/>
      <c r="W318" s="106"/>
      <c r="X318" s="106"/>
      <c r="Y318" s="106"/>
      <c r="Z318" s="106"/>
      <c r="AA318" s="106"/>
      <c r="AB318" s="106"/>
      <c r="AC318" s="106"/>
      <c r="AD318" s="106"/>
      <c r="AE318" s="106"/>
      <c r="AF318" s="106"/>
      <c r="AG318" s="297"/>
      <c r="AH318" s="106"/>
      <c r="AI318" s="106"/>
      <c r="AJ318" s="106"/>
      <c r="AK318" s="106"/>
      <c r="AL318" s="106"/>
      <c r="AM318" s="106"/>
      <c r="AN318" s="106"/>
      <c r="AO318" s="106"/>
      <c r="AP318" s="106"/>
      <c r="AQ318" s="106"/>
      <c r="AR318" s="106"/>
      <c r="AS318" s="106"/>
      <c r="AT318" s="106"/>
      <c r="AU318" s="106"/>
      <c r="AV318" s="106"/>
      <c r="AW318" s="106"/>
      <c r="AX318" s="106"/>
      <c r="AY318" s="106"/>
      <c r="AZ318" s="106"/>
      <c r="BA318" s="106"/>
      <c r="BB318" s="105" t="s">
        <v>212</v>
      </c>
      <c r="BC318" s="104"/>
      <c r="BD318" s="104"/>
      <c r="BE318" s="90">
        <v>2016</v>
      </c>
      <c r="BF318" s="101"/>
      <c r="BG318" s="101"/>
    </row>
    <row r="319" spans="1:59" s="113" customFormat="1" ht="22.2" customHeight="1">
      <c r="A319" s="419" t="s">
        <v>126</v>
      </c>
      <c r="B319" s="262" t="s">
        <v>311</v>
      </c>
      <c r="C319" s="106">
        <f>SUM(C320,C323)</f>
        <v>0</v>
      </c>
      <c r="D319" s="106">
        <f>SUM(D320+D323)</f>
        <v>0</v>
      </c>
      <c r="E319" s="106">
        <f t="shared" ref="E319:K319" si="355">SUM(E320,E323)</f>
        <v>0</v>
      </c>
      <c r="F319" s="106">
        <f t="shared" si="355"/>
        <v>0</v>
      </c>
      <c r="G319" s="106">
        <f t="shared" si="355"/>
        <v>0</v>
      </c>
      <c r="H319" s="106">
        <f t="shared" si="355"/>
        <v>0</v>
      </c>
      <c r="I319" s="106">
        <f t="shared" si="355"/>
        <v>0</v>
      </c>
      <c r="J319" s="106">
        <f t="shared" si="355"/>
        <v>0</v>
      </c>
      <c r="K319" s="106">
        <f t="shared" si="355"/>
        <v>0</v>
      </c>
      <c r="L319" s="292"/>
      <c r="M319" s="106">
        <f t="shared" ref="M319:AF319" si="356">SUM(M320,M323)</f>
        <v>0</v>
      </c>
      <c r="N319" s="106">
        <f t="shared" si="356"/>
        <v>0</v>
      </c>
      <c r="O319" s="106">
        <f t="shared" si="356"/>
        <v>0</v>
      </c>
      <c r="P319" s="106">
        <f t="shared" si="356"/>
        <v>0</v>
      </c>
      <c r="Q319" s="106">
        <f t="shared" si="356"/>
        <v>0</v>
      </c>
      <c r="R319" s="106">
        <f t="shared" si="356"/>
        <v>0</v>
      </c>
      <c r="S319" s="106">
        <f t="shared" si="356"/>
        <v>0</v>
      </c>
      <c r="T319" s="106">
        <f t="shared" si="356"/>
        <v>0</v>
      </c>
      <c r="U319" s="106">
        <f t="shared" si="356"/>
        <v>0</v>
      </c>
      <c r="V319" s="106">
        <f t="shared" si="356"/>
        <v>0</v>
      </c>
      <c r="W319" s="106">
        <f t="shared" si="356"/>
        <v>0</v>
      </c>
      <c r="X319" s="106">
        <f t="shared" si="356"/>
        <v>0</v>
      </c>
      <c r="Y319" s="106">
        <f t="shared" si="356"/>
        <v>0</v>
      </c>
      <c r="Z319" s="106">
        <f t="shared" si="356"/>
        <v>0</v>
      </c>
      <c r="AA319" s="106">
        <f t="shared" si="356"/>
        <v>0</v>
      </c>
      <c r="AB319" s="106">
        <f t="shared" si="356"/>
        <v>0</v>
      </c>
      <c r="AC319" s="106">
        <f t="shared" si="356"/>
        <v>0</v>
      </c>
      <c r="AD319" s="106">
        <f t="shared" si="356"/>
        <v>0</v>
      </c>
      <c r="AE319" s="106">
        <f t="shared" si="356"/>
        <v>0</v>
      </c>
      <c r="AF319" s="106">
        <f t="shared" si="356"/>
        <v>0</v>
      </c>
      <c r="AG319" s="297"/>
      <c r="AH319" s="106">
        <f t="shared" ref="AH319:BA319" si="357">SUM(AH320,AH323)</f>
        <v>0</v>
      </c>
      <c r="AI319" s="106">
        <f t="shared" si="357"/>
        <v>0</v>
      </c>
      <c r="AJ319" s="106">
        <f t="shared" si="357"/>
        <v>0</v>
      </c>
      <c r="AK319" s="106">
        <f t="shared" si="357"/>
        <v>0</v>
      </c>
      <c r="AL319" s="106">
        <f t="shared" si="357"/>
        <v>0</v>
      </c>
      <c r="AM319" s="106">
        <f t="shared" si="357"/>
        <v>0</v>
      </c>
      <c r="AN319" s="106">
        <f t="shared" si="357"/>
        <v>0</v>
      </c>
      <c r="AO319" s="106">
        <f t="shared" si="357"/>
        <v>0</v>
      </c>
      <c r="AP319" s="106">
        <f t="shared" si="357"/>
        <v>0</v>
      </c>
      <c r="AQ319" s="106">
        <f t="shared" si="357"/>
        <v>0</v>
      </c>
      <c r="AR319" s="106">
        <f t="shared" si="357"/>
        <v>0</v>
      </c>
      <c r="AS319" s="106">
        <f t="shared" si="357"/>
        <v>0</v>
      </c>
      <c r="AT319" s="106">
        <f t="shared" si="357"/>
        <v>0</v>
      </c>
      <c r="AU319" s="106">
        <f t="shared" si="357"/>
        <v>0</v>
      </c>
      <c r="AV319" s="106">
        <f t="shared" si="357"/>
        <v>0</v>
      </c>
      <c r="AW319" s="106">
        <f t="shared" si="357"/>
        <v>0</v>
      </c>
      <c r="AX319" s="106">
        <f t="shared" si="357"/>
        <v>0</v>
      </c>
      <c r="AY319" s="106">
        <f t="shared" si="357"/>
        <v>0</v>
      </c>
      <c r="AZ319" s="106">
        <f t="shared" si="357"/>
        <v>0</v>
      </c>
      <c r="BA319" s="106">
        <f t="shared" si="357"/>
        <v>0</v>
      </c>
      <c r="BB319" s="105" t="s">
        <v>212</v>
      </c>
      <c r="BC319" s="104"/>
      <c r="BD319" s="104"/>
      <c r="BE319" s="90">
        <v>2016</v>
      </c>
      <c r="BF319" s="101"/>
      <c r="BG319" s="101"/>
    </row>
    <row r="320" spans="1:59" s="108" customFormat="1" ht="22.2" customHeight="1">
      <c r="A320" s="418" t="s">
        <v>126</v>
      </c>
      <c r="B320" s="112" t="s">
        <v>281</v>
      </c>
      <c r="C320" s="111"/>
      <c r="D320" s="111">
        <f t="shared" ref="D320:D325" si="358">SUM(E320:BA320)</f>
        <v>0</v>
      </c>
      <c r="E320" s="111">
        <f t="shared" ref="E320:K320" si="359">SUM(E321:E322)</f>
        <v>0</v>
      </c>
      <c r="F320" s="111">
        <f t="shared" si="359"/>
        <v>0</v>
      </c>
      <c r="G320" s="111">
        <f t="shared" si="359"/>
        <v>0</v>
      </c>
      <c r="H320" s="111">
        <f t="shared" si="359"/>
        <v>0</v>
      </c>
      <c r="I320" s="111">
        <f t="shared" si="359"/>
        <v>0</v>
      </c>
      <c r="J320" s="111">
        <f t="shared" si="359"/>
        <v>0</v>
      </c>
      <c r="K320" s="111">
        <f t="shared" si="359"/>
        <v>0</v>
      </c>
      <c r="L320" s="292"/>
      <c r="M320" s="111">
        <f t="shared" ref="M320:AF320" si="360">SUM(M321:M322)</f>
        <v>0</v>
      </c>
      <c r="N320" s="111">
        <f t="shared" si="360"/>
        <v>0</v>
      </c>
      <c r="O320" s="111">
        <f t="shared" si="360"/>
        <v>0</v>
      </c>
      <c r="P320" s="111">
        <f t="shared" si="360"/>
        <v>0</v>
      </c>
      <c r="Q320" s="111">
        <f t="shared" si="360"/>
        <v>0</v>
      </c>
      <c r="R320" s="111">
        <f t="shared" si="360"/>
        <v>0</v>
      </c>
      <c r="S320" s="111">
        <f t="shared" si="360"/>
        <v>0</v>
      </c>
      <c r="T320" s="111">
        <f t="shared" si="360"/>
        <v>0</v>
      </c>
      <c r="U320" s="111">
        <f t="shared" si="360"/>
        <v>0</v>
      </c>
      <c r="V320" s="111">
        <f t="shared" si="360"/>
        <v>0</v>
      </c>
      <c r="W320" s="111">
        <f t="shared" si="360"/>
        <v>0</v>
      </c>
      <c r="X320" s="111">
        <f t="shared" si="360"/>
        <v>0</v>
      </c>
      <c r="Y320" s="111">
        <f t="shared" si="360"/>
        <v>0</v>
      </c>
      <c r="Z320" s="111">
        <f t="shared" si="360"/>
        <v>0</v>
      </c>
      <c r="AA320" s="111">
        <f t="shared" si="360"/>
        <v>0</v>
      </c>
      <c r="AB320" s="111">
        <f t="shared" si="360"/>
        <v>0</v>
      </c>
      <c r="AC320" s="111">
        <f t="shared" si="360"/>
        <v>0</v>
      </c>
      <c r="AD320" s="111">
        <f t="shared" si="360"/>
        <v>0</v>
      </c>
      <c r="AE320" s="111">
        <f t="shared" si="360"/>
        <v>0</v>
      </c>
      <c r="AF320" s="111">
        <f t="shared" si="360"/>
        <v>0</v>
      </c>
      <c r="AG320" s="297"/>
      <c r="AH320" s="111">
        <f t="shared" ref="AH320:BA320" si="361">SUM(AH321:AH322)</f>
        <v>0</v>
      </c>
      <c r="AI320" s="111">
        <f t="shared" si="361"/>
        <v>0</v>
      </c>
      <c r="AJ320" s="111">
        <f t="shared" si="361"/>
        <v>0</v>
      </c>
      <c r="AK320" s="111">
        <f t="shared" si="361"/>
        <v>0</v>
      </c>
      <c r="AL320" s="111">
        <f t="shared" si="361"/>
        <v>0</v>
      </c>
      <c r="AM320" s="111">
        <f t="shared" si="361"/>
        <v>0</v>
      </c>
      <c r="AN320" s="111">
        <f t="shared" si="361"/>
        <v>0</v>
      </c>
      <c r="AO320" s="111">
        <f t="shared" si="361"/>
        <v>0</v>
      </c>
      <c r="AP320" s="111">
        <f t="shared" si="361"/>
        <v>0</v>
      </c>
      <c r="AQ320" s="111">
        <f t="shared" si="361"/>
        <v>0</v>
      </c>
      <c r="AR320" s="111">
        <f t="shared" si="361"/>
        <v>0</v>
      </c>
      <c r="AS320" s="111">
        <f t="shared" si="361"/>
        <v>0</v>
      </c>
      <c r="AT320" s="111">
        <f t="shared" si="361"/>
        <v>0</v>
      </c>
      <c r="AU320" s="111">
        <f t="shared" si="361"/>
        <v>0</v>
      </c>
      <c r="AV320" s="111">
        <f t="shared" si="361"/>
        <v>0</v>
      </c>
      <c r="AW320" s="111">
        <f t="shared" si="361"/>
        <v>0</v>
      </c>
      <c r="AX320" s="111">
        <f t="shared" si="361"/>
        <v>0</v>
      </c>
      <c r="AY320" s="111">
        <f t="shared" si="361"/>
        <v>0</v>
      </c>
      <c r="AZ320" s="111">
        <f t="shared" si="361"/>
        <v>0</v>
      </c>
      <c r="BA320" s="111">
        <f t="shared" si="361"/>
        <v>0</v>
      </c>
      <c r="BB320" s="105" t="s">
        <v>212</v>
      </c>
      <c r="BC320" s="110"/>
      <c r="BD320" s="110"/>
      <c r="BE320" s="90">
        <v>2016</v>
      </c>
      <c r="BF320" s="109"/>
      <c r="BG320" s="109"/>
    </row>
    <row r="321" spans="1:59" s="108" customFormat="1" ht="22.2" customHeight="1">
      <c r="A321" s="418" t="s">
        <v>126</v>
      </c>
      <c r="B321" s="112"/>
      <c r="C321" s="111"/>
      <c r="D321" s="111">
        <f t="shared" si="358"/>
        <v>0</v>
      </c>
      <c r="E321" s="111"/>
      <c r="F321" s="111"/>
      <c r="G321" s="111"/>
      <c r="H321" s="111"/>
      <c r="I321" s="111"/>
      <c r="J321" s="111"/>
      <c r="K321" s="111"/>
      <c r="L321" s="292"/>
      <c r="M321" s="111"/>
      <c r="N321" s="111"/>
      <c r="O321" s="111"/>
      <c r="P321" s="111"/>
      <c r="Q321" s="111"/>
      <c r="R321" s="111"/>
      <c r="S321" s="111"/>
      <c r="T321" s="111"/>
      <c r="U321" s="111"/>
      <c r="V321" s="111"/>
      <c r="W321" s="111"/>
      <c r="X321" s="111"/>
      <c r="Y321" s="111"/>
      <c r="Z321" s="111"/>
      <c r="AA321" s="111"/>
      <c r="AB321" s="111"/>
      <c r="AC321" s="111"/>
      <c r="AD321" s="111"/>
      <c r="AE321" s="111"/>
      <c r="AF321" s="111"/>
      <c r="AG321" s="297"/>
      <c r="AH321" s="111"/>
      <c r="AI321" s="111"/>
      <c r="AJ321" s="111"/>
      <c r="AK321" s="111"/>
      <c r="AL321" s="111"/>
      <c r="AM321" s="111"/>
      <c r="AN321" s="111"/>
      <c r="AO321" s="111"/>
      <c r="AP321" s="111"/>
      <c r="AQ321" s="111"/>
      <c r="AR321" s="111"/>
      <c r="AS321" s="111"/>
      <c r="AT321" s="111"/>
      <c r="AU321" s="111"/>
      <c r="AV321" s="111"/>
      <c r="AW321" s="111"/>
      <c r="AX321" s="111"/>
      <c r="AY321" s="111"/>
      <c r="AZ321" s="111"/>
      <c r="BA321" s="111"/>
      <c r="BB321" s="105" t="s">
        <v>212</v>
      </c>
      <c r="BC321" s="110"/>
      <c r="BD321" s="110"/>
      <c r="BE321" s="90">
        <v>2016</v>
      </c>
      <c r="BF321" s="109"/>
      <c r="BG321" s="109"/>
    </row>
    <row r="322" spans="1:59" s="103" customFormat="1" ht="22.2" customHeight="1">
      <c r="A322" s="419" t="s">
        <v>126</v>
      </c>
      <c r="B322" s="107"/>
      <c r="C322" s="106"/>
      <c r="D322" s="106">
        <f t="shared" si="358"/>
        <v>0</v>
      </c>
      <c r="E322" s="106"/>
      <c r="F322" s="106"/>
      <c r="G322" s="106"/>
      <c r="H322" s="106"/>
      <c r="I322" s="106"/>
      <c r="J322" s="106"/>
      <c r="K322" s="106"/>
      <c r="L322" s="292"/>
      <c r="M322" s="106"/>
      <c r="N322" s="106"/>
      <c r="O322" s="106"/>
      <c r="P322" s="106"/>
      <c r="Q322" s="106"/>
      <c r="R322" s="106"/>
      <c r="S322" s="106"/>
      <c r="T322" s="106"/>
      <c r="U322" s="106"/>
      <c r="V322" s="106"/>
      <c r="W322" s="106"/>
      <c r="X322" s="106"/>
      <c r="Y322" s="106"/>
      <c r="Z322" s="106"/>
      <c r="AA322" s="106"/>
      <c r="AB322" s="106"/>
      <c r="AC322" s="106"/>
      <c r="AD322" s="106"/>
      <c r="AE322" s="106"/>
      <c r="AF322" s="106"/>
      <c r="AG322" s="297"/>
      <c r="AH322" s="106"/>
      <c r="AI322" s="106"/>
      <c r="AJ322" s="106"/>
      <c r="AK322" s="106"/>
      <c r="AL322" s="106"/>
      <c r="AM322" s="106"/>
      <c r="AN322" s="106"/>
      <c r="AO322" s="106"/>
      <c r="AP322" s="106"/>
      <c r="AQ322" s="106"/>
      <c r="AR322" s="106"/>
      <c r="AS322" s="106"/>
      <c r="AT322" s="106"/>
      <c r="AU322" s="106"/>
      <c r="AV322" s="106"/>
      <c r="AW322" s="106"/>
      <c r="AX322" s="106"/>
      <c r="AY322" s="106"/>
      <c r="AZ322" s="106"/>
      <c r="BA322" s="106"/>
      <c r="BB322" s="105" t="s">
        <v>212</v>
      </c>
      <c r="BC322" s="104"/>
      <c r="BD322" s="104"/>
      <c r="BE322" s="90">
        <v>2016</v>
      </c>
      <c r="BF322" s="101"/>
      <c r="BG322" s="101"/>
    </row>
    <row r="323" spans="1:59" s="103" customFormat="1" ht="22.2" customHeight="1">
      <c r="A323" s="419" t="s">
        <v>126</v>
      </c>
      <c r="B323" s="107" t="s">
        <v>282</v>
      </c>
      <c r="C323" s="106"/>
      <c r="D323" s="106">
        <f t="shared" si="358"/>
        <v>0</v>
      </c>
      <c r="E323" s="106">
        <f t="shared" ref="E323:K323" si="362">SUM(E324:E325)</f>
        <v>0</v>
      </c>
      <c r="F323" s="106">
        <f t="shared" si="362"/>
        <v>0</v>
      </c>
      <c r="G323" s="106">
        <f t="shared" si="362"/>
        <v>0</v>
      </c>
      <c r="H323" s="106">
        <f t="shared" si="362"/>
        <v>0</v>
      </c>
      <c r="I323" s="106">
        <f t="shared" si="362"/>
        <v>0</v>
      </c>
      <c r="J323" s="106">
        <f t="shared" si="362"/>
        <v>0</v>
      </c>
      <c r="K323" s="106">
        <f t="shared" si="362"/>
        <v>0</v>
      </c>
      <c r="L323" s="292"/>
      <c r="M323" s="106">
        <f t="shared" ref="M323:AF323" si="363">SUM(M324:M325)</f>
        <v>0</v>
      </c>
      <c r="N323" s="106">
        <f t="shared" si="363"/>
        <v>0</v>
      </c>
      <c r="O323" s="106">
        <f t="shared" si="363"/>
        <v>0</v>
      </c>
      <c r="P323" s="106">
        <f t="shared" si="363"/>
        <v>0</v>
      </c>
      <c r="Q323" s="106">
        <f t="shared" si="363"/>
        <v>0</v>
      </c>
      <c r="R323" s="106">
        <f t="shared" si="363"/>
        <v>0</v>
      </c>
      <c r="S323" s="106">
        <f t="shared" si="363"/>
        <v>0</v>
      </c>
      <c r="T323" s="106">
        <f t="shared" si="363"/>
        <v>0</v>
      </c>
      <c r="U323" s="106">
        <f t="shared" si="363"/>
        <v>0</v>
      </c>
      <c r="V323" s="106">
        <f t="shared" si="363"/>
        <v>0</v>
      </c>
      <c r="W323" s="106">
        <f t="shared" si="363"/>
        <v>0</v>
      </c>
      <c r="X323" s="106">
        <f t="shared" si="363"/>
        <v>0</v>
      </c>
      <c r="Y323" s="106">
        <f t="shared" si="363"/>
        <v>0</v>
      </c>
      <c r="Z323" s="106">
        <f t="shared" si="363"/>
        <v>0</v>
      </c>
      <c r="AA323" s="106">
        <f t="shared" si="363"/>
        <v>0</v>
      </c>
      <c r="AB323" s="106">
        <f t="shared" si="363"/>
        <v>0</v>
      </c>
      <c r="AC323" s="106">
        <f t="shared" si="363"/>
        <v>0</v>
      </c>
      <c r="AD323" s="106">
        <f t="shared" si="363"/>
        <v>0</v>
      </c>
      <c r="AE323" s="106">
        <f t="shared" si="363"/>
        <v>0</v>
      </c>
      <c r="AF323" s="106">
        <f t="shared" si="363"/>
        <v>0</v>
      </c>
      <c r="AG323" s="297"/>
      <c r="AH323" s="106">
        <f t="shared" ref="AH323:BA323" si="364">SUM(AH324:AH325)</f>
        <v>0</v>
      </c>
      <c r="AI323" s="106">
        <f t="shared" si="364"/>
        <v>0</v>
      </c>
      <c r="AJ323" s="106">
        <f t="shared" si="364"/>
        <v>0</v>
      </c>
      <c r="AK323" s="106">
        <f t="shared" si="364"/>
        <v>0</v>
      </c>
      <c r="AL323" s="106">
        <f t="shared" si="364"/>
        <v>0</v>
      </c>
      <c r="AM323" s="106">
        <f t="shared" si="364"/>
        <v>0</v>
      </c>
      <c r="AN323" s="106">
        <f t="shared" si="364"/>
        <v>0</v>
      </c>
      <c r="AO323" s="106">
        <f t="shared" si="364"/>
        <v>0</v>
      </c>
      <c r="AP323" s="106">
        <f t="shared" si="364"/>
        <v>0</v>
      </c>
      <c r="AQ323" s="106">
        <f t="shared" si="364"/>
        <v>0</v>
      </c>
      <c r="AR323" s="106">
        <f t="shared" si="364"/>
        <v>0</v>
      </c>
      <c r="AS323" s="106">
        <f t="shared" si="364"/>
        <v>0</v>
      </c>
      <c r="AT323" s="106">
        <f t="shared" si="364"/>
        <v>0</v>
      </c>
      <c r="AU323" s="106">
        <f t="shared" si="364"/>
        <v>0</v>
      </c>
      <c r="AV323" s="106">
        <f t="shared" si="364"/>
        <v>0</v>
      </c>
      <c r="AW323" s="106">
        <f t="shared" si="364"/>
        <v>0</v>
      </c>
      <c r="AX323" s="106">
        <f t="shared" si="364"/>
        <v>0</v>
      </c>
      <c r="AY323" s="106">
        <f t="shared" si="364"/>
        <v>0</v>
      </c>
      <c r="AZ323" s="106">
        <f t="shared" si="364"/>
        <v>0</v>
      </c>
      <c r="BA323" s="106">
        <f t="shared" si="364"/>
        <v>0</v>
      </c>
      <c r="BB323" s="105" t="s">
        <v>212</v>
      </c>
      <c r="BC323" s="104"/>
      <c r="BD323" s="104"/>
      <c r="BE323" s="90">
        <v>2016</v>
      </c>
      <c r="BF323" s="101"/>
      <c r="BG323" s="101"/>
    </row>
    <row r="324" spans="1:59" s="108" customFormat="1" ht="22.2" customHeight="1">
      <c r="A324" s="418" t="s">
        <v>126</v>
      </c>
      <c r="B324" s="112"/>
      <c r="C324" s="111"/>
      <c r="D324" s="111">
        <f t="shared" si="358"/>
        <v>0</v>
      </c>
      <c r="E324" s="111"/>
      <c r="F324" s="111"/>
      <c r="G324" s="111"/>
      <c r="H324" s="111"/>
      <c r="I324" s="111"/>
      <c r="J324" s="111"/>
      <c r="K324" s="111"/>
      <c r="L324" s="292"/>
      <c r="M324" s="111"/>
      <c r="N324" s="111"/>
      <c r="O324" s="111"/>
      <c r="P324" s="111"/>
      <c r="Q324" s="111"/>
      <c r="R324" s="111"/>
      <c r="S324" s="111"/>
      <c r="T324" s="111"/>
      <c r="U324" s="111"/>
      <c r="V324" s="111"/>
      <c r="W324" s="111"/>
      <c r="X324" s="111"/>
      <c r="Y324" s="111"/>
      <c r="Z324" s="111"/>
      <c r="AA324" s="111"/>
      <c r="AB324" s="111"/>
      <c r="AC324" s="111"/>
      <c r="AD324" s="111"/>
      <c r="AE324" s="111"/>
      <c r="AF324" s="111"/>
      <c r="AG324" s="297"/>
      <c r="AH324" s="111"/>
      <c r="AI324" s="111"/>
      <c r="AJ324" s="111"/>
      <c r="AK324" s="111"/>
      <c r="AL324" s="111"/>
      <c r="AM324" s="111"/>
      <c r="AN324" s="111"/>
      <c r="AO324" s="111"/>
      <c r="AP324" s="111"/>
      <c r="AQ324" s="111"/>
      <c r="AR324" s="111"/>
      <c r="AS324" s="111"/>
      <c r="AT324" s="111"/>
      <c r="AU324" s="111"/>
      <c r="AV324" s="111"/>
      <c r="AW324" s="111"/>
      <c r="AX324" s="111"/>
      <c r="AY324" s="111"/>
      <c r="AZ324" s="111"/>
      <c r="BA324" s="111"/>
      <c r="BB324" s="105" t="s">
        <v>212</v>
      </c>
      <c r="BC324" s="110"/>
      <c r="BD324" s="110"/>
      <c r="BE324" s="90">
        <v>2016</v>
      </c>
      <c r="BF324" s="109"/>
      <c r="BG324" s="109"/>
    </row>
    <row r="325" spans="1:59" s="103" customFormat="1" ht="22.2" customHeight="1">
      <c r="A325" s="419" t="s">
        <v>126</v>
      </c>
      <c r="B325" s="107"/>
      <c r="C325" s="106"/>
      <c r="D325" s="106">
        <f t="shared" si="358"/>
        <v>0</v>
      </c>
      <c r="E325" s="106"/>
      <c r="F325" s="106"/>
      <c r="G325" s="106"/>
      <c r="H325" s="106"/>
      <c r="I325" s="106"/>
      <c r="J325" s="106"/>
      <c r="K325" s="106"/>
      <c r="L325" s="292"/>
      <c r="M325" s="106"/>
      <c r="N325" s="106"/>
      <c r="O325" s="106"/>
      <c r="P325" s="106"/>
      <c r="Q325" s="106"/>
      <c r="R325" s="106"/>
      <c r="S325" s="106"/>
      <c r="T325" s="106"/>
      <c r="U325" s="106"/>
      <c r="V325" s="106"/>
      <c r="W325" s="106"/>
      <c r="X325" s="106"/>
      <c r="Y325" s="106"/>
      <c r="Z325" s="106"/>
      <c r="AA325" s="106"/>
      <c r="AB325" s="106"/>
      <c r="AC325" s="106"/>
      <c r="AD325" s="106"/>
      <c r="AE325" s="106"/>
      <c r="AF325" s="106"/>
      <c r="AG325" s="297"/>
      <c r="AH325" s="106"/>
      <c r="AI325" s="106"/>
      <c r="AJ325" s="106"/>
      <c r="AK325" s="106"/>
      <c r="AL325" s="106"/>
      <c r="AM325" s="106"/>
      <c r="AN325" s="106"/>
      <c r="AO325" s="106"/>
      <c r="AP325" s="106"/>
      <c r="AQ325" s="106"/>
      <c r="AR325" s="106"/>
      <c r="AS325" s="106"/>
      <c r="AT325" s="106"/>
      <c r="AU325" s="106"/>
      <c r="AV325" s="106"/>
      <c r="AW325" s="106"/>
      <c r="AX325" s="106"/>
      <c r="AY325" s="106"/>
      <c r="AZ325" s="106"/>
      <c r="BA325" s="106"/>
      <c r="BB325" s="105" t="s">
        <v>212</v>
      </c>
      <c r="BC325" s="104"/>
      <c r="BD325" s="104"/>
      <c r="BE325" s="90">
        <v>2016</v>
      </c>
      <c r="BF325" s="101"/>
      <c r="BG325" s="101"/>
    </row>
    <row r="326" spans="1:59" s="113" customFormat="1" ht="22.2" customHeight="1">
      <c r="A326" s="419" t="s">
        <v>129</v>
      </c>
      <c r="B326" s="262" t="s">
        <v>261</v>
      </c>
      <c r="C326" s="106">
        <f>SUM(C327,C330)</f>
        <v>0</v>
      </c>
      <c r="D326" s="106">
        <f>SUM(D327+D330)</f>
        <v>0</v>
      </c>
      <c r="E326" s="106">
        <f t="shared" ref="E326:K326" si="365">SUM(E327,E330)</f>
        <v>0</v>
      </c>
      <c r="F326" s="106">
        <f t="shared" si="365"/>
        <v>0</v>
      </c>
      <c r="G326" s="106">
        <f t="shared" si="365"/>
        <v>0</v>
      </c>
      <c r="H326" s="106">
        <f t="shared" si="365"/>
        <v>0</v>
      </c>
      <c r="I326" s="106">
        <f t="shared" si="365"/>
        <v>0</v>
      </c>
      <c r="J326" s="106">
        <f t="shared" si="365"/>
        <v>0</v>
      </c>
      <c r="K326" s="106">
        <f t="shared" si="365"/>
        <v>0</v>
      </c>
      <c r="L326" s="292"/>
      <c r="M326" s="106">
        <f t="shared" ref="M326:AF326" si="366">SUM(M327,M330)</f>
        <v>0</v>
      </c>
      <c r="N326" s="106">
        <f t="shared" si="366"/>
        <v>0</v>
      </c>
      <c r="O326" s="106">
        <f t="shared" si="366"/>
        <v>0</v>
      </c>
      <c r="P326" s="106">
        <f t="shared" si="366"/>
        <v>0</v>
      </c>
      <c r="Q326" s="106">
        <f t="shared" si="366"/>
        <v>0</v>
      </c>
      <c r="R326" s="106">
        <f t="shared" si="366"/>
        <v>0</v>
      </c>
      <c r="S326" s="106">
        <f t="shared" si="366"/>
        <v>0</v>
      </c>
      <c r="T326" s="106">
        <f t="shared" si="366"/>
        <v>0</v>
      </c>
      <c r="U326" s="106">
        <f t="shared" si="366"/>
        <v>0</v>
      </c>
      <c r="V326" s="106">
        <f t="shared" si="366"/>
        <v>0</v>
      </c>
      <c r="W326" s="106">
        <f t="shared" si="366"/>
        <v>0</v>
      </c>
      <c r="X326" s="106">
        <f t="shared" si="366"/>
        <v>0</v>
      </c>
      <c r="Y326" s="106">
        <f t="shared" si="366"/>
        <v>0</v>
      </c>
      <c r="Z326" s="106">
        <f t="shared" si="366"/>
        <v>0</v>
      </c>
      <c r="AA326" s="106">
        <f t="shared" si="366"/>
        <v>0</v>
      </c>
      <c r="AB326" s="106">
        <f t="shared" si="366"/>
        <v>0</v>
      </c>
      <c r="AC326" s="106">
        <f t="shared" si="366"/>
        <v>0</v>
      </c>
      <c r="AD326" s="106">
        <f t="shared" si="366"/>
        <v>0</v>
      </c>
      <c r="AE326" s="106">
        <f t="shared" si="366"/>
        <v>0</v>
      </c>
      <c r="AF326" s="106">
        <f t="shared" si="366"/>
        <v>0</v>
      </c>
      <c r="AG326" s="297"/>
      <c r="AH326" s="106">
        <f t="shared" ref="AH326:BA326" si="367">SUM(AH327,AH330)</f>
        <v>0</v>
      </c>
      <c r="AI326" s="106">
        <f t="shared" si="367"/>
        <v>0</v>
      </c>
      <c r="AJ326" s="106">
        <f t="shared" si="367"/>
        <v>0</v>
      </c>
      <c r="AK326" s="106">
        <f t="shared" si="367"/>
        <v>0</v>
      </c>
      <c r="AL326" s="106">
        <f t="shared" si="367"/>
        <v>0</v>
      </c>
      <c r="AM326" s="106">
        <f t="shared" si="367"/>
        <v>0</v>
      </c>
      <c r="AN326" s="106">
        <f t="shared" si="367"/>
        <v>0</v>
      </c>
      <c r="AO326" s="106">
        <f t="shared" si="367"/>
        <v>0</v>
      </c>
      <c r="AP326" s="106">
        <f t="shared" si="367"/>
        <v>0</v>
      </c>
      <c r="AQ326" s="106">
        <f t="shared" si="367"/>
        <v>0</v>
      </c>
      <c r="AR326" s="106">
        <f t="shared" si="367"/>
        <v>0</v>
      </c>
      <c r="AS326" s="106">
        <f t="shared" si="367"/>
        <v>0</v>
      </c>
      <c r="AT326" s="106">
        <f t="shared" si="367"/>
        <v>0</v>
      </c>
      <c r="AU326" s="106">
        <f t="shared" si="367"/>
        <v>0</v>
      </c>
      <c r="AV326" s="106">
        <f t="shared" si="367"/>
        <v>0</v>
      </c>
      <c r="AW326" s="106">
        <f t="shared" si="367"/>
        <v>0</v>
      </c>
      <c r="AX326" s="106">
        <f t="shared" si="367"/>
        <v>0</v>
      </c>
      <c r="AY326" s="106">
        <f t="shared" si="367"/>
        <v>0</v>
      </c>
      <c r="AZ326" s="106">
        <f t="shared" si="367"/>
        <v>0</v>
      </c>
      <c r="BA326" s="106">
        <f t="shared" si="367"/>
        <v>0</v>
      </c>
      <c r="BB326" s="105" t="s">
        <v>212</v>
      </c>
      <c r="BC326" s="104"/>
      <c r="BD326" s="104"/>
      <c r="BE326" s="90">
        <v>2016</v>
      </c>
      <c r="BF326" s="101"/>
      <c r="BG326" s="101"/>
    </row>
    <row r="327" spans="1:59" s="108" customFormat="1" ht="22.2" customHeight="1">
      <c r="A327" s="418" t="s">
        <v>129</v>
      </c>
      <c r="B327" s="112" t="s">
        <v>281</v>
      </c>
      <c r="C327" s="111"/>
      <c r="D327" s="111">
        <f t="shared" ref="D327:D332" si="368">SUM(E327:BA327)</f>
        <v>0</v>
      </c>
      <c r="E327" s="111">
        <f t="shared" ref="E327:K327" si="369">SUM(E328:E329)</f>
        <v>0</v>
      </c>
      <c r="F327" s="111">
        <f t="shared" si="369"/>
        <v>0</v>
      </c>
      <c r="G327" s="111">
        <f t="shared" si="369"/>
        <v>0</v>
      </c>
      <c r="H327" s="111">
        <f t="shared" si="369"/>
        <v>0</v>
      </c>
      <c r="I327" s="111">
        <f t="shared" si="369"/>
        <v>0</v>
      </c>
      <c r="J327" s="111">
        <f t="shared" si="369"/>
        <v>0</v>
      </c>
      <c r="K327" s="111">
        <f t="shared" si="369"/>
        <v>0</v>
      </c>
      <c r="L327" s="292"/>
      <c r="M327" s="111">
        <f t="shared" ref="M327:AF327" si="370">SUM(M328:M329)</f>
        <v>0</v>
      </c>
      <c r="N327" s="111">
        <f t="shared" si="370"/>
        <v>0</v>
      </c>
      <c r="O327" s="111">
        <f t="shared" si="370"/>
        <v>0</v>
      </c>
      <c r="P327" s="111">
        <f t="shared" si="370"/>
        <v>0</v>
      </c>
      <c r="Q327" s="111">
        <f t="shared" si="370"/>
        <v>0</v>
      </c>
      <c r="R327" s="111">
        <f t="shared" si="370"/>
        <v>0</v>
      </c>
      <c r="S327" s="111">
        <f t="shared" si="370"/>
        <v>0</v>
      </c>
      <c r="T327" s="111">
        <f t="shared" si="370"/>
        <v>0</v>
      </c>
      <c r="U327" s="111">
        <f t="shared" si="370"/>
        <v>0</v>
      </c>
      <c r="V327" s="111">
        <f t="shared" si="370"/>
        <v>0</v>
      </c>
      <c r="W327" s="111">
        <f t="shared" si="370"/>
        <v>0</v>
      </c>
      <c r="X327" s="111">
        <f t="shared" si="370"/>
        <v>0</v>
      </c>
      <c r="Y327" s="111">
        <f t="shared" si="370"/>
        <v>0</v>
      </c>
      <c r="Z327" s="111">
        <f t="shared" si="370"/>
        <v>0</v>
      </c>
      <c r="AA327" s="111">
        <f t="shared" si="370"/>
        <v>0</v>
      </c>
      <c r="AB327" s="111">
        <f t="shared" si="370"/>
        <v>0</v>
      </c>
      <c r="AC327" s="111">
        <f t="shared" si="370"/>
        <v>0</v>
      </c>
      <c r="AD327" s="111">
        <f t="shared" si="370"/>
        <v>0</v>
      </c>
      <c r="AE327" s="111">
        <f t="shared" si="370"/>
        <v>0</v>
      </c>
      <c r="AF327" s="111">
        <f t="shared" si="370"/>
        <v>0</v>
      </c>
      <c r="AG327" s="297"/>
      <c r="AH327" s="111">
        <f t="shared" ref="AH327:BA327" si="371">SUM(AH328:AH329)</f>
        <v>0</v>
      </c>
      <c r="AI327" s="111">
        <f t="shared" si="371"/>
        <v>0</v>
      </c>
      <c r="AJ327" s="111">
        <f t="shared" si="371"/>
        <v>0</v>
      </c>
      <c r="AK327" s="111">
        <f t="shared" si="371"/>
        <v>0</v>
      </c>
      <c r="AL327" s="111">
        <f t="shared" si="371"/>
        <v>0</v>
      </c>
      <c r="AM327" s="111">
        <f t="shared" si="371"/>
        <v>0</v>
      </c>
      <c r="AN327" s="111">
        <f t="shared" si="371"/>
        <v>0</v>
      </c>
      <c r="AO327" s="111">
        <f t="shared" si="371"/>
        <v>0</v>
      </c>
      <c r="AP327" s="111">
        <f t="shared" si="371"/>
        <v>0</v>
      </c>
      <c r="AQ327" s="111">
        <f t="shared" si="371"/>
        <v>0</v>
      </c>
      <c r="AR327" s="111">
        <f t="shared" si="371"/>
        <v>0</v>
      </c>
      <c r="AS327" s="111">
        <f t="shared" si="371"/>
        <v>0</v>
      </c>
      <c r="AT327" s="111">
        <f t="shared" si="371"/>
        <v>0</v>
      </c>
      <c r="AU327" s="111">
        <f t="shared" si="371"/>
        <v>0</v>
      </c>
      <c r="AV327" s="111">
        <f t="shared" si="371"/>
        <v>0</v>
      </c>
      <c r="AW327" s="111">
        <f t="shared" si="371"/>
        <v>0</v>
      </c>
      <c r="AX327" s="111">
        <f t="shared" si="371"/>
        <v>0</v>
      </c>
      <c r="AY327" s="111">
        <f t="shared" si="371"/>
        <v>0</v>
      </c>
      <c r="AZ327" s="111">
        <f t="shared" si="371"/>
        <v>0</v>
      </c>
      <c r="BA327" s="111">
        <f t="shared" si="371"/>
        <v>0</v>
      </c>
      <c r="BB327" s="105" t="s">
        <v>212</v>
      </c>
      <c r="BC327" s="110"/>
      <c r="BD327" s="110"/>
      <c r="BE327" s="90">
        <v>2016</v>
      </c>
      <c r="BF327" s="109"/>
      <c r="BG327" s="109"/>
    </row>
    <row r="328" spans="1:59" s="108" customFormat="1" ht="22.2" customHeight="1">
      <c r="A328" s="418" t="s">
        <v>129</v>
      </c>
      <c r="B328" s="112"/>
      <c r="C328" s="111"/>
      <c r="D328" s="111">
        <f t="shared" si="368"/>
        <v>0</v>
      </c>
      <c r="E328" s="111"/>
      <c r="F328" s="111"/>
      <c r="G328" s="111"/>
      <c r="H328" s="111"/>
      <c r="I328" s="111"/>
      <c r="J328" s="111"/>
      <c r="K328" s="111"/>
      <c r="L328" s="292"/>
      <c r="M328" s="111"/>
      <c r="N328" s="111"/>
      <c r="O328" s="111"/>
      <c r="P328" s="111"/>
      <c r="Q328" s="111"/>
      <c r="R328" s="111"/>
      <c r="S328" s="111"/>
      <c r="T328" s="111"/>
      <c r="U328" s="111"/>
      <c r="V328" s="111"/>
      <c r="W328" s="111"/>
      <c r="X328" s="111"/>
      <c r="Y328" s="111"/>
      <c r="Z328" s="111"/>
      <c r="AA328" s="111"/>
      <c r="AB328" s="111"/>
      <c r="AC328" s="111"/>
      <c r="AD328" s="111"/>
      <c r="AE328" s="111"/>
      <c r="AF328" s="111"/>
      <c r="AG328" s="297"/>
      <c r="AH328" s="111"/>
      <c r="AI328" s="111"/>
      <c r="AJ328" s="111"/>
      <c r="AK328" s="111"/>
      <c r="AL328" s="111"/>
      <c r="AM328" s="111"/>
      <c r="AN328" s="111"/>
      <c r="AO328" s="111"/>
      <c r="AP328" s="111"/>
      <c r="AQ328" s="111"/>
      <c r="AR328" s="111"/>
      <c r="AS328" s="111"/>
      <c r="AT328" s="111"/>
      <c r="AU328" s="111"/>
      <c r="AV328" s="111"/>
      <c r="AW328" s="111"/>
      <c r="AX328" s="111"/>
      <c r="AY328" s="111"/>
      <c r="AZ328" s="111"/>
      <c r="BA328" s="111"/>
      <c r="BB328" s="105" t="s">
        <v>212</v>
      </c>
      <c r="BC328" s="110"/>
      <c r="BD328" s="110"/>
      <c r="BE328" s="90">
        <v>2016</v>
      </c>
      <c r="BF328" s="109"/>
      <c r="BG328" s="109"/>
    </row>
    <row r="329" spans="1:59" s="103" customFormat="1" ht="22.2" customHeight="1">
      <c r="A329" s="419" t="s">
        <v>129</v>
      </c>
      <c r="B329" s="107"/>
      <c r="C329" s="106"/>
      <c r="D329" s="106">
        <f t="shared" si="368"/>
        <v>0</v>
      </c>
      <c r="E329" s="106"/>
      <c r="F329" s="106"/>
      <c r="G329" s="106"/>
      <c r="H329" s="106"/>
      <c r="I329" s="106"/>
      <c r="J329" s="106"/>
      <c r="K329" s="106"/>
      <c r="L329" s="292"/>
      <c r="M329" s="106"/>
      <c r="N329" s="106"/>
      <c r="O329" s="106"/>
      <c r="P329" s="106"/>
      <c r="Q329" s="106"/>
      <c r="R329" s="106"/>
      <c r="S329" s="106"/>
      <c r="T329" s="106"/>
      <c r="U329" s="106"/>
      <c r="V329" s="106"/>
      <c r="W329" s="106"/>
      <c r="X329" s="106"/>
      <c r="Y329" s="106"/>
      <c r="Z329" s="106"/>
      <c r="AA329" s="106"/>
      <c r="AB329" s="106"/>
      <c r="AC329" s="106"/>
      <c r="AD329" s="106"/>
      <c r="AE329" s="106"/>
      <c r="AF329" s="106"/>
      <c r="AG329" s="297"/>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5" t="s">
        <v>212</v>
      </c>
      <c r="BC329" s="104"/>
      <c r="BD329" s="104"/>
      <c r="BE329" s="90">
        <v>2016</v>
      </c>
      <c r="BF329" s="101"/>
      <c r="BG329" s="101"/>
    </row>
    <row r="330" spans="1:59" s="103" customFormat="1" ht="22.2" customHeight="1">
      <c r="A330" s="419" t="s">
        <v>129</v>
      </c>
      <c r="B330" s="107" t="s">
        <v>282</v>
      </c>
      <c r="C330" s="106"/>
      <c r="D330" s="106">
        <f t="shared" si="368"/>
        <v>0</v>
      </c>
      <c r="E330" s="106">
        <f t="shared" ref="E330:K330" si="372">SUM(E331:E332)</f>
        <v>0</v>
      </c>
      <c r="F330" s="106">
        <f t="shared" si="372"/>
        <v>0</v>
      </c>
      <c r="G330" s="106">
        <f t="shared" si="372"/>
        <v>0</v>
      </c>
      <c r="H330" s="106">
        <f t="shared" si="372"/>
        <v>0</v>
      </c>
      <c r="I330" s="106">
        <f t="shared" si="372"/>
        <v>0</v>
      </c>
      <c r="J330" s="106">
        <f t="shared" si="372"/>
        <v>0</v>
      </c>
      <c r="K330" s="106">
        <f t="shared" si="372"/>
        <v>0</v>
      </c>
      <c r="L330" s="292"/>
      <c r="M330" s="106">
        <f t="shared" ref="M330:AF330" si="373">SUM(M331:M332)</f>
        <v>0</v>
      </c>
      <c r="N330" s="106">
        <f t="shared" si="373"/>
        <v>0</v>
      </c>
      <c r="O330" s="106">
        <f t="shared" si="373"/>
        <v>0</v>
      </c>
      <c r="P330" s="106">
        <f t="shared" si="373"/>
        <v>0</v>
      </c>
      <c r="Q330" s="106">
        <f t="shared" si="373"/>
        <v>0</v>
      </c>
      <c r="R330" s="106">
        <f t="shared" si="373"/>
        <v>0</v>
      </c>
      <c r="S330" s="106">
        <f t="shared" si="373"/>
        <v>0</v>
      </c>
      <c r="T330" s="106">
        <f t="shared" si="373"/>
        <v>0</v>
      </c>
      <c r="U330" s="106">
        <f t="shared" si="373"/>
        <v>0</v>
      </c>
      <c r="V330" s="106">
        <f t="shared" si="373"/>
        <v>0</v>
      </c>
      <c r="W330" s="106">
        <f t="shared" si="373"/>
        <v>0</v>
      </c>
      <c r="X330" s="106">
        <f t="shared" si="373"/>
        <v>0</v>
      </c>
      <c r="Y330" s="106">
        <f t="shared" si="373"/>
        <v>0</v>
      </c>
      <c r="Z330" s="106">
        <f t="shared" si="373"/>
        <v>0</v>
      </c>
      <c r="AA330" s="106">
        <f t="shared" si="373"/>
        <v>0</v>
      </c>
      <c r="AB330" s="106">
        <f t="shared" si="373"/>
        <v>0</v>
      </c>
      <c r="AC330" s="106">
        <f t="shared" si="373"/>
        <v>0</v>
      </c>
      <c r="AD330" s="106">
        <f t="shared" si="373"/>
        <v>0</v>
      </c>
      <c r="AE330" s="106">
        <f t="shared" si="373"/>
        <v>0</v>
      </c>
      <c r="AF330" s="106">
        <f t="shared" si="373"/>
        <v>0</v>
      </c>
      <c r="AG330" s="297"/>
      <c r="AH330" s="106">
        <f t="shared" ref="AH330:BA330" si="374">SUM(AH331:AH332)</f>
        <v>0</v>
      </c>
      <c r="AI330" s="106">
        <f t="shared" si="374"/>
        <v>0</v>
      </c>
      <c r="AJ330" s="106">
        <f t="shared" si="374"/>
        <v>0</v>
      </c>
      <c r="AK330" s="106">
        <f t="shared" si="374"/>
        <v>0</v>
      </c>
      <c r="AL330" s="106">
        <f t="shared" si="374"/>
        <v>0</v>
      </c>
      <c r="AM330" s="106">
        <f t="shared" si="374"/>
        <v>0</v>
      </c>
      <c r="AN330" s="106">
        <f t="shared" si="374"/>
        <v>0</v>
      </c>
      <c r="AO330" s="106">
        <f t="shared" si="374"/>
        <v>0</v>
      </c>
      <c r="AP330" s="106">
        <f t="shared" si="374"/>
        <v>0</v>
      </c>
      <c r="AQ330" s="106">
        <f t="shared" si="374"/>
        <v>0</v>
      </c>
      <c r="AR330" s="106">
        <f t="shared" si="374"/>
        <v>0</v>
      </c>
      <c r="AS330" s="106">
        <f t="shared" si="374"/>
        <v>0</v>
      </c>
      <c r="AT330" s="106">
        <f t="shared" si="374"/>
        <v>0</v>
      </c>
      <c r="AU330" s="106">
        <f t="shared" si="374"/>
        <v>0</v>
      </c>
      <c r="AV330" s="106">
        <f t="shared" si="374"/>
        <v>0</v>
      </c>
      <c r="AW330" s="106">
        <f t="shared" si="374"/>
        <v>0</v>
      </c>
      <c r="AX330" s="106">
        <f t="shared" si="374"/>
        <v>0</v>
      </c>
      <c r="AY330" s="106">
        <f t="shared" si="374"/>
        <v>0</v>
      </c>
      <c r="AZ330" s="106">
        <f t="shared" si="374"/>
        <v>0</v>
      </c>
      <c r="BA330" s="106">
        <f t="shared" si="374"/>
        <v>0</v>
      </c>
      <c r="BB330" s="105" t="s">
        <v>212</v>
      </c>
      <c r="BC330" s="104"/>
      <c r="BD330" s="104"/>
      <c r="BE330" s="90">
        <v>2016</v>
      </c>
      <c r="BF330" s="101"/>
      <c r="BG330" s="101"/>
    </row>
    <row r="331" spans="1:59" s="108" customFormat="1" ht="22.2" customHeight="1">
      <c r="A331" s="418" t="s">
        <v>129</v>
      </c>
      <c r="B331" s="112"/>
      <c r="C331" s="111"/>
      <c r="D331" s="111">
        <f t="shared" si="368"/>
        <v>0</v>
      </c>
      <c r="E331" s="111"/>
      <c r="F331" s="111"/>
      <c r="G331" s="111"/>
      <c r="H331" s="111"/>
      <c r="I331" s="111"/>
      <c r="J331" s="111"/>
      <c r="K331" s="111"/>
      <c r="L331" s="292"/>
      <c r="M331" s="111"/>
      <c r="N331" s="111"/>
      <c r="O331" s="111"/>
      <c r="P331" s="111"/>
      <c r="Q331" s="111"/>
      <c r="R331" s="111"/>
      <c r="S331" s="111"/>
      <c r="T331" s="111"/>
      <c r="U331" s="111"/>
      <c r="V331" s="111"/>
      <c r="W331" s="111"/>
      <c r="X331" s="111"/>
      <c r="Y331" s="111"/>
      <c r="Z331" s="111"/>
      <c r="AA331" s="111"/>
      <c r="AB331" s="111"/>
      <c r="AC331" s="111"/>
      <c r="AD331" s="111"/>
      <c r="AE331" s="111"/>
      <c r="AF331" s="111"/>
      <c r="AG331" s="297"/>
      <c r="AH331" s="111"/>
      <c r="AI331" s="111"/>
      <c r="AJ331" s="111"/>
      <c r="AK331" s="111"/>
      <c r="AL331" s="111"/>
      <c r="AM331" s="111"/>
      <c r="AN331" s="111"/>
      <c r="AO331" s="111"/>
      <c r="AP331" s="111"/>
      <c r="AQ331" s="111"/>
      <c r="AR331" s="111"/>
      <c r="AS331" s="111"/>
      <c r="AT331" s="111"/>
      <c r="AU331" s="111"/>
      <c r="AV331" s="111"/>
      <c r="AW331" s="111"/>
      <c r="AX331" s="111"/>
      <c r="AY331" s="111"/>
      <c r="AZ331" s="111"/>
      <c r="BA331" s="111"/>
      <c r="BB331" s="105" t="s">
        <v>212</v>
      </c>
      <c r="BC331" s="110"/>
      <c r="BD331" s="110"/>
      <c r="BE331" s="90">
        <v>2016</v>
      </c>
      <c r="BF331" s="109"/>
      <c r="BG331" s="109"/>
    </row>
    <row r="332" spans="1:59" s="103" customFormat="1" ht="22.2" customHeight="1">
      <c r="A332" s="419" t="s">
        <v>129</v>
      </c>
      <c r="B332" s="107"/>
      <c r="C332" s="106"/>
      <c r="D332" s="106">
        <f t="shared" si="368"/>
        <v>0</v>
      </c>
      <c r="E332" s="106"/>
      <c r="F332" s="106"/>
      <c r="G332" s="106"/>
      <c r="H332" s="106"/>
      <c r="I332" s="106"/>
      <c r="J332" s="106"/>
      <c r="K332" s="106"/>
      <c r="L332" s="292"/>
      <c r="M332" s="106"/>
      <c r="N332" s="106"/>
      <c r="O332" s="106"/>
      <c r="P332" s="106"/>
      <c r="Q332" s="106"/>
      <c r="R332" s="106"/>
      <c r="S332" s="106"/>
      <c r="T332" s="106"/>
      <c r="U332" s="106"/>
      <c r="V332" s="106"/>
      <c r="W332" s="106"/>
      <c r="X332" s="106"/>
      <c r="Y332" s="106"/>
      <c r="Z332" s="106"/>
      <c r="AA332" s="106"/>
      <c r="AB332" s="106"/>
      <c r="AC332" s="106"/>
      <c r="AD332" s="106"/>
      <c r="AE332" s="106"/>
      <c r="AF332" s="106"/>
      <c r="AG332" s="297"/>
      <c r="AH332" s="106"/>
      <c r="AI332" s="106"/>
      <c r="AJ332" s="106"/>
      <c r="AK332" s="106"/>
      <c r="AL332" s="106"/>
      <c r="AM332" s="106"/>
      <c r="AN332" s="106"/>
      <c r="AO332" s="106"/>
      <c r="AP332" s="106"/>
      <c r="AQ332" s="106"/>
      <c r="AR332" s="106"/>
      <c r="AS332" s="106"/>
      <c r="AT332" s="106"/>
      <c r="AU332" s="106"/>
      <c r="AV332" s="106"/>
      <c r="AW332" s="106"/>
      <c r="AX332" s="106"/>
      <c r="AY332" s="106"/>
      <c r="AZ332" s="106"/>
      <c r="BA332" s="106"/>
      <c r="BB332" s="105" t="s">
        <v>212</v>
      </c>
      <c r="BC332" s="104"/>
      <c r="BD332" s="104"/>
      <c r="BE332" s="90">
        <v>2016</v>
      </c>
      <c r="BF332" s="101"/>
      <c r="BG332" s="101"/>
    </row>
    <row r="333" spans="1:59" s="113" customFormat="1" ht="22.2" customHeight="1">
      <c r="A333" s="419" t="s">
        <v>131</v>
      </c>
      <c r="B333" s="262" t="s">
        <v>312</v>
      </c>
      <c r="C333" s="106">
        <f>SUM(C334,C337)</f>
        <v>0</v>
      </c>
      <c r="D333" s="106">
        <f>SUM(D334+D337)</f>
        <v>0</v>
      </c>
      <c r="E333" s="106">
        <f t="shared" ref="E333:K333" si="375">SUM(E334,E337)</f>
        <v>0</v>
      </c>
      <c r="F333" s="106">
        <f t="shared" si="375"/>
        <v>0</v>
      </c>
      <c r="G333" s="106">
        <f t="shared" si="375"/>
        <v>0</v>
      </c>
      <c r="H333" s="106">
        <f t="shared" si="375"/>
        <v>0</v>
      </c>
      <c r="I333" s="106">
        <f t="shared" si="375"/>
        <v>0</v>
      </c>
      <c r="J333" s="106">
        <f t="shared" si="375"/>
        <v>0</v>
      </c>
      <c r="K333" s="106">
        <f t="shared" si="375"/>
        <v>0</v>
      </c>
      <c r="L333" s="292"/>
      <c r="M333" s="106">
        <f t="shared" ref="M333:AF333" si="376">SUM(M334,M337)</f>
        <v>0</v>
      </c>
      <c r="N333" s="106">
        <f t="shared" si="376"/>
        <v>0</v>
      </c>
      <c r="O333" s="106">
        <f t="shared" si="376"/>
        <v>0</v>
      </c>
      <c r="P333" s="106">
        <f t="shared" si="376"/>
        <v>0</v>
      </c>
      <c r="Q333" s="106">
        <f t="shared" si="376"/>
        <v>0</v>
      </c>
      <c r="R333" s="106">
        <f t="shared" si="376"/>
        <v>0</v>
      </c>
      <c r="S333" s="106">
        <f t="shared" si="376"/>
        <v>0</v>
      </c>
      <c r="T333" s="106">
        <f t="shared" si="376"/>
        <v>0</v>
      </c>
      <c r="U333" s="106">
        <f t="shared" si="376"/>
        <v>0</v>
      </c>
      <c r="V333" s="106">
        <f t="shared" si="376"/>
        <v>0</v>
      </c>
      <c r="W333" s="106">
        <f t="shared" si="376"/>
        <v>0</v>
      </c>
      <c r="X333" s="106">
        <f t="shared" si="376"/>
        <v>0</v>
      </c>
      <c r="Y333" s="106">
        <f t="shared" si="376"/>
        <v>0</v>
      </c>
      <c r="Z333" s="106">
        <f t="shared" si="376"/>
        <v>0</v>
      </c>
      <c r="AA333" s="106">
        <f t="shared" si="376"/>
        <v>0</v>
      </c>
      <c r="AB333" s="106">
        <f t="shared" si="376"/>
        <v>0</v>
      </c>
      <c r="AC333" s="106">
        <f t="shared" si="376"/>
        <v>0</v>
      </c>
      <c r="AD333" s="106">
        <f t="shared" si="376"/>
        <v>0</v>
      </c>
      <c r="AE333" s="106">
        <f t="shared" si="376"/>
        <v>0</v>
      </c>
      <c r="AF333" s="106">
        <f t="shared" si="376"/>
        <v>0</v>
      </c>
      <c r="AG333" s="297"/>
      <c r="AH333" s="106">
        <f t="shared" ref="AH333:BA333" si="377">SUM(AH334,AH337)</f>
        <v>0</v>
      </c>
      <c r="AI333" s="106">
        <f t="shared" si="377"/>
        <v>0</v>
      </c>
      <c r="AJ333" s="106">
        <f t="shared" si="377"/>
        <v>0</v>
      </c>
      <c r="AK333" s="106">
        <f t="shared" si="377"/>
        <v>0</v>
      </c>
      <c r="AL333" s="106">
        <f t="shared" si="377"/>
        <v>0</v>
      </c>
      <c r="AM333" s="106">
        <f t="shared" si="377"/>
        <v>0</v>
      </c>
      <c r="AN333" s="106">
        <f t="shared" si="377"/>
        <v>0</v>
      </c>
      <c r="AO333" s="106">
        <f t="shared" si="377"/>
        <v>0</v>
      </c>
      <c r="AP333" s="106">
        <f t="shared" si="377"/>
        <v>0</v>
      </c>
      <c r="AQ333" s="106">
        <f t="shared" si="377"/>
        <v>0</v>
      </c>
      <c r="AR333" s="106">
        <f t="shared" si="377"/>
        <v>0</v>
      </c>
      <c r="AS333" s="106">
        <f t="shared" si="377"/>
        <v>0</v>
      </c>
      <c r="AT333" s="106">
        <f t="shared" si="377"/>
        <v>0</v>
      </c>
      <c r="AU333" s="106">
        <f t="shared" si="377"/>
        <v>0</v>
      </c>
      <c r="AV333" s="106">
        <f t="shared" si="377"/>
        <v>0</v>
      </c>
      <c r="AW333" s="106">
        <f t="shared" si="377"/>
        <v>0</v>
      </c>
      <c r="AX333" s="106">
        <f t="shared" si="377"/>
        <v>0</v>
      </c>
      <c r="AY333" s="106">
        <f t="shared" si="377"/>
        <v>0</v>
      </c>
      <c r="AZ333" s="106">
        <f t="shared" si="377"/>
        <v>0</v>
      </c>
      <c r="BA333" s="106">
        <f t="shared" si="377"/>
        <v>0</v>
      </c>
      <c r="BB333" s="105" t="s">
        <v>212</v>
      </c>
      <c r="BC333" s="104"/>
      <c r="BD333" s="104"/>
      <c r="BE333" s="90">
        <v>2016</v>
      </c>
      <c r="BF333" s="101"/>
      <c r="BG333" s="101"/>
    </row>
    <row r="334" spans="1:59" s="108" customFormat="1" ht="22.2" customHeight="1">
      <c r="A334" s="418" t="s">
        <v>131</v>
      </c>
      <c r="B334" s="112" t="s">
        <v>281</v>
      </c>
      <c r="C334" s="111"/>
      <c r="D334" s="111">
        <f t="shared" ref="D334:D339" si="378">SUM(E334:BA334)</f>
        <v>0</v>
      </c>
      <c r="E334" s="111">
        <f t="shared" ref="E334:K334" si="379">SUM(E335:E336)</f>
        <v>0</v>
      </c>
      <c r="F334" s="111">
        <f t="shared" si="379"/>
        <v>0</v>
      </c>
      <c r="G334" s="111">
        <f t="shared" si="379"/>
        <v>0</v>
      </c>
      <c r="H334" s="111">
        <f t="shared" si="379"/>
        <v>0</v>
      </c>
      <c r="I334" s="111">
        <f t="shared" si="379"/>
        <v>0</v>
      </c>
      <c r="J334" s="111">
        <f t="shared" si="379"/>
        <v>0</v>
      </c>
      <c r="K334" s="111">
        <f t="shared" si="379"/>
        <v>0</v>
      </c>
      <c r="L334" s="292"/>
      <c r="M334" s="111">
        <f t="shared" ref="M334:AF334" si="380">SUM(M335:M336)</f>
        <v>0</v>
      </c>
      <c r="N334" s="111">
        <f t="shared" si="380"/>
        <v>0</v>
      </c>
      <c r="O334" s="111">
        <f t="shared" si="380"/>
        <v>0</v>
      </c>
      <c r="P334" s="111">
        <f t="shared" si="380"/>
        <v>0</v>
      </c>
      <c r="Q334" s="111">
        <f t="shared" si="380"/>
        <v>0</v>
      </c>
      <c r="R334" s="111">
        <f t="shared" si="380"/>
        <v>0</v>
      </c>
      <c r="S334" s="111">
        <f t="shared" si="380"/>
        <v>0</v>
      </c>
      <c r="T334" s="111">
        <f t="shared" si="380"/>
        <v>0</v>
      </c>
      <c r="U334" s="111">
        <f t="shared" si="380"/>
        <v>0</v>
      </c>
      <c r="V334" s="111">
        <f t="shared" si="380"/>
        <v>0</v>
      </c>
      <c r="W334" s="111">
        <f t="shared" si="380"/>
        <v>0</v>
      </c>
      <c r="X334" s="111">
        <f t="shared" si="380"/>
        <v>0</v>
      </c>
      <c r="Y334" s="111">
        <f t="shared" si="380"/>
        <v>0</v>
      </c>
      <c r="Z334" s="111">
        <f t="shared" si="380"/>
        <v>0</v>
      </c>
      <c r="AA334" s="111">
        <f t="shared" si="380"/>
        <v>0</v>
      </c>
      <c r="AB334" s="111">
        <f t="shared" si="380"/>
        <v>0</v>
      </c>
      <c r="AC334" s="111">
        <f t="shared" si="380"/>
        <v>0</v>
      </c>
      <c r="AD334" s="111">
        <f t="shared" si="380"/>
        <v>0</v>
      </c>
      <c r="AE334" s="111">
        <f t="shared" si="380"/>
        <v>0</v>
      </c>
      <c r="AF334" s="111">
        <f t="shared" si="380"/>
        <v>0</v>
      </c>
      <c r="AG334" s="297"/>
      <c r="AH334" s="111">
        <f t="shared" ref="AH334:BA334" si="381">SUM(AH335:AH336)</f>
        <v>0</v>
      </c>
      <c r="AI334" s="111">
        <f t="shared" si="381"/>
        <v>0</v>
      </c>
      <c r="AJ334" s="111">
        <f t="shared" si="381"/>
        <v>0</v>
      </c>
      <c r="AK334" s="111">
        <f t="shared" si="381"/>
        <v>0</v>
      </c>
      <c r="AL334" s="111">
        <f t="shared" si="381"/>
        <v>0</v>
      </c>
      <c r="AM334" s="111">
        <f t="shared" si="381"/>
        <v>0</v>
      </c>
      <c r="AN334" s="111">
        <f t="shared" si="381"/>
        <v>0</v>
      </c>
      <c r="AO334" s="111">
        <f t="shared" si="381"/>
        <v>0</v>
      </c>
      <c r="AP334" s="111">
        <f t="shared" si="381"/>
        <v>0</v>
      </c>
      <c r="AQ334" s="111">
        <f t="shared" si="381"/>
        <v>0</v>
      </c>
      <c r="AR334" s="111">
        <f t="shared" si="381"/>
        <v>0</v>
      </c>
      <c r="AS334" s="111">
        <f t="shared" si="381"/>
        <v>0</v>
      </c>
      <c r="AT334" s="111">
        <f t="shared" si="381"/>
        <v>0</v>
      </c>
      <c r="AU334" s="111">
        <f t="shared" si="381"/>
        <v>0</v>
      </c>
      <c r="AV334" s="111">
        <f t="shared" si="381"/>
        <v>0</v>
      </c>
      <c r="AW334" s="111">
        <f t="shared" si="381"/>
        <v>0</v>
      </c>
      <c r="AX334" s="111">
        <f t="shared" si="381"/>
        <v>0</v>
      </c>
      <c r="AY334" s="111">
        <f t="shared" si="381"/>
        <v>0</v>
      </c>
      <c r="AZ334" s="111">
        <f t="shared" si="381"/>
        <v>0</v>
      </c>
      <c r="BA334" s="111">
        <f t="shared" si="381"/>
        <v>0</v>
      </c>
      <c r="BB334" s="105" t="s">
        <v>212</v>
      </c>
      <c r="BC334" s="110"/>
      <c r="BD334" s="110"/>
      <c r="BE334" s="90">
        <v>2016</v>
      </c>
      <c r="BF334" s="109"/>
      <c r="BG334" s="109"/>
    </row>
    <row r="335" spans="1:59" s="108" customFormat="1" ht="22.2" customHeight="1">
      <c r="A335" s="418" t="s">
        <v>131</v>
      </c>
      <c r="B335" s="112"/>
      <c r="C335" s="111"/>
      <c r="D335" s="111">
        <f t="shared" si="378"/>
        <v>0</v>
      </c>
      <c r="E335" s="111"/>
      <c r="F335" s="111"/>
      <c r="G335" s="111"/>
      <c r="H335" s="111"/>
      <c r="I335" s="111"/>
      <c r="J335" s="111"/>
      <c r="K335" s="111"/>
      <c r="L335" s="292"/>
      <c r="M335" s="111"/>
      <c r="N335" s="111"/>
      <c r="O335" s="111"/>
      <c r="P335" s="111"/>
      <c r="Q335" s="111"/>
      <c r="R335" s="111"/>
      <c r="S335" s="111"/>
      <c r="T335" s="111"/>
      <c r="U335" s="111"/>
      <c r="V335" s="111"/>
      <c r="W335" s="111"/>
      <c r="X335" s="111"/>
      <c r="Y335" s="111"/>
      <c r="Z335" s="111"/>
      <c r="AA335" s="111"/>
      <c r="AB335" s="111"/>
      <c r="AC335" s="111"/>
      <c r="AD335" s="111"/>
      <c r="AE335" s="111"/>
      <c r="AF335" s="111"/>
      <c r="AG335" s="297"/>
      <c r="AH335" s="111"/>
      <c r="AI335" s="111"/>
      <c r="AJ335" s="111"/>
      <c r="AK335" s="111"/>
      <c r="AL335" s="111"/>
      <c r="AM335" s="111"/>
      <c r="AN335" s="111"/>
      <c r="AO335" s="111"/>
      <c r="AP335" s="111"/>
      <c r="AQ335" s="111"/>
      <c r="AR335" s="111"/>
      <c r="AS335" s="111"/>
      <c r="AT335" s="111"/>
      <c r="AU335" s="111"/>
      <c r="AV335" s="111"/>
      <c r="AW335" s="111"/>
      <c r="AX335" s="111"/>
      <c r="AY335" s="111"/>
      <c r="AZ335" s="111"/>
      <c r="BA335" s="111"/>
      <c r="BB335" s="105" t="s">
        <v>212</v>
      </c>
      <c r="BC335" s="110"/>
      <c r="BD335" s="110"/>
      <c r="BE335" s="90">
        <v>2016</v>
      </c>
      <c r="BF335" s="109"/>
      <c r="BG335" s="109"/>
    </row>
    <row r="336" spans="1:59" s="103" customFormat="1" ht="22.2" customHeight="1">
      <c r="A336" s="419" t="s">
        <v>131</v>
      </c>
      <c r="B336" s="107"/>
      <c r="C336" s="106"/>
      <c r="D336" s="106">
        <f t="shared" si="378"/>
        <v>0</v>
      </c>
      <c r="E336" s="106"/>
      <c r="F336" s="106"/>
      <c r="G336" s="106"/>
      <c r="H336" s="106"/>
      <c r="I336" s="106"/>
      <c r="J336" s="106"/>
      <c r="K336" s="106"/>
      <c r="L336" s="292"/>
      <c r="M336" s="106"/>
      <c r="N336" s="106"/>
      <c r="O336" s="106"/>
      <c r="P336" s="106"/>
      <c r="Q336" s="106"/>
      <c r="R336" s="106"/>
      <c r="S336" s="106"/>
      <c r="T336" s="106"/>
      <c r="U336" s="106"/>
      <c r="V336" s="106"/>
      <c r="W336" s="106"/>
      <c r="X336" s="106"/>
      <c r="Y336" s="106"/>
      <c r="Z336" s="106"/>
      <c r="AA336" s="106"/>
      <c r="AB336" s="106"/>
      <c r="AC336" s="106"/>
      <c r="AD336" s="106"/>
      <c r="AE336" s="106"/>
      <c r="AF336" s="106"/>
      <c r="AG336" s="297"/>
      <c r="AH336" s="106"/>
      <c r="AI336" s="106"/>
      <c r="AJ336" s="106"/>
      <c r="AK336" s="106"/>
      <c r="AL336" s="106"/>
      <c r="AM336" s="106"/>
      <c r="AN336" s="106"/>
      <c r="AO336" s="106"/>
      <c r="AP336" s="106"/>
      <c r="AQ336" s="106"/>
      <c r="AR336" s="106"/>
      <c r="AS336" s="106"/>
      <c r="AT336" s="106"/>
      <c r="AU336" s="106"/>
      <c r="AV336" s="106"/>
      <c r="AW336" s="106"/>
      <c r="AX336" s="106"/>
      <c r="AY336" s="106"/>
      <c r="AZ336" s="106"/>
      <c r="BA336" s="106"/>
      <c r="BB336" s="105" t="s">
        <v>212</v>
      </c>
      <c r="BC336" s="104"/>
      <c r="BD336" s="104"/>
      <c r="BE336" s="90">
        <v>2016</v>
      </c>
      <c r="BF336" s="101"/>
      <c r="BG336" s="101"/>
    </row>
    <row r="337" spans="1:59" s="103" customFormat="1" ht="22.2" customHeight="1">
      <c r="A337" s="419" t="s">
        <v>131</v>
      </c>
      <c r="B337" s="107" t="s">
        <v>282</v>
      </c>
      <c r="C337" s="106"/>
      <c r="D337" s="106">
        <f t="shared" si="378"/>
        <v>0</v>
      </c>
      <c r="E337" s="106">
        <f t="shared" ref="E337:K337" si="382">SUM(E338:E339)</f>
        <v>0</v>
      </c>
      <c r="F337" s="106">
        <f t="shared" si="382"/>
        <v>0</v>
      </c>
      <c r="G337" s="106">
        <f t="shared" si="382"/>
        <v>0</v>
      </c>
      <c r="H337" s="106">
        <f t="shared" si="382"/>
        <v>0</v>
      </c>
      <c r="I337" s="106">
        <f t="shared" si="382"/>
        <v>0</v>
      </c>
      <c r="J337" s="106">
        <f t="shared" si="382"/>
        <v>0</v>
      </c>
      <c r="K337" s="106">
        <f t="shared" si="382"/>
        <v>0</v>
      </c>
      <c r="L337" s="292"/>
      <c r="M337" s="106">
        <f t="shared" ref="M337:AF337" si="383">SUM(M338:M339)</f>
        <v>0</v>
      </c>
      <c r="N337" s="106">
        <f t="shared" si="383"/>
        <v>0</v>
      </c>
      <c r="O337" s="106">
        <f t="shared" si="383"/>
        <v>0</v>
      </c>
      <c r="P337" s="106">
        <f t="shared" si="383"/>
        <v>0</v>
      </c>
      <c r="Q337" s="106">
        <f t="shared" si="383"/>
        <v>0</v>
      </c>
      <c r="R337" s="106">
        <f t="shared" si="383"/>
        <v>0</v>
      </c>
      <c r="S337" s="106">
        <f t="shared" si="383"/>
        <v>0</v>
      </c>
      <c r="T337" s="106">
        <f t="shared" si="383"/>
        <v>0</v>
      </c>
      <c r="U337" s="106">
        <f t="shared" si="383"/>
        <v>0</v>
      </c>
      <c r="V337" s="106">
        <f t="shared" si="383"/>
        <v>0</v>
      </c>
      <c r="W337" s="106">
        <f t="shared" si="383"/>
        <v>0</v>
      </c>
      <c r="X337" s="106">
        <f t="shared" si="383"/>
        <v>0</v>
      </c>
      <c r="Y337" s="106">
        <f t="shared" si="383"/>
        <v>0</v>
      </c>
      <c r="Z337" s="106">
        <f t="shared" si="383"/>
        <v>0</v>
      </c>
      <c r="AA337" s="106">
        <f t="shared" si="383"/>
        <v>0</v>
      </c>
      <c r="AB337" s="106">
        <f t="shared" si="383"/>
        <v>0</v>
      </c>
      <c r="AC337" s="106">
        <f t="shared" si="383"/>
        <v>0</v>
      </c>
      <c r="AD337" s="106">
        <f t="shared" si="383"/>
        <v>0</v>
      </c>
      <c r="AE337" s="106">
        <f t="shared" si="383"/>
        <v>0</v>
      </c>
      <c r="AF337" s="106">
        <f t="shared" si="383"/>
        <v>0</v>
      </c>
      <c r="AG337" s="297"/>
      <c r="AH337" s="106">
        <f t="shared" ref="AH337:BA337" si="384">SUM(AH338:AH339)</f>
        <v>0</v>
      </c>
      <c r="AI337" s="106">
        <f t="shared" si="384"/>
        <v>0</v>
      </c>
      <c r="AJ337" s="106">
        <f t="shared" si="384"/>
        <v>0</v>
      </c>
      <c r="AK337" s="106">
        <f t="shared" si="384"/>
        <v>0</v>
      </c>
      <c r="AL337" s="106">
        <f t="shared" si="384"/>
        <v>0</v>
      </c>
      <c r="AM337" s="106">
        <f t="shared" si="384"/>
        <v>0</v>
      </c>
      <c r="AN337" s="106">
        <f t="shared" si="384"/>
        <v>0</v>
      </c>
      <c r="AO337" s="106">
        <f t="shared" si="384"/>
        <v>0</v>
      </c>
      <c r="AP337" s="106">
        <f t="shared" si="384"/>
        <v>0</v>
      </c>
      <c r="AQ337" s="106">
        <f t="shared" si="384"/>
        <v>0</v>
      </c>
      <c r="AR337" s="106">
        <f t="shared" si="384"/>
        <v>0</v>
      </c>
      <c r="AS337" s="106">
        <f t="shared" si="384"/>
        <v>0</v>
      </c>
      <c r="AT337" s="106">
        <f t="shared" si="384"/>
        <v>0</v>
      </c>
      <c r="AU337" s="106">
        <f t="shared" si="384"/>
        <v>0</v>
      </c>
      <c r="AV337" s="106">
        <f t="shared" si="384"/>
        <v>0</v>
      </c>
      <c r="AW337" s="106">
        <f t="shared" si="384"/>
        <v>0</v>
      </c>
      <c r="AX337" s="106">
        <f t="shared" si="384"/>
        <v>0</v>
      </c>
      <c r="AY337" s="106">
        <f t="shared" si="384"/>
        <v>0</v>
      </c>
      <c r="AZ337" s="106">
        <f t="shared" si="384"/>
        <v>0</v>
      </c>
      <c r="BA337" s="106">
        <f t="shared" si="384"/>
        <v>0</v>
      </c>
      <c r="BB337" s="105" t="s">
        <v>212</v>
      </c>
      <c r="BC337" s="104"/>
      <c r="BD337" s="104"/>
      <c r="BE337" s="90">
        <v>2016</v>
      </c>
      <c r="BF337" s="101"/>
      <c r="BG337" s="101"/>
    </row>
    <row r="338" spans="1:59" s="108" customFormat="1" ht="22.2" customHeight="1">
      <c r="A338" s="418" t="s">
        <v>131</v>
      </c>
      <c r="B338" s="112"/>
      <c r="C338" s="111"/>
      <c r="D338" s="111">
        <f t="shared" si="378"/>
        <v>0</v>
      </c>
      <c r="E338" s="111"/>
      <c r="F338" s="111"/>
      <c r="G338" s="111"/>
      <c r="H338" s="111"/>
      <c r="I338" s="111"/>
      <c r="J338" s="111"/>
      <c r="K338" s="111"/>
      <c r="L338" s="292"/>
      <c r="M338" s="111"/>
      <c r="N338" s="111"/>
      <c r="O338" s="111"/>
      <c r="P338" s="111"/>
      <c r="Q338" s="111"/>
      <c r="R338" s="111"/>
      <c r="S338" s="111"/>
      <c r="T338" s="111"/>
      <c r="U338" s="111"/>
      <c r="V338" s="111"/>
      <c r="W338" s="111"/>
      <c r="X338" s="111"/>
      <c r="Y338" s="111"/>
      <c r="Z338" s="111"/>
      <c r="AA338" s="111"/>
      <c r="AB338" s="111"/>
      <c r="AC338" s="111"/>
      <c r="AD338" s="111"/>
      <c r="AE338" s="111"/>
      <c r="AF338" s="111"/>
      <c r="AG338" s="297"/>
      <c r="AH338" s="111"/>
      <c r="AI338" s="111"/>
      <c r="AJ338" s="111"/>
      <c r="AK338" s="111"/>
      <c r="AL338" s="111"/>
      <c r="AM338" s="111"/>
      <c r="AN338" s="111"/>
      <c r="AO338" s="111"/>
      <c r="AP338" s="111"/>
      <c r="AQ338" s="111"/>
      <c r="AR338" s="111"/>
      <c r="AS338" s="111"/>
      <c r="AT338" s="111"/>
      <c r="AU338" s="111"/>
      <c r="AV338" s="111"/>
      <c r="AW338" s="111"/>
      <c r="AX338" s="111"/>
      <c r="AY338" s="111"/>
      <c r="AZ338" s="111"/>
      <c r="BA338" s="111"/>
      <c r="BB338" s="105" t="s">
        <v>212</v>
      </c>
      <c r="BC338" s="110"/>
      <c r="BD338" s="110"/>
      <c r="BE338" s="90">
        <v>2016</v>
      </c>
      <c r="BF338" s="109"/>
      <c r="BG338" s="109"/>
    </row>
    <row r="339" spans="1:59" s="103" customFormat="1" ht="22.2" customHeight="1">
      <c r="A339" s="419" t="s">
        <v>131</v>
      </c>
      <c r="B339" s="107"/>
      <c r="C339" s="106"/>
      <c r="D339" s="106">
        <f t="shared" si="378"/>
        <v>0</v>
      </c>
      <c r="E339" s="106"/>
      <c r="F339" s="106"/>
      <c r="G339" s="106"/>
      <c r="H339" s="106"/>
      <c r="I339" s="106"/>
      <c r="J339" s="106"/>
      <c r="K339" s="106"/>
      <c r="L339" s="292"/>
      <c r="M339" s="106"/>
      <c r="N339" s="106"/>
      <c r="O339" s="106"/>
      <c r="P339" s="106"/>
      <c r="Q339" s="106"/>
      <c r="R339" s="106"/>
      <c r="S339" s="106"/>
      <c r="T339" s="106"/>
      <c r="U339" s="106"/>
      <c r="V339" s="106"/>
      <c r="W339" s="106"/>
      <c r="X339" s="106"/>
      <c r="Y339" s="106"/>
      <c r="Z339" s="106"/>
      <c r="AA339" s="106"/>
      <c r="AB339" s="106"/>
      <c r="AC339" s="106"/>
      <c r="AD339" s="106"/>
      <c r="AE339" s="106"/>
      <c r="AF339" s="106"/>
      <c r="AG339" s="297"/>
      <c r="AH339" s="106"/>
      <c r="AI339" s="106"/>
      <c r="AJ339" s="106"/>
      <c r="AK339" s="106"/>
      <c r="AL339" s="106"/>
      <c r="AM339" s="106"/>
      <c r="AN339" s="106"/>
      <c r="AO339" s="106"/>
      <c r="AP339" s="106"/>
      <c r="AQ339" s="106"/>
      <c r="AR339" s="106"/>
      <c r="AS339" s="106"/>
      <c r="AT339" s="106"/>
      <c r="AU339" s="106"/>
      <c r="AV339" s="106"/>
      <c r="AW339" s="106"/>
      <c r="AX339" s="106"/>
      <c r="AY339" s="106"/>
      <c r="AZ339" s="106"/>
      <c r="BA339" s="106"/>
      <c r="BB339" s="105" t="s">
        <v>212</v>
      </c>
      <c r="BC339" s="104"/>
      <c r="BD339" s="104"/>
      <c r="BE339" s="90">
        <v>2016</v>
      </c>
      <c r="BF339" s="101"/>
      <c r="BG339" s="101"/>
    </row>
    <row r="340" spans="1:59" s="98" customFormat="1">
      <c r="A340" s="427"/>
      <c r="B340" s="102"/>
      <c r="C340" s="99"/>
      <c r="D340" s="99"/>
      <c r="E340" s="99"/>
      <c r="F340" s="99"/>
      <c r="G340" s="99"/>
      <c r="H340" s="99"/>
      <c r="I340" s="101"/>
      <c r="J340" s="101"/>
      <c r="K340" s="101"/>
      <c r="L340" s="294"/>
      <c r="M340" s="101"/>
      <c r="N340" s="101"/>
      <c r="O340" s="101"/>
      <c r="P340" s="99"/>
      <c r="Q340" s="101"/>
      <c r="R340" s="101"/>
      <c r="S340" s="101"/>
      <c r="T340" s="101"/>
      <c r="U340" s="99"/>
      <c r="V340" s="101"/>
      <c r="W340" s="101"/>
      <c r="X340" s="101"/>
      <c r="Y340" s="99"/>
      <c r="Z340" s="101"/>
      <c r="AA340" s="101"/>
      <c r="AB340" s="101"/>
      <c r="AC340" s="101"/>
      <c r="AD340" s="101"/>
      <c r="AE340" s="101"/>
      <c r="AF340" s="101"/>
      <c r="AG340" s="299"/>
      <c r="AH340" s="101"/>
      <c r="AI340" s="101"/>
      <c r="AJ340" s="101"/>
      <c r="AK340" s="101"/>
      <c r="AL340" s="101"/>
      <c r="AM340" s="101"/>
      <c r="AN340" s="101"/>
      <c r="AO340" s="101"/>
      <c r="AP340" s="101"/>
      <c r="AQ340" s="101"/>
      <c r="AR340" s="101"/>
      <c r="AS340" s="99"/>
      <c r="AT340" s="99"/>
      <c r="AU340" s="101"/>
      <c r="AV340" s="101"/>
      <c r="AW340" s="101"/>
      <c r="AX340" s="101"/>
      <c r="AY340" s="101"/>
      <c r="AZ340" s="101"/>
      <c r="BA340" s="101"/>
      <c r="BB340" s="101"/>
      <c r="BC340" s="101"/>
      <c r="BD340" s="100"/>
      <c r="BE340" s="99"/>
      <c r="BF340" s="99"/>
      <c r="BG340" s="99"/>
    </row>
  </sheetData>
  <autoFilter ref="A6:BG339"/>
  <mergeCells count="7">
    <mergeCell ref="A2:BD2"/>
    <mergeCell ref="A3:A4"/>
    <mergeCell ref="B3:B4"/>
    <mergeCell ref="D3:D4"/>
    <mergeCell ref="BB3:BB4"/>
    <mergeCell ref="BC3:BC4"/>
    <mergeCell ref="BD3:BD4"/>
  </mergeCells>
  <pageMargins left="0.50902777777777797" right="0" top="0.5" bottom="0" header="0" footer="0"/>
  <pageSetup paperSize="9" scale="90" orientation="portrait" blackAndWhite="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FF0000"/>
  </sheetPr>
  <dimension ref="A1:BL68"/>
  <sheetViews>
    <sheetView zoomScale="70" zoomScaleNormal="70" workbookViewId="0">
      <pane xSplit="3" ySplit="7" topLeftCell="AJ8" activePane="bottomRight" state="frozen"/>
      <selection activeCell="BI60" sqref="BI60"/>
      <selection pane="topRight" activeCell="BI60" sqref="BI60"/>
      <selection pane="bottomLeft" activeCell="BI60" sqref="BI60"/>
      <selection pane="bottomRight" activeCell="D34" sqref="D34:D60"/>
    </sheetView>
  </sheetViews>
  <sheetFormatPr defaultColWidth="9.33203125" defaultRowHeight="13.2"/>
  <cols>
    <col min="1" max="1" width="5.5546875" style="366" customWidth="1"/>
    <col min="2" max="2" width="38" style="181" customWidth="1"/>
    <col min="3" max="3" width="4.5546875" style="180" customWidth="1"/>
    <col min="4" max="4" width="10.6640625" style="179" customWidth="1"/>
    <col min="5" max="5" width="8.5546875" style="352" customWidth="1"/>
    <col min="6" max="6" width="9.44140625" style="176" customWidth="1"/>
    <col min="7" max="9" width="7.5546875" style="176" customWidth="1"/>
    <col min="10" max="10" width="8.5546875" style="176" customWidth="1"/>
    <col min="11" max="11" width="8.44140625" style="176" customWidth="1"/>
    <col min="12" max="13" width="7.5546875" style="176" customWidth="1"/>
    <col min="14" max="14" width="7.5546875" style="273" customWidth="1"/>
    <col min="15" max="17" width="7.5546875" style="176" customWidth="1"/>
    <col min="18" max="18" width="8.5546875" style="352" customWidth="1"/>
    <col min="19" max="19" width="8.5546875" style="178" hidden="1" customWidth="1"/>
    <col min="20" max="21" width="7.5546875" style="176" customWidth="1"/>
    <col min="22" max="22" width="7.5546875" style="178" customWidth="1"/>
    <col min="23" max="23" width="7.5546875" style="175" customWidth="1"/>
    <col min="24" max="24" width="7.5546875" style="176" customWidth="1"/>
    <col min="25" max="25" width="7.5546875" style="175" customWidth="1"/>
    <col min="26" max="27" width="7.5546875" style="176" customWidth="1"/>
    <col min="28" max="28" width="7.5546875" style="336" customWidth="1"/>
    <col min="29" max="29" width="7.5546875" style="336" hidden="1" customWidth="1"/>
    <col min="30" max="31" width="7.5546875" style="175" customWidth="1"/>
    <col min="32" max="42" width="7.5546875" style="176" customWidth="1"/>
    <col min="43" max="44" width="7.5546875" style="175" customWidth="1"/>
    <col min="45" max="45" width="7.5546875" style="176" customWidth="1"/>
    <col min="46" max="46" width="7.5546875" style="273" customWidth="1"/>
    <col min="47" max="57" width="7.5546875" style="176" customWidth="1"/>
    <col min="58" max="58" width="7.5546875" style="178" customWidth="1"/>
    <col min="59" max="59" width="9.88671875" style="65" customWidth="1"/>
    <col min="60" max="60" width="11.5546875" style="176" customWidth="1"/>
    <col min="61" max="61" width="14.33203125" style="177" customWidth="1"/>
    <col min="62" max="62" width="12.109375" style="65" customWidth="1"/>
    <col min="63" max="63" width="11.44140625" style="175" customWidth="1"/>
    <col min="64" max="16384" width="9.33203125" style="175"/>
  </cols>
  <sheetData>
    <row r="1" spans="1:64" ht="13.8">
      <c r="A1" s="749" t="s">
        <v>3</v>
      </c>
      <c r="B1" s="750"/>
      <c r="C1" s="251"/>
    </row>
    <row r="2" spans="1:64" ht="22.5" customHeight="1">
      <c r="A2" s="365" t="s">
        <v>392</v>
      </c>
      <c r="B2" s="250"/>
      <c r="C2" s="250"/>
      <c r="D2" s="250"/>
      <c r="E2" s="254"/>
      <c r="F2" s="250"/>
      <c r="G2" s="250"/>
      <c r="H2" s="250"/>
      <c r="I2" s="250"/>
      <c r="J2" s="250"/>
      <c r="K2" s="250"/>
      <c r="L2" s="250"/>
      <c r="M2" s="250"/>
      <c r="N2" s="274"/>
      <c r="O2" s="250"/>
      <c r="P2" s="250"/>
      <c r="Q2" s="250"/>
      <c r="R2" s="254"/>
      <c r="S2" s="250"/>
      <c r="T2" s="250"/>
      <c r="U2" s="250"/>
      <c r="V2" s="250"/>
      <c r="W2" s="250"/>
      <c r="X2" s="250"/>
      <c r="Y2" s="250"/>
      <c r="Z2" s="250"/>
      <c r="AA2" s="250"/>
      <c r="AB2" s="337"/>
      <c r="AC2" s="337"/>
      <c r="AD2" s="250"/>
      <c r="AE2" s="250"/>
      <c r="AF2" s="250"/>
      <c r="AG2" s="250"/>
      <c r="AH2" s="250"/>
      <c r="AI2" s="250"/>
      <c r="AJ2" s="250"/>
      <c r="AK2" s="250"/>
      <c r="AL2" s="250"/>
      <c r="AM2" s="250"/>
      <c r="AN2" s="250"/>
      <c r="AO2" s="250"/>
      <c r="AP2" s="250"/>
      <c r="AQ2" s="250"/>
      <c r="AR2" s="250"/>
      <c r="AS2" s="250"/>
      <c r="AT2" s="274"/>
      <c r="AU2" s="250"/>
      <c r="AV2" s="250"/>
      <c r="AW2" s="250"/>
      <c r="AX2" s="250"/>
      <c r="AY2" s="250"/>
      <c r="AZ2" s="250"/>
      <c r="BA2" s="250"/>
      <c r="BB2" s="250"/>
      <c r="BC2" s="250"/>
      <c r="BD2" s="250"/>
      <c r="BE2" s="250"/>
      <c r="BF2" s="250"/>
      <c r="BG2" s="89"/>
      <c r="BH2" s="250"/>
      <c r="BI2" s="250"/>
      <c r="BJ2" s="89"/>
    </row>
    <row r="3" spans="1:64" s="210" customFormat="1" ht="13.8">
      <c r="A3" s="366"/>
      <c r="B3" s="249"/>
      <c r="C3" s="248"/>
      <c r="D3" s="247"/>
      <c r="E3" s="255"/>
      <c r="F3" s="229"/>
      <c r="G3" s="242"/>
      <c r="H3" s="242"/>
      <c r="I3" s="242"/>
      <c r="J3" s="246"/>
      <c r="K3" s="245"/>
      <c r="L3" s="242"/>
      <c r="M3" s="242"/>
      <c r="N3" s="275"/>
      <c r="O3" s="242"/>
      <c r="P3" s="242"/>
      <c r="Q3" s="242"/>
      <c r="R3" s="255"/>
      <c r="S3" s="243"/>
      <c r="T3" s="243"/>
      <c r="U3" s="243"/>
      <c r="V3" s="243"/>
      <c r="W3" s="244"/>
      <c r="X3" s="243"/>
      <c r="Y3" s="244"/>
      <c r="Z3" s="243"/>
      <c r="AA3" s="242"/>
      <c r="AB3" s="338"/>
      <c r="AC3" s="338"/>
      <c r="AD3" s="244"/>
      <c r="AE3" s="244"/>
      <c r="AF3" s="243"/>
      <c r="AG3" s="243"/>
      <c r="AH3" s="243"/>
      <c r="AI3" s="243"/>
      <c r="AJ3" s="242"/>
      <c r="AK3" s="242"/>
      <c r="AL3" s="242"/>
      <c r="AM3" s="242"/>
      <c r="AN3" s="242"/>
      <c r="AO3" s="243"/>
      <c r="AP3" s="242"/>
      <c r="AQ3" s="244"/>
      <c r="AR3" s="244"/>
      <c r="AS3" s="242"/>
      <c r="AT3" s="275"/>
      <c r="AU3" s="242"/>
      <c r="AV3" s="242"/>
      <c r="AW3" s="242"/>
      <c r="AX3" s="242"/>
      <c r="AY3" s="242"/>
      <c r="AZ3" s="242"/>
      <c r="BA3" s="242"/>
      <c r="BB3" s="242"/>
      <c r="BC3" s="242"/>
      <c r="BD3" s="242"/>
      <c r="BE3" s="242"/>
      <c r="BF3" s="243"/>
      <c r="BG3" s="382"/>
      <c r="BH3" s="385"/>
      <c r="BI3" s="428"/>
      <c r="BJ3" s="429" t="s">
        <v>4</v>
      </c>
    </row>
    <row r="4" spans="1:64" s="210" customFormat="1" ht="25.5" customHeight="1">
      <c r="A4" s="722" t="s">
        <v>265</v>
      </c>
      <c r="B4" s="722" t="s">
        <v>266</v>
      </c>
      <c r="C4" s="722" t="s">
        <v>6</v>
      </c>
      <c r="D4" s="751" t="s">
        <v>268</v>
      </c>
      <c r="E4" s="256" t="s">
        <v>269</v>
      </c>
      <c r="F4" s="241"/>
      <c r="G4" s="241"/>
      <c r="H4" s="241"/>
      <c r="I4" s="241"/>
      <c r="J4" s="241"/>
      <c r="K4" s="241"/>
      <c r="L4" s="241"/>
      <c r="M4" s="241"/>
      <c r="N4" s="276"/>
      <c r="O4" s="241"/>
      <c r="P4" s="241"/>
      <c r="Q4" s="241"/>
      <c r="R4" s="256"/>
      <c r="S4" s="241"/>
      <c r="T4" s="241"/>
      <c r="U4" s="241"/>
      <c r="V4" s="241"/>
      <c r="W4" s="241"/>
      <c r="X4" s="241"/>
      <c r="Y4" s="241"/>
      <c r="Z4" s="241"/>
      <c r="AA4" s="241"/>
      <c r="AB4" s="339"/>
      <c r="AC4" s="339"/>
      <c r="AD4" s="241"/>
      <c r="AE4" s="241"/>
      <c r="AF4" s="241"/>
      <c r="AG4" s="241"/>
      <c r="AH4" s="241"/>
      <c r="AI4" s="241"/>
      <c r="AJ4" s="241"/>
      <c r="AK4" s="241"/>
      <c r="AL4" s="241"/>
      <c r="AM4" s="241"/>
      <c r="AN4" s="241"/>
      <c r="AO4" s="241"/>
      <c r="AP4" s="241"/>
      <c r="AQ4" s="241"/>
      <c r="AR4" s="241"/>
      <c r="AS4" s="241"/>
      <c r="AT4" s="276"/>
      <c r="AU4" s="241"/>
      <c r="AV4" s="241"/>
      <c r="AW4" s="241"/>
      <c r="AX4" s="241"/>
      <c r="AY4" s="241"/>
      <c r="AZ4" s="241"/>
      <c r="BA4" s="241"/>
      <c r="BB4" s="241"/>
      <c r="BC4" s="241"/>
      <c r="BD4" s="241"/>
      <c r="BE4" s="241"/>
      <c r="BF4" s="241"/>
      <c r="BG4" s="717" t="s">
        <v>270</v>
      </c>
      <c r="BH4" s="718" t="s">
        <v>271</v>
      </c>
      <c r="BI4" s="719" t="s">
        <v>272</v>
      </c>
      <c r="BJ4" s="716" t="s">
        <v>342</v>
      </c>
    </row>
    <row r="5" spans="1:64" s="304" customFormat="1" ht="18" customHeight="1">
      <c r="A5" s="722"/>
      <c r="B5" s="722"/>
      <c r="C5" s="722"/>
      <c r="D5" s="751"/>
      <c r="E5" s="353" t="s">
        <v>10</v>
      </c>
      <c r="F5" s="192" t="str">
        <f>C10</f>
        <v>LUA</v>
      </c>
      <c r="G5" s="192" t="s">
        <v>15</v>
      </c>
      <c r="H5" s="192" t="s">
        <v>16</v>
      </c>
      <c r="I5" s="192" t="str">
        <f>C13</f>
        <v>HNK</v>
      </c>
      <c r="J5" s="192" t="str">
        <f>C14</f>
        <v>CLN</v>
      </c>
      <c r="K5" s="192" t="str">
        <f>C15</f>
        <v>RPH</v>
      </c>
      <c r="L5" s="192" t="str">
        <f>C16</f>
        <v>RDD</v>
      </c>
      <c r="M5" s="192" t="str">
        <f>C17</f>
        <v>RSX</v>
      </c>
      <c r="N5" s="277" t="s">
        <v>382</v>
      </c>
      <c r="O5" s="192" t="str">
        <f>C19</f>
        <v>NTS</v>
      </c>
      <c r="P5" s="192" t="str">
        <f>C20</f>
        <v>LMU</v>
      </c>
      <c r="Q5" s="192" t="str">
        <f>C21</f>
        <v>NKH</v>
      </c>
      <c r="R5" s="353" t="str">
        <f>C22</f>
        <v>PNN</v>
      </c>
      <c r="S5" s="239"/>
      <c r="T5" s="192" t="str">
        <f>C24</f>
        <v>CQP</v>
      </c>
      <c r="U5" s="192" t="str">
        <f>C25</f>
        <v>CAN</v>
      </c>
      <c r="V5" s="192" t="str">
        <f>C26</f>
        <v>SKK</v>
      </c>
      <c r="W5" s="189" t="str">
        <f>C27</f>
        <v>SKN</v>
      </c>
      <c r="X5" s="192" t="str">
        <f>C28</f>
        <v>TMD</v>
      </c>
      <c r="Y5" s="189" t="str">
        <f>C29</f>
        <v>SKC</v>
      </c>
      <c r="Z5" s="192" t="str">
        <f>C30</f>
        <v>SKS</v>
      </c>
      <c r="AA5" s="192" t="str">
        <f>C31</f>
        <v>SKX</v>
      </c>
      <c r="AB5" s="340" t="str">
        <f>C32</f>
        <v>DHT</v>
      </c>
      <c r="AC5" s="340"/>
      <c r="AD5" s="360" t="str">
        <f>C34</f>
        <v>DGT</v>
      </c>
      <c r="AE5" s="360" t="str">
        <f>C35</f>
        <v>DTL</v>
      </c>
      <c r="AF5" s="360" t="str">
        <f>C36</f>
        <v>DVH</v>
      </c>
      <c r="AG5" s="360" t="str">
        <f>C37</f>
        <v>DYT</v>
      </c>
      <c r="AH5" s="360" t="str">
        <f>C38</f>
        <v>DGD</v>
      </c>
      <c r="AI5" s="360" t="str">
        <f>C39</f>
        <v>DTT</v>
      </c>
      <c r="AJ5" s="360" t="str">
        <f>C40</f>
        <v>DNL</v>
      </c>
      <c r="AK5" s="361" t="str">
        <f>C41</f>
        <v>DBV</v>
      </c>
      <c r="AL5" s="361" t="s">
        <v>351</v>
      </c>
      <c r="AM5" s="362" t="str">
        <f>C43</f>
        <v>DDT</v>
      </c>
      <c r="AN5" s="362" t="str">
        <f>C44</f>
        <v>DRA</v>
      </c>
      <c r="AO5" s="362" t="str">
        <f>C45</f>
        <v>TON</v>
      </c>
      <c r="AP5" s="362" t="str">
        <f>C46</f>
        <v>NTD</v>
      </c>
      <c r="AQ5" s="361" t="str">
        <f>C47</f>
        <v>DKH</v>
      </c>
      <c r="AR5" s="361" t="s">
        <v>78</v>
      </c>
      <c r="AS5" s="360" t="str">
        <f>C49</f>
        <v>DCH</v>
      </c>
      <c r="AT5" s="277" t="str">
        <f>C50</f>
        <v>DDL</v>
      </c>
      <c r="AU5" s="192" t="str">
        <f>C51</f>
        <v>DSH</v>
      </c>
      <c r="AV5" s="192" t="str">
        <f>C52</f>
        <v>DKV</v>
      </c>
      <c r="AW5" s="192" t="str">
        <f>C53</f>
        <v>ONT</v>
      </c>
      <c r="AX5" s="192" t="str">
        <f>C54</f>
        <v>ODT</v>
      </c>
      <c r="AY5" s="240" t="str">
        <f>C55</f>
        <v>TSC</v>
      </c>
      <c r="AZ5" s="240" t="str">
        <f>C56</f>
        <v>DTS</v>
      </c>
      <c r="BA5" s="240" t="str">
        <f>C57</f>
        <v>DNG</v>
      </c>
      <c r="BB5" s="192" t="str">
        <f>C58</f>
        <v>TIN</v>
      </c>
      <c r="BC5" s="192" t="str">
        <f>C59</f>
        <v>SON</v>
      </c>
      <c r="BD5" s="192" t="str">
        <f>C60</f>
        <v>MNC</v>
      </c>
      <c r="BE5" s="192" t="str">
        <f>C61</f>
        <v>PNK</v>
      </c>
      <c r="BF5" s="239" t="str">
        <f>C62</f>
        <v>CSD</v>
      </c>
      <c r="BG5" s="717"/>
      <c r="BH5" s="718"/>
      <c r="BI5" s="719"/>
      <c r="BJ5" s="716"/>
    </row>
    <row r="6" spans="1:64" s="231" customFormat="1" ht="9.75" customHeight="1">
      <c r="A6" s="367">
        <v>-1</v>
      </c>
      <c r="B6" s="232">
        <v>-2</v>
      </c>
      <c r="C6" s="238">
        <v>-3</v>
      </c>
      <c r="D6" s="232">
        <v>-4</v>
      </c>
      <c r="E6" s="257">
        <v>-5</v>
      </c>
      <c r="F6" s="232">
        <v>-6</v>
      </c>
      <c r="G6" s="232">
        <v>-7</v>
      </c>
      <c r="H6" s="232">
        <v>-8</v>
      </c>
      <c r="I6" s="232">
        <v>-9</v>
      </c>
      <c r="J6" s="232">
        <v>-10</v>
      </c>
      <c r="K6" s="232">
        <v>-11</v>
      </c>
      <c r="L6" s="232">
        <v>-12</v>
      </c>
      <c r="M6" s="232">
        <v>-13</v>
      </c>
      <c r="N6" s="278"/>
      <c r="O6" s="232">
        <v>-14</v>
      </c>
      <c r="P6" s="232">
        <v>-15</v>
      </c>
      <c r="Q6" s="232">
        <v>-16</v>
      </c>
      <c r="R6" s="257">
        <v>-17</v>
      </c>
      <c r="S6" s="232"/>
      <c r="T6" s="232">
        <v>-18</v>
      </c>
      <c r="U6" s="232">
        <v>-19</v>
      </c>
      <c r="V6" s="232">
        <v>-20</v>
      </c>
      <c r="W6" s="232">
        <v>-22</v>
      </c>
      <c r="X6" s="232">
        <v>-23</v>
      </c>
      <c r="Y6" s="232">
        <v>-24</v>
      </c>
      <c r="Z6" s="232">
        <v>-25</v>
      </c>
      <c r="AA6" s="232">
        <v>-48</v>
      </c>
      <c r="AB6" s="341">
        <v>-26</v>
      </c>
      <c r="AC6" s="341"/>
      <c r="AD6" s="232">
        <v>-33</v>
      </c>
      <c r="AE6" s="232">
        <v>-34</v>
      </c>
      <c r="AF6" s="232">
        <v>-27</v>
      </c>
      <c r="AG6" s="232">
        <v>-28</v>
      </c>
      <c r="AH6" s="232">
        <v>-29</v>
      </c>
      <c r="AI6" s="232">
        <v>-30</v>
      </c>
      <c r="AJ6" s="232">
        <v>-35</v>
      </c>
      <c r="AK6" s="232">
        <v>-36</v>
      </c>
      <c r="AL6" s="232"/>
      <c r="AM6" s="232">
        <v>-38</v>
      </c>
      <c r="AN6" s="232">
        <v>-40</v>
      </c>
      <c r="AO6" s="232">
        <v>-46</v>
      </c>
      <c r="AP6" s="232">
        <v>-47</v>
      </c>
      <c r="AQ6" s="232">
        <v>-31</v>
      </c>
      <c r="AR6" s="232">
        <v>-32</v>
      </c>
      <c r="AS6" s="232">
        <v>-37</v>
      </c>
      <c r="AT6" s="278">
        <v>-39</v>
      </c>
      <c r="AU6" s="232">
        <v>-49</v>
      </c>
      <c r="AV6" s="232">
        <v>-50</v>
      </c>
      <c r="AW6" s="232">
        <v>-41</v>
      </c>
      <c r="AX6" s="232">
        <v>-42</v>
      </c>
      <c r="AY6" s="232">
        <v>-43</v>
      </c>
      <c r="AZ6" s="232">
        <v>-44</v>
      </c>
      <c r="BA6" s="232">
        <v>-45</v>
      </c>
      <c r="BB6" s="232">
        <v>-51</v>
      </c>
      <c r="BC6" s="232">
        <v>-52</v>
      </c>
      <c r="BD6" s="232">
        <v>-53</v>
      </c>
      <c r="BE6" s="232">
        <v>-54</v>
      </c>
      <c r="BF6" s="232">
        <v>-55</v>
      </c>
      <c r="BG6" s="232">
        <v>-56</v>
      </c>
      <c r="BH6" s="232">
        <v>-57</v>
      </c>
      <c r="BI6" s="232">
        <v>-58</v>
      </c>
      <c r="BJ6" s="232">
        <v>-59</v>
      </c>
    </row>
    <row r="7" spans="1:64" s="231" customFormat="1" ht="12" customHeight="1">
      <c r="A7" s="367"/>
      <c r="B7" s="232"/>
      <c r="C7" s="238"/>
      <c r="D7" s="232"/>
      <c r="E7" s="357">
        <v>1</v>
      </c>
      <c r="F7" s="237">
        <v>1.1000000000000001</v>
      </c>
      <c r="G7" s="236" t="s">
        <v>202</v>
      </c>
      <c r="H7" s="236" t="s">
        <v>204</v>
      </c>
      <c r="I7" s="236">
        <v>1.2</v>
      </c>
      <c r="J7" s="236">
        <v>1.3</v>
      </c>
      <c r="K7" s="236">
        <v>1.4</v>
      </c>
      <c r="L7" s="236">
        <v>1.5</v>
      </c>
      <c r="M7" s="236">
        <v>1.6</v>
      </c>
      <c r="N7" s="279" t="s">
        <v>395</v>
      </c>
      <c r="O7" s="236">
        <v>1.7</v>
      </c>
      <c r="P7" s="236">
        <v>1.8</v>
      </c>
      <c r="Q7" s="236">
        <v>1.9</v>
      </c>
      <c r="R7" s="354" t="s">
        <v>267</v>
      </c>
      <c r="S7" s="235"/>
      <c r="T7" s="234" t="s">
        <v>43</v>
      </c>
      <c r="U7" s="234" t="s">
        <v>46</v>
      </c>
      <c r="V7" s="234" t="s">
        <v>49</v>
      </c>
      <c r="W7" s="234" t="s">
        <v>52</v>
      </c>
      <c r="X7" s="234" t="s">
        <v>53</v>
      </c>
      <c r="Y7" s="234" t="s">
        <v>56</v>
      </c>
      <c r="Z7" s="234" t="s">
        <v>58</v>
      </c>
      <c r="AA7" s="234" t="s">
        <v>61</v>
      </c>
      <c r="AB7" s="342" t="s">
        <v>64</v>
      </c>
      <c r="AC7" s="342"/>
      <c r="AD7" s="234" t="s">
        <v>396</v>
      </c>
      <c r="AE7" s="234" t="s">
        <v>397</v>
      </c>
      <c r="AF7" s="234" t="s">
        <v>398</v>
      </c>
      <c r="AG7" s="234" t="s">
        <v>399</v>
      </c>
      <c r="AH7" s="234" t="s">
        <v>400</v>
      </c>
      <c r="AI7" s="234" t="s">
        <v>401</v>
      </c>
      <c r="AJ7" s="234" t="s">
        <v>402</v>
      </c>
      <c r="AK7" s="234" t="s">
        <v>403</v>
      </c>
      <c r="AL7" s="234" t="s">
        <v>404</v>
      </c>
      <c r="AM7" s="234" t="s">
        <v>405</v>
      </c>
      <c r="AN7" s="234" t="s">
        <v>406</v>
      </c>
      <c r="AO7" s="234" t="s">
        <v>407</v>
      </c>
      <c r="AP7" s="234" t="s">
        <v>408</v>
      </c>
      <c r="AQ7" s="234" t="s">
        <v>409</v>
      </c>
      <c r="AR7" s="234" t="s">
        <v>410</v>
      </c>
      <c r="AS7" s="234" t="s">
        <v>411</v>
      </c>
      <c r="AT7" s="359" t="s">
        <v>193</v>
      </c>
      <c r="AU7" s="359" t="s">
        <v>90</v>
      </c>
      <c r="AV7" s="359" t="s">
        <v>93</v>
      </c>
      <c r="AW7" s="359" t="s">
        <v>95</v>
      </c>
      <c r="AX7" s="359" t="s">
        <v>98</v>
      </c>
      <c r="AY7" s="359" t="s">
        <v>101</v>
      </c>
      <c r="AZ7" s="359" t="s">
        <v>104</v>
      </c>
      <c r="BA7" s="359" t="s">
        <v>107</v>
      </c>
      <c r="BB7" s="359" t="s">
        <v>110</v>
      </c>
      <c r="BC7" s="359" t="s">
        <v>112</v>
      </c>
      <c r="BD7" s="359" t="s">
        <v>412</v>
      </c>
      <c r="BE7" s="359" t="s">
        <v>115</v>
      </c>
      <c r="BF7" s="359" t="s">
        <v>413</v>
      </c>
      <c r="BG7" s="233"/>
      <c r="BH7" s="232"/>
      <c r="BI7" s="232"/>
      <c r="BJ7" s="232"/>
    </row>
    <row r="8" spans="1:64" s="224" customFormat="1" ht="15.75" customHeight="1">
      <c r="A8" s="368"/>
      <c r="B8" s="230" t="s">
        <v>8</v>
      </c>
      <c r="C8" s="201"/>
      <c r="D8" s="229">
        <f>SUM(D9,D22,D62)</f>
        <v>0</v>
      </c>
      <c r="E8" s="252"/>
      <c r="F8" s="199"/>
      <c r="G8" s="228"/>
      <c r="H8" s="228"/>
      <c r="I8" s="228"/>
      <c r="J8" s="228"/>
      <c r="K8" s="228"/>
      <c r="L8" s="228"/>
      <c r="M8" s="228"/>
      <c r="N8" s="280"/>
      <c r="O8" s="228"/>
      <c r="P8" s="228"/>
      <c r="Q8" s="228"/>
      <c r="R8" s="258"/>
      <c r="S8" s="228"/>
      <c r="T8" s="228"/>
      <c r="U8" s="228"/>
      <c r="V8" s="228"/>
      <c r="W8" s="228"/>
      <c r="X8" s="228"/>
      <c r="Y8" s="228"/>
      <c r="Z8" s="228"/>
      <c r="AA8" s="228"/>
      <c r="AB8" s="343"/>
      <c r="AC8" s="343"/>
      <c r="AD8" s="228"/>
      <c r="AE8" s="228"/>
      <c r="AF8" s="228"/>
      <c r="AG8" s="228"/>
      <c r="AH8" s="228"/>
      <c r="AI8" s="228"/>
      <c r="AJ8" s="228"/>
      <c r="AK8" s="228"/>
      <c r="AL8" s="228"/>
      <c r="AM8" s="228"/>
      <c r="AN8" s="228"/>
      <c r="AO8" s="228"/>
      <c r="AP8" s="228"/>
      <c r="AQ8" s="228"/>
      <c r="AR8" s="228"/>
      <c r="AS8" s="228"/>
      <c r="AT8" s="280"/>
      <c r="AU8" s="228"/>
      <c r="AV8" s="228"/>
      <c r="AW8" s="228"/>
      <c r="AX8" s="228"/>
      <c r="AY8" s="228"/>
      <c r="AZ8" s="228"/>
      <c r="BA8" s="228"/>
      <c r="BB8" s="228"/>
      <c r="BC8" s="228"/>
      <c r="BD8" s="228"/>
      <c r="BE8" s="228"/>
      <c r="BF8" s="228"/>
      <c r="BG8" s="195"/>
      <c r="BH8" s="195"/>
      <c r="BI8" s="196"/>
      <c r="BJ8" s="195">
        <f>SUM(BJ9,BJ22,BJ62)</f>
        <v>0</v>
      </c>
      <c r="BK8" s="194"/>
    </row>
    <row r="9" spans="1:64" s="224" customFormat="1" ht="15.75" customHeight="1">
      <c r="A9" s="368">
        <v>1</v>
      </c>
      <c r="B9" s="202" t="s">
        <v>9</v>
      </c>
      <c r="C9" s="201" t="s">
        <v>10</v>
      </c>
      <c r="D9" s="227">
        <f>SUM(D11:D21)</f>
        <v>0</v>
      </c>
      <c r="E9" s="252">
        <f>SUM(G9:Q9)</f>
        <v>0</v>
      </c>
      <c r="F9" s="199">
        <f>SUM(F11:F21)</f>
        <v>0</v>
      </c>
      <c r="G9" s="195">
        <f>SUM(G12:G21)</f>
        <v>0</v>
      </c>
      <c r="H9" s="195">
        <f>SUM(H11,H13:H21)</f>
        <v>0</v>
      </c>
      <c r="I9" s="195">
        <f>SUM(I11:I12,I14:I21)</f>
        <v>0</v>
      </c>
      <c r="J9" s="195">
        <f>SUM(J11:J13,J15:J21)</f>
        <v>0</v>
      </c>
      <c r="K9" s="195">
        <v>0</v>
      </c>
      <c r="L9" s="195">
        <f>SUM(L11:L15,L17:L21)</f>
        <v>0</v>
      </c>
      <c r="M9" s="195">
        <f>SUM(M11:M16,M19:M21)</f>
        <v>0</v>
      </c>
      <c r="N9" s="195">
        <f>SUM(N11:N17,N19:N21)</f>
        <v>0</v>
      </c>
      <c r="O9" s="195">
        <f>SUM(O11:O17,O20:O21)</f>
        <v>0</v>
      </c>
      <c r="P9" s="195">
        <f>SUM(P11:P19,P21)</f>
        <v>0</v>
      </c>
      <c r="Q9" s="195">
        <f>SUM(Q11:Q20)</f>
        <v>0</v>
      </c>
      <c r="R9" s="252">
        <f>SUM(R11:R21)</f>
        <v>0</v>
      </c>
      <c r="S9" s="195"/>
      <c r="T9" s="195">
        <f>SUM(T11:T21)</f>
        <v>0</v>
      </c>
      <c r="U9" s="195">
        <f>SUM(U11:U21)</f>
        <v>0</v>
      </c>
      <c r="V9" s="195">
        <f t="shared" ref="V9:BF9" si="0">SUM(V11:V21)</f>
        <v>0</v>
      </c>
      <c r="W9" s="195">
        <f t="shared" si="0"/>
        <v>0</v>
      </c>
      <c r="X9" s="195">
        <f t="shared" si="0"/>
        <v>0</v>
      </c>
      <c r="Y9" s="195">
        <f t="shared" si="0"/>
        <v>0</v>
      </c>
      <c r="Z9" s="195">
        <f t="shared" si="0"/>
        <v>0</v>
      </c>
      <c r="AA9" s="195">
        <f t="shared" si="0"/>
        <v>0</v>
      </c>
      <c r="AB9" s="315">
        <f t="shared" si="0"/>
        <v>0</v>
      </c>
      <c r="AC9" s="315"/>
      <c r="AD9" s="195">
        <f t="shared" si="0"/>
        <v>0</v>
      </c>
      <c r="AE9" s="195">
        <f t="shared" si="0"/>
        <v>0</v>
      </c>
      <c r="AF9" s="195">
        <f t="shared" si="0"/>
        <v>0</v>
      </c>
      <c r="AG9" s="195">
        <f t="shared" si="0"/>
        <v>0</v>
      </c>
      <c r="AH9" s="195">
        <f t="shared" si="0"/>
        <v>0</v>
      </c>
      <c r="AI9" s="195">
        <f t="shared" si="0"/>
        <v>0</v>
      </c>
      <c r="AJ9" s="195">
        <f t="shared" si="0"/>
        <v>0</v>
      </c>
      <c r="AK9" s="195">
        <f t="shared" si="0"/>
        <v>0</v>
      </c>
      <c r="AL9" s="195">
        <f t="shared" si="0"/>
        <v>0</v>
      </c>
      <c r="AM9" s="195">
        <f t="shared" si="0"/>
        <v>0</v>
      </c>
      <c r="AN9" s="195">
        <f t="shared" si="0"/>
        <v>0</v>
      </c>
      <c r="AO9" s="195">
        <f t="shared" si="0"/>
        <v>0</v>
      </c>
      <c r="AP9" s="195">
        <f t="shared" si="0"/>
        <v>0</v>
      </c>
      <c r="AQ9" s="195">
        <f t="shared" si="0"/>
        <v>0</v>
      </c>
      <c r="AR9" s="195">
        <f t="shared" si="0"/>
        <v>0</v>
      </c>
      <c r="AS9" s="195">
        <f t="shared" si="0"/>
        <v>0</v>
      </c>
      <c r="AT9" s="281">
        <f t="shared" si="0"/>
        <v>0</v>
      </c>
      <c r="AU9" s="195">
        <f t="shared" si="0"/>
        <v>0</v>
      </c>
      <c r="AV9" s="195">
        <f t="shared" si="0"/>
        <v>0</v>
      </c>
      <c r="AW9" s="195">
        <f t="shared" si="0"/>
        <v>0</v>
      </c>
      <c r="AX9" s="195">
        <f t="shared" si="0"/>
        <v>0</v>
      </c>
      <c r="AY9" s="195">
        <f t="shared" si="0"/>
        <v>0</v>
      </c>
      <c r="AZ9" s="195">
        <f t="shared" si="0"/>
        <v>0</v>
      </c>
      <c r="BA9" s="195">
        <f t="shared" si="0"/>
        <v>0</v>
      </c>
      <c r="BB9" s="195">
        <f t="shared" si="0"/>
        <v>0</v>
      </c>
      <c r="BC9" s="195">
        <f t="shared" si="0"/>
        <v>0</v>
      </c>
      <c r="BD9" s="195">
        <f t="shared" si="0"/>
        <v>0</v>
      </c>
      <c r="BE9" s="195">
        <f t="shared" si="0"/>
        <v>0</v>
      </c>
      <c r="BF9" s="195">
        <f t="shared" si="0"/>
        <v>0</v>
      </c>
      <c r="BG9" s="195">
        <f>SUM(BG11:BG17,BG19:BG21)</f>
        <v>0</v>
      </c>
      <c r="BH9" s="195">
        <f>SUM(BH11:BH17,BH19:BH21)</f>
        <v>0</v>
      </c>
      <c r="BI9" s="195">
        <f>SUM(BI11:BI17,BI19:BI21)</f>
        <v>0</v>
      </c>
      <c r="BJ9" s="195">
        <f>SUM(BJ11:BJ17,BJ19:BJ21)</f>
        <v>0</v>
      </c>
      <c r="BK9" s="194"/>
      <c r="BL9" s="225"/>
    </row>
    <row r="10" spans="1:64" s="210" customFormat="1" ht="15.75" customHeight="1">
      <c r="A10" s="369" t="s">
        <v>11</v>
      </c>
      <c r="B10" s="209" t="s">
        <v>12</v>
      </c>
      <c r="C10" s="208" t="s">
        <v>13</v>
      </c>
      <c r="D10" s="206">
        <f>SUM(D11:D12)</f>
        <v>0</v>
      </c>
      <c r="E10" s="252">
        <f>SUM(G10:Q10)</f>
        <v>0</v>
      </c>
      <c r="F10" s="207">
        <f>$D10-$BH10</f>
        <v>0</v>
      </c>
      <c r="G10" s="199">
        <f>G12</f>
        <v>0</v>
      </c>
      <c r="H10" s="199">
        <f>H11</f>
        <v>0</v>
      </c>
      <c r="I10" s="199">
        <f t="shared" ref="I10:R10" si="1">SUM(I11:I12)</f>
        <v>0</v>
      </c>
      <c r="J10" s="199">
        <f t="shared" si="1"/>
        <v>0</v>
      </c>
      <c r="K10" s="199">
        <f t="shared" si="1"/>
        <v>0</v>
      </c>
      <c r="L10" s="199">
        <f t="shared" si="1"/>
        <v>0</v>
      </c>
      <c r="M10" s="199">
        <f t="shared" si="1"/>
        <v>0</v>
      </c>
      <c r="N10" s="199">
        <f t="shared" si="1"/>
        <v>0</v>
      </c>
      <c r="O10" s="199">
        <f t="shared" si="1"/>
        <v>0</v>
      </c>
      <c r="P10" s="199">
        <f t="shared" si="1"/>
        <v>0</v>
      </c>
      <c r="Q10" s="199">
        <f t="shared" si="1"/>
        <v>0</v>
      </c>
      <c r="R10" s="252">
        <f t="shared" si="1"/>
        <v>0</v>
      </c>
      <c r="S10" s="195"/>
      <c r="T10" s="199">
        <f>SUM(T11:T12)</f>
        <v>0</v>
      </c>
      <c r="U10" s="199">
        <f>SUM(U11:U12)</f>
        <v>0</v>
      </c>
      <c r="V10" s="199">
        <f t="shared" ref="V10:BF10" si="2">SUM(V11:V12)</f>
        <v>0</v>
      </c>
      <c r="W10" s="199">
        <f t="shared" si="2"/>
        <v>0</v>
      </c>
      <c r="X10" s="199">
        <f t="shared" si="2"/>
        <v>0</v>
      </c>
      <c r="Y10" s="199">
        <f t="shared" si="2"/>
        <v>0</v>
      </c>
      <c r="Z10" s="199">
        <f t="shared" si="2"/>
        <v>0</v>
      </c>
      <c r="AA10" s="199">
        <f t="shared" si="2"/>
        <v>0</v>
      </c>
      <c r="AB10" s="316">
        <f t="shared" si="2"/>
        <v>0</v>
      </c>
      <c r="AC10" s="316"/>
      <c r="AD10" s="199">
        <f t="shared" si="2"/>
        <v>0</v>
      </c>
      <c r="AE10" s="199">
        <f t="shared" si="2"/>
        <v>0</v>
      </c>
      <c r="AF10" s="199">
        <f t="shared" si="2"/>
        <v>0</v>
      </c>
      <c r="AG10" s="199">
        <f t="shared" si="2"/>
        <v>0</v>
      </c>
      <c r="AH10" s="199">
        <f t="shared" si="2"/>
        <v>0</v>
      </c>
      <c r="AI10" s="199">
        <f t="shared" si="2"/>
        <v>0</v>
      </c>
      <c r="AJ10" s="199">
        <f t="shared" si="2"/>
        <v>0</v>
      </c>
      <c r="AK10" s="199">
        <f t="shared" si="2"/>
        <v>0</v>
      </c>
      <c r="AL10" s="199">
        <f t="shared" si="2"/>
        <v>0</v>
      </c>
      <c r="AM10" s="199">
        <f t="shared" si="2"/>
        <v>0</v>
      </c>
      <c r="AN10" s="199">
        <f t="shared" si="2"/>
        <v>0</v>
      </c>
      <c r="AO10" s="199">
        <f t="shared" si="2"/>
        <v>0</v>
      </c>
      <c r="AP10" s="199">
        <f t="shared" si="2"/>
        <v>0</v>
      </c>
      <c r="AQ10" s="199">
        <f t="shared" si="2"/>
        <v>0</v>
      </c>
      <c r="AR10" s="199">
        <f t="shared" si="2"/>
        <v>0</v>
      </c>
      <c r="AS10" s="199">
        <f t="shared" si="2"/>
        <v>0</v>
      </c>
      <c r="AT10" s="272">
        <f t="shared" si="2"/>
        <v>0</v>
      </c>
      <c r="AU10" s="199">
        <f t="shared" si="2"/>
        <v>0</v>
      </c>
      <c r="AV10" s="199">
        <f t="shared" si="2"/>
        <v>0</v>
      </c>
      <c r="AW10" s="199">
        <f t="shared" si="2"/>
        <v>0</v>
      </c>
      <c r="AX10" s="199">
        <f t="shared" si="2"/>
        <v>0</v>
      </c>
      <c r="AY10" s="199">
        <f t="shared" si="2"/>
        <v>0</v>
      </c>
      <c r="AZ10" s="199">
        <f t="shared" si="2"/>
        <v>0</v>
      </c>
      <c r="BA10" s="199">
        <f t="shared" si="2"/>
        <v>0</v>
      </c>
      <c r="BB10" s="199">
        <f t="shared" si="2"/>
        <v>0</v>
      </c>
      <c r="BC10" s="199">
        <f t="shared" si="2"/>
        <v>0</v>
      </c>
      <c r="BD10" s="199">
        <f t="shared" si="2"/>
        <v>0</v>
      </c>
      <c r="BE10" s="199">
        <f t="shared" si="2"/>
        <v>0</v>
      </c>
      <c r="BF10" s="195">
        <f t="shared" si="2"/>
        <v>0</v>
      </c>
      <c r="BG10" s="195"/>
      <c r="BH10" s="199">
        <f t="shared" ref="BH10:BH21" si="3">SUM(BF10,BG10,R10,E10)</f>
        <v>0</v>
      </c>
      <c r="BI10" s="205">
        <f>$F$64-BH10</f>
        <v>0</v>
      </c>
      <c r="BJ10" s="195">
        <f t="shared" ref="BJ10:BJ21" si="4">D10+BI10</f>
        <v>0</v>
      </c>
      <c r="BK10" s="204"/>
      <c r="BL10" s="211"/>
    </row>
    <row r="11" spans="1:64" s="216" customFormat="1" ht="15.75" customHeight="1">
      <c r="A11" s="370" t="s">
        <v>202</v>
      </c>
      <c r="B11" s="214" t="s">
        <v>273</v>
      </c>
      <c r="C11" s="213" t="s">
        <v>15</v>
      </c>
      <c r="D11" s="493"/>
      <c r="E11" s="355">
        <f>SUM(H11:Q11)</f>
        <v>0</v>
      </c>
      <c r="F11" s="212">
        <f>SUM(H11)</f>
        <v>0</v>
      </c>
      <c r="G11" s="221">
        <f>$D11-$BH11</f>
        <v>0</v>
      </c>
      <c r="H11" s="212">
        <f>'Ctrinh-NGOC BIEN (21-30)'!E14</f>
        <v>0</v>
      </c>
      <c r="I11" s="212">
        <f>'Ctrinh-NGOC BIEN (21-30)'!E21</f>
        <v>0</v>
      </c>
      <c r="J11" s="212">
        <f>'Ctrinh-NGOC BIEN (21-30)'!E28</f>
        <v>0</v>
      </c>
      <c r="K11" s="212">
        <f>'Ctrinh-NGOC BIEN (21-30)'!E35</f>
        <v>0</v>
      </c>
      <c r="L11" s="212">
        <f>'Ctrinh-NGOC BIEN (21-30)'!E42</f>
        <v>0</v>
      </c>
      <c r="M11" s="212">
        <f>'Ctrinh-NGOC BIEN (21-30)'!E49</f>
        <v>0</v>
      </c>
      <c r="N11" s="351">
        <f>'Ctrinh-NGOC BIEN (21-30)'!E56</f>
        <v>0</v>
      </c>
      <c r="O11" s="212">
        <f>'Ctrinh-NGOC BIEN (21-30)'!E63</f>
        <v>0</v>
      </c>
      <c r="P11" s="212">
        <f>'Ctrinh-NGOC BIEN (21-30)'!E70</f>
        <v>0</v>
      </c>
      <c r="Q11" s="212">
        <f>'Ctrinh-NGOC BIEN (21-30)'!E77</f>
        <v>0</v>
      </c>
      <c r="R11" s="355">
        <f>SUM(T11:AB11,AT11:BE11)</f>
        <v>0</v>
      </c>
      <c r="S11" s="220"/>
      <c r="T11" s="212">
        <f>'Ctrinh-NGOC BIEN (21-30)'!E84</f>
        <v>0</v>
      </c>
      <c r="U11" s="212">
        <f>'Ctrinh-NGOC BIEN (21-30)'!E91</f>
        <v>0</v>
      </c>
      <c r="V11" s="212">
        <f>'Ctrinh-NGOC BIEN (21-30)'!E98</f>
        <v>0</v>
      </c>
      <c r="W11" s="212">
        <f>'Ctrinh-NGOC BIEN (21-30)'!E105</f>
        <v>0</v>
      </c>
      <c r="X11" s="212">
        <f>'Ctrinh-NGOC BIEN (21-30)'!E112</f>
        <v>0</v>
      </c>
      <c r="Y11" s="212">
        <f>'Ctrinh-NGOC BIEN (21-30)'!E119</f>
        <v>0</v>
      </c>
      <c r="Z11" s="212">
        <f>'Ctrinh-NGOC BIEN (21-30)'!E126</f>
        <v>0</v>
      </c>
      <c r="AA11" s="212">
        <f>'Ctrinh-NGOC BIEN (21-30)'!E133</f>
        <v>0</v>
      </c>
      <c r="AB11" s="344">
        <f>SUM(AD11:AS11)</f>
        <v>0</v>
      </c>
      <c r="AC11" s="344"/>
      <c r="AD11" s="212">
        <f>'Ctrinh-NGOC BIEN (21-30)'!E141</f>
        <v>0</v>
      </c>
      <c r="AE11" s="212">
        <f>'Ctrinh-NGOC BIEN (21-30)'!E170</f>
        <v>0</v>
      </c>
      <c r="AF11" s="212">
        <f>'Ctrinh-NGOC BIEN (21-30)'!E178</f>
        <v>0</v>
      </c>
      <c r="AG11" s="212">
        <f>'Ctrinh-NGOC BIEN (21-30)'!E182</f>
        <v>0</v>
      </c>
      <c r="AH11" s="212">
        <f>'Ctrinh-NGOC BIEN (21-30)'!E186</f>
        <v>0</v>
      </c>
      <c r="AI11" s="212">
        <f>'Ctrinh-NGOC BIEN (21-30)'!E190</f>
        <v>0</v>
      </c>
      <c r="AJ11" s="212">
        <f>'Ctrinh-NGOC BIEN (21-30)'!E194</f>
        <v>0</v>
      </c>
      <c r="AK11" s="212">
        <f>'Ctrinh-NGOC BIEN (21-30)'!E198</f>
        <v>0</v>
      </c>
      <c r="AL11" s="212">
        <f>'Ctrinh-NGOC BIEN (21-30)'!E202</f>
        <v>0</v>
      </c>
      <c r="AM11" s="212">
        <f>'Ctrinh-NGOC BIEN (21-30)'!E209</f>
        <v>0</v>
      </c>
      <c r="AN11" s="212">
        <f>'Ctrinh-NGOC BIEN (21-30)'!E216</f>
        <v>0</v>
      </c>
      <c r="AO11" s="212">
        <f>'Ctrinh-NGOC BIEN (21-30)'!E223</f>
        <v>0</v>
      </c>
      <c r="AP11" s="212">
        <f>'Ctrinh-NGOC BIEN (21-30)'!E230</f>
        <v>0</v>
      </c>
      <c r="AQ11" s="212">
        <f>'Ctrinh-NGOC BIEN (21-30)'!E237</f>
        <v>0</v>
      </c>
      <c r="AR11" s="212">
        <f>'Ctrinh-NGOC BIEN (21-30)'!E241</f>
        <v>0</v>
      </c>
      <c r="AS11" s="212">
        <f>'Ctrinh-NGOC BIEN (21-30)'!E245</f>
        <v>0</v>
      </c>
      <c r="AT11" s="282">
        <f>'Ctrinh-NGOC BIEN (21-30)'!E249</f>
        <v>0</v>
      </c>
      <c r="AU11" s="212">
        <f>'Ctrinh-NGOC BIEN (21-30)'!E256</f>
        <v>0</v>
      </c>
      <c r="AV11" s="212">
        <f>'Ctrinh-NGOC BIEN (21-30)'!E263</f>
        <v>0</v>
      </c>
      <c r="AW11" s="212">
        <f>'Ctrinh-NGOC BIEN (21-30)'!E270</f>
        <v>0</v>
      </c>
      <c r="AX11" s="212">
        <f>'Ctrinh-NGOC BIEN (21-30)'!E277</f>
        <v>0</v>
      </c>
      <c r="AY11" s="212">
        <f>'Ctrinh-NGOC BIEN (21-30)'!E284</f>
        <v>0</v>
      </c>
      <c r="AZ11" s="212">
        <f>'Ctrinh-NGOC BIEN (21-30)'!E291</f>
        <v>0</v>
      </c>
      <c r="BA11" s="212">
        <f>'Ctrinh-NGOC BIEN (21-30)'!E298</f>
        <v>0</v>
      </c>
      <c r="BB11" s="212">
        <f>'Ctrinh-NGOC BIEN (21-30)'!E305</f>
        <v>0</v>
      </c>
      <c r="BC11" s="212">
        <f>'Ctrinh-NGOC BIEN (21-30)'!E312</f>
        <v>0</v>
      </c>
      <c r="BD11" s="212">
        <f>'Ctrinh-NGOC BIEN (21-30)'!E319</f>
        <v>0</v>
      </c>
      <c r="BE11" s="212">
        <f>'Ctrinh-NGOC BIEN (21-30)'!E326</f>
        <v>0</v>
      </c>
      <c r="BF11" s="220">
        <f>'Ctrinh-NGOC BIEN (21-30)'!E333</f>
        <v>0</v>
      </c>
      <c r="BG11" s="199"/>
      <c r="BH11" s="212">
        <f t="shared" si="3"/>
        <v>0</v>
      </c>
      <c r="BI11" s="219">
        <f>$G$64-BH11</f>
        <v>0</v>
      </c>
      <c r="BJ11" s="212">
        <f t="shared" si="4"/>
        <v>0</v>
      </c>
      <c r="BK11" s="218"/>
      <c r="BL11" s="217"/>
    </row>
    <row r="12" spans="1:64" s="216" customFormat="1" ht="15.75" customHeight="1">
      <c r="A12" s="370" t="s">
        <v>204</v>
      </c>
      <c r="B12" s="214" t="s">
        <v>277</v>
      </c>
      <c r="C12" s="213" t="s">
        <v>16</v>
      </c>
      <c r="D12" s="493"/>
      <c r="E12" s="355">
        <f>SUM(G12,I12:Q12)</f>
        <v>0</v>
      </c>
      <c r="F12" s="212">
        <f>SUM(G12)</f>
        <v>0</v>
      </c>
      <c r="G12" s="212">
        <f>'Ctrinh-NGOC BIEN (21-30)'!F7</f>
        <v>0</v>
      </c>
      <c r="H12" s="221">
        <f>$D12-$BH12</f>
        <v>0</v>
      </c>
      <c r="I12" s="212">
        <f>'Ctrinh-NGOC BIEN (21-30)'!F21</f>
        <v>0</v>
      </c>
      <c r="J12" s="212">
        <f>'Ctrinh-NGOC BIEN (21-30)'!F28</f>
        <v>0</v>
      </c>
      <c r="K12" s="212">
        <f>'Ctrinh-NGOC BIEN (21-30)'!F35</f>
        <v>0</v>
      </c>
      <c r="L12" s="212">
        <f>'Ctrinh-NGOC BIEN (21-30)'!F42</f>
        <v>0</v>
      </c>
      <c r="M12" s="212">
        <f>'Ctrinh-NGOC BIEN (21-30)'!F49</f>
        <v>0</v>
      </c>
      <c r="N12" s="351">
        <f>'Ctrinh-NGOC BIEN (21-30)'!F56</f>
        <v>0</v>
      </c>
      <c r="O12" s="212">
        <f>'Ctrinh-NGOC BIEN (21-30)'!F63</f>
        <v>0</v>
      </c>
      <c r="P12" s="212">
        <f>'Ctrinh-NGOC BIEN (21-30)'!F70</f>
        <v>0</v>
      </c>
      <c r="Q12" s="212">
        <f>'Ctrinh-NGOC BIEN (21-30)'!F77</f>
        <v>0</v>
      </c>
      <c r="R12" s="355">
        <f t="shared" ref="R12:R21" si="5">SUM(T12:AB12,AT12:BE12)</f>
        <v>0</v>
      </c>
      <c r="S12" s="220"/>
      <c r="T12" s="212">
        <f>'Ctrinh-NGOC BIEN (21-30)'!F84</f>
        <v>0</v>
      </c>
      <c r="U12" s="212">
        <f>'Ctrinh-NGOC BIEN (21-30)'!F91</f>
        <v>0</v>
      </c>
      <c r="V12" s="212">
        <f>'Ctrinh-NGOC BIEN (21-30)'!F98</f>
        <v>0</v>
      </c>
      <c r="W12" s="212">
        <f>'Ctrinh-NGOC BIEN (21-30)'!F105</f>
        <v>0</v>
      </c>
      <c r="X12" s="212">
        <f>'Ctrinh-NGOC BIEN (21-30)'!F112</f>
        <v>0</v>
      </c>
      <c r="Y12" s="212">
        <f>'Ctrinh-NGOC BIEN (21-30)'!F119</f>
        <v>0</v>
      </c>
      <c r="Z12" s="212">
        <f>'Ctrinh-NGOC BIEN (21-30)'!F126</f>
        <v>0</v>
      </c>
      <c r="AA12" s="212">
        <f>'Ctrinh-NGOC BIEN (21-30)'!F133</f>
        <v>0</v>
      </c>
      <c r="AB12" s="344">
        <f t="shared" ref="AB12:AB30" si="6">SUM(AD12:AS12)</f>
        <v>0</v>
      </c>
      <c r="AC12" s="344"/>
      <c r="AD12" s="212">
        <f>'Ctrinh-NGOC BIEN (21-30)'!F141</f>
        <v>0</v>
      </c>
      <c r="AE12" s="212">
        <f>'Ctrinh-NGOC BIEN (21-30)'!F170</f>
        <v>0</v>
      </c>
      <c r="AF12" s="212">
        <f>'Ctrinh-NGOC BIEN (21-30)'!F178</f>
        <v>0</v>
      </c>
      <c r="AG12" s="212">
        <f>'Ctrinh-NGOC BIEN (21-30)'!F182</f>
        <v>0</v>
      </c>
      <c r="AH12" s="212">
        <f>'Ctrinh-NGOC BIEN (21-30)'!F186</f>
        <v>0</v>
      </c>
      <c r="AI12" s="212">
        <f>'Ctrinh-NGOC BIEN (21-30)'!F190</f>
        <v>0</v>
      </c>
      <c r="AJ12" s="212">
        <f>'Ctrinh-NGOC BIEN (21-30)'!F194</f>
        <v>0</v>
      </c>
      <c r="AK12" s="212">
        <f>'Ctrinh-NGOC BIEN (21-30)'!F198</f>
        <v>0</v>
      </c>
      <c r="AL12" s="212">
        <f>'Ctrinh-NGOC BIEN (21-30)'!F202</f>
        <v>0</v>
      </c>
      <c r="AM12" s="212">
        <f>'Ctrinh-NGOC BIEN (21-30)'!F209</f>
        <v>0</v>
      </c>
      <c r="AN12" s="212">
        <f>'Ctrinh-NGOC BIEN (21-30)'!F216</f>
        <v>0</v>
      </c>
      <c r="AO12" s="212">
        <f>'Ctrinh-NGOC BIEN (21-30)'!F223</f>
        <v>0</v>
      </c>
      <c r="AP12" s="212">
        <f>'Ctrinh-NGOC BIEN (21-30)'!F230</f>
        <v>0</v>
      </c>
      <c r="AQ12" s="212">
        <f>'Ctrinh-NGOC BIEN (21-30)'!F237</f>
        <v>0</v>
      </c>
      <c r="AR12" s="212">
        <f>'Ctrinh-NGOC BIEN (21-30)'!F241</f>
        <v>0</v>
      </c>
      <c r="AS12" s="212">
        <f>'Ctrinh-NGOC BIEN (21-30)'!F245</f>
        <v>0</v>
      </c>
      <c r="AT12" s="282">
        <f>'Ctrinh-NGOC BIEN (21-30)'!F249</f>
        <v>0</v>
      </c>
      <c r="AU12" s="212">
        <f>'Ctrinh-NGOC BIEN (21-30)'!F256</f>
        <v>0</v>
      </c>
      <c r="AV12" s="212">
        <f>'Ctrinh-NGOC BIEN (21-30)'!F263</f>
        <v>0</v>
      </c>
      <c r="AW12" s="212">
        <f>'Ctrinh-NGOC BIEN (21-30)'!F270</f>
        <v>0</v>
      </c>
      <c r="AX12" s="212">
        <f>'Ctrinh-NGOC BIEN (21-30)'!F277</f>
        <v>0</v>
      </c>
      <c r="AY12" s="212">
        <f>'Ctrinh-NGOC BIEN (21-30)'!F284</f>
        <v>0</v>
      </c>
      <c r="AZ12" s="212">
        <f>'Ctrinh-NGOC BIEN (21-30)'!F291</f>
        <v>0</v>
      </c>
      <c r="BA12" s="212">
        <f>'Ctrinh-NGOC BIEN (21-30)'!F298</f>
        <v>0</v>
      </c>
      <c r="BB12" s="212">
        <f>'Ctrinh-NGOC BIEN (21-30)'!F305</f>
        <v>0</v>
      </c>
      <c r="BC12" s="212">
        <f>'Ctrinh-NGOC BIEN (21-30)'!F312</f>
        <v>0</v>
      </c>
      <c r="BD12" s="212">
        <f>'Ctrinh-NGOC BIEN (21-30)'!F319</f>
        <v>0</v>
      </c>
      <c r="BE12" s="212">
        <f>'Ctrinh-NGOC BIEN (21-30)'!F326</f>
        <v>0</v>
      </c>
      <c r="BF12" s="220">
        <f>'Ctrinh-NGOC BIEN (21-30)'!F333</f>
        <v>0</v>
      </c>
      <c r="BG12" s="199"/>
      <c r="BH12" s="212">
        <f>SUM(BF12,BG12,R12,E12)</f>
        <v>0</v>
      </c>
      <c r="BI12" s="219">
        <f>$H$64-BH12</f>
        <v>0</v>
      </c>
      <c r="BJ12" s="212">
        <f t="shared" si="4"/>
        <v>0</v>
      </c>
      <c r="BK12" s="218"/>
      <c r="BL12" s="217"/>
    </row>
    <row r="13" spans="1:64" s="210" customFormat="1" ht="15.75" customHeight="1">
      <c r="A13" s="369" t="s">
        <v>17</v>
      </c>
      <c r="B13" s="209" t="s">
        <v>18</v>
      </c>
      <c r="C13" s="208" t="s">
        <v>19</v>
      </c>
      <c r="D13" s="493"/>
      <c r="E13" s="252">
        <f>SUM(G13:H13,J13:Q13)</f>
        <v>0</v>
      </c>
      <c r="F13" s="199">
        <f t="shared" ref="F13:F21" si="7">SUM(G13:H13)</f>
        <v>0</v>
      </c>
      <c r="G13" s="199">
        <f>'Ctrinh-NGOC BIEN (21-30)'!G7</f>
        <v>0</v>
      </c>
      <c r="H13" s="199">
        <f>'Ctrinh-NGOC BIEN (21-30)'!G14</f>
        <v>0</v>
      </c>
      <c r="I13" s="207">
        <f>$D13-$BH13</f>
        <v>0</v>
      </c>
      <c r="J13" s="199">
        <f>'Ctrinh-NGOC BIEN (21-30)'!G28</f>
        <v>0</v>
      </c>
      <c r="K13" s="199">
        <f>'Ctrinh-NGOC BIEN (21-30)'!G35</f>
        <v>0</v>
      </c>
      <c r="L13" s="199">
        <f>'Ctrinh-NGOC BIEN (21-30)'!G42</f>
        <v>0</v>
      </c>
      <c r="M13" s="199">
        <f>'Ctrinh-NGOC BIEN (21-30)'!G49</f>
        <v>0</v>
      </c>
      <c r="N13" s="263">
        <f>'Ctrinh-NGOC BIEN (21-30)'!H56</f>
        <v>0</v>
      </c>
      <c r="O13" s="199">
        <f>'Ctrinh-NGOC BIEN (21-30)'!G63</f>
        <v>0</v>
      </c>
      <c r="P13" s="199">
        <f>'Ctrinh-NGOC BIEN (21-30)'!G70</f>
        <v>0</v>
      </c>
      <c r="Q13" s="199">
        <f>'Ctrinh-NGOC BIEN (21-30)'!G77</f>
        <v>0</v>
      </c>
      <c r="R13" s="355">
        <f t="shared" si="5"/>
        <v>0</v>
      </c>
      <c r="S13" s="195"/>
      <c r="T13" s="199">
        <f>'Ctrinh-NGOC BIEN (21-30)'!G84</f>
        <v>0</v>
      </c>
      <c r="U13" s="199">
        <f>'Ctrinh-NGOC BIEN (21-30)'!G91</f>
        <v>0</v>
      </c>
      <c r="V13" s="199">
        <f>'Ctrinh-NGOC BIEN (21-30)'!G98</f>
        <v>0</v>
      </c>
      <c r="W13" s="199">
        <f>'Ctrinh-NGOC BIEN (21-30)'!G105</f>
        <v>0</v>
      </c>
      <c r="X13" s="199">
        <f>'Ctrinh-NGOC BIEN (21-30)'!G112</f>
        <v>0</v>
      </c>
      <c r="Y13" s="199">
        <f>'Ctrinh-NGOC BIEN (21-30)'!G119</f>
        <v>0</v>
      </c>
      <c r="Z13" s="199">
        <f>'Ctrinh-NGOC BIEN (21-30)'!G126</f>
        <v>0</v>
      </c>
      <c r="AA13" s="199">
        <f>'Ctrinh-NGOC BIEN (21-30)'!G133</f>
        <v>0</v>
      </c>
      <c r="AB13" s="344">
        <f t="shared" si="6"/>
        <v>0</v>
      </c>
      <c r="AC13" s="344"/>
      <c r="AD13" s="199">
        <f>'Ctrinh-NGOC BIEN (21-30)'!G141</f>
        <v>0</v>
      </c>
      <c r="AE13" s="199">
        <f>'Ctrinh-NGOC BIEN (21-30)'!G170</f>
        <v>0</v>
      </c>
      <c r="AF13" s="199">
        <f>'Ctrinh-NGOC BIEN (21-30)'!G178</f>
        <v>0</v>
      </c>
      <c r="AG13" s="199">
        <f>'Ctrinh-NGOC BIEN (21-30)'!G182</f>
        <v>0</v>
      </c>
      <c r="AH13" s="199">
        <f>'Ctrinh-NGOC BIEN (21-30)'!G186</f>
        <v>0</v>
      </c>
      <c r="AI13" s="199">
        <f>'Ctrinh-NGOC BIEN (21-30)'!G190</f>
        <v>0</v>
      </c>
      <c r="AJ13" s="199">
        <f>'Ctrinh-NGOC BIEN (21-30)'!G194</f>
        <v>0</v>
      </c>
      <c r="AK13" s="199">
        <f>'Ctrinh-NGOC BIEN (21-30)'!G198</f>
        <v>0</v>
      </c>
      <c r="AL13" s="199">
        <f>'Ctrinh-NGOC BIEN (21-30)'!G202</f>
        <v>0</v>
      </c>
      <c r="AM13" s="199">
        <f>'Ctrinh-NGOC BIEN (21-30)'!G209</f>
        <v>0</v>
      </c>
      <c r="AN13" s="199">
        <f>'Ctrinh-NGOC BIEN (21-30)'!G216</f>
        <v>0</v>
      </c>
      <c r="AO13" s="199">
        <f>'Ctrinh-NGOC BIEN (21-30)'!G223</f>
        <v>0</v>
      </c>
      <c r="AP13" s="199">
        <f>'Ctrinh-NGOC BIEN (21-30)'!G230</f>
        <v>0</v>
      </c>
      <c r="AQ13" s="199">
        <f>'Ctrinh-NGOC BIEN (21-30)'!G237</f>
        <v>0</v>
      </c>
      <c r="AR13" s="199">
        <f>'Ctrinh-NGOC BIEN (21-30)'!G241</f>
        <v>0</v>
      </c>
      <c r="AS13" s="199">
        <f>'Ctrinh-NGOC BIEN (21-30)'!G245</f>
        <v>0</v>
      </c>
      <c r="AT13" s="272">
        <f>'Ctrinh-NGOC BIEN (21-30)'!G249</f>
        <v>0</v>
      </c>
      <c r="AU13" s="199">
        <f>'Ctrinh-NGOC BIEN (21-30)'!G256</f>
        <v>0</v>
      </c>
      <c r="AV13" s="199">
        <f>'Ctrinh-NGOC BIEN (21-30)'!G263</f>
        <v>0</v>
      </c>
      <c r="AW13" s="199">
        <f>'Ctrinh-NGOC BIEN (21-30)'!G270</f>
        <v>0</v>
      </c>
      <c r="AX13" s="199">
        <f>'Ctrinh-NGOC BIEN (21-30)'!G277</f>
        <v>0</v>
      </c>
      <c r="AY13" s="199">
        <f>'Ctrinh-NGOC BIEN (21-30)'!G284</f>
        <v>0</v>
      </c>
      <c r="AZ13" s="199">
        <f>'Ctrinh-NGOC BIEN (21-30)'!G291</f>
        <v>0</v>
      </c>
      <c r="BA13" s="199">
        <f>'Ctrinh-NGOC BIEN (21-30)'!G298</f>
        <v>0</v>
      </c>
      <c r="BB13" s="199">
        <f>'Ctrinh-NGOC BIEN (21-30)'!G305</f>
        <v>0</v>
      </c>
      <c r="BC13" s="199">
        <f>'Ctrinh-NGOC BIEN (21-30)'!G312</f>
        <v>0</v>
      </c>
      <c r="BD13" s="199">
        <f>'Ctrinh-NGOC BIEN (21-30)'!G319</f>
        <v>0</v>
      </c>
      <c r="BE13" s="199">
        <f>'Ctrinh-NGOC BIEN (21-30)'!G326</f>
        <v>0</v>
      </c>
      <c r="BF13" s="195">
        <f>'Ctrinh-NGOC BIEN (21-30)'!G333</f>
        <v>0</v>
      </c>
      <c r="BG13" s="199"/>
      <c r="BH13" s="199">
        <f t="shared" si="3"/>
        <v>0</v>
      </c>
      <c r="BI13" s="196">
        <f>$I$64-BH13</f>
        <v>0</v>
      </c>
      <c r="BJ13" s="199">
        <f t="shared" si="4"/>
        <v>0</v>
      </c>
      <c r="BK13" s="204"/>
      <c r="BL13" s="211"/>
    </row>
    <row r="14" spans="1:64" s="210" customFormat="1" ht="15.75" customHeight="1">
      <c r="A14" s="369" t="s">
        <v>20</v>
      </c>
      <c r="B14" s="209" t="s">
        <v>21</v>
      </c>
      <c r="C14" s="208" t="s">
        <v>22</v>
      </c>
      <c r="D14" s="494"/>
      <c r="E14" s="252">
        <f>SUM(G14:I14,K14:Q14)</f>
        <v>0</v>
      </c>
      <c r="F14" s="199">
        <f t="shared" si="7"/>
        <v>0</v>
      </c>
      <c r="G14" s="199">
        <f>'Ctrinh-NGOC BIEN (21-30)'!H7</f>
        <v>0</v>
      </c>
      <c r="H14" s="199">
        <f>'Ctrinh-NGOC BIEN (21-30)'!H14</f>
        <v>0</v>
      </c>
      <c r="I14" s="199">
        <f>'Ctrinh-NGOC BIEN (21-30)'!H21</f>
        <v>0</v>
      </c>
      <c r="J14" s="207">
        <f>$D14-$BH14</f>
        <v>0</v>
      </c>
      <c r="K14" s="199">
        <f>'Ctrinh-NGOC BIEN (21-30)'!H35</f>
        <v>0</v>
      </c>
      <c r="L14" s="199">
        <f>'Ctrinh-NGOC BIEN (21-30)'!H42</f>
        <v>0</v>
      </c>
      <c r="M14" s="199">
        <f>'Ctrinh-NGOC BIEN (21-30)'!H49</f>
        <v>0</v>
      </c>
      <c r="N14" s="263">
        <f>'Ctrinh-NGOC BIEN (21-30)'!H56</f>
        <v>0</v>
      </c>
      <c r="O14" s="199">
        <f>'Ctrinh-NGOC BIEN (21-30)'!H63</f>
        <v>0</v>
      </c>
      <c r="P14" s="199">
        <f>'Ctrinh-NGOC BIEN (21-30)'!H70</f>
        <v>0</v>
      </c>
      <c r="Q14" s="199">
        <f>'Ctrinh-NGOC BIEN (21-30)'!H77</f>
        <v>0</v>
      </c>
      <c r="R14" s="355">
        <f t="shared" si="5"/>
        <v>0</v>
      </c>
      <c r="S14" s="195"/>
      <c r="T14" s="199">
        <f>'Ctrinh-NGOC BIEN (21-30)'!H84</f>
        <v>0</v>
      </c>
      <c r="U14" s="199">
        <f>'Ctrinh-NGOC BIEN (21-30)'!H91</f>
        <v>0</v>
      </c>
      <c r="V14" s="199">
        <f>'Ctrinh-NGOC BIEN (21-30)'!H98</f>
        <v>0</v>
      </c>
      <c r="W14" s="199">
        <f>'Ctrinh-NGOC BIEN (21-30)'!H105</f>
        <v>0</v>
      </c>
      <c r="X14" s="199">
        <f>'Ctrinh-NGOC BIEN (21-30)'!H112</f>
        <v>0</v>
      </c>
      <c r="Y14" s="199">
        <f>'Ctrinh-NGOC BIEN (21-30)'!H119</f>
        <v>0</v>
      </c>
      <c r="Z14" s="199">
        <f>'Ctrinh-NGOC BIEN (21-30)'!H126</f>
        <v>0</v>
      </c>
      <c r="AA14" s="199">
        <f>'Ctrinh-NGOC BIEN (21-30)'!H133</f>
        <v>0</v>
      </c>
      <c r="AB14" s="344">
        <f t="shared" si="6"/>
        <v>0</v>
      </c>
      <c r="AC14" s="344"/>
      <c r="AD14" s="199">
        <f>'Ctrinh-NGOC BIEN (21-30)'!H141</f>
        <v>0</v>
      </c>
      <c r="AE14" s="199">
        <f>'Ctrinh-NGOC BIEN (21-30)'!H170</f>
        <v>0</v>
      </c>
      <c r="AF14" s="199">
        <f>'Ctrinh-NGOC BIEN (21-30)'!H178</f>
        <v>0</v>
      </c>
      <c r="AG14" s="199">
        <f>'Ctrinh-NGOC BIEN (21-30)'!H182</f>
        <v>0</v>
      </c>
      <c r="AH14" s="199">
        <f>'Ctrinh-NGOC BIEN (21-30)'!H186</f>
        <v>0</v>
      </c>
      <c r="AI14" s="199">
        <f>'Ctrinh-NGOC BIEN (21-30)'!H190</f>
        <v>0</v>
      </c>
      <c r="AJ14" s="199">
        <f>'Ctrinh-NGOC BIEN (21-30)'!H194</f>
        <v>0</v>
      </c>
      <c r="AK14" s="199">
        <f>'Ctrinh-NGOC BIEN (21-30)'!H198</f>
        <v>0</v>
      </c>
      <c r="AL14" s="199">
        <f>'Ctrinh-NGOC BIEN (21-30)'!H202</f>
        <v>0</v>
      </c>
      <c r="AM14" s="199">
        <f>'Ctrinh-NGOC BIEN (21-30)'!H209</f>
        <v>0</v>
      </c>
      <c r="AN14" s="199">
        <f>'Ctrinh-NGOC BIEN (21-30)'!H216</f>
        <v>0</v>
      </c>
      <c r="AO14" s="199">
        <f>'Ctrinh-NGOC BIEN (21-30)'!H223</f>
        <v>0</v>
      </c>
      <c r="AP14" s="199">
        <f>'Ctrinh-NGOC BIEN (21-30)'!H230</f>
        <v>0</v>
      </c>
      <c r="AQ14" s="199">
        <f>'Ctrinh-NGOC BIEN (21-30)'!H237</f>
        <v>0</v>
      </c>
      <c r="AR14" s="199">
        <f>'Ctrinh-NGOC BIEN (21-30)'!H241</f>
        <v>0</v>
      </c>
      <c r="AS14" s="199">
        <f>'Ctrinh-NGOC BIEN (21-30)'!H245</f>
        <v>0</v>
      </c>
      <c r="AT14" s="272">
        <f>'Ctrinh-NGOC BIEN (21-30)'!H249</f>
        <v>0</v>
      </c>
      <c r="AU14" s="199">
        <f>'Ctrinh-NGOC BIEN (21-30)'!H256</f>
        <v>0</v>
      </c>
      <c r="AV14" s="199">
        <f>'Ctrinh-NGOC BIEN (21-30)'!H263</f>
        <v>0</v>
      </c>
      <c r="AW14" s="199">
        <f>'Ctrinh-NGOC BIEN (21-30)'!H270</f>
        <v>0</v>
      </c>
      <c r="AX14" s="199">
        <f>'Ctrinh-NGOC BIEN (21-30)'!H277</f>
        <v>0</v>
      </c>
      <c r="AY14" s="199">
        <f>'Ctrinh-NGOC BIEN (21-30)'!H284</f>
        <v>0</v>
      </c>
      <c r="AZ14" s="199">
        <f>'Ctrinh-NGOC BIEN (21-30)'!H291</f>
        <v>0</v>
      </c>
      <c r="BA14" s="199">
        <f>'Ctrinh-NGOC BIEN (21-30)'!H298</f>
        <v>0</v>
      </c>
      <c r="BB14" s="199">
        <f>'Ctrinh-NGOC BIEN (21-30)'!H305</f>
        <v>0</v>
      </c>
      <c r="BC14" s="199">
        <f>'Ctrinh-NGOC BIEN (21-30)'!H312</f>
        <v>0</v>
      </c>
      <c r="BD14" s="199">
        <f>'Ctrinh-NGOC BIEN (21-30)'!H319</f>
        <v>0</v>
      </c>
      <c r="BE14" s="199">
        <f>'Ctrinh-NGOC BIEN (21-30)'!H326</f>
        <v>0</v>
      </c>
      <c r="BF14" s="195">
        <f>'Ctrinh-NGOC BIEN (21-30)'!H333</f>
        <v>0</v>
      </c>
      <c r="BG14" s="199"/>
      <c r="BH14" s="199">
        <f t="shared" si="3"/>
        <v>0</v>
      </c>
      <c r="BI14" s="196">
        <f>$J$64-BH14</f>
        <v>0</v>
      </c>
      <c r="BJ14" s="199">
        <f t="shared" si="4"/>
        <v>0</v>
      </c>
      <c r="BK14" s="204"/>
      <c r="BL14" s="211"/>
    </row>
    <row r="15" spans="1:64" s="210" customFormat="1" ht="15.75" customHeight="1">
      <c r="A15" s="369" t="s">
        <v>23</v>
      </c>
      <c r="B15" s="209" t="s">
        <v>24</v>
      </c>
      <c r="C15" s="208" t="s">
        <v>25</v>
      </c>
      <c r="D15" s="215"/>
      <c r="E15" s="252">
        <f>SUM(G15:J15,L15:Q15)</f>
        <v>0</v>
      </c>
      <c r="F15" s="199">
        <f t="shared" si="7"/>
        <v>0</v>
      </c>
      <c r="G15" s="199">
        <f>'Ctrinh-NGOC BIEN (21-30)'!I7</f>
        <v>0</v>
      </c>
      <c r="H15" s="199">
        <f>'Ctrinh-NGOC BIEN (21-30)'!I14</f>
        <v>0</v>
      </c>
      <c r="I15" s="199">
        <f>'Ctrinh-NGOC BIEN (21-30)'!I21</f>
        <v>0</v>
      </c>
      <c r="J15" s="199">
        <f>'Ctrinh-NGOC BIEN (21-30)'!I28</f>
        <v>0</v>
      </c>
      <c r="K15" s="207">
        <f>$D15-$BH15</f>
        <v>0</v>
      </c>
      <c r="L15" s="199">
        <f>'Ctrinh-NGOC BIEN (21-30)'!I42</f>
        <v>0</v>
      </c>
      <c r="M15" s="199">
        <f>'Ctrinh-NGOC BIEN (21-30)'!I49</f>
        <v>0</v>
      </c>
      <c r="N15" s="263">
        <f>'Ctrinh-NGOC BIEN (21-30)'!I56</f>
        <v>0</v>
      </c>
      <c r="O15" s="199">
        <f>'Ctrinh-NGOC BIEN (21-30)'!I63</f>
        <v>0</v>
      </c>
      <c r="P15" s="199">
        <f>'Ctrinh-NGOC BIEN (21-30)'!I70</f>
        <v>0</v>
      </c>
      <c r="Q15" s="199">
        <f>'Ctrinh-NGOC BIEN (21-30)'!I77</f>
        <v>0</v>
      </c>
      <c r="R15" s="355">
        <f t="shared" si="5"/>
        <v>0</v>
      </c>
      <c r="S15" s="195"/>
      <c r="T15" s="199">
        <f>'Ctrinh-NGOC BIEN (21-30)'!I84</f>
        <v>0</v>
      </c>
      <c r="U15" s="199">
        <f>'Ctrinh-NGOC BIEN (21-30)'!I91</f>
        <v>0</v>
      </c>
      <c r="V15" s="199">
        <f>'Ctrinh-NGOC BIEN (21-30)'!I98</f>
        <v>0</v>
      </c>
      <c r="W15" s="199">
        <f>'Ctrinh-NGOC BIEN (21-30)'!I105</f>
        <v>0</v>
      </c>
      <c r="X15" s="199">
        <f>'Ctrinh-NGOC BIEN (21-30)'!I112</f>
        <v>0</v>
      </c>
      <c r="Y15" s="199">
        <f>'Ctrinh-NGOC BIEN (21-30)'!I119</f>
        <v>0</v>
      </c>
      <c r="Z15" s="199">
        <f>'Ctrinh-NGOC BIEN (21-30)'!I126</f>
        <v>0</v>
      </c>
      <c r="AA15" s="199">
        <f>'Ctrinh-NGOC BIEN (21-30)'!I133</f>
        <v>0</v>
      </c>
      <c r="AB15" s="344">
        <f t="shared" si="6"/>
        <v>0</v>
      </c>
      <c r="AC15" s="344"/>
      <c r="AD15" s="199">
        <f>'Ctrinh-NGOC BIEN (21-30)'!I141</f>
        <v>0</v>
      </c>
      <c r="AE15" s="199">
        <f>'Ctrinh-NGOC BIEN (21-30)'!I170</f>
        <v>0</v>
      </c>
      <c r="AF15" s="199">
        <f>'Ctrinh-NGOC BIEN (21-30)'!I178</f>
        <v>0</v>
      </c>
      <c r="AG15" s="199">
        <f>'Ctrinh-NGOC BIEN (21-30)'!I182</f>
        <v>0</v>
      </c>
      <c r="AH15" s="199">
        <f>'Ctrinh-NGOC BIEN (21-30)'!I186</f>
        <v>0</v>
      </c>
      <c r="AI15" s="199">
        <f>'Ctrinh-NGOC BIEN (21-30)'!I190</f>
        <v>0</v>
      </c>
      <c r="AJ15" s="199">
        <f>'Ctrinh-NGOC BIEN (21-30)'!I194</f>
        <v>0</v>
      </c>
      <c r="AK15" s="199">
        <f>'Ctrinh-NGOC BIEN (21-30)'!I198</f>
        <v>0</v>
      </c>
      <c r="AL15" s="199">
        <f>'Ctrinh-NGOC BIEN (21-30)'!I202</f>
        <v>0</v>
      </c>
      <c r="AM15" s="199">
        <f>'Ctrinh-NGOC BIEN (21-30)'!I209</f>
        <v>0</v>
      </c>
      <c r="AN15" s="199">
        <f>'Ctrinh-NGOC BIEN (21-30)'!I216</f>
        <v>0</v>
      </c>
      <c r="AO15" s="199">
        <f>'Ctrinh-NGOC BIEN (21-30)'!I223</f>
        <v>0</v>
      </c>
      <c r="AP15" s="199">
        <f>'Ctrinh-NGOC BIEN (21-30)'!I230</f>
        <v>0</v>
      </c>
      <c r="AQ15" s="199">
        <f>'Ctrinh-NGOC BIEN (21-30)'!I237</f>
        <v>0</v>
      </c>
      <c r="AR15" s="199">
        <f>'Ctrinh-NGOC BIEN (21-30)'!I241</f>
        <v>0</v>
      </c>
      <c r="AS15" s="199">
        <f>'Ctrinh-NGOC BIEN (21-30)'!I245</f>
        <v>0</v>
      </c>
      <c r="AT15" s="272">
        <f>'Ctrinh-NGOC BIEN (21-30)'!I249</f>
        <v>0</v>
      </c>
      <c r="AU15" s="199">
        <f>'Ctrinh-NGOC BIEN (21-30)'!I256</f>
        <v>0</v>
      </c>
      <c r="AV15" s="199">
        <f>'Ctrinh-NGOC BIEN (21-30)'!I263</f>
        <v>0</v>
      </c>
      <c r="AW15" s="199">
        <f>'Ctrinh-NGOC BIEN (21-30)'!I270</f>
        <v>0</v>
      </c>
      <c r="AX15" s="199">
        <f>'Ctrinh-NGOC BIEN (21-30)'!I277</f>
        <v>0</v>
      </c>
      <c r="AY15" s="199">
        <f>'Ctrinh-NGOC BIEN (21-30)'!I284</f>
        <v>0</v>
      </c>
      <c r="AZ15" s="199">
        <f>'Ctrinh-NGOC BIEN (21-30)'!I291</f>
        <v>0</v>
      </c>
      <c r="BA15" s="199">
        <f>'Ctrinh-NGOC BIEN (21-30)'!I298</f>
        <v>0</v>
      </c>
      <c r="BB15" s="199">
        <f>'Ctrinh-NGOC BIEN (21-30)'!I305</f>
        <v>0</v>
      </c>
      <c r="BC15" s="199">
        <f>'Ctrinh-NGOC BIEN (21-30)'!I312</f>
        <v>0</v>
      </c>
      <c r="BD15" s="199">
        <f>'Ctrinh-NGOC BIEN (21-30)'!I319</f>
        <v>0</v>
      </c>
      <c r="BE15" s="199">
        <f>'Ctrinh-NGOC BIEN (21-30)'!I326</f>
        <v>0</v>
      </c>
      <c r="BF15" s="195">
        <f>'Ctrinh-NGOC BIEN (21-30)'!I333</f>
        <v>0</v>
      </c>
      <c r="BG15" s="199"/>
      <c r="BH15" s="199">
        <f>SUM(BF15,BG15,R15,E15)</f>
        <v>0</v>
      </c>
      <c r="BI15" s="196">
        <f>$K$64-BH15</f>
        <v>0</v>
      </c>
      <c r="BJ15" s="199">
        <f t="shared" si="4"/>
        <v>0</v>
      </c>
      <c r="BK15" s="204"/>
      <c r="BL15" s="211"/>
    </row>
    <row r="16" spans="1:64" s="210" customFormat="1" ht="15.75" customHeight="1">
      <c r="A16" s="369" t="s">
        <v>26</v>
      </c>
      <c r="B16" s="209" t="s">
        <v>27</v>
      </c>
      <c r="C16" s="208" t="s">
        <v>28</v>
      </c>
      <c r="D16" s="200"/>
      <c r="E16" s="252">
        <f>SUM(G16:K16,M16:Q16)</f>
        <v>0</v>
      </c>
      <c r="F16" s="199">
        <f t="shared" si="7"/>
        <v>0</v>
      </c>
      <c r="G16" s="199">
        <f>'Ctrinh-NGOC BIEN (21-30)'!J7</f>
        <v>0</v>
      </c>
      <c r="H16" s="199">
        <f>'Ctrinh-NGOC BIEN (21-30)'!J14</f>
        <v>0</v>
      </c>
      <c r="I16" s="199">
        <f>'Ctrinh-NGOC BIEN (21-30)'!J21</f>
        <v>0</v>
      </c>
      <c r="J16" s="199">
        <f>'Ctrinh-NGOC BIEN (21-30)'!J28</f>
        <v>0</v>
      </c>
      <c r="K16" s="199">
        <f>'Ctrinh-NGOC BIEN (21-30)'!J35</f>
        <v>0</v>
      </c>
      <c r="L16" s="207">
        <f>$D16-$BH16</f>
        <v>0</v>
      </c>
      <c r="M16" s="199">
        <f>'Ctrinh-NGOC BIEN (21-30)'!J49</f>
        <v>0</v>
      </c>
      <c r="N16" s="263">
        <f>'Ctrinh-NGOC BIEN (21-30)'!J56</f>
        <v>0</v>
      </c>
      <c r="O16" s="199">
        <f>'Ctrinh-NGOC BIEN (21-30)'!J63</f>
        <v>0</v>
      </c>
      <c r="P16" s="199">
        <f>'Ctrinh-NGOC BIEN (21-30)'!J70</f>
        <v>0</v>
      </c>
      <c r="Q16" s="199">
        <f>'Ctrinh-NGOC BIEN (21-30)'!J77</f>
        <v>0</v>
      </c>
      <c r="R16" s="355">
        <f t="shared" si="5"/>
        <v>0</v>
      </c>
      <c r="S16" s="195"/>
      <c r="T16" s="199">
        <f>'Ctrinh-NGOC BIEN (21-30)'!J84</f>
        <v>0</v>
      </c>
      <c r="U16" s="199">
        <f>'Ctrinh-NGOC BIEN (21-30)'!J91</f>
        <v>0</v>
      </c>
      <c r="V16" s="199">
        <f>'Ctrinh-NGOC BIEN (21-30)'!J98</f>
        <v>0</v>
      </c>
      <c r="W16" s="199">
        <f>'Ctrinh-NGOC BIEN (21-30)'!J105</f>
        <v>0</v>
      </c>
      <c r="X16" s="199">
        <f>'Ctrinh-NGOC BIEN (21-30)'!J112</f>
        <v>0</v>
      </c>
      <c r="Y16" s="199">
        <f>'Ctrinh-NGOC BIEN (21-30)'!J119</f>
        <v>0</v>
      </c>
      <c r="Z16" s="199">
        <f>'Ctrinh-NGOC BIEN (21-30)'!J126</f>
        <v>0</v>
      </c>
      <c r="AA16" s="199">
        <f>'Ctrinh-NGOC BIEN (21-30)'!J133</f>
        <v>0</v>
      </c>
      <c r="AB16" s="344">
        <f t="shared" si="6"/>
        <v>0</v>
      </c>
      <c r="AC16" s="344"/>
      <c r="AD16" s="199">
        <f>'Ctrinh-NGOC BIEN (21-30)'!J141</f>
        <v>0</v>
      </c>
      <c r="AE16" s="199">
        <f>'Ctrinh-NGOC BIEN (21-30)'!J170</f>
        <v>0</v>
      </c>
      <c r="AF16" s="199">
        <f>'Ctrinh-NGOC BIEN (21-30)'!J178</f>
        <v>0</v>
      </c>
      <c r="AG16" s="199">
        <f>'Ctrinh-NGOC BIEN (21-30)'!J182</f>
        <v>0</v>
      </c>
      <c r="AH16" s="199">
        <f>'Ctrinh-NGOC BIEN (21-30)'!J186</f>
        <v>0</v>
      </c>
      <c r="AI16" s="199">
        <f>'Ctrinh-NGOC BIEN (21-30)'!J190</f>
        <v>0</v>
      </c>
      <c r="AJ16" s="199">
        <f>'Ctrinh-NGOC BIEN (21-30)'!J194</f>
        <v>0</v>
      </c>
      <c r="AK16" s="199">
        <f>'Ctrinh-NGOC BIEN (21-30)'!J198</f>
        <v>0</v>
      </c>
      <c r="AL16" s="199">
        <f>'Ctrinh-NGOC BIEN (21-30)'!J202</f>
        <v>0</v>
      </c>
      <c r="AM16" s="199">
        <f>'Ctrinh-NGOC BIEN (21-30)'!J209</f>
        <v>0</v>
      </c>
      <c r="AN16" s="199">
        <f>'Ctrinh-NGOC BIEN (21-30)'!J216</f>
        <v>0</v>
      </c>
      <c r="AO16" s="199">
        <f>'Ctrinh-NGOC BIEN (21-30)'!J223</f>
        <v>0</v>
      </c>
      <c r="AP16" s="199">
        <f>'Ctrinh-NGOC BIEN (21-30)'!J230</f>
        <v>0</v>
      </c>
      <c r="AQ16" s="199">
        <f>'Ctrinh-NGOC BIEN (21-30)'!J237</f>
        <v>0</v>
      </c>
      <c r="AR16" s="199">
        <f>'Ctrinh-NGOC BIEN (21-30)'!J241</f>
        <v>0</v>
      </c>
      <c r="AS16" s="199">
        <f>'Ctrinh-NGOC BIEN (21-30)'!J245</f>
        <v>0</v>
      </c>
      <c r="AT16" s="272">
        <f>'Ctrinh-NGOC BIEN (21-30)'!J249</f>
        <v>0</v>
      </c>
      <c r="AU16" s="199">
        <f>'Ctrinh-NGOC BIEN (21-30)'!J256</f>
        <v>0</v>
      </c>
      <c r="AV16" s="199">
        <f>'Ctrinh-NGOC BIEN (21-30)'!J263</f>
        <v>0</v>
      </c>
      <c r="AW16" s="199">
        <f>'Ctrinh-NGOC BIEN (21-30)'!J270</f>
        <v>0</v>
      </c>
      <c r="AX16" s="199">
        <f>'Ctrinh-NGOC BIEN (21-30)'!J277</f>
        <v>0</v>
      </c>
      <c r="AY16" s="199">
        <f>'Ctrinh-NGOC BIEN (21-30)'!J284</f>
        <v>0</v>
      </c>
      <c r="AZ16" s="199">
        <f>'Ctrinh-NGOC BIEN (21-30)'!J291</f>
        <v>0</v>
      </c>
      <c r="BA16" s="199">
        <f>'Ctrinh-NGOC BIEN (21-30)'!J298</f>
        <v>0</v>
      </c>
      <c r="BB16" s="199">
        <f>'Ctrinh-NGOC BIEN (21-30)'!J305</f>
        <v>0</v>
      </c>
      <c r="BC16" s="199">
        <f>'Ctrinh-NGOC BIEN (21-30)'!J312</f>
        <v>0</v>
      </c>
      <c r="BD16" s="199">
        <f>'Ctrinh-NGOC BIEN (21-30)'!J319</f>
        <v>0</v>
      </c>
      <c r="BE16" s="199">
        <f>'Ctrinh-NGOC BIEN (21-30)'!J326</f>
        <v>0</v>
      </c>
      <c r="BF16" s="195">
        <f>'Ctrinh-NGOC BIEN (21-30)'!J333</f>
        <v>0</v>
      </c>
      <c r="BG16" s="199"/>
      <c r="BH16" s="199">
        <f t="shared" si="3"/>
        <v>0</v>
      </c>
      <c r="BI16" s="196">
        <f>$L$64-BH16</f>
        <v>0</v>
      </c>
      <c r="BJ16" s="199">
        <f t="shared" si="4"/>
        <v>0</v>
      </c>
      <c r="BK16" s="204"/>
      <c r="BL16" s="211"/>
    </row>
    <row r="17" spans="1:64" s="210" customFormat="1" ht="15.75" customHeight="1">
      <c r="A17" s="369" t="s">
        <v>29</v>
      </c>
      <c r="B17" s="209" t="s">
        <v>30</v>
      </c>
      <c r="C17" s="208" t="s">
        <v>31</v>
      </c>
      <c r="D17" s="200"/>
      <c r="E17" s="252">
        <f>SUM(G17:L17,O17:Q17)</f>
        <v>0</v>
      </c>
      <c r="F17" s="199">
        <f t="shared" si="7"/>
        <v>0</v>
      </c>
      <c r="G17" s="199">
        <f>'Ctrinh-NGOC BIEN (21-30)'!K7</f>
        <v>0</v>
      </c>
      <c r="H17" s="199">
        <f>'Ctrinh-NGOC BIEN (21-30)'!K14</f>
        <v>0</v>
      </c>
      <c r="I17" s="199">
        <f>'Ctrinh-NGOC BIEN (21-30)'!K21</f>
        <v>0</v>
      </c>
      <c r="J17" s="199">
        <f>'Ctrinh-NGOC BIEN (21-30)'!K28</f>
        <v>0</v>
      </c>
      <c r="K17" s="199">
        <f>'Ctrinh-NGOC BIEN (21-30)'!K35</f>
        <v>0</v>
      </c>
      <c r="L17" s="199">
        <f>'Ctrinh-NGOC BIEN (21-30)'!K42</f>
        <v>0</v>
      </c>
      <c r="M17" s="207">
        <f>$D17-$BH17</f>
        <v>0</v>
      </c>
      <c r="N17" s="263">
        <f>'Ctrinh-NGOC BIEN (21-30)'!K56</f>
        <v>0</v>
      </c>
      <c r="O17" s="199">
        <f>'Ctrinh-NGOC BIEN (21-30)'!K63</f>
        <v>0</v>
      </c>
      <c r="P17" s="199">
        <f>'Ctrinh-NGOC BIEN (21-30)'!K70</f>
        <v>0</v>
      </c>
      <c r="Q17" s="199">
        <f>'Ctrinh-NGOC BIEN (21-30)'!K77</f>
        <v>0</v>
      </c>
      <c r="R17" s="355">
        <f t="shared" si="5"/>
        <v>0</v>
      </c>
      <c r="S17" s="195"/>
      <c r="T17" s="199">
        <f>'Ctrinh-NGOC BIEN (21-30)'!K84</f>
        <v>0</v>
      </c>
      <c r="U17" s="199">
        <f>'Ctrinh-NGOC BIEN (21-30)'!K91</f>
        <v>0</v>
      </c>
      <c r="V17" s="199">
        <f>'Ctrinh-NGOC BIEN (21-30)'!K98</f>
        <v>0</v>
      </c>
      <c r="W17" s="199">
        <f>'Ctrinh-NGOC BIEN (21-30)'!K105</f>
        <v>0</v>
      </c>
      <c r="X17" s="199">
        <f>'Ctrinh-NGOC BIEN (21-30)'!K112</f>
        <v>0</v>
      </c>
      <c r="Y17" s="199">
        <f>'Ctrinh-NGOC BIEN (21-30)'!K119</f>
        <v>0</v>
      </c>
      <c r="Z17" s="199">
        <f>'Ctrinh-NGOC BIEN (21-30)'!K126</f>
        <v>0</v>
      </c>
      <c r="AA17" s="199">
        <f>'Ctrinh-NGOC BIEN (21-30)'!K133</f>
        <v>0</v>
      </c>
      <c r="AB17" s="344">
        <f t="shared" si="6"/>
        <v>0</v>
      </c>
      <c r="AC17" s="344"/>
      <c r="AD17" s="199">
        <f>'Ctrinh-NGOC BIEN (21-30)'!K141</f>
        <v>0</v>
      </c>
      <c r="AE17" s="199">
        <f>'Ctrinh-NGOC BIEN (21-30)'!K170</f>
        <v>0</v>
      </c>
      <c r="AF17" s="199">
        <f>'Ctrinh-NGOC BIEN (21-30)'!K178</f>
        <v>0</v>
      </c>
      <c r="AG17" s="199">
        <f>'Ctrinh-NGOC BIEN (21-30)'!K182</f>
        <v>0</v>
      </c>
      <c r="AH17" s="199">
        <f>'Ctrinh-NGOC BIEN (21-30)'!K186</f>
        <v>0</v>
      </c>
      <c r="AI17" s="199">
        <f>'Ctrinh-NGOC BIEN (21-30)'!K190</f>
        <v>0</v>
      </c>
      <c r="AJ17" s="199">
        <f>'Ctrinh-NGOC BIEN (21-30)'!K194</f>
        <v>0</v>
      </c>
      <c r="AK17" s="199">
        <f>'Ctrinh-NGOC BIEN (21-30)'!K198</f>
        <v>0</v>
      </c>
      <c r="AL17" s="199">
        <f>'Ctrinh-NGOC BIEN (21-30)'!K202</f>
        <v>0</v>
      </c>
      <c r="AM17" s="199">
        <f>'Ctrinh-NGOC BIEN (21-30)'!K209</f>
        <v>0</v>
      </c>
      <c r="AN17" s="199">
        <f>'Ctrinh-NGOC BIEN (21-30)'!K216</f>
        <v>0</v>
      </c>
      <c r="AO17" s="199">
        <f>'Ctrinh-NGOC BIEN (21-30)'!K223</f>
        <v>0</v>
      </c>
      <c r="AP17" s="199">
        <f>'Ctrinh-NGOC BIEN (21-30)'!K230</f>
        <v>0</v>
      </c>
      <c r="AQ17" s="199">
        <f>'Ctrinh-NGOC BIEN (21-30)'!K237</f>
        <v>0</v>
      </c>
      <c r="AR17" s="199">
        <f>'Ctrinh-NGOC BIEN (21-30)'!K241</f>
        <v>0</v>
      </c>
      <c r="AS17" s="199">
        <f>'Ctrinh-NGOC BIEN (21-30)'!K245</f>
        <v>0</v>
      </c>
      <c r="AT17" s="272">
        <f>'Ctrinh-NGOC BIEN (21-30)'!K249</f>
        <v>0</v>
      </c>
      <c r="AU17" s="199">
        <f>'Ctrinh-NGOC BIEN (21-30)'!K256</f>
        <v>0</v>
      </c>
      <c r="AV17" s="199">
        <f>'Ctrinh-NGOC BIEN (21-30)'!K263</f>
        <v>0</v>
      </c>
      <c r="AW17" s="199">
        <f>'Ctrinh-NGOC BIEN (21-30)'!K270</f>
        <v>0</v>
      </c>
      <c r="AX17" s="199">
        <f>'Ctrinh-NGOC BIEN (21-30)'!K277</f>
        <v>0</v>
      </c>
      <c r="AY17" s="199">
        <f>'Ctrinh-NGOC BIEN (21-30)'!K284</f>
        <v>0</v>
      </c>
      <c r="AZ17" s="199">
        <f>'Ctrinh-NGOC BIEN (21-30)'!K291</f>
        <v>0</v>
      </c>
      <c r="BA17" s="199">
        <f>'Ctrinh-NGOC BIEN (21-30)'!K298</f>
        <v>0</v>
      </c>
      <c r="BB17" s="199">
        <f>'Ctrinh-NGOC BIEN (21-30)'!K305</f>
        <v>0</v>
      </c>
      <c r="BC17" s="199">
        <f>'Ctrinh-NGOC BIEN (21-30)'!K312</f>
        <v>0</v>
      </c>
      <c r="BD17" s="199">
        <f>'Ctrinh-NGOC BIEN (21-30)'!K319</f>
        <v>0</v>
      </c>
      <c r="BE17" s="199">
        <f>'Ctrinh-NGOC BIEN (21-30)'!K326</f>
        <v>0</v>
      </c>
      <c r="BF17" s="195">
        <f>'Ctrinh-NGOC BIEN (21-30)'!K333</f>
        <v>0</v>
      </c>
      <c r="BG17" s="199"/>
      <c r="BH17" s="199">
        <f>SUM(BF17,BG17,R17,E17)</f>
        <v>0</v>
      </c>
      <c r="BI17" s="196">
        <f>$M$64-BH17</f>
        <v>0</v>
      </c>
      <c r="BJ17" s="199">
        <f t="shared" si="4"/>
        <v>0</v>
      </c>
      <c r="BK17" s="204"/>
      <c r="BL17" s="211"/>
    </row>
    <row r="18" spans="1:64" s="216" customFormat="1" ht="15.75" customHeight="1">
      <c r="A18" s="370" t="s">
        <v>395</v>
      </c>
      <c r="B18" s="214" t="s">
        <v>343</v>
      </c>
      <c r="C18" s="213" t="s">
        <v>382</v>
      </c>
      <c r="D18" s="222"/>
      <c r="E18" s="252">
        <f>SUM(G18:M18,O18:Q18)</f>
        <v>0</v>
      </c>
      <c r="F18" s="199">
        <f t="shared" si="7"/>
        <v>0</v>
      </c>
      <c r="G18" s="199">
        <f>'Ctrinh-NGOC BIEN (21-30)'!K8</f>
        <v>0</v>
      </c>
      <c r="H18" s="199">
        <f>'Ctrinh-NGOC BIEN (21-30)'!K15</f>
        <v>0</v>
      </c>
      <c r="I18" s="199">
        <f>'Ctrinh-NGOC BIEN (21-30)'!K22</f>
        <v>0</v>
      </c>
      <c r="J18" s="199">
        <f>'Ctrinh-NGOC BIEN (21-30)'!K29</f>
        <v>0</v>
      </c>
      <c r="K18" s="199">
        <f>'Ctrinh-NGOC BIEN (21-30)'!K36</f>
        <v>0</v>
      </c>
      <c r="L18" s="199">
        <f>'Ctrinh-NGOC BIEN (21-30)'!K43</f>
        <v>0</v>
      </c>
      <c r="M18" s="199">
        <f>'Ctrinh-NGOC BIEN (21-30)'!M43</f>
        <v>0</v>
      </c>
      <c r="N18" s="300">
        <f>$D18-$BH18</f>
        <v>0</v>
      </c>
      <c r="O18" s="199">
        <f>'Ctrinh-NGOC BIEN (21-30)'!K64</f>
        <v>0</v>
      </c>
      <c r="P18" s="199">
        <f>'Ctrinh-NGOC BIEN (21-30)'!K71</f>
        <v>0</v>
      </c>
      <c r="Q18" s="199">
        <f>'Ctrinh-NGOC BIEN (21-30)'!K78</f>
        <v>0</v>
      </c>
      <c r="R18" s="355">
        <f t="shared" si="5"/>
        <v>0</v>
      </c>
      <c r="S18" s="195"/>
      <c r="T18" s="199">
        <f>'Ctrinh-NGOC BIEN (21-30)'!K85</f>
        <v>0</v>
      </c>
      <c r="U18" s="199">
        <f>'Ctrinh-NGOC BIEN (21-30)'!K92</f>
        <v>0</v>
      </c>
      <c r="V18" s="199">
        <f>'Ctrinh-NGOC BIEN (21-30)'!K99</f>
        <v>0</v>
      </c>
      <c r="W18" s="199">
        <f>'Ctrinh-NGOC BIEN (21-30)'!K106</f>
        <v>0</v>
      </c>
      <c r="X18" s="199">
        <f>'Ctrinh-NGOC BIEN (21-30)'!K113</f>
        <v>0</v>
      </c>
      <c r="Y18" s="199">
        <f>'Ctrinh-NGOC BIEN (21-30)'!K120</f>
        <v>0</v>
      </c>
      <c r="Z18" s="199">
        <f>'Ctrinh-NGOC BIEN (21-30)'!K127</f>
        <v>0</v>
      </c>
      <c r="AA18" s="199">
        <f>'Ctrinh-NGOC BIEN (21-30)'!K134</f>
        <v>0</v>
      </c>
      <c r="AB18" s="344">
        <f t="shared" si="6"/>
        <v>0</v>
      </c>
      <c r="AC18" s="344"/>
      <c r="AD18" s="199">
        <f>'Ctrinh-NGOC BIEN (21-30)'!K142</f>
        <v>0</v>
      </c>
      <c r="AE18" s="199">
        <f>'Ctrinh-NGOC BIEN (21-30)'!K171</f>
        <v>0</v>
      </c>
      <c r="AF18" s="199">
        <f>'Ctrinh-NGOC BIEN (21-30)'!K179</f>
        <v>0</v>
      </c>
      <c r="AG18" s="199">
        <f>'Ctrinh-NGOC BIEN (21-30)'!K183</f>
        <v>0</v>
      </c>
      <c r="AH18" s="199">
        <f>'Ctrinh-NGOC BIEN (21-30)'!K187</f>
        <v>0</v>
      </c>
      <c r="AI18" s="199">
        <f>'Ctrinh-NGOC BIEN (21-30)'!K191</f>
        <v>0</v>
      </c>
      <c r="AJ18" s="199">
        <f>'Ctrinh-NGOC BIEN (21-30)'!K195</f>
        <v>0</v>
      </c>
      <c r="AK18" s="199">
        <f>'Ctrinh-NGOC BIEN (21-30)'!K199</f>
        <v>0</v>
      </c>
      <c r="AL18" s="199">
        <f>'Ctrinh-NGOC BIEN (21-30)'!K199</f>
        <v>0</v>
      </c>
      <c r="AM18" s="199">
        <f>'Ctrinh-NGOC BIEN (21-30)'!K210</f>
        <v>0</v>
      </c>
      <c r="AN18" s="199">
        <f>'Ctrinh-NGOC BIEN (21-30)'!K217</f>
        <v>0</v>
      </c>
      <c r="AO18" s="199">
        <f>'Ctrinh-NGOC BIEN (21-30)'!K224</f>
        <v>0</v>
      </c>
      <c r="AP18" s="199">
        <f>'Ctrinh-NGOC BIEN (21-30)'!K231</f>
        <v>0</v>
      </c>
      <c r="AQ18" s="199">
        <f>'Ctrinh-NGOC BIEN (21-30)'!K238</f>
        <v>0</v>
      </c>
      <c r="AR18" s="199">
        <f>'Ctrinh-NGOC BIEN (21-30)'!K242</f>
        <v>0</v>
      </c>
      <c r="AS18" s="199">
        <f>'Ctrinh-NGOC BIEN (21-30)'!K246</f>
        <v>0</v>
      </c>
      <c r="AT18" s="272">
        <f>'Ctrinh-NGOC BIEN (21-30)'!K250</f>
        <v>0</v>
      </c>
      <c r="AU18" s="199">
        <f>'Ctrinh-NGOC BIEN (21-30)'!K257</f>
        <v>0</v>
      </c>
      <c r="AV18" s="199">
        <f>'Ctrinh-NGOC BIEN (21-30)'!K264</f>
        <v>0</v>
      </c>
      <c r="AW18" s="199">
        <f>'Ctrinh-NGOC BIEN (21-30)'!K271</f>
        <v>0</v>
      </c>
      <c r="AX18" s="199">
        <f>'Ctrinh-NGOC BIEN (21-30)'!K278</f>
        <v>0</v>
      </c>
      <c r="AY18" s="199">
        <f>'Ctrinh-NGOC BIEN (21-30)'!K285</f>
        <v>0</v>
      </c>
      <c r="AZ18" s="199">
        <f>'Ctrinh-NGOC BIEN (21-30)'!K292</f>
        <v>0</v>
      </c>
      <c r="BA18" s="199">
        <f>'Ctrinh-NGOC BIEN (21-30)'!K299</f>
        <v>0</v>
      </c>
      <c r="BB18" s="199">
        <f>'Ctrinh-NGOC BIEN (21-30)'!K306</f>
        <v>0</v>
      </c>
      <c r="BC18" s="199">
        <f>'Ctrinh-NGOC BIEN (21-30)'!K313</f>
        <v>0</v>
      </c>
      <c r="BD18" s="199">
        <f>'Ctrinh-NGOC BIEN (21-30)'!K320</f>
        <v>0</v>
      </c>
      <c r="BE18" s="199">
        <f>'Ctrinh-NGOC BIEN (21-30)'!K327</f>
        <v>0</v>
      </c>
      <c r="BF18" s="195">
        <f>'Ctrinh-NGOC BIEN (21-30)'!K334</f>
        <v>0</v>
      </c>
      <c r="BG18" s="199"/>
      <c r="BH18" s="199">
        <f t="shared" si="3"/>
        <v>0</v>
      </c>
      <c r="BI18" s="196">
        <f>$N$64-BH18</f>
        <v>0</v>
      </c>
      <c r="BJ18" s="199">
        <f t="shared" si="4"/>
        <v>0</v>
      </c>
      <c r="BK18" s="218"/>
      <c r="BL18" s="217"/>
    </row>
    <row r="19" spans="1:64" s="210" customFormat="1" ht="15.75" customHeight="1">
      <c r="A19" s="369" t="s">
        <v>32</v>
      </c>
      <c r="B19" s="209" t="s">
        <v>33</v>
      </c>
      <c r="C19" s="208" t="s">
        <v>34</v>
      </c>
      <c r="D19" s="495"/>
      <c r="E19" s="252">
        <f>SUM(G19:M19,P19:Q19)</f>
        <v>0</v>
      </c>
      <c r="F19" s="199">
        <f t="shared" si="7"/>
        <v>0</v>
      </c>
      <c r="G19" s="199">
        <f>'Ctrinh-NGOC BIEN (21-30)'!M7</f>
        <v>0</v>
      </c>
      <c r="H19" s="199">
        <f>'Ctrinh-NGOC BIEN (21-30)'!M14</f>
        <v>0</v>
      </c>
      <c r="I19" s="199">
        <f>'Ctrinh-NGOC BIEN (21-30)'!M21</f>
        <v>0</v>
      </c>
      <c r="J19" s="199">
        <f>'Ctrinh-NGOC BIEN (21-30)'!M28</f>
        <v>0</v>
      </c>
      <c r="K19" s="199">
        <f>'Ctrinh-NGOC BIEN (21-30)'!M35</f>
        <v>0</v>
      </c>
      <c r="L19" s="199">
        <f>'Ctrinh-NGOC BIEN (21-30)'!M42</f>
        <v>0</v>
      </c>
      <c r="M19" s="199">
        <f>'Ctrinh-NGOC BIEN (21-30)'!M49</f>
        <v>0</v>
      </c>
      <c r="N19" s="272">
        <f>'Ctrinh-NGOC BIEN (21-30)'!M56</f>
        <v>0</v>
      </c>
      <c r="O19" s="207">
        <f>$D19-$BH19</f>
        <v>0</v>
      </c>
      <c r="P19" s="199">
        <f>'Ctrinh-NGOC BIEN (21-30)'!M70</f>
        <v>0</v>
      </c>
      <c r="Q19" s="199">
        <f>'Ctrinh-NGOC BIEN (21-30)'!M77</f>
        <v>0</v>
      </c>
      <c r="R19" s="355">
        <f t="shared" si="5"/>
        <v>0</v>
      </c>
      <c r="S19" s="195"/>
      <c r="T19" s="199">
        <f>'Ctrinh-NGOC BIEN (21-30)'!M84</f>
        <v>0</v>
      </c>
      <c r="U19" s="199">
        <f>'Ctrinh-NGOC BIEN (21-30)'!M91</f>
        <v>0</v>
      </c>
      <c r="V19" s="199">
        <f>'Ctrinh-NGOC BIEN (21-30)'!M98</f>
        <v>0</v>
      </c>
      <c r="W19" s="199">
        <f>'Ctrinh-NGOC BIEN (21-30)'!M105</f>
        <v>0</v>
      </c>
      <c r="X19" s="199">
        <f>'Ctrinh-NGOC BIEN (21-30)'!M112</f>
        <v>0</v>
      </c>
      <c r="Y19" s="199">
        <f>'Ctrinh-NGOC BIEN (21-30)'!M119</f>
        <v>0</v>
      </c>
      <c r="Z19" s="199">
        <f>'Ctrinh-NGOC BIEN (21-30)'!M126</f>
        <v>0</v>
      </c>
      <c r="AA19" s="199">
        <f>'Ctrinh-NGOC BIEN (21-30)'!M133</f>
        <v>0</v>
      </c>
      <c r="AB19" s="344">
        <f t="shared" si="6"/>
        <v>0</v>
      </c>
      <c r="AC19" s="344"/>
      <c r="AD19" s="199">
        <f>'Ctrinh-NGOC BIEN (21-30)'!M141</f>
        <v>0</v>
      </c>
      <c r="AE19" s="199">
        <f>'Ctrinh-NGOC BIEN (21-30)'!M170</f>
        <v>0</v>
      </c>
      <c r="AF19" s="199">
        <f>'Ctrinh-NGOC BIEN (21-30)'!M178</f>
        <v>0</v>
      </c>
      <c r="AG19" s="199">
        <f>'Ctrinh-NGOC BIEN (21-30)'!M182</f>
        <v>0</v>
      </c>
      <c r="AH19" s="199">
        <f>'Ctrinh-NGOC BIEN (21-30)'!M186</f>
        <v>0</v>
      </c>
      <c r="AI19" s="199">
        <f>'Ctrinh-NGOC BIEN (21-30)'!M190</f>
        <v>0</v>
      </c>
      <c r="AJ19" s="199">
        <f>'Ctrinh-NGOC BIEN (21-30)'!M194</f>
        <v>0</v>
      </c>
      <c r="AK19" s="199">
        <f>'Ctrinh-NGOC BIEN (21-30)'!M198</f>
        <v>0</v>
      </c>
      <c r="AL19" s="199">
        <f>'Ctrinh-NGOC BIEN (21-30)'!M202</f>
        <v>0</v>
      </c>
      <c r="AM19" s="199">
        <f>'Ctrinh-NGOC BIEN (21-30)'!M209</f>
        <v>0</v>
      </c>
      <c r="AN19" s="199">
        <f>'Ctrinh-NGOC BIEN (21-30)'!M216</f>
        <v>0</v>
      </c>
      <c r="AO19" s="199">
        <f>'Ctrinh-NGOC BIEN (21-30)'!M223</f>
        <v>0</v>
      </c>
      <c r="AP19" s="199">
        <f>'Ctrinh-NGOC BIEN (21-30)'!M230</f>
        <v>0</v>
      </c>
      <c r="AQ19" s="199">
        <f>'Ctrinh-NGOC BIEN (21-30)'!M237</f>
        <v>0</v>
      </c>
      <c r="AR19" s="199">
        <f>'Ctrinh-NGOC BIEN (21-30)'!M241</f>
        <v>0</v>
      </c>
      <c r="AS19" s="199">
        <f>'Ctrinh-NGOC BIEN (21-30)'!M245</f>
        <v>0</v>
      </c>
      <c r="AT19" s="272">
        <f>'Ctrinh-NGOC BIEN (21-30)'!M249</f>
        <v>0</v>
      </c>
      <c r="AU19" s="199">
        <f>'Ctrinh-NGOC BIEN (21-30)'!M256</f>
        <v>0</v>
      </c>
      <c r="AV19" s="199">
        <f>'Ctrinh-NGOC BIEN (21-30)'!M263</f>
        <v>0</v>
      </c>
      <c r="AW19" s="199">
        <f>'Ctrinh-NGOC BIEN (21-30)'!M270</f>
        <v>0</v>
      </c>
      <c r="AX19" s="199">
        <f>'Ctrinh-NGOC BIEN (21-30)'!M277</f>
        <v>0</v>
      </c>
      <c r="AY19" s="199">
        <f>'Ctrinh-NGOC BIEN (21-30)'!M284</f>
        <v>0</v>
      </c>
      <c r="AZ19" s="199">
        <f>'Ctrinh-NGOC BIEN (21-30)'!M291</f>
        <v>0</v>
      </c>
      <c r="BA19" s="199">
        <f>'Ctrinh-NGOC BIEN (21-30)'!M298</f>
        <v>0</v>
      </c>
      <c r="BB19" s="199">
        <f>'Ctrinh-NGOC BIEN (21-30)'!M305</f>
        <v>0</v>
      </c>
      <c r="BC19" s="199">
        <f>'Ctrinh-NGOC BIEN (21-30)'!M312</f>
        <v>0</v>
      </c>
      <c r="BD19" s="199">
        <f>'Ctrinh-NGOC BIEN (21-30)'!M319</f>
        <v>0</v>
      </c>
      <c r="BE19" s="199">
        <f>'Ctrinh-NGOC BIEN (21-30)'!M326</f>
        <v>0</v>
      </c>
      <c r="BF19" s="195">
        <f>'Ctrinh-NGOC BIEN (21-30)'!M333</f>
        <v>0</v>
      </c>
      <c r="BG19" s="199"/>
      <c r="BH19" s="199">
        <f t="shared" si="3"/>
        <v>0</v>
      </c>
      <c r="BI19" s="196">
        <f>$O$64-BH19</f>
        <v>0</v>
      </c>
      <c r="BJ19" s="199">
        <f t="shared" si="4"/>
        <v>0</v>
      </c>
      <c r="BK19" s="204"/>
      <c r="BL19" s="211"/>
    </row>
    <row r="20" spans="1:64" s="210" customFormat="1" ht="15.75" customHeight="1">
      <c r="A20" s="369" t="s">
        <v>35</v>
      </c>
      <c r="B20" s="209" t="s">
        <v>36</v>
      </c>
      <c r="C20" s="208" t="s">
        <v>37</v>
      </c>
      <c r="D20" s="200"/>
      <c r="E20" s="252">
        <f>SUM(G20:O20,Q20)</f>
        <v>0</v>
      </c>
      <c r="F20" s="199">
        <f t="shared" si="7"/>
        <v>0</v>
      </c>
      <c r="G20" s="199">
        <f>'Ctrinh-NGOC BIEN (21-30)'!N7</f>
        <v>0</v>
      </c>
      <c r="H20" s="199">
        <f>'Ctrinh-NGOC BIEN (21-30)'!N14</f>
        <v>0</v>
      </c>
      <c r="I20" s="199">
        <f>'Ctrinh-NGOC BIEN (21-30)'!N21</f>
        <v>0</v>
      </c>
      <c r="J20" s="199">
        <f>'Ctrinh-NGOC BIEN (21-30)'!N28</f>
        <v>0</v>
      </c>
      <c r="K20" s="199">
        <f>'Ctrinh-NGOC BIEN (21-30)'!N35</f>
        <v>0</v>
      </c>
      <c r="L20" s="199">
        <f>'Ctrinh-NGOC BIEN (21-30)'!N42</f>
        <v>0</v>
      </c>
      <c r="M20" s="199">
        <f>'Ctrinh-NGOC BIEN (21-30)'!N49</f>
        <v>0</v>
      </c>
      <c r="N20" s="272">
        <f>'Ctrinh-NGOC BIEN (21-30)'!N56</f>
        <v>0</v>
      </c>
      <c r="O20" s="199">
        <f>'Ctrinh-NGOC BIEN (21-30)'!N63</f>
        <v>0</v>
      </c>
      <c r="P20" s="207">
        <f>$D20-$BH20</f>
        <v>0</v>
      </c>
      <c r="Q20" s="199">
        <f>'Ctrinh-NGOC BIEN (21-30)'!N77</f>
        <v>0</v>
      </c>
      <c r="R20" s="355">
        <f t="shared" si="5"/>
        <v>0</v>
      </c>
      <c r="S20" s="195"/>
      <c r="T20" s="199">
        <f>'Ctrinh-NGOC BIEN (21-30)'!N84</f>
        <v>0</v>
      </c>
      <c r="U20" s="199">
        <f>'Ctrinh-NGOC BIEN (21-30)'!N91</f>
        <v>0</v>
      </c>
      <c r="V20" s="199">
        <f>'Ctrinh-NGOC BIEN (21-30)'!N98</f>
        <v>0</v>
      </c>
      <c r="W20" s="199">
        <f>'Ctrinh-NGOC BIEN (21-30)'!N105</f>
        <v>0</v>
      </c>
      <c r="X20" s="199">
        <f>'Ctrinh-NGOC BIEN (21-30)'!N112</f>
        <v>0</v>
      </c>
      <c r="Y20" s="199">
        <f>'Ctrinh-NGOC BIEN (21-30)'!N119</f>
        <v>0</v>
      </c>
      <c r="Z20" s="199">
        <f>'Ctrinh-NGOC BIEN (21-30)'!N126</f>
        <v>0</v>
      </c>
      <c r="AA20" s="199">
        <f>'Ctrinh-NGOC BIEN (21-30)'!N133</f>
        <v>0</v>
      </c>
      <c r="AB20" s="344">
        <f t="shared" si="6"/>
        <v>0</v>
      </c>
      <c r="AC20" s="344"/>
      <c r="AD20" s="199">
        <f>'Ctrinh-NGOC BIEN (21-30)'!N141</f>
        <v>0</v>
      </c>
      <c r="AE20" s="199">
        <f>'Ctrinh-NGOC BIEN (21-30)'!N170</f>
        <v>0</v>
      </c>
      <c r="AF20" s="199">
        <f>'Ctrinh-NGOC BIEN (21-30)'!N178</f>
        <v>0</v>
      </c>
      <c r="AG20" s="199">
        <f>'Ctrinh-NGOC BIEN (21-30)'!N182</f>
        <v>0</v>
      </c>
      <c r="AH20" s="199">
        <f>'Ctrinh-NGOC BIEN (21-30)'!N186</f>
        <v>0</v>
      </c>
      <c r="AI20" s="199">
        <f>'Ctrinh-NGOC BIEN (21-30)'!N190</f>
        <v>0</v>
      </c>
      <c r="AJ20" s="199">
        <f>'Ctrinh-NGOC BIEN (21-30)'!N194</f>
        <v>0</v>
      </c>
      <c r="AK20" s="199">
        <f>'Ctrinh-NGOC BIEN (21-30)'!N198</f>
        <v>0</v>
      </c>
      <c r="AL20" s="199">
        <f>'Ctrinh-NGOC BIEN (21-30)'!N202</f>
        <v>0</v>
      </c>
      <c r="AM20" s="199">
        <f>'Ctrinh-NGOC BIEN (21-30)'!N209</f>
        <v>0</v>
      </c>
      <c r="AN20" s="199">
        <f>'Ctrinh-NGOC BIEN (21-30)'!N216</f>
        <v>0</v>
      </c>
      <c r="AO20" s="199">
        <f>'Ctrinh-NGOC BIEN (21-30)'!N223</f>
        <v>0</v>
      </c>
      <c r="AP20" s="199">
        <f>'Ctrinh-NGOC BIEN (21-30)'!N230</f>
        <v>0</v>
      </c>
      <c r="AQ20" s="199">
        <f>'Ctrinh-NGOC BIEN (21-30)'!N237</f>
        <v>0</v>
      </c>
      <c r="AR20" s="199">
        <f>'Ctrinh-NGOC BIEN (21-30)'!N241</f>
        <v>0</v>
      </c>
      <c r="AS20" s="199">
        <f>'Ctrinh-NGOC BIEN (21-30)'!N245</f>
        <v>0</v>
      </c>
      <c r="AT20" s="272">
        <f>'Ctrinh-NGOC BIEN (21-30)'!N249</f>
        <v>0</v>
      </c>
      <c r="AU20" s="199">
        <f>'Ctrinh-NGOC BIEN (21-30)'!N256</f>
        <v>0</v>
      </c>
      <c r="AV20" s="199">
        <f>'Ctrinh-NGOC BIEN (21-30)'!N263</f>
        <v>0</v>
      </c>
      <c r="AW20" s="199">
        <f>'Ctrinh-NGOC BIEN (21-30)'!N270</f>
        <v>0</v>
      </c>
      <c r="AX20" s="199">
        <f>'Ctrinh-NGOC BIEN (21-30)'!N277</f>
        <v>0</v>
      </c>
      <c r="AY20" s="199">
        <f>'Ctrinh-NGOC BIEN (21-30)'!N284</f>
        <v>0</v>
      </c>
      <c r="AZ20" s="199">
        <f>'Ctrinh-NGOC BIEN (21-30)'!N291</f>
        <v>0</v>
      </c>
      <c r="BA20" s="199">
        <f>'Ctrinh-NGOC BIEN (21-30)'!N298</f>
        <v>0</v>
      </c>
      <c r="BB20" s="199">
        <f>'Ctrinh-NGOC BIEN (21-30)'!N305</f>
        <v>0</v>
      </c>
      <c r="BC20" s="199">
        <f>'Ctrinh-NGOC BIEN (21-30)'!N312</f>
        <v>0</v>
      </c>
      <c r="BD20" s="199">
        <f>'Ctrinh-NGOC BIEN (21-30)'!N319</f>
        <v>0</v>
      </c>
      <c r="BE20" s="199">
        <f>'Ctrinh-NGOC BIEN (21-30)'!N326</f>
        <v>0</v>
      </c>
      <c r="BF20" s="195">
        <f>'Ctrinh-NGOC BIEN (21-30)'!N333</f>
        <v>0</v>
      </c>
      <c r="BG20" s="199"/>
      <c r="BH20" s="199">
        <f t="shared" si="3"/>
        <v>0</v>
      </c>
      <c r="BI20" s="196">
        <f>$P$64-BH20</f>
        <v>0</v>
      </c>
      <c r="BJ20" s="199">
        <f t="shared" si="4"/>
        <v>0</v>
      </c>
      <c r="BK20" s="204"/>
      <c r="BL20" s="211"/>
    </row>
    <row r="21" spans="1:64" s="210" customFormat="1" ht="15.75" customHeight="1">
      <c r="A21" s="369" t="s">
        <v>38</v>
      </c>
      <c r="B21" s="209" t="s">
        <v>39</v>
      </c>
      <c r="C21" s="208" t="s">
        <v>40</v>
      </c>
      <c r="D21" s="200"/>
      <c r="E21" s="252">
        <f>SUM(G21:P21)</f>
        <v>0</v>
      </c>
      <c r="F21" s="199">
        <f t="shared" si="7"/>
        <v>0</v>
      </c>
      <c r="G21" s="199">
        <f>'Ctrinh-NGOC BIEN (21-30)'!O7</f>
        <v>0</v>
      </c>
      <c r="H21" s="199">
        <f>'Ctrinh-NGOC BIEN (21-30)'!O14</f>
        <v>0</v>
      </c>
      <c r="I21" s="199">
        <f>'Ctrinh-NGOC BIEN (21-30)'!O21</f>
        <v>0</v>
      </c>
      <c r="J21" s="199">
        <f>'Ctrinh-NGOC BIEN (21-30)'!O28</f>
        <v>0</v>
      </c>
      <c r="K21" s="199">
        <f>'Ctrinh-NGOC BIEN (21-30)'!O35</f>
        <v>0</v>
      </c>
      <c r="L21" s="199">
        <f>'Ctrinh-NGOC BIEN (21-30)'!O42</f>
        <v>0</v>
      </c>
      <c r="M21" s="199">
        <f>'Ctrinh-NGOC BIEN (21-30)'!O49</f>
        <v>0</v>
      </c>
      <c r="N21" s="272">
        <f>'Ctrinh-NGOC BIEN (21-30)'!O56</f>
        <v>0</v>
      </c>
      <c r="O21" s="199">
        <f>'Ctrinh-NGOC BIEN (21-30)'!O63</f>
        <v>0</v>
      </c>
      <c r="P21" s="199">
        <f>'Ctrinh-NGOC BIEN (21-30)'!O70</f>
        <v>0</v>
      </c>
      <c r="Q21" s="207">
        <f>$D21-$BH21</f>
        <v>0</v>
      </c>
      <c r="R21" s="355">
        <f t="shared" si="5"/>
        <v>0</v>
      </c>
      <c r="S21" s="195"/>
      <c r="T21" s="199">
        <f>'Ctrinh-NGOC BIEN (21-30)'!O84</f>
        <v>0</v>
      </c>
      <c r="U21" s="199">
        <f>'Ctrinh-NGOC BIEN (21-30)'!O91</f>
        <v>0</v>
      </c>
      <c r="V21" s="199">
        <f>'Ctrinh-NGOC BIEN (21-30)'!O98</f>
        <v>0</v>
      </c>
      <c r="W21" s="199">
        <f>'Ctrinh-NGOC BIEN (21-30)'!O105</f>
        <v>0</v>
      </c>
      <c r="X21" s="199">
        <f>'Ctrinh-NGOC BIEN (21-30)'!O112</f>
        <v>0</v>
      </c>
      <c r="Y21" s="199">
        <f>'Ctrinh-NGOC BIEN (21-30)'!O119</f>
        <v>0</v>
      </c>
      <c r="Z21" s="199">
        <f>'Ctrinh-NGOC BIEN (21-30)'!O126</f>
        <v>0</v>
      </c>
      <c r="AA21" s="199">
        <f>'Ctrinh-NGOC BIEN (21-30)'!O133</f>
        <v>0</v>
      </c>
      <c r="AB21" s="344">
        <f t="shared" si="6"/>
        <v>0</v>
      </c>
      <c r="AC21" s="344"/>
      <c r="AD21" s="199">
        <f>'Ctrinh-NGOC BIEN (21-30)'!O141</f>
        <v>0</v>
      </c>
      <c r="AE21" s="199">
        <f>'Ctrinh-NGOC BIEN (21-30)'!O170</f>
        <v>0</v>
      </c>
      <c r="AF21" s="199">
        <f>'Ctrinh-NGOC BIEN (21-30)'!O178</f>
        <v>0</v>
      </c>
      <c r="AG21" s="199">
        <f>'Ctrinh-NGOC BIEN (21-30)'!O182</f>
        <v>0</v>
      </c>
      <c r="AH21" s="199">
        <f>'Ctrinh-NGOC BIEN (21-30)'!O186</f>
        <v>0</v>
      </c>
      <c r="AI21" s="199">
        <f>'Ctrinh-NGOC BIEN (21-30)'!O190</f>
        <v>0</v>
      </c>
      <c r="AJ21" s="199">
        <f>'Ctrinh-NGOC BIEN (21-30)'!O194</f>
        <v>0</v>
      </c>
      <c r="AK21" s="199">
        <f>'Ctrinh-NGOC BIEN (21-30)'!O198</f>
        <v>0</v>
      </c>
      <c r="AL21" s="199">
        <f>'Ctrinh-NGOC BIEN (21-30)'!O202</f>
        <v>0</v>
      </c>
      <c r="AM21" s="199">
        <f>'Ctrinh-NGOC BIEN (21-30)'!O209</f>
        <v>0</v>
      </c>
      <c r="AN21" s="199">
        <f>'Ctrinh-NGOC BIEN (21-30)'!O216</f>
        <v>0</v>
      </c>
      <c r="AO21" s="199">
        <f>'Ctrinh-NGOC BIEN (21-30)'!O223</f>
        <v>0</v>
      </c>
      <c r="AP21" s="199">
        <f>'Ctrinh-NGOC BIEN (21-30)'!O230</f>
        <v>0</v>
      </c>
      <c r="AQ21" s="199">
        <f>'Ctrinh-NGOC BIEN (21-30)'!O237</f>
        <v>0</v>
      </c>
      <c r="AR21" s="199">
        <f>'Ctrinh-NGOC BIEN (21-30)'!O241</f>
        <v>0</v>
      </c>
      <c r="AS21" s="199">
        <f>'Ctrinh-NGOC BIEN (21-30)'!O245</f>
        <v>0</v>
      </c>
      <c r="AT21" s="272">
        <f>'Ctrinh-NGOC BIEN (21-30)'!O249</f>
        <v>0</v>
      </c>
      <c r="AU21" s="199">
        <f>'Ctrinh-NGOC BIEN (21-30)'!O256</f>
        <v>0</v>
      </c>
      <c r="AV21" s="199">
        <f>'Ctrinh-NGOC BIEN (21-30)'!O263</f>
        <v>0</v>
      </c>
      <c r="AW21" s="199">
        <f>'Ctrinh-NGOC BIEN (21-30)'!O270</f>
        <v>0</v>
      </c>
      <c r="AX21" s="199">
        <f>'Ctrinh-NGOC BIEN (21-30)'!O277</f>
        <v>0</v>
      </c>
      <c r="AY21" s="199">
        <f>'Ctrinh-NGOC BIEN (21-30)'!O284</f>
        <v>0</v>
      </c>
      <c r="AZ21" s="199">
        <f>'Ctrinh-NGOC BIEN (21-30)'!O291</f>
        <v>0</v>
      </c>
      <c r="BA21" s="199">
        <f>'Ctrinh-NGOC BIEN (21-30)'!O298</f>
        <v>0</v>
      </c>
      <c r="BB21" s="199">
        <f>'Ctrinh-NGOC BIEN (21-30)'!O305</f>
        <v>0</v>
      </c>
      <c r="BC21" s="199">
        <f>'Ctrinh-NGOC BIEN (21-30)'!O312</f>
        <v>0</v>
      </c>
      <c r="BD21" s="199">
        <f>'Ctrinh-NGOC BIEN (21-30)'!O319</f>
        <v>0</v>
      </c>
      <c r="BE21" s="199">
        <f>'Ctrinh-NGOC BIEN (21-30)'!O326</f>
        <v>0</v>
      </c>
      <c r="BF21" s="195">
        <f>'Ctrinh-NGOC BIEN (21-30)'!O333</f>
        <v>0</v>
      </c>
      <c r="BG21" s="199"/>
      <c r="BH21" s="199">
        <f t="shared" si="3"/>
        <v>0</v>
      </c>
      <c r="BI21" s="196">
        <f>$Q$64-BH21</f>
        <v>0</v>
      </c>
      <c r="BJ21" s="199">
        <f t="shared" si="4"/>
        <v>0</v>
      </c>
      <c r="BK21" s="204"/>
      <c r="BL21" s="211"/>
    </row>
    <row r="22" spans="1:64" s="319" customFormat="1" ht="15.75" customHeight="1">
      <c r="A22" s="371">
        <v>2</v>
      </c>
      <c r="B22" s="312" t="s">
        <v>41</v>
      </c>
      <c r="C22" s="313" t="s">
        <v>42</v>
      </c>
      <c r="D22" s="314">
        <f>SUM(D24:D32,D50:D61)</f>
        <v>0</v>
      </c>
      <c r="E22" s="252">
        <f>SUM(G22:Q22)</f>
        <v>0</v>
      </c>
      <c r="F22" s="316">
        <f t="shared" ref="F22:Q22" si="8">SUM(F24:F32,F50:F61)</f>
        <v>0</v>
      </c>
      <c r="G22" s="316">
        <f t="shared" si="8"/>
        <v>0</v>
      </c>
      <c r="H22" s="316">
        <f t="shared" si="8"/>
        <v>0</v>
      </c>
      <c r="I22" s="316">
        <f t="shared" si="8"/>
        <v>0</v>
      </c>
      <c r="J22" s="316">
        <f t="shared" si="8"/>
        <v>0</v>
      </c>
      <c r="K22" s="316">
        <f t="shared" si="8"/>
        <v>0</v>
      </c>
      <c r="L22" s="316">
        <f t="shared" si="8"/>
        <v>0</v>
      </c>
      <c r="M22" s="316">
        <f t="shared" si="8"/>
        <v>0</v>
      </c>
      <c r="N22" s="316">
        <f t="shared" si="8"/>
        <v>0</v>
      </c>
      <c r="O22" s="316">
        <f t="shared" si="8"/>
        <v>0</v>
      </c>
      <c r="P22" s="316">
        <f t="shared" si="8"/>
        <v>0</v>
      </c>
      <c r="Q22" s="316">
        <f t="shared" si="8"/>
        <v>0</v>
      </c>
      <c r="R22" s="252">
        <f>$D22-$BH22</f>
        <v>0</v>
      </c>
      <c r="S22" s="315"/>
      <c r="T22" s="315">
        <f>SUM(T25:T32,T50:T61)</f>
        <v>0</v>
      </c>
      <c r="U22" s="315">
        <f>SUM(U24,U26:U32,U50:U61)</f>
        <v>0</v>
      </c>
      <c r="V22" s="315">
        <f>SUM(V24:V25,V27:V32,V50:V61)</f>
        <v>0</v>
      </c>
      <c r="W22" s="315">
        <f>SUM(W24:W26,W28:W32,W50:W61)</f>
        <v>0</v>
      </c>
      <c r="X22" s="315">
        <f>SUM(X24:X27,X29:X32,X50:X61)</f>
        <v>0</v>
      </c>
      <c r="Y22" s="315">
        <f>SUM(Y50:Y61,Y30:Y32,Y24:Y28)</f>
        <v>0</v>
      </c>
      <c r="Z22" s="315">
        <f>SUM(Z50:Z61,Z32,Z24:Z29)</f>
        <v>0</v>
      </c>
      <c r="AA22" s="315">
        <f>SUM(AA50:AA61,AA32,AA24:AA30)</f>
        <v>0</v>
      </c>
      <c r="AB22" s="344">
        <f t="shared" si="6"/>
        <v>0</v>
      </c>
      <c r="AC22" s="344"/>
      <c r="AD22" s="315">
        <f t="shared" ref="AD22:AS22" si="9">SUM(AD50:AD61,AD24:AD32)</f>
        <v>0</v>
      </c>
      <c r="AE22" s="315">
        <f t="shared" si="9"/>
        <v>0</v>
      </c>
      <c r="AF22" s="315">
        <f t="shared" si="9"/>
        <v>0</v>
      </c>
      <c r="AG22" s="315">
        <f t="shared" si="9"/>
        <v>0</v>
      </c>
      <c r="AH22" s="315">
        <f t="shared" si="9"/>
        <v>0</v>
      </c>
      <c r="AI22" s="315">
        <f t="shared" si="9"/>
        <v>0</v>
      </c>
      <c r="AJ22" s="315">
        <f t="shared" si="9"/>
        <v>0</v>
      </c>
      <c r="AK22" s="315">
        <f t="shared" si="9"/>
        <v>0</v>
      </c>
      <c r="AL22" s="315">
        <f t="shared" si="9"/>
        <v>0</v>
      </c>
      <c r="AM22" s="315">
        <f t="shared" si="9"/>
        <v>0</v>
      </c>
      <c r="AN22" s="315">
        <f t="shared" si="9"/>
        <v>0</v>
      </c>
      <c r="AO22" s="315">
        <f t="shared" si="9"/>
        <v>0</v>
      </c>
      <c r="AP22" s="315">
        <f t="shared" si="9"/>
        <v>0</v>
      </c>
      <c r="AQ22" s="315">
        <f t="shared" si="9"/>
        <v>0</v>
      </c>
      <c r="AR22" s="315">
        <f t="shared" si="9"/>
        <v>0</v>
      </c>
      <c r="AS22" s="315">
        <f t="shared" si="9"/>
        <v>0</v>
      </c>
      <c r="AT22" s="281">
        <f>SUM(AT51:AT61,AT24:AT32)</f>
        <v>0</v>
      </c>
      <c r="AU22" s="315">
        <f>SUM(AU52:AU61,AU24:AU32,AU50)</f>
        <v>0</v>
      </c>
      <c r="AV22" s="315">
        <f>SUM(AV53:AV61,AV24:AV32,AV50:AV51)</f>
        <v>0</v>
      </c>
      <c r="AW22" s="315">
        <f>SUM(AW54:AW61,AW24:AW32,AW50:AW52)</f>
        <v>0</v>
      </c>
      <c r="AX22" s="315">
        <f>SUM(AX55:AX61,AX24:AX32,AX50:AX53)</f>
        <v>0</v>
      </c>
      <c r="AY22" s="315">
        <f>SUM(AY56:AY61,AY24:AY32,AY50:AY54)</f>
        <v>0</v>
      </c>
      <c r="AZ22" s="315">
        <f>SUM(AZ57:AZ61,AZ24:AZ32,AZ50:AZ55)</f>
        <v>0</v>
      </c>
      <c r="BA22" s="315">
        <f>SUM(BA58:BA61,BA24:BA32,BA50:BA56)</f>
        <v>0</v>
      </c>
      <c r="BB22" s="315">
        <f>SUM(BB59:BB61,BB24:BB32,BB50:BB57)</f>
        <v>0</v>
      </c>
      <c r="BC22" s="315">
        <f>SUM(BC60:BC61,BC24:BC32,BC50:BC58)</f>
        <v>0</v>
      </c>
      <c r="BD22" s="315">
        <f>SUM(BD61,BD24:BD32,BD50:BD59)</f>
        <v>0</v>
      </c>
      <c r="BE22" s="315">
        <f>SUM(BE24:BE32,BE50:BE60)</f>
        <v>0</v>
      </c>
      <c r="BF22" s="315">
        <f>SUM(BF24:BF32,BF50:BF61)</f>
        <v>0</v>
      </c>
      <c r="BG22" s="315">
        <f>SUM(BG50:BG61,BG24:BG32)</f>
        <v>0</v>
      </c>
      <c r="BH22" s="315">
        <f>SUM(BH50:BH61,BH24:BH32)</f>
        <v>0</v>
      </c>
      <c r="BI22" s="315">
        <f>SUM(BI50:BI61,BI24:BI32)</f>
        <v>0</v>
      </c>
      <c r="BJ22" s="315">
        <f>SUM(BJ50:BJ61,BJ24:BJ32)</f>
        <v>0</v>
      </c>
      <c r="BK22" s="317"/>
      <c r="BL22" s="318"/>
    </row>
    <row r="23" spans="1:64" s="224" customFormat="1" ht="15.75" hidden="1" customHeight="1">
      <c r="A23" s="368"/>
      <c r="B23" s="214" t="s">
        <v>313</v>
      </c>
      <c r="C23" s="201"/>
      <c r="D23" s="226"/>
      <c r="E23" s="252"/>
      <c r="F23" s="199"/>
      <c r="G23" s="195"/>
      <c r="H23" s="195"/>
      <c r="I23" s="195"/>
      <c r="J23" s="195"/>
      <c r="K23" s="195"/>
      <c r="L23" s="195"/>
      <c r="M23" s="195"/>
      <c r="N23" s="281"/>
      <c r="O23" s="195"/>
      <c r="P23" s="195"/>
      <c r="Q23" s="195"/>
      <c r="R23" s="252"/>
      <c r="S23" s="195"/>
      <c r="T23" s="195"/>
      <c r="U23" s="195"/>
      <c r="V23" s="195"/>
      <c r="W23" s="195"/>
      <c r="X23" s="195"/>
      <c r="Y23" s="195"/>
      <c r="Z23" s="195"/>
      <c r="AA23" s="195"/>
      <c r="AB23" s="344">
        <f t="shared" si="6"/>
        <v>0</v>
      </c>
      <c r="AC23" s="344"/>
      <c r="AD23" s="195"/>
      <c r="AE23" s="195"/>
      <c r="AF23" s="195"/>
      <c r="AG23" s="195"/>
      <c r="AH23" s="195"/>
      <c r="AI23" s="195"/>
      <c r="AJ23" s="195"/>
      <c r="AK23" s="195"/>
      <c r="AL23" s="195"/>
      <c r="AM23" s="195"/>
      <c r="AN23" s="195"/>
      <c r="AO23" s="195"/>
      <c r="AP23" s="195"/>
      <c r="AQ23" s="195"/>
      <c r="AR23" s="195"/>
      <c r="AS23" s="195"/>
      <c r="AT23" s="281"/>
      <c r="AU23" s="195"/>
      <c r="AV23" s="195"/>
      <c r="AW23" s="195"/>
      <c r="AX23" s="195"/>
      <c r="AY23" s="195"/>
      <c r="AZ23" s="195"/>
      <c r="BA23" s="195"/>
      <c r="BB23" s="195"/>
      <c r="BC23" s="195"/>
      <c r="BD23" s="195"/>
      <c r="BE23" s="195"/>
      <c r="BF23" s="195"/>
      <c r="BG23" s="195"/>
      <c r="BH23" s="195"/>
      <c r="BI23" s="195"/>
      <c r="BJ23" s="195"/>
      <c r="BK23" s="194"/>
      <c r="BL23" s="225"/>
    </row>
    <row r="24" spans="1:64" s="216" customFormat="1" ht="15.75" customHeight="1">
      <c r="A24" s="369" t="s">
        <v>43</v>
      </c>
      <c r="B24" s="209" t="s">
        <v>44</v>
      </c>
      <c r="C24" s="208" t="s">
        <v>45</v>
      </c>
      <c r="D24" s="200"/>
      <c r="E24" s="252">
        <f t="shared" ref="E24:E31" si="10">SUM(G24:Q24)</f>
        <v>0</v>
      </c>
      <c r="F24" s="199">
        <f>SUM(G24:H24)</f>
        <v>0</v>
      </c>
      <c r="G24" s="199">
        <f>'Ctrinh-NGOC BIEN (21-30)'!P7</f>
        <v>0</v>
      </c>
      <c r="H24" s="199">
        <f>'Ctrinh-NGOC BIEN (21-30)'!P14</f>
        <v>0</v>
      </c>
      <c r="I24" s="199">
        <f>'Ctrinh-NGOC BIEN (21-30)'!P21</f>
        <v>0</v>
      </c>
      <c r="J24" s="199">
        <f>'Ctrinh-NGOC BIEN (21-30)'!P28</f>
        <v>0</v>
      </c>
      <c r="K24" s="199">
        <f>'Ctrinh-NGOC BIEN (21-30)'!P35</f>
        <v>0</v>
      </c>
      <c r="L24" s="199">
        <f>'Ctrinh-NGOC BIEN (21-30)'!P42</f>
        <v>0</v>
      </c>
      <c r="M24" s="199">
        <f>'Ctrinh-NGOC BIEN (21-30)'!P49</f>
        <v>0</v>
      </c>
      <c r="N24" s="272">
        <f>'Ctrinh-NGOC BIEN (21-30)'!P56</f>
        <v>0</v>
      </c>
      <c r="O24" s="199">
        <f>'Ctrinh-NGOC BIEN (21-30)'!P63</f>
        <v>0</v>
      </c>
      <c r="P24" s="199">
        <f>'Ctrinh-NGOC BIEN (21-30)'!P70</f>
        <v>0</v>
      </c>
      <c r="Q24" s="199">
        <f>'Ctrinh-NGOC BIEN (21-30)'!P77</f>
        <v>0</v>
      </c>
      <c r="R24" s="252">
        <f>SUM(U24:AB24,AT24:BE24)</f>
        <v>0</v>
      </c>
      <c r="S24" s="195"/>
      <c r="T24" s="207">
        <f>$D24-$BH24</f>
        <v>0</v>
      </c>
      <c r="U24" s="199">
        <f>'Ctrinh-NGOC BIEN (21-30)'!P91</f>
        <v>0</v>
      </c>
      <c r="V24" s="199">
        <f>'Ctrinh-NGOC BIEN (21-30)'!P98</f>
        <v>0</v>
      </c>
      <c r="W24" s="199">
        <f>'Ctrinh-NGOC BIEN (21-30)'!P105</f>
        <v>0</v>
      </c>
      <c r="X24" s="199">
        <f>'Ctrinh-NGOC BIEN (21-30)'!P112</f>
        <v>0</v>
      </c>
      <c r="Y24" s="199">
        <f>'Ctrinh-NGOC BIEN (21-30)'!P119</f>
        <v>0</v>
      </c>
      <c r="Z24" s="199">
        <f>'Ctrinh-NGOC BIEN (21-30)'!P126</f>
        <v>0</v>
      </c>
      <c r="AA24" s="199">
        <f>'Ctrinh-NGOC BIEN (21-30)'!P133</f>
        <v>0</v>
      </c>
      <c r="AB24" s="344">
        <f t="shared" si="6"/>
        <v>0</v>
      </c>
      <c r="AC24" s="344"/>
      <c r="AD24" s="199">
        <f>'Ctrinh-NGOC BIEN (21-30)'!P141</f>
        <v>0</v>
      </c>
      <c r="AE24" s="199">
        <f>'Ctrinh-NGOC BIEN (21-30)'!P170</f>
        <v>0</v>
      </c>
      <c r="AF24" s="199">
        <f>'Ctrinh-NGOC BIEN (21-30)'!P178</f>
        <v>0</v>
      </c>
      <c r="AG24" s="199">
        <f>'Ctrinh-NGOC BIEN (21-30)'!P182</f>
        <v>0</v>
      </c>
      <c r="AH24" s="199">
        <f>'Ctrinh-NGOC BIEN (21-30)'!P186</f>
        <v>0</v>
      </c>
      <c r="AI24" s="199">
        <f>'Ctrinh-NGOC BIEN (21-30)'!P190</f>
        <v>0</v>
      </c>
      <c r="AJ24" s="199">
        <f>'Ctrinh-NGOC BIEN (21-30)'!P194</f>
        <v>0</v>
      </c>
      <c r="AK24" s="199">
        <f>'Ctrinh-NGOC BIEN (21-30)'!P198</f>
        <v>0</v>
      </c>
      <c r="AL24" s="199">
        <f>'Ctrinh-NGOC BIEN (21-30)'!P202</f>
        <v>0</v>
      </c>
      <c r="AM24" s="199">
        <f>'Ctrinh-NGOC BIEN (21-30)'!P209</f>
        <v>0</v>
      </c>
      <c r="AN24" s="199">
        <f>'Ctrinh-NGOC BIEN (21-30)'!P216</f>
        <v>0</v>
      </c>
      <c r="AO24" s="199">
        <f>'Ctrinh-NGOC BIEN (21-30)'!P223</f>
        <v>0</v>
      </c>
      <c r="AP24" s="199">
        <f>'Ctrinh-NGOC BIEN (21-30)'!P230</f>
        <v>0</v>
      </c>
      <c r="AQ24" s="199">
        <f>'Ctrinh-NGOC BIEN (21-30)'!P237</f>
        <v>0</v>
      </c>
      <c r="AR24" s="199">
        <f>'Ctrinh-NGOC BIEN (21-30)'!P241</f>
        <v>0</v>
      </c>
      <c r="AS24" s="199">
        <f>'Ctrinh-NGOC BIEN (21-30)'!P245</f>
        <v>0</v>
      </c>
      <c r="AT24" s="272">
        <f>'Ctrinh-NGOC BIEN (21-30)'!P249</f>
        <v>0</v>
      </c>
      <c r="AU24" s="199">
        <f>'Ctrinh-NGOC BIEN (21-30)'!P256</f>
        <v>0</v>
      </c>
      <c r="AV24" s="199">
        <f>'Ctrinh-NGOC BIEN (21-30)'!P263</f>
        <v>0</v>
      </c>
      <c r="AW24" s="199">
        <f>'Ctrinh-NGOC BIEN (21-30)'!P270</f>
        <v>0</v>
      </c>
      <c r="AX24" s="199">
        <f>'Ctrinh-NGOC BIEN (21-30)'!P277</f>
        <v>0</v>
      </c>
      <c r="AY24" s="199">
        <f>'Ctrinh-NGOC BIEN (21-30)'!P284</f>
        <v>0</v>
      </c>
      <c r="AZ24" s="199">
        <f>'Ctrinh-NGOC BIEN (21-30)'!P291</f>
        <v>0</v>
      </c>
      <c r="BA24" s="199">
        <f>'Ctrinh-NGOC BIEN (21-30)'!P298</f>
        <v>0</v>
      </c>
      <c r="BB24" s="199">
        <f>'Ctrinh-NGOC BIEN (21-30)'!P305</f>
        <v>0</v>
      </c>
      <c r="BC24" s="199">
        <f>'Ctrinh-NGOC BIEN (21-30)'!P312</f>
        <v>0</v>
      </c>
      <c r="BD24" s="199">
        <f>'Ctrinh-NGOC BIEN (21-30)'!P319</f>
        <v>0</v>
      </c>
      <c r="BE24" s="199">
        <f>'Ctrinh-NGOC BIEN (21-30)'!P326</f>
        <v>0</v>
      </c>
      <c r="BF24" s="195">
        <f>'Ctrinh-NGOC BIEN (21-30)'!P333</f>
        <v>0</v>
      </c>
      <c r="BG24" s="199"/>
      <c r="BH24" s="199">
        <f t="shared" ref="BH24:BH31" si="11">SUM(BF24,BG24,R24,E24)</f>
        <v>0</v>
      </c>
      <c r="BI24" s="196">
        <f>$T$64-BH24</f>
        <v>0</v>
      </c>
      <c r="BJ24" s="199">
        <f>D24+BI24</f>
        <v>0</v>
      </c>
      <c r="BK24" s="204"/>
      <c r="BL24" s="211"/>
    </row>
    <row r="25" spans="1:64" s="216" customFormat="1" ht="15.75" customHeight="1">
      <c r="A25" s="369" t="s">
        <v>46</v>
      </c>
      <c r="B25" s="209" t="s">
        <v>47</v>
      </c>
      <c r="C25" s="208" t="s">
        <v>48</v>
      </c>
      <c r="D25" s="215"/>
      <c r="E25" s="252">
        <f t="shared" si="10"/>
        <v>0</v>
      </c>
      <c r="F25" s="199">
        <f>SUM(G25:H25)</f>
        <v>0</v>
      </c>
      <c r="G25" s="199">
        <f>'Ctrinh-NGOC BIEN (21-30)'!Q7</f>
        <v>0</v>
      </c>
      <c r="H25" s="199">
        <f>'Ctrinh-NGOC BIEN (21-30)'!Q14</f>
        <v>0</v>
      </c>
      <c r="I25" s="199">
        <f>'Ctrinh-NGOC BIEN (21-30)'!Q21</f>
        <v>0</v>
      </c>
      <c r="J25" s="199">
        <f>'Ctrinh-NGOC BIEN (21-30)'!Q28</f>
        <v>0</v>
      </c>
      <c r="K25" s="199">
        <f>'Ctrinh-NGOC BIEN (21-30)'!Q35</f>
        <v>0</v>
      </c>
      <c r="L25" s="199">
        <f>'Ctrinh-NGOC BIEN (21-30)'!Q42</f>
        <v>0</v>
      </c>
      <c r="M25" s="199">
        <f>'Ctrinh-NGOC BIEN (21-30)'!Q49</f>
        <v>0</v>
      </c>
      <c r="N25" s="272">
        <f>'Ctrinh-NGOC BIEN (21-30)'!Q56</f>
        <v>0</v>
      </c>
      <c r="O25" s="199">
        <f>'Ctrinh-NGOC BIEN (21-30)'!Q63</f>
        <v>0</v>
      </c>
      <c r="P25" s="199">
        <f>'Ctrinh-NGOC BIEN (21-30)'!Q70</f>
        <v>0</v>
      </c>
      <c r="Q25" s="199">
        <f>'Ctrinh-NGOC BIEN (21-30)'!Q77</f>
        <v>0</v>
      </c>
      <c r="R25" s="252">
        <f>SUM(T25,V25:AB25,AT25:BE25)</f>
        <v>0</v>
      </c>
      <c r="S25" s="195"/>
      <c r="T25" s="199">
        <f>'Ctrinh-NGOC BIEN (21-30)'!Q84</f>
        <v>0</v>
      </c>
      <c r="U25" s="207">
        <f>$D25-$BH25</f>
        <v>0</v>
      </c>
      <c r="V25" s="199">
        <f>'Ctrinh-NGOC BIEN (21-30)'!Q98</f>
        <v>0</v>
      </c>
      <c r="W25" s="199">
        <f>'Ctrinh-NGOC BIEN (21-30)'!Q105</f>
        <v>0</v>
      </c>
      <c r="X25" s="199">
        <f>'Ctrinh-NGOC BIEN (21-30)'!Q112</f>
        <v>0</v>
      </c>
      <c r="Y25" s="199">
        <f>'Ctrinh-NGOC BIEN (21-30)'!Q119</f>
        <v>0</v>
      </c>
      <c r="Z25" s="199">
        <f>'Ctrinh-NGOC BIEN (21-30)'!Q126</f>
        <v>0</v>
      </c>
      <c r="AA25" s="199">
        <f>'Ctrinh-NGOC BIEN (21-30)'!Q133</f>
        <v>0</v>
      </c>
      <c r="AB25" s="344">
        <f t="shared" si="6"/>
        <v>0</v>
      </c>
      <c r="AC25" s="344"/>
      <c r="AD25" s="199">
        <f>'Ctrinh-NGOC BIEN (21-30)'!Q141</f>
        <v>0</v>
      </c>
      <c r="AE25" s="199">
        <f>'Ctrinh-NGOC BIEN (21-30)'!Q170</f>
        <v>0</v>
      </c>
      <c r="AF25" s="199">
        <f>'Ctrinh-NGOC BIEN (21-30)'!Q178</f>
        <v>0</v>
      </c>
      <c r="AG25" s="199">
        <f>'Ctrinh-NGOC BIEN (21-30)'!Q182</f>
        <v>0</v>
      </c>
      <c r="AH25" s="199">
        <f>'Ctrinh-NGOC BIEN (21-30)'!Q186</f>
        <v>0</v>
      </c>
      <c r="AI25" s="199">
        <f>'Ctrinh-NGOC BIEN (21-30)'!Q190</f>
        <v>0</v>
      </c>
      <c r="AJ25" s="199">
        <f>'Ctrinh-NGOC BIEN (21-30)'!Q194</f>
        <v>0</v>
      </c>
      <c r="AK25" s="199">
        <f>'Ctrinh-NGOC BIEN (21-30)'!Q198</f>
        <v>0</v>
      </c>
      <c r="AL25" s="199">
        <f>'Ctrinh-NGOC BIEN (21-30)'!Q202</f>
        <v>0</v>
      </c>
      <c r="AM25" s="199">
        <f>'Ctrinh-NGOC BIEN (21-30)'!Q209</f>
        <v>0</v>
      </c>
      <c r="AN25" s="199">
        <f>'Ctrinh-NGOC BIEN (21-30)'!Q216</f>
        <v>0</v>
      </c>
      <c r="AO25" s="199">
        <f>'Ctrinh-NGOC BIEN (21-30)'!Q223</f>
        <v>0</v>
      </c>
      <c r="AP25" s="199">
        <f>'Ctrinh-NGOC BIEN (21-30)'!Q230</f>
        <v>0</v>
      </c>
      <c r="AQ25" s="199">
        <f>'Ctrinh-NGOC BIEN (21-30)'!Q237</f>
        <v>0</v>
      </c>
      <c r="AR25" s="199">
        <f>'Ctrinh-NGOC BIEN (21-30)'!Q241</f>
        <v>0</v>
      </c>
      <c r="AS25" s="199">
        <f>'Ctrinh-NGOC BIEN (21-30)'!Q245</f>
        <v>0</v>
      </c>
      <c r="AT25" s="272">
        <f>'Ctrinh-NGOC BIEN (21-30)'!Q249</f>
        <v>0</v>
      </c>
      <c r="AU25" s="199">
        <f>'Ctrinh-NGOC BIEN (21-30)'!Q256</f>
        <v>0</v>
      </c>
      <c r="AV25" s="199">
        <f>'Ctrinh-NGOC BIEN (21-30)'!Q263</f>
        <v>0</v>
      </c>
      <c r="AW25" s="199">
        <f>'Ctrinh-NGOC BIEN (21-30)'!Q270</f>
        <v>0</v>
      </c>
      <c r="AX25" s="199">
        <f>'Ctrinh-NGOC BIEN (21-30)'!Q277</f>
        <v>0</v>
      </c>
      <c r="AY25" s="199">
        <f>'Ctrinh-NGOC BIEN (21-30)'!Q284</f>
        <v>0</v>
      </c>
      <c r="AZ25" s="199">
        <f>'Ctrinh-NGOC BIEN (21-30)'!Q291</f>
        <v>0</v>
      </c>
      <c r="BA25" s="199">
        <f>'Ctrinh-NGOC BIEN (21-30)'!Q298</f>
        <v>0</v>
      </c>
      <c r="BB25" s="199">
        <f>'Ctrinh-NGOC BIEN (21-30)'!Q305</f>
        <v>0</v>
      </c>
      <c r="BC25" s="199">
        <f>'Ctrinh-NGOC BIEN (21-30)'!Q312</f>
        <v>0</v>
      </c>
      <c r="BD25" s="199">
        <f>'Ctrinh-NGOC BIEN (21-30)'!Q319</f>
        <v>0</v>
      </c>
      <c r="BE25" s="199">
        <f>'Ctrinh-NGOC BIEN (21-30)'!Q326</f>
        <v>0</v>
      </c>
      <c r="BF25" s="195">
        <f>'Ctrinh-NGOC BIEN (21-30)'!Q333</f>
        <v>0</v>
      </c>
      <c r="BG25" s="199"/>
      <c r="BH25" s="199">
        <f t="shared" si="11"/>
        <v>0</v>
      </c>
      <c r="BI25" s="196">
        <f>$U$64-BH25</f>
        <v>0</v>
      </c>
      <c r="BJ25" s="199">
        <f>D25+BI25</f>
        <v>0</v>
      </c>
      <c r="BK25" s="204"/>
      <c r="BL25" s="211"/>
    </row>
    <row r="26" spans="1:64" s="216" customFormat="1" ht="15.75" customHeight="1">
      <c r="A26" s="370">
        <v>2.2999999999999998</v>
      </c>
      <c r="B26" s="214" t="s">
        <v>50</v>
      </c>
      <c r="C26" s="213" t="s">
        <v>51</v>
      </c>
      <c r="D26" s="223"/>
      <c r="E26" s="355">
        <f t="shared" si="10"/>
        <v>0</v>
      </c>
      <c r="F26" s="212">
        <f t="shared" ref="F26:F31" si="12">SUM(G26:H26)</f>
        <v>0</v>
      </c>
      <c r="G26" s="212">
        <f>'Ctrinh-NGOC BIEN (21-30)'!R7</f>
        <v>0</v>
      </c>
      <c r="H26" s="212">
        <f>'Ctrinh-NGOC BIEN (21-30)'!R14</f>
        <v>0</v>
      </c>
      <c r="I26" s="212">
        <f>'Ctrinh-NGOC BIEN (21-30)'!R21</f>
        <v>0</v>
      </c>
      <c r="J26" s="212">
        <f>'Ctrinh-NGOC BIEN (21-30)'!R28</f>
        <v>0</v>
      </c>
      <c r="K26" s="212">
        <f>'Ctrinh-NGOC BIEN (21-30)'!R35</f>
        <v>0</v>
      </c>
      <c r="L26" s="212">
        <f>'Ctrinh-NGOC BIEN (21-30)'!R42</f>
        <v>0</v>
      </c>
      <c r="M26" s="212">
        <f>'Ctrinh-NGOC BIEN (21-30)'!R49</f>
        <v>0</v>
      </c>
      <c r="N26" s="282">
        <f>'Ctrinh-NGOC BIEN (21-30)'!R56</f>
        <v>0</v>
      </c>
      <c r="O26" s="212">
        <f>'Ctrinh-NGOC BIEN (21-30)'!R63</f>
        <v>0</v>
      </c>
      <c r="P26" s="212">
        <f>'Ctrinh-NGOC BIEN (21-30)'!R70</f>
        <v>0</v>
      </c>
      <c r="Q26" s="212">
        <f>'Ctrinh-NGOC BIEN (21-30)'!R77</f>
        <v>0</v>
      </c>
      <c r="R26" s="252">
        <f>SUM(T26:U26,W26:AB26,AT26:BE26)</f>
        <v>0</v>
      </c>
      <c r="S26" s="220"/>
      <c r="T26" s="212">
        <f>'Ctrinh-NGOC BIEN (21-30)'!R84</f>
        <v>0</v>
      </c>
      <c r="U26" s="212">
        <f>'Ctrinh-NGOC BIEN (21-30)'!R91</f>
        <v>0</v>
      </c>
      <c r="V26" s="221">
        <f>$D26-$BH26</f>
        <v>0</v>
      </c>
      <c r="W26" s="212">
        <f>'Ctrinh-NGOC BIEN (21-30)'!R105</f>
        <v>0</v>
      </c>
      <c r="X26" s="212">
        <f>'Ctrinh-NGOC BIEN (21-30)'!R112</f>
        <v>0</v>
      </c>
      <c r="Y26" s="212">
        <f>'Ctrinh-NGOC BIEN (21-30)'!R119</f>
        <v>0</v>
      </c>
      <c r="Z26" s="212">
        <f>'Ctrinh-NGOC BIEN (21-30)'!R126</f>
        <v>0</v>
      </c>
      <c r="AA26" s="212">
        <f>'Ctrinh-NGOC BIEN (21-30)'!R133</f>
        <v>0</v>
      </c>
      <c r="AB26" s="344">
        <f t="shared" si="6"/>
        <v>0</v>
      </c>
      <c r="AC26" s="344"/>
      <c r="AD26" s="212">
        <f>'Ctrinh-NGOC BIEN (21-30)'!R141</f>
        <v>0</v>
      </c>
      <c r="AE26" s="212">
        <f>'Ctrinh-NGOC BIEN (21-30)'!R170</f>
        <v>0</v>
      </c>
      <c r="AF26" s="212">
        <f>'Ctrinh-NGOC BIEN (21-30)'!R178</f>
        <v>0</v>
      </c>
      <c r="AG26" s="212">
        <f>'Ctrinh-NGOC BIEN (21-30)'!R182</f>
        <v>0</v>
      </c>
      <c r="AH26" s="212">
        <f>'Ctrinh-NGOC BIEN (21-30)'!R186</f>
        <v>0</v>
      </c>
      <c r="AI26" s="212">
        <f>'Ctrinh-NGOC BIEN (21-30)'!R190</f>
        <v>0</v>
      </c>
      <c r="AJ26" s="212">
        <f>'Ctrinh-NGOC BIEN (21-30)'!R194</f>
        <v>0</v>
      </c>
      <c r="AK26" s="212">
        <f>'Ctrinh-NGOC BIEN (21-30)'!R198</f>
        <v>0</v>
      </c>
      <c r="AL26" s="212">
        <f>'Ctrinh-NGOC BIEN (21-30)'!R202</f>
        <v>0</v>
      </c>
      <c r="AM26" s="212">
        <f>'Ctrinh-NGOC BIEN (21-30)'!R209</f>
        <v>0</v>
      </c>
      <c r="AN26" s="212">
        <f>'Ctrinh-NGOC BIEN (21-30)'!R216</f>
        <v>0</v>
      </c>
      <c r="AO26" s="212">
        <f>'Ctrinh-NGOC BIEN (21-30)'!R223</f>
        <v>0</v>
      </c>
      <c r="AP26" s="212">
        <f>'Ctrinh-NGOC BIEN (21-30)'!R230</f>
        <v>0</v>
      </c>
      <c r="AQ26" s="212">
        <f>'Ctrinh-NGOC BIEN (21-30)'!R237</f>
        <v>0</v>
      </c>
      <c r="AR26" s="212">
        <f>'Ctrinh-NGOC BIEN (21-30)'!R241</f>
        <v>0</v>
      </c>
      <c r="AS26" s="212">
        <f>'Ctrinh-NGOC BIEN (21-30)'!R245</f>
        <v>0</v>
      </c>
      <c r="AT26" s="282">
        <f>'Ctrinh-NGOC BIEN (21-30)'!R249</f>
        <v>0</v>
      </c>
      <c r="AU26" s="212">
        <f>'Ctrinh-NGOC BIEN (21-30)'!R256</f>
        <v>0</v>
      </c>
      <c r="AV26" s="212">
        <f>'Ctrinh-NGOC BIEN (21-30)'!R263</f>
        <v>0</v>
      </c>
      <c r="AW26" s="212">
        <f>'Ctrinh-NGOC BIEN (21-30)'!R270</f>
        <v>0</v>
      </c>
      <c r="AX26" s="212">
        <f>'Ctrinh-NGOC BIEN (21-30)'!R277</f>
        <v>0</v>
      </c>
      <c r="AY26" s="212">
        <f>'Ctrinh-NGOC BIEN (21-30)'!R284</f>
        <v>0</v>
      </c>
      <c r="AZ26" s="212">
        <f>'Ctrinh-NGOC BIEN (21-30)'!R291</f>
        <v>0</v>
      </c>
      <c r="BA26" s="212">
        <f>'Ctrinh-NGOC BIEN (21-30)'!R298</f>
        <v>0</v>
      </c>
      <c r="BB26" s="212">
        <f>'Ctrinh-NGOC BIEN (21-30)'!R305</f>
        <v>0</v>
      </c>
      <c r="BC26" s="212">
        <f>'Ctrinh-NGOC BIEN (21-30)'!R312</f>
        <v>0</v>
      </c>
      <c r="BD26" s="212">
        <f>'Ctrinh-NGOC BIEN (21-30)'!R319</f>
        <v>0</v>
      </c>
      <c r="BE26" s="212">
        <f>'Ctrinh-NGOC BIEN (21-30)'!R326</f>
        <v>0</v>
      </c>
      <c r="BF26" s="220">
        <f>'Ctrinh-NGOC BIEN (21-30)'!R333</f>
        <v>0</v>
      </c>
      <c r="BG26" s="199"/>
      <c r="BH26" s="212">
        <f t="shared" si="11"/>
        <v>0</v>
      </c>
      <c r="BI26" s="196">
        <f>$V$64-BH26</f>
        <v>0</v>
      </c>
      <c r="BJ26" s="199">
        <f>'[3]BINH THANG (21-30)'!BJ26+'[3]BU GIA MAP (21-30)'!BJ26+'[3]DA KIA (21-30)'!BJ26+'[3]ĐAK O (21-30)'!BJ26+'[3]DUC HANH (21-30)'!BJ26+'[3]PHU NGHIA (21-30)'!BJ26+'[3]PHU VAN (21-30)'!BJ26+'[3]PHUOC MINH (21-30)'!BJ26+'[3]THANH SON (21-30)'!BJ26+'[3]KIM SON (21-30)'!BJ26+'[3]HAM GIANG (21-30)'!BJ26+'[3]HAM TAN (21-30)'!BJ26+'[3]DAI AN (21-30)'!BJ26+'[3]DINH AN (21-30)'!BJ26+'[3]NGOC BIEN (21-30)'!BJ26+'[3]LONG HIEP (21-30)'!BJ26+'[3]TAN HIEP (21-30)'!BJ26</f>
        <v>0</v>
      </c>
      <c r="BK26" s="218"/>
      <c r="BL26" s="217"/>
    </row>
    <row r="27" spans="1:64" s="210" customFormat="1" ht="15.75" customHeight="1">
      <c r="A27" s="369">
        <v>2.4</v>
      </c>
      <c r="B27" s="209" t="s">
        <v>54</v>
      </c>
      <c r="C27" s="208" t="s">
        <v>55</v>
      </c>
      <c r="D27" s="215"/>
      <c r="E27" s="252">
        <f t="shared" si="10"/>
        <v>0</v>
      </c>
      <c r="F27" s="199">
        <f t="shared" si="12"/>
        <v>0</v>
      </c>
      <c r="G27" s="199">
        <f>'Ctrinh-NGOC BIEN (21-30)'!S7</f>
        <v>0</v>
      </c>
      <c r="H27" s="199">
        <f>'Ctrinh-NGOC BIEN (21-30)'!S14</f>
        <v>0</v>
      </c>
      <c r="I27" s="199">
        <f>'Ctrinh-NGOC BIEN (21-30)'!S21</f>
        <v>0</v>
      </c>
      <c r="J27" s="199">
        <f>'Ctrinh-NGOC BIEN (21-30)'!S28</f>
        <v>0</v>
      </c>
      <c r="K27" s="199">
        <f>'Ctrinh-NGOC BIEN (21-30)'!S35</f>
        <v>0</v>
      </c>
      <c r="L27" s="199">
        <f>'Ctrinh-NGOC BIEN (21-30)'!S42</f>
        <v>0</v>
      </c>
      <c r="M27" s="199">
        <f>'Ctrinh-NGOC BIEN (21-30)'!S49</f>
        <v>0</v>
      </c>
      <c r="N27" s="272">
        <f>'Ctrinh-NGOC BIEN (21-30)'!S56</f>
        <v>0</v>
      </c>
      <c r="O27" s="199">
        <f>'Ctrinh-NGOC BIEN (21-30)'!S63</f>
        <v>0</v>
      </c>
      <c r="P27" s="199">
        <f>'Ctrinh-NGOC BIEN (21-30)'!S70</f>
        <v>0</v>
      </c>
      <c r="Q27" s="199">
        <f>'Ctrinh-NGOC BIEN (21-30)'!S77</f>
        <v>0</v>
      </c>
      <c r="R27" s="252">
        <f>SUM(T27:V27,X27:AB27,AT27:BE27)</f>
        <v>0</v>
      </c>
      <c r="S27" s="195"/>
      <c r="T27" s="199">
        <f>'Ctrinh-NGOC BIEN (21-30)'!S84</f>
        <v>0</v>
      </c>
      <c r="U27" s="199">
        <f>'Ctrinh-NGOC BIEN (21-30)'!S91</f>
        <v>0</v>
      </c>
      <c r="V27" s="199">
        <f>'Ctrinh-NGOC BIEN (21-30)'!S98</f>
        <v>0</v>
      </c>
      <c r="W27" s="207">
        <f>$D27-$BH27</f>
        <v>0</v>
      </c>
      <c r="X27" s="199">
        <f>'Ctrinh-NGOC BIEN (21-30)'!S112</f>
        <v>0</v>
      </c>
      <c r="Y27" s="199">
        <f>'Ctrinh-NGOC BIEN (21-30)'!S119</f>
        <v>0</v>
      </c>
      <c r="Z27" s="199">
        <f>'Ctrinh-NGOC BIEN (21-30)'!S126</f>
        <v>0</v>
      </c>
      <c r="AA27" s="199">
        <f>'Ctrinh-NGOC BIEN (21-30)'!S133</f>
        <v>0</v>
      </c>
      <c r="AB27" s="344">
        <f t="shared" si="6"/>
        <v>0</v>
      </c>
      <c r="AC27" s="344"/>
      <c r="AD27" s="199">
        <f>'Ctrinh-NGOC BIEN (21-30)'!S141</f>
        <v>0</v>
      </c>
      <c r="AE27" s="199">
        <f>'Ctrinh-NGOC BIEN (21-30)'!S170</f>
        <v>0</v>
      </c>
      <c r="AF27" s="199">
        <f>'Ctrinh-NGOC BIEN (21-30)'!S178</f>
        <v>0</v>
      </c>
      <c r="AG27" s="199">
        <f>'Ctrinh-NGOC BIEN (21-30)'!S182</f>
        <v>0</v>
      </c>
      <c r="AH27" s="199">
        <f>'Ctrinh-NGOC BIEN (21-30)'!S186</f>
        <v>0</v>
      </c>
      <c r="AI27" s="199">
        <f>'Ctrinh-NGOC BIEN (21-30)'!S190</f>
        <v>0</v>
      </c>
      <c r="AJ27" s="199">
        <f>'Ctrinh-NGOC BIEN (21-30)'!S194</f>
        <v>0</v>
      </c>
      <c r="AK27" s="199">
        <f>'Ctrinh-NGOC BIEN (21-30)'!S198</f>
        <v>0</v>
      </c>
      <c r="AL27" s="199">
        <f>'Ctrinh-NGOC BIEN (21-30)'!S202</f>
        <v>0</v>
      </c>
      <c r="AM27" s="199">
        <f>'Ctrinh-NGOC BIEN (21-30)'!S209</f>
        <v>0</v>
      </c>
      <c r="AN27" s="199">
        <f>'Ctrinh-NGOC BIEN (21-30)'!S216</f>
        <v>0</v>
      </c>
      <c r="AO27" s="199">
        <f>'Ctrinh-NGOC BIEN (21-30)'!S223</f>
        <v>0</v>
      </c>
      <c r="AP27" s="199">
        <f>'Ctrinh-NGOC BIEN (21-30)'!S230</f>
        <v>0</v>
      </c>
      <c r="AQ27" s="199">
        <f>'Ctrinh-NGOC BIEN (21-30)'!S237</f>
        <v>0</v>
      </c>
      <c r="AR27" s="199">
        <f>'Ctrinh-NGOC BIEN (21-30)'!S241</f>
        <v>0</v>
      </c>
      <c r="AS27" s="199">
        <f>'Ctrinh-NGOC BIEN (21-30)'!S245</f>
        <v>0</v>
      </c>
      <c r="AT27" s="272">
        <f>'Ctrinh-NGOC BIEN (21-30)'!S249</f>
        <v>0</v>
      </c>
      <c r="AU27" s="199">
        <f>'Ctrinh-NGOC BIEN (21-30)'!S256</f>
        <v>0</v>
      </c>
      <c r="AV27" s="199">
        <f>'Ctrinh-NGOC BIEN (21-30)'!S263</f>
        <v>0</v>
      </c>
      <c r="AW27" s="199">
        <f>'Ctrinh-NGOC BIEN (21-30)'!S270</f>
        <v>0</v>
      </c>
      <c r="AX27" s="199">
        <f>'Ctrinh-NGOC BIEN (21-30)'!S277</f>
        <v>0</v>
      </c>
      <c r="AY27" s="199">
        <f>'Ctrinh-NGOC BIEN (21-30)'!S284</f>
        <v>0</v>
      </c>
      <c r="AZ27" s="199">
        <f>'Ctrinh-NGOC BIEN (21-30)'!S291</f>
        <v>0</v>
      </c>
      <c r="BA27" s="199">
        <f>'Ctrinh-NGOC BIEN (21-30)'!S298</f>
        <v>0</v>
      </c>
      <c r="BB27" s="199">
        <f>'Ctrinh-NGOC BIEN (21-30)'!S305</f>
        <v>0</v>
      </c>
      <c r="BC27" s="199">
        <f>'Ctrinh-NGOC BIEN (21-30)'!S312</f>
        <v>0</v>
      </c>
      <c r="BD27" s="199">
        <f>'Ctrinh-NGOC BIEN (21-30)'!S319</f>
        <v>0</v>
      </c>
      <c r="BE27" s="199">
        <f>'Ctrinh-NGOC BIEN (21-30)'!S326</f>
        <v>0</v>
      </c>
      <c r="BF27" s="195">
        <f>'Ctrinh-NGOC BIEN (21-30)'!S333</f>
        <v>0</v>
      </c>
      <c r="BG27" s="199"/>
      <c r="BH27" s="199">
        <f t="shared" si="11"/>
        <v>0</v>
      </c>
      <c r="BI27" s="196">
        <f>$W$64-BH27</f>
        <v>0</v>
      </c>
      <c r="BJ27" s="199">
        <f>D27+BI27</f>
        <v>0</v>
      </c>
      <c r="BK27" s="204"/>
      <c r="BL27" s="211"/>
    </row>
    <row r="28" spans="1:64" s="210" customFormat="1" ht="15.75" customHeight="1">
      <c r="A28" s="370">
        <v>2.5</v>
      </c>
      <c r="B28" s="209" t="s">
        <v>136</v>
      </c>
      <c r="C28" s="208" t="s">
        <v>57</v>
      </c>
      <c r="D28" s="493"/>
      <c r="E28" s="252">
        <f t="shared" si="10"/>
        <v>0</v>
      </c>
      <c r="F28" s="199">
        <f t="shared" si="12"/>
        <v>0</v>
      </c>
      <c r="G28" s="199">
        <f>'Ctrinh-NGOC BIEN (21-30)'!T7</f>
        <v>0</v>
      </c>
      <c r="H28" s="199">
        <f>'Ctrinh-NGOC BIEN (21-30)'!T14</f>
        <v>0</v>
      </c>
      <c r="I28" s="199">
        <f>'Ctrinh-NGOC BIEN (21-30)'!T21</f>
        <v>0</v>
      </c>
      <c r="J28" s="199">
        <f>'Ctrinh-NGOC BIEN (21-30)'!T28</f>
        <v>0</v>
      </c>
      <c r="K28" s="199">
        <f>'Ctrinh-NGOC BIEN (21-30)'!T35</f>
        <v>0</v>
      </c>
      <c r="L28" s="199">
        <f>'Ctrinh-NGOC BIEN (21-30)'!T42</f>
        <v>0</v>
      </c>
      <c r="M28" s="199">
        <f>'Ctrinh-NGOC BIEN (21-30)'!T49</f>
        <v>0</v>
      </c>
      <c r="N28" s="272">
        <f>'Ctrinh-NGOC BIEN (21-30)'!T56</f>
        <v>0</v>
      </c>
      <c r="O28" s="199">
        <f>'Ctrinh-NGOC BIEN (21-30)'!T63</f>
        <v>0</v>
      </c>
      <c r="P28" s="199">
        <f>'Ctrinh-NGOC BIEN (21-30)'!T70</f>
        <v>0</v>
      </c>
      <c r="Q28" s="199">
        <f>'Ctrinh-NGOC BIEN (21-30)'!T77</f>
        <v>0</v>
      </c>
      <c r="R28" s="252">
        <f>SUM(T28:W28,Y28:AB28,AT28:BE28)</f>
        <v>0</v>
      </c>
      <c r="S28" s="195"/>
      <c r="T28" s="199">
        <f>'Ctrinh-NGOC BIEN (21-30)'!T84</f>
        <v>0</v>
      </c>
      <c r="U28" s="199">
        <f>'Ctrinh-NGOC BIEN (21-30)'!T91</f>
        <v>0</v>
      </c>
      <c r="V28" s="199">
        <f>'Ctrinh-NGOC BIEN (21-30)'!T98</f>
        <v>0</v>
      </c>
      <c r="W28" s="199">
        <f>'Ctrinh-NGOC BIEN (21-30)'!T105</f>
        <v>0</v>
      </c>
      <c r="X28" s="207">
        <f>$D28-$BH28</f>
        <v>0</v>
      </c>
      <c r="Y28" s="199">
        <f>'Ctrinh-NGOC BIEN (21-30)'!T119</f>
        <v>0</v>
      </c>
      <c r="Z28" s="199">
        <f>'Ctrinh-NGOC BIEN (21-30)'!T126</f>
        <v>0</v>
      </c>
      <c r="AA28" s="199">
        <f>'Ctrinh-NGOC BIEN (21-30)'!T133</f>
        <v>0</v>
      </c>
      <c r="AB28" s="344">
        <f t="shared" si="6"/>
        <v>0</v>
      </c>
      <c r="AC28" s="344"/>
      <c r="AD28" s="199">
        <f>'Ctrinh-NGOC BIEN (21-30)'!T141</f>
        <v>0</v>
      </c>
      <c r="AE28" s="199">
        <f>'Ctrinh-NGOC BIEN (21-30)'!T170</f>
        <v>0</v>
      </c>
      <c r="AF28" s="199">
        <f>'Ctrinh-NGOC BIEN (21-30)'!T178</f>
        <v>0</v>
      </c>
      <c r="AG28" s="199">
        <f>'Ctrinh-NGOC BIEN (21-30)'!T182</f>
        <v>0</v>
      </c>
      <c r="AH28" s="199">
        <f>'Ctrinh-NGOC BIEN (21-30)'!T186</f>
        <v>0</v>
      </c>
      <c r="AI28" s="199">
        <f>'Ctrinh-NGOC BIEN (21-30)'!T190</f>
        <v>0</v>
      </c>
      <c r="AJ28" s="199">
        <f>'Ctrinh-NGOC BIEN (21-30)'!T194</f>
        <v>0</v>
      </c>
      <c r="AK28" s="199">
        <f>'Ctrinh-NGOC BIEN (21-30)'!T198</f>
        <v>0</v>
      </c>
      <c r="AL28" s="199">
        <f>'Ctrinh-NGOC BIEN (21-30)'!T202</f>
        <v>0</v>
      </c>
      <c r="AM28" s="199">
        <f>'Ctrinh-NGOC BIEN (21-30)'!T209</f>
        <v>0</v>
      </c>
      <c r="AN28" s="199">
        <f>'Ctrinh-NGOC BIEN (21-30)'!T216</f>
        <v>0</v>
      </c>
      <c r="AO28" s="199">
        <f>'Ctrinh-NGOC BIEN (21-30)'!T223</f>
        <v>0</v>
      </c>
      <c r="AP28" s="199">
        <f>'Ctrinh-NGOC BIEN (21-30)'!T230</f>
        <v>0</v>
      </c>
      <c r="AQ28" s="199">
        <f>'Ctrinh-NGOC BIEN (21-30)'!T237</f>
        <v>0</v>
      </c>
      <c r="AR28" s="199">
        <f>'Ctrinh-NGOC BIEN (21-30)'!T241</f>
        <v>0</v>
      </c>
      <c r="AS28" s="199">
        <f>'Ctrinh-NGOC BIEN (21-30)'!T245</f>
        <v>0</v>
      </c>
      <c r="AT28" s="272">
        <f>'Ctrinh-NGOC BIEN (21-30)'!T249</f>
        <v>0</v>
      </c>
      <c r="AU28" s="199">
        <f>'Ctrinh-NGOC BIEN (21-30)'!T256</f>
        <v>0</v>
      </c>
      <c r="AV28" s="199">
        <f>'Ctrinh-NGOC BIEN (21-30)'!T263</f>
        <v>0</v>
      </c>
      <c r="AW28" s="199">
        <f>'Ctrinh-NGOC BIEN (21-30)'!T270</f>
        <v>0</v>
      </c>
      <c r="AX28" s="199">
        <f>'Ctrinh-NGOC BIEN (21-30)'!T277</f>
        <v>0</v>
      </c>
      <c r="AY28" s="199">
        <f>'Ctrinh-NGOC BIEN (21-30)'!T284</f>
        <v>0</v>
      </c>
      <c r="AZ28" s="199">
        <f>'Ctrinh-NGOC BIEN (21-30)'!T291</f>
        <v>0</v>
      </c>
      <c r="BA28" s="199">
        <f>'Ctrinh-NGOC BIEN (21-30)'!T298</f>
        <v>0</v>
      </c>
      <c r="BB28" s="199">
        <f>'Ctrinh-NGOC BIEN (21-30)'!T305</f>
        <v>0</v>
      </c>
      <c r="BC28" s="199">
        <f>'Ctrinh-NGOC BIEN (21-30)'!T312</f>
        <v>0</v>
      </c>
      <c r="BD28" s="199">
        <f>'Ctrinh-NGOC BIEN (21-30)'!T319</f>
        <v>0</v>
      </c>
      <c r="BE28" s="199">
        <f>'Ctrinh-NGOC BIEN (21-30)'!T326</f>
        <v>0</v>
      </c>
      <c r="BF28" s="195">
        <f>'Ctrinh-NGOC BIEN (21-30)'!T333</f>
        <v>0</v>
      </c>
      <c r="BG28" s="199"/>
      <c r="BH28" s="199">
        <f t="shared" si="11"/>
        <v>0</v>
      </c>
      <c r="BI28" s="196">
        <f>$X$64-BH28</f>
        <v>0</v>
      </c>
      <c r="BJ28" s="199">
        <f>D28+BI28</f>
        <v>0</v>
      </c>
      <c r="BK28" s="204"/>
      <c r="BL28" s="211"/>
    </row>
    <row r="29" spans="1:64" s="210" customFormat="1" ht="15.75" customHeight="1">
      <c r="A29" s="369">
        <v>2.6</v>
      </c>
      <c r="B29" s="209" t="s">
        <v>59</v>
      </c>
      <c r="C29" s="208" t="s">
        <v>60</v>
      </c>
      <c r="D29" s="493"/>
      <c r="E29" s="252">
        <f t="shared" si="10"/>
        <v>0</v>
      </c>
      <c r="F29" s="199">
        <f t="shared" si="12"/>
        <v>0</v>
      </c>
      <c r="G29" s="199">
        <f>'Ctrinh-NGOC BIEN (21-30)'!U7</f>
        <v>0</v>
      </c>
      <c r="H29" s="199">
        <f>'Ctrinh-NGOC BIEN (21-30)'!U14</f>
        <v>0</v>
      </c>
      <c r="I29" s="199">
        <f>'Ctrinh-NGOC BIEN (21-30)'!U21</f>
        <v>0</v>
      </c>
      <c r="J29" s="199">
        <f>'Ctrinh-NGOC BIEN (21-30)'!U28</f>
        <v>0</v>
      </c>
      <c r="K29" s="199">
        <f>'Ctrinh-NGOC BIEN (21-30)'!U35</f>
        <v>0</v>
      </c>
      <c r="L29" s="199">
        <f>'Ctrinh-NGOC BIEN (21-30)'!U42</f>
        <v>0</v>
      </c>
      <c r="M29" s="199">
        <f>'Ctrinh-NGOC BIEN (21-30)'!U49</f>
        <v>0</v>
      </c>
      <c r="N29" s="272">
        <f>'Ctrinh-NGOC BIEN (21-30)'!U56</f>
        <v>0</v>
      </c>
      <c r="O29" s="199">
        <f>'Ctrinh-NGOC BIEN (21-30)'!U63</f>
        <v>0</v>
      </c>
      <c r="P29" s="199">
        <f>'Ctrinh-NGOC BIEN (21-30)'!U70</f>
        <v>0</v>
      </c>
      <c r="Q29" s="199">
        <f>'Ctrinh-NGOC BIEN (21-30)'!U77</f>
        <v>0</v>
      </c>
      <c r="R29" s="252">
        <f>SUM(T29:X29,Z29:AB29,AT29:BE29)</f>
        <v>0</v>
      </c>
      <c r="S29" s="195"/>
      <c r="T29" s="199">
        <f>'Ctrinh-NGOC BIEN (21-30)'!U84</f>
        <v>0</v>
      </c>
      <c r="U29" s="199">
        <f>'Ctrinh-NGOC BIEN (21-30)'!U91</f>
        <v>0</v>
      </c>
      <c r="V29" s="199">
        <f>'Ctrinh-NGOC BIEN (21-30)'!U98</f>
        <v>0</v>
      </c>
      <c r="W29" s="199">
        <f>'Ctrinh-NGOC BIEN (21-30)'!U105</f>
        <v>0</v>
      </c>
      <c r="X29" s="199">
        <f>'Ctrinh-NGOC BIEN (21-30)'!U112</f>
        <v>0</v>
      </c>
      <c r="Y29" s="207">
        <f>$D29-$BH29</f>
        <v>0</v>
      </c>
      <c r="Z29" s="199">
        <f>'Ctrinh-NGOC BIEN (21-30)'!U126</f>
        <v>0</v>
      </c>
      <c r="AA29" s="199">
        <f>'Ctrinh-NGOC BIEN (21-30)'!U133</f>
        <v>0</v>
      </c>
      <c r="AB29" s="344">
        <f t="shared" si="6"/>
        <v>0</v>
      </c>
      <c r="AC29" s="344"/>
      <c r="AD29" s="199">
        <f>'Ctrinh-NGOC BIEN (21-30)'!U141</f>
        <v>0</v>
      </c>
      <c r="AE29" s="199">
        <f>'Ctrinh-NGOC BIEN (21-30)'!U170</f>
        <v>0</v>
      </c>
      <c r="AF29" s="199">
        <f>'Ctrinh-NGOC BIEN (21-30)'!U178</f>
        <v>0</v>
      </c>
      <c r="AG29" s="199">
        <f>'Ctrinh-NGOC BIEN (21-30)'!U182</f>
        <v>0</v>
      </c>
      <c r="AH29" s="199">
        <f>'Ctrinh-NGOC BIEN (21-30)'!U186</f>
        <v>0</v>
      </c>
      <c r="AI29" s="199">
        <f>'Ctrinh-NGOC BIEN (21-30)'!U190</f>
        <v>0</v>
      </c>
      <c r="AJ29" s="199">
        <f>'Ctrinh-NGOC BIEN (21-30)'!U194</f>
        <v>0</v>
      </c>
      <c r="AK29" s="199">
        <f>'Ctrinh-NGOC BIEN (21-30)'!U198</f>
        <v>0</v>
      </c>
      <c r="AL29" s="199">
        <f>'Ctrinh-NGOC BIEN (21-30)'!U202</f>
        <v>0</v>
      </c>
      <c r="AM29" s="199">
        <f>'Ctrinh-NGOC BIEN (21-30)'!U209</f>
        <v>0</v>
      </c>
      <c r="AN29" s="199">
        <f>'Ctrinh-NGOC BIEN (21-30)'!U216</f>
        <v>0</v>
      </c>
      <c r="AO29" s="199">
        <f>'Ctrinh-NGOC BIEN (21-30)'!U223</f>
        <v>0</v>
      </c>
      <c r="AP29" s="199">
        <f>'Ctrinh-NGOC BIEN (21-30)'!U230</f>
        <v>0</v>
      </c>
      <c r="AQ29" s="199">
        <f>'Ctrinh-NGOC BIEN (21-30)'!U237</f>
        <v>0</v>
      </c>
      <c r="AR29" s="199">
        <f>'Ctrinh-NGOC BIEN (21-30)'!U241</f>
        <v>0</v>
      </c>
      <c r="AS29" s="199">
        <f>'Ctrinh-NGOC BIEN (21-30)'!U245</f>
        <v>0</v>
      </c>
      <c r="AT29" s="272">
        <f>'Ctrinh-NGOC BIEN (21-30)'!U249</f>
        <v>0</v>
      </c>
      <c r="AU29" s="199">
        <f>'Ctrinh-NGOC BIEN (21-30)'!U256</f>
        <v>0</v>
      </c>
      <c r="AV29" s="199">
        <f>'Ctrinh-NGOC BIEN (21-30)'!U263</f>
        <v>0</v>
      </c>
      <c r="AW29" s="199">
        <f>'Ctrinh-NGOC BIEN (21-30)'!U270</f>
        <v>0</v>
      </c>
      <c r="AX29" s="199">
        <f>'Ctrinh-NGOC BIEN (21-30)'!U277</f>
        <v>0</v>
      </c>
      <c r="AY29" s="199">
        <f>'Ctrinh-NGOC BIEN (21-30)'!U284</f>
        <v>0</v>
      </c>
      <c r="AZ29" s="199">
        <f>'Ctrinh-NGOC BIEN (21-30)'!U291</f>
        <v>0</v>
      </c>
      <c r="BA29" s="199">
        <f>'Ctrinh-NGOC BIEN (21-30)'!U298</f>
        <v>0</v>
      </c>
      <c r="BB29" s="199">
        <f>'Ctrinh-NGOC BIEN (21-30)'!U305</f>
        <v>0</v>
      </c>
      <c r="BC29" s="199">
        <f>'Ctrinh-NGOC BIEN (21-30)'!U312</f>
        <v>0</v>
      </c>
      <c r="BD29" s="199">
        <f>'Ctrinh-NGOC BIEN (21-30)'!U319</f>
        <v>0</v>
      </c>
      <c r="BE29" s="199">
        <f>'Ctrinh-NGOC BIEN (21-30)'!U326</f>
        <v>0</v>
      </c>
      <c r="BF29" s="195">
        <f>'Ctrinh-NGOC BIEN (21-30)'!U333</f>
        <v>0</v>
      </c>
      <c r="BG29" s="199"/>
      <c r="BH29" s="199">
        <f t="shared" si="11"/>
        <v>0</v>
      </c>
      <c r="BI29" s="196">
        <f>$Y$64-BH29</f>
        <v>0</v>
      </c>
      <c r="BJ29" s="199">
        <f>D29+BI29</f>
        <v>0</v>
      </c>
      <c r="BK29" s="204"/>
      <c r="BL29" s="211"/>
    </row>
    <row r="30" spans="1:64" s="216" customFormat="1" ht="15.75" customHeight="1">
      <c r="A30" s="370">
        <v>2.7</v>
      </c>
      <c r="B30" s="209" t="s">
        <v>62</v>
      </c>
      <c r="C30" s="208" t="s">
        <v>63</v>
      </c>
      <c r="D30" s="215"/>
      <c r="E30" s="252">
        <f t="shared" si="10"/>
        <v>0</v>
      </c>
      <c r="F30" s="199">
        <f t="shared" si="12"/>
        <v>0</v>
      </c>
      <c r="G30" s="199">
        <f>'Ctrinh-NGOC BIEN (21-30)'!V7</f>
        <v>0</v>
      </c>
      <c r="H30" s="199">
        <f>'Ctrinh-NGOC BIEN (21-30)'!V14</f>
        <v>0</v>
      </c>
      <c r="I30" s="199">
        <f>'Ctrinh-NGOC BIEN (21-30)'!V21</f>
        <v>0</v>
      </c>
      <c r="J30" s="199">
        <f>'Ctrinh-NGOC BIEN (21-30)'!V28</f>
        <v>0</v>
      </c>
      <c r="K30" s="199">
        <f>'Ctrinh-NGOC BIEN (21-30)'!V35</f>
        <v>0</v>
      </c>
      <c r="L30" s="199">
        <f>'Ctrinh-NGOC BIEN (21-30)'!V42</f>
        <v>0</v>
      </c>
      <c r="M30" s="199">
        <f>'Ctrinh-NGOC BIEN (21-30)'!V49</f>
        <v>0</v>
      </c>
      <c r="N30" s="272">
        <f>'Ctrinh-NGOC BIEN (21-30)'!V56</f>
        <v>0</v>
      </c>
      <c r="O30" s="199">
        <f>'Ctrinh-NGOC BIEN (21-30)'!V63</f>
        <v>0</v>
      </c>
      <c r="P30" s="199">
        <f>'Ctrinh-NGOC BIEN (21-30)'!V70</f>
        <v>0</v>
      </c>
      <c r="Q30" s="199">
        <f>'Ctrinh-NGOC BIEN (21-30)'!V77</f>
        <v>0</v>
      </c>
      <c r="R30" s="252">
        <f>SUM(T30:Y30,AA30:AB30,AT30:BE30)</f>
        <v>0</v>
      </c>
      <c r="S30" s="195"/>
      <c r="T30" s="199">
        <f>'Ctrinh-NGOC BIEN (21-30)'!V84</f>
        <v>0</v>
      </c>
      <c r="U30" s="199">
        <f>'Ctrinh-NGOC BIEN (21-30)'!V91</f>
        <v>0</v>
      </c>
      <c r="V30" s="199">
        <f>'Ctrinh-NGOC BIEN (21-30)'!V98</f>
        <v>0</v>
      </c>
      <c r="W30" s="199">
        <f>'Ctrinh-NGOC BIEN (21-30)'!V105</f>
        <v>0</v>
      </c>
      <c r="X30" s="199">
        <f>'Ctrinh-NGOC BIEN (21-30)'!V112</f>
        <v>0</v>
      </c>
      <c r="Y30" s="199">
        <f>'Ctrinh-NGOC BIEN (21-30)'!V119</f>
        <v>0</v>
      </c>
      <c r="Z30" s="207">
        <f>$D30-$BH30</f>
        <v>0</v>
      </c>
      <c r="AA30" s="199">
        <f>'Ctrinh-NGOC BIEN (21-30)'!V133</f>
        <v>0</v>
      </c>
      <c r="AB30" s="344">
        <f t="shared" si="6"/>
        <v>0</v>
      </c>
      <c r="AC30" s="344"/>
      <c r="AD30" s="199">
        <f>'Ctrinh-NGOC BIEN (21-30)'!V141</f>
        <v>0</v>
      </c>
      <c r="AE30" s="199">
        <f>'Ctrinh-NGOC BIEN (21-30)'!V170</f>
        <v>0</v>
      </c>
      <c r="AF30" s="199">
        <f>'Ctrinh-NGOC BIEN (21-30)'!V178</f>
        <v>0</v>
      </c>
      <c r="AG30" s="199">
        <f>'Ctrinh-NGOC BIEN (21-30)'!V182</f>
        <v>0</v>
      </c>
      <c r="AH30" s="199">
        <f>'Ctrinh-NGOC BIEN (21-30)'!V186</f>
        <v>0</v>
      </c>
      <c r="AI30" s="199">
        <f>'Ctrinh-NGOC BIEN (21-30)'!V190</f>
        <v>0</v>
      </c>
      <c r="AJ30" s="199">
        <f>'Ctrinh-NGOC BIEN (21-30)'!V194</f>
        <v>0</v>
      </c>
      <c r="AK30" s="199">
        <f>'Ctrinh-NGOC BIEN (21-30)'!V198</f>
        <v>0</v>
      </c>
      <c r="AL30" s="199">
        <f>'Ctrinh-NGOC BIEN (21-30)'!V202</f>
        <v>0</v>
      </c>
      <c r="AM30" s="199">
        <f>'Ctrinh-NGOC BIEN (21-30)'!V209</f>
        <v>0</v>
      </c>
      <c r="AN30" s="199">
        <f>'Ctrinh-NGOC BIEN (21-30)'!V216</f>
        <v>0</v>
      </c>
      <c r="AO30" s="199">
        <f>'Ctrinh-NGOC BIEN (21-30)'!V223</f>
        <v>0</v>
      </c>
      <c r="AP30" s="199">
        <f>'Ctrinh-NGOC BIEN (21-30)'!V230</f>
        <v>0</v>
      </c>
      <c r="AQ30" s="199">
        <f>'Ctrinh-NGOC BIEN (21-30)'!V237</f>
        <v>0</v>
      </c>
      <c r="AR30" s="199">
        <f>'Ctrinh-NGOC BIEN (21-30)'!V241</f>
        <v>0</v>
      </c>
      <c r="AS30" s="199">
        <f>'Ctrinh-NGOC BIEN (21-30)'!V245</f>
        <v>0</v>
      </c>
      <c r="AT30" s="272">
        <f>'Ctrinh-NGOC BIEN (21-30)'!V249</f>
        <v>0</v>
      </c>
      <c r="AU30" s="199">
        <f>'Ctrinh-NGOC BIEN (21-30)'!V256</f>
        <v>0</v>
      </c>
      <c r="AV30" s="199">
        <f>'Ctrinh-NGOC BIEN (21-30)'!V263</f>
        <v>0</v>
      </c>
      <c r="AW30" s="199">
        <f>'Ctrinh-NGOC BIEN (21-30)'!V270</f>
        <v>0</v>
      </c>
      <c r="AX30" s="199">
        <f>'Ctrinh-NGOC BIEN (21-30)'!V277</f>
        <v>0</v>
      </c>
      <c r="AY30" s="199">
        <f>'Ctrinh-NGOC BIEN (21-30)'!V284</f>
        <v>0</v>
      </c>
      <c r="AZ30" s="199">
        <f>'Ctrinh-NGOC BIEN (21-30)'!V291</f>
        <v>0</v>
      </c>
      <c r="BA30" s="199">
        <f>'Ctrinh-NGOC BIEN (21-30)'!V298</f>
        <v>0</v>
      </c>
      <c r="BB30" s="199">
        <f>'Ctrinh-NGOC BIEN (21-30)'!V305</f>
        <v>0</v>
      </c>
      <c r="BC30" s="199">
        <f>'Ctrinh-NGOC BIEN (21-30)'!V312</f>
        <v>0</v>
      </c>
      <c r="BD30" s="199">
        <f>'Ctrinh-NGOC BIEN (21-30)'!V319</f>
        <v>0</v>
      </c>
      <c r="BE30" s="199">
        <f>'Ctrinh-NGOC BIEN (21-30)'!V326</f>
        <v>0</v>
      </c>
      <c r="BF30" s="195">
        <f>'Ctrinh-NGOC BIEN (21-30)'!V333</f>
        <v>0</v>
      </c>
      <c r="BG30" s="199"/>
      <c r="BH30" s="199">
        <f t="shared" si="11"/>
        <v>0</v>
      </c>
      <c r="BI30" s="196">
        <f>$Z$64-BH30</f>
        <v>0</v>
      </c>
      <c r="BJ30" s="199">
        <f>D30+BI30</f>
        <v>0</v>
      </c>
      <c r="BK30" s="204"/>
      <c r="BL30" s="211"/>
    </row>
    <row r="31" spans="1:64" s="210" customFormat="1" ht="15.75" customHeight="1">
      <c r="A31" s="369">
        <v>2.8</v>
      </c>
      <c r="B31" s="209" t="s">
        <v>137</v>
      </c>
      <c r="C31" s="208" t="s">
        <v>114</v>
      </c>
      <c r="D31" s="200"/>
      <c r="E31" s="252">
        <f t="shared" si="10"/>
        <v>0</v>
      </c>
      <c r="F31" s="199">
        <f t="shared" si="12"/>
        <v>0</v>
      </c>
      <c r="G31" s="199">
        <f>'Ctrinh-NGOC BIEN (21-30)'!W7</f>
        <v>0</v>
      </c>
      <c r="H31" s="199">
        <f>'Ctrinh-NGOC BIEN (21-30)'!W14</f>
        <v>0</v>
      </c>
      <c r="I31" s="199">
        <f>'Ctrinh-NGOC BIEN (21-30)'!W21</f>
        <v>0</v>
      </c>
      <c r="J31" s="199">
        <f>'Ctrinh-NGOC BIEN (21-30)'!W28</f>
        <v>0</v>
      </c>
      <c r="K31" s="199">
        <f>'Ctrinh-NGOC BIEN (21-30)'!W35</f>
        <v>0</v>
      </c>
      <c r="L31" s="199">
        <f>'Ctrinh-NGOC BIEN (21-30)'!W42</f>
        <v>0</v>
      </c>
      <c r="M31" s="199">
        <f>'Ctrinh-NGOC BIEN (21-30)'!W49</f>
        <v>0</v>
      </c>
      <c r="N31" s="272">
        <f>'Ctrinh-NGOC BIEN (21-30)'!W56</f>
        <v>0</v>
      </c>
      <c r="O31" s="199">
        <f>'Ctrinh-NGOC BIEN (21-30)'!W63</f>
        <v>0</v>
      </c>
      <c r="P31" s="199">
        <f>'Ctrinh-NGOC BIEN (21-30)'!W70</f>
        <v>0</v>
      </c>
      <c r="Q31" s="199">
        <f>'Ctrinh-NGOC BIEN (21-30)'!W77</f>
        <v>0</v>
      </c>
      <c r="R31" s="252">
        <f>SUM(T31:Z31,AB31,AT31:BE31)</f>
        <v>0</v>
      </c>
      <c r="S31" s="195"/>
      <c r="T31" s="199">
        <f>'Ctrinh-NGOC BIEN (21-30)'!W84</f>
        <v>0</v>
      </c>
      <c r="U31" s="199">
        <f>'Ctrinh-NGOC BIEN (21-30)'!W91</f>
        <v>0</v>
      </c>
      <c r="V31" s="199">
        <f>'Ctrinh-NGOC BIEN (21-30)'!W98</f>
        <v>0</v>
      </c>
      <c r="W31" s="199">
        <f>'Ctrinh-NGOC BIEN (21-30)'!W105</f>
        <v>0</v>
      </c>
      <c r="X31" s="199">
        <f>'Ctrinh-NGOC BIEN (21-30)'!W112</f>
        <v>0</v>
      </c>
      <c r="Y31" s="199">
        <f>'Ctrinh-NGOC BIEN (21-30)'!W119</f>
        <v>0</v>
      </c>
      <c r="Z31" s="199">
        <f>'Ctrinh-NGOC BIEN (21-30)'!W126</f>
        <v>0</v>
      </c>
      <c r="AA31" s="207">
        <f>$D31-$BH31</f>
        <v>0</v>
      </c>
      <c r="AB31" s="344">
        <f>SUM(AD31:AS31)</f>
        <v>0</v>
      </c>
      <c r="AC31" s="344"/>
      <c r="AD31" s="199">
        <f>'Ctrinh-NGOC BIEN (21-30)'!W141</f>
        <v>0</v>
      </c>
      <c r="AE31" s="199">
        <f>'Ctrinh-NGOC BIEN (21-30)'!W170</f>
        <v>0</v>
      </c>
      <c r="AF31" s="199">
        <f>'Ctrinh-NGOC BIEN (21-30)'!W178</f>
        <v>0</v>
      </c>
      <c r="AG31" s="199">
        <f>'Ctrinh-NGOC BIEN (21-30)'!W182</f>
        <v>0</v>
      </c>
      <c r="AH31" s="199">
        <f>'Ctrinh-NGOC BIEN (21-30)'!W186</f>
        <v>0</v>
      </c>
      <c r="AI31" s="199">
        <f>'Ctrinh-NGOC BIEN (21-30)'!W190</f>
        <v>0</v>
      </c>
      <c r="AJ31" s="199">
        <f>'Ctrinh-NGOC BIEN (21-30)'!W194</f>
        <v>0</v>
      </c>
      <c r="AK31" s="199">
        <f>'Ctrinh-NGOC BIEN (21-30)'!W198</f>
        <v>0</v>
      </c>
      <c r="AL31" s="199">
        <f>'Ctrinh-NGOC BIEN (21-30)'!W202</f>
        <v>0</v>
      </c>
      <c r="AM31" s="199">
        <f>'Ctrinh-NGOC BIEN (21-30)'!W209</f>
        <v>0</v>
      </c>
      <c r="AN31" s="199">
        <f>'Ctrinh-NGOC BIEN (21-30)'!W216</f>
        <v>0</v>
      </c>
      <c r="AO31" s="199">
        <f>'Ctrinh-NGOC BIEN (21-30)'!W223</f>
        <v>0</v>
      </c>
      <c r="AP31" s="199">
        <f>'Ctrinh-NGOC BIEN (21-30)'!W230</f>
        <v>0</v>
      </c>
      <c r="AQ31" s="199">
        <f>'Ctrinh-NGOC BIEN (21-30)'!W237</f>
        <v>0</v>
      </c>
      <c r="AR31" s="199">
        <f>'Ctrinh-NGOC BIEN (21-30)'!W241</f>
        <v>0</v>
      </c>
      <c r="AS31" s="199">
        <f>'Ctrinh-NGOC BIEN (21-30)'!W245</f>
        <v>0</v>
      </c>
      <c r="AT31" s="272">
        <f>'Ctrinh-NGOC BIEN (21-30)'!W249</f>
        <v>0</v>
      </c>
      <c r="AU31" s="199">
        <f>'Ctrinh-NGOC BIEN (21-30)'!W256</f>
        <v>0</v>
      </c>
      <c r="AV31" s="199">
        <f>'Ctrinh-NGOC BIEN (21-30)'!W263</f>
        <v>0</v>
      </c>
      <c r="AW31" s="199">
        <f>'Ctrinh-NGOC BIEN (21-30)'!W270</f>
        <v>0</v>
      </c>
      <c r="AX31" s="199">
        <f>'Ctrinh-NGOC BIEN (21-30)'!W277</f>
        <v>0</v>
      </c>
      <c r="AY31" s="199">
        <f>'Ctrinh-NGOC BIEN (21-30)'!W284</f>
        <v>0</v>
      </c>
      <c r="AZ31" s="199">
        <f>'Ctrinh-NGOC BIEN (21-30)'!W291</f>
        <v>0</v>
      </c>
      <c r="BA31" s="199">
        <f>'Ctrinh-NGOC BIEN (21-30)'!W298</f>
        <v>0</v>
      </c>
      <c r="BB31" s="199">
        <f>'Ctrinh-NGOC BIEN (21-30)'!W305</f>
        <v>0</v>
      </c>
      <c r="BC31" s="199">
        <f>'Ctrinh-NGOC BIEN (21-30)'!W312</f>
        <v>0</v>
      </c>
      <c r="BD31" s="199">
        <f>'Ctrinh-NGOC BIEN (21-30)'!W319</f>
        <v>0</v>
      </c>
      <c r="BE31" s="199">
        <f>'Ctrinh-NGOC BIEN (21-30)'!W326</f>
        <v>0</v>
      </c>
      <c r="BF31" s="195">
        <f>'Ctrinh-NGOC BIEN (21-30)'!W333</f>
        <v>0</v>
      </c>
      <c r="BG31" s="199"/>
      <c r="BH31" s="199">
        <f t="shared" si="11"/>
        <v>0</v>
      </c>
      <c r="BI31" s="196">
        <f>$AA$64-BH31</f>
        <v>0</v>
      </c>
      <c r="BJ31" s="430">
        <f>D31+BI31</f>
        <v>0</v>
      </c>
      <c r="BK31" s="204"/>
      <c r="BL31" s="211"/>
    </row>
    <row r="32" spans="1:64" s="326" customFormat="1" ht="15.75" customHeight="1">
      <c r="A32" s="372" t="s">
        <v>64</v>
      </c>
      <c r="B32" s="320" t="s">
        <v>65</v>
      </c>
      <c r="C32" s="321" t="s">
        <v>66</v>
      </c>
      <c r="D32" s="322">
        <f>SUM(D34:D49)</f>
        <v>0</v>
      </c>
      <c r="E32" s="252">
        <f t="shared" ref="E32:E65" si="13">SUM(G32:Q32)</f>
        <v>0</v>
      </c>
      <c r="F32" s="316">
        <f t="shared" ref="F32:Z32" si="14">SUM(F34:F49)</f>
        <v>0</v>
      </c>
      <c r="G32" s="316">
        <f t="shared" si="14"/>
        <v>0</v>
      </c>
      <c r="H32" s="316">
        <f t="shared" si="14"/>
        <v>0</v>
      </c>
      <c r="I32" s="316">
        <f t="shared" si="14"/>
        <v>0</v>
      </c>
      <c r="J32" s="316">
        <f t="shared" si="14"/>
        <v>0</v>
      </c>
      <c r="K32" s="316">
        <f t="shared" si="14"/>
        <v>0</v>
      </c>
      <c r="L32" s="316">
        <f t="shared" si="14"/>
        <v>0</v>
      </c>
      <c r="M32" s="316">
        <f t="shared" si="14"/>
        <v>0</v>
      </c>
      <c r="N32" s="316">
        <f t="shared" si="14"/>
        <v>0</v>
      </c>
      <c r="O32" s="316">
        <f t="shared" si="14"/>
        <v>0</v>
      </c>
      <c r="P32" s="316">
        <f t="shared" si="14"/>
        <v>0</v>
      </c>
      <c r="Q32" s="316">
        <f t="shared" si="14"/>
        <v>0</v>
      </c>
      <c r="R32" s="253">
        <f>SUM(R34:R49)</f>
        <v>0</v>
      </c>
      <c r="S32" s="316">
        <f t="shared" si="14"/>
        <v>0</v>
      </c>
      <c r="T32" s="316">
        <f t="shared" si="14"/>
        <v>0</v>
      </c>
      <c r="U32" s="316">
        <f t="shared" si="14"/>
        <v>0</v>
      </c>
      <c r="V32" s="316">
        <f t="shared" si="14"/>
        <v>0</v>
      </c>
      <c r="W32" s="316">
        <f t="shared" si="14"/>
        <v>0</v>
      </c>
      <c r="X32" s="316">
        <f t="shared" si="14"/>
        <v>0</v>
      </c>
      <c r="Y32" s="316">
        <f t="shared" si="14"/>
        <v>0</v>
      </c>
      <c r="Z32" s="316">
        <f t="shared" si="14"/>
        <v>0</v>
      </c>
      <c r="AA32" s="316">
        <f>SUM(AA34:AA49)</f>
        <v>0</v>
      </c>
      <c r="AB32" s="207">
        <f>$D32-$BH32</f>
        <v>0</v>
      </c>
      <c r="AC32" s="207"/>
      <c r="AD32" s="316">
        <f>SUM(AD35:AD49)</f>
        <v>0</v>
      </c>
      <c r="AE32" s="316">
        <f>SUM(AE34,AE36:AE49)</f>
        <v>0</v>
      </c>
      <c r="AF32" s="316">
        <f>SUM(AF34:AF35,AF37:AF49)</f>
        <v>0</v>
      </c>
      <c r="AG32" s="316">
        <f>SUM(AG34:AG36,AG38:AG49)</f>
        <v>0</v>
      </c>
      <c r="AH32" s="316">
        <f>SUM(AH34:AH37,AH39:AH49)</f>
        <v>0</v>
      </c>
      <c r="AI32" s="316">
        <f>SUM(AI34:AI38,AI40:AI49)</f>
        <v>0</v>
      </c>
      <c r="AJ32" s="316">
        <f>SUM(AJ34:AJ39,AJ41:AJ49)</f>
        <v>0</v>
      </c>
      <c r="AK32" s="316">
        <f>SUM(AK34:AK40,AK42:AK49)</f>
        <v>0</v>
      </c>
      <c r="AL32" s="316">
        <f>SUM(AL34:AL41,AL43:AL49)</f>
        <v>0</v>
      </c>
      <c r="AM32" s="316">
        <f>SUM(AM34:AM42,AM44:AM49)</f>
        <v>0</v>
      </c>
      <c r="AN32" s="316">
        <f>SUM(AN34:AN43,AN45:AN49)</f>
        <v>0</v>
      </c>
      <c r="AO32" s="316">
        <f>SUM(AO34:AO44,AO46:AO49)</f>
        <v>0</v>
      </c>
      <c r="AP32" s="347">
        <f>SUM(AP34:AP45,AP47:AP49)</f>
        <v>0</v>
      </c>
      <c r="AQ32" s="316">
        <f>SUM(AQ34:AQ46,AQ48:AQ49)</f>
        <v>0</v>
      </c>
      <c r="AR32" s="316">
        <f>SUM(AR34:AR47,AR49)</f>
        <v>0</v>
      </c>
      <c r="AS32" s="316">
        <f>SUM(AS34:AS48)</f>
        <v>0</v>
      </c>
      <c r="AT32" s="272">
        <f>SUM(AT34:AT49)</f>
        <v>0</v>
      </c>
      <c r="AU32" s="316">
        <f>SUM(AU34:AU49)</f>
        <v>0</v>
      </c>
      <c r="AV32" s="316">
        <f>SUM(AV34:AV49)</f>
        <v>0</v>
      </c>
      <c r="AW32" s="316">
        <f t="shared" ref="AW32:BF32" si="15">SUM(AW34:AW49)</f>
        <v>0</v>
      </c>
      <c r="AX32" s="316">
        <f t="shared" si="15"/>
        <v>0</v>
      </c>
      <c r="AY32" s="316">
        <f t="shared" si="15"/>
        <v>0</v>
      </c>
      <c r="AZ32" s="316">
        <f t="shared" si="15"/>
        <v>0</v>
      </c>
      <c r="BA32" s="316">
        <f t="shared" si="15"/>
        <v>0</v>
      </c>
      <c r="BB32" s="316">
        <f t="shared" si="15"/>
        <v>0</v>
      </c>
      <c r="BC32" s="316">
        <f t="shared" si="15"/>
        <v>0</v>
      </c>
      <c r="BD32" s="316">
        <f t="shared" si="15"/>
        <v>0</v>
      </c>
      <c r="BE32" s="316">
        <f>SUM(BE34:BE49)</f>
        <v>0</v>
      </c>
      <c r="BF32" s="316">
        <f t="shared" si="15"/>
        <v>0</v>
      </c>
      <c r="BG32" s="316">
        <f>SUM(BG34:BG49)</f>
        <v>0</v>
      </c>
      <c r="BH32" s="316">
        <f>SUM(BH34:BH49)</f>
        <v>0</v>
      </c>
      <c r="BI32" s="316">
        <f>SUM(BI34:BI49)</f>
        <v>0</v>
      </c>
      <c r="BJ32" s="316">
        <f>SUM(BJ34:BJ49)</f>
        <v>0</v>
      </c>
      <c r="BK32" s="324"/>
      <c r="BL32" s="325"/>
    </row>
    <row r="33" spans="1:64" s="326" customFormat="1" ht="15.75" hidden="1" customHeight="1">
      <c r="A33" s="372"/>
      <c r="B33" s="320"/>
      <c r="C33" s="321"/>
      <c r="D33" s="364"/>
      <c r="E33" s="252"/>
      <c r="F33" s="316"/>
      <c r="G33" s="316"/>
      <c r="H33" s="316"/>
      <c r="I33" s="316"/>
      <c r="J33" s="316"/>
      <c r="K33" s="316"/>
      <c r="L33" s="316"/>
      <c r="M33" s="316"/>
      <c r="N33" s="316"/>
      <c r="O33" s="316"/>
      <c r="P33" s="316"/>
      <c r="Q33" s="316"/>
      <c r="R33" s="253"/>
      <c r="S33" s="316"/>
      <c r="T33" s="316"/>
      <c r="U33" s="316"/>
      <c r="V33" s="316"/>
      <c r="W33" s="316"/>
      <c r="X33" s="316"/>
      <c r="Y33" s="316"/>
      <c r="Z33" s="316"/>
      <c r="AA33" s="316"/>
      <c r="AB33" s="207"/>
      <c r="AC33" s="207"/>
      <c r="AD33" s="316"/>
      <c r="AE33" s="316"/>
      <c r="AF33" s="316"/>
      <c r="AG33" s="316"/>
      <c r="AH33" s="316"/>
      <c r="AI33" s="316"/>
      <c r="AJ33" s="316"/>
      <c r="AK33" s="316"/>
      <c r="AL33" s="316"/>
      <c r="AM33" s="316"/>
      <c r="AN33" s="316"/>
      <c r="AO33" s="316"/>
      <c r="AP33" s="347"/>
      <c r="AQ33" s="316"/>
      <c r="AR33" s="316"/>
      <c r="AS33" s="316"/>
      <c r="AT33" s="272"/>
      <c r="AU33" s="316"/>
      <c r="AV33" s="316"/>
      <c r="AW33" s="316"/>
      <c r="AX33" s="316"/>
      <c r="AY33" s="316"/>
      <c r="AZ33" s="316"/>
      <c r="BA33" s="316"/>
      <c r="BB33" s="316"/>
      <c r="BC33" s="316"/>
      <c r="BD33" s="316"/>
      <c r="BE33" s="316"/>
      <c r="BF33" s="316"/>
      <c r="BG33" s="199"/>
      <c r="BH33" s="316"/>
      <c r="BI33" s="316"/>
      <c r="BJ33" s="199"/>
      <c r="BK33" s="324"/>
      <c r="BL33" s="325"/>
    </row>
    <row r="34" spans="1:64" s="210" customFormat="1" ht="15.75" customHeight="1">
      <c r="A34" s="369"/>
      <c r="B34" s="214" t="s">
        <v>79</v>
      </c>
      <c r="C34" s="213" t="s">
        <v>80</v>
      </c>
      <c r="D34" s="493"/>
      <c r="E34" s="252">
        <f t="shared" ref="E34:E40" si="16">SUM(G34:Q34)</f>
        <v>0</v>
      </c>
      <c r="F34" s="199">
        <f t="shared" ref="F34:F63" si="17">SUM(G34:H34)</f>
        <v>0</v>
      </c>
      <c r="G34" s="199">
        <f>'Ctrinh-NGOC BIEN (21-30)'!Y7</f>
        <v>0</v>
      </c>
      <c r="H34" s="199">
        <f>'Ctrinh-NGOC BIEN (21-30)'!Y14</f>
        <v>0</v>
      </c>
      <c r="I34" s="199">
        <f>'Ctrinh-NGOC BIEN (21-30)'!Y21</f>
        <v>0</v>
      </c>
      <c r="J34" s="199">
        <f>'Ctrinh-NGOC BIEN (21-30)'!Y28</f>
        <v>0</v>
      </c>
      <c r="K34" s="199">
        <f>'Ctrinh-NGOC BIEN (21-30)'!Y35</f>
        <v>0</v>
      </c>
      <c r="L34" s="199">
        <f>'Ctrinh-NGOC BIEN (21-30)'!Y42</f>
        <v>0</v>
      </c>
      <c r="M34" s="199">
        <f>'Ctrinh-NGOC BIEN (21-30)'!Y49</f>
        <v>0</v>
      </c>
      <c r="N34" s="272">
        <f>'Ctrinh-NGOC BIEN (21-30)'!AM63</f>
        <v>0</v>
      </c>
      <c r="O34" s="199">
        <f>'Ctrinh-NGOC BIEN (21-30)'!Y63</f>
        <v>0</v>
      </c>
      <c r="P34" s="199">
        <f>'Ctrinh-NGOC BIEN (21-30)'!Y70</f>
        <v>0</v>
      </c>
      <c r="Q34" s="199">
        <f>'Ctrinh-NGOC BIEN (21-30)'!Y77</f>
        <v>0</v>
      </c>
      <c r="R34" s="252">
        <f t="shared" ref="R34:R39" si="18">SUM(T34:AB34,AT34:BE34)</f>
        <v>0</v>
      </c>
      <c r="S34" s="195"/>
      <c r="T34" s="199">
        <f>'Ctrinh-NGOC BIEN (21-30)'!Y84</f>
        <v>0</v>
      </c>
      <c r="U34" s="199">
        <f>'Ctrinh-NGOC BIEN (21-30)'!Y91</f>
        <v>0</v>
      </c>
      <c r="V34" s="199">
        <f>'Ctrinh-NGOC BIEN (21-30)'!Y98</f>
        <v>0</v>
      </c>
      <c r="W34" s="199">
        <f>'Ctrinh-NGOC BIEN (21-30)'!Y105</f>
        <v>0</v>
      </c>
      <c r="X34" s="199">
        <f>'Ctrinh-NGOC BIEN (21-30)'!Y112</f>
        <v>0</v>
      </c>
      <c r="Y34" s="199">
        <f>'Ctrinh-NGOC BIEN (21-30)'!Y119</f>
        <v>0</v>
      </c>
      <c r="Z34" s="199">
        <f>'Ctrinh-NGOC BIEN (21-30)'!Y126</f>
        <v>0</v>
      </c>
      <c r="AA34" s="199">
        <f>'Ctrinh-NGOC BIEN (21-30)'!Y133</f>
        <v>0</v>
      </c>
      <c r="AB34" s="316">
        <f>SUM(AE34:AS34)</f>
        <v>0</v>
      </c>
      <c r="AC34" s="316"/>
      <c r="AD34" s="207">
        <f>$D34-$BH34</f>
        <v>0</v>
      </c>
      <c r="AE34" s="199">
        <f>'Ctrinh-NGOC BIEN (21-30)'!Y170</f>
        <v>0</v>
      </c>
      <c r="AF34" s="199">
        <f>'Ctrinh-NGOC BIEN (21-30)'!Y178</f>
        <v>0</v>
      </c>
      <c r="AG34" s="199">
        <f>'Ctrinh-NGOC BIEN (21-30)'!Y182</f>
        <v>0</v>
      </c>
      <c r="AH34" s="199">
        <f>'Ctrinh-NGOC BIEN (21-30)'!Y186</f>
        <v>0</v>
      </c>
      <c r="AI34" s="199">
        <f>'Ctrinh-NGOC BIEN (21-30)'!Y190</f>
        <v>0</v>
      </c>
      <c r="AJ34" s="199">
        <f>'Ctrinh-NGOC BIEN (21-30)'!Y194</f>
        <v>0</v>
      </c>
      <c r="AK34" s="199">
        <f>'Ctrinh-NGOC BIEN (21-30)'!Y198</f>
        <v>0</v>
      </c>
      <c r="AL34" s="199">
        <f>'Ctrinh-NGOC BIEN (21-30)'!Y202</f>
        <v>0</v>
      </c>
      <c r="AM34" s="199">
        <f>'Ctrinh-NGOC BIEN (21-30)'!Y209</f>
        <v>0</v>
      </c>
      <c r="AN34" s="199">
        <f>'Ctrinh-NGOC BIEN (21-30)'!Y216</f>
        <v>0</v>
      </c>
      <c r="AO34" s="199">
        <f>'Ctrinh-NGOC BIEN (21-30)'!Y223</f>
        <v>0</v>
      </c>
      <c r="AP34" s="199">
        <f>'Ctrinh-NGOC BIEN (21-30)'!Y230</f>
        <v>0</v>
      </c>
      <c r="AQ34" s="199">
        <f>'Ctrinh-NGOC BIEN (21-30)'!Y237</f>
        <v>0</v>
      </c>
      <c r="AR34" s="199">
        <f>'Ctrinh-NGOC BIEN (21-30)'!Y241</f>
        <v>0</v>
      </c>
      <c r="AS34" s="199">
        <f>'Ctrinh-NGOC BIEN (21-30)'!Y245</f>
        <v>0</v>
      </c>
      <c r="AT34" s="272">
        <f>'Ctrinh-NGOC BIEN (21-30)'!Y249</f>
        <v>0</v>
      </c>
      <c r="AU34" s="199">
        <f>'Ctrinh-NGOC BIEN (21-30)'!Y256</f>
        <v>0</v>
      </c>
      <c r="AV34" s="199">
        <f>'Ctrinh-NGOC BIEN (21-30)'!Y263</f>
        <v>0</v>
      </c>
      <c r="AW34" s="199">
        <f>'Ctrinh-NGOC BIEN (21-30)'!Y270</f>
        <v>0</v>
      </c>
      <c r="AX34" s="199">
        <f>'Ctrinh-NGOC BIEN (21-30)'!Y277</f>
        <v>0</v>
      </c>
      <c r="AY34" s="199">
        <f>'Ctrinh-NGOC BIEN (21-30)'!Y284</f>
        <v>0</v>
      </c>
      <c r="AZ34" s="199">
        <f>'Ctrinh-NGOC BIEN (21-30)'!Y291</f>
        <v>0</v>
      </c>
      <c r="BA34" s="199">
        <f>'Ctrinh-NGOC BIEN (21-30)'!Y298</f>
        <v>0</v>
      </c>
      <c r="BB34" s="199">
        <f>'Ctrinh-NGOC BIEN (21-30)'!Y305</f>
        <v>0</v>
      </c>
      <c r="BC34" s="199">
        <f>'Ctrinh-NGOC BIEN (21-30)'!Y312</f>
        <v>0</v>
      </c>
      <c r="BD34" s="199">
        <f>'Ctrinh-NGOC BIEN (21-30)'!Y319</f>
        <v>0</v>
      </c>
      <c r="BE34" s="199">
        <f>'Ctrinh-NGOC BIEN (21-30)'!Y326</f>
        <v>0</v>
      </c>
      <c r="BF34" s="195">
        <f>'Ctrinh-NGOC BIEN (21-30)'!Y333</f>
        <v>0</v>
      </c>
      <c r="BG34" s="199"/>
      <c r="BH34" s="199">
        <f t="shared" ref="BH34:BH41" si="19">SUM(BF34,BG34,R34,E34)</f>
        <v>0</v>
      </c>
      <c r="BI34" s="196">
        <f>$AD$64-BH34</f>
        <v>0</v>
      </c>
      <c r="BJ34" s="199">
        <f t="shared" ref="BJ34:BJ62" si="20">D34+BI34</f>
        <v>0</v>
      </c>
      <c r="BK34" s="204"/>
      <c r="BL34" s="211"/>
    </row>
    <row r="35" spans="1:64" s="210" customFormat="1" ht="15.75" customHeight="1">
      <c r="A35" s="369"/>
      <c r="B35" s="214" t="s">
        <v>81</v>
      </c>
      <c r="C35" s="213" t="s">
        <v>82</v>
      </c>
      <c r="D35" s="493"/>
      <c r="E35" s="252">
        <f t="shared" si="16"/>
        <v>0</v>
      </c>
      <c r="F35" s="199">
        <f t="shared" si="17"/>
        <v>0</v>
      </c>
      <c r="G35" s="199">
        <f>'Ctrinh-NGOC BIEN (21-30)'!Z7</f>
        <v>0</v>
      </c>
      <c r="H35" s="199">
        <f>'Ctrinh-NGOC BIEN (21-30)'!Z14</f>
        <v>0</v>
      </c>
      <c r="I35" s="199">
        <f>'Ctrinh-NGOC BIEN (21-30)'!Z21</f>
        <v>0</v>
      </c>
      <c r="J35" s="199">
        <f>'Ctrinh-NGOC BIEN (21-30)'!Z28</f>
        <v>0</v>
      </c>
      <c r="K35" s="199">
        <f>'Ctrinh-NGOC BIEN (21-30)'!Z35</f>
        <v>0</v>
      </c>
      <c r="L35" s="199">
        <f>'Ctrinh-NGOC BIEN (21-30)'!Z42</f>
        <v>0</v>
      </c>
      <c r="M35" s="199">
        <f>'Ctrinh-NGOC BIEN (21-30)'!Z49</f>
        <v>0</v>
      </c>
      <c r="N35" s="272">
        <f>'Ctrinh-NGOC BIEN (21-30)'!Y63</f>
        <v>0</v>
      </c>
      <c r="O35" s="199">
        <f>'Ctrinh-NGOC BIEN (21-30)'!Z63</f>
        <v>0</v>
      </c>
      <c r="P35" s="199">
        <f>'Ctrinh-NGOC BIEN (21-30)'!Z70</f>
        <v>0</v>
      </c>
      <c r="Q35" s="199">
        <f>'Ctrinh-NGOC BIEN (21-30)'!Z77</f>
        <v>0</v>
      </c>
      <c r="R35" s="252">
        <f t="shared" si="18"/>
        <v>0</v>
      </c>
      <c r="S35" s="195"/>
      <c r="T35" s="199">
        <f>'Ctrinh-NGOC BIEN (21-30)'!Z84</f>
        <v>0</v>
      </c>
      <c r="U35" s="199">
        <f>'Ctrinh-NGOC BIEN (21-30)'!Z91</f>
        <v>0</v>
      </c>
      <c r="V35" s="199">
        <f>'Ctrinh-NGOC BIEN (21-30)'!Z98</f>
        <v>0</v>
      </c>
      <c r="W35" s="199">
        <f>'Ctrinh-NGOC BIEN (21-30)'!Z105</f>
        <v>0</v>
      </c>
      <c r="X35" s="199">
        <f>'Ctrinh-NGOC BIEN (21-30)'!Z112</f>
        <v>0</v>
      </c>
      <c r="Y35" s="199">
        <f>'Ctrinh-NGOC BIEN (21-30)'!Z119</f>
        <v>0</v>
      </c>
      <c r="Z35" s="199">
        <f>'Ctrinh-NGOC BIEN (21-30)'!Z126</f>
        <v>0</v>
      </c>
      <c r="AA35" s="199">
        <f>'Ctrinh-NGOC BIEN (21-30)'!Z133</f>
        <v>0</v>
      </c>
      <c r="AB35" s="316">
        <f>SUM(AD35,AF35:AS35)</f>
        <v>0</v>
      </c>
      <c r="AC35" s="316"/>
      <c r="AD35" s="199">
        <f>'Ctrinh-NGOC BIEN (21-30)'!Z141</f>
        <v>0</v>
      </c>
      <c r="AE35" s="207">
        <f>$D35-$BH35</f>
        <v>0</v>
      </c>
      <c r="AF35" s="199">
        <f>'Ctrinh-NGOC BIEN (21-30)'!Z178</f>
        <v>0</v>
      </c>
      <c r="AG35" s="199">
        <f>'Ctrinh-NGOC BIEN (21-30)'!Z182</f>
        <v>0</v>
      </c>
      <c r="AH35" s="199">
        <f>'Ctrinh-NGOC BIEN (21-30)'!Z186</f>
        <v>0</v>
      </c>
      <c r="AI35" s="199">
        <f>'Ctrinh-NGOC BIEN (21-30)'!Z190</f>
        <v>0</v>
      </c>
      <c r="AJ35" s="199">
        <f>'Ctrinh-NGOC BIEN (21-30)'!Z194</f>
        <v>0</v>
      </c>
      <c r="AK35" s="199">
        <f>'Ctrinh-NGOC BIEN (21-30)'!Z198</f>
        <v>0</v>
      </c>
      <c r="AL35" s="199">
        <f>'Ctrinh-NGOC BIEN (21-30)'!Z202</f>
        <v>0</v>
      </c>
      <c r="AM35" s="199">
        <f>'Ctrinh-NGOC BIEN (21-30)'!Z209</f>
        <v>0</v>
      </c>
      <c r="AN35" s="199">
        <f>'Ctrinh-NGOC BIEN (21-30)'!Z216</f>
        <v>0</v>
      </c>
      <c r="AO35" s="199">
        <f>'Ctrinh-NGOC BIEN (21-30)'!Z223</f>
        <v>0</v>
      </c>
      <c r="AP35" s="199">
        <f>'Ctrinh-NGOC BIEN (21-30)'!Z230</f>
        <v>0</v>
      </c>
      <c r="AQ35" s="199">
        <f>'Ctrinh-NGOC BIEN (21-30)'!Z237</f>
        <v>0</v>
      </c>
      <c r="AR35" s="199">
        <f>'Ctrinh-NGOC BIEN (21-30)'!Z241</f>
        <v>0</v>
      </c>
      <c r="AS35" s="199">
        <f>'Ctrinh-NGOC BIEN (21-30)'!Z245</f>
        <v>0</v>
      </c>
      <c r="AT35" s="272">
        <f>'Ctrinh-NGOC BIEN (21-30)'!Z249</f>
        <v>0</v>
      </c>
      <c r="AU35" s="199">
        <f>'Ctrinh-NGOC BIEN (21-30)'!Z256</f>
        <v>0</v>
      </c>
      <c r="AV35" s="199">
        <f>'Ctrinh-NGOC BIEN (21-30)'!Z263</f>
        <v>0</v>
      </c>
      <c r="AW35" s="199">
        <f>'Ctrinh-NGOC BIEN (21-30)'!Z270</f>
        <v>0</v>
      </c>
      <c r="AX35" s="199">
        <f>'Ctrinh-NGOC BIEN (21-30)'!Z277</f>
        <v>0</v>
      </c>
      <c r="AY35" s="199">
        <f>'Ctrinh-NGOC BIEN (21-30)'!Z284</f>
        <v>0</v>
      </c>
      <c r="AZ35" s="199">
        <f>'Ctrinh-NGOC BIEN (21-30)'!Z291</f>
        <v>0</v>
      </c>
      <c r="BA35" s="199">
        <f>'Ctrinh-NGOC BIEN (21-30)'!Z298</f>
        <v>0</v>
      </c>
      <c r="BB35" s="199">
        <f>'Ctrinh-NGOC BIEN (21-30)'!Z305</f>
        <v>0</v>
      </c>
      <c r="BC35" s="199">
        <f>'Ctrinh-NGOC BIEN (21-30)'!Z312</f>
        <v>0</v>
      </c>
      <c r="BD35" s="199">
        <f>'Ctrinh-NGOC BIEN (21-30)'!Z319</f>
        <v>0</v>
      </c>
      <c r="BE35" s="199">
        <f>'Ctrinh-NGOC BIEN (21-30)'!Z326</f>
        <v>0</v>
      </c>
      <c r="BF35" s="195">
        <f>'Ctrinh-NGOC BIEN (21-30)'!Z333</f>
        <v>0</v>
      </c>
      <c r="BG35" s="199"/>
      <c r="BH35" s="199">
        <f t="shared" si="19"/>
        <v>0</v>
      </c>
      <c r="BI35" s="196">
        <f>$AE$64-BH35</f>
        <v>0</v>
      </c>
      <c r="BJ35" s="199">
        <f t="shared" si="20"/>
        <v>0</v>
      </c>
      <c r="BK35" s="204"/>
      <c r="BL35" s="211"/>
    </row>
    <row r="36" spans="1:64" s="216" customFormat="1" ht="15.75" customHeight="1">
      <c r="A36" s="369"/>
      <c r="B36" s="214" t="s">
        <v>344</v>
      </c>
      <c r="C36" s="213" t="s">
        <v>68</v>
      </c>
      <c r="D36" s="200"/>
      <c r="E36" s="252">
        <f t="shared" si="16"/>
        <v>0</v>
      </c>
      <c r="F36" s="199">
        <f t="shared" si="17"/>
        <v>0</v>
      </c>
      <c r="G36" s="199">
        <f>'Ctrinh-NGOC BIEN (21-30)'!AA7</f>
        <v>0</v>
      </c>
      <c r="H36" s="199">
        <f>'Ctrinh-NGOC BIEN (21-30)'!AA14</f>
        <v>0</v>
      </c>
      <c r="I36" s="199">
        <f>'Ctrinh-NGOC BIEN (21-30)'!AA21</f>
        <v>0</v>
      </c>
      <c r="J36" s="199">
        <f>'Ctrinh-NGOC BIEN (21-30)'!AA28</f>
        <v>0</v>
      </c>
      <c r="K36" s="199">
        <f>'Ctrinh-NGOC BIEN (21-30)'!AA35</f>
        <v>0</v>
      </c>
      <c r="L36" s="199">
        <f>'Ctrinh-NGOC BIEN (21-30)'!AA42</f>
        <v>0</v>
      </c>
      <c r="M36" s="199">
        <f>'Ctrinh-NGOC BIEN (21-30)'!AA49</f>
        <v>0</v>
      </c>
      <c r="N36" s="272">
        <f>'Ctrinh-NGOC BIEN (21-30)'!X63</f>
        <v>0</v>
      </c>
      <c r="O36" s="199">
        <f>'Ctrinh-NGOC BIEN (21-30)'!AA63</f>
        <v>0</v>
      </c>
      <c r="P36" s="199">
        <f>'Ctrinh-NGOC BIEN (21-30)'!AA70</f>
        <v>0</v>
      </c>
      <c r="Q36" s="199">
        <f>'Ctrinh-NGOC BIEN (21-30)'!AA77</f>
        <v>0</v>
      </c>
      <c r="R36" s="363">
        <f t="shared" si="18"/>
        <v>0</v>
      </c>
      <c r="S36" s="195"/>
      <c r="T36" s="199">
        <f>'Ctrinh-NGOC BIEN (21-30)'!AA84</f>
        <v>0</v>
      </c>
      <c r="U36" s="199">
        <f>'Ctrinh-NGOC BIEN (21-30)'!AA91</f>
        <v>0</v>
      </c>
      <c r="V36" s="199">
        <f>'Ctrinh-NGOC BIEN (21-30)'!AA98</f>
        <v>0</v>
      </c>
      <c r="W36" s="199">
        <f>'Ctrinh-NGOC BIEN (21-30)'!AA105</f>
        <v>0</v>
      </c>
      <c r="X36" s="199">
        <f>'Ctrinh-NGOC BIEN (21-30)'!AA112</f>
        <v>0</v>
      </c>
      <c r="Y36" s="199">
        <f>'Ctrinh-NGOC BIEN (21-30)'!AA119</f>
        <v>0</v>
      </c>
      <c r="Z36" s="199">
        <f>'Ctrinh-NGOC BIEN (21-30)'!AA126</f>
        <v>0</v>
      </c>
      <c r="AA36" s="199">
        <f>'Ctrinh-NGOC BIEN (21-30)'!AA133</f>
        <v>0</v>
      </c>
      <c r="AB36" s="316">
        <f>SUM(AD36:AE36,AG36:AS36)</f>
        <v>0</v>
      </c>
      <c r="AC36" s="316"/>
      <c r="AD36" s="199">
        <f>'Ctrinh-NGOC BIEN (21-30)'!AA141</f>
        <v>0</v>
      </c>
      <c r="AE36" s="199">
        <f>'Ctrinh-NGOC BIEN (21-30)'!AA170</f>
        <v>0</v>
      </c>
      <c r="AF36" s="207">
        <f>$D36-$BH36</f>
        <v>0</v>
      </c>
      <c r="AG36" s="199">
        <f>'Ctrinh-NGOC BIEN (21-30)'!AA182</f>
        <v>0</v>
      </c>
      <c r="AH36" s="199">
        <f>'Ctrinh-NGOC BIEN (21-30)'!AA186</f>
        <v>0</v>
      </c>
      <c r="AI36" s="199">
        <f>'Ctrinh-NGOC BIEN (21-30)'!AA190</f>
        <v>0</v>
      </c>
      <c r="AJ36" s="199">
        <f>'Ctrinh-NGOC BIEN (21-30)'!AA194</f>
        <v>0</v>
      </c>
      <c r="AK36" s="199">
        <f>'Ctrinh-NGOC BIEN (21-30)'!AA198</f>
        <v>0</v>
      </c>
      <c r="AL36" s="199">
        <f>'Ctrinh-NGOC BIEN (21-30)'!AA202</f>
        <v>0</v>
      </c>
      <c r="AM36" s="199">
        <f>'Ctrinh-NGOC BIEN (21-30)'!AA209</f>
        <v>0</v>
      </c>
      <c r="AN36" s="199">
        <f>'Ctrinh-NGOC BIEN (21-30)'!AA216</f>
        <v>0</v>
      </c>
      <c r="AO36" s="199">
        <f>'Ctrinh-NGOC BIEN (21-30)'!AA223</f>
        <v>0</v>
      </c>
      <c r="AP36" s="199">
        <f>'Ctrinh-NGOC BIEN (21-30)'!AA230</f>
        <v>0</v>
      </c>
      <c r="AQ36" s="199">
        <f>'Ctrinh-NGOC BIEN (21-30)'!AA237</f>
        <v>0</v>
      </c>
      <c r="AR36" s="199">
        <f>'Ctrinh-NGOC BIEN (21-30)'!AA241</f>
        <v>0</v>
      </c>
      <c r="AS36" s="199">
        <f>'Ctrinh-NGOC BIEN (21-30)'!AA245</f>
        <v>0</v>
      </c>
      <c r="AT36" s="272">
        <f>'Ctrinh-NGOC BIEN (21-30)'!AA249</f>
        <v>0</v>
      </c>
      <c r="AU36" s="199">
        <f>'Ctrinh-NGOC BIEN (21-30)'!AA256</f>
        <v>0</v>
      </c>
      <c r="AV36" s="199">
        <f>'Ctrinh-NGOC BIEN (21-30)'!AA263</f>
        <v>0</v>
      </c>
      <c r="AW36" s="199">
        <f>'Ctrinh-NGOC BIEN (21-30)'!AA270</f>
        <v>0</v>
      </c>
      <c r="AX36" s="199">
        <f>'Ctrinh-NGOC BIEN (21-30)'!AA277</f>
        <v>0</v>
      </c>
      <c r="AY36" s="199">
        <f>'Ctrinh-NGOC BIEN (21-30)'!AA284</f>
        <v>0</v>
      </c>
      <c r="AZ36" s="199">
        <f>'Ctrinh-NGOC BIEN (21-30)'!AA291</f>
        <v>0</v>
      </c>
      <c r="BA36" s="199">
        <f>'Ctrinh-NGOC BIEN (21-30)'!AA298</f>
        <v>0</v>
      </c>
      <c r="BB36" s="199">
        <f>'Ctrinh-NGOC BIEN (21-30)'!AA305</f>
        <v>0</v>
      </c>
      <c r="BC36" s="199">
        <f>'Ctrinh-NGOC BIEN (21-30)'!AA312</f>
        <v>0</v>
      </c>
      <c r="BD36" s="199">
        <f>'Ctrinh-NGOC BIEN (21-30)'!AA319</f>
        <v>0</v>
      </c>
      <c r="BE36" s="199">
        <f>'Ctrinh-NGOC BIEN (21-30)'!AA326</f>
        <v>0</v>
      </c>
      <c r="BF36" s="195">
        <f>'Ctrinh-NGOC BIEN (21-30)'!AA333</f>
        <v>0</v>
      </c>
      <c r="BG36" s="199"/>
      <c r="BH36" s="199">
        <f t="shared" si="19"/>
        <v>0</v>
      </c>
      <c r="BI36" s="196">
        <f>$AF$64-BH36</f>
        <v>0</v>
      </c>
      <c r="BJ36" s="199">
        <f t="shared" si="20"/>
        <v>0</v>
      </c>
      <c r="BK36" s="204"/>
      <c r="BL36" s="211"/>
    </row>
    <row r="37" spans="1:64" s="216" customFormat="1" ht="15.75" customHeight="1">
      <c r="A37" s="369"/>
      <c r="B37" s="214" t="s">
        <v>345</v>
      </c>
      <c r="C37" s="213" t="s">
        <v>70</v>
      </c>
      <c r="D37" s="493"/>
      <c r="E37" s="252">
        <f t="shared" si="16"/>
        <v>0</v>
      </c>
      <c r="F37" s="199">
        <f t="shared" si="17"/>
        <v>0</v>
      </c>
      <c r="G37" s="199">
        <f>'Ctrinh-NGOC BIEN (21-30)'!AB7</f>
        <v>0</v>
      </c>
      <c r="H37" s="199">
        <f>'Ctrinh-NGOC BIEN (21-30)'!AB14</f>
        <v>0</v>
      </c>
      <c r="I37" s="199">
        <f>'Ctrinh-NGOC BIEN (21-30)'!AB21</f>
        <v>0</v>
      </c>
      <c r="J37" s="199">
        <f>'Ctrinh-NGOC BIEN (21-30)'!AB28</f>
        <v>0</v>
      </c>
      <c r="K37" s="199">
        <f>'Ctrinh-NGOC BIEN (21-30)'!AB35</f>
        <v>0</v>
      </c>
      <c r="L37" s="199">
        <f>'Ctrinh-NGOC BIEN (21-30)'!AB42</f>
        <v>0</v>
      </c>
      <c r="M37" s="199">
        <f>'Ctrinh-NGOC BIEN (21-30)'!AB49</f>
        <v>0</v>
      </c>
      <c r="N37" s="272">
        <f>'Ctrinh-NGOC BIEN (21-30)'!AA63</f>
        <v>0</v>
      </c>
      <c r="O37" s="199">
        <f>'Ctrinh-NGOC BIEN (21-30)'!AB63</f>
        <v>0</v>
      </c>
      <c r="P37" s="199">
        <f>'Ctrinh-NGOC BIEN (21-30)'!AB70</f>
        <v>0</v>
      </c>
      <c r="Q37" s="199">
        <f>'Ctrinh-NGOC BIEN (21-30)'!AB77</f>
        <v>0</v>
      </c>
      <c r="R37" s="252">
        <f t="shared" si="18"/>
        <v>0</v>
      </c>
      <c r="S37" s="195"/>
      <c r="T37" s="199">
        <f>'Ctrinh-NGOC BIEN (21-30)'!AB84</f>
        <v>0</v>
      </c>
      <c r="U37" s="199">
        <f>'Ctrinh-NGOC BIEN (21-30)'!AB91</f>
        <v>0</v>
      </c>
      <c r="V37" s="199">
        <f>'Ctrinh-NGOC BIEN (21-30)'!AB98</f>
        <v>0</v>
      </c>
      <c r="W37" s="199">
        <f>'Ctrinh-NGOC BIEN (21-30)'!AB105</f>
        <v>0</v>
      </c>
      <c r="X37" s="199">
        <f>'Ctrinh-NGOC BIEN (21-30)'!AB112</f>
        <v>0</v>
      </c>
      <c r="Y37" s="199">
        <f>'Ctrinh-NGOC BIEN (21-30)'!AB119</f>
        <v>0</v>
      </c>
      <c r="Z37" s="199">
        <f>'Ctrinh-NGOC BIEN (21-30)'!AB126</f>
        <v>0</v>
      </c>
      <c r="AA37" s="199">
        <f>'Ctrinh-NGOC BIEN (21-30)'!AB133</f>
        <v>0</v>
      </c>
      <c r="AB37" s="316">
        <f>SUM(AD37:AF37,AH37:AS37)</f>
        <v>0</v>
      </c>
      <c r="AC37" s="316"/>
      <c r="AD37" s="199">
        <f>'Ctrinh-NGOC BIEN (21-30)'!AB141</f>
        <v>0</v>
      </c>
      <c r="AE37" s="199">
        <f>'Ctrinh-NGOC BIEN (21-30)'!AB170</f>
        <v>0</v>
      </c>
      <c r="AF37" s="199">
        <f>'Ctrinh-NGOC BIEN (21-30)'!AB178</f>
        <v>0</v>
      </c>
      <c r="AG37" s="207">
        <f>$D37-$BH37</f>
        <v>0</v>
      </c>
      <c r="AH37" s="199">
        <f>'Ctrinh-NGOC BIEN (21-30)'!AB186</f>
        <v>0</v>
      </c>
      <c r="AI37" s="199">
        <f>'Ctrinh-NGOC BIEN (21-30)'!AB190</f>
        <v>0</v>
      </c>
      <c r="AJ37" s="199">
        <f>'Ctrinh-NGOC BIEN (21-30)'!AB194</f>
        <v>0</v>
      </c>
      <c r="AK37" s="199">
        <f>'Ctrinh-NGOC BIEN (21-30)'!AB198</f>
        <v>0</v>
      </c>
      <c r="AL37" s="199">
        <f>'Ctrinh-NGOC BIEN (21-30)'!AB202</f>
        <v>0</v>
      </c>
      <c r="AM37" s="199">
        <f>'Ctrinh-NGOC BIEN (21-30)'!AB209</f>
        <v>0</v>
      </c>
      <c r="AN37" s="199">
        <f>'Ctrinh-NGOC BIEN (21-30)'!AB216</f>
        <v>0</v>
      </c>
      <c r="AO37" s="199">
        <f>'Ctrinh-NGOC BIEN (21-30)'!AB223</f>
        <v>0</v>
      </c>
      <c r="AP37" s="199">
        <f>'Ctrinh-NGOC BIEN (21-30)'!AB230</f>
        <v>0</v>
      </c>
      <c r="AQ37" s="199">
        <f>'Ctrinh-NGOC BIEN (21-30)'!AB237</f>
        <v>0</v>
      </c>
      <c r="AR37" s="199">
        <f>'Ctrinh-NGOC BIEN (21-30)'!AB241</f>
        <v>0</v>
      </c>
      <c r="AS37" s="199">
        <f>'Ctrinh-NGOC BIEN (21-30)'!AB245</f>
        <v>0</v>
      </c>
      <c r="AT37" s="272">
        <f>'Ctrinh-NGOC BIEN (21-30)'!AB249</f>
        <v>0</v>
      </c>
      <c r="AU37" s="199">
        <f>'Ctrinh-NGOC BIEN (21-30)'!AB256</f>
        <v>0</v>
      </c>
      <c r="AV37" s="199">
        <f>'Ctrinh-NGOC BIEN (21-30)'!AB263</f>
        <v>0</v>
      </c>
      <c r="AW37" s="199">
        <f>'Ctrinh-NGOC BIEN (21-30)'!AB270</f>
        <v>0</v>
      </c>
      <c r="AX37" s="199">
        <f>'Ctrinh-NGOC BIEN (21-30)'!AB277</f>
        <v>0</v>
      </c>
      <c r="AY37" s="199">
        <f>'Ctrinh-NGOC BIEN (21-30)'!AB284</f>
        <v>0</v>
      </c>
      <c r="AZ37" s="199">
        <f>'Ctrinh-NGOC BIEN (21-30)'!AB291</f>
        <v>0</v>
      </c>
      <c r="BA37" s="199">
        <f>'Ctrinh-NGOC BIEN (21-30)'!AB298</f>
        <v>0</v>
      </c>
      <c r="BB37" s="199">
        <f>'Ctrinh-NGOC BIEN (21-30)'!AB305</f>
        <v>0</v>
      </c>
      <c r="BC37" s="199">
        <f>'Ctrinh-NGOC BIEN (21-30)'!AB312</f>
        <v>0</v>
      </c>
      <c r="BD37" s="199">
        <f>'Ctrinh-NGOC BIEN (21-30)'!AB319</f>
        <v>0</v>
      </c>
      <c r="BE37" s="199">
        <f>'Ctrinh-NGOC BIEN (21-30)'!AB326</f>
        <v>0</v>
      </c>
      <c r="BF37" s="195">
        <f>'Ctrinh-NGOC BIEN (21-30)'!AB333</f>
        <v>0</v>
      </c>
      <c r="BG37" s="199"/>
      <c r="BH37" s="199">
        <f t="shared" si="19"/>
        <v>0</v>
      </c>
      <c r="BI37" s="196">
        <f>$AG$64-BH37</f>
        <v>0</v>
      </c>
      <c r="BJ37" s="199">
        <f t="shared" si="20"/>
        <v>0</v>
      </c>
      <c r="BK37" s="204"/>
      <c r="BL37" s="211"/>
    </row>
    <row r="38" spans="1:64" s="210" customFormat="1" ht="15.75" customHeight="1">
      <c r="A38" s="369"/>
      <c r="B38" s="214" t="s">
        <v>346</v>
      </c>
      <c r="C38" s="213" t="s">
        <v>72</v>
      </c>
      <c r="D38" s="493"/>
      <c r="E38" s="252">
        <f t="shared" si="16"/>
        <v>0</v>
      </c>
      <c r="F38" s="199">
        <f t="shared" si="17"/>
        <v>0</v>
      </c>
      <c r="G38" s="199">
        <f>'Ctrinh-NGOC BIEN (21-30)'!AC7</f>
        <v>0</v>
      </c>
      <c r="H38" s="199">
        <f>'Ctrinh-NGOC BIEN (21-30)'!AC14</f>
        <v>0</v>
      </c>
      <c r="I38" s="199">
        <f>'Ctrinh-NGOC BIEN (21-30)'!AC21</f>
        <v>0</v>
      </c>
      <c r="J38" s="199">
        <f>'Ctrinh-NGOC BIEN (21-30)'!AC28</f>
        <v>0</v>
      </c>
      <c r="K38" s="199">
        <f>'Ctrinh-NGOC BIEN (21-30)'!AC35</f>
        <v>0</v>
      </c>
      <c r="L38" s="199">
        <f>'Ctrinh-NGOC BIEN (21-30)'!AC42</f>
        <v>0</v>
      </c>
      <c r="M38" s="199">
        <f>'Ctrinh-NGOC BIEN (21-30)'!AC49</f>
        <v>0</v>
      </c>
      <c r="N38" s="272">
        <f>'Ctrinh-NGOC BIEN (21-30)'!AB63</f>
        <v>0</v>
      </c>
      <c r="O38" s="199">
        <f>'Ctrinh-NGOC BIEN (21-30)'!AC63</f>
        <v>0</v>
      </c>
      <c r="P38" s="199">
        <f>'Ctrinh-NGOC BIEN (21-30)'!AC70</f>
        <v>0</v>
      </c>
      <c r="Q38" s="199">
        <f>'Ctrinh-NGOC BIEN (21-30)'!AC77</f>
        <v>0</v>
      </c>
      <c r="R38" s="252">
        <f t="shared" si="18"/>
        <v>0</v>
      </c>
      <c r="S38" s="195"/>
      <c r="T38" s="199">
        <f>'Ctrinh-NGOC BIEN (21-30)'!AC84</f>
        <v>0</v>
      </c>
      <c r="U38" s="199">
        <f>'Ctrinh-NGOC BIEN (21-30)'!AC91</f>
        <v>0</v>
      </c>
      <c r="V38" s="199">
        <f>'Ctrinh-NGOC BIEN (21-30)'!AC98</f>
        <v>0</v>
      </c>
      <c r="W38" s="199">
        <f>'Ctrinh-NGOC BIEN (21-30)'!AC105</f>
        <v>0</v>
      </c>
      <c r="X38" s="199">
        <f>'Ctrinh-NGOC BIEN (21-30)'!AC112</f>
        <v>0</v>
      </c>
      <c r="Y38" s="199">
        <f>'Ctrinh-NGOC BIEN (21-30)'!AC119</f>
        <v>0</v>
      </c>
      <c r="Z38" s="199">
        <f>'Ctrinh-NGOC BIEN (21-30)'!AC126</f>
        <v>0</v>
      </c>
      <c r="AA38" s="199">
        <f>'Ctrinh-NGOC BIEN (21-30)'!AC133</f>
        <v>0</v>
      </c>
      <c r="AB38" s="316">
        <f>SUM(AD38:AG38,AI38:AS38)</f>
        <v>0</v>
      </c>
      <c r="AC38" s="316"/>
      <c r="AD38" s="199">
        <f>'Ctrinh-NGOC BIEN (21-30)'!AC141</f>
        <v>0</v>
      </c>
      <c r="AE38" s="199">
        <f>'Ctrinh-NGOC BIEN (21-30)'!AC170</f>
        <v>0</v>
      </c>
      <c r="AF38" s="199">
        <f>'Ctrinh-NGOC BIEN (21-30)'!AC178</f>
        <v>0</v>
      </c>
      <c r="AG38" s="199">
        <f>'Ctrinh-NGOC BIEN (21-30)'!AC182</f>
        <v>0</v>
      </c>
      <c r="AH38" s="207">
        <f>$D38-$BH38</f>
        <v>0</v>
      </c>
      <c r="AI38" s="199">
        <f>'Ctrinh-NGOC BIEN (21-30)'!AC190</f>
        <v>0</v>
      </c>
      <c r="AJ38" s="199">
        <f>'Ctrinh-NGOC BIEN (21-30)'!AC194</f>
        <v>0</v>
      </c>
      <c r="AK38" s="199">
        <f>'Ctrinh-NGOC BIEN (21-30)'!AC198</f>
        <v>0</v>
      </c>
      <c r="AL38" s="199">
        <f>'Ctrinh-NGOC BIEN (21-30)'!AC202</f>
        <v>0</v>
      </c>
      <c r="AM38" s="199">
        <f>'Ctrinh-NGOC BIEN (21-30)'!AC209</f>
        <v>0</v>
      </c>
      <c r="AN38" s="199">
        <f>'Ctrinh-NGOC BIEN (21-30)'!AC216</f>
        <v>0</v>
      </c>
      <c r="AO38" s="199">
        <f>'Ctrinh-NGOC BIEN (21-30)'!AC223</f>
        <v>0</v>
      </c>
      <c r="AP38" s="199">
        <f>'Ctrinh-NGOC BIEN (21-30)'!AC230</f>
        <v>0</v>
      </c>
      <c r="AQ38" s="199">
        <f>'Ctrinh-NGOC BIEN (21-30)'!AC237</f>
        <v>0</v>
      </c>
      <c r="AR38" s="199">
        <f>'Ctrinh-NGOC BIEN (21-30)'!AC241</f>
        <v>0</v>
      </c>
      <c r="AS38" s="199">
        <f>'Ctrinh-NGOC BIEN (21-30)'!AC245</f>
        <v>0</v>
      </c>
      <c r="AT38" s="272">
        <f>'Ctrinh-NGOC BIEN (21-30)'!AC249</f>
        <v>0</v>
      </c>
      <c r="AU38" s="199">
        <f>'Ctrinh-NGOC BIEN (21-30)'!AC256</f>
        <v>0</v>
      </c>
      <c r="AV38" s="199">
        <f>'Ctrinh-NGOC BIEN (21-30)'!AC263</f>
        <v>0</v>
      </c>
      <c r="AW38" s="199">
        <f>'Ctrinh-NGOC BIEN (21-30)'!AC270</f>
        <v>0</v>
      </c>
      <c r="AX38" s="199">
        <f>'Ctrinh-NGOC BIEN (21-30)'!AC277</f>
        <v>0</v>
      </c>
      <c r="AY38" s="199">
        <f>'Ctrinh-NGOC BIEN (21-30)'!AC284</f>
        <v>0</v>
      </c>
      <c r="AZ38" s="199">
        <f>'Ctrinh-NGOC BIEN (21-30)'!AC291</f>
        <v>0</v>
      </c>
      <c r="BA38" s="199">
        <f>'Ctrinh-NGOC BIEN (21-30)'!AC298</f>
        <v>0</v>
      </c>
      <c r="BB38" s="199">
        <f>'Ctrinh-NGOC BIEN (21-30)'!AC305</f>
        <v>0</v>
      </c>
      <c r="BC38" s="199">
        <f>'Ctrinh-NGOC BIEN (21-30)'!AC312</f>
        <v>0</v>
      </c>
      <c r="BD38" s="199">
        <f>'Ctrinh-NGOC BIEN (21-30)'!AC319</f>
        <v>0</v>
      </c>
      <c r="BE38" s="199">
        <f>'Ctrinh-NGOC BIEN (21-30)'!AC326</f>
        <v>0</v>
      </c>
      <c r="BF38" s="195">
        <f>'Ctrinh-NGOC BIEN (21-30)'!AC333</f>
        <v>0</v>
      </c>
      <c r="BG38" s="199"/>
      <c r="BH38" s="199">
        <f t="shared" si="19"/>
        <v>0</v>
      </c>
      <c r="BI38" s="196">
        <f>$AH$64-BH38</f>
        <v>0</v>
      </c>
      <c r="BJ38" s="199">
        <f t="shared" si="20"/>
        <v>0</v>
      </c>
      <c r="BK38" s="204"/>
      <c r="BL38" s="211"/>
    </row>
    <row r="39" spans="1:64" s="210" customFormat="1" ht="15.75" customHeight="1">
      <c r="A39" s="369"/>
      <c r="B39" s="214" t="s">
        <v>347</v>
      </c>
      <c r="C39" s="213" t="s">
        <v>74</v>
      </c>
      <c r="D39" s="493"/>
      <c r="E39" s="252">
        <f t="shared" si="16"/>
        <v>0</v>
      </c>
      <c r="F39" s="199">
        <f t="shared" si="17"/>
        <v>0</v>
      </c>
      <c r="G39" s="199">
        <f>'Ctrinh-NGOC BIEN (21-30)'!AD7</f>
        <v>0</v>
      </c>
      <c r="H39" s="199">
        <f>'Ctrinh-NGOC BIEN (21-30)'!AD14</f>
        <v>0</v>
      </c>
      <c r="I39" s="199">
        <f>'Ctrinh-NGOC BIEN (21-30)'!AD21</f>
        <v>0</v>
      </c>
      <c r="J39" s="199">
        <f>'Ctrinh-NGOC BIEN (21-30)'!AD28</f>
        <v>0</v>
      </c>
      <c r="K39" s="199">
        <f>'Ctrinh-NGOC BIEN (21-30)'!AD35</f>
        <v>0</v>
      </c>
      <c r="L39" s="199">
        <f>'Ctrinh-NGOC BIEN (21-30)'!AD42</f>
        <v>0</v>
      </c>
      <c r="M39" s="199">
        <f>'Ctrinh-NGOC BIEN (21-30)'!AD49</f>
        <v>0</v>
      </c>
      <c r="N39" s="272">
        <f>'Ctrinh-NGOC BIEN (21-30)'!AC63</f>
        <v>0</v>
      </c>
      <c r="O39" s="199">
        <f>'Ctrinh-NGOC BIEN (21-30)'!AD63</f>
        <v>0</v>
      </c>
      <c r="P39" s="199">
        <f>'Ctrinh-NGOC BIEN (21-30)'!AD70</f>
        <v>0</v>
      </c>
      <c r="Q39" s="199">
        <f>'Ctrinh-NGOC BIEN (21-30)'!AD77</f>
        <v>0</v>
      </c>
      <c r="R39" s="252">
        <f t="shared" si="18"/>
        <v>0</v>
      </c>
      <c r="S39" s="195"/>
      <c r="T39" s="199">
        <f>'Ctrinh-NGOC BIEN (21-30)'!AD84</f>
        <v>0</v>
      </c>
      <c r="U39" s="199">
        <f>'Ctrinh-NGOC BIEN (21-30)'!AD91</f>
        <v>0</v>
      </c>
      <c r="V39" s="199">
        <f>'Ctrinh-NGOC BIEN (21-30)'!AD98</f>
        <v>0</v>
      </c>
      <c r="W39" s="199">
        <f>'Ctrinh-NGOC BIEN (21-30)'!AD105</f>
        <v>0</v>
      </c>
      <c r="X39" s="199">
        <f>'Ctrinh-NGOC BIEN (21-30)'!AD112</f>
        <v>0</v>
      </c>
      <c r="Y39" s="199">
        <f>'Ctrinh-NGOC BIEN (21-30)'!AD119</f>
        <v>0</v>
      </c>
      <c r="Z39" s="199">
        <f>'Ctrinh-NGOC BIEN (21-30)'!AD126</f>
        <v>0</v>
      </c>
      <c r="AA39" s="199">
        <f>'Ctrinh-NGOC BIEN (21-30)'!AD133</f>
        <v>0</v>
      </c>
      <c r="AB39" s="316">
        <f>SUM(AD39:AH39,AJ39:AS39)</f>
        <v>0</v>
      </c>
      <c r="AC39" s="316"/>
      <c r="AD39" s="199">
        <f>'Ctrinh-NGOC BIEN (21-30)'!AD141</f>
        <v>0</v>
      </c>
      <c r="AE39" s="199">
        <f>'Ctrinh-NGOC BIEN (21-30)'!AD170</f>
        <v>0</v>
      </c>
      <c r="AF39" s="199">
        <f>'Ctrinh-NGOC BIEN (21-30)'!AD178</f>
        <v>0</v>
      </c>
      <c r="AG39" s="199">
        <f>'Ctrinh-NGOC BIEN (21-30)'!AD182</f>
        <v>0</v>
      </c>
      <c r="AH39" s="199">
        <f>'Ctrinh-NGOC BIEN (21-30)'!AD186</f>
        <v>0</v>
      </c>
      <c r="AI39" s="207">
        <f>$D39-$BH39</f>
        <v>0</v>
      </c>
      <c r="AJ39" s="199">
        <f>'Ctrinh-NGOC BIEN (21-30)'!AD194</f>
        <v>0</v>
      </c>
      <c r="AK39" s="199">
        <f>'Ctrinh-NGOC BIEN (21-30)'!AD198</f>
        <v>0</v>
      </c>
      <c r="AL39" s="199">
        <f>'Ctrinh-NGOC BIEN (21-30)'!AD202</f>
        <v>0</v>
      </c>
      <c r="AM39" s="199">
        <f>'Ctrinh-NGOC BIEN (21-30)'!AD209</f>
        <v>0</v>
      </c>
      <c r="AN39" s="199">
        <f>'Ctrinh-NGOC BIEN (21-30)'!AD216</f>
        <v>0</v>
      </c>
      <c r="AO39" s="199">
        <f>'Ctrinh-NGOC BIEN (21-30)'!AD223</f>
        <v>0</v>
      </c>
      <c r="AP39" s="199">
        <f>'Ctrinh-NGOC BIEN (21-30)'!AD230</f>
        <v>0</v>
      </c>
      <c r="AQ39" s="199">
        <f>'Ctrinh-NGOC BIEN (21-30)'!AD237</f>
        <v>0</v>
      </c>
      <c r="AR39" s="199">
        <f>'Ctrinh-NGOC BIEN (21-30)'!AD241</f>
        <v>0</v>
      </c>
      <c r="AS39" s="199">
        <f>'Ctrinh-NGOC BIEN (21-30)'!AD245</f>
        <v>0</v>
      </c>
      <c r="AT39" s="272">
        <f>'Ctrinh-NGOC BIEN (21-30)'!AD249</f>
        <v>0</v>
      </c>
      <c r="AU39" s="199">
        <f>'Ctrinh-NGOC BIEN (21-30)'!AD256</f>
        <v>0</v>
      </c>
      <c r="AV39" s="199">
        <f>'Ctrinh-NGOC BIEN (21-30)'!AD263</f>
        <v>0</v>
      </c>
      <c r="AW39" s="199">
        <f>'Ctrinh-NGOC BIEN (21-30)'!AD270</f>
        <v>0</v>
      </c>
      <c r="AX39" s="199">
        <f>'Ctrinh-NGOC BIEN (21-30)'!AD277</f>
        <v>0</v>
      </c>
      <c r="AY39" s="199">
        <f>'Ctrinh-NGOC BIEN (21-30)'!AD284</f>
        <v>0</v>
      </c>
      <c r="AZ39" s="199">
        <f>'Ctrinh-NGOC BIEN (21-30)'!AD291</f>
        <v>0</v>
      </c>
      <c r="BA39" s="199">
        <f>'Ctrinh-NGOC BIEN (21-30)'!AD298</f>
        <v>0</v>
      </c>
      <c r="BB39" s="199">
        <f>'Ctrinh-NGOC BIEN (21-30)'!AD305</f>
        <v>0</v>
      </c>
      <c r="BC39" s="199">
        <f>'Ctrinh-NGOC BIEN (21-30)'!AD312</f>
        <v>0</v>
      </c>
      <c r="BD39" s="199">
        <f>'Ctrinh-NGOC BIEN (21-30)'!AD319</f>
        <v>0</v>
      </c>
      <c r="BE39" s="199">
        <f>'Ctrinh-NGOC BIEN (21-30)'!AD326</f>
        <v>0</v>
      </c>
      <c r="BF39" s="195">
        <f>'Ctrinh-NGOC BIEN (21-30)'!AD333</f>
        <v>0</v>
      </c>
      <c r="BG39" s="199"/>
      <c r="BH39" s="199">
        <f t="shared" si="19"/>
        <v>0</v>
      </c>
      <c r="BI39" s="196">
        <f>$AI$64-BH39</f>
        <v>0</v>
      </c>
      <c r="BJ39" s="199">
        <f t="shared" si="20"/>
        <v>0</v>
      </c>
      <c r="BK39" s="204"/>
      <c r="BL39" s="211"/>
    </row>
    <row r="40" spans="1:64" s="210" customFormat="1" ht="15.75" customHeight="1">
      <c r="A40" s="369"/>
      <c r="B40" s="214" t="s">
        <v>83</v>
      </c>
      <c r="C40" s="213" t="s">
        <v>84</v>
      </c>
      <c r="D40" s="493"/>
      <c r="E40" s="252">
        <f t="shared" si="16"/>
        <v>0</v>
      </c>
      <c r="F40" s="199">
        <f t="shared" si="17"/>
        <v>0</v>
      </c>
      <c r="G40" s="199">
        <f>'Ctrinh-NGOC BIEN (21-30)'!AE7</f>
        <v>0</v>
      </c>
      <c r="H40" s="199">
        <f>'Ctrinh-NGOC BIEN (21-30)'!AE14</f>
        <v>0</v>
      </c>
      <c r="I40" s="199">
        <f>'Ctrinh-NGOC BIEN (21-30)'!AE21</f>
        <v>0</v>
      </c>
      <c r="J40" s="199">
        <f>'Ctrinh-NGOC BIEN (21-30)'!AE28</f>
        <v>0</v>
      </c>
      <c r="K40" s="199">
        <f>'Ctrinh-NGOC BIEN (21-30)'!AE35</f>
        <v>0</v>
      </c>
      <c r="L40" s="199">
        <f>'Ctrinh-NGOC BIEN (21-30)'!AE42</f>
        <v>0</v>
      </c>
      <c r="M40" s="199">
        <f>'Ctrinh-NGOC BIEN (21-30)'!AE49</f>
        <v>0</v>
      </c>
      <c r="N40" s="272">
        <f>'Ctrinh-NGOC BIEN (21-30)'!Z63</f>
        <v>0</v>
      </c>
      <c r="O40" s="199">
        <f>'Ctrinh-NGOC BIEN (21-30)'!AE63</f>
        <v>0</v>
      </c>
      <c r="P40" s="199">
        <f>'Ctrinh-NGOC BIEN (21-30)'!AE70</f>
        <v>0</v>
      </c>
      <c r="Q40" s="199">
        <f>'Ctrinh-NGOC BIEN (21-30)'!AE77</f>
        <v>0</v>
      </c>
      <c r="R40" s="252">
        <f t="shared" ref="R40:R48" si="21">SUM(T40:AB40,AT40:BE40)</f>
        <v>0</v>
      </c>
      <c r="S40" s="195"/>
      <c r="T40" s="199">
        <f>'Ctrinh-NGOC BIEN (21-30)'!AE84</f>
        <v>0</v>
      </c>
      <c r="U40" s="199">
        <f>'Ctrinh-NGOC BIEN (21-30)'!AE91</f>
        <v>0</v>
      </c>
      <c r="V40" s="199">
        <f>'Ctrinh-NGOC BIEN (21-30)'!AE98</f>
        <v>0</v>
      </c>
      <c r="W40" s="199">
        <f>'Ctrinh-NGOC BIEN (21-30)'!AE105</f>
        <v>0</v>
      </c>
      <c r="X40" s="199">
        <f>'Ctrinh-NGOC BIEN (21-30)'!AE112</f>
        <v>0</v>
      </c>
      <c r="Y40" s="199">
        <f>'Ctrinh-NGOC BIEN (21-30)'!AE119</f>
        <v>0</v>
      </c>
      <c r="Z40" s="199">
        <f>'Ctrinh-NGOC BIEN (21-30)'!AE126</f>
        <v>0</v>
      </c>
      <c r="AA40" s="199">
        <f>'Ctrinh-NGOC BIEN (21-30)'!AE133</f>
        <v>0</v>
      </c>
      <c r="AB40" s="316">
        <f>SUM(AD40:AI40,AK40:AS40)</f>
        <v>0</v>
      </c>
      <c r="AC40" s="316"/>
      <c r="AD40" s="199">
        <f>'Ctrinh-NGOC BIEN (21-30)'!AE141</f>
        <v>0</v>
      </c>
      <c r="AE40" s="199">
        <f>'Ctrinh-NGOC BIEN (21-30)'!AE170</f>
        <v>0</v>
      </c>
      <c r="AF40" s="199">
        <f>'Ctrinh-NGOC BIEN (21-30)'!AE178</f>
        <v>0</v>
      </c>
      <c r="AG40" s="199">
        <f>'Ctrinh-NGOC BIEN (21-30)'!AE182</f>
        <v>0</v>
      </c>
      <c r="AH40" s="199">
        <f>'Ctrinh-NGOC BIEN (21-30)'!AE186</f>
        <v>0</v>
      </c>
      <c r="AI40" s="199">
        <f>'Ctrinh-NGOC BIEN (21-30)'!AE190</f>
        <v>0</v>
      </c>
      <c r="AJ40" s="207">
        <f>$D40-$BH40</f>
        <v>0</v>
      </c>
      <c r="AK40" s="199">
        <f>'Ctrinh-NGOC BIEN (21-30)'!AE198</f>
        <v>0</v>
      </c>
      <c r="AL40" s="199">
        <f>'Ctrinh-NGOC BIEN (21-30)'!AE202</f>
        <v>0</v>
      </c>
      <c r="AM40" s="199">
        <f>'Ctrinh-NGOC BIEN (21-30)'!AE209</f>
        <v>0</v>
      </c>
      <c r="AN40" s="199">
        <f>'Ctrinh-NGOC BIEN (21-30)'!AE216</f>
        <v>0</v>
      </c>
      <c r="AO40" s="199">
        <f>'Ctrinh-NGOC BIEN (21-30)'!AE223</f>
        <v>0</v>
      </c>
      <c r="AP40" s="199">
        <f>'Ctrinh-NGOC BIEN (21-30)'!AE230</f>
        <v>0</v>
      </c>
      <c r="AQ40" s="199">
        <f>'Ctrinh-NGOC BIEN (21-30)'!AE237</f>
        <v>0</v>
      </c>
      <c r="AR40" s="199">
        <f>'Ctrinh-NGOC BIEN (21-30)'!AE241</f>
        <v>0</v>
      </c>
      <c r="AS40" s="199">
        <f>'Ctrinh-NGOC BIEN (21-30)'!AE245</f>
        <v>0</v>
      </c>
      <c r="AT40" s="272">
        <f>'Ctrinh-NGOC BIEN (21-30)'!AE249</f>
        <v>0</v>
      </c>
      <c r="AU40" s="199">
        <f>'Ctrinh-NGOC BIEN (21-30)'!AE256</f>
        <v>0</v>
      </c>
      <c r="AV40" s="199">
        <f>'Ctrinh-NGOC BIEN (21-30)'!AE263</f>
        <v>0</v>
      </c>
      <c r="AW40" s="199">
        <f>'Ctrinh-NGOC BIEN (21-30)'!AE270</f>
        <v>0</v>
      </c>
      <c r="AX40" s="199">
        <f>'Ctrinh-NGOC BIEN (21-30)'!AE277</f>
        <v>0</v>
      </c>
      <c r="AY40" s="199">
        <f>'Ctrinh-NGOC BIEN (21-30)'!AE284</f>
        <v>0</v>
      </c>
      <c r="AZ40" s="199">
        <f>'Ctrinh-NGOC BIEN (21-30)'!AE291</f>
        <v>0</v>
      </c>
      <c r="BA40" s="199">
        <f>'Ctrinh-NGOC BIEN (21-30)'!AE298</f>
        <v>0</v>
      </c>
      <c r="BB40" s="199">
        <f>'Ctrinh-NGOC BIEN (21-30)'!AE305</f>
        <v>0</v>
      </c>
      <c r="BC40" s="199">
        <f>'Ctrinh-NGOC BIEN (21-30)'!AE312</f>
        <v>0</v>
      </c>
      <c r="BD40" s="199">
        <f>'Ctrinh-NGOC BIEN (21-30)'!AE319</f>
        <v>0</v>
      </c>
      <c r="BE40" s="199">
        <f>'Ctrinh-NGOC BIEN (21-30)'!AE326</f>
        <v>0</v>
      </c>
      <c r="BF40" s="195">
        <f>'Ctrinh-NGOC BIEN (21-30)'!AE333</f>
        <v>0</v>
      </c>
      <c r="BG40" s="199"/>
      <c r="BH40" s="199">
        <f t="shared" si="19"/>
        <v>0</v>
      </c>
      <c r="BI40" s="196">
        <f>$AJ$64-BH40</f>
        <v>0</v>
      </c>
      <c r="BJ40" s="199">
        <f t="shared" si="20"/>
        <v>0</v>
      </c>
      <c r="BK40" s="204"/>
      <c r="BL40" s="211"/>
    </row>
    <row r="41" spans="1:64" s="210" customFormat="1" ht="15.75" customHeight="1">
      <c r="A41" s="369"/>
      <c r="B41" s="214" t="s">
        <v>85</v>
      </c>
      <c r="C41" s="213" t="s">
        <v>86</v>
      </c>
      <c r="D41" s="200"/>
      <c r="E41" s="252">
        <f t="shared" si="13"/>
        <v>0</v>
      </c>
      <c r="F41" s="199">
        <f t="shared" si="17"/>
        <v>0</v>
      </c>
      <c r="G41" s="199">
        <f>'Ctrinh-NGOC BIEN (21-30)'!AF7</f>
        <v>0</v>
      </c>
      <c r="H41" s="199">
        <f>'Ctrinh-NGOC BIEN (21-30)'!AF14</f>
        <v>0</v>
      </c>
      <c r="I41" s="199">
        <f>'Ctrinh-NGOC BIEN (21-30)'!AF21</f>
        <v>0</v>
      </c>
      <c r="J41" s="199">
        <f>'Ctrinh-NGOC BIEN (21-30)'!AF28</f>
        <v>0</v>
      </c>
      <c r="K41" s="199">
        <f>'Ctrinh-NGOC BIEN (21-30)'!AF35</f>
        <v>0</v>
      </c>
      <c r="L41" s="199">
        <f>'Ctrinh-NGOC BIEN (21-30)'!AF42</f>
        <v>0</v>
      </c>
      <c r="M41" s="199">
        <f>'Ctrinh-NGOC BIEN (21-30)'!AF49</f>
        <v>0</v>
      </c>
      <c r="N41" s="272">
        <f>'Ctrinh-NGOC BIEN (21-30)'!AE63</f>
        <v>0</v>
      </c>
      <c r="O41" s="199">
        <f>'Ctrinh-NGOC BIEN (21-30)'!AF63</f>
        <v>0</v>
      </c>
      <c r="P41" s="199">
        <f>'Ctrinh-NGOC BIEN (21-30)'!AF70</f>
        <v>0</v>
      </c>
      <c r="Q41" s="199">
        <f>'Ctrinh-NGOC BIEN (21-30)'!AF77</f>
        <v>0</v>
      </c>
      <c r="R41" s="252">
        <f>SUM(T41:AB41,AT41:BE41)</f>
        <v>0</v>
      </c>
      <c r="S41" s="195"/>
      <c r="T41" s="199">
        <f>'Ctrinh-NGOC BIEN (21-30)'!AF84</f>
        <v>0</v>
      </c>
      <c r="U41" s="199">
        <f>'Ctrinh-NGOC BIEN (21-30)'!AF91</f>
        <v>0</v>
      </c>
      <c r="V41" s="199">
        <f>'Ctrinh-NGOC BIEN (21-30)'!AF98</f>
        <v>0</v>
      </c>
      <c r="W41" s="199">
        <f>'Ctrinh-NGOC BIEN (21-30)'!AF105</f>
        <v>0</v>
      </c>
      <c r="X41" s="199">
        <f>'Ctrinh-NGOC BIEN (21-30)'!AF112</f>
        <v>0</v>
      </c>
      <c r="Y41" s="199">
        <f>'Ctrinh-NGOC BIEN (21-30)'!AF119</f>
        <v>0</v>
      </c>
      <c r="Z41" s="199">
        <f>'Ctrinh-NGOC BIEN (21-30)'!AF126</f>
        <v>0</v>
      </c>
      <c r="AA41" s="199">
        <f>'Ctrinh-NGOC BIEN (21-30)'!AF133</f>
        <v>0</v>
      </c>
      <c r="AB41" s="316">
        <f>SUM(AD41:AJ41,AL41:AS41)</f>
        <v>0</v>
      </c>
      <c r="AC41" s="316"/>
      <c r="AD41" s="199">
        <f>'Ctrinh-NGOC BIEN (21-30)'!AF141</f>
        <v>0</v>
      </c>
      <c r="AE41" s="199">
        <f>'Ctrinh-NGOC BIEN (21-30)'!AF170</f>
        <v>0</v>
      </c>
      <c r="AF41" s="199">
        <f>'Ctrinh-NGOC BIEN (21-30)'!AF178</f>
        <v>0</v>
      </c>
      <c r="AG41" s="199">
        <f>'Ctrinh-NGOC BIEN (21-30)'!AF182</f>
        <v>0</v>
      </c>
      <c r="AH41" s="199">
        <f>'Ctrinh-NGOC BIEN (21-30)'!AF186</f>
        <v>0</v>
      </c>
      <c r="AI41" s="199">
        <f>'Ctrinh-NGOC BIEN (21-30)'!AF190</f>
        <v>0</v>
      </c>
      <c r="AJ41" s="199">
        <f>'Ctrinh-NGOC BIEN (21-30)'!AF194</f>
        <v>0</v>
      </c>
      <c r="AK41" s="207">
        <f>$D41-$BH41</f>
        <v>0</v>
      </c>
      <c r="AL41" s="199">
        <f>'Ctrinh-NGOC BIEN (21-30)'!AF202</f>
        <v>0</v>
      </c>
      <c r="AM41" s="199">
        <f>'Ctrinh-NGOC BIEN (21-30)'!AF209</f>
        <v>0</v>
      </c>
      <c r="AN41" s="199">
        <f>'Ctrinh-NGOC BIEN (21-30)'!AF216</f>
        <v>0</v>
      </c>
      <c r="AO41" s="199">
        <f>'Ctrinh-NGOC BIEN (21-30)'!AF223</f>
        <v>0</v>
      </c>
      <c r="AP41" s="199">
        <f>'Ctrinh-NGOC BIEN (21-30)'!AF230</f>
        <v>0</v>
      </c>
      <c r="AQ41" s="199">
        <f>'Ctrinh-NGOC BIEN (21-30)'!AF237</f>
        <v>0</v>
      </c>
      <c r="AR41" s="199">
        <f>'Ctrinh-NGOC BIEN (21-30)'!AF241</f>
        <v>0</v>
      </c>
      <c r="AS41" s="199">
        <f>'Ctrinh-NGOC BIEN (21-30)'!AF245</f>
        <v>0</v>
      </c>
      <c r="AT41" s="272">
        <f>'Ctrinh-NGOC BIEN (21-30)'!AF249</f>
        <v>0</v>
      </c>
      <c r="AU41" s="199">
        <f>'Ctrinh-NGOC BIEN (21-30)'!AF256</f>
        <v>0</v>
      </c>
      <c r="AV41" s="199">
        <f>'Ctrinh-NGOC BIEN (21-30)'!AF263</f>
        <v>0</v>
      </c>
      <c r="AW41" s="199">
        <f>'Ctrinh-NGOC BIEN (21-30)'!AF270</f>
        <v>0</v>
      </c>
      <c r="AX41" s="199">
        <f>'Ctrinh-NGOC BIEN (21-30)'!AF277</f>
        <v>0</v>
      </c>
      <c r="AY41" s="199">
        <f>'Ctrinh-NGOC BIEN (21-30)'!AF284</f>
        <v>0</v>
      </c>
      <c r="AZ41" s="199">
        <f>'Ctrinh-NGOC BIEN (21-30)'!AF291</f>
        <v>0</v>
      </c>
      <c r="BA41" s="199">
        <f>'Ctrinh-NGOC BIEN (21-30)'!AF298</f>
        <v>0</v>
      </c>
      <c r="BB41" s="199">
        <f>'Ctrinh-NGOC BIEN (21-30)'!AF305</f>
        <v>0</v>
      </c>
      <c r="BC41" s="199">
        <f>'Ctrinh-NGOC BIEN (21-30)'!AF312</f>
        <v>0</v>
      </c>
      <c r="BD41" s="199">
        <f>'Ctrinh-NGOC BIEN (21-30)'!AF319</f>
        <v>0</v>
      </c>
      <c r="BE41" s="199">
        <f>'Ctrinh-NGOC BIEN (21-30)'!AF326</f>
        <v>0</v>
      </c>
      <c r="BF41" s="195">
        <f>'Ctrinh-NGOC BIEN (21-30)'!AF333</f>
        <v>0</v>
      </c>
      <c r="BG41" s="199"/>
      <c r="BH41" s="199">
        <f t="shared" si="19"/>
        <v>0</v>
      </c>
      <c r="BI41" s="196">
        <f>$AK$64-BH41</f>
        <v>0</v>
      </c>
      <c r="BJ41" s="199">
        <f t="shared" si="20"/>
        <v>0</v>
      </c>
      <c r="BK41" s="204"/>
      <c r="BL41" s="211"/>
    </row>
    <row r="42" spans="1:64" s="330" customFormat="1" ht="15.75" customHeight="1">
      <c r="A42" s="372"/>
      <c r="B42" s="327" t="s">
        <v>383</v>
      </c>
      <c r="C42" s="328" t="s">
        <v>351</v>
      </c>
      <c r="D42" s="329"/>
      <c r="E42" s="252">
        <f t="shared" si="13"/>
        <v>0</v>
      </c>
      <c r="F42" s="199">
        <f t="shared" si="17"/>
        <v>0</v>
      </c>
      <c r="G42" s="199">
        <f>'Ctrinh-NGOC BIEN (21-30)'!AG7</f>
        <v>0</v>
      </c>
      <c r="H42" s="199">
        <f>'Ctrinh-NGOC BIEN (21-30)'!AG14</f>
        <v>0</v>
      </c>
      <c r="I42" s="199">
        <f>'Ctrinh-NGOC BIEN (21-30)'!AG21</f>
        <v>0</v>
      </c>
      <c r="J42" s="199">
        <f>'Ctrinh-NGOC BIEN (21-30)'!AG28</f>
        <v>0</v>
      </c>
      <c r="K42" s="199">
        <f>'Ctrinh-NGOC BIEN (21-30)'!AG35</f>
        <v>0</v>
      </c>
      <c r="L42" s="199">
        <f>'Ctrinh-NGOC BIEN (21-30)'!AG42</f>
        <v>0</v>
      </c>
      <c r="M42" s="199">
        <f>'Ctrinh-NGOC BIEN (21-30)'!AG49</f>
        <v>0</v>
      </c>
      <c r="N42" s="272">
        <f>'Ctrinh-NGOC BIEN (21-30)'!AE63</f>
        <v>0</v>
      </c>
      <c r="O42" s="199">
        <f>'Ctrinh-NGOC BIEN (21-30)'!AG63</f>
        <v>0</v>
      </c>
      <c r="P42" s="199">
        <f>'Ctrinh-NGOC BIEN (21-30)'!AG70</f>
        <v>0</v>
      </c>
      <c r="Q42" s="199">
        <f>'Ctrinh-NGOC BIEN (21-30)'!AG77</f>
        <v>0</v>
      </c>
      <c r="R42" s="252">
        <f t="shared" si="21"/>
        <v>0</v>
      </c>
      <c r="S42" s="195"/>
      <c r="T42" s="199">
        <f>'Ctrinh-NGOC BIEN (21-30)'!AG84</f>
        <v>0</v>
      </c>
      <c r="U42" s="199">
        <f>'Ctrinh-NGOC BIEN (21-30)'!AG91</f>
        <v>0</v>
      </c>
      <c r="V42" s="199">
        <f>'Ctrinh-NGOC BIEN (21-30)'!AG98</f>
        <v>0</v>
      </c>
      <c r="W42" s="199">
        <f>'Ctrinh-NGOC BIEN (21-30)'!AG105</f>
        <v>0</v>
      </c>
      <c r="X42" s="199">
        <f>'Ctrinh-NGOC BIEN (21-30)'!AG112</f>
        <v>0</v>
      </c>
      <c r="Y42" s="199">
        <f>'Ctrinh-NGOC BIEN (21-30)'!AG119</f>
        <v>0</v>
      </c>
      <c r="Z42" s="199">
        <f>'Ctrinh-NGOC BIEN (21-30)'!AG126</f>
        <v>0</v>
      </c>
      <c r="AA42" s="199">
        <f>'Ctrinh-NGOC BIEN (21-30)'!AG133</f>
        <v>0</v>
      </c>
      <c r="AB42" s="316">
        <f>SUM(AD42:AK42,AM42:AS42)</f>
        <v>0</v>
      </c>
      <c r="AC42" s="316"/>
      <c r="AD42" s="199">
        <f>'Ctrinh-NGOC BIEN (21-30)'!AG141</f>
        <v>0</v>
      </c>
      <c r="AE42" s="199">
        <f>'Ctrinh-NGOC BIEN (21-30)'!AG170</f>
        <v>0</v>
      </c>
      <c r="AF42" s="199">
        <f>'Ctrinh-NGOC BIEN (21-30)'!AG178</f>
        <v>0</v>
      </c>
      <c r="AG42" s="199">
        <f>'Ctrinh-NGOC BIEN (21-30)'!AG182</f>
        <v>0</v>
      </c>
      <c r="AH42" s="199">
        <f>'Ctrinh-NGOC BIEN (21-30)'!AG186</f>
        <v>0</v>
      </c>
      <c r="AI42" s="199">
        <f>'Ctrinh-NGOC BIEN (21-30)'!AG190</f>
        <v>0</v>
      </c>
      <c r="AJ42" s="199">
        <f>'Ctrinh-NGOC BIEN (21-30)'!AG194</f>
        <v>0</v>
      </c>
      <c r="AK42" s="210"/>
      <c r="AL42" s="207">
        <f>$D42-$BH42</f>
        <v>0</v>
      </c>
      <c r="AM42" s="199">
        <f>'Ctrinh-NGOC BIEN (21-30)'!AG209</f>
        <v>0</v>
      </c>
      <c r="AN42" s="199">
        <f>'Ctrinh-NGOC BIEN (21-30)'!AG216</f>
        <v>0</v>
      </c>
      <c r="AO42" s="199">
        <f>'Ctrinh-NGOC BIEN (21-30)'!AG223</f>
        <v>0</v>
      </c>
      <c r="AP42" s="199">
        <f>'Ctrinh-NGOC BIEN (21-30)'!AG230</f>
        <v>0</v>
      </c>
      <c r="AQ42" s="199">
        <f>'Ctrinh-NGOC BIEN (21-30)'!AG237</f>
        <v>0</v>
      </c>
      <c r="AR42" s="199">
        <f>'Ctrinh-NGOC BIEN (21-30)'!AG241</f>
        <v>0</v>
      </c>
      <c r="AS42" s="199">
        <f>'Ctrinh-NGOC BIEN (21-30)'!AG245</f>
        <v>0</v>
      </c>
      <c r="AT42" s="272">
        <f>'Ctrinh-NGOC BIEN (21-30)'!AG249</f>
        <v>0</v>
      </c>
      <c r="AU42" s="199">
        <f>'Ctrinh-NGOC BIEN (21-30)'!AG256</f>
        <v>0</v>
      </c>
      <c r="AV42" s="199">
        <f>'Ctrinh-NGOC BIEN (21-30)'!AG263</f>
        <v>0</v>
      </c>
      <c r="AW42" s="199">
        <f>'Ctrinh-NGOC BIEN (21-30)'!AG270</f>
        <v>0</v>
      </c>
      <c r="AX42" s="199">
        <f>'Ctrinh-NGOC BIEN (21-30)'!AG277</f>
        <v>0</v>
      </c>
      <c r="AY42" s="199">
        <f>'Ctrinh-NGOC BIEN (21-30)'!AG284</f>
        <v>0</v>
      </c>
      <c r="AZ42" s="199">
        <f>'Ctrinh-NGOC BIEN (21-30)'!AG291</f>
        <v>0</v>
      </c>
      <c r="BA42" s="199">
        <f>'Ctrinh-NGOC BIEN (21-30)'!AG298</f>
        <v>0</v>
      </c>
      <c r="BB42" s="199">
        <f>'Ctrinh-NGOC BIEN (21-30)'!AG305</f>
        <v>0</v>
      </c>
      <c r="BC42" s="199">
        <f>'Ctrinh-NGOC BIEN (21-30)'!AG312</f>
        <v>0</v>
      </c>
      <c r="BD42" s="199">
        <f>'Ctrinh-NGOC BIEN (21-30)'!AG319</f>
        <v>0</v>
      </c>
      <c r="BE42" s="199">
        <f>'Ctrinh-NGOC BIEN (21-30)'!AG326</f>
        <v>0</v>
      </c>
      <c r="BF42" s="195">
        <f>'Ctrinh-NGOC BIEN (21-30)'!AG333</f>
        <v>0</v>
      </c>
      <c r="BG42" s="199"/>
      <c r="BH42" s="199">
        <f>'[3]BINH THANG (21-30)'!BJ42+'[3]BU GIA MAP (21-30)'!BJ42+'[3]DA KIA (21-30)'!BJ42+'[3]ĐAK O (21-30)'!BJ42+'[3]DUC HANH (21-30)'!BJ42+'[3]PHU NGHIA (21-30)'!BJ42+'[3]PHU VAN (21-30)'!BJ42+'[3]PHUOC MINH (21-30)'!BJ42+'[3]THANH SON (21-30)'!BJ42+'[3]KIM SON (21-30)'!BJ42+'[3]HAM GIANG (21-30)'!BJ42+'[3]HAM TAN (21-30)'!BJ42+'[3]DAI AN (21-30)'!BJ42+'[3]DINH AN (21-30)'!BJ42+'[3]NGOC BIEN (21-30)'!BJ42+'[3]LONG HIEP (21-30)'!BJ42+'[3]TAN HIEP (21-30)'!BJ42</f>
        <v>0</v>
      </c>
      <c r="BI42" s="196">
        <f>$AL$64-BH42</f>
        <v>0</v>
      </c>
      <c r="BJ42" s="199">
        <f t="shared" si="20"/>
        <v>0</v>
      </c>
      <c r="BK42" s="324"/>
      <c r="BL42" s="325"/>
    </row>
    <row r="43" spans="1:64" s="216" customFormat="1" ht="15.75" customHeight="1">
      <c r="A43" s="373"/>
      <c r="B43" s="214" t="s">
        <v>378</v>
      </c>
      <c r="C43" s="213" t="s">
        <v>89</v>
      </c>
      <c r="D43" s="222"/>
      <c r="E43" s="355">
        <f t="shared" si="13"/>
        <v>0</v>
      </c>
      <c r="F43" s="212">
        <f t="shared" si="17"/>
        <v>0</v>
      </c>
      <c r="G43" s="212">
        <f>'Ctrinh-NGOC BIEN (21-30)'!AH7</f>
        <v>0</v>
      </c>
      <c r="H43" s="212">
        <f>'Ctrinh-NGOC BIEN (21-30)'!AH14</f>
        <v>0</v>
      </c>
      <c r="I43" s="212">
        <f>'Ctrinh-NGOC BIEN (21-30)'!AH21</f>
        <v>0</v>
      </c>
      <c r="J43" s="212">
        <f>'Ctrinh-NGOC BIEN (21-30)'!AH28</f>
        <v>0</v>
      </c>
      <c r="K43" s="212">
        <f>'Ctrinh-NGOC BIEN (21-30)'!AH35</f>
        <v>0</v>
      </c>
      <c r="L43" s="212">
        <f>'Ctrinh-NGOC BIEN (21-30)'!AH42</f>
        <v>0</v>
      </c>
      <c r="M43" s="212">
        <f>'Ctrinh-NGOC BIEN (21-30)'!AH49</f>
        <v>0</v>
      </c>
      <c r="N43" s="282">
        <f>'Ctrinh-NGOC BIEN (21-30)'!AN63</f>
        <v>0</v>
      </c>
      <c r="O43" s="212">
        <f>'Ctrinh-NGOC BIEN (21-30)'!AH63</f>
        <v>0</v>
      </c>
      <c r="P43" s="212">
        <f>'Ctrinh-NGOC BIEN (21-30)'!AH70</f>
        <v>0</v>
      </c>
      <c r="Q43" s="212">
        <f>'Ctrinh-NGOC BIEN (21-30)'!AH77</f>
        <v>0</v>
      </c>
      <c r="R43" s="252">
        <f t="shared" si="21"/>
        <v>0</v>
      </c>
      <c r="S43" s="220"/>
      <c r="T43" s="212">
        <f>'Ctrinh-NGOC BIEN (21-30)'!AH84</f>
        <v>0</v>
      </c>
      <c r="U43" s="212">
        <f>'Ctrinh-NGOC BIEN (21-30)'!AH91</f>
        <v>0</v>
      </c>
      <c r="V43" s="212">
        <f>'Ctrinh-NGOC BIEN (21-30)'!AH98</f>
        <v>0</v>
      </c>
      <c r="W43" s="212">
        <f>'Ctrinh-NGOC BIEN (21-30)'!AH105</f>
        <v>0</v>
      </c>
      <c r="X43" s="212">
        <f>'Ctrinh-NGOC BIEN (21-30)'!AH112</f>
        <v>0</v>
      </c>
      <c r="Y43" s="212">
        <f>'Ctrinh-NGOC BIEN (21-30)'!AH119</f>
        <v>0</v>
      </c>
      <c r="Z43" s="212">
        <f>'Ctrinh-NGOC BIEN (21-30)'!AH126</f>
        <v>0</v>
      </c>
      <c r="AA43" s="212">
        <f>'Ctrinh-NGOC BIEN (21-30)'!AH133</f>
        <v>0</v>
      </c>
      <c r="AB43" s="316">
        <f>SUM(AD43:AL43,AN43:AS43)</f>
        <v>0</v>
      </c>
      <c r="AC43" s="316"/>
      <c r="AD43" s="212">
        <f>'Ctrinh-NGOC BIEN (21-30)'!AH141</f>
        <v>0</v>
      </c>
      <c r="AE43" s="212">
        <f>'Ctrinh-NGOC BIEN (21-30)'!AH170</f>
        <v>0</v>
      </c>
      <c r="AF43" s="212">
        <f>'Ctrinh-NGOC BIEN (21-30)'!AH178</f>
        <v>0</v>
      </c>
      <c r="AG43" s="212">
        <f>'Ctrinh-NGOC BIEN (21-30)'!AH182</f>
        <v>0</v>
      </c>
      <c r="AH43" s="212">
        <f>'Ctrinh-NGOC BIEN (21-30)'!AH186</f>
        <v>0</v>
      </c>
      <c r="AI43" s="212">
        <f>'Ctrinh-NGOC BIEN (21-30)'!AH190</f>
        <v>0</v>
      </c>
      <c r="AJ43" s="212">
        <f>'Ctrinh-NGOC BIEN (21-30)'!AH194</f>
        <v>0</v>
      </c>
      <c r="AK43" s="212">
        <f>'Ctrinh-NGOC BIEN (21-30)'!AH198</f>
        <v>0</v>
      </c>
      <c r="AL43" s="212">
        <f>'Ctrinh-NGOC BIEN (21-30)'!AH202</f>
        <v>0</v>
      </c>
      <c r="AM43" s="221">
        <f>$D43-$BH43</f>
        <v>0</v>
      </c>
      <c r="AN43" s="212">
        <f>'Ctrinh-NGOC BIEN (21-30)'!AH216</f>
        <v>0</v>
      </c>
      <c r="AO43" s="212">
        <f>'Ctrinh-NGOC BIEN (21-30)'!AH223</f>
        <v>0</v>
      </c>
      <c r="AP43" s="212">
        <f>'Ctrinh-NGOC BIEN (21-30)'!AH230</f>
        <v>0</v>
      </c>
      <c r="AQ43" s="212">
        <f>'Ctrinh-NGOC BIEN (21-30)'!AH237</f>
        <v>0</v>
      </c>
      <c r="AR43" s="212">
        <f>'Ctrinh-NGOC BIEN (21-30)'!AH241</f>
        <v>0</v>
      </c>
      <c r="AS43" s="212">
        <f>'Ctrinh-NGOC BIEN (21-30)'!AH245</f>
        <v>0</v>
      </c>
      <c r="AT43" s="282">
        <f>'Ctrinh-NGOC BIEN (21-30)'!AH249</f>
        <v>0</v>
      </c>
      <c r="AU43" s="212">
        <f>'Ctrinh-NGOC BIEN (21-30)'!AH256</f>
        <v>0</v>
      </c>
      <c r="AV43" s="212">
        <f>'Ctrinh-NGOC BIEN (21-30)'!AH263</f>
        <v>0</v>
      </c>
      <c r="AW43" s="212">
        <f>'Ctrinh-NGOC BIEN (21-30)'!AH270</f>
        <v>0</v>
      </c>
      <c r="AX43" s="212">
        <f>'Ctrinh-NGOC BIEN (21-30)'!AH277</f>
        <v>0</v>
      </c>
      <c r="AY43" s="212">
        <f>'Ctrinh-NGOC BIEN (21-30)'!AH284</f>
        <v>0</v>
      </c>
      <c r="AZ43" s="212">
        <f>'Ctrinh-NGOC BIEN (21-30)'!AH291</f>
        <v>0</v>
      </c>
      <c r="BA43" s="212">
        <f>'Ctrinh-NGOC BIEN (21-30)'!AH298</f>
        <v>0</v>
      </c>
      <c r="BB43" s="212">
        <f>'Ctrinh-NGOC BIEN (21-30)'!AH305</f>
        <v>0</v>
      </c>
      <c r="BC43" s="212">
        <f>'Ctrinh-NGOC BIEN (21-30)'!AH312</f>
        <v>0</v>
      </c>
      <c r="BD43" s="212">
        <f>'Ctrinh-NGOC BIEN (21-30)'!AH319</f>
        <v>0</v>
      </c>
      <c r="BE43" s="212">
        <f>'Ctrinh-NGOC BIEN (21-30)'!AH326</f>
        <v>0</v>
      </c>
      <c r="BF43" s="220">
        <f>'Ctrinh-NGOC BIEN (21-30)'!AH333</f>
        <v>0</v>
      </c>
      <c r="BG43" s="199"/>
      <c r="BH43" s="212">
        <f t="shared" ref="BH43:BH61" si="22">SUM(BF43,BG43,R43,E43)</f>
        <v>0</v>
      </c>
      <c r="BI43" s="196">
        <f>$AM$64-BH43</f>
        <v>0</v>
      </c>
      <c r="BJ43" s="199">
        <f t="shared" si="20"/>
        <v>0</v>
      </c>
      <c r="BK43" s="218"/>
      <c r="BL43" s="217"/>
    </row>
    <row r="44" spans="1:64" s="216" customFormat="1" ht="15.75" customHeight="1">
      <c r="A44" s="370"/>
      <c r="B44" s="214" t="s">
        <v>379</v>
      </c>
      <c r="C44" s="213" t="s">
        <v>94</v>
      </c>
      <c r="D44" s="222"/>
      <c r="E44" s="355">
        <f t="shared" si="13"/>
        <v>0</v>
      </c>
      <c r="F44" s="212">
        <f t="shared" si="17"/>
        <v>0</v>
      </c>
      <c r="G44" s="212">
        <f>'Ctrinh-NGOC BIEN (21-30)'!AI7</f>
        <v>0</v>
      </c>
      <c r="H44" s="212">
        <f>'Ctrinh-NGOC BIEN (21-30)'!AI14</f>
        <v>0</v>
      </c>
      <c r="I44" s="212">
        <f>'Ctrinh-NGOC BIEN (21-30)'!AI21</f>
        <v>0</v>
      </c>
      <c r="J44" s="212">
        <f>'Ctrinh-NGOC BIEN (21-30)'!AI28</f>
        <v>0</v>
      </c>
      <c r="K44" s="212">
        <f>'Ctrinh-NGOC BIEN (21-30)'!AI35</f>
        <v>0</v>
      </c>
      <c r="L44" s="212">
        <f>'Ctrinh-NGOC BIEN (21-30)'!AI42</f>
        <v>0</v>
      </c>
      <c r="M44" s="212">
        <f>'Ctrinh-NGOC BIEN (21-30)'!AI49</f>
        <v>0</v>
      </c>
      <c r="N44" s="282">
        <f>'Ctrinh-NGOC BIEN (21-30)'!AO63</f>
        <v>0</v>
      </c>
      <c r="O44" s="212">
        <f>'Ctrinh-NGOC BIEN (21-30)'!AI63</f>
        <v>0</v>
      </c>
      <c r="P44" s="212">
        <f>'Ctrinh-NGOC BIEN (21-30)'!AI70</f>
        <v>0</v>
      </c>
      <c r="Q44" s="212">
        <f>'Ctrinh-NGOC BIEN (21-30)'!AI77</f>
        <v>0</v>
      </c>
      <c r="R44" s="252">
        <f t="shared" si="21"/>
        <v>0</v>
      </c>
      <c r="S44" s="220"/>
      <c r="T44" s="212">
        <f>'Ctrinh-NGOC BIEN (21-30)'!AI84</f>
        <v>0</v>
      </c>
      <c r="U44" s="212">
        <f>'Ctrinh-NGOC BIEN (21-30)'!AI91</f>
        <v>0</v>
      </c>
      <c r="V44" s="212">
        <f>'Ctrinh-NGOC BIEN (21-30)'!AI98</f>
        <v>0</v>
      </c>
      <c r="W44" s="212">
        <f>'Ctrinh-NGOC BIEN (21-30)'!AI105</f>
        <v>0</v>
      </c>
      <c r="X44" s="212">
        <f>'Ctrinh-NGOC BIEN (21-30)'!AI112</f>
        <v>0</v>
      </c>
      <c r="Y44" s="212">
        <f>'Ctrinh-NGOC BIEN (21-30)'!AI119</f>
        <v>0</v>
      </c>
      <c r="Z44" s="212">
        <f>'Ctrinh-NGOC BIEN (21-30)'!AI126</f>
        <v>0</v>
      </c>
      <c r="AA44" s="212">
        <f>'Ctrinh-NGOC BIEN (21-30)'!AI133</f>
        <v>0</v>
      </c>
      <c r="AB44" s="316">
        <f>SUM(AD44:AM44,AO44:AS44)</f>
        <v>0</v>
      </c>
      <c r="AC44" s="316"/>
      <c r="AD44" s="212">
        <f>'Ctrinh-NGOC BIEN (21-30)'!AI141</f>
        <v>0</v>
      </c>
      <c r="AE44" s="212">
        <f>'Ctrinh-NGOC BIEN (21-30)'!AI170</f>
        <v>0</v>
      </c>
      <c r="AF44" s="212">
        <f>'Ctrinh-NGOC BIEN (21-30)'!AI178</f>
        <v>0</v>
      </c>
      <c r="AG44" s="212">
        <f>'Ctrinh-NGOC BIEN (21-30)'!AI182</f>
        <v>0</v>
      </c>
      <c r="AH44" s="212">
        <f>'Ctrinh-NGOC BIEN (21-30)'!AI186</f>
        <v>0</v>
      </c>
      <c r="AI44" s="212">
        <f>'Ctrinh-NGOC BIEN (21-30)'!AI190</f>
        <v>0</v>
      </c>
      <c r="AJ44" s="212">
        <f>'Ctrinh-NGOC BIEN (21-30)'!AI194</f>
        <v>0</v>
      </c>
      <c r="AK44" s="212">
        <f>'Ctrinh-NGOC BIEN (21-30)'!AI198</f>
        <v>0</v>
      </c>
      <c r="AL44" s="212">
        <f>'Ctrinh-NGOC BIEN (21-30)'!AI202</f>
        <v>0</v>
      </c>
      <c r="AM44" s="212">
        <f>'Ctrinh-NGOC BIEN (21-30)'!AI209</f>
        <v>0</v>
      </c>
      <c r="AN44" s="221">
        <f>$D44-$BH44</f>
        <v>0</v>
      </c>
      <c r="AO44" s="212">
        <f>'Ctrinh-NGOC BIEN (21-30)'!AI223</f>
        <v>0</v>
      </c>
      <c r="AP44" s="212">
        <f>'Ctrinh-NGOC BIEN (21-30)'!AI230</f>
        <v>0</v>
      </c>
      <c r="AQ44" s="212">
        <f>'Ctrinh-NGOC BIEN (21-30)'!AI237</f>
        <v>0</v>
      </c>
      <c r="AR44" s="212">
        <f>'Ctrinh-NGOC BIEN (21-30)'!AI241</f>
        <v>0</v>
      </c>
      <c r="AS44" s="212">
        <f>'Ctrinh-NGOC BIEN (21-30)'!AI245</f>
        <v>0</v>
      </c>
      <c r="AT44" s="282">
        <f>'Ctrinh-NGOC BIEN (21-30)'!AI249</f>
        <v>0</v>
      </c>
      <c r="AU44" s="212">
        <f>'Ctrinh-NGOC BIEN (21-30)'!AI256</f>
        <v>0</v>
      </c>
      <c r="AV44" s="212">
        <f>'Ctrinh-NGOC BIEN (21-30)'!AI263</f>
        <v>0</v>
      </c>
      <c r="AW44" s="212">
        <f>'Ctrinh-NGOC BIEN (21-30)'!AI270</f>
        <v>0</v>
      </c>
      <c r="AX44" s="212">
        <f>'Ctrinh-NGOC BIEN (21-30)'!AI277</f>
        <v>0</v>
      </c>
      <c r="AY44" s="212">
        <f>'Ctrinh-NGOC BIEN (21-30)'!AI284</f>
        <v>0</v>
      </c>
      <c r="AZ44" s="212">
        <f>'Ctrinh-NGOC BIEN (21-30)'!AI291</f>
        <v>0</v>
      </c>
      <c r="BA44" s="212">
        <f>'Ctrinh-NGOC BIEN (21-30)'!AI298</f>
        <v>0</v>
      </c>
      <c r="BB44" s="212">
        <f>'Ctrinh-NGOC BIEN (21-30)'!AI305</f>
        <v>0</v>
      </c>
      <c r="BC44" s="212">
        <f>'Ctrinh-NGOC BIEN (21-30)'!AI312</f>
        <v>0</v>
      </c>
      <c r="BD44" s="212">
        <f>'Ctrinh-NGOC BIEN (21-30)'!AI319</f>
        <v>0</v>
      </c>
      <c r="BE44" s="212">
        <f>'Ctrinh-NGOC BIEN (21-30)'!AI326</f>
        <v>0</v>
      </c>
      <c r="BF44" s="220">
        <f>'Ctrinh-NGOC BIEN (21-30)'!AI333</f>
        <v>0</v>
      </c>
      <c r="BG44" s="199"/>
      <c r="BH44" s="212">
        <f t="shared" si="22"/>
        <v>0</v>
      </c>
      <c r="BI44" s="196">
        <f>$AN$64-BH44</f>
        <v>0</v>
      </c>
      <c r="BJ44" s="199">
        <f t="shared" si="20"/>
        <v>0</v>
      </c>
      <c r="BK44" s="218"/>
      <c r="BL44" s="217"/>
    </row>
    <row r="45" spans="1:64" s="216" customFormat="1" ht="15.75" customHeight="1">
      <c r="A45" s="370"/>
      <c r="B45" s="214" t="s">
        <v>380</v>
      </c>
      <c r="C45" s="213" t="s">
        <v>111</v>
      </c>
      <c r="D45" s="495"/>
      <c r="E45" s="355">
        <f t="shared" si="13"/>
        <v>0</v>
      </c>
      <c r="F45" s="212">
        <f t="shared" si="17"/>
        <v>0</v>
      </c>
      <c r="G45" s="212">
        <f>'Ctrinh-NGOC BIEN (21-30)'!AJ7</f>
        <v>0</v>
      </c>
      <c r="H45" s="212">
        <f>'Ctrinh-NGOC BIEN (21-30)'!AJ14</f>
        <v>0</v>
      </c>
      <c r="I45" s="212">
        <f>'Ctrinh-NGOC BIEN (21-30)'!AJ21</f>
        <v>0</v>
      </c>
      <c r="J45" s="212">
        <f>'Ctrinh-NGOC BIEN (21-30)'!AJ28</f>
        <v>0</v>
      </c>
      <c r="K45" s="212">
        <f>'Ctrinh-NGOC BIEN (21-30)'!AJ35</f>
        <v>0</v>
      </c>
      <c r="L45" s="212">
        <f>'Ctrinh-NGOC BIEN (21-30)'!AJ42</f>
        <v>0</v>
      </c>
      <c r="M45" s="212">
        <f>'Ctrinh-NGOC BIEN (21-30)'!AJ49</f>
        <v>0</v>
      </c>
      <c r="N45" s="282">
        <f>'Ctrinh-NGOC BIEN (21-30)'!AV63</f>
        <v>0</v>
      </c>
      <c r="O45" s="212">
        <f>'Ctrinh-NGOC BIEN (21-30)'!AJ63</f>
        <v>0</v>
      </c>
      <c r="P45" s="212">
        <f>'Ctrinh-NGOC BIEN (21-30)'!AJ70</f>
        <v>0</v>
      </c>
      <c r="Q45" s="212">
        <f>'Ctrinh-NGOC BIEN (21-30)'!AJ77</f>
        <v>0</v>
      </c>
      <c r="R45" s="252">
        <f t="shared" si="21"/>
        <v>0</v>
      </c>
      <c r="S45" s="220"/>
      <c r="T45" s="212">
        <f>'Ctrinh-NGOC BIEN (21-30)'!AJ84</f>
        <v>0</v>
      </c>
      <c r="U45" s="212">
        <f>'Ctrinh-NGOC BIEN (21-30)'!AJ91</f>
        <v>0</v>
      </c>
      <c r="V45" s="212">
        <f>'Ctrinh-NGOC BIEN (21-30)'!AJ98</f>
        <v>0</v>
      </c>
      <c r="W45" s="212">
        <f>'Ctrinh-NGOC BIEN (21-30)'!AJ105</f>
        <v>0</v>
      </c>
      <c r="X45" s="212">
        <f>'Ctrinh-NGOC BIEN (21-30)'!AJ112</f>
        <v>0</v>
      </c>
      <c r="Y45" s="212">
        <f>'Ctrinh-NGOC BIEN (21-30)'!AJ119</f>
        <v>0</v>
      </c>
      <c r="Z45" s="212">
        <f>'Ctrinh-NGOC BIEN (21-30)'!AJ126</f>
        <v>0</v>
      </c>
      <c r="AA45" s="212">
        <f>'Ctrinh-NGOC BIEN (21-30)'!AJ133</f>
        <v>0</v>
      </c>
      <c r="AB45" s="316">
        <f>SUM(AD45:AN45,AP45:AS45)</f>
        <v>0</v>
      </c>
      <c r="AC45" s="316"/>
      <c r="AD45" s="212">
        <f>'Ctrinh-NGOC BIEN (21-30)'!AJ141</f>
        <v>0</v>
      </c>
      <c r="AE45" s="212">
        <f>'Ctrinh-NGOC BIEN (21-30)'!AJ170</f>
        <v>0</v>
      </c>
      <c r="AF45" s="212">
        <f>'Ctrinh-NGOC BIEN (21-30)'!AJ178</f>
        <v>0</v>
      </c>
      <c r="AG45" s="212">
        <f>'Ctrinh-NGOC BIEN (21-30)'!AJ182</f>
        <v>0</v>
      </c>
      <c r="AH45" s="212">
        <f>'Ctrinh-NGOC BIEN (21-30)'!AJ186</f>
        <v>0</v>
      </c>
      <c r="AI45" s="212">
        <f>'Ctrinh-NGOC BIEN (21-30)'!AJ190</f>
        <v>0</v>
      </c>
      <c r="AJ45" s="212">
        <f>'Ctrinh-NGOC BIEN (21-30)'!AJ194</f>
        <v>0</v>
      </c>
      <c r="AK45" s="212">
        <f>'Ctrinh-NGOC BIEN (21-30)'!AJ198</f>
        <v>0</v>
      </c>
      <c r="AL45" s="212">
        <f>'Ctrinh-NGOC BIEN (21-30)'!AJ202</f>
        <v>0</v>
      </c>
      <c r="AM45" s="212">
        <f>'Ctrinh-NGOC BIEN (21-30)'!AJ209</f>
        <v>0</v>
      </c>
      <c r="AN45" s="212">
        <f>'Ctrinh-NGOC BIEN (21-30)'!AJ216</f>
        <v>0</v>
      </c>
      <c r="AO45" s="221">
        <f>$D45-$BH45</f>
        <v>0</v>
      </c>
      <c r="AP45" s="212">
        <f>'Ctrinh-NGOC BIEN (21-30)'!AJ230</f>
        <v>0</v>
      </c>
      <c r="AQ45" s="212">
        <f>'Ctrinh-NGOC BIEN (21-30)'!AJ237</f>
        <v>0</v>
      </c>
      <c r="AR45" s="212">
        <f>'Ctrinh-NGOC BIEN (21-30)'!AJ241</f>
        <v>0</v>
      </c>
      <c r="AS45" s="212">
        <f>'Ctrinh-NGOC BIEN (21-30)'!AJ245</f>
        <v>0</v>
      </c>
      <c r="AT45" s="282">
        <f>'Ctrinh-NGOC BIEN (21-30)'!AJ249</f>
        <v>0</v>
      </c>
      <c r="AU45" s="212">
        <f>'Ctrinh-NGOC BIEN (21-30)'!AJ256</f>
        <v>0</v>
      </c>
      <c r="AV45" s="212">
        <f>'Ctrinh-NGOC BIEN (21-30)'!AJ263</f>
        <v>0</v>
      </c>
      <c r="AW45" s="212">
        <f>'Ctrinh-NGOC BIEN (21-30)'!AJ270</f>
        <v>0</v>
      </c>
      <c r="AX45" s="212">
        <f>'Ctrinh-NGOC BIEN (21-30)'!AJ277</f>
        <v>0</v>
      </c>
      <c r="AY45" s="212">
        <f>'Ctrinh-NGOC BIEN (21-30)'!AJ284</f>
        <v>0</v>
      </c>
      <c r="AZ45" s="212">
        <f>'Ctrinh-NGOC BIEN (21-30)'!AJ291</f>
        <v>0</v>
      </c>
      <c r="BA45" s="212">
        <f>'Ctrinh-NGOC BIEN (21-30)'!AJ298</f>
        <v>0</v>
      </c>
      <c r="BB45" s="212">
        <f>'Ctrinh-NGOC BIEN (21-30)'!AJ305</f>
        <v>0</v>
      </c>
      <c r="BC45" s="212">
        <f>'Ctrinh-NGOC BIEN (21-30)'!AJ312</f>
        <v>0</v>
      </c>
      <c r="BD45" s="212">
        <f>'Ctrinh-NGOC BIEN (21-30)'!AJ319</f>
        <v>0</v>
      </c>
      <c r="BE45" s="212">
        <f>'Ctrinh-NGOC BIEN (21-30)'!AJ326</f>
        <v>0</v>
      </c>
      <c r="BF45" s="220">
        <f>'Ctrinh-NGOC BIEN (21-30)'!AJ333</f>
        <v>0</v>
      </c>
      <c r="BG45" s="199"/>
      <c r="BH45" s="212">
        <f t="shared" si="22"/>
        <v>0</v>
      </c>
      <c r="BI45" s="196">
        <f>$AO$64-BH45</f>
        <v>0</v>
      </c>
      <c r="BJ45" s="199">
        <f t="shared" si="20"/>
        <v>0</v>
      </c>
      <c r="BK45" s="218"/>
      <c r="BL45" s="217"/>
    </row>
    <row r="46" spans="1:64" s="210" customFormat="1" ht="15.75" customHeight="1">
      <c r="A46" s="369"/>
      <c r="B46" s="214" t="s">
        <v>381</v>
      </c>
      <c r="C46" s="208" t="s">
        <v>113</v>
      </c>
      <c r="D46" s="495"/>
      <c r="E46" s="252">
        <f t="shared" si="13"/>
        <v>0</v>
      </c>
      <c r="F46" s="199">
        <f t="shared" si="17"/>
        <v>0</v>
      </c>
      <c r="G46" s="199">
        <f>'Ctrinh-NGOC BIEN (21-30)'!AK7</f>
        <v>0</v>
      </c>
      <c r="H46" s="199">
        <f>'Ctrinh-NGOC BIEN (21-30)'!AK14</f>
        <v>0</v>
      </c>
      <c r="I46" s="199">
        <f>'Ctrinh-NGOC BIEN (21-30)'!AK21</f>
        <v>0</v>
      </c>
      <c r="J46" s="199">
        <f>'Ctrinh-NGOC BIEN (21-30)'!AK28</f>
        <v>0</v>
      </c>
      <c r="K46" s="199">
        <f>'Ctrinh-NGOC BIEN (21-30)'!AK35</f>
        <v>0</v>
      </c>
      <c r="L46" s="199">
        <f>'Ctrinh-NGOC BIEN (21-30)'!AK42</f>
        <v>0</v>
      </c>
      <c r="M46" s="199">
        <f>'Ctrinh-NGOC BIEN (21-30)'!AK49</f>
        <v>0</v>
      </c>
      <c r="N46" s="272">
        <f>'Ctrinh-NGOC BIEN (21-30)'!AJ63</f>
        <v>0</v>
      </c>
      <c r="O46" s="199">
        <f>'Ctrinh-NGOC BIEN (21-30)'!AK63</f>
        <v>0</v>
      </c>
      <c r="P46" s="199">
        <f>'Ctrinh-NGOC BIEN (21-30)'!AK70</f>
        <v>0</v>
      </c>
      <c r="Q46" s="199">
        <f>'Ctrinh-NGOC BIEN (21-30)'!AK77</f>
        <v>0</v>
      </c>
      <c r="R46" s="252">
        <f t="shared" si="21"/>
        <v>0</v>
      </c>
      <c r="S46" s="195"/>
      <c r="T46" s="199">
        <f>'Ctrinh-NGOC BIEN (21-30)'!AK84</f>
        <v>0</v>
      </c>
      <c r="U46" s="199">
        <f>'Ctrinh-NGOC BIEN (21-30)'!AK91</f>
        <v>0</v>
      </c>
      <c r="V46" s="199">
        <f>'Ctrinh-NGOC BIEN (21-30)'!AK98</f>
        <v>0</v>
      </c>
      <c r="W46" s="199">
        <f>'Ctrinh-NGOC BIEN (21-30)'!AK105</f>
        <v>0</v>
      </c>
      <c r="X46" s="199">
        <f>'Ctrinh-NGOC BIEN (21-30)'!AK112</f>
        <v>0</v>
      </c>
      <c r="Y46" s="199">
        <f>'Ctrinh-NGOC BIEN (21-30)'!AK119</f>
        <v>0</v>
      </c>
      <c r="Z46" s="199">
        <f>'Ctrinh-NGOC BIEN (21-30)'!AK126</f>
        <v>0</v>
      </c>
      <c r="AA46" s="199">
        <f>'Ctrinh-NGOC BIEN (21-30)'!AK133</f>
        <v>0</v>
      </c>
      <c r="AB46" s="316">
        <f>SUM(AD46:AO46,AQ46:AS46)</f>
        <v>0</v>
      </c>
      <c r="AC46" s="316"/>
      <c r="AD46" s="199">
        <f>'Ctrinh-NGOC BIEN (21-30)'!AK141</f>
        <v>0</v>
      </c>
      <c r="AE46" s="199">
        <f>'Ctrinh-NGOC BIEN (21-30)'!AK170</f>
        <v>0</v>
      </c>
      <c r="AF46" s="199">
        <f>'Ctrinh-NGOC BIEN (21-30)'!AK178</f>
        <v>0</v>
      </c>
      <c r="AG46" s="199">
        <f>'Ctrinh-NGOC BIEN (21-30)'!AK182</f>
        <v>0</v>
      </c>
      <c r="AH46" s="199">
        <f>'Ctrinh-NGOC BIEN (21-30)'!AK186</f>
        <v>0</v>
      </c>
      <c r="AI46" s="199">
        <f>'Ctrinh-NGOC BIEN (21-30)'!AK190</f>
        <v>0</v>
      </c>
      <c r="AJ46" s="199">
        <f>'Ctrinh-NGOC BIEN (21-30)'!AK194</f>
        <v>0</v>
      </c>
      <c r="AK46" s="199">
        <f>'Ctrinh-NGOC BIEN (21-30)'!AK198</f>
        <v>0</v>
      </c>
      <c r="AL46" s="199">
        <f>'Ctrinh-NGOC BIEN (21-30)'!AK202</f>
        <v>0</v>
      </c>
      <c r="AM46" s="199">
        <f>'Ctrinh-NGOC BIEN (21-30)'!AK209</f>
        <v>0</v>
      </c>
      <c r="AN46" s="199">
        <f>'Ctrinh-NGOC BIEN (21-30)'!AK216</f>
        <v>0</v>
      </c>
      <c r="AO46" s="199">
        <f>'Ctrinh-NGOC BIEN (21-30)'!AK223</f>
        <v>0</v>
      </c>
      <c r="AP46" s="207">
        <f>$D46-$BH46</f>
        <v>0</v>
      </c>
      <c r="AQ46" s="199">
        <f>'Ctrinh-NGOC BIEN (21-30)'!AK237</f>
        <v>0</v>
      </c>
      <c r="AR46" s="199">
        <f>'Ctrinh-NGOC BIEN (21-30)'!AK241</f>
        <v>0</v>
      </c>
      <c r="AS46" s="199">
        <f>'Ctrinh-NGOC BIEN (21-30)'!AK245</f>
        <v>0</v>
      </c>
      <c r="AT46" s="272">
        <f>'Ctrinh-NGOC BIEN (21-30)'!AK249</f>
        <v>0</v>
      </c>
      <c r="AU46" s="199">
        <f>'Ctrinh-NGOC BIEN (21-30)'!AK256</f>
        <v>0</v>
      </c>
      <c r="AV46" s="199">
        <f>'Ctrinh-NGOC BIEN (21-30)'!AK263</f>
        <v>0</v>
      </c>
      <c r="AW46" s="199">
        <f>'Ctrinh-NGOC BIEN (21-30)'!AK270</f>
        <v>0</v>
      </c>
      <c r="AX46" s="199">
        <f>'Ctrinh-NGOC BIEN (21-30)'!AK277</f>
        <v>0</v>
      </c>
      <c r="AY46" s="199">
        <f>'Ctrinh-NGOC BIEN (21-30)'!AK284</f>
        <v>0</v>
      </c>
      <c r="AZ46" s="199">
        <f>'Ctrinh-NGOC BIEN (21-30)'!AK291</f>
        <v>0</v>
      </c>
      <c r="BA46" s="199">
        <f>'Ctrinh-NGOC BIEN (21-30)'!AK298</f>
        <v>0</v>
      </c>
      <c r="BB46" s="199">
        <f>'Ctrinh-NGOC BIEN (21-30)'!AK305</f>
        <v>0</v>
      </c>
      <c r="BC46" s="199">
        <f>'Ctrinh-NGOC BIEN (21-30)'!AK312</f>
        <v>0</v>
      </c>
      <c r="BD46" s="199">
        <f>'Ctrinh-NGOC BIEN (21-30)'!AK319</f>
        <v>0</v>
      </c>
      <c r="BE46" s="199">
        <f>'Ctrinh-NGOC BIEN (21-30)'!AK326</f>
        <v>0</v>
      </c>
      <c r="BF46" s="195">
        <f>'Ctrinh-NGOC BIEN (21-30)'!AK333</f>
        <v>0</v>
      </c>
      <c r="BG46" s="199"/>
      <c r="BH46" s="199">
        <f t="shared" si="22"/>
        <v>0</v>
      </c>
      <c r="BI46" s="196">
        <f>$AP$64-BH46</f>
        <v>0</v>
      </c>
      <c r="BJ46" s="199">
        <f t="shared" si="20"/>
        <v>0</v>
      </c>
      <c r="BK46" s="204"/>
      <c r="BL46" s="211"/>
    </row>
    <row r="47" spans="1:64" s="210" customFormat="1" ht="15.75" customHeight="1">
      <c r="A47" s="369"/>
      <c r="B47" s="214" t="s">
        <v>75</v>
      </c>
      <c r="C47" s="213" t="s">
        <v>76</v>
      </c>
      <c r="D47" s="215"/>
      <c r="E47" s="252">
        <f t="shared" si="13"/>
        <v>0</v>
      </c>
      <c r="F47" s="199">
        <f t="shared" si="17"/>
        <v>0</v>
      </c>
      <c r="G47" s="199">
        <f>'Ctrinh-NGOC BIEN (21-30)'!AL7</f>
        <v>0</v>
      </c>
      <c r="H47" s="199">
        <f>'Ctrinh-NGOC BIEN (21-30)'!AL14</f>
        <v>0</v>
      </c>
      <c r="I47" s="199">
        <f>'Ctrinh-NGOC BIEN (21-30)'!AL21</f>
        <v>0</v>
      </c>
      <c r="J47" s="199">
        <f>'Ctrinh-NGOC BIEN (21-30)'!AL28</f>
        <v>0</v>
      </c>
      <c r="K47" s="199">
        <f>'Ctrinh-NGOC BIEN (21-30)'!AL35</f>
        <v>0</v>
      </c>
      <c r="L47" s="199">
        <f>'Ctrinh-NGOC BIEN (21-30)'!AL42</f>
        <v>0</v>
      </c>
      <c r="M47" s="199">
        <f>'Ctrinh-NGOC BIEN (21-30)'!AL49</f>
        <v>0</v>
      </c>
      <c r="N47" s="272">
        <f>'Ctrinh-NGOC BIEN (21-30)'!AD63</f>
        <v>0</v>
      </c>
      <c r="O47" s="199">
        <f>'Ctrinh-NGOC BIEN (21-30)'!AL63</f>
        <v>0</v>
      </c>
      <c r="P47" s="199">
        <f>'Ctrinh-NGOC BIEN (21-30)'!AL70</f>
        <v>0</v>
      </c>
      <c r="Q47" s="199">
        <f>'Ctrinh-NGOC BIEN (21-30)'!AL77</f>
        <v>0</v>
      </c>
      <c r="R47" s="252">
        <f t="shared" si="21"/>
        <v>0</v>
      </c>
      <c r="S47" s="195"/>
      <c r="T47" s="199">
        <f>'Ctrinh-NGOC BIEN (21-30)'!AL84</f>
        <v>0</v>
      </c>
      <c r="U47" s="199">
        <f>'Ctrinh-NGOC BIEN (21-30)'!AL91</f>
        <v>0</v>
      </c>
      <c r="V47" s="199">
        <f>'Ctrinh-NGOC BIEN (21-30)'!AL98</f>
        <v>0</v>
      </c>
      <c r="W47" s="199">
        <f>'Ctrinh-NGOC BIEN (21-30)'!AL105</f>
        <v>0</v>
      </c>
      <c r="X47" s="199">
        <f>'Ctrinh-NGOC BIEN (21-30)'!AL112</f>
        <v>0</v>
      </c>
      <c r="Y47" s="199">
        <f>'Ctrinh-NGOC BIEN (21-30)'!AL119</f>
        <v>0</v>
      </c>
      <c r="Z47" s="199">
        <f>'Ctrinh-NGOC BIEN (21-30)'!AL126</f>
        <v>0</v>
      </c>
      <c r="AA47" s="199">
        <f>'Ctrinh-NGOC BIEN (21-30)'!AL133</f>
        <v>0</v>
      </c>
      <c r="AB47" s="316">
        <f>SUM(AD47:AP47,AR47:AS47)</f>
        <v>0</v>
      </c>
      <c r="AC47" s="316"/>
      <c r="AD47" s="199">
        <f>'Ctrinh-NGOC BIEN (21-30)'!AL141</f>
        <v>0</v>
      </c>
      <c r="AE47" s="199">
        <f>'Ctrinh-NGOC BIEN (21-30)'!AL170</f>
        <v>0</v>
      </c>
      <c r="AF47" s="199">
        <f>'Ctrinh-NGOC BIEN (21-30)'!AL178</f>
        <v>0</v>
      </c>
      <c r="AG47" s="199">
        <f>'Ctrinh-NGOC BIEN (21-30)'!AL182</f>
        <v>0</v>
      </c>
      <c r="AH47" s="199">
        <f>'Ctrinh-NGOC BIEN (21-30)'!AL186</f>
        <v>0</v>
      </c>
      <c r="AI47" s="199">
        <f>'Ctrinh-NGOC BIEN (21-30)'!AL190</f>
        <v>0</v>
      </c>
      <c r="AJ47" s="199">
        <f>'Ctrinh-NGOC BIEN (21-30)'!AL194</f>
        <v>0</v>
      </c>
      <c r="AK47" s="199">
        <f>'Ctrinh-NGOC BIEN (21-30)'!AL198</f>
        <v>0</v>
      </c>
      <c r="AL47" s="199">
        <f>'Ctrinh-NGOC BIEN (21-30)'!AL202</f>
        <v>0</v>
      </c>
      <c r="AM47" s="199">
        <f>'Ctrinh-NGOC BIEN (21-30)'!AL209</f>
        <v>0</v>
      </c>
      <c r="AN47" s="199">
        <f>'Ctrinh-NGOC BIEN (21-30)'!AL216</f>
        <v>0</v>
      </c>
      <c r="AO47" s="199">
        <f>'Ctrinh-NGOC BIEN (21-30)'!AL223</f>
        <v>0</v>
      </c>
      <c r="AP47" s="199">
        <f>'Ctrinh-NGOC BIEN (21-30)'!AL230</f>
        <v>0</v>
      </c>
      <c r="AQ47" s="207">
        <f>$D47-$BH47</f>
        <v>0</v>
      </c>
      <c r="AR47" s="199">
        <f>'Ctrinh-NGOC BIEN (21-30)'!AL241</f>
        <v>0</v>
      </c>
      <c r="AS47" s="199">
        <f>'Ctrinh-NGOC BIEN (21-30)'!AL245</f>
        <v>0</v>
      </c>
      <c r="AT47" s="272">
        <f>'Ctrinh-NGOC BIEN (21-30)'!AL249</f>
        <v>0</v>
      </c>
      <c r="AU47" s="199">
        <f>'Ctrinh-NGOC BIEN (21-30)'!AL256</f>
        <v>0</v>
      </c>
      <c r="AV47" s="199">
        <f>'Ctrinh-NGOC BIEN (21-30)'!AL263</f>
        <v>0</v>
      </c>
      <c r="AW47" s="199">
        <f>'Ctrinh-NGOC BIEN (21-30)'!AL270</f>
        <v>0</v>
      </c>
      <c r="AX47" s="199">
        <f>'Ctrinh-NGOC BIEN (21-30)'!AL277</f>
        <v>0</v>
      </c>
      <c r="AY47" s="199">
        <f>'Ctrinh-NGOC BIEN (21-30)'!AL284</f>
        <v>0</v>
      </c>
      <c r="AZ47" s="199">
        <f>'Ctrinh-NGOC BIEN (21-30)'!AL291</f>
        <v>0</v>
      </c>
      <c r="BA47" s="199">
        <f>'Ctrinh-NGOC BIEN (21-30)'!AL298</f>
        <v>0</v>
      </c>
      <c r="BB47" s="199">
        <f>'Ctrinh-NGOC BIEN (21-30)'!AL305</f>
        <v>0</v>
      </c>
      <c r="BC47" s="199">
        <f>'Ctrinh-NGOC BIEN (21-30)'!AL312</f>
        <v>0</v>
      </c>
      <c r="BD47" s="199">
        <f>'Ctrinh-NGOC BIEN (21-30)'!AL319</f>
        <v>0</v>
      </c>
      <c r="BE47" s="199">
        <f>'Ctrinh-NGOC BIEN (21-30)'!AL326</f>
        <v>0</v>
      </c>
      <c r="BF47" s="195">
        <f>'Ctrinh-NGOC BIEN (21-30)'!AL333</f>
        <v>0</v>
      </c>
      <c r="BG47" s="199"/>
      <c r="BH47" s="199">
        <f t="shared" si="22"/>
        <v>0</v>
      </c>
      <c r="BI47" s="196">
        <f>$AQ$64-BH47</f>
        <v>0</v>
      </c>
      <c r="BJ47" s="199">
        <f t="shared" si="20"/>
        <v>0</v>
      </c>
      <c r="BK47" s="204"/>
      <c r="BL47" s="211"/>
    </row>
    <row r="48" spans="1:64" s="210" customFormat="1" ht="15.75" customHeight="1">
      <c r="A48" s="369"/>
      <c r="B48" s="214" t="s">
        <v>77</v>
      </c>
      <c r="C48" s="213" t="s">
        <v>78</v>
      </c>
      <c r="D48" s="215"/>
      <c r="E48" s="252">
        <f t="shared" si="13"/>
        <v>0</v>
      </c>
      <c r="F48" s="199">
        <f t="shared" si="17"/>
        <v>0</v>
      </c>
      <c r="G48" s="199">
        <f>'Ctrinh-NGOC BIEN (21-30)'!AM7</f>
        <v>0</v>
      </c>
      <c r="H48" s="199">
        <f>'Ctrinh-NGOC BIEN (21-30)'!AM14</f>
        <v>0</v>
      </c>
      <c r="I48" s="199">
        <f>'Ctrinh-NGOC BIEN (21-30)'!AM21</f>
        <v>0</v>
      </c>
      <c r="J48" s="199">
        <f>'Ctrinh-NGOC BIEN (21-30)'!AM28</f>
        <v>0</v>
      </c>
      <c r="K48" s="199">
        <f>'Ctrinh-NGOC BIEN (21-30)'!AM35</f>
        <v>0</v>
      </c>
      <c r="L48" s="199">
        <f>'Ctrinh-NGOC BIEN (21-30)'!AM42</f>
        <v>0</v>
      </c>
      <c r="M48" s="199">
        <f>'Ctrinh-NGOC BIEN (21-30)'!AM49</f>
        <v>0</v>
      </c>
      <c r="N48" s="272">
        <f>'Ctrinh-NGOC BIEN (21-30)'!AL63</f>
        <v>0</v>
      </c>
      <c r="O48" s="199">
        <f>'Ctrinh-NGOC BIEN (21-30)'!AM63</f>
        <v>0</v>
      </c>
      <c r="P48" s="199">
        <f>'Ctrinh-NGOC BIEN (21-30)'!AM70</f>
        <v>0</v>
      </c>
      <c r="Q48" s="199">
        <f>'Ctrinh-NGOC BIEN (21-30)'!AM77</f>
        <v>0</v>
      </c>
      <c r="R48" s="252">
        <f t="shared" si="21"/>
        <v>0</v>
      </c>
      <c r="S48" s="195"/>
      <c r="T48" s="199">
        <f>'Ctrinh-NGOC BIEN (21-30)'!AM84</f>
        <v>0</v>
      </c>
      <c r="U48" s="199">
        <f>'Ctrinh-NGOC BIEN (21-30)'!AM91</f>
        <v>0</v>
      </c>
      <c r="V48" s="199">
        <f>'Ctrinh-NGOC BIEN (21-30)'!AM98</f>
        <v>0</v>
      </c>
      <c r="W48" s="199">
        <f>'Ctrinh-NGOC BIEN (21-30)'!AM105</f>
        <v>0</v>
      </c>
      <c r="X48" s="199">
        <f>'Ctrinh-NGOC BIEN (21-30)'!AM112</f>
        <v>0</v>
      </c>
      <c r="Y48" s="199">
        <f>'Ctrinh-NGOC BIEN (21-30)'!AM119</f>
        <v>0</v>
      </c>
      <c r="Z48" s="199">
        <f>'Ctrinh-NGOC BIEN (21-30)'!AM126</f>
        <v>0</v>
      </c>
      <c r="AA48" s="199">
        <f>'Ctrinh-NGOC BIEN (21-30)'!AM133</f>
        <v>0</v>
      </c>
      <c r="AB48" s="316">
        <f>SUM(AD48:AQ48,AS48)</f>
        <v>0</v>
      </c>
      <c r="AC48" s="316"/>
      <c r="AD48" s="199">
        <f>'Ctrinh-NGOC BIEN (21-30)'!AM141</f>
        <v>0</v>
      </c>
      <c r="AE48" s="199">
        <f>'Ctrinh-NGOC BIEN (21-30)'!AM170</f>
        <v>0</v>
      </c>
      <c r="AF48" s="199">
        <f>'Ctrinh-NGOC BIEN (21-30)'!AM178</f>
        <v>0</v>
      </c>
      <c r="AG48" s="199">
        <f>'Ctrinh-NGOC BIEN (21-30)'!AM182</f>
        <v>0</v>
      </c>
      <c r="AH48" s="199">
        <f>'Ctrinh-NGOC BIEN (21-30)'!AM186</f>
        <v>0</v>
      </c>
      <c r="AI48" s="199">
        <f>'Ctrinh-NGOC BIEN (21-30)'!AM190</f>
        <v>0</v>
      </c>
      <c r="AJ48" s="199">
        <f>'Ctrinh-NGOC BIEN (21-30)'!AM194</f>
        <v>0</v>
      </c>
      <c r="AK48" s="199">
        <f>'Ctrinh-NGOC BIEN (21-30)'!AM198</f>
        <v>0</v>
      </c>
      <c r="AL48" s="199">
        <f>'Ctrinh-NGOC BIEN (21-30)'!AM202</f>
        <v>0</v>
      </c>
      <c r="AM48" s="199">
        <f>'Ctrinh-NGOC BIEN (21-30)'!AM209</f>
        <v>0</v>
      </c>
      <c r="AN48" s="199">
        <f>'Ctrinh-NGOC BIEN (21-30)'!AM216</f>
        <v>0</v>
      </c>
      <c r="AO48" s="199">
        <f>'Ctrinh-NGOC BIEN (21-30)'!AM223</f>
        <v>0</v>
      </c>
      <c r="AP48" s="199">
        <f>'Ctrinh-NGOC BIEN (21-30)'!AM230</f>
        <v>0</v>
      </c>
      <c r="AQ48" s="199">
        <f>'Ctrinh-NGOC BIEN (21-30)'!AM237</f>
        <v>0</v>
      </c>
      <c r="AR48" s="207">
        <f>$D48-$BH48</f>
        <v>0</v>
      </c>
      <c r="AS48" s="199">
        <f>'Ctrinh-NGOC BIEN (21-30)'!AM245</f>
        <v>0</v>
      </c>
      <c r="AT48" s="272">
        <f>'Ctrinh-NGOC BIEN (21-30)'!AM249</f>
        <v>0</v>
      </c>
      <c r="AU48" s="199">
        <f>'Ctrinh-NGOC BIEN (21-30)'!AM256</f>
        <v>0</v>
      </c>
      <c r="AV48" s="199">
        <f>'Ctrinh-NGOC BIEN (21-30)'!AM263</f>
        <v>0</v>
      </c>
      <c r="AW48" s="199">
        <f>'Ctrinh-NGOC BIEN (21-30)'!AM270</f>
        <v>0</v>
      </c>
      <c r="AX48" s="199">
        <f>'Ctrinh-NGOC BIEN (21-30)'!AM277</f>
        <v>0</v>
      </c>
      <c r="AY48" s="199">
        <f>'Ctrinh-NGOC BIEN (21-30)'!AM284</f>
        <v>0</v>
      </c>
      <c r="AZ48" s="199">
        <f>'Ctrinh-NGOC BIEN (21-30)'!AM291</f>
        <v>0</v>
      </c>
      <c r="BA48" s="199">
        <f>'Ctrinh-NGOC BIEN (21-30)'!AM298</f>
        <v>0</v>
      </c>
      <c r="BB48" s="199">
        <f>'Ctrinh-NGOC BIEN (21-30)'!AM305</f>
        <v>0</v>
      </c>
      <c r="BC48" s="199">
        <f>'Ctrinh-NGOC BIEN (21-30)'!AM312</f>
        <v>0</v>
      </c>
      <c r="BD48" s="199">
        <f>'Ctrinh-NGOC BIEN (21-30)'!AM319</f>
        <v>0</v>
      </c>
      <c r="BE48" s="199">
        <f>'Ctrinh-NGOC BIEN (21-30)'!AM326</f>
        <v>0</v>
      </c>
      <c r="BF48" s="195">
        <f>'Ctrinh-NGOC BIEN (21-30)'!AM333</f>
        <v>0</v>
      </c>
      <c r="BG48" s="199"/>
      <c r="BH48" s="199">
        <f t="shared" si="22"/>
        <v>0</v>
      </c>
      <c r="BI48" s="196">
        <f>$AR$64-BH48</f>
        <v>0</v>
      </c>
      <c r="BJ48" s="199">
        <f t="shared" si="20"/>
        <v>0</v>
      </c>
      <c r="BK48" s="204"/>
      <c r="BL48" s="211"/>
    </row>
    <row r="49" spans="1:64" s="210" customFormat="1" ht="15.75" customHeight="1">
      <c r="A49" s="369"/>
      <c r="B49" s="214" t="s">
        <v>87</v>
      </c>
      <c r="C49" s="213" t="s">
        <v>88</v>
      </c>
      <c r="D49" s="493"/>
      <c r="E49" s="252">
        <f t="shared" si="13"/>
        <v>0</v>
      </c>
      <c r="F49" s="199">
        <f t="shared" si="17"/>
        <v>0</v>
      </c>
      <c r="G49" s="199">
        <f>'Ctrinh-NGOC BIEN (21-30)'!AN7</f>
        <v>0</v>
      </c>
      <c r="H49" s="199">
        <f>'Ctrinh-NGOC BIEN (21-30)'!AN14</f>
        <v>0</v>
      </c>
      <c r="I49" s="199">
        <f>'Ctrinh-NGOC BIEN (21-30)'!AN21</f>
        <v>0</v>
      </c>
      <c r="J49" s="199">
        <f>'Ctrinh-NGOC BIEN (21-30)'!AN28</f>
        <v>0</v>
      </c>
      <c r="K49" s="199">
        <f>'Ctrinh-NGOC BIEN (21-30)'!AN35</f>
        <v>0</v>
      </c>
      <c r="L49" s="199">
        <f>'Ctrinh-NGOC BIEN (21-30)'!AN42</f>
        <v>0</v>
      </c>
      <c r="M49" s="199">
        <f>'Ctrinh-NGOC BIEN (21-30)'!AN49</f>
        <v>0</v>
      </c>
      <c r="N49" s="272">
        <f>'Ctrinh-NGOC BIEN (21-30)'!AF63</f>
        <v>0</v>
      </c>
      <c r="O49" s="199">
        <f>'Ctrinh-NGOC BIEN (21-30)'!AN63</f>
        <v>0</v>
      </c>
      <c r="P49" s="199">
        <f>'Ctrinh-NGOC BIEN (21-30)'!AN70</f>
        <v>0</v>
      </c>
      <c r="Q49" s="199">
        <f>'Ctrinh-NGOC BIEN (21-30)'!AN77</f>
        <v>0</v>
      </c>
      <c r="R49" s="252">
        <f>SUM(T49:AB49,AT49:BE49)</f>
        <v>0</v>
      </c>
      <c r="S49" s="195"/>
      <c r="T49" s="199">
        <f>'Ctrinh-NGOC BIEN (21-30)'!AN84</f>
        <v>0</v>
      </c>
      <c r="U49" s="199">
        <f>'Ctrinh-NGOC BIEN (21-30)'!AN91</f>
        <v>0</v>
      </c>
      <c r="V49" s="199">
        <f>'Ctrinh-NGOC BIEN (21-30)'!AN98</f>
        <v>0</v>
      </c>
      <c r="W49" s="199">
        <f>'Ctrinh-NGOC BIEN (21-30)'!AN105</f>
        <v>0</v>
      </c>
      <c r="X49" s="199">
        <f>'Ctrinh-NGOC BIEN (21-30)'!AN112</f>
        <v>0</v>
      </c>
      <c r="Y49" s="199">
        <f>'Ctrinh-NGOC BIEN (21-30)'!AN119</f>
        <v>0</v>
      </c>
      <c r="Z49" s="199">
        <f>'Ctrinh-NGOC BIEN (21-30)'!AN126</f>
        <v>0</v>
      </c>
      <c r="AA49" s="199">
        <f>'Ctrinh-NGOC BIEN (21-30)'!AN133</f>
        <v>0</v>
      </c>
      <c r="AB49" s="316">
        <f>SUM(AD49:AR49)</f>
        <v>0</v>
      </c>
      <c r="AC49" s="316"/>
      <c r="AD49" s="199">
        <f>'Ctrinh-NGOC BIEN (21-30)'!AN141</f>
        <v>0</v>
      </c>
      <c r="AE49" s="199">
        <f>'Ctrinh-NGOC BIEN (21-30)'!AN170</f>
        <v>0</v>
      </c>
      <c r="AF49" s="199">
        <f>'Ctrinh-NGOC BIEN (21-30)'!AN178</f>
        <v>0</v>
      </c>
      <c r="AG49" s="199">
        <f>'Ctrinh-NGOC BIEN (21-30)'!AN182</f>
        <v>0</v>
      </c>
      <c r="AH49" s="199">
        <f>'Ctrinh-NGOC BIEN (21-30)'!AN186</f>
        <v>0</v>
      </c>
      <c r="AI49" s="199">
        <f>'Ctrinh-NGOC BIEN (21-30)'!AN190</f>
        <v>0</v>
      </c>
      <c r="AJ49" s="199">
        <f>'Ctrinh-NGOC BIEN (21-30)'!AN194</f>
        <v>0</v>
      </c>
      <c r="AK49" s="199">
        <f>'Ctrinh-NGOC BIEN (21-30)'!AN198</f>
        <v>0</v>
      </c>
      <c r="AL49" s="199">
        <f>'Ctrinh-NGOC BIEN (21-30)'!AN202</f>
        <v>0</v>
      </c>
      <c r="AM49" s="199">
        <f>'Ctrinh-NGOC BIEN (21-30)'!AN209</f>
        <v>0</v>
      </c>
      <c r="AN49" s="199">
        <f>'Ctrinh-NGOC BIEN (21-30)'!AN216</f>
        <v>0</v>
      </c>
      <c r="AO49" s="199">
        <f>'Ctrinh-NGOC BIEN (21-30)'!AN223</f>
        <v>0</v>
      </c>
      <c r="AP49" s="199">
        <f>'Ctrinh-NGOC BIEN (21-30)'!AN230</f>
        <v>0</v>
      </c>
      <c r="AQ49" s="199">
        <f>'Ctrinh-NGOC BIEN (21-30)'!AN237</f>
        <v>0</v>
      </c>
      <c r="AR49" s="199">
        <f>'Ctrinh-NGOC BIEN (21-30)'!AN241</f>
        <v>0</v>
      </c>
      <c r="AS49" s="207">
        <f>$D49-$BH49</f>
        <v>0</v>
      </c>
      <c r="AT49" s="272">
        <f>'Ctrinh-NGOC BIEN (21-30)'!AN249</f>
        <v>0</v>
      </c>
      <c r="AU49" s="199">
        <f>'Ctrinh-NGOC BIEN (21-30)'!AN256</f>
        <v>0</v>
      </c>
      <c r="AV49" s="199">
        <f>'Ctrinh-NGOC BIEN (21-30)'!AN263</f>
        <v>0</v>
      </c>
      <c r="AW49" s="199">
        <f>'Ctrinh-NGOC BIEN (21-30)'!AN270</f>
        <v>0</v>
      </c>
      <c r="AX49" s="199">
        <f>'Ctrinh-NGOC BIEN (21-30)'!AN277</f>
        <v>0</v>
      </c>
      <c r="AY49" s="199">
        <f>'Ctrinh-NGOC BIEN (21-30)'!AN284</f>
        <v>0</v>
      </c>
      <c r="AZ49" s="199">
        <f>'Ctrinh-NGOC BIEN (21-30)'!AN291</f>
        <v>0</v>
      </c>
      <c r="BA49" s="199">
        <f>'Ctrinh-NGOC BIEN (21-30)'!AN298</f>
        <v>0</v>
      </c>
      <c r="BB49" s="199">
        <f>'Ctrinh-NGOC BIEN (21-30)'!AN305</f>
        <v>0</v>
      </c>
      <c r="BC49" s="199">
        <f>'Ctrinh-NGOC BIEN (21-30)'!AN312</f>
        <v>0</v>
      </c>
      <c r="BD49" s="199">
        <f>'Ctrinh-NGOC BIEN (21-30)'!AN319</f>
        <v>0</v>
      </c>
      <c r="BE49" s="199">
        <f>'Ctrinh-NGOC BIEN (21-30)'!AN326</f>
        <v>0</v>
      </c>
      <c r="BF49" s="195">
        <f>'Ctrinh-NGOC BIEN (21-30)'!AN333</f>
        <v>0</v>
      </c>
      <c r="BG49" s="199"/>
      <c r="BH49" s="199">
        <f t="shared" si="22"/>
        <v>0</v>
      </c>
      <c r="BI49" s="196">
        <f>$AS$64-BH49</f>
        <v>0</v>
      </c>
      <c r="BJ49" s="199">
        <f t="shared" si="20"/>
        <v>0</v>
      </c>
      <c r="BK49" s="204"/>
      <c r="BL49" s="211"/>
    </row>
    <row r="50" spans="1:64" s="330" customFormat="1" ht="15.75" customHeight="1">
      <c r="A50" s="374">
        <v>2.1</v>
      </c>
      <c r="B50" s="320" t="s">
        <v>91</v>
      </c>
      <c r="C50" s="321" t="s">
        <v>92</v>
      </c>
      <c r="D50" s="346"/>
      <c r="E50" s="315">
        <f t="shared" si="13"/>
        <v>0</v>
      </c>
      <c r="F50" s="316">
        <f t="shared" si="17"/>
        <v>0</v>
      </c>
      <c r="G50" s="316">
        <f>'Ctrinh-NGOC BIEN (21-30)'!AO7</f>
        <v>0</v>
      </c>
      <c r="H50" s="316">
        <f>'Ctrinh-NGOC BIEN (21-30)'!AO14</f>
        <v>0</v>
      </c>
      <c r="I50" s="316">
        <f>'Ctrinh-NGOC BIEN (21-30)'!AO21</f>
        <v>0</v>
      </c>
      <c r="J50" s="316">
        <f>'Ctrinh-NGOC BIEN (21-30)'!AO28</f>
        <v>0</v>
      </c>
      <c r="K50" s="316">
        <f>'Ctrinh-NGOC BIEN (21-30)'!AO35</f>
        <v>0</v>
      </c>
      <c r="L50" s="316">
        <f>'Ctrinh-NGOC BIEN (21-30)'!AO42</f>
        <v>0</v>
      </c>
      <c r="M50" s="316">
        <f>'Ctrinh-NGOC BIEN (21-30)'!AO49</f>
        <v>0</v>
      </c>
      <c r="N50" s="323">
        <f>'Ctrinh-NGOC BIEN (21-30)'!AH63</f>
        <v>0</v>
      </c>
      <c r="O50" s="316">
        <f>'Ctrinh-NGOC BIEN (21-30)'!AO63</f>
        <v>0</v>
      </c>
      <c r="P50" s="316">
        <f>'Ctrinh-NGOC BIEN (21-30)'!AO70</f>
        <v>0</v>
      </c>
      <c r="Q50" s="316">
        <f>'Ctrinh-NGOC BIEN (21-30)'!AO77</f>
        <v>0</v>
      </c>
      <c r="R50" s="315">
        <f>SUM(T50:AB50,AU50:BE50)</f>
        <v>0</v>
      </c>
      <c r="S50" s="315"/>
      <c r="T50" s="316">
        <f>'Ctrinh-NGOC BIEN (21-30)'!AO84</f>
        <v>0</v>
      </c>
      <c r="U50" s="316">
        <f>'Ctrinh-NGOC BIEN (21-30)'!AO91</f>
        <v>0</v>
      </c>
      <c r="V50" s="316">
        <f>'Ctrinh-NGOC BIEN (21-30)'!AO98</f>
        <v>0</v>
      </c>
      <c r="W50" s="316">
        <f>'Ctrinh-NGOC BIEN (21-30)'!AO105</f>
        <v>0</v>
      </c>
      <c r="X50" s="316">
        <f>'Ctrinh-NGOC BIEN (21-30)'!AO112</f>
        <v>0</v>
      </c>
      <c r="Y50" s="316">
        <f>'Ctrinh-NGOC BIEN (21-30)'!AO119</f>
        <v>0</v>
      </c>
      <c r="Z50" s="316">
        <f>'Ctrinh-NGOC BIEN (21-30)'!AO126</f>
        <v>0</v>
      </c>
      <c r="AA50" s="316">
        <f>'Ctrinh-NGOC BIEN (21-30)'!AO133</f>
        <v>0</v>
      </c>
      <c r="AB50" s="316">
        <f t="shared" ref="AB50:AB62" si="23">SUM(AD50:AS50)</f>
        <v>0</v>
      </c>
      <c r="AC50" s="316"/>
      <c r="AD50" s="316">
        <f>'Ctrinh-NGOC BIEN (21-30)'!AO141</f>
        <v>0</v>
      </c>
      <c r="AE50" s="316">
        <f>'Ctrinh-NGOC BIEN (21-30)'!AO170</f>
        <v>0</v>
      </c>
      <c r="AF50" s="316">
        <f>'Ctrinh-NGOC BIEN (21-30)'!AO178</f>
        <v>0</v>
      </c>
      <c r="AG50" s="316">
        <f>'Ctrinh-NGOC BIEN (21-30)'!AO182</f>
        <v>0</v>
      </c>
      <c r="AH50" s="316">
        <f>'Ctrinh-NGOC BIEN (21-30)'!AO186</f>
        <v>0</v>
      </c>
      <c r="AI50" s="316">
        <f>'Ctrinh-NGOC BIEN (21-30)'!AO190</f>
        <v>0</v>
      </c>
      <c r="AJ50" s="316">
        <f>'Ctrinh-NGOC BIEN (21-30)'!AO194</f>
        <v>0</v>
      </c>
      <c r="AK50" s="316">
        <f>'Ctrinh-NGOC BIEN (21-30)'!AO198</f>
        <v>0</v>
      </c>
      <c r="AL50" s="316">
        <f>'Ctrinh-NGOC BIEN (21-30)'!AO202</f>
        <v>0</v>
      </c>
      <c r="AM50" s="316">
        <f>'Ctrinh-NGOC BIEN (21-30)'!AO209</f>
        <v>0</v>
      </c>
      <c r="AN50" s="316">
        <f>'Ctrinh-NGOC BIEN (21-30)'!AO216</f>
        <v>0</v>
      </c>
      <c r="AO50" s="316">
        <f>'Ctrinh-NGOC BIEN (21-30)'!AO223</f>
        <v>0</v>
      </c>
      <c r="AP50" s="316">
        <f>'Ctrinh-NGOC BIEN (21-30)'!AO230</f>
        <v>0</v>
      </c>
      <c r="AQ50" s="316">
        <f>'Ctrinh-NGOC BIEN (21-30)'!AO237</f>
        <v>0</v>
      </c>
      <c r="AR50" s="316">
        <f>'Ctrinh-NGOC BIEN (21-30)'!AO241</f>
        <v>0</v>
      </c>
      <c r="AS50" s="316">
        <f>'Ctrinh-NGOC BIEN (21-30)'!AO245</f>
        <v>0</v>
      </c>
      <c r="AT50" s="316">
        <f>$D50-$BH50</f>
        <v>0</v>
      </c>
      <c r="AU50" s="316">
        <f>'Ctrinh-NGOC BIEN (21-30)'!AO256</f>
        <v>0</v>
      </c>
      <c r="AV50" s="316">
        <f>'Ctrinh-NGOC BIEN (21-30)'!AO263</f>
        <v>0</v>
      </c>
      <c r="AW50" s="316">
        <f>'Ctrinh-NGOC BIEN (21-30)'!AO270</f>
        <v>0</v>
      </c>
      <c r="AX50" s="316">
        <f>'Ctrinh-NGOC BIEN (21-30)'!AO277</f>
        <v>0</v>
      </c>
      <c r="AY50" s="316">
        <f>'Ctrinh-NGOC BIEN (21-30)'!AO284</f>
        <v>0</v>
      </c>
      <c r="AZ50" s="316">
        <f>'Ctrinh-NGOC BIEN (21-30)'!AO291</f>
        <v>0</v>
      </c>
      <c r="BA50" s="316">
        <f>'Ctrinh-NGOC BIEN (21-30)'!AO298</f>
        <v>0</v>
      </c>
      <c r="BB50" s="316">
        <f>'Ctrinh-NGOC BIEN (21-30)'!AO305</f>
        <v>0</v>
      </c>
      <c r="BC50" s="316">
        <f>'Ctrinh-NGOC BIEN (21-30)'!AO312</f>
        <v>0</v>
      </c>
      <c r="BD50" s="316">
        <f>'Ctrinh-NGOC BIEN (21-30)'!AO319</f>
        <v>0</v>
      </c>
      <c r="BE50" s="316">
        <f>'Ctrinh-NGOC BIEN (21-30)'!AO326</f>
        <v>0</v>
      </c>
      <c r="BF50" s="315">
        <f>'Ctrinh-NGOC BIEN (21-30)'!AO333</f>
        <v>0</v>
      </c>
      <c r="BG50" s="199"/>
      <c r="BH50" s="316">
        <f t="shared" si="22"/>
        <v>0</v>
      </c>
      <c r="BI50" s="196">
        <f>$AT$64-BH50</f>
        <v>0</v>
      </c>
      <c r="BJ50" s="199">
        <f t="shared" si="20"/>
        <v>0</v>
      </c>
      <c r="BK50" s="324"/>
      <c r="BL50" s="325"/>
    </row>
    <row r="51" spans="1:64" s="210" customFormat="1" ht="15.75" customHeight="1">
      <c r="A51" s="374">
        <v>2.11</v>
      </c>
      <c r="B51" s="209" t="s">
        <v>116</v>
      </c>
      <c r="C51" s="208" t="s">
        <v>117</v>
      </c>
      <c r="D51" s="493"/>
      <c r="E51" s="252">
        <f t="shared" si="13"/>
        <v>0</v>
      </c>
      <c r="F51" s="199">
        <f t="shared" si="17"/>
        <v>0</v>
      </c>
      <c r="G51" s="199">
        <f>'Ctrinh-NGOC BIEN (21-30)'!AP7</f>
        <v>0</v>
      </c>
      <c r="H51" s="199">
        <f>'Ctrinh-NGOC BIEN (21-30)'!AP14</f>
        <v>0</v>
      </c>
      <c r="I51" s="199">
        <f>'Ctrinh-NGOC BIEN (21-30)'!AP21</f>
        <v>0</v>
      </c>
      <c r="J51" s="199">
        <f>'Ctrinh-NGOC BIEN (21-30)'!AP28</f>
        <v>0</v>
      </c>
      <c r="K51" s="199">
        <f>'Ctrinh-NGOC BIEN (21-30)'!AP35</f>
        <v>0</v>
      </c>
      <c r="L51" s="199">
        <f>'Ctrinh-NGOC BIEN (21-30)'!AP42</f>
        <v>0</v>
      </c>
      <c r="M51" s="199">
        <f>'Ctrinh-NGOC BIEN (21-30)'!AP49</f>
        <v>0</v>
      </c>
      <c r="N51" s="272">
        <f>'Ctrinh-NGOC BIEN (21-30)'!W63</f>
        <v>0</v>
      </c>
      <c r="O51" s="199">
        <f>'Ctrinh-NGOC BIEN (21-30)'!AP63</f>
        <v>0</v>
      </c>
      <c r="P51" s="199">
        <f>'Ctrinh-NGOC BIEN (21-30)'!AP70</f>
        <v>0</v>
      </c>
      <c r="Q51" s="199">
        <f>'Ctrinh-NGOC BIEN (21-30)'!AP77</f>
        <v>0</v>
      </c>
      <c r="R51" s="252">
        <f>SUM(T51:AB51,AV51:BE51,AT51)</f>
        <v>0</v>
      </c>
      <c r="S51" s="195"/>
      <c r="T51" s="199">
        <f>'Ctrinh-NGOC BIEN (21-30)'!AP84</f>
        <v>0</v>
      </c>
      <c r="U51" s="199">
        <f>'Ctrinh-NGOC BIEN (21-30)'!AP91</f>
        <v>0</v>
      </c>
      <c r="V51" s="199">
        <f>'Ctrinh-NGOC BIEN (21-30)'!AP98</f>
        <v>0</v>
      </c>
      <c r="W51" s="199">
        <f>'Ctrinh-NGOC BIEN (21-30)'!AP105</f>
        <v>0</v>
      </c>
      <c r="X51" s="199">
        <f>'Ctrinh-NGOC BIEN (21-30)'!AP112</f>
        <v>0</v>
      </c>
      <c r="Y51" s="199">
        <f>'Ctrinh-NGOC BIEN (21-30)'!AP119</f>
        <v>0</v>
      </c>
      <c r="Z51" s="199">
        <f>'Ctrinh-NGOC BIEN (21-30)'!AP126</f>
        <v>0</v>
      </c>
      <c r="AA51" s="199">
        <f>'Ctrinh-NGOC BIEN (21-30)'!AP133</f>
        <v>0</v>
      </c>
      <c r="AB51" s="316">
        <f t="shared" si="23"/>
        <v>0</v>
      </c>
      <c r="AC51" s="316"/>
      <c r="AD51" s="199">
        <f>'Ctrinh-NGOC BIEN (21-30)'!AP141</f>
        <v>0</v>
      </c>
      <c r="AE51" s="199">
        <f>'Ctrinh-NGOC BIEN (21-30)'!AP170</f>
        <v>0</v>
      </c>
      <c r="AF51" s="199">
        <f>'Ctrinh-NGOC BIEN (21-30)'!AP178</f>
        <v>0</v>
      </c>
      <c r="AG51" s="199">
        <f>'Ctrinh-NGOC BIEN (21-30)'!AP182</f>
        <v>0</v>
      </c>
      <c r="AH51" s="199">
        <f>'Ctrinh-NGOC BIEN (21-30)'!AP186</f>
        <v>0</v>
      </c>
      <c r="AI51" s="199">
        <f>'Ctrinh-NGOC BIEN (21-30)'!AP190</f>
        <v>0</v>
      </c>
      <c r="AJ51" s="199">
        <f>'Ctrinh-NGOC BIEN (21-30)'!AP194</f>
        <v>0</v>
      </c>
      <c r="AK51" s="199">
        <f>'Ctrinh-NGOC BIEN (21-30)'!AP198</f>
        <v>0</v>
      </c>
      <c r="AL51" s="199">
        <f>'Ctrinh-NGOC BIEN (21-30)'!AP202</f>
        <v>0</v>
      </c>
      <c r="AM51" s="199">
        <f>'Ctrinh-NGOC BIEN (21-30)'!AP209</f>
        <v>0</v>
      </c>
      <c r="AN51" s="199">
        <f>'Ctrinh-NGOC BIEN (21-30)'!AP216</f>
        <v>0</v>
      </c>
      <c r="AO51" s="199">
        <f>'Ctrinh-NGOC BIEN (21-30)'!AP223</f>
        <v>0</v>
      </c>
      <c r="AP51" s="199">
        <f>'Ctrinh-NGOC BIEN (21-30)'!AP230</f>
        <v>0</v>
      </c>
      <c r="AQ51" s="199">
        <f>'Ctrinh-NGOC BIEN (21-30)'!AP237</f>
        <v>0</v>
      </c>
      <c r="AR51" s="199">
        <f>'Ctrinh-NGOC BIEN (21-30)'!AP241</f>
        <v>0</v>
      </c>
      <c r="AS51" s="199">
        <f>'Ctrinh-NGOC BIEN (21-30)'!AP245</f>
        <v>0</v>
      </c>
      <c r="AT51" s="272">
        <f>'Ctrinh-NGOC BIEN (21-30)'!AP249</f>
        <v>0</v>
      </c>
      <c r="AU51" s="207">
        <f>$D51-$BH51</f>
        <v>0</v>
      </c>
      <c r="AV51" s="199">
        <f>'Ctrinh-NGOC BIEN (21-30)'!AP263</f>
        <v>0</v>
      </c>
      <c r="AW51" s="199">
        <f>'Ctrinh-NGOC BIEN (21-30)'!AP270</f>
        <v>0</v>
      </c>
      <c r="AX51" s="199">
        <f>'Ctrinh-NGOC BIEN (21-30)'!AP277</f>
        <v>0</v>
      </c>
      <c r="AY51" s="199">
        <f>'Ctrinh-NGOC BIEN (21-30)'!AP284</f>
        <v>0</v>
      </c>
      <c r="AZ51" s="199">
        <f>'Ctrinh-NGOC BIEN (21-30)'!AP291</f>
        <v>0</v>
      </c>
      <c r="BA51" s="199">
        <f>'Ctrinh-NGOC BIEN (21-30)'!AP298</f>
        <v>0</v>
      </c>
      <c r="BB51" s="199">
        <f>'Ctrinh-NGOC BIEN (21-30)'!AP305</f>
        <v>0</v>
      </c>
      <c r="BC51" s="199">
        <f>'Ctrinh-NGOC BIEN (21-30)'!AP312</f>
        <v>0</v>
      </c>
      <c r="BD51" s="199">
        <f>'Ctrinh-NGOC BIEN (21-30)'!AP319</f>
        <v>0</v>
      </c>
      <c r="BE51" s="199">
        <f>'Ctrinh-NGOC BIEN (21-30)'!AP326</f>
        <v>0</v>
      </c>
      <c r="BF51" s="195">
        <f>'Ctrinh-NGOC BIEN (21-30)'!AP333</f>
        <v>0</v>
      </c>
      <c r="BG51" s="199"/>
      <c r="BH51" s="199">
        <f t="shared" si="22"/>
        <v>0</v>
      </c>
      <c r="BI51" s="196">
        <f>$AU$64-BH51</f>
        <v>0</v>
      </c>
      <c r="BJ51" s="199">
        <f t="shared" si="20"/>
        <v>0</v>
      </c>
      <c r="BK51" s="204"/>
      <c r="BL51" s="211"/>
    </row>
    <row r="52" spans="1:64" s="210" customFormat="1" ht="15.75" customHeight="1">
      <c r="A52" s="374">
        <v>2.12</v>
      </c>
      <c r="B52" s="209" t="s">
        <v>138</v>
      </c>
      <c r="C52" s="208" t="s">
        <v>119</v>
      </c>
      <c r="D52" s="200"/>
      <c r="E52" s="252">
        <f t="shared" si="13"/>
        <v>0</v>
      </c>
      <c r="F52" s="199">
        <f t="shared" si="17"/>
        <v>0</v>
      </c>
      <c r="G52" s="199">
        <f>'Ctrinh-NGOC BIEN (21-30)'!AQ7</f>
        <v>0</v>
      </c>
      <c r="H52" s="199">
        <f>'Ctrinh-NGOC BIEN (21-30)'!AQ14</f>
        <v>0</v>
      </c>
      <c r="I52" s="199">
        <f>'Ctrinh-NGOC BIEN (21-30)'!AQ21</f>
        <v>0</v>
      </c>
      <c r="J52" s="199">
        <f>'Ctrinh-NGOC BIEN (21-30)'!AQ28</f>
        <v>0</v>
      </c>
      <c r="K52" s="199">
        <f>'Ctrinh-NGOC BIEN (21-30)'!AQ35</f>
        <v>0</v>
      </c>
      <c r="L52" s="199">
        <f>'Ctrinh-NGOC BIEN (21-30)'!AQ42</f>
        <v>0</v>
      </c>
      <c r="M52" s="199">
        <f>'Ctrinh-NGOC BIEN (21-30)'!AQ49</f>
        <v>0</v>
      </c>
      <c r="N52" s="272">
        <f>'Ctrinh-NGOC BIEN (21-30)'!AP63</f>
        <v>0</v>
      </c>
      <c r="O52" s="199">
        <f>'Ctrinh-NGOC BIEN (21-30)'!AQ63</f>
        <v>0</v>
      </c>
      <c r="P52" s="199">
        <f>'Ctrinh-NGOC BIEN (21-30)'!AQ70</f>
        <v>0</v>
      </c>
      <c r="Q52" s="199">
        <f>'Ctrinh-NGOC BIEN (21-30)'!AQ77</f>
        <v>0</v>
      </c>
      <c r="R52" s="252">
        <f>SUM(T52:AB52,AW52:BE52,AT52:AU52)</f>
        <v>0</v>
      </c>
      <c r="S52" s="195"/>
      <c r="T52" s="199">
        <f>'Ctrinh-NGOC BIEN (21-30)'!AQ84</f>
        <v>0</v>
      </c>
      <c r="U52" s="199">
        <f>'Ctrinh-NGOC BIEN (21-30)'!AQ91</f>
        <v>0</v>
      </c>
      <c r="V52" s="199">
        <f>'Ctrinh-NGOC BIEN (21-30)'!AQ98</f>
        <v>0</v>
      </c>
      <c r="W52" s="199">
        <f>'Ctrinh-NGOC BIEN (21-30)'!AQ105</f>
        <v>0</v>
      </c>
      <c r="X52" s="199">
        <f>'Ctrinh-NGOC BIEN (21-30)'!AQ112</f>
        <v>0</v>
      </c>
      <c r="Y52" s="199">
        <f>'Ctrinh-NGOC BIEN (21-30)'!AQ119</f>
        <v>0</v>
      </c>
      <c r="Z52" s="199">
        <f>'Ctrinh-NGOC BIEN (21-30)'!AQ126</f>
        <v>0</v>
      </c>
      <c r="AA52" s="199">
        <f>'Ctrinh-NGOC BIEN (21-30)'!AQ133</f>
        <v>0</v>
      </c>
      <c r="AB52" s="316">
        <f t="shared" si="23"/>
        <v>0</v>
      </c>
      <c r="AC52" s="316"/>
      <c r="AD52" s="199">
        <f>'Ctrinh-NGOC BIEN (21-30)'!AQ141</f>
        <v>0</v>
      </c>
      <c r="AE52" s="199">
        <f>'Ctrinh-NGOC BIEN (21-30)'!AQ170</f>
        <v>0</v>
      </c>
      <c r="AF52" s="199">
        <f>'Ctrinh-NGOC BIEN (21-30)'!AQ178</f>
        <v>0</v>
      </c>
      <c r="AG52" s="199">
        <f>'Ctrinh-NGOC BIEN (21-30)'!AQ182</f>
        <v>0</v>
      </c>
      <c r="AH52" s="199">
        <f>'Ctrinh-NGOC BIEN (21-30)'!AQ186</f>
        <v>0</v>
      </c>
      <c r="AI52" s="199">
        <f>'Ctrinh-NGOC BIEN (21-30)'!AQ190</f>
        <v>0</v>
      </c>
      <c r="AJ52" s="199">
        <f>'Ctrinh-NGOC BIEN (21-30)'!AQ194</f>
        <v>0</v>
      </c>
      <c r="AK52" s="199">
        <f>'Ctrinh-NGOC BIEN (21-30)'!AQ198</f>
        <v>0</v>
      </c>
      <c r="AL52" s="199">
        <f>'Ctrinh-NGOC BIEN (21-30)'!AQ202</f>
        <v>0</v>
      </c>
      <c r="AM52" s="199">
        <f>'Ctrinh-NGOC BIEN (21-30)'!AQ209</f>
        <v>0</v>
      </c>
      <c r="AN52" s="199">
        <f>'Ctrinh-NGOC BIEN (21-30)'!AQ216</f>
        <v>0</v>
      </c>
      <c r="AO52" s="199">
        <f>'Ctrinh-NGOC BIEN (21-30)'!AQ223</f>
        <v>0</v>
      </c>
      <c r="AP52" s="199">
        <f>'Ctrinh-NGOC BIEN (21-30)'!AQ230</f>
        <v>0</v>
      </c>
      <c r="AQ52" s="199">
        <f>'Ctrinh-NGOC BIEN (21-30)'!AQ237</f>
        <v>0</v>
      </c>
      <c r="AR52" s="199">
        <f>'Ctrinh-NGOC BIEN (21-30)'!AQ241</f>
        <v>0</v>
      </c>
      <c r="AS52" s="199">
        <f>'Ctrinh-NGOC BIEN (21-30)'!AQ245</f>
        <v>0</v>
      </c>
      <c r="AT52" s="272">
        <f>'Ctrinh-NGOC BIEN (21-30)'!AQ249</f>
        <v>0</v>
      </c>
      <c r="AU52" s="199">
        <f>'Ctrinh-NGOC BIEN (21-30)'!AQ256</f>
        <v>0</v>
      </c>
      <c r="AV52" s="207">
        <f>$D52-$BH52</f>
        <v>0</v>
      </c>
      <c r="AW52" s="199">
        <f>'Ctrinh-NGOC BIEN (21-30)'!AQ270</f>
        <v>0</v>
      </c>
      <c r="AX52" s="199">
        <f>'Ctrinh-NGOC BIEN (21-30)'!AQ277</f>
        <v>0</v>
      </c>
      <c r="AY52" s="199">
        <f>'Ctrinh-NGOC BIEN (21-30)'!AQ284</f>
        <v>0</v>
      </c>
      <c r="AZ52" s="199">
        <f>'Ctrinh-NGOC BIEN (21-30)'!AQ291</f>
        <v>0</v>
      </c>
      <c r="BA52" s="199">
        <f>'Ctrinh-NGOC BIEN (21-30)'!AQ298</f>
        <v>0</v>
      </c>
      <c r="BB52" s="199">
        <f>'Ctrinh-NGOC BIEN (21-30)'!AQ305</f>
        <v>0</v>
      </c>
      <c r="BC52" s="199">
        <f>'Ctrinh-NGOC BIEN (21-30)'!AQ312</f>
        <v>0</v>
      </c>
      <c r="BD52" s="199">
        <f>'Ctrinh-NGOC BIEN (21-30)'!AQ319</f>
        <v>0</v>
      </c>
      <c r="BE52" s="199">
        <f>'Ctrinh-NGOC BIEN (21-30)'!AQ326</f>
        <v>0</v>
      </c>
      <c r="BF52" s="195">
        <f>'Ctrinh-NGOC BIEN (21-30)'!AQ333</f>
        <v>0</v>
      </c>
      <c r="BG52" s="199"/>
      <c r="BH52" s="199">
        <f t="shared" si="22"/>
        <v>0</v>
      </c>
      <c r="BI52" s="196">
        <f>$AV$64-BH52</f>
        <v>0</v>
      </c>
      <c r="BJ52" s="199">
        <f t="shared" si="20"/>
        <v>0</v>
      </c>
      <c r="BK52" s="204"/>
      <c r="BL52" s="211"/>
    </row>
    <row r="53" spans="1:64" s="210" customFormat="1" ht="15.75" customHeight="1">
      <c r="A53" s="374">
        <v>2.13</v>
      </c>
      <c r="B53" s="209" t="s">
        <v>96</v>
      </c>
      <c r="C53" s="208" t="s">
        <v>97</v>
      </c>
      <c r="D53" s="493"/>
      <c r="E53" s="252">
        <f t="shared" si="13"/>
        <v>0</v>
      </c>
      <c r="F53" s="199">
        <f t="shared" si="17"/>
        <v>0</v>
      </c>
      <c r="G53" s="199">
        <f>'Ctrinh-NGOC BIEN (21-30)'!AR7</f>
        <v>0</v>
      </c>
      <c r="H53" s="199">
        <f>'Ctrinh-NGOC BIEN (21-30)'!AR14</f>
        <v>0</v>
      </c>
      <c r="I53" s="199">
        <f>'Ctrinh-NGOC BIEN (21-30)'!AR21</f>
        <v>0</v>
      </c>
      <c r="J53" s="199">
        <f>'Ctrinh-NGOC BIEN (21-30)'!AR28</f>
        <v>0</v>
      </c>
      <c r="K53" s="199">
        <f>'Ctrinh-NGOC BIEN (21-30)'!AR35</f>
        <v>0</v>
      </c>
      <c r="L53" s="199">
        <f>'Ctrinh-NGOC BIEN (21-30)'!AR42</f>
        <v>0</v>
      </c>
      <c r="M53" s="199">
        <f>'Ctrinh-NGOC BIEN (21-30)'!AR49</f>
        <v>0</v>
      </c>
      <c r="N53" s="272">
        <f>'Ctrinh-NGOC BIEN (21-30)'!AI63</f>
        <v>0</v>
      </c>
      <c r="O53" s="199">
        <f>'Ctrinh-NGOC BIEN (21-30)'!AR63</f>
        <v>0</v>
      </c>
      <c r="P53" s="199">
        <f>'Ctrinh-NGOC BIEN (21-30)'!AR70</f>
        <v>0</v>
      </c>
      <c r="Q53" s="199">
        <f>'Ctrinh-NGOC BIEN (21-30)'!AR77</f>
        <v>0</v>
      </c>
      <c r="R53" s="252">
        <f>SUM(T53:AB53,AX53:BE53,AT53:AV53)</f>
        <v>0</v>
      </c>
      <c r="S53" s="195"/>
      <c r="T53" s="199">
        <f>'Ctrinh-NGOC BIEN (21-30)'!AR84</f>
        <v>0</v>
      </c>
      <c r="U53" s="199">
        <f>'Ctrinh-NGOC BIEN (21-30)'!AR91</f>
        <v>0</v>
      </c>
      <c r="V53" s="199">
        <f>'Ctrinh-NGOC BIEN (21-30)'!AR98</f>
        <v>0</v>
      </c>
      <c r="W53" s="199">
        <f>'Ctrinh-NGOC BIEN (21-30)'!AR105</f>
        <v>0</v>
      </c>
      <c r="X53" s="199">
        <f>'Ctrinh-NGOC BIEN (21-30)'!AR112</f>
        <v>0</v>
      </c>
      <c r="Y53" s="199">
        <f>'Ctrinh-NGOC BIEN (21-30)'!AR119</f>
        <v>0</v>
      </c>
      <c r="Z53" s="199">
        <f>'Ctrinh-NGOC BIEN (21-30)'!AR126</f>
        <v>0</v>
      </c>
      <c r="AA53" s="199">
        <f>'Ctrinh-NGOC BIEN (21-30)'!AR133</f>
        <v>0</v>
      </c>
      <c r="AB53" s="316">
        <f t="shared" si="23"/>
        <v>0</v>
      </c>
      <c r="AC53" s="316"/>
      <c r="AD53" s="199">
        <f>'Ctrinh-NGOC BIEN (21-30)'!AR141</f>
        <v>0</v>
      </c>
      <c r="AE53" s="199">
        <f>'Ctrinh-NGOC BIEN (21-30)'!AR170</f>
        <v>0</v>
      </c>
      <c r="AF53" s="199">
        <f>'Ctrinh-NGOC BIEN (21-30)'!AR178</f>
        <v>0</v>
      </c>
      <c r="AG53" s="199">
        <f>'Ctrinh-NGOC BIEN (21-30)'!AR182</f>
        <v>0</v>
      </c>
      <c r="AH53" s="199">
        <f>'Ctrinh-NGOC BIEN (21-30)'!AR186</f>
        <v>0</v>
      </c>
      <c r="AI53" s="199">
        <f>'Ctrinh-NGOC BIEN (21-30)'!AR190</f>
        <v>0</v>
      </c>
      <c r="AJ53" s="199">
        <f>'Ctrinh-NGOC BIEN (21-30)'!AR194</f>
        <v>0</v>
      </c>
      <c r="AK53" s="199">
        <f>'Ctrinh-NGOC BIEN (21-30)'!AR198</f>
        <v>0</v>
      </c>
      <c r="AL53" s="199">
        <f>'Ctrinh-NGOC BIEN (21-30)'!AR202</f>
        <v>0</v>
      </c>
      <c r="AM53" s="199">
        <f>'Ctrinh-NGOC BIEN (21-30)'!AR209</f>
        <v>0</v>
      </c>
      <c r="AN53" s="199">
        <f>'Ctrinh-NGOC BIEN (21-30)'!AR216</f>
        <v>0</v>
      </c>
      <c r="AO53" s="199">
        <f>'Ctrinh-NGOC BIEN (21-30)'!AR223</f>
        <v>0</v>
      </c>
      <c r="AP53" s="199">
        <f>'Ctrinh-NGOC BIEN (21-30)'!AR230</f>
        <v>0</v>
      </c>
      <c r="AQ53" s="199">
        <f>'Ctrinh-NGOC BIEN (21-30)'!AR237</f>
        <v>0</v>
      </c>
      <c r="AR53" s="199">
        <f>'Ctrinh-NGOC BIEN (21-30)'!AR241</f>
        <v>0</v>
      </c>
      <c r="AS53" s="199">
        <f>'Ctrinh-NGOC BIEN (21-30)'!AR245</f>
        <v>0</v>
      </c>
      <c r="AT53" s="272">
        <f>'Ctrinh-NGOC BIEN (21-30)'!AR249</f>
        <v>0</v>
      </c>
      <c r="AU53" s="199">
        <f>'Ctrinh-NGOC BIEN (21-30)'!AR256</f>
        <v>0</v>
      </c>
      <c r="AV53" s="199">
        <f>'Ctrinh-NGOC BIEN (21-30)'!AR263</f>
        <v>0</v>
      </c>
      <c r="AW53" s="207">
        <f>$D53-$BH53</f>
        <v>0</v>
      </c>
      <c r="AX53" s="199">
        <f>'Ctrinh-NGOC BIEN (21-30)'!AR277</f>
        <v>0</v>
      </c>
      <c r="AY53" s="199">
        <f>'Ctrinh-NGOC BIEN (21-30)'!AR284</f>
        <v>0</v>
      </c>
      <c r="AZ53" s="199">
        <f>'Ctrinh-NGOC BIEN (21-30)'!AR291</f>
        <v>0</v>
      </c>
      <c r="BA53" s="199">
        <f>'Ctrinh-NGOC BIEN (21-30)'!AR298</f>
        <v>0</v>
      </c>
      <c r="BB53" s="199">
        <f>'Ctrinh-NGOC BIEN (21-30)'!AR305</f>
        <v>0</v>
      </c>
      <c r="BC53" s="199">
        <f>'Ctrinh-NGOC BIEN (21-30)'!AR312</f>
        <v>0</v>
      </c>
      <c r="BD53" s="199">
        <f>'Ctrinh-NGOC BIEN (21-30)'!AR319</f>
        <v>0</v>
      </c>
      <c r="BE53" s="199">
        <f>'Ctrinh-NGOC BIEN (21-30)'!AR326</f>
        <v>0</v>
      </c>
      <c r="BF53" s="195">
        <f>'Ctrinh-NGOC BIEN (21-30)'!AR333</f>
        <v>0</v>
      </c>
      <c r="BG53" s="199"/>
      <c r="BH53" s="199">
        <f t="shared" si="22"/>
        <v>0</v>
      </c>
      <c r="BI53" s="196">
        <f>$AW$64-BH53</f>
        <v>0</v>
      </c>
      <c r="BJ53" s="199">
        <f t="shared" si="20"/>
        <v>0</v>
      </c>
      <c r="BK53" s="204"/>
      <c r="BL53" s="211"/>
    </row>
    <row r="54" spans="1:64" s="210" customFormat="1" ht="15.75" customHeight="1">
      <c r="A54" s="374">
        <v>2.14</v>
      </c>
      <c r="B54" s="209" t="s">
        <v>99</v>
      </c>
      <c r="C54" s="208" t="s">
        <v>100</v>
      </c>
      <c r="D54" s="200"/>
      <c r="E54" s="252">
        <f t="shared" si="13"/>
        <v>0</v>
      </c>
      <c r="F54" s="199">
        <f t="shared" si="17"/>
        <v>0</v>
      </c>
      <c r="G54" s="199">
        <f>'Ctrinh-NGOC BIEN (21-30)'!AS7</f>
        <v>0</v>
      </c>
      <c r="H54" s="199">
        <f>'Ctrinh-NGOC BIEN (21-30)'!AS14</f>
        <v>0</v>
      </c>
      <c r="I54" s="199">
        <f>'Ctrinh-NGOC BIEN (21-30)'!AS21</f>
        <v>0</v>
      </c>
      <c r="J54" s="199">
        <f>'Ctrinh-NGOC BIEN (21-30)'!AS28</f>
        <v>0</v>
      </c>
      <c r="K54" s="199">
        <f>'Ctrinh-NGOC BIEN (21-30)'!AS35</f>
        <v>0</v>
      </c>
      <c r="L54" s="199">
        <f>'Ctrinh-NGOC BIEN (21-30)'!AS42</f>
        <v>0</v>
      </c>
      <c r="M54" s="199">
        <f>'Ctrinh-NGOC BIEN (21-30)'!AS49</f>
        <v>0</v>
      </c>
      <c r="N54" s="272">
        <f>'Ctrinh-NGOC BIEN (21-30)'!AR63</f>
        <v>0</v>
      </c>
      <c r="O54" s="199">
        <f>'Ctrinh-NGOC BIEN (21-30)'!AS63</f>
        <v>0</v>
      </c>
      <c r="P54" s="199">
        <f>'Ctrinh-NGOC BIEN (21-30)'!AS70</f>
        <v>0</v>
      </c>
      <c r="Q54" s="199">
        <f>'Ctrinh-NGOC BIEN (21-30)'!AS77</f>
        <v>0</v>
      </c>
      <c r="R54" s="252">
        <f>SUM(T54:AB54,AY54:BE54,AT54:AW54)</f>
        <v>0</v>
      </c>
      <c r="S54" s="195"/>
      <c r="T54" s="199">
        <f>'Ctrinh-NGOC BIEN (21-30)'!AS84</f>
        <v>0</v>
      </c>
      <c r="U54" s="199">
        <f>'Ctrinh-NGOC BIEN (21-30)'!AS91</f>
        <v>0</v>
      </c>
      <c r="V54" s="199">
        <f>'Ctrinh-NGOC BIEN (21-30)'!AS98</f>
        <v>0</v>
      </c>
      <c r="W54" s="199">
        <f>'Ctrinh-NGOC BIEN (21-30)'!AS105</f>
        <v>0</v>
      </c>
      <c r="X54" s="199">
        <f>'Ctrinh-NGOC BIEN (21-30)'!AS112</f>
        <v>0</v>
      </c>
      <c r="Y54" s="199">
        <f>'Ctrinh-NGOC BIEN (21-30)'!AS119</f>
        <v>0</v>
      </c>
      <c r="Z54" s="199">
        <f>'Ctrinh-NGOC BIEN (21-30)'!AS126</f>
        <v>0</v>
      </c>
      <c r="AA54" s="199">
        <f>'Ctrinh-NGOC BIEN (21-30)'!AS133</f>
        <v>0</v>
      </c>
      <c r="AB54" s="316">
        <f t="shared" si="23"/>
        <v>0</v>
      </c>
      <c r="AC54" s="316"/>
      <c r="AD54" s="199">
        <f>'Ctrinh-NGOC BIEN (21-30)'!AS141</f>
        <v>0</v>
      </c>
      <c r="AE54" s="199">
        <f>'Ctrinh-NGOC BIEN (21-30)'!AS170</f>
        <v>0</v>
      </c>
      <c r="AF54" s="199">
        <f>'Ctrinh-NGOC BIEN (21-30)'!AS178</f>
        <v>0</v>
      </c>
      <c r="AG54" s="199">
        <f>'Ctrinh-NGOC BIEN (21-30)'!AS182</f>
        <v>0</v>
      </c>
      <c r="AH54" s="199">
        <f>'Ctrinh-NGOC BIEN (21-30)'!AS186</f>
        <v>0</v>
      </c>
      <c r="AI54" s="199">
        <f>'Ctrinh-NGOC BIEN (21-30)'!AS190</f>
        <v>0</v>
      </c>
      <c r="AJ54" s="199">
        <f>'Ctrinh-NGOC BIEN (21-30)'!AS194</f>
        <v>0</v>
      </c>
      <c r="AK54" s="199">
        <f>'Ctrinh-NGOC BIEN (21-30)'!AS198</f>
        <v>0</v>
      </c>
      <c r="AL54" s="199">
        <f>'Ctrinh-NGOC BIEN (21-30)'!AS202</f>
        <v>0</v>
      </c>
      <c r="AM54" s="199">
        <f>'Ctrinh-NGOC BIEN (21-30)'!AS209</f>
        <v>0</v>
      </c>
      <c r="AN54" s="199">
        <f>'Ctrinh-NGOC BIEN (21-30)'!AS216</f>
        <v>0</v>
      </c>
      <c r="AO54" s="199">
        <f>'Ctrinh-NGOC BIEN (21-30)'!AS223</f>
        <v>0</v>
      </c>
      <c r="AP54" s="199">
        <f>'Ctrinh-NGOC BIEN (21-30)'!AS230</f>
        <v>0</v>
      </c>
      <c r="AQ54" s="199">
        <f>'Ctrinh-NGOC BIEN (21-30)'!AS237</f>
        <v>0</v>
      </c>
      <c r="AR54" s="199">
        <f>'Ctrinh-NGOC BIEN (21-30)'!AS241</f>
        <v>0</v>
      </c>
      <c r="AS54" s="199">
        <f>'Ctrinh-NGOC BIEN (21-30)'!AS245</f>
        <v>0</v>
      </c>
      <c r="AT54" s="272">
        <f>'Ctrinh-NGOC BIEN (21-30)'!AS249</f>
        <v>0</v>
      </c>
      <c r="AU54" s="199">
        <f>'Ctrinh-NGOC BIEN (21-30)'!AS256</f>
        <v>0</v>
      </c>
      <c r="AV54" s="199">
        <f>'Ctrinh-NGOC BIEN (21-30)'!AS263</f>
        <v>0</v>
      </c>
      <c r="AW54" s="199">
        <f>'Ctrinh-NGOC BIEN (21-30)'!AS270</f>
        <v>0</v>
      </c>
      <c r="AX54" s="207">
        <f>$D54-$BH54</f>
        <v>0</v>
      </c>
      <c r="AY54" s="199">
        <f>'Ctrinh-NGOC BIEN (21-30)'!AS284</f>
        <v>0</v>
      </c>
      <c r="AZ54" s="199">
        <f>'Ctrinh-NGOC BIEN (21-30)'!AS291</f>
        <v>0</v>
      </c>
      <c r="BA54" s="199">
        <f>'Ctrinh-NGOC BIEN (21-30)'!AS298</f>
        <v>0</v>
      </c>
      <c r="BB54" s="199">
        <f>'Ctrinh-NGOC BIEN (21-30)'!AS305</f>
        <v>0</v>
      </c>
      <c r="BC54" s="199">
        <f>'Ctrinh-NGOC BIEN (21-30)'!AS312</f>
        <v>0</v>
      </c>
      <c r="BD54" s="199">
        <f>'Ctrinh-NGOC BIEN (21-30)'!AS319</f>
        <v>0</v>
      </c>
      <c r="BE54" s="199">
        <f>'Ctrinh-NGOC BIEN (21-30)'!AS326</f>
        <v>0</v>
      </c>
      <c r="BF54" s="195">
        <f>'Ctrinh-NGOC BIEN (21-30)'!AS333</f>
        <v>0</v>
      </c>
      <c r="BG54" s="199"/>
      <c r="BH54" s="199">
        <f t="shared" si="22"/>
        <v>0</v>
      </c>
      <c r="BI54" s="196">
        <f>$AX$64-BH54</f>
        <v>0</v>
      </c>
      <c r="BJ54" s="199">
        <f t="shared" si="20"/>
        <v>0</v>
      </c>
      <c r="BK54" s="204"/>
      <c r="BL54" s="211"/>
    </row>
    <row r="55" spans="1:64" s="210" customFormat="1" ht="15.75" customHeight="1">
      <c r="A55" s="374">
        <v>2.15</v>
      </c>
      <c r="B55" s="209" t="s">
        <v>102</v>
      </c>
      <c r="C55" s="208" t="s">
        <v>103</v>
      </c>
      <c r="D55" s="493"/>
      <c r="E55" s="252">
        <f t="shared" si="13"/>
        <v>0</v>
      </c>
      <c r="F55" s="199">
        <f t="shared" si="17"/>
        <v>0</v>
      </c>
      <c r="G55" s="199">
        <f>'Ctrinh-NGOC BIEN (21-30)'!AT7</f>
        <v>0</v>
      </c>
      <c r="H55" s="199">
        <f>'Ctrinh-NGOC BIEN (21-30)'!AT14</f>
        <v>0</v>
      </c>
      <c r="I55" s="199">
        <f>'Ctrinh-NGOC BIEN (21-30)'!AT21</f>
        <v>0</v>
      </c>
      <c r="J55" s="199">
        <f>'Ctrinh-NGOC BIEN (21-30)'!AT28</f>
        <v>0</v>
      </c>
      <c r="K55" s="199">
        <f>'Ctrinh-NGOC BIEN (21-30)'!AT35</f>
        <v>0</v>
      </c>
      <c r="L55" s="199">
        <f>'Ctrinh-NGOC BIEN (21-30)'!AT42</f>
        <v>0</v>
      </c>
      <c r="M55" s="199">
        <f>'Ctrinh-NGOC BIEN (21-30)'!AT49</f>
        <v>0</v>
      </c>
      <c r="N55" s="272">
        <f>'Ctrinh-NGOC BIEN (21-30)'!AS63</f>
        <v>0</v>
      </c>
      <c r="O55" s="199">
        <f>'Ctrinh-NGOC BIEN (21-30)'!AT63</f>
        <v>0</v>
      </c>
      <c r="P55" s="199">
        <f>'Ctrinh-NGOC BIEN (21-30)'!AT70</f>
        <v>0</v>
      </c>
      <c r="Q55" s="199">
        <f>'Ctrinh-NGOC BIEN (21-30)'!AT77</f>
        <v>0</v>
      </c>
      <c r="R55" s="252">
        <f>SUM(T55:AB55,AZ55:BE55,AT55:AX55)</f>
        <v>0</v>
      </c>
      <c r="S55" s="195"/>
      <c r="T55" s="199">
        <f>'Ctrinh-NGOC BIEN (21-30)'!AT84</f>
        <v>0</v>
      </c>
      <c r="U55" s="199">
        <f>'Ctrinh-NGOC BIEN (21-30)'!AT91</f>
        <v>0</v>
      </c>
      <c r="V55" s="199">
        <f>'Ctrinh-NGOC BIEN (21-30)'!AT98</f>
        <v>0</v>
      </c>
      <c r="W55" s="199">
        <f>'Ctrinh-NGOC BIEN (21-30)'!AT105</f>
        <v>0</v>
      </c>
      <c r="X55" s="199">
        <f>'Ctrinh-NGOC BIEN (21-30)'!AT112</f>
        <v>0</v>
      </c>
      <c r="Y55" s="199">
        <f>'Ctrinh-NGOC BIEN (21-30)'!AT119</f>
        <v>0</v>
      </c>
      <c r="Z55" s="199">
        <f>'Ctrinh-NGOC BIEN (21-30)'!AT126</f>
        <v>0</v>
      </c>
      <c r="AA55" s="199">
        <f>'Ctrinh-NGOC BIEN (21-30)'!AT133</f>
        <v>0</v>
      </c>
      <c r="AB55" s="316">
        <f t="shared" si="23"/>
        <v>0</v>
      </c>
      <c r="AC55" s="316"/>
      <c r="AD55" s="199">
        <f>'Ctrinh-NGOC BIEN (21-30)'!AT141</f>
        <v>0</v>
      </c>
      <c r="AE55" s="199">
        <f>'Ctrinh-NGOC BIEN (21-30)'!AT170</f>
        <v>0</v>
      </c>
      <c r="AF55" s="199">
        <f>'Ctrinh-NGOC BIEN (21-30)'!AT178</f>
        <v>0</v>
      </c>
      <c r="AG55" s="199">
        <f>'Ctrinh-NGOC BIEN (21-30)'!AT182</f>
        <v>0</v>
      </c>
      <c r="AH55" s="199">
        <f>'Ctrinh-NGOC BIEN (21-30)'!AT186</f>
        <v>0</v>
      </c>
      <c r="AI55" s="199">
        <f>'Ctrinh-NGOC BIEN (21-30)'!AT190</f>
        <v>0</v>
      </c>
      <c r="AJ55" s="199">
        <f>'Ctrinh-NGOC BIEN (21-30)'!AT194</f>
        <v>0</v>
      </c>
      <c r="AK55" s="199">
        <f>'Ctrinh-NGOC BIEN (21-30)'!AT198</f>
        <v>0</v>
      </c>
      <c r="AL55" s="199">
        <f>'Ctrinh-NGOC BIEN (21-30)'!AT202</f>
        <v>0</v>
      </c>
      <c r="AM55" s="199">
        <f>'Ctrinh-NGOC BIEN (21-30)'!AT209</f>
        <v>0</v>
      </c>
      <c r="AN55" s="199">
        <f>'Ctrinh-NGOC BIEN (21-30)'!AT216</f>
        <v>0</v>
      </c>
      <c r="AO55" s="199">
        <f>'Ctrinh-NGOC BIEN (21-30)'!AT223</f>
        <v>0</v>
      </c>
      <c r="AP55" s="199">
        <f>'Ctrinh-NGOC BIEN (21-30)'!AT230</f>
        <v>0</v>
      </c>
      <c r="AQ55" s="199">
        <f>'Ctrinh-NGOC BIEN (21-30)'!AT237</f>
        <v>0</v>
      </c>
      <c r="AR55" s="199">
        <f>'Ctrinh-NGOC BIEN (21-30)'!AT241</f>
        <v>0</v>
      </c>
      <c r="AS55" s="199">
        <f>'Ctrinh-NGOC BIEN (21-30)'!AT245</f>
        <v>0</v>
      </c>
      <c r="AT55" s="272">
        <f>'Ctrinh-NGOC BIEN (21-30)'!AT249</f>
        <v>0</v>
      </c>
      <c r="AU55" s="199">
        <f>'Ctrinh-NGOC BIEN (21-30)'!AT256</f>
        <v>0</v>
      </c>
      <c r="AV55" s="199">
        <f>'Ctrinh-NGOC BIEN (21-30)'!AT263</f>
        <v>0</v>
      </c>
      <c r="AW55" s="199">
        <f>'Ctrinh-NGOC BIEN (21-30)'!AT270</f>
        <v>0</v>
      </c>
      <c r="AX55" s="199">
        <f>'Ctrinh-NGOC BIEN (21-30)'!AT277</f>
        <v>0</v>
      </c>
      <c r="AY55" s="207">
        <f>$D55-$BH55</f>
        <v>0</v>
      </c>
      <c r="AZ55" s="199">
        <f>'Ctrinh-NGOC BIEN (21-30)'!AT291</f>
        <v>0</v>
      </c>
      <c r="BA55" s="199">
        <f>'Ctrinh-NGOC BIEN (21-30)'!AT298</f>
        <v>0</v>
      </c>
      <c r="BB55" s="199">
        <f>'Ctrinh-NGOC BIEN (21-30)'!AT305</f>
        <v>0</v>
      </c>
      <c r="BC55" s="199">
        <f>'Ctrinh-NGOC BIEN (21-30)'!AT312</f>
        <v>0</v>
      </c>
      <c r="BD55" s="199">
        <f>'Ctrinh-NGOC BIEN (21-30)'!AT319</f>
        <v>0</v>
      </c>
      <c r="BE55" s="199">
        <f>'Ctrinh-NGOC BIEN (21-30)'!AT326</f>
        <v>0</v>
      </c>
      <c r="BF55" s="195">
        <f>'Ctrinh-NGOC BIEN (21-30)'!AT333</f>
        <v>0</v>
      </c>
      <c r="BG55" s="199"/>
      <c r="BH55" s="199">
        <f t="shared" si="22"/>
        <v>0</v>
      </c>
      <c r="BI55" s="196">
        <f>$AY$64-BH55</f>
        <v>0</v>
      </c>
      <c r="BJ55" s="199">
        <f t="shared" si="20"/>
        <v>0</v>
      </c>
      <c r="BK55" s="204"/>
      <c r="BL55" s="211"/>
    </row>
    <row r="56" spans="1:64" s="210" customFormat="1" ht="15.75" customHeight="1">
      <c r="A56" s="374">
        <v>2.16</v>
      </c>
      <c r="B56" s="209" t="s">
        <v>105</v>
      </c>
      <c r="C56" s="208" t="s">
        <v>106</v>
      </c>
      <c r="D56" s="200"/>
      <c r="E56" s="252">
        <f t="shared" si="13"/>
        <v>0</v>
      </c>
      <c r="F56" s="199">
        <f t="shared" si="17"/>
        <v>0</v>
      </c>
      <c r="G56" s="199">
        <f>'Ctrinh-NGOC BIEN (21-30)'!AU7</f>
        <v>0</v>
      </c>
      <c r="H56" s="199">
        <f>'Ctrinh-NGOC BIEN (21-30)'!AU14</f>
        <v>0</v>
      </c>
      <c r="I56" s="199">
        <f>'Ctrinh-NGOC BIEN (21-30)'!AU21</f>
        <v>0</v>
      </c>
      <c r="J56" s="199">
        <f>'Ctrinh-NGOC BIEN (21-30)'!AU28</f>
        <v>0</v>
      </c>
      <c r="K56" s="199">
        <f>'Ctrinh-NGOC BIEN (21-30)'!AU35</f>
        <v>0</v>
      </c>
      <c r="L56" s="199">
        <f>'Ctrinh-NGOC BIEN (21-30)'!AU42</f>
        <v>0</v>
      </c>
      <c r="M56" s="199">
        <f>'Ctrinh-NGOC BIEN (21-30)'!AU49</f>
        <v>0</v>
      </c>
      <c r="N56" s="272">
        <f>'Ctrinh-NGOC BIEN (21-30)'!AT63</f>
        <v>0</v>
      </c>
      <c r="O56" s="199">
        <f>'Ctrinh-NGOC BIEN (21-30)'!AU63</f>
        <v>0</v>
      </c>
      <c r="P56" s="199">
        <f>'Ctrinh-NGOC BIEN (21-30)'!AU70</f>
        <v>0</v>
      </c>
      <c r="Q56" s="199">
        <f>'Ctrinh-NGOC BIEN (21-30)'!AU77</f>
        <v>0</v>
      </c>
      <c r="R56" s="252">
        <f>SUM(T56:AB56,BA56:BE56,AT56:AY56)</f>
        <v>0</v>
      </c>
      <c r="S56" s="195"/>
      <c r="T56" s="199">
        <f>'Ctrinh-NGOC BIEN (21-30)'!AU84</f>
        <v>0</v>
      </c>
      <c r="U56" s="199">
        <f>'Ctrinh-NGOC BIEN (21-30)'!AU91</f>
        <v>0</v>
      </c>
      <c r="V56" s="199">
        <f>'Ctrinh-NGOC BIEN (21-30)'!AU98</f>
        <v>0</v>
      </c>
      <c r="W56" s="199">
        <f>'Ctrinh-NGOC BIEN (21-30)'!AU105</f>
        <v>0</v>
      </c>
      <c r="X56" s="199">
        <f>'Ctrinh-NGOC BIEN (21-30)'!AU112</f>
        <v>0</v>
      </c>
      <c r="Y56" s="199">
        <f>'Ctrinh-NGOC BIEN (21-30)'!AU119</f>
        <v>0</v>
      </c>
      <c r="Z56" s="199">
        <f>'Ctrinh-NGOC BIEN (21-30)'!AU126</f>
        <v>0</v>
      </c>
      <c r="AA56" s="199">
        <f>'Ctrinh-NGOC BIEN (21-30)'!AU133</f>
        <v>0</v>
      </c>
      <c r="AB56" s="316">
        <f t="shared" si="23"/>
        <v>0</v>
      </c>
      <c r="AC56" s="316"/>
      <c r="AD56" s="199">
        <f>'Ctrinh-NGOC BIEN (21-30)'!AU141</f>
        <v>0</v>
      </c>
      <c r="AE56" s="199">
        <f>'Ctrinh-NGOC BIEN (21-30)'!AU170</f>
        <v>0</v>
      </c>
      <c r="AF56" s="199">
        <f>'Ctrinh-NGOC BIEN (21-30)'!AU178</f>
        <v>0</v>
      </c>
      <c r="AG56" s="199">
        <f>'Ctrinh-NGOC BIEN (21-30)'!AU182</f>
        <v>0</v>
      </c>
      <c r="AH56" s="199">
        <f>'Ctrinh-NGOC BIEN (21-30)'!AU186</f>
        <v>0</v>
      </c>
      <c r="AI56" s="199">
        <f>'Ctrinh-NGOC BIEN (21-30)'!AU190</f>
        <v>0</v>
      </c>
      <c r="AJ56" s="199">
        <f>'Ctrinh-NGOC BIEN (21-30)'!AU194</f>
        <v>0</v>
      </c>
      <c r="AK56" s="199">
        <f>'Ctrinh-NGOC BIEN (21-30)'!AU198</f>
        <v>0</v>
      </c>
      <c r="AL56" s="199">
        <f>'Ctrinh-NGOC BIEN (21-30)'!AU202</f>
        <v>0</v>
      </c>
      <c r="AM56" s="199">
        <f>'Ctrinh-NGOC BIEN (21-30)'!AU209</f>
        <v>0</v>
      </c>
      <c r="AN56" s="199">
        <f>'Ctrinh-NGOC BIEN (21-30)'!AU216</f>
        <v>0</v>
      </c>
      <c r="AO56" s="199">
        <f>'Ctrinh-NGOC BIEN (21-30)'!AU223</f>
        <v>0</v>
      </c>
      <c r="AP56" s="199">
        <f>'Ctrinh-NGOC BIEN (21-30)'!AU230</f>
        <v>0</v>
      </c>
      <c r="AQ56" s="199">
        <f>'Ctrinh-NGOC BIEN (21-30)'!AU237</f>
        <v>0</v>
      </c>
      <c r="AR56" s="199">
        <f>'Ctrinh-NGOC BIEN (21-30)'!AU241</f>
        <v>0</v>
      </c>
      <c r="AS56" s="199">
        <f>'Ctrinh-NGOC BIEN (21-30)'!AU245</f>
        <v>0</v>
      </c>
      <c r="AT56" s="272">
        <f>'Ctrinh-NGOC BIEN (21-30)'!AU249</f>
        <v>0</v>
      </c>
      <c r="AU56" s="199">
        <f>'Ctrinh-NGOC BIEN (21-30)'!AU256</f>
        <v>0</v>
      </c>
      <c r="AV56" s="199">
        <f>'Ctrinh-NGOC BIEN (21-30)'!AU263</f>
        <v>0</v>
      </c>
      <c r="AW56" s="199">
        <f>'Ctrinh-NGOC BIEN (21-30)'!AU270</f>
        <v>0</v>
      </c>
      <c r="AX56" s="199">
        <f>'Ctrinh-NGOC BIEN (21-30)'!AU277</f>
        <v>0</v>
      </c>
      <c r="AY56" s="199">
        <f>'Ctrinh-NGOC BIEN (21-30)'!AU284</f>
        <v>0</v>
      </c>
      <c r="AZ56" s="207">
        <f>$D56-$BH56</f>
        <v>0</v>
      </c>
      <c r="BA56" s="199">
        <f>'Ctrinh-NGOC BIEN (21-30)'!AU298</f>
        <v>0</v>
      </c>
      <c r="BB56" s="199">
        <f>'Ctrinh-NGOC BIEN (21-30)'!AU305</f>
        <v>0</v>
      </c>
      <c r="BC56" s="199">
        <f>'Ctrinh-NGOC BIEN (21-30)'!AU312</f>
        <v>0</v>
      </c>
      <c r="BD56" s="199">
        <f>'Ctrinh-NGOC BIEN (21-30)'!AU319</f>
        <v>0</v>
      </c>
      <c r="BE56" s="199">
        <f>'Ctrinh-NGOC BIEN (21-30)'!AU326</f>
        <v>0</v>
      </c>
      <c r="BF56" s="195">
        <f>'Ctrinh-NGOC BIEN (21-30)'!AU333</f>
        <v>0</v>
      </c>
      <c r="BG56" s="199"/>
      <c r="BH56" s="199">
        <f t="shared" si="22"/>
        <v>0</v>
      </c>
      <c r="BI56" s="196">
        <f>$AZ$64-BH56</f>
        <v>0</v>
      </c>
      <c r="BJ56" s="199">
        <f t="shared" si="20"/>
        <v>0</v>
      </c>
      <c r="BK56" s="204"/>
      <c r="BL56" s="211"/>
    </row>
    <row r="57" spans="1:64" s="210" customFormat="1" ht="15.75" customHeight="1">
      <c r="A57" s="374">
        <v>2.17</v>
      </c>
      <c r="B57" s="209" t="s">
        <v>108</v>
      </c>
      <c r="C57" s="208" t="s">
        <v>109</v>
      </c>
      <c r="D57" s="200"/>
      <c r="E57" s="252">
        <f t="shared" si="13"/>
        <v>0</v>
      </c>
      <c r="F57" s="199">
        <f t="shared" si="17"/>
        <v>0</v>
      </c>
      <c r="G57" s="199">
        <f>'Ctrinh-NGOC BIEN (21-30)'!AV7</f>
        <v>0</v>
      </c>
      <c r="H57" s="199">
        <f>'Ctrinh-NGOC BIEN (21-30)'!AV14</f>
        <v>0</v>
      </c>
      <c r="I57" s="199">
        <f>'Ctrinh-NGOC BIEN (21-30)'!AV21</f>
        <v>0</v>
      </c>
      <c r="J57" s="199">
        <f>'Ctrinh-NGOC BIEN (21-30)'!AV28</f>
        <v>0</v>
      </c>
      <c r="K57" s="199">
        <f>'Ctrinh-NGOC BIEN (21-30)'!AV35</f>
        <v>0</v>
      </c>
      <c r="L57" s="199">
        <f>'Ctrinh-NGOC BIEN (21-30)'!AV42</f>
        <v>0</v>
      </c>
      <c r="M57" s="199">
        <f>'Ctrinh-NGOC BIEN (21-30)'!AV49</f>
        <v>0</v>
      </c>
      <c r="N57" s="272">
        <f>'Ctrinh-NGOC BIEN (21-30)'!AU63</f>
        <v>0</v>
      </c>
      <c r="O57" s="199">
        <f>'Ctrinh-NGOC BIEN (21-30)'!AV63</f>
        <v>0</v>
      </c>
      <c r="P57" s="199">
        <f>'Ctrinh-NGOC BIEN (21-30)'!AV70</f>
        <v>0</v>
      </c>
      <c r="Q57" s="199">
        <f>'Ctrinh-NGOC BIEN (21-30)'!AV77</f>
        <v>0</v>
      </c>
      <c r="R57" s="252">
        <f>SUM(T57:AB57,BB57:BE57,AT57:AZ57)</f>
        <v>0</v>
      </c>
      <c r="S57" s="195"/>
      <c r="T57" s="199">
        <f>'Ctrinh-NGOC BIEN (21-30)'!AV84</f>
        <v>0</v>
      </c>
      <c r="U57" s="199">
        <f>'Ctrinh-NGOC BIEN (21-30)'!AV91</f>
        <v>0</v>
      </c>
      <c r="V57" s="199">
        <f>'Ctrinh-NGOC BIEN (21-30)'!AV98</f>
        <v>0</v>
      </c>
      <c r="W57" s="199">
        <f>'Ctrinh-NGOC BIEN (21-30)'!AV105</f>
        <v>0</v>
      </c>
      <c r="X57" s="199">
        <f>'Ctrinh-NGOC BIEN (21-30)'!AV112</f>
        <v>0</v>
      </c>
      <c r="Y57" s="199">
        <f>'Ctrinh-NGOC BIEN (21-30)'!AV119</f>
        <v>0</v>
      </c>
      <c r="Z57" s="199">
        <f>'Ctrinh-NGOC BIEN (21-30)'!AV126</f>
        <v>0</v>
      </c>
      <c r="AA57" s="199">
        <f>'Ctrinh-NGOC BIEN (21-30)'!AV133</f>
        <v>0</v>
      </c>
      <c r="AB57" s="316">
        <f t="shared" si="23"/>
        <v>0</v>
      </c>
      <c r="AC57" s="316"/>
      <c r="AD57" s="199">
        <f>'Ctrinh-NGOC BIEN (21-30)'!AV141</f>
        <v>0</v>
      </c>
      <c r="AE57" s="199">
        <f>'Ctrinh-NGOC BIEN (21-30)'!AV170</f>
        <v>0</v>
      </c>
      <c r="AF57" s="199">
        <f>'Ctrinh-NGOC BIEN (21-30)'!AV178</f>
        <v>0</v>
      </c>
      <c r="AG57" s="199">
        <f>'Ctrinh-NGOC BIEN (21-30)'!AV182</f>
        <v>0</v>
      </c>
      <c r="AH57" s="199">
        <f>'Ctrinh-NGOC BIEN (21-30)'!AV186</f>
        <v>0</v>
      </c>
      <c r="AI57" s="199">
        <f>'Ctrinh-NGOC BIEN (21-30)'!AV190</f>
        <v>0</v>
      </c>
      <c r="AJ57" s="199">
        <f>'Ctrinh-NGOC BIEN (21-30)'!AV194</f>
        <v>0</v>
      </c>
      <c r="AK57" s="199">
        <f>'Ctrinh-NGOC BIEN (21-30)'!AV198</f>
        <v>0</v>
      </c>
      <c r="AL57" s="199">
        <f>'Ctrinh-NGOC BIEN (21-30)'!AV202</f>
        <v>0</v>
      </c>
      <c r="AM57" s="199">
        <f>'Ctrinh-NGOC BIEN (21-30)'!AV209</f>
        <v>0</v>
      </c>
      <c r="AN57" s="199">
        <f>'Ctrinh-NGOC BIEN (21-30)'!AV216</f>
        <v>0</v>
      </c>
      <c r="AO57" s="199">
        <f>'Ctrinh-NGOC BIEN (21-30)'!AV223</f>
        <v>0</v>
      </c>
      <c r="AP57" s="199">
        <f>'Ctrinh-NGOC BIEN (21-30)'!AV230</f>
        <v>0</v>
      </c>
      <c r="AQ57" s="199">
        <f>'Ctrinh-NGOC BIEN (21-30)'!AV237</f>
        <v>0</v>
      </c>
      <c r="AR57" s="199">
        <f>'Ctrinh-NGOC BIEN (21-30)'!AV241</f>
        <v>0</v>
      </c>
      <c r="AS57" s="199">
        <f>'Ctrinh-NGOC BIEN (21-30)'!AV245</f>
        <v>0</v>
      </c>
      <c r="AT57" s="272">
        <f>'Ctrinh-NGOC BIEN (21-30)'!AV249</f>
        <v>0</v>
      </c>
      <c r="AU57" s="199">
        <f>'Ctrinh-NGOC BIEN (21-30)'!AV256</f>
        <v>0</v>
      </c>
      <c r="AV57" s="199">
        <f>'Ctrinh-NGOC BIEN (21-30)'!AV263</f>
        <v>0</v>
      </c>
      <c r="AW57" s="199">
        <f>'Ctrinh-NGOC BIEN (21-30)'!AV270</f>
        <v>0</v>
      </c>
      <c r="AX57" s="199">
        <f>'Ctrinh-NGOC BIEN (21-30)'!AV277</f>
        <v>0</v>
      </c>
      <c r="AY57" s="199">
        <f>'Ctrinh-NGOC BIEN (21-30)'!AV284</f>
        <v>0</v>
      </c>
      <c r="AZ57" s="199">
        <f>'Ctrinh-NGOC BIEN (21-30)'!AV291</f>
        <v>0</v>
      </c>
      <c r="BA57" s="207">
        <f>$D57-$BH57</f>
        <v>0</v>
      </c>
      <c r="BB57" s="199">
        <f>'Ctrinh-NGOC BIEN (21-30)'!AV305</f>
        <v>0</v>
      </c>
      <c r="BC57" s="199">
        <f>'Ctrinh-NGOC BIEN (21-30)'!AV312</f>
        <v>0</v>
      </c>
      <c r="BD57" s="199">
        <f>'Ctrinh-NGOC BIEN (21-30)'!AV319</f>
        <v>0</v>
      </c>
      <c r="BE57" s="199">
        <f>'Ctrinh-NGOC BIEN (21-30)'!AV326</f>
        <v>0</v>
      </c>
      <c r="BF57" s="195">
        <f>'Ctrinh-NGOC BIEN (21-30)'!AV333</f>
        <v>0</v>
      </c>
      <c r="BG57" s="199"/>
      <c r="BH57" s="199">
        <f t="shared" si="22"/>
        <v>0</v>
      </c>
      <c r="BI57" s="196">
        <f>$BA$64-BH57</f>
        <v>0</v>
      </c>
      <c r="BJ57" s="199">
        <f t="shared" si="20"/>
        <v>0</v>
      </c>
      <c r="BK57" s="204"/>
      <c r="BL57" s="211"/>
    </row>
    <row r="58" spans="1:64" ht="15.75" customHeight="1">
      <c r="A58" s="374">
        <v>2.1800000000000002</v>
      </c>
      <c r="B58" s="209" t="s">
        <v>377</v>
      </c>
      <c r="C58" s="208" t="s">
        <v>121</v>
      </c>
      <c r="D58" s="200"/>
      <c r="E58" s="252">
        <f t="shared" si="13"/>
        <v>0</v>
      </c>
      <c r="F58" s="199">
        <f t="shared" si="17"/>
        <v>0</v>
      </c>
      <c r="G58" s="199">
        <f>'Ctrinh-NGOC BIEN (21-30)'!AW7</f>
        <v>0</v>
      </c>
      <c r="H58" s="199">
        <f>'Ctrinh-NGOC BIEN (21-30)'!AW14</f>
        <v>0</v>
      </c>
      <c r="I58" s="199">
        <f>'Ctrinh-NGOC BIEN (21-30)'!AW21</f>
        <v>0</v>
      </c>
      <c r="J58" s="199">
        <f>'Ctrinh-NGOC BIEN (21-30)'!AW28</f>
        <v>0</v>
      </c>
      <c r="K58" s="199">
        <f>'Ctrinh-NGOC BIEN (21-30)'!AW35</f>
        <v>0</v>
      </c>
      <c r="L58" s="199">
        <f>'Ctrinh-NGOC BIEN (21-30)'!AW42</f>
        <v>0</v>
      </c>
      <c r="M58" s="199">
        <f>'Ctrinh-NGOC BIEN (21-30)'!AW49</f>
        <v>0</v>
      </c>
      <c r="N58" s="272">
        <f>'Ctrinh-NGOC BIEN (21-30)'!AQ63</f>
        <v>0</v>
      </c>
      <c r="O58" s="199">
        <f>'Ctrinh-NGOC BIEN (21-30)'!AW63</f>
        <v>0</v>
      </c>
      <c r="P58" s="199">
        <f>'Ctrinh-NGOC BIEN (21-30)'!AW70</f>
        <v>0</v>
      </c>
      <c r="Q58" s="199">
        <f>'Ctrinh-NGOC BIEN (21-30)'!AW77</f>
        <v>0</v>
      </c>
      <c r="R58" s="252">
        <f>SUM(T58:AB58,BC58:BE58,AT58:BA58)</f>
        <v>0</v>
      </c>
      <c r="S58" s="195"/>
      <c r="T58" s="199">
        <f>'Ctrinh-NGOC BIEN (21-30)'!AW84</f>
        <v>0</v>
      </c>
      <c r="U58" s="199">
        <f>'Ctrinh-NGOC BIEN (21-30)'!AW91</f>
        <v>0</v>
      </c>
      <c r="V58" s="199">
        <f>'Ctrinh-NGOC BIEN (21-30)'!AW98</f>
        <v>0</v>
      </c>
      <c r="W58" s="199">
        <f>'Ctrinh-NGOC BIEN (21-30)'!AW105</f>
        <v>0</v>
      </c>
      <c r="X58" s="199">
        <f>'Ctrinh-NGOC BIEN (21-30)'!AW112</f>
        <v>0</v>
      </c>
      <c r="Y58" s="199">
        <f>'Ctrinh-NGOC BIEN (21-30)'!AW119</f>
        <v>0</v>
      </c>
      <c r="Z58" s="199">
        <f>'Ctrinh-NGOC BIEN (21-30)'!AW126</f>
        <v>0</v>
      </c>
      <c r="AA58" s="199">
        <f>'Ctrinh-NGOC BIEN (21-30)'!AW133</f>
        <v>0</v>
      </c>
      <c r="AB58" s="316">
        <f t="shared" si="23"/>
        <v>0</v>
      </c>
      <c r="AC58" s="316"/>
      <c r="AD58" s="199">
        <f>'Ctrinh-NGOC BIEN (21-30)'!AW141</f>
        <v>0</v>
      </c>
      <c r="AE58" s="199">
        <f>'Ctrinh-NGOC BIEN (21-30)'!AW170</f>
        <v>0</v>
      </c>
      <c r="AF58" s="199">
        <f>'Ctrinh-NGOC BIEN (21-30)'!AW178</f>
        <v>0</v>
      </c>
      <c r="AG58" s="199">
        <f>'Ctrinh-NGOC BIEN (21-30)'!AW182</f>
        <v>0</v>
      </c>
      <c r="AH58" s="199">
        <f>'Ctrinh-NGOC BIEN (21-30)'!AW186</f>
        <v>0</v>
      </c>
      <c r="AI58" s="199">
        <f>'Ctrinh-NGOC BIEN (21-30)'!AW190</f>
        <v>0</v>
      </c>
      <c r="AJ58" s="199">
        <f>'Ctrinh-NGOC BIEN (21-30)'!AW194</f>
        <v>0</v>
      </c>
      <c r="AK58" s="199">
        <f>'Ctrinh-NGOC BIEN (21-30)'!AW198</f>
        <v>0</v>
      </c>
      <c r="AL58" s="199">
        <f>'Ctrinh-NGOC BIEN (21-30)'!AW202</f>
        <v>0</v>
      </c>
      <c r="AM58" s="199">
        <f>'Ctrinh-NGOC BIEN (21-30)'!AW209</f>
        <v>0</v>
      </c>
      <c r="AN58" s="199">
        <f>'Ctrinh-NGOC BIEN (21-30)'!AW216</f>
        <v>0</v>
      </c>
      <c r="AO58" s="199">
        <f>'Ctrinh-NGOC BIEN (21-30)'!AW223</f>
        <v>0</v>
      </c>
      <c r="AP58" s="199">
        <f>'Ctrinh-NGOC BIEN (21-30)'!AW230</f>
        <v>0</v>
      </c>
      <c r="AQ58" s="199">
        <f>'Ctrinh-NGOC BIEN (21-30)'!AW237</f>
        <v>0</v>
      </c>
      <c r="AR58" s="199">
        <f>'Ctrinh-NGOC BIEN (21-30)'!AW241</f>
        <v>0</v>
      </c>
      <c r="AS58" s="199">
        <f>'Ctrinh-NGOC BIEN (21-30)'!AW245</f>
        <v>0</v>
      </c>
      <c r="AT58" s="272">
        <f>'Ctrinh-NGOC BIEN (21-30)'!AW249</f>
        <v>0</v>
      </c>
      <c r="AU58" s="199">
        <f>'Ctrinh-NGOC BIEN (21-30)'!AW256</f>
        <v>0</v>
      </c>
      <c r="AV58" s="199">
        <f>'Ctrinh-NGOC BIEN (21-30)'!AW263</f>
        <v>0</v>
      </c>
      <c r="AW58" s="199">
        <f>'Ctrinh-NGOC BIEN (21-30)'!AW270</f>
        <v>0</v>
      </c>
      <c r="AX58" s="199">
        <f>'Ctrinh-NGOC BIEN (21-30)'!AW277</f>
        <v>0</v>
      </c>
      <c r="AY58" s="199">
        <f>'Ctrinh-NGOC BIEN (21-30)'!AW284</f>
        <v>0</v>
      </c>
      <c r="AZ58" s="199">
        <f>'Ctrinh-NGOC BIEN (21-30)'!AW291</f>
        <v>0</v>
      </c>
      <c r="BA58" s="199">
        <f>'Ctrinh-NGOC BIEN (21-30)'!AW298</f>
        <v>0</v>
      </c>
      <c r="BB58" s="207">
        <f>$D58-$BH58</f>
        <v>0</v>
      </c>
      <c r="BC58" s="199">
        <f>'Ctrinh-NGOC BIEN (21-30)'!AW312</f>
        <v>0</v>
      </c>
      <c r="BD58" s="199">
        <f>'Ctrinh-NGOC BIEN (21-30)'!AW319</f>
        <v>0</v>
      </c>
      <c r="BE58" s="199">
        <f>'Ctrinh-NGOC BIEN (21-30)'!AW326</f>
        <v>0</v>
      </c>
      <c r="BF58" s="195">
        <f>'Ctrinh-NGOC BIEN (21-30)'!AW333</f>
        <v>0</v>
      </c>
      <c r="BG58" s="199"/>
      <c r="BH58" s="199">
        <f t="shared" si="22"/>
        <v>0</v>
      </c>
      <c r="BI58" s="196">
        <f>$BB$64-BH58</f>
        <v>0</v>
      </c>
      <c r="BJ58" s="199">
        <f t="shared" si="20"/>
        <v>0</v>
      </c>
      <c r="BK58" s="204"/>
    </row>
    <row r="59" spans="1:64" ht="15.75" customHeight="1">
      <c r="A59" s="374">
        <v>2.19</v>
      </c>
      <c r="B59" s="209" t="s">
        <v>139</v>
      </c>
      <c r="C59" s="208" t="s">
        <v>123</v>
      </c>
      <c r="D59" s="200"/>
      <c r="E59" s="252">
        <f t="shared" si="13"/>
        <v>0</v>
      </c>
      <c r="F59" s="199">
        <f t="shared" si="17"/>
        <v>0</v>
      </c>
      <c r="G59" s="199">
        <f>'Ctrinh-NGOC BIEN (21-30)'!AX7</f>
        <v>0</v>
      </c>
      <c r="H59" s="199">
        <f>'Ctrinh-NGOC BIEN (21-30)'!AX14</f>
        <v>0</v>
      </c>
      <c r="I59" s="199">
        <f>'Ctrinh-NGOC BIEN (21-30)'!AX21</f>
        <v>0</v>
      </c>
      <c r="J59" s="199">
        <f>'Ctrinh-NGOC BIEN (21-30)'!AX28</f>
        <v>0</v>
      </c>
      <c r="K59" s="199">
        <f>'Ctrinh-NGOC BIEN (21-30)'!AX35</f>
        <v>0</v>
      </c>
      <c r="L59" s="199">
        <f>'Ctrinh-NGOC BIEN (21-30)'!AX42</f>
        <v>0</v>
      </c>
      <c r="M59" s="199">
        <f>'Ctrinh-NGOC BIEN (21-30)'!AX49</f>
        <v>0</v>
      </c>
      <c r="N59" s="272">
        <f>'Ctrinh-NGOC BIEN (21-30)'!AW63</f>
        <v>0</v>
      </c>
      <c r="O59" s="199">
        <f>'Ctrinh-NGOC BIEN (21-30)'!AX63</f>
        <v>0</v>
      </c>
      <c r="P59" s="199">
        <f>'Ctrinh-NGOC BIEN (21-30)'!AX70</f>
        <v>0</v>
      </c>
      <c r="Q59" s="199">
        <f>'Ctrinh-NGOC BIEN (21-30)'!AX77</f>
        <v>0</v>
      </c>
      <c r="R59" s="252">
        <f>SUM(T59:AB59,BD59:BE59,AT59:BB59)</f>
        <v>0</v>
      </c>
      <c r="S59" s="195"/>
      <c r="T59" s="199">
        <f>'Ctrinh-NGOC BIEN (21-30)'!AX84</f>
        <v>0</v>
      </c>
      <c r="U59" s="199">
        <f>'Ctrinh-NGOC BIEN (21-30)'!AX91</f>
        <v>0</v>
      </c>
      <c r="V59" s="199">
        <f>'Ctrinh-NGOC BIEN (21-30)'!AX98</f>
        <v>0</v>
      </c>
      <c r="W59" s="199">
        <f>'Ctrinh-NGOC BIEN (21-30)'!AX105</f>
        <v>0</v>
      </c>
      <c r="X59" s="199">
        <f>'Ctrinh-NGOC BIEN (21-30)'!AX112</f>
        <v>0</v>
      </c>
      <c r="Y59" s="199">
        <f>'Ctrinh-NGOC BIEN (21-30)'!AX119</f>
        <v>0</v>
      </c>
      <c r="Z59" s="199">
        <f>'Ctrinh-NGOC BIEN (21-30)'!AX126</f>
        <v>0</v>
      </c>
      <c r="AA59" s="199">
        <f>'Ctrinh-NGOC BIEN (21-30)'!AX133</f>
        <v>0</v>
      </c>
      <c r="AB59" s="316">
        <f t="shared" si="23"/>
        <v>0</v>
      </c>
      <c r="AC59" s="316"/>
      <c r="AD59" s="199">
        <f>'Ctrinh-NGOC BIEN (21-30)'!AX141</f>
        <v>0</v>
      </c>
      <c r="AE59" s="199">
        <f>'Ctrinh-NGOC BIEN (21-30)'!AX170</f>
        <v>0</v>
      </c>
      <c r="AF59" s="199">
        <f>'Ctrinh-NGOC BIEN (21-30)'!AX178</f>
        <v>0</v>
      </c>
      <c r="AG59" s="199">
        <f>'Ctrinh-NGOC BIEN (21-30)'!AX182</f>
        <v>0</v>
      </c>
      <c r="AH59" s="199">
        <f>'Ctrinh-NGOC BIEN (21-30)'!AX186</f>
        <v>0</v>
      </c>
      <c r="AI59" s="199">
        <f>'Ctrinh-NGOC BIEN (21-30)'!AX190</f>
        <v>0</v>
      </c>
      <c r="AJ59" s="199">
        <f>'Ctrinh-NGOC BIEN (21-30)'!AX194</f>
        <v>0</v>
      </c>
      <c r="AK59" s="199">
        <f>'Ctrinh-NGOC BIEN (21-30)'!AX198</f>
        <v>0</v>
      </c>
      <c r="AL59" s="199">
        <f>'Ctrinh-NGOC BIEN (21-30)'!AX202</f>
        <v>0</v>
      </c>
      <c r="AM59" s="199">
        <f>'Ctrinh-NGOC BIEN (21-30)'!AX209</f>
        <v>0</v>
      </c>
      <c r="AN59" s="199">
        <f>'Ctrinh-NGOC BIEN (21-30)'!AX216</f>
        <v>0</v>
      </c>
      <c r="AO59" s="199">
        <f>'Ctrinh-NGOC BIEN (21-30)'!AX223</f>
        <v>0</v>
      </c>
      <c r="AP59" s="199">
        <f>'Ctrinh-NGOC BIEN (21-30)'!AX230</f>
        <v>0</v>
      </c>
      <c r="AQ59" s="199">
        <f>'Ctrinh-NGOC BIEN (21-30)'!AX237</f>
        <v>0</v>
      </c>
      <c r="AR59" s="199">
        <f>'Ctrinh-NGOC BIEN (21-30)'!AX241</f>
        <v>0</v>
      </c>
      <c r="AS59" s="199">
        <f>'Ctrinh-NGOC BIEN (21-30)'!AX245</f>
        <v>0</v>
      </c>
      <c r="AT59" s="272">
        <f>'Ctrinh-NGOC BIEN (21-30)'!AX249</f>
        <v>0</v>
      </c>
      <c r="AU59" s="199">
        <f>'Ctrinh-NGOC BIEN (21-30)'!AX256</f>
        <v>0</v>
      </c>
      <c r="AV59" s="199">
        <f>'Ctrinh-NGOC BIEN (21-30)'!AX263</f>
        <v>0</v>
      </c>
      <c r="AW59" s="199">
        <f>'Ctrinh-NGOC BIEN (21-30)'!AX270</f>
        <v>0</v>
      </c>
      <c r="AX59" s="199">
        <f>'Ctrinh-NGOC BIEN (21-30)'!AX277</f>
        <v>0</v>
      </c>
      <c r="AY59" s="199">
        <f>'Ctrinh-NGOC BIEN (21-30)'!AX284</f>
        <v>0</v>
      </c>
      <c r="AZ59" s="199">
        <f>'Ctrinh-NGOC BIEN (21-30)'!AX291</f>
        <v>0</v>
      </c>
      <c r="BA59" s="199">
        <f>'Ctrinh-NGOC BIEN (21-30)'!AX298</f>
        <v>0</v>
      </c>
      <c r="BB59" s="199">
        <f>'Ctrinh-NGOC BIEN (21-30)'!AX305</f>
        <v>0</v>
      </c>
      <c r="BC59" s="207">
        <f>$D59-$BH59</f>
        <v>0</v>
      </c>
      <c r="BD59" s="199">
        <f>'Ctrinh-NGOC BIEN (21-30)'!AX319</f>
        <v>0</v>
      </c>
      <c r="BE59" s="199">
        <f>'Ctrinh-NGOC BIEN (21-30)'!AX326</f>
        <v>0</v>
      </c>
      <c r="BF59" s="195">
        <f>'Ctrinh-NGOC BIEN (21-30)'!AX333</f>
        <v>0</v>
      </c>
      <c r="BG59" s="199"/>
      <c r="BH59" s="199">
        <f>SUM(BF59,BG59,R59,E59)</f>
        <v>0</v>
      </c>
      <c r="BI59" s="196">
        <f>$BC$64-BH59</f>
        <v>0</v>
      </c>
      <c r="BJ59" s="199">
        <f t="shared" si="20"/>
        <v>0</v>
      </c>
      <c r="BK59" s="204"/>
    </row>
    <row r="60" spans="1:64" s="203" customFormat="1" ht="15.75" customHeight="1">
      <c r="A60" s="374">
        <v>2.2000000000000002</v>
      </c>
      <c r="B60" s="209" t="s">
        <v>125</v>
      </c>
      <c r="C60" s="208" t="s">
        <v>126</v>
      </c>
      <c r="D60" s="200"/>
      <c r="E60" s="252">
        <f t="shared" si="13"/>
        <v>0</v>
      </c>
      <c r="F60" s="199">
        <f t="shared" si="17"/>
        <v>0</v>
      </c>
      <c r="G60" s="199">
        <f>'Ctrinh-NGOC BIEN (21-30)'!AY7</f>
        <v>0</v>
      </c>
      <c r="H60" s="199">
        <f>'Ctrinh-NGOC BIEN (21-30)'!AY14</f>
        <v>0</v>
      </c>
      <c r="I60" s="199">
        <f>'Ctrinh-NGOC BIEN (21-30)'!AY21</f>
        <v>0</v>
      </c>
      <c r="J60" s="199">
        <f>'Ctrinh-NGOC BIEN (21-30)'!AY28</f>
        <v>0</v>
      </c>
      <c r="K60" s="199">
        <f>'Ctrinh-NGOC BIEN (21-30)'!AY35</f>
        <v>0</v>
      </c>
      <c r="L60" s="199">
        <f>'Ctrinh-NGOC BIEN (21-30)'!AY42</f>
        <v>0</v>
      </c>
      <c r="M60" s="199">
        <f>'Ctrinh-NGOC BIEN (21-30)'!AY49</f>
        <v>0</v>
      </c>
      <c r="N60" s="272">
        <f>'Ctrinh-NGOC BIEN (21-30)'!AX63</f>
        <v>0</v>
      </c>
      <c r="O60" s="199">
        <f>'Ctrinh-NGOC BIEN (21-30)'!AY63</f>
        <v>0</v>
      </c>
      <c r="P60" s="199">
        <f>'Ctrinh-NGOC BIEN (21-30)'!AY70</f>
        <v>0</v>
      </c>
      <c r="Q60" s="199">
        <f>'Ctrinh-NGOC BIEN (21-30)'!AY77</f>
        <v>0</v>
      </c>
      <c r="R60" s="252">
        <f>SUM(T60:AB60,BE60,AT60:BC60)</f>
        <v>0</v>
      </c>
      <c r="S60" s="195"/>
      <c r="T60" s="199">
        <f>'Ctrinh-NGOC BIEN (21-30)'!AY84</f>
        <v>0</v>
      </c>
      <c r="U60" s="199">
        <f>'Ctrinh-NGOC BIEN (21-30)'!AY91</f>
        <v>0</v>
      </c>
      <c r="V60" s="199">
        <f>'Ctrinh-NGOC BIEN (21-30)'!AY98</f>
        <v>0</v>
      </c>
      <c r="W60" s="199">
        <f>'Ctrinh-NGOC BIEN (21-30)'!AY105</f>
        <v>0</v>
      </c>
      <c r="X60" s="199">
        <f>'Ctrinh-NGOC BIEN (21-30)'!AY112</f>
        <v>0</v>
      </c>
      <c r="Y60" s="199">
        <f>'Ctrinh-NGOC BIEN (21-30)'!AY119</f>
        <v>0</v>
      </c>
      <c r="Z60" s="199">
        <f>'Ctrinh-NGOC BIEN (21-30)'!AY126</f>
        <v>0</v>
      </c>
      <c r="AA60" s="199">
        <f>'Ctrinh-NGOC BIEN (21-30)'!AY133</f>
        <v>0</v>
      </c>
      <c r="AB60" s="316">
        <f t="shared" si="23"/>
        <v>0</v>
      </c>
      <c r="AC60" s="316"/>
      <c r="AD60" s="199">
        <f>'Ctrinh-NGOC BIEN (21-30)'!AY141</f>
        <v>0</v>
      </c>
      <c r="AE60" s="199">
        <f>'Ctrinh-NGOC BIEN (21-30)'!AY170</f>
        <v>0</v>
      </c>
      <c r="AF60" s="199">
        <f>'Ctrinh-NGOC BIEN (21-30)'!AY178</f>
        <v>0</v>
      </c>
      <c r="AG60" s="199">
        <f>'Ctrinh-NGOC BIEN (21-30)'!AY182</f>
        <v>0</v>
      </c>
      <c r="AH60" s="199">
        <f>'Ctrinh-NGOC BIEN (21-30)'!AY186</f>
        <v>0</v>
      </c>
      <c r="AI60" s="199">
        <f>'Ctrinh-NGOC BIEN (21-30)'!AY190</f>
        <v>0</v>
      </c>
      <c r="AJ60" s="199">
        <f>'Ctrinh-NGOC BIEN (21-30)'!AY194</f>
        <v>0</v>
      </c>
      <c r="AK60" s="199">
        <f>'Ctrinh-NGOC BIEN (21-30)'!AY198</f>
        <v>0</v>
      </c>
      <c r="AL60" s="199">
        <f>'Ctrinh-NGOC BIEN (21-30)'!AY202</f>
        <v>0</v>
      </c>
      <c r="AM60" s="199">
        <f>'Ctrinh-NGOC BIEN (21-30)'!AY209</f>
        <v>0</v>
      </c>
      <c r="AN60" s="199">
        <f>'Ctrinh-NGOC BIEN (21-30)'!AY216</f>
        <v>0</v>
      </c>
      <c r="AO60" s="199">
        <f>'Ctrinh-NGOC BIEN (21-30)'!AY223</f>
        <v>0</v>
      </c>
      <c r="AP60" s="199">
        <f>'Ctrinh-NGOC BIEN (21-30)'!AY230</f>
        <v>0</v>
      </c>
      <c r="AQ60" s="199">
        <f>'Ctrinh-NGOC BIEN (21-30)'!AY237</f>
        <v>0</v>
      </c>
      <c r="AR60" s="199">
        <f>'Ctrinh-NGOC BIEN (21-30)'!AY241</f>
        <v>0</v>
      </c>
      <c r="AS60" s="199">
        <f>'Ctrinh-NGOC BIEN (21-30)'!AY245</f>
        <v>0</v>
      </c>
      <c r="AT60" s="272">
        <f>'Ctrinh-NGOC BIEN (21-30)'!AY249</f>
        <v>0</v>
      </c>
      <c r="AU60" s="199">
        <f>'Ctrinh-NGOC BIEN (21-30)'!AY256</f>
        <v>0</v>
      </c>
      <c r="AV60" s="199">
        <f>'Ctrinh-NGOC BIEN (21-30)'!AY263</f>
        <v>0</v>
      </c>
      <c r="AW60" s="199">
        <f>'Ctrinh-NGOC BIEN (21-30)'!AY270</f>
        <v>0</v>
      </c>
      <c r="AX60" s="199">
        <f>'Ctrinh-NGOC BIEN (21-30)'!AY277</f>
        <v>0</v>
      </c>
      <c r="AY60" s="199">
        <f>'Ctrinh-NGOC BIEN (21-30)'!AY284</f>
        <v>0</v>
      </c>
      <c r="AZ60" s="199">
        <f>'Ctrinh-NGOC BIEN (21-30)'!AY291</f>
        <v>0</v>
      </c>
      <c r="BA60" s="199">
        <f>'Ctrinh-NGOC BIEN (21-30)'!AY298</f>
        <v>0</v>
      </c>
      <c r="BB60" s="199">
        <f>'Ctrinh-NGOC BIEN (21-30)'!AY305</f>
        <v>0</v>
      </c>
      <c r="BC60" s="199">
        <f>'Ctrinh-NGOC BIEN (21-30)'!AY312</f>
        <v>0</v>
      </c>
      <c r="BD60" s="207">
        <f>$D60-$BH60</f>
        <v>0</v>
      </c>
      <c r="BE60" s="199">
        <f>'Ctrinh-NGOC BIEN (21-30)'!AY326</f>
        <v>0</v>
      </c>
      <c r="BF60" s="195">
        <f>'Ctrinh-NGOC BIEN (21-30)'!AY333</f>
        <v>0</v>
      </c>
      <c r="BG60" s="199"/>
      <c r="BH60" s="199">
        <f t="shared" si="22"/>
        <v>0</v>
      </c>
      <c r="BI60" s="196">
        <f>$BD$64-BH60</f>
        <v>0</v>
      </c>
      <c r="BJ60" s="199">
        <f t="shared" si="20"/>
        <v>0</v>
      </c>
      <c r="BK60" s="204"/>
    </row>
    <row r="61" spans="1:64" s="203" customFormat="1" ht="15.75" customHeight="1">
      <c r="A61" s="374">
        <v>2.21</v>
      </c>
      <c r="B61" s="209" t="s">
        <v>128</v>
      </c>
      <c r="C61" s="208" t="s">
        <v>129</v>
      </c>
      <c r="D61" s="200"/>
      <c r="E61" s="252">
        <f t="shared" si="13"/>
        <v>0</v>
      </c>
      <c r="F61" s="199">
        <f t="shared" si="17"/>
        <v>0</v>
      </c>
      <c r="G61" s="206">
        <f>'Ctrinh-NGOC BIEN (21-30)'!AZ7</f>
        <v>0</v>
      </c>
      <c r="H61" s="199">
        <f>'Ctrinh-NGOC BIEN (21-30)'!AZ14</f>
        <v>0</v>
      </c>
      <c r="I61" s="199">
        <f>'Ctrinh-NGOC BIEN (21-30)'!AZ21</f>
        <v>0</v>
      </c>
      <c r="J61" s="199">
        <f>'Ctrinh-NGOC BIEN (21-30)'!AZ28</f>
        <v>0</v>
      </c>
      <c r="K61" s="199">
        <f>'Ctrinh-NGOC BIEN (21-30)'!AZ35</f>
        <v>0</v>
      </c>
      <c r="L61" s="199">
        <f>'Ctrinh-NGOC BIEN (21-30)'!AZ42</f>
        <v>0</v>
      </c>
      <c r="M61" s="199">
        <f>'Ctrinh-NGOC BIEN (21-30)'!AZ49</f>
        <v>0</v>
      </c>
      <c r="N61" s="272">
        <f>'Ctrinh-NGOC BIEN (21-30)'!AY63</f>
        <v>0</v>
      </c>
      <c r="O61" s="199">
        <f>'Ctrinh-NGOC BIEN (21-30)'!AZ63</f>
        <v>0</v>
      </c>
      <c r="P61" s="199">
        <f>'Ctrinh-NGOC BIEN (21-30)'!AZ70</f>
        <v>0</v>
      </c>
      <c r="Q61" s="199">
        <f>'Ctrinh-NGOC BIEN (21-30)'!AZ77</f>
        <v>0</v>
      </c>
      <c r="R61" s="252">
        <f>SUM(T61:AB61,AT61:BD61,)</f>
        <v>0</v>
      </c>
      <c r="S61" s="195"/>
      <c r="T61" s="199">
        <f>'Ctrinh-NGOC BIEN (21-30)'!AZ84</f>
        <v>0</v>
      </c>
      <c r="U61" s="199">
        <f>'Ctrinh-NGOC BIEN (21-30)'!AZ91</f>
        <v>0</v>
      </c>
      <c r="V61" s="199">
        <f>'Ctrinh-NGOC BIEN (21-30)'!AZ98</f>
        <v>0</v>
      </c>
      <c r="W61" s="199">
        <f>'Ctrinh-NGOC BIEN (21-30)'!AZ105</f>
        <v>0</v>
      </c>
      <c r="X61" s="199">
        <f>'Ctrinh-NGOC BIEN (21-30)'!AZ112</f>
        <v>0</v>
      </c>
      <c r="Y61" s="199">
        <f>'Ctrinh-NGOC BIEN (21-30)'!AZ119</f>
        <v>0</v>
      </c>
      <c r="Z61" s="199">
        <f>'Ctrinh-NGOC BIEN (21-30)'!AZ126</f>
        <v>0</v>
      </c>
      <c r="AA61" s="199">
        <f>'Ctrinh-NGOC BIEN (21-30)'!AZ133</f>
        <v>0</v>
      </c>
      <c r="AB61" s="316">
        <f t="shared" si="23"/>
        <v>0</v>
      </c>
      <c r="AC61" s="316"/>
      <c r="AD61" s="199">
        <f>'Ctrinh-NGOC BIEN (21-30)'!AZ141</f>
        <v>0</v>
      </c>
      <c r="AE61" s="199">
        <f>'Ctrinh-NGOC BIEN (21-30)'!AZ170</f>
        <v>0</v>
      </c>
      <c r="AF61" s="199">
        <f>'Ctrinh-NGOC BIEN (21-30)'!AZ178</f>
        <v>0</v>
      </c>
      <c r="AG61" s="199">
        <f>'Ctrinh-NGOC BIEN (21-30)'!AZ182</f>
        <v>0</v>
      </c>
      <c r="AH61" s="199">
        <f>'Ctrinh-NGOC BIEN (21-30)'!AZ186</f>
        <v>0</v>
      </c>
      <c r="AI61" s="199">
        <f>'Ctrinh-NGOC BIEN (21-30)'!AZ190</f>
        <v>0</v>
      </c>
      <c r="AJ61" s="199">
        <f>'Ctrinh-NGOC BIEN (21-30)'!AZ194</f>
        <v>0</v>
      </c>
      <c r="AK61" s="199">
        <f>'Ctrinh-NGOC BIEN (21-30)'!AZ198</f>
        <v>0</v>
      </c>
      <c r="AL61" s="199">
        <f>'Ctrinh-NGOC BIEN (21-30)'!AZ202</f>
        <v>0</v>
      </c>
      <c r="AM61" s="199">
        <f>'Ctrinh-NGOC BIEN (21-30)'!AZ209</f>
        <v>0</v>
      </c>
      <c r="AN61" s="199">
        <f>'Ctrinh-NGOC BIEN (21-30)'!AZ216</f>
        <v>0</v>
      </c>
      <c r="AO61" s="199">
        <f>'Ctrinh-NGOC BIEN (21-30)'!AZ223</f>
        <v>0</v>
      </c>
      <c r="AP61" s="199">
        <f>'Ctrinh-NGOC BIEN (21-30)'!AZ230</f>
        <v>0</v>
      </c>
      <c r="AQ61" s="199">
        <f>'Ctrinh-NGOC BIEN (21-30)'!AZ237</f>
        <v>0</v>
      </c>
      <c r="AR61" s="199">
        <f>'Ctrinh-NGOC BIEN (21-30)'!AZ241</f>
        <v>0</v>
      </c>
      <c r="AS61" s="199">
        <f>'Ctrinh-NGOC BIEN (21-30)'!AZ245</f>
        <v>0</v>
      </c>
      <c r="AT61" s="272">
        <f>'Ctrinh-NGOC BIEN (21-30)'!AZ249</f>
        <v>0</v>
      </c>
      <c r="AU61" s="199">
        <f>'Ctrinh-NGOC BIEN (21-30)'!AZ256</f>
        <v>0</v>
      </c>
      <c r="AV61" s="199">
        <f>'Ctrinh-NGOC BIEN (21-30)'!AZ263</f>
        <v>0</v>
      </c>
      <c r="AW61" s="199">
        <f>'Ctrinh-NGOC BIEN (21-30)'!AZ270</f>
        <v>0</v>
      </c>
      <c r="AX61" s="199">
        <f>'Ctrinh-NGOC BIEN (21-30)'!AZ277</f>
        <v>0</v>
      </c>
      <c r="AY61" s="199">
        <f>'Ctrinh-NGOC BIEN (21-30)'!AZ284</f>
        <v>0</v>
      </c>
      <c r="AZ61" s="199">
        <f>'Ctrinh-NGOC BIEN (21-30)'!AZ291</f>
        <v>0</v>
      </c>
      <c r="BA61" s="199">
        <f>'Ctrinh-NGOC BIEN (21-30)'!AZ298</f>
        <v>0</v>
      </c>
      <c r="BB61" s="199">
        <f>'Ctrinh-NGOC BIEN (21-30)'!AZ305</f>
        <v>0</v>
      </c>
      <c r="BC61" s="199">
        <f>'Ctrinh-NGOC BIEN (21-30)'!AZ312</f>
        <v>0</v>
      </c>
      <c r="BD61" s="199">
        <f>'Ctrinh-NGOC BIEN (21-30)'!AZ319</f>
        <v>0</v>
      </c>
      <c r="BE61" s="207">
        <f>$D61-$BH61</f>
        <v>0</v>
      </c>
      <c r="BF61" s="195">
        <f>'Ctrinh-NGOC BIEN (21-30)'!AZ333</f>
        <v>0</v>
      </c>
      <c r="BG61" s="199"/>
      <c r="BH61" s="199">
        <f t="shared" si="22"/>
        <v>0</v>
      </c>
      <c r="BI61" s="196">
        <f>$BE$64-BH61</f>
        <v>0</v>
      </c>
      <c r="BJ61" s="199">
        <f t="shared" si="20"/>
        <v>0</v>
      </c>
      <c r="BK61" s="204"/>
    </row>
    <row r="62" spans="1:64" s="183" customFormat="1" ht="15.75" customHeight="1">
      <c r="A62" s="368">
        <v>3</v>
      </c>
      <c r="B62" s="202" t="s">
        <v>130</v>
      </c>
      <c r="C62" s="201" t="s">
        <v>131</v>
      </c>
      <c r="D62" s="200"/>
      <c r="E62" s="252">
        <f t="shared" si="13"/>
        <v>0</v>
      </c>
      <c r="F62" s="199">
        <f t="shared" si="17"/>
        <v>0</v>
      </c>
      <c r="G62" s="197">
        <f>'Ctrinh-NGOC BIEN (21-30)'!BA7</f>
        <v>0</v>
      </c>
      <c r="H62" s="195">
        <f>'Ctrinh-NGOC BIEN (21-30)'!BA14</f>
        <v>0</v>
      </c>
      <c r="I62" s="195">
        <f>'Ctrinh-NGOC BIEN (21-30)'!BA21</f>
        <v>0</v>
      </c>
      <c r="J62" s="195">
        <f>'Ctrinh-NGOC BIEN (21-30)'!BA28</f>
        <v>0</v>
      </c>
      <c r="K62" s="195">
        <f>'Ctrinh-NGOC BIEN (21-30)'!BA35</f>
        <v>0</v>
      </c>
      <c r="L62" s="195">
        <f>'Ctrinh-NGOC BIEN (21-30)'!BA42</f>
        <v>0</v>
      </c>
      <c r="M62" s="195">
        <f>'Ctrinh-NGOC BIEN (21-30)'!BA49</f>
        <v>0</v>
      </c>
      <c r="N62" s="281">
        <f>'Ctrinh-NGOC BIEN (21-30)'!AZ63</f>
        <v>0</v>
      </c>
      <c r="O62" s="195">
        <f>'Ctrinh-NGOC BIEN (21-30)'!BA63</f>
        <v>0</v>
      </c>
      <c r="P62" s="195">
        <f>'Ctrinh-NGOC BIEN (21-30)'!BA70</f>
        <v>0</v>
      </c>
      <c r="Q62" s="195">
        <f>'Ctrinh-NGOC BIEN (21-30)'!BA77</f>
        <v>0</v>
      </c>
      <c r="R62" s="252">
        <f>SUM(T62:AB62,AT62:BE62,)</f>
        <v>0</v>
      </c>
      <c r="S62" s="195"/>
      <c r="T62" s="195">
        <f>'Ctrinh-NGOC BIEN (21-30)'!BA84</f>
        <v>0</v>
      </c>
      <c r="U62" s="195">
        <f>'Ctrinh-NGOC BIEN (21-30)'!BA91</f>
        <v>0</v>
      </c>
      <c r="V62" s="195">
        <f>'Ctrinh-NGOC BIEN (21-30)'!BA98</f>
        <v>0</v>
      </c>
      <c r="W62" s="195">
        <f>'Ctrinh-NGOC BIEN (21-30)'!BA105</f>
        <v>0</v>
      </c>
      <c r="X62" s="195">
        <f>'Ctrinh-NGOC BIEN (21-30)'!BA112</f>
        <v>0</v>
      </c>
      <c r="Y62" s="195">
        <f>'Ctrinh-NGOC BIEN (21-30)'!BA119</f>
        <v>0</v>
      </c>
      <c r="Z62" s="195">
        <f>'Ctrinh-NGOC BIEN (21-30)'!BA126</f>
        <v>0</v>
      </c>
      <c r="AA62" s="195">
        <f>'Ctrinh-NGOC BIEN (21-30)'!BA133</f>
        <v>0</v>
      </c>
      <c r="AB62" s="316">
        <f t="shared" si="23"/>
        <v>0</v>
      </c>
      <c r="AC62" s="316"/>
      <c r="AD62" s="195">
        <f>'Ctrinh-NGOC BIEN (21-30)'!BA141</f>
        <v>0</v>
      </c>
      <c r="AE62" s="195">
        <f>'Ctrinh-NGOC BIEN (21-30)'!BA170</f>
        <v>0</v>
      </c>
      <c r="AF62" s="195">
        <f>'Ctrinh-NGOC BIEN (21-30)'!BA178</f>
        <v>0</v>
      </c>
      <c r="AG62" s="195">
        <f>'Ctrinh-NGOC BIEN (21-30)'!BA182</f>
        <v>0</v>
      </c>
      <c r="AH62" s="195">
        <f>'Ctrinh-NGOC BIEN (21-30)'!BA186</f>
        <v>0</v>
      </c>
      <c r="AI62" s="195">
        <f>'Ctrinh-NGOC BIEN (21-30)'!BA190</f>
        <v>0</v>
      </c>
      <c r="AJ62" s="195">
        <f>'Ctrinh-NGOC BIEN (21-30)'!BA194</f>
        <v>0</v>
      </c>
      <c r="AK62" s="195">
        <f>'Ctrinh-NGOC BIEN (21-30)'!BA198</f>
        <v>0</v>
      </c>
      <c r="AL62" s="195">
        <f>'Ctrinh-NGOC BIEN (21-30)'!BA202</f>
        <v>0</v>
      </c>
      <c r="AM62" s="195">
        <f>'Ctrinh-NGOC BIEN (21-30)'!BA209</f>
        <v>0</v>
      </c>
      <c r="AN62" s="195">
        <f>'Ctrinh-NGOC BIEN (21-30)'!BA216</f>
        <v>0</v>
      </c>
      <c r="AO62" s="195">
        <f>'Ctrinh-NGOC BIEN (21-30)'!BA223</f>
        <v>0</v>
      </c>
      <c r="AP62" s="195">
        <f>'Ctrinh-NGOC BIEN (21-30)'!BA230</f>
        <v>0</v>
      </c>
      <c r="AQ62" s="195">
        <f>'Ctrinh-NGOC BIEN (21-30)'!BA237</f>
        <v>0</v>
      </c>
      <c r="AR62" s="195">
        <f>'Ctrinh-NGOC BIEN (21-30)'!BA241</f>
        <v>0</v>
      </c>
      <c r="AS62" s="195">
        <f>'Ctrinh-NGOC BIEN (21-30)'!BA245</f>
        <v>0</v>
      </c>
      <c r="AT62" s="281">
        <f>'Ctrinh-NGOC BIEN (21-30)'!BA249</f>
        <v>0</v>
      </c>
      <c r="AU62" s="195">
        <f>'Ctrinh-NGOC BIEN (21-30)'!BA256</f>
        <v>0</v>
      </c>
      <c r="AV62" s="195">
        <f>'Ctrinh-NGOC BIEN (21-30)'!BA263</f>
        <v>0</v>
      </c>
      <c r="AW62" s="195">
        <f>'Ctrinh-NGOC BIEN (21-30)'!BA270</f>
        <v>0</v>
      </c>
      <c r="AX62" s="195">
        <f>'Ctrinh-NGOC BIEN (21-30)'!BA277</f>
        <v>0</v>
      </c>
      <c r="AY62" s="195">
        <f>'Ctrinh-NGOC BIEN (21-30)'!BA284</f>
        <v>0</v>
      </c>
      <c r="AZ62" s="195">
        <f>'Ctrinh-NGOC BIEN (21-30)'!BA291</f>
        <v>0</v>
      </c>
      <c r="BA62" s="195">
        <f>'Ctrinh-NGOC BIEN (21-30)'!BA298</f>
        <v>0</v>
      </c>
      <c r="BB62" s="195">
        <f>'Ctrinh-NGOC BIEN (21-30)'!BA305</f>
        <v>0</v>
      </c>
      <c r="BC62" s="195">
        <f>'Ctrinh-NGOC BIEN (21-30)'!BA312</f>
        <v>0</v>
      </c>
      <c r="BD62" s="195">
        <f>'Ctrinh-NGOC BIEN (21-30)'!BA319</f>
        <v>0</v>
      </c>
      <c r="BE62" s="195">
        <f>'Ctrinh-NGOC BIEN (21-30)'!BA326</f>
        <v>0</v>
      </c>
      <c r="BF62" s="198">
        <f>$D62-$BH62</f>
        <v>0</v>
      </c>
      <c r="BG62" s="199"/>
      <c r="BH62" s="195">
        <f>SUM(BG62,R62,E62)</f>
        <v>0</v>
      </c>
      <c r="BI62" s="196">
        <f>$BF$64-BH62</f>
        <v>0</v>
      </c>
      <c r="BJ62" s="220">
        <f t="shared" si="20"/>
        <v>0</v>
      </c>
      <c r="BK62" s="194"/>
    </row>
    <row r="63" spans="1:64" ht="15.75" customHeight="1">
      <c r="A63" s="375"/>
      <c r="B63" s="193" t="s">
        <v>274</v>
      </c>
      <c r="C63" s="192"/>
      <c r="D63" s="191"/>
      <c r="E63" s="356">
        <f t="shared" si="13"/>
        <v>0</v>
      </c>
      <c r="F63" s="185">
        <f t="shared" si="17"/>
        <v>0</v>
      </c>
      <c r="G63" s="185"/>
      <c r="H63" s="185"/>
      <c r="I63" s="185"/>
      <c r="J63" s="185"/>
      <c r="K63" s="185"/>
      <c r="L63" s="185"/>
      <c r="M63" s="185"/>
      <c r="N63" s="283"/>
      <c r="O63" s="185"/>
      <c r="P63" s="185"/>
      <c r="Q63" s="185"/>
      <c r="R63" s="252"/>
      <c r="S63" s="184"/>
      <c r="T63" s="185"/>
      <c r="U63" s="185"/>
      <c r="V63" s="184"/>
      <c r="W63" s="185"/>
      <c r="X63" s="185"/>
      <c r="Y63" s="185"/>
      <c r="Z63" s="185"/>
      <c r="AA63" s="185"/>
      <c r="AB63" s="316"/>
      <c r="AC63" s="316"/>
      <c r="AD63" s="185"/>
      <c r="AE63" s="185"/>
      <c r="AF63" s="185"/>
      <c r="AG63" s="185"/>
      <c r="AH63" s="185"/>
      <c r="AI63" s="185"/>
      <c r="AJ63" s="185"/>
      <c r="AK63" s="185"/>
      <c r="AL63" s="185"/>
      <c r="AM63" s="185"/>
      <c r="AN63" s="185"/>
      <c r="AO63" s="185"/>
      <c r="AP63" s="185"/>
      <c r="AQ63" s="185"/>
      <c r="AR63" s="185"/>
      <c r="AS63" s="185"/>
      <c r="AT63" s="283"/>
      <c r="AU63" s="185"/>
      <c r="AV63" s="185"/>
      <c r="AW63" s="185"/>
      <c r="AX63" s="185"/>
      <c r="AY63" s="185"/>
      <c r="AZ63" s="185"/>
      <c r="BA63" s="185"/>
      <c r="BB63" s="185"/>
      <c r="BC63" s="185"/>
      <c r="BD63" s="185"/>
      <c r="BE63" s="185"/>
      <c r="BF63" s="184"/>
      <c r="BG63" s="185"/>
      <c r="BH63" s="185"/>
      <c r="BI63" s="190"/>
      <c r="BJ63" s="188"/>
    </row>
    <row r="64" spans="1:64" ht="15.75" customHeight="1">
      <c r="A64" s="376"/>
      <c r="B64" s="334" t="s">
        <v>275</v>
      </c>
      <c r="C64" s="189"/>
      <c r="D64" s="186"/>
      <c r="E64" s="356">
        <f t="shared" si="13"/>
        <v>0</v>
      </c>
      <c r="F64" s="185">
        <f t="shared" ref="F64:Q64" si="24">SUM(F63,F62,F22,F9)</f>
        <v>0</v>
      </c>
      <c r="G64" s="185">
        <f t="shared" si="24"/>
        <v>0</v>
      </c>
      <c r="H64" s="185">
        <f t="shared" si="24"/>
        <v>0</v>
      </c>
      <c r="I64" s="185">
        <f t="shared" si="24"/>
        <v>0</v>
      </c>
      <c r="J64" s="185">
        <f t="shared" si="24"/>
        <v>0</v>
      </c>
      <c r="K64" s="185">
        <f t="shared" si="24"/>
        <v>0</v>
      </c>
      <c r="L64" s="185">
        <f t="shared" si="24"/>
        <v>0</v>
      </c>
      <c r="M64" s="185">
        <f t="shared" si="24"/>
        <v>0</v>
      </c>
      <c r="N64" s="283">
        <f t="shared" si="24"/>
        <v>0</v>
      </c>
      <c r="O64" s="185">
        <f t="shared" si="24"/>
        <v>0</v>
      </c>
      <c r="P64" s="185">
        <f t="shared" si="24"/>
        <v>0</v>
      </c>
      <c r="Q64" s="185">
        <f t="shared" si="24"/>
        <v>0</v>
      </c>
      <c r="R64" s="252">
        <f>SUM(T64:AB64,AT64:BF64)</f>
        <v>0</v>
      </c>
      <c r="S64" s="184"/>
      <c r="T64" s="185">
        <f t="shared" ref="T64:AA64" si="25">SUM(T63,T62,T22,T9)</f>
        <v>0</v>
      </c>
      <c r="U64" s="185">
        <f t="shared" si="25"/>
        <v>0</v>
      </c>
      <c r="V64" s="185">
        <f t="shared" si="25"/>
        <v>0</v>
      </c>
      <c r="W64" s="185">
        <f t="shared" si="25"/>
        <v>0</v>
      </c>
      <c r="X64" s="185">
        <f t="shared" si="25"/>
        <v>0</v>
      </c>
      <c r="Y64" s="185">
        <f t="shared" si="25"/>
        <v>0</v>
      </c>
      <c r="Z64" s="185">
        <f t="shared" si="25"/>
        <v>0</v>
      </c>
      <c r="AA64" s="185">
        <f t="shared" si="25"/>
        <v>0</v>
      </c>
      <c r="AB64" s="316">
        <f>SUM(AD64:AS64)</f>
        <v>0</v>
      </c>
      <c r="AC64" s="316"/>
      <c r="AD64" s="185">
        <f t="shared" ref="AD64:AQ64" si="26">SUM(AD63,AD62,AD22,AD9)</f>
        <v>0</v>
      </c>
      <c r="AE64" s="185">
        <f t="shared" si="26"/>
        <v>0</v>
      </c>
      <c r="AF64" s="185">
        <f t="shared" si="26"/>
        <v>0</v>
      </c>
      <c r="AG64" s="185">
        <f t="shared" si="26"/>
        <v>0</v>
      </c>
      <c r="AH64" s="185">
        <f t="shared" si="26"/>
        <v>0</v>
      </c>
      <c r="AI64" s="185">
        <f t="shared" si="26"/>
        <v>0</v>
      </c>
      <c r="AJ64" s="185">
        <f t="shared" si="26"/>
        <v>0</v>
      </c>
      <c r="AK64" s="185">
        <f t="shared" si="26"/>
        <v>0</v>
      </c>
      <c r="AL64" s="185">
        <f t="shared" si="26"/>
        <v>0</v>
      </c>
      <c r="AM64" s="185">
        <f t="shared" si="26"/>
        <v>0</v>
      </c>
      <c r="AN64" s="185">
        <f t="shared" si="26"/>
        <v>0</v>
      </c>
      <c r="AO64" s="185">
        <f t="shared" si="26"/>
        <v>0</v>
      </c>
      <c r="AP64" s="185">
        <f t="shared" si="26"/>
        <v>0</v>
      </c>
      <c r="AQ64" s="185">
        <f t="shared" si="26"/>
        <v>0</v>
      </c>
      <c r="AR64" s="185"/>
      <c r="AS64" s="185">
        <f t="shared" ref="AS64:BE64" si="27">SUM(AS63,AS62,AS22,AS9)</f>
        <v>0</v>
      </c>
      <c r="AT64" s="283">
        <f t="shared" si="27"/>
        <v>0</v>
      </c>
      <c r="AU64" s="185">
        <f t="shared" si="27"/>
        <v>0</v>
      </c>
      <c r="AV64" s="185">
        <f t="shared" si="27"/>
        <v>0</v>
      </c>
      <c r="AW64" s="185">
        <f t="shared" si="27"/>
        <v>0</v>
      </c>
      <c r="AX64" s="185">
        <f t="shared" si="27"/>
        <v>0</v>
      </c>
      <c r="AY64" s="185">
        <f t="shared" si="27"/>
        <v>0</v>
      </c>
      <c r="AZ64" s="185">
        <f t="shared" si="27"/>
        <v>0</v>
      </c>
      <c r="BA64" s="185">
        <f t="shared" si="27"/>
        <v>0</v>
      </c>
      <c r="BB64" s="185">
        <f t="shared" si="27"/>
        <v>0</v>
      </c>
      <c r="BC64" s="185">
        <f t="shared" si="27"/>
        <v>0</v>
      </c>
      <c r="BD64" s="185">
        <f t="shared" si="27"/>
        <v>0</v>
      </c>
      <c r="BE64" s="185">
        <f t="shared" si="27"/>
        <v>0</v>
      </c>
      <c r="BF64" s="184">
        <f>SUM(BF63,BF22,BF9)</f>
        <v>0</v>
      </c>
      <c r="BG64" s="185">
        <f>SUM(BG63,BG62,BG22,BG9)</f>
        <v>0</v>
      </c>
      <c r="BH64" s="185"/>
      <c r="BI64" s="185">
        <f>SUM(BI63,BI62,BI22,BI9)</f>
        <v>0</v>
      </c>
      <c r="BJ64" s="188">
        <f>D64+BI64</f>
        <v>0</v>
      </c>
    </row>
    <row r="65" spans="1:62" s="183" customFormat="1" ht="15.75" customHeight="1">
      <c r="A65" s="377"/>
      <c r="B65" s="335" t="s">
        <v>276</v>
      </c>
      <c r="C65" s="187"/>
      <c r="D65" s="186"/>
      <c r="E65" s="17">
        <f t="shared" si="13"/>
        <v>0</v>
      </c>
      <c r="F65" s="1">
        <f>SUM(F64,F8)</f>
        <v>0</v>
      </c>
      <c r="G65" s="18">
        <f>SUM(G64,G9)</f>
        <v>0</v>
      </c>
      <c r="H65" s="17">
        <f>SUM(H64,H12)</f>
        <v>0</v>
      </c>
      <c r="I65" s="18">
        <f>SUM(I64,I13)</f>
        <v>0</v>
      </c>
      <c r="J65" s="18">
        <f>SUM(J64,J14)</f>
        <v>0</v>
      </c>
      <c r="K65" s="18">
        <f>SUM(K64,K15)</f>
        <v>0</v>
      </c>
      <c r="L65" s="18">
        <f>SUM(L64,L16)</f>
        <v>0</v>
      </c>
      <c r="M65" s="18">
        <f>SUM(M17,M64)</f>
        <v>0</v>
      </c>
      <c r="N65" s="18">
        <f>SUM(N64,N18)</f>
        <v>0</v>
      </c>
      <c r="O65" s="18">
        <f>SUM(O64,O19)</f>
        <v>0</v>
      </c>
      <c r="P65" s="18">
        <f>SUM(P64,P20)</f>
        <v>0</v>
      </c>
      <c r="Q65" s="19">
        <f>SUM(Q21,Q64)</f>
        <v>0</v>
      </c>
      <c r="R65" s="252">
        <f>SUM(T65:AB65,AT65:BF65)</f>
        <v>0</v>
      </c>
      <c r="S65" s="17"/>
      <c r="T65" s="17">
        <f>SUM(T64,T24)</f>
        <v>0</v>
      </c>
      <c r="U65" s="17">
        <f>SUM(U64,U25)</f>
        <v>0</v>
      </c>
      <c r="V65" s="17">
        <f>SUM(V64,V26)</f>
        <v>0</v>
      </c>
      <c r="W65" s="18">
        <f>SUM(W64,W27)</f>
        <v>0</v>
      </c>
      <c r="X65" s="18">
        <f>SUM(X64,X28)</f>
        <v>0</v>
      </c>
      <c r="Y65" s="18">
        <f>SUM(Y64,Y29)</f>
        <v>0</v>
      </c>
      <c r="Z65" s="18">
        <f>SUM(Z64,Z30)</f>
        <v>0</v>
      </c>
      <c r="AA65" s="18">
        <f>SUM(AA64,AA31)</f>
        <v>0</v>
      </c>
      <c r="AB65" s="316">
        <f>SUM(AD65:AS65)</f>
        <v>0</v>
      </c>
      <c r="AC65" s="316"/>
      <c r="AD65" s="19">
        <f>SUM(AD64,AD34)</f>
        <v>0</v>
      </c>
      <c r="AE65" s="19">
        <f>SUM(AE64,AE35)</f>
        <v>0</v>
      </c>
      <c r="AF65" s="18">
        <f>SUM(AF64,AF36)</f>
        <v>0</v>
      </c>
      <c r="AG65" s="18">
        <f>SUM(AG64,AG37)</f>
        <v>0</v>
      </c>
      <c r="AH65" s="18">
        <f>SUM(AH64,AH38)</f>
        <v>0</v>
      </c>
      <c r="AI65" s="18">
        <f>SUM(AI64,AI39)</f>
        <v>0</v>
      </c>
      <c r="AJ65" s="18">
        <f>SUM(AJ64,AJ40)</f>
        <v>0</v>
      </c>
      <c r="AK65" s="18">
        <f>SUM(AK64,AK41)</f>
        <v>0</v>
      </c>
      <c r="AL65" s="18">
        <f>SUM(AL64,AL42)</f>
        <v>0</v>
      </c>
      <c r="AM65" s="18">
        <f>SUM(AM64,AM43)</f>
        <v>0</v>
      </c>
      <c r="AN65" s="18">
        <f>SUM(AN64,AN44)</f>
        <v>0</v>
      </c>
      <c r="AO65" s="23">
        <f>SUM(AO64,AO45)</f>
        <v>0</v>
      </c>
      <c r="AP65" s="23">
        <f>SUM(AP64,AP46)</f>
        <v>0</v>
      </c>
      <c r="AQ65" s="18">
        <f>SUM(AQ64,AQ47)</f>
        <v>0</v>
      </c>
      <c r="AR65" s="18">
        <f>SUM(AR64,AR48)</f>
        <v>0</v>
      </c>
      <c r="AS65" s="18">
        <f>SUM(AS64,AS49)</f>
        <v>0</v>
      </c>
      <c r="AT65" s="358">
        <f>SUM(AT64,AT50)</f>
        <v>0</v>
      </c>
      <c r="AU65" s="18">
        <f>SUM(AU64,AU51)</f>
        <v>0</v>
      </c>
      <c r="AV65" s="23">
        <f>SUM(AV64,AV52)</f>
        <v>0</v>
      </c>
      <c r="AW65" s="23">
        <f>SUM(AW64,AW53)</f>
        <v>0</v>
      </c>
      <c r="AX65" s="23">
        <f>SUM(AX64,AX54)</f>
        <v>0</v>
      </c>
      <c r="AY65" s="23">
        <f>SUM(AY64,AY55)</f>
        <v>0</v>
      </c>
      <c r="AZ65" s="23">
        <f>SUM(AZ64,AZ56)</f>
        <v>0</v>
      </c>
      <c r="BA65" s="18">
        <f>SUM(BA64,BA57)</f>
        <v>0</v>
      </c>
      <c r="BB65" s="18">
        <f>SUM(BB64,BB58)</f>
        <v>0</v>
      </c>
      <c r="BC65" s="18">
        <f>SUM(BC64,BC59)</f>
        <v>0</v>
      </c>
      <c r="BD65" s="23">
        <f>SUM(BD64,BD60)</f>
        <v>0</v>
      </c>
      <c r="BE65" s="23">
        <f>SUM(BE64,BE61)</f>
        <v>0</v>
      </c>
      <c r="BF65" s="23">
        <f>SUM(BF64,BF62)</f>
        <v>0</v>
      </c>
      <c r="BG65" s="23">
        <f>SUM(BG64)</f>
        <v>0</v>
      </c>
      <c r="BH65" s="18"/>
      <c r="BI65" s="184"/>
      <c r="BJ65" s="184"/>
    </row>
    <row r="68" spans="1:62">
      <c r="B68" s="175"/>
      <c r="C68" s="175"/>
      <c r="D68" s="175"/>
      <c r="E68" s="259"/>
      <c r="F68" s="175"/>
      <c r="G68" s="182"/>
      <c r="H68" s="182"/>
      <c r="I68" s="182"/>
      <c r="J68" s="182"/>
      <c r="K68" s="182"/>
      <c r="L68" s="182"/>
      <c r="M68" s="175"/>
      <c r="N68" s="284"/>
      <c r="O68" s="175"/>
      <c r="P68" s="175"/>
      <c r="Q68" s="175"/>
      <c r="R68" s="259"/>
      <c r="S68" s="175"/>
      <c r="T68" s="175"/>
      <c r="U68" s="175"/>
      <c r="V68" s="175"/>
      <c r="X68" s="175"/>
      <c r="Z68" s="175"/>
      <c r="AA68" s="175"/>
      <c r="AB68" s="345"/>
      <c r="AC68" s="345"/>
      <c r="AF68" s="175"/>
      <c r="AG68" s="175"/>
      <c r="AH68" s="175"/>
      <c r="AI68" s="175"/>
      <c r="AJ68" s="175"/>
      <c r="AK68" s="175"/>
      <c r="AL68" s="175"/>
      <c r="AM68" s="175"/>
      <c r="AN68" s="175"/>
      <c r="AO68" s="175"/>
      <c r="AP68" s="175"/>
      <c r="AS68" s="175"/>
      <c r="AT68" s="284"/>
      <c r="AU68" s="175"/>
      <c r="AV68" s="175"/>
      <c r="AW68" s="175"/>
      <c r="AX68" s="175"/>
      <c r="AY68" s="175"/>
      <c r="AZ68" s="175"/>
      <c r="BA68" s="175"/>
      <c r="BB68" s="175"/>
      <c r="BC68" s="175"/>
      <c r="BD68" s="175"/>
      <c r="BE68" s="175"/>
      <c r="BF68" s="175"/>
      <c r="BH68" s="175"/>
      <c r="BI68" s="175"/>
    </row>
  </sheetData>
  <mergeCells count="9">
    <mergeCell ref="BH4:BH5"/>
    <mergeCell ref="BI4:BI5"/>
    <mergeCell ref="BJ4:BJ5"/>
    <mergeCell ref="BG4:BG5"/>
    <mergeCell ref="A1:B1"/>
    <mergeCell ref="A4:A5"/>
    <mergeCell ref="B4:B5"/>
    <mergeCell ref="C4:C5"/>
    <mergeCell ref="D4:D5"/>
  </mergeCells>
  <pageMargins left="0.98402777777777795" right="0" top="0.65" bottom="0" header="0" footer="0"/>
  <pageSetup paperSize="8" scale="90" orientation="landscape"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00B050"/>
  </sheetPr>
  <dimension ref="A1:BG362"/>
  <sheetViews>
    <sheetView zoomScale="55" zoomScaleNormal="55" workbookViewId="0">
      <pane xSplit="2" ySplit="4" topLeftCell="C340" activePane="bottomRight" state="frozen"/>
      <selection pane="topRight" activeCell="C1" sqref="C1"/>
      <selection pane="bottomLeft" activeCell="A5" sqref="A5"/>
      <selection pane="bottomRight" activeCell="G297" sqref="G297:H297"/>
    </sheetView>
  </sheetViews>
  <sheetFormatPr defaultColWidth="9.33203125" defaultRowHeight="13.2"/>
  <cols>
    <col min="1" max="1" width="10.5546875" style="97" customWidth="1"/>
    <col min="2" max="2" width="50.33203125" style="96" customWidth="1"/>
    <col min="3" max="3" width="15.33203125" style="95" customWidth="1"/>
    <col min="4" max="4" width="14.44140625" style="95" customWidth="1"/>
    <col min="5" max="8" width="10.5546875" style="90" customWidth="1"/>
    <col min="9" max="11" width="6.5546875" style="92" customWidth="1"/>
    <col min="12" max="12" width="6.5546875" style="290" customWidth="1"/>
    <col min="13" max="15" width="6.5546875" style="92" customWidth="1"/>
    <col min="16" max="16" width="10.5546875" style="90" customWidth="1"/>
    <col min="17" max="20" width="6.5546875" style="92" customWidth="1"/>
    <col min="21" max="21" width="10.5546875" style="90" customWidth="1"/>
    <col min="22" max="24" width="6.5546875" style="92" customWidth="1"/>
    <col min="25" max="25" width="10.5546875" style="90" customWidth="1"/>
    <col min="26" max="32" width="6.5546875" style="92" customWidth="1"/>
    <col min="33" max="33" width="6.5546875" style="295" customWidth="1"/>
    <col min="34" max="39" width="6.5546875" style="92" customWidth="1"/>
    <col min="40" max="40" width="6.5546875" style="94" customWidth="1"/>
    <col min="41" max="41" width="6.5546875" style="93" customWidth="1"/>
    <col min="42" max="44" width="6.5546875" style="92" customWidth="1"/>
    <col min="45" max="46" width="10.5546875" style="90" customWidth="1"/>
    <col min="47" max="53" width="6.5546875" style="92" customWidth="1"/>
    <col min="54" max="54" width="12.44140625" style="92" customWidth="1"/>
    <col min="55" max="55" width="7.6640625" style="92" customWidth="1"/>
    <col min="56" max="56" width="26.5546875" style="91" customWidth="1"/>
    <col min="57" max="57" width="10.5546875" style="90" customWidth="1"/>
    <col min="58" max="58" width="9.5546875" style="90" customWidth="1"/>
    <col min="59" max="16384" width="9.33203125" style="90"/>
  </cols>
  <sheetData>
    <row r="1" spans="1:59" ht="20.25" customHeight="1">
      <c r="A1" s="174"/>
      <c r="B1" s="173"/>
      <c r="C1" s="172"/>
      <c r="D1" s="172"/>
    </row>
    <row r="2" spans="1:59" ht="39.75" customHeight="1">
      <c r="A2" s="752" t="s">
        <v>394</v>
      </c>
      <c r="B2" s="752"/>
      <c r="C2" s="752"/>
      <c r="D2" s="752"/>
      <c r="E2" s="752"/>
      <c r="F2" s="752"/>
      <c r="G2" s="752"/>
      <c r="H2" s="752"/>
      <c r="I2" s="752"/>
      <c r="J2" s="752"/>
      <c r="K2" s="752"/>
      <c r="L2" s="752"/>
      <c r="M2" s="752"/>
      <c r="N2" s="752"/>
      <c r="O2" s="752"/>
      <c r="P2" s="752"/>
      <c r="Q2" s="752"/>
      <c r="R2" s="752"/>
      <c r="S2" s="752"/>
      <c r="T2" s="752"/>
      <c r="U2" s="752"/>
      <c r="V2" s="752"/>
      <c r="W2" s="752"/>
      <c r="X2" s="752"/>
      <c r="Y2" s="752"/>
      <c r="Z2" s="752"/>
      <c r="AA2" s="752"/>
      <c r="AB2" s="752"/>
      <c r="AC2" s="752"/>
      <c r="AD2" s="752"/>
      <c r="AE2" s="752"/>
      <c r="AF2" s="752"/>
      <c r="AG2" s="752"/>
      <c r="AH2" s="752"/>
      <c r="AI2" s="752"/>
      <c r="AJ2" s="752"/>
      <c r="AK2" s="752"/>
      <c r="AL2" s="752"/>
      <c r="AM2" s="752"/>
      <c r="AN2" s="752"/>
      <c r="AO2" s="752"/>
      <c r="AP2" s="752"/>
      <c r="AQ2" s="752"/>
      <c r="AR2" s="752"/>
      <c r="AS2" s="752"/>
      <c r="AT2" s="752"/>
      <c r="AU2" s="752"/>
      <c r="AV2" s="752"/>
      <c r="AW2" s="752"/>
      <c r="AX2" s="752"/>
      <c r="AY2" s="752"/>
      <c r="AZ2" s="752"/>
      <c r="BA2" s="752"/>
      <c r="BB2" s="752"/>
      <c r="BC2" s="752"/>
      <c r="BD2" s="752"/>
    </row>
    <row r="3" spans="1:59" ht="21" customHeight="1">
      <c r="A3" s="739" t="s">
        <v>0</v>
      </c>
      <c r="B3" s="741" t="s">
        <v>278</v>
      </c>
      <c r="C3" s="171"/>
      <c r="D3" s="743" t="s">
        <v>279</v>
      </c>
      <c r="E3" s="301" t="s">
        <v>201</v>
      </c>
      <c r="F3" s="301"/>
      <c r="G3" s="301"/>
      <c r="H3" s="301"/>
      <c r="I3" s="302"/>
      <c r="J3" s="302"/>
      <c r="K3" s="302"/>
      <c r="L3" s="302"/>
      <c r="M3" s="302"/>
      <c r="N3" s="302"/>
      <c r="O3" s="302"/>
      <c r="P3" s="192" t="s">
        <v>45</v>
      </c>
      <c r="Q3" s="192" t="s">
        <v>48</v>
      </c>
      <c r="R3" s="192" t="s">
        <v>51</v>
      </c>
      <c r="S3" s="189" t="s">
        <v>55</v>
      </c>
      <c r="T3" s="192" t="s">
        <v>57</v>
      </c>
      <c r="U3" s="189" t="s">
        <v>60</v>
      </c>
      <c r="V3" s="192" t="s">
        <v>63</v>
      </c>
      <c r="W3" s="192" t="s">
        <v>114</v>
      </c>
      <c r="X3" s="192" t="s">
        <v>66</v>
      </c>
      <c r="Y3" s="302" t="s">
        <v>80</v>
      </c>
      <c r="Z3" s="302" t="s">
        <v>82</v>
      </c>
      <c r="AA3" s="302" t="s">
        <v>68</v>
      </c>
      <c r="AB3" s="302" t="s">
        <v>70</v>
      </c>
      <c r="AC3" s="302" t="s">
        <v>72</v>
      </c>
      <c r="AD3" s="302" t="s">
        <v>74</v>
      </c>
      <c r="AE3" s="302" t="s">
        <v>84</v>
      </c>
      <c r="AF3" s="303" t="s">
        <v>86</v>
      </c>
      <c r="AG3" s="302" t="s">
        <v>351</v>
      </c>
      <c r="AH3" s="302" t="s">
        <v>89</v>
      </c>
      <c r="AI3" s="92" t="s">
        <v>94</v>
      </c>
      <c r="AJ3" s="92" t="s">
        <v>111</v>
      </c>
      <c r="AK3" s="302" t="s">
        <v>113</v>
      </c>
      <c r="AL3" s="302" t="s">
        <v>76</v>
      </c>
      <c r="AM3" s="302" t="s">
        <v>78</v>
      </c>
      <c r="AN3" s="302" t="s">
        <v>88</v>
      </c>
      <c r="AO3" s="92" t="s">
        <v>92</v>
      </c>
      <c r="AP3" s="92" t="s">
        <v>117</v>
      </c>
      <c r="AQ3" s="92" t="s">
        <v>119</v>
      </c>
      <c r="AR3" s="302" t="s">
        <v>97</v>
      </c>
      <c r="AS3" s="301" t="s">
        <v>100</v>
      </c>
      <c r="AT3" s="301" t="s">
        <v>103</v>
      </c>
      <c r="AU3" s="92" t="s">
        <v>106</v>
      </c>
      <c r="AV3" s="92" t="s">
        <v>109</v>
      </c>
      <c r="AW3" s="92" t="s">
        <v>121</v>
      </c>
      <c r="AX3" s="92" t="s">
        <v>123</v>
      </c>
      <c r="AY3" s="92" t="s">
        <v>126</v>
      </c>
      <c r="AZ3" s="92" t="s">
        <v>129</v>
      </c>
      <c r="BA3" s="92" t="s">
        <v>131</v>
      </c>
      <c r="BB3" s="745" t="s">
        <v>198</v>
      </c>
      <c r="BC3" s="747" t="s">
        <v>199</v>
      </c>
      <c r="BD3" s="701" t="s">
        <v>200</v>
      </c>
    </row>
    <row r="4" spans="1:59" s="161" customFormat="1" ht="45" customHeight="1">
      <c r="A4" s="740"/>
      <c r="B4" s="742"/>
      <c r="C4" s="170" t="s">
        <v>279</v>
      </c>
      <c r="D4" s="744"/>
      <c r="E4" s="165" t="s">
        <v>15</v>
      </c>
      <c r="F4" s="165" t="s">
        <v>16</v>
      </c>
      <c r="G4" s="165" t="s">
        <v>19</v>
      </c>
      <c r="H4" s="165" t="s">
        <v>22</v>
      </c>
      <c r="I4" s="168" t="s">
        <v>25</v>
      </c>
      <c r="J4" s="333" t="s">
        <v>28</v>
      </c>
      <c r="K4" s="333" t="s">
        <v>31</v>
      </c>
      <c r="L4" s="291" t="s">
        <v>382</v>
      </c>
      <c r="M4" s="333" t="s">
        <v>34</v>
      </c>
      <c r="N4" s="333" t="s">
        <v>37</v>
      </c>
      <c r="O4" s="169" t="s">
        <v>40</v>
      </c>
      <c r="P4" s="165" t="s">
        <v>45</v>
      </c>
      <c r="Q4" s="168" t="s">
        <v>48</v>
      </c>
      <c r="R4" s="333" t="s">
        <v>51</v>
      </c>
      <c r="S4" s="333" t="s">
        <v>55</v>
      </c>
      <c r="T4" s="169" t="s">
        <v>57</v>
      </c>
      <c r="U4" s="165" t="s">
        <v>60</v>
      </c>
      <c r="V4" s="168" t="s">
        <v>63</v>
      </c>
      <c r="W4" s="163" t="s">
        <v>114</v>
      </c>
      <c r="X4" s="333" t="s">
        <v>66</v>
      </c>
      <c r="Y4" s="165" t="s">
        <v>80</v>
      </c>
      <c r="Z4" s="168" t="s">
        <v>82</v>
      </c>
      <c r="AA4" s="333" t="s">
        <v>68</v>
      </c>
      <c r="AB4" s="333" t="s">
        <v>70</v>
      </c>
      <c r="AC4" s="333" t="s">
        <v>72</v>
      </c>
      <c r="AD4" s="333" t="s">
        <v>74</v>
      </c>
      <c r="AE4" s="333" t="s">
        <v>84</v>
      </c>
      <c r="AF4" s="333" t="s">
        <v>86</v>
      </c>
      <c r="AG4" s="296" t="s">
        <v>351</v>
      </c>
      <c r="AH4" s="163" t="s">
        <v>89</v>
      </c>
      <c r="AI4" s="163" t="s">
        <v>94</v>
      </c>
      <c r="AJ4" s="163" t="s">
        <v>111</v>
      </c>
      <c r="AK4" s="163" t="s">
        <v>113</v>
      </c>
      <c r="AL4" s="333" t="s">
        <v>76</v>
      </c>
      <c r="AM4" s="169" t="s">
        <v>78</v>
      </c>
      <c r="AN4" s="167" t="s">
        <v>88</v>
      </c>
      <c r="AO4" s="166" t="s">
        <v>92</v>
      </c>
      <c r="AP4" s="163" t="s">
        <v>117</v>
      </c>
      <c r="AQ4" s="163" t="s">
        <v>119</v>
      </c>
      <c r="AR4" s="162" t="s">
        <v>97</v>
      </c>
      <c r="AS4" s="165" t="s">
        <v>100</v>
      </c>
      <c r="AT4" s="165" t="s">
        <v>103</v>
      </c>
      <c r="AU4" s="164" t="s">
        <v>106</v>
      </c>
      <c r="AV4" s="163" t="s">
        <v>109</v>
      </c>
      <c r="AW4" s="163" t="s">
        <v>121</v>
      </c>
      <c r="AX4" s="163" t="s">
        <v>123</v>
      </c>
      <c r="AY4" s="163" t="s">
        <v>126</v>
      </c>
      <c r="AZ4" s="163" t="s">
        <v>129</v>
      </c>
      <c r="BA4" s="162" t="s">
        <v>131</v>
      </c>
      <c r="BB4" s="746"/>
      <c r="BC4" s="748"/>
      <c r="BD4" s="698"/>
    </row>
    <row r="5" spans="1:59" ht="20.100000000000001" customHeight="1">
      <c r="A5" s="160"/>
      <c r="B5" s="331" t="s">
        <v>140</v>
      </c>
      <c r="C5" s="332"/>
      <c r="D5" s="350">
        <f>SUBTOTAL(9,D7,D14,D21,D28,D35,D42,D49,D63,D70,D77,D84,D91,D98,D105,D112,D119,D126,D133,D141,D186,D194,D198,D202,D212,D216,D220,D224,D231,D238,D245,D252,D259,D263,D267,D271,D278,D285,D292,D299,D306,D313,D320,D327,D334,D341,D348,D355)</f>
        <v>0</v>
      </c>
      <c r="E5" s="350">
        <f t="shared" ref="E5:BA5" si="0">SUBTOTAL(9,E7,E14,E21,E28,E35,E42,E49,E63,E70,E77,E84,E91,E98,E105,E112,E119,E126,E133,E141,E186,E194,E198,E202,E212,E216,E220,E224,E231,E238,E245,E252,E259,E263,E267,E271,E278,E285,E292,E299,E306,E313,E320,E327,E334,E341,E348,E355)</f>
        <v>0</v>
      </c>
      <c r="F5" s="350">
        <f t="shared" si="0"/>
        <v>0</v>
      </c>
      <c r="G5" s="350">
        <f t="shared" si="0"/>
        <v>0</v>
      </c>
      <c r="H5" s="350">
        <f t="shared" si="0"/>
        <v>0</v>
      </c>
      <c r="I5" s="350">
        <f t="shared" si="0"/>
        <v>0</v>
      </c>
      <c r="J5" s="350">
        <f t="shared" si="0"/>
        <v>0</v>
      </c>
      <c r="K5" s="350">
        <f t="shared" si="0"/>
        <v>0</v>
      </c>
      <c r="L5" s="350">
        <f t="shared" si="0"/>
        <v>0</v>
      </c>
      <c r="M5" s="350">
        <f t="shared" si="0"/>
        <v>0</v>
      </c>
      <c r="N5" s="350">
        <f t="shared" si="0"/>
        <v>0</v>
      </c>
      <c r="O5" s="350">
        <f t="shared" si="0"/>
        <v>0</v>
      </c>
      <c r="P5" s="350">
        <f t="shared" si="0"/>
        <v>0</v>
      </c>
      <c r="Q5" s="350">
        <f t="shared" si="0"/>
        <v>0</v>
      </c>
      <c r="R5" s="350">
        <f t="shared" si="0"/>
        <v>0</v>
      </c>
      <c r="S5" s="350">
        <f t="shared" si="0"/>
        <v>0</v>
      </c>
      <c r="T5" s="350">
        <f t="shared" si="0"/>
        <v>0</v>
      </c>
      <c r="U5" s="350">
        <f t="shared" si="0"/>
        <v>0</v>
      </c>
      <c r="V5" s="350">
        <f t="shared" si="0"/>
        <v>0</v>
      </c>
      <c r="W5" s="350">
        <f t="shared" si="0"/>
        <v>0</v>
      </c>
      <c r="X5" s="350">
        <f t="shared" si="0"/>
        <v>0</v>
      </c>
      <c r="Y5" s="350">
        <f t="shared" si="0"/>
        <v>0</v>
      </c>
      <c r="Z5" s="350">
        <f t="shared" si="0"/>
        <v>0</v>
      </c>
      <c r="AA5" s="350">
        <f t="shared" si="0"/>
        <v>0</v>
      </c>
      <c r="AB5" s="350">
        <f t="shared" si="0"/>
        <v>0</v>
      </c>
      <c r="AC5" s="350">
        <f t="shared" si="0"/>
        <v>0</v>
      </c>
      <c r="AD5" s="350">
        <f t="shared" si="0"/>
        <v>0</v>
      </c>
      <c r="AE5" s="350">
        <f t="shared" si="0"/>
        <v>0</v>
      </c>
      <c r="AF5" s="350">
        <f t="shared" si="0"/>
        <v>0</v>
      </c>
      <c r="AG5" s="350">
        <f t="shared" si="0"/>
        <v>0</v>
      </c>
      <c r="AH5" s="350">
        <f t="shared" si="0"/>
        <v>0</v>
      </c>
      <c r="AI5" s="350">
        <f t="shared" si="0"/>
        <v>0</v>
      </c>
      <c r="AJ5" s="350">
        <f t="shared" si="0"/>
        <v>0</v>
      </c>
      <c r="AK5" s="350">
        <f t="shared" si="0"/>
        <v>0</v>
      </c>
      <c r="AL5" s="350">
        <f t="shared" si="0"/>
        <v>0</v>
      </c>
      <c r="AM5" s="350">
        <f t="shared" si="0"/>
        <v>0</v>
      </c>
      <c r="AN5" s="350">
        <f t="shared" si="0"/>
        <v>0</v>
      </c>
      <c r="AO5" s="350">
        <f t="shared" si="0"/>
        <v>0</v>
      </c>
      <c r="AP5" s="350">
        <f t="shared" si="0"/>
        <v>0</v>
      </c>
      <c r="AQ5" s="350">
        <f t="shared" si="0"/>
        <v>0</v>
      </c>
      <c r="AR5" s="350">
        <f t="shared" si="0"/>
        <v>0</v>
      </c>
      <c r="AS5" s="350">
        <f t="shared" si="0"/>
        <v>0</v>
      </c>
      <c r="AT5" s="350">
        <f t="shared" si="0"/>
        <v>0</v>
      </c>
      <c r="AU5" s="350">
        <f t="shared" si="0"/>
        <v>0</v>
      </c>
      <c r="AV5" s="350">
        <f t="shared" si="0"/>
        <v>0</v>
      </c>
      <c r="AW5" s="350">
        <f t="shared" si="0"/>
        <v>0</v>
      </c>
      <c r="AX5" s="350">
        <f t="shared" si="0"/>
        <v>0</v>
      </c>
      <c r="AY5" s="350">
        <f t="shared" si="0"/>
        <v>0</v>
      </c>
      <c r="AZ5" s="350">
        <f t="shared" si="0"/>
        <v>0</v>
      </c>
      <c r="BA5" s="350">
        <f t="shared" si="0"/>
        <v>0</v>
      </c>
      <c r="BB5" s="105" t="s">
        <v>212</v>
      </c>
      <c r="BC5" s="159"/>
      <c r="BD5" s="158"/>
      <c r="BE5" s="132">
        <v>2016</v>
      </c>
      <c r="BF5" s="132"/>
      <c r="BG5" s="132"/>
    </row>
    <row r="6" spans="1:59" s="156" customFormat="1" ht="22.2" customHeight="1">
      <c r="A6" s="418">
        <v>1</v>
      </c>
      <c r="B6" s="157" t="s">
        <v>393</v>
      </c>
      <c r="C6" s="111"/>
      <c r="D6" s="349">
        <f>D11+D18+D25+D32+D39+D46+D53+D60+D67+D74+D81+D88+D95+D102+D109+D116+D123+D130+D137+D142+D187+D195+D199+D203+D213+D217+D221+D228+D235+D242+D249+D256+D275+D282+D289+D296+D303+D310+D317+D324+D331+D338+D345+D352+D359+D260+D264+D268</f>
        <v>0</v>
      </c>
      <c r="E6" s="349">
        <f t="shared" ref="E6:BA6" si="1">E11+E18+E25+E32+E39+E46+E53+E60+E67+E74+E81+E88+E95+E102+E109+E116+E123+E130+E137+E142+E187+E195+E199+E203+E213+E217+E221+E228+E235+E242+E249+E256+E275+E282+E289+E296+E303+E310+E317+E324+E331+E338+E345+E352+E359+E260+E264+E268</f>
        <v>0</v>
      </c>
      <c r="F6" s="349">
        <f t="shared" si="1"/>
        <v>0</v>
      </c>
      <c r="G6" s="349">
        <f t="shared" si="1"/>
        <v>0</v>
      </c>
      <c r="H6" s="349">
        <f t="shared" si="1"/>
        <v>0</v>
      </c>
      <c r="I6" s="349">
        <f t="shared" si="1"/>
        <v>0</v>
      </c>
      <c r="J6" s="349">
        <f t="shared" si="1"/>
        <v>0</v>
      </c>
      <c r="K6" s="349">
        <f t="shared" si="1"/>
        <v>0</v>
      </c>
      <c r="L6" s="349">
        <f t="shared" si="1"/>
        <v>0</v>
      </c>
      <c r="M6" s="349">
        <f t="shared" si="1"/>
        <v>0</v>
      </c>
      <c r="N6" s="349">
        <f t="shared" si="1"/>
        <v>0</v>
      </c>
      <c r="O6" s="349">
        <f t="shared" si="1"/>
        <v>0</v>
      </c>
      <c r="P6" s="349">
        <f t="shared" si="1"/>
        <v>0</v>
      </c>
      <c r="Q6" s="349">
        <f t="shared" si="1"/>
        <v>0</v>
      </c>
      <c r="R6" s="349">
        <f t="shared" si="1"/>
        <v>0</v>
      </c>
      <c r="S6" s="349">
        <f t="shared" si="1"/>
        <v>0</v>
      </c>
      <c r="T6" s="349">
        <f t="shared" si="1"/>
        <v>0</v>
      </c>
      <c r="U6" s="349">
        <f t="shared" si="1"/>
        <v>0</v>
      </c>
      <c r="V6" s="349">
        <f t="shared" si="1"/>
        <v>0</v>
      </c>
      <c r="W6" s="349">
        <f t="shared" si="1"/>
        <v>0</v>
      </c>
      <c r="X6" s="349">
        <f t="shared" si="1"/>
        <v>0</v>
      </c>
      <c r="Y6" s="349">
        <f t="shared" si="1"/>
        <v>0</v>
      </c>
      <c r="Z6" s="349">
        <f t="shared" si="1"/>
        <v>0</v>
      </c>
      <c r="AA6" s="349">
        <f t="shared" si="1"/>
        <v>0</v>
      </c>
      <c r="AB6" s="349">
        <f t="shared" si="1"/>
        <v>0</v>
      </c>
      <c r="AC6" s="349">
        <f t="shared" si="1"/>
        <v>0</v>
      </c>
      <c r="AD6" s="349">
        <f t="shared" si="1"/>
        <v>0</v>
      </c>
      <c r="AE6" s="349">
        <f t="shared" si="1"/>
        <v>0</v>
      </c>
      <c r="AF6" s="349">
        <f t="shared" si="1"/>
        <v>0</v>
      </c>
      <c r="AG6" s="349">
        <f t="shared" si="1"/>
        <v>0</v>
      </c>
      <c r="AH6" s="349">
        <f t="shared" si="1"/>
        <v>0</v>
      </c>
      <c r="AI6" s="349">
        <f t="shared" si="1"/>
        <v>0</v>
      </c>
      <c r="AJ6" s="349">
        <f t="shared" si="1"/>
        <v>0</v>
      </c>
      <c r="AK6" s="349">
        <f t="shared" si="1"/>
        <v>0</v>
      </c>
      <c r="AL6" s="349">
        <f t="shared" si="1"/>
        <v>0</v>
      </c>
      <c r="AM6" s="349">
        <f t="shared" si="1"/>
        <v>0</v>
      </c>
      <c r="AN6" s="349">
        <f t="shared" si="1"/>
        <v>0</v>
      </c>
      <c r="AO6" s="349">
        <f t="shared" si="1"/>
        <v>0</v>
      </c>
      <c r="AP6" s="349">
        <f t="shared" si="1"/>
        <v>0</v>
      </c>
      <c r="AQ6" s="349">
        <f t="shared" si="1"/>
        <v>0</v>
      </c>
      <c r="AR6" s="349">
        <f t="shared" si="1"/>
        <v>0</v>
      </c>
      <c r="AS6" s="349">
        <f t="shared" si="1"/>
        <v>0</v>
      </c>
      <c r="AT6" s="349">
        <f t="shared" si="1"/>
        <v>0</v>
      </c>
      <c r="AU6" s="349">
        <f t="shared" si="1"/>
        <v>0</v>
      </c>
      <c r="AV6" s="349">
        <f t="shared" si="1"/>
        <v>0</v>
      </c>
      <c r="AW6" s="349">
        <f t="shared" si="1"/>
        <v>0</v>
      </c>
      <c r="AX6" s="349">
        <f t="shared" si="1"/>
        <v>0</v>
      </c>
      <c r="AY6" s="349">
        <f t="shared" si="1"/>
        <v>0</v>
      </c>
      <c r="AZ6" s="349">
        <f t="shared" si="1"/>
        <v>0</v>
      </c>
      <c r="BA6" s="349">
        <f t="shared" si="1"/>
        <v>0</v>
      </c>
      <c r="BB6" s="105" t="s">
        <v>212</v>
      </c>
      <c r="BC6" s="110"/>
      <c r="BD6" s="110"/>
      <c r="BE6" s="132">
        <v>2016</v>
      </c>
      <c r="BF6" s="110"/>
      <c r="BG6" s="110"/>
    </row>
    <row r="7" spans="1:59" s="155" customFormat="1" ht="22.2" customHeight="1">
      <c r="A7" s="418" t="s">
        <v>15</v>
      </c>
      <c r="B7" s="260" t="s">
        <v>280</v>
      </c>
      <c r="C7" s="111">
        <f>SUM(C8,C11)</f>
        <v>0</v>
      </c>
      <c r="D7" s="111">
        <f>SUM(D8+D11)</f>
        <v>0</v>
      </c>
      <c r="E7" s="111">
        <f t="shared" ref="E7:K7" si="2">SUM(E8,E11)</f>
        <v>0</v>
      </c>
      <c r="F7" s="111">
        <f t="shared" si="2"/>
        <v>0</v>
      </c>
      <c r="G7" s="111">
        <f t="shared" si="2"/>
        <v>0</v>
      </c>
      <c r="H7" s="111">
        <f t="shared" si="2"/>
        <v>0</v>
      </c>
      <c r="I7" s="111">
        <f t="shared" si="2"/>
        <v>0</v>
      </c>
      <c r="J7" s="111">
        <f t="shared" si="2"/>
        <v>0</v>
      </c>
      <c r="K7" s="111">
        <f t="shared" si="2"/>
        <v>0</v>
      </c>
      <c r="L7" s="292"/>
      <c r="M7" s="111">
        <f t="shared" ref="M7:AF7" si="3">SUM(M8,M11)</f>
        <v>0</v>
      </c>
      <c r="N7" s="111">
        <f t="shared" si="3"/>
        <v>0</v>
      </c>
      <c r="O7" s="111">
        <f t="shared" si="3"/>
        <v>0</v>
      </c>
      <c r="P7" s="111">
        <f t="shared" si="3"/>
        <v>0</v>
      </c>
      <c r="Q7" s="111">
        <f t="shared" si="3"/>
        <v>0</v>
      </c>
      <c r="R7" s="111">
        <f t="shared" si="3"/>
        <v>0</v>
      </c>
      <c r="S7" s="111">
        <f t="shared" si="3"/>
        <v>0</v>
      </c>
      <c r="T7" s="111">
        <f t="shared" si="3"/>
        <v>0</v>
      </c>
      <c r="U7" s="111">
        <f t="shared" si="3"/>
        <v>0</v>
      </c>
      <c r="V7" s="111">
        <f t="shared" si="3"/>
        <v>0</v>
      </c>
      <c r="W7" s="111">
        <f t="shared" si="3"/>
        <v>0</v>
      </c>
      <c r="X7" s="111">
        <f t="shared" si="3"/>
        <v>0</v>
      </c>
      <c r="Y7" s="111">
        <f t="shared" si="3"/>
        <v>0</v>
      </c>
      <c r="Z7" s="111">
        <f t="shared" si="3"/>
        <v>0</v>
      </c>
      <c r="AA7" s="111">
        <f t="shared" si="3"/>
        <v>0</v>
      </c>
      <c r="AB7" s="111">
        <f t="shared" si="3"/>
        <v>0</v>
      </c>
      <c r="AC7" s="111">
        <f t="shared" si="3"/>
        <v>0</v>
      </c>
      <c r="AD7" s="111">
        <f t="shared" si="3"/>
        <v>0</v>
      </c>
      <c r="AE7" s="111">
        <f t="shared" si="3"/>
        <v>0</v>
      </c>
      <c r="AF7" s="111">
        <f t="shared" si="3"/>
        <v>0</v>
      </c>
      <c r="AG7" s="297"/>
      <c r="AH7" s="111">
        <f t="shared" ref="AH7:BA7" si="4">SUM(AH8,AH11)</f>
        <v>0</v>
      </c>
      <c r="AI7" s="111">
        <f t="shared" si="4"/>
        <v>0</v>
      </c>
      <c r="AJ7" s="111">
        <f t="shared" si="4"/>
        <v>0</v>
      </c>
      <c r="AK7" s="111">
        <f t="shared" si="4"/>
        <v>0</v>
      </c>
      <c r="AL7" s="111">
        <f t="shared" si="4"/>
        <v>0</v>
      </c>
      <c r="AM7" s="111">
        <f t="shared" si="4"/>
        <v>0</v>
      </c>
      <c r="AN7" s="111">
        <f t="shared" si="4"/>
        <v>0</v>
      </c>
      <c r="AO7" s="111">
        <f t="shared" si="4"/>
        <v>0</v>
      </c>
      <c r="AP7" s="111">
        <f t="shared" si="4"/>
        <v>0</v>
      </c>
      <c r="AQ7" s="111">
        <f t="shared" si="4"/>
        <v>0</v>
      </c>
      <c r="AR7" s="111">
        <f t="shared" si="4"/>
        <v>0</v>
      </c>
      <c r="AS7" s="111">
        <f t="shared" si="4"/>
        <v>0</v>
      </c>
      <c r="AT7" s="111">
        <f t="shared" si="4"/>
        <v>0</v>
      </c>
      <c r="AU7" s="111">
        <f t="shared" si="4"/>
        <v>0</v>
      </c>
      <c r="AV7" s="111">
        <f t="shared" si="4"/>
        <v>0</v>
      </c>
      <c r="AW7" s="111">
        <f t="shared" si="4"/>
        <v>0</v>
      </c>
      <c r="AX7" s="111">
        <f t="shared" si="4"/>
        <v>0</v>
      </c>
      <c r="AY7" s="111">
        <f t="shared" si="4"/>
        <v>0</v>
      </c>
      <c r="AZ7" s="111">
        <f t="shared" si="4"/>
        <v>0</v>
      </c>
      <c r="BA7" s="111">
        <f t="shared" si="4"/>
        <v>0</v>
      </c>
      <c r="BB7" s="105" t="s">
        <v>212</v>
      </c>
      <c r="BC7" s="110"/>
      <c r="BD7" s="110"/>
      <c r="BE7" s="132">
        <v>2016</v>
      </c>
      <c r="BF7" s="110"/>
      <c r="BG7" s="110"/>
    </row>
    <row r="8" spans="1:59" s="145" customFormat="1" ht="22.2" customHeight="1">
      <c r="A8" s="418" t="s">
        <v>15</v>
      </c>
      <c r="B8" s="112" t="s">
        <v>281</v>
      </c>
      <c r="C8" s="111"/>
      <c r="D8" s="111">
        <f t="shared" ref="D8:D13" si="5">SUM(E8:BA8)</f>
        <v>0</v>
      </c>
      <c r="E8" s="111">
        <f t="shared" ref="E8:K8" si="6">SUM(E9:E10)</f>
        <v>0</v>
      </c>
      <c r="F8" s="111">
        <f t="shared" si="6"/>
        <v>0</v>
      </c>
      <c r="G8" s="111">
        <f t="shared" si="6"/>
        <v>0</v>
      </c>
      <c r="H8" s="111">
        <f t="shared" si="6"/>
        <v>0</v>
      </c>
      <c r="I8" s="111">
        <f t="shared" si="6"/>
        <v>0</v>
      </c>
      <c r="J8" s="111">
        <f t="shared" si="6"/>
        <v>0</v>
      </c>
      <c r="K8" s="111">
        <f t="shared" si="6"/>
        <v>0</v>
      </c>
      <c r="L8" s="292"/>
      <c r="M8" s="111">
        <f t="shared" ref="M8:AF8" si="7">SUM(M9:M10)</f>
        <v>0</v>
      </c>
      <c r="N8" s="111">
        <f t="shared" si="7"/>
        <v>0</v>
      </c>
      <c r="O8" s="111">
        <f t="shared" si="7"/>
        <v>0</v>
      </c>
      <c r="P8" s="111">
        <f t="shared" si="7"/>
        <v>0</v>
      </c>
      <c r="Q8" s="111">
        <f t="shared" si="7"/>
        <v>0</v>
      </c>
      <c r="R8" s="111">
        <f t="shared" si="7"/>
        <v>0</v>
      </c>
      <c r="S8" s="111">
        <f t="shared" si="7"/>
        <v>0</v>
      </c>
      <c r="T8" s="111">
        <f t="shared" si="7"/>
        <v>0</v>
      </c>
      <c r="U8" s="111">
        <f t="shared" si="7"/>
        <v>0</v>
      </c>
      <c r="V8" s="111">
        <f t="shared" si="7"/>
        <v>0</v>
      </c>
      <c r="W8" s="111">
        <f t="shared" si="7"/>
        <v>0</v>
      </c>
      <c r="X8" s="111">
        <f t="shared" si="7"/>
        <v>0</v>
      </c>
      <c r="Y8" s="111">
        <f t="shared" si="7"/>
        <v>0</v>
      </c>
      <c r="Z8" s="111">
        <f t="shared" si="7"/>
        <v>0</v>
      </c>
      <c r="AA8" s="111">
        <f t="shared" si="7"/>
        <v>0</v>
      </c>
      <c r="AB8" s="111">
        <f t="shared" si="7"/>
        <v>0</v>
      </c>
      <c r="AC8" s="111">
        <f t="shared" si="7"/>
        <v>0</v>
      </c>
      <c r="AD8" s="111">
        <f t="shared" si="7"/>
        <v>0</v>
      </c>
      <c r="AE8" s="111">
        <f t="shared" si="7"/>
        <v>0</v>
      </c>
      <c r="AF8" s="111">
        <f t="shared" si="7"/>
        <v>0</v>
      </c>
      <c r="AG8" s="297"/>
      <c r="AH8" s="111">
        <f t="shared" ref="AH8:BA8" si="8">SUM(AH9:AH10)</f>
        <v>0</v>
      </c>
      <c r="AI8" s="111">
        <f t="shared" si="8"/>
        <v>0</v>
      </c>
      <c r="AJ8" s="111">
        <f t="shared" si="8"/>
        <v>0</v>
      </c>
      <c r="AK8" s="111">
        <f t="shared" si="8"/>
        <v>0</v>
      </c>
      <c r="AL8" s="111">
        <f t="shared" si="8"/>
        <v>0</v>
      </c>
      <c r="AM8" s="111">
        <f t="shared" si="8"/>
        <v>0</v>
      </c>
      <c r="AN8" s="111">
        <f t="shared" si="8"/>
        <v>0</v>
      </c>
      <c r="AO8" s="111">
        <f t="shared" si="8"/>
        <v>0</v>
      </c>
      <c r="AP8" s="111">
        <f t="shared" si="8"/>
        <v>0</v>
      </c>
      <c r="AQ8" s="111">
        <f t="shared" si="8"/>
        <v>0</v>
      </c>
      <c r="AR8" s="111">
        <f t="shared" si="8"/>
        <v>0</v>
      </c>
      <c r="AS8" s="111">
        <f t="shared" si="8"/>
        <v>0</v>
      </c>
      <c r="AT8" s="111">
        <f t="shared" si="8"/>
        <v>0</v>
      </c>
      <c r="AU8" s="111">
        <f t="shared" si="8"/>
        <v>0</v>
      </c>
      <c r="AV8" s="111">
        <f t="shared" si="8"/>
        <v>0</v>
      </c>
      <c r="AW8" s="111">
        <f t="shared" si="8"/>
        <v>0</v>
      </c>
      <c r="AX8" s="111">
        <f t="shared" si="8"/>
        <v>0</v>
      </c>
      <c r="AY8" s="111">
        <f t="shared" si="8"/>
        <v>0</v>
      </c>
      <c r="AZ8" s="111">
        <f t="shared" si="8"/>
        <v>0</v>
      </c>
      <c r="BA8" s="111">
        <f t="shared" si="8"/>
        <v>0</v>
      </c>
      <c r="BB8" s="105" t="s">
        <v>212</v>
      </c>
      <c r="BC8" s="110"/>
      <c r="BD8" s="110"/>
      <c r="BE8" s="132">
        <v>2016</v>
      </c>
      <c r="BF8" s="110"/>
      <c r="BG8" s="110"/>
    </row>
    <row r="9" spans="1:59" s="124" customFormat="1" ht="22.2" customHeight="1">
      <c r="A9" s="419" t="s">
        <v>15</v>
      </c>
      <c r="B9" s="107"/>
      <c r="C9" s="106"/>
      <c r="D9" s="106">
        <f t="shared" si="5"/>
        <v>0</v>
      </c>
      <c r="E9" s="106"/>
      <c r="F9" s="106"/>
      <c r="G9" s="106"/>
      <c r="H9" s="106"/>
      <c r="I9" s="106"/>
      <c r="J9" s="106"/>
      <c r="K9" s="106"/>
      <c r="L9" s="292"/>
      <c r="M9" s="106"/>
      <c r="N9" s="106"/>
      <c r="O9" s="106"/>
      <c r="P9" s="106"/>
      <c r="Q9" s="106"/>
      <c r="R9" s="106"/>
      <c r="S9" s="106"/>
      <c r="T9" s="106"/>
      <c r="U9" s="106"/>
      <c r="V9" s="106"/>
      <c r="W9" s="106"/>
      <c r="X9" s="106"/>
      <c r="Y9" s="106"/>
      <c r="Z9" s="106"/>
      <c r="AA9" s="106"/>
      <c r="AB9" s="106"/>
      <c r="AC9" s="106"/>
      <c r="AD9" s="106"/>
      <c r="AE9" s="106"/>
      <c r="AF9" s="106"/>
      <c r="AG9" s="297"/>
      <c r="AH9" s="106"/>
      <c r="AI9" s="106"/>
      <c r="AJ9" s="106"/>
      <c r="AK9" s="106"/>
      <c r="AL9" s="106"/>
      <c r="AM9" s="106"/>
      <c r="AN9" s="106"/>
      <c r="AO9" s="106"/>
      <c r="AP9" s="106"/>
      <c r="AQ9" s="106"/>
      <c r="AR9" s="106"/>
      <c r="AS9" s="106"/>
      <c r="AT9" s="106"/>
      <c r="AU9" s="106"/>
      <c r="AV9" s="106"/>
      <c r="AW9" s="106"/>
      <c r="AX9" s="106"/>
      <c r="AY9" s="106"/>
      <c r="AZ9" s="106"/>
      <c r="BA9" s="106"/>
      <c r="BB9" s="105" t="s">
        <v>212</v>
      </c>
      <c r="BC9" s="104"/>
      <c r="BD9" s="104"/>
      <c r="BE9" s="132">
        <v>2016</v>
      </c>
      <c r="BF9" s="104"/>
      <c r="BG9" s="104"/>
    </row>
    <row r="10" spans="1:59" s="124" customFormat="1" ht="22.2" customHeight="1">
      <c r="A10" s="419" t="s">
        <v>15</v>
      </c>
      <c r="B10" s="107"/>
      <c r="C10" s="106"/>
      <c r="D10" s="106">
        <f t="shared" si="5"/>
        <v>0</v>
      </c>
      <c r="E10" s="106"/>
      <c r="F10" s="106"/>
      <c r="G10" s="106"/>
      <c r="H10" s="106"/>
      <c r="I10" s="106"/>
      <c r="J10" s="106"/>
      <c r="K10" s="106"/>
      <c r="L10" s="292"/>
      <c r="M10" s="106"/>
      <c r="N10" s="106"/>
      <c r="O10" s="106"/>
      <c r="P10" s="106"/>
      <c r="Q10" s="106"/>
      <c r="R10" s="106"/>
      <c r="S10" s="106"/>
      <c r="T10" s="106"/>
      <c r="U10" s="106"/>
      <c r="V10" s="106"/>
      <c r="W10" s="106"/>
      <c r="X10" s="106"/>
      <c r="Y10" s="106"/>
      <c r="Z10" s="106"/>
      <c r="AA10" s="106"/>
      <c r="AB10" s="106"/>
      <c r="AC10" s="106"/>
      <c r="AD10" s="106"/>
      <c r="AE10" s="106"/>
      <c r="AF10" s="106"/>
      <c r="AG10" s="297"/>
      <c r="AH10" s="106"/>
      <c r="AI10" s="106"/>
      <c r="AJ10" s="106"/>
      <c r="AK10" s="106"/>
      <c r="AL10" s="106"/>
      <c r="AM10" s="106"/>
      <c r="AN10" s="106"/>
      <c r="AO10" s="106"/>
      <c r="AP10" s="106"/>
      <c r="AQ10" s="106"/>
      <c r="AR10" s="106"/>
      <c r="AS10" s="106"/>
      <c r="AT10" s="106"/>
      <c r="AU10" s="106"/>
      <c r="AV10" s="106"/>
      <c r="AW10" s="106"/>
      <c r="AX10" s="106"/>
      <c r="AY10" s="106"/>
      <c r="AZ10" s="106"/>
      <c r="BA10" s="106"/>
      <c r="BB10" s="105" t="s">
        <v>212</v>
      </c>
      <c r="BC10" s="104"/>
      <c r="BD10" s="104"/>
      <c r="BE10" s="132">
        <v>2016</v>
      </c>
      <c r="BF10" s="104"/>
      <c r="BG10" s="104"/>
    </row>
    <row r="11" spans="1:59" s="145" customFormat="1" ht="22.2" customHeight="1">
      <c r="A11" s="418" t="s">
        <v>15</v>
      </c>
      <c r="B11" s="112" t="s">
        <v>282</v>
      </c>
      <c r="C11" s="111"/>
      <c r="D11" s="111">
        <f t="shared" si="5"/>
        <v>0</v>
      </c>
      <c r="E11" s="111">
        <f t="shared" ref="E11:K11" si="9">SUM(E12:E13)</f>
        <v>0</v>
      </c>
      <c r="F11" s="111">
        <f t="shared" si="9"/>
        <v>0</v>
      </c>
      <c r="G11" s="111">
        <f t="shared" si="9"/>
        <v>0</v>
      </c>
      <c r="H11" s="111">
        <f t="shared" si="9"/>
        <v>0</v>
      </c>
      <c r="I11" s="111">
        <f t="shared" si="9"/>
        <v>0</v>
      </c>
      <c r="J11" s="111">
        <f t="shared" si="9"/>
        <v>0</v>
      </c>
      <c r="K11" s="111">
        <f t="shared" si="9"/>
        <v>0</v>
      </c>
      <c r="L11" s="292"/>
      <c r="M11" s="111">
        <f t="shared" ref="M11:AF11" si="10">SUM(M12:M13)</f>
        <v>0</v>
      </c>
      <c r="N11" s="111">
        <f t="shared" si="10"/>
        <v>0</v>
      </c>
      <c r="O11" s="111">
        <f t="shared" si="10"/>
        <v>0</v>
      </c>
      <c r="P11" s="111">
        <f t="shared" si="10"/>
        <v>0</v>
      </c>
      <c r="Q11" s="111">
        <f t="shared" si="10"/>
        <v>0</v>
      </c>
      <c r="R11" s="111">
        <f t="shared" si="10"/>
        <v>0</v>
      </c>
      <c r="S11" s="111">
        <f t="shared" si="10"/>
        <v>0</v>
      </c>
      <c r="T11" s="111">
        <f t="shared" si="10"/>
        <v>0</v>
      </c>
      <c r="U11" s="111">
        <f t="shared" si="10"/>
        <v>0</v>
      </c>
      <c r="V11" s="111">
        <f t="shared" si="10"/>
        <v>0</v>
      </c>
      <c r="W11" s="111">
        <f t="shared" si="10"/>
        <v>0</v>
      </c>
      <c r="X11" s="111">
        <f t="shared" si="10"/>
        <v>0</v>
      </c>
      <c r="Y11" s="111">
        <f t="shared" si="10"/>
        <v>0</v>
      </c>
      <c r="Z11" s="111">
        <f t="shared" si="10"/>
        <v>0</v>
      </c>
      <c r="AA11" s="111">
        <f t="shared" si="10"/>
        <v>0</v>
      </c>
      <c r="AB11" s="111">
        <f t="shared" si="10"/>
        <v>0</v>
      </c>
      <c r="AC11" s="111">
        <f t="shared" si="10"/>
        <v>0</v>
      </c>
      <c r="AD11" s="111">
        <f t="shared" si="10"/>
        <v>0</v>
      </c>
      <c r="AE11" s="111">
        <f t="shared" si="10"/>
        <v>0</v>
      </c>
      <c r="AF11" s="111">
        <f t="shared" si="10"/>
        <v>0</v>
      </c>
      <c r="AG11" s="297"/>
      <c r="AH11" s="111">
        <f t="shared" ref="AH11:BA11" si="11">SUM(AH12:AH13)</f>
        <v>0</v>
      </c>
      <c r="AI11" s="111">
        <f t="shared" si="11"/>
        <v>0</v>
      </c>
      <c r="AJ11" s="111">
        <f t="shared" si="11"/>
        <v>0</v>
      </c>
      <c r="AK11" s="111">
        <f t="shared" si="11"/>
        <v>0</v>
      </c>
      <c r="AL11" s="111">
        <f t="shared" si="11"/>
        <v>0</v>
      </c>
      <c r="AM11" s="111">
        <f t="shared" si="11"/>
        <v>0</v>
      </c>
      <c r="AN11" s="111">
        <f t="shared" si="11"/>
        <v>0</v>
      </c>
      <c r="AO11" s="111">
        <f t="shared" si="11"/>
        <v>0</v>
      </c>
      <c r="AP11" s="111">
        <f t="shared" si="11"/>
        <v>0</v>
      </c>
      <c r="AQ11" s="111">
        <f t="shared" si="11"/>
        <v>0</v>
      </c>
      <c r="AR11" s="111">
        <f t="shared" si="11"/>
        <v>0</v>
      </c>
      <c r="AS11" s="111">
        <f t="shared" si="11"/>
        <v>0</v>
      </c>
      <c r="AT11" s="111">
        <f t="shared" si="11"/>
        <v>0</v>
      </c>
      <c r="AU11" s="111">
        <f t="shared" si="11"/>
        <v>0</v>
      </c>
      <c r="AV11" s="111">
        <f t="shared" si="11"/>
        <v>0</v>
      </c>
      <c r="AW11" s="111">
        <f t="shared" si="11"/>
        <v>0</v>
      </c>
      <c r="AX11" s="111">
        <f t="shared" si="11"/>
        <v>0</v>
      </c>
      <c r="AY11" s="111">
        <f t="shared" si="11"/>
        <v>0</v>
      </c>
      <c r="AZ11" s="111">
        <f t="shared" si="11"/>
        <v>0</v>
      </c>
      <c r="BA11" s="111">
        <f t="shared" si="11"/>
        <v>0</v>
      </c>
      <c r="BB11" s="105" t="s">
        <v>212</v>
      </c>
      <c r="BC11" s="110"/>
      <c r="BD11" s="110"/>
      <c r="BE11" s="132">
        <v>2016</v>
      </c>
      <c r="BF11" s="110"/>
      <c r="BG11" s="110"/>
    </row>
    <row r="12" spans="1:59" s="124" customFormat="1" ht="22.2" customHeight="1">
      <c r="A12" s="419" t="s">
        <v>15</v>
      </c>
      <c r="B12" s="107"/>
      <c r="C12" s="106"/>
      <c r="D12" s="106">
        <f t="shared" si="5"/>
        <v>0</v>
      </c>
      <c r="E12" s="106"/>
      <c r="F12" s="106"/>
      <c r="G12" s="106"/>
      <c r="H12" s="106"/>
      <c r="I12" s="106"/>
      <c r="J12" s="106"/>
      <c r="K12" s="106"/>
      <c r="L12" s="292"/>
      <c r="M12" s="106"/>
      <c r="N12" s="106"/>
      <c r="O12" s="106"/>
      <c r="P12" s="106"/>
      <c r="Q12" s="106"/>
      <c r="R12" s="106"/>
      <c r="S12" s="106"/>
      <c r="T12" s="106"/>
      <c r="U12" s="106"/>
      <c r="V12" s="106"/>
      <c r="W12" s="106"/>
      <c r="X12" s="106"/>
      <c r="Y12" s="106"/>
      <c r="Z12" s="106"/>
      <c r="AA12" s="106"/>
      <c r="AB12" s="106"/>
      <c r="AC12" s="106"/>
      <c r="AD12" s="106"/>
      <c r="AE12" s="106"/>
      <c r="AF12" s="106"/>
      <c r="AG12" s="297"/>
      <c r="AH12" s="106"/>
      <c r="AI12" s="106"/>
      <c r="AJ12" s="106"/>
      <c r="AK12" s="106"/>
      <c r="AL12" s="106"/>
      <c r="AM12" s="106"/>
      <c r="AN12" s="106"/>
      <c r="AO12" s="106"/>
      <c r="AP12" s="106"/>
      <c r="AQ12" s="106"/>
      <c r="AR12" s="106"/>
      <c r="AS12" s="106"/>
      <c r="AT12" s="106"/>
      <c r="AU12" s="106"/>
      <c r="AV12" s="106"/>
      <c r="AW12" s="106"/>
      <c r="AX12" s="106"/>
      <c r="AY12" s="106"/>
      <c r="AZ12" s="106"/>
      <c r="BA12" s="106"/>
      <c r="BB12" s="105" t="s">
        <v>212</v>
      </c>
      <c r="BC12" s="104"/>
      <c r="BD12" s="104"/>
      <c r="BE12" s="132">
        <v>2016</v>
      </c>
      <c r="BF12" s="104"/>
      <c r="BG12" s="104"/>
    </row>
    <row r="13" spans="1:59" s="124" customFormat="1" ht="22.2" customHeight="1">
      <c r="A13" s="419" t="s">
        <v>15</v>
      </c>
      <c r="B13" s="107"/>
      <c r="C13" s="106"/>
      <c r="D13" s="106">
        <f t="shared" si="5"/>
        <v>0</v>
      </c>
      <c r="E13" s="106"/>
      <c r="F13" s="106"/>
      <c r="G13" s="106"/>
      <c r="H13" s="106"/>
      <c r="I13" s="106"/>
      <c r="J13" s="106"/>
      <c r="K13" s="106"/>
      <c r="L13" s="292"/>
      <c r="M13" s="106"/>
      <c r="N13" s="106"/>
      <c r="O13" s="106"/>
      <c r="P13" s="106"/>
      <c r="Q13" s="106"/>
      <c r="R13" s="106"/>
      <c r="S13" s="106"/>
      <c r="T13" s="106"/>
      <c r="U13" s="106"/>
      <c r="V13" s="106"/>
      <c r="W13" s="106"/>
      <c r="X13" s="106"/>
      <c r="Y13" s="106"/>
      <c r="Z13" s="106"/>
      <c r="AA13" s="106"/>
      <c r="AB13" s="106"/>
      <c r="AC13" s="106"/>
      <c r="AD13" s="106"/>
      <c r="AE13" s="106"/>
      <c r="AF13" s="106"/>
      <c r="AG13" s="297"/>
      <c r="AH13" s="106"/>
      <c r="AI13" s="106"/>
      <c r="AJ13" s="106"/>
      <c r="AK13" s="106"/>
      <c r="AL13" s="106"/>
      <c r="AM13" s="106"/>
      <c r="AN13" s="106"/>
      <c r="AO13" s="106"/>
      <c r="AP13" s="106"/>
      <c r="AQ13" s="106"/>
      <c r="AR13" s="106"/>
      <c r="AS13" s="106"/>
      <c r="AT13" s="106"/>
      <c r="AU13" s="106"/>
      <c r="AV13" s="106"/>
      <c r="AW13" s="106"/>
      <c r="AX13" s="106"/>
      <c r="AY13" s="106"/>
      <c r="AZ13" s="106"/>
      <c r="BA13" s="106"/>
      <c r="BB13" s="105" t="s">
        <v>212</v>
      </c>
      <c r="BC13" s="104"/>
      <c r="BD13" s="104"/>
      <c r="BE13" s="132">
        <v>2016</v>
      </c>
      <c r="BF13" s="104"/>
      <c r="BG13" s="104"/>
    </row>
    <row r="14" spans="1:59" s="155" customFormat="1" ht="22.2" customHeight="1">
      <c r="A14" s="418" t="s">
        <v>16</v>
      </c>
      <c r="B14" s="260" t="s">
        <v>283</v>
      </c>
      <c r="C14" s="111">
        <f>SUM(C15,C18)</f>
        <v>0</v>
      </c>
      <c r="D14" s="111">
        <f>SUM(D15+D18)</f>
        <v>0</v>
      </c>
      <c r="E14" s="111">
        <f t="shared" ref="E14:K14" si="12">SUM(E15,E18)</f>
        <v>0</v>
      </c>
      <c r="F14" s="111">
        <f t="shared" si="12"/>
        <v>0</v>
      </c>
      <c r="G14" s="111">
        <f t="shared" si="12"/>
        <v>0</v>
      </c>
      <c r="H14" s="111">
        <f t="shared" si="12"/>
        <v>0</v>
      </c>
      <c r="I14" s="111">
        <f t="shared" si="12"/>
        <v>0</v>
      </c>
      <c r="J14" s="111">
        <f t="shared" si="12"/>
        <v>0</v>
      </c>
      <c r="K14" s="111">
        <f t="shared" si="12"/>
        <v>0</v>
      </c>
      <c r="L14" s="292"/>
      <c r="M14" s="111">
        <f t="shared" ref="M14:AF14" si="13">SUM(M15,M18)</f>
        <v>0</v>
      </c>
      <c r="N14" s="111">
        <f t="shared" si="13"/>
        <v>0</v>
      </c>
      <c r="O14" s="111">
        <f t="shared" si="13"/>
        <v>0</v>
      </c>
      <c r="P14" s="111">
        <f t="shared" si="13"/>
        <v>0</v>
      </c>
      <c r="Q14" s="111">
        <f t="shared" si="13"/>
        <v>0</v>
      </c>
      <c r="R14" s="111">
        <f t="shared" si="13"/>
        <v>0</v>
      </c>
      <c r="S14" s="111">
        <f t="shared" si="13"/>
        <v>0</v>
      </c>
      <c r="T14" s="111">
        <f t="shared" si="13"/>
        <v>0</v>
      </c>
      <c r="U14" s="111">
        <f t="shared" si="13"/>
        <v>0</v>
      </c>
      <c r="V14" s="111">
        <f t="shared" si="13"/>
        <v>0</v>
      </c>
      <c r="W14" s="111">
        <f t="shared" si="13"/>
        <v>0</v>
      </c>
      <c r="X14" s="111">
        <f t="shared" si="13"/>
        <v>0</v>
      </c>
      <c r="Y14" s="111">
        <f t="shared" si="13"/>
        <v>0</v>
      </c>
      <c r="Z14" s="111">
        <f t="shared" si="13"/>
        <v>0</v>
      </c>
      <c r="AA14" s="111">
        <f t="shared" si="13"/>
        <v>0</v>
      </c>
      <c r="AB14" s="111">
        <f t="shared" si="13"/>
        <v>0</v>
      </c>
      <c r="AC14" s="111">
        <f t="shared" si="13"/>
        <v>0</v>
      </c>
      <c r="AD14" s="111">
        <f t="shared" si="13"/>
        <v>0</v>
      </c>
      <c r="AE14" s="111">
        <f t="shared" si="13"/>
        <v>0</v>
      </c>
      <c r="AF14" s="111">
        <f t="shared" si="13"/>
        <v>0</v>
      </c>
      <c r="AG14" s="297"/>
      <c r="AH14" s="111">
        <f t="shared" ref="AH14:BA14" si="14">SUM(AH15,AH18)</f>
        <v>0</v>
      </c>
      <c r="AI14" s="111">
        <f t="shared" si="14"/>
        <v>0</v>
      </c>
      <c r="AJ14" s="111">
        <f t="shared" si="14"/>
        <v>0</v>
      </c>
      <c r="AK14" s="111">
        <f t="shared" si="14"/>
        <v>0</v>
      </c>
      <c r="AL14" s="111">
        <f t="shared" si="14"/>
        <v>0</v>
      </c>
      <c r="AM14" s="111">
        <f t="shared" si="14"/>
        <v>0</v>
      </c>
      <c r="AN14" s="111">
        <f t="shared" si="14"/>
        <v>0</v>
      </c>
      <c r="AO14" s="111">
        <f t="shared" si="14"/>
        <v>0</v>
      </c>
      <c r="AP14" s="111">
        <f t="shared" si="14"/>
        <v>0</v>
      </c>
      <c r="AQ14" s="111">
        <f t="shared" si="14"/>
        <v>0</v>
      </c>
      <c r="AR14" s="111">
        <f t="shared" si="14"/>
        <v>0</v>
      </c>
      <c r="AS14" s="111">
        <f t="shared" si="14"/>
        <v>0</v>
      </c>
      <c r="AT14" s="111">
        <f t="shared" si="14"/>
        <v>0</v>
      </c>
      <c r="AU14" s="111">
        <f t="shared" si="14"/>
        <v>0</v>
      </c>
      <c r="AV14" s="111">
        <f t="shared" si="14"/>
        <v>0</v>
      </c>
      <c r="AW14" s="111">
        <f t="shared" si="14"/>
        <v>0</v>
      </c>
      <c r="AX14" s="111">
        <f t="shared" si="14"/>
        <v>0</v>
      </c>
      <c r="AY14" s="111">
        <f t="shared" si="14"/>
        <v>0</v>
      </c>
      <c r="AZ14" s="111">
        <f t="shared" si="14"/>
        <v>0</v>
      </c>
      <c r="BA14" s="111">
        <f t="shared" si="14"/>
        <v>0</v>
      </c>
      <c r="BB14" s="105" t="s">
        <v>212</v>
      </c>
      <c r="BC14" s="110"/>
      <c r="BD14" s="110"/>
      <c r="BE14" s="132">
        <v>2016</v>
      </c>
      <c r="BF14" s="110"/>
      <c r="BG14" s="110"/>
    </row>
    <row r="15" spans="1:59" s="145" customFormat="1" ht="22.2" customHeight="1">
      <c r="A15" s="418" t="s">
        <v>16</v>
      </c>
      <c r="B15" s="112" t="s">
        <v>281</v>
      </c>
      <c r="C15" s="111"/>
      <c r="D15" s="111">
        <f t="shared" ref="D15:D20" si="15">SUM(E15:BA15)</f>
        <v>0</v>
      </c>
      <c r="E15" s="111">
        <f t="shared" ref="E15:K15" si="16">SUM(E16:E17)</f>
        <v>0</v>
      </c>
      <c r="F15" s="111">
        <f t="shared" si="16"/>
        <v>0</v>
      </c>
      <c r="G15" s="111">
        <f t="shared" si="16"/>
        <v>0</v>
      </c>
      <c r="H15" s="111">
        <f t="shared" si="16"/>
        <v>0</v>
      </c>
      <c r="I15" s="111">
        <f t="shared" si="16"/>
        <v>0</v>
      </c>
      <c r="J15" s="111">
        <f t="shared" si="16"/>
        <v>0</v>
      </c>
      <c r="K15" s="111">
        <f t="shared" si="16"/>
        <v>0</v>
      </c>
      <c r="L15" s="292"/>
      <c r="M15" s="111">
        <f t="shared" ref="M15:AF15" si="17">SUM(M16:M17)</f>
        <v>0</v>
      </c>
      <c r="N15" s="111">
        <f t="shared" si="17"/>
        <v>0</v>
      </c>
      <c r="O15" s="111">
        <f t="shared" si="17"/>
        <v>0</v>
      </c>
      <c r="P15" s="111">
        <f t="shared" si="17"/>
        <v>0</v>
      </c>
      <c r="Q15" s="111">
        <f t="shared" si="17"/>
        <v>0</v>
      </c>
      <c r="R15" s="111">
        <f t="shared" si="17"/>
        <v>0</v>
      </c>
      <c r="S15" s="111">
        <f t="shared" si="17"/>
        <v>0</v>
      </c>
      <c r="T15" s="111">
        <f t="shared" si="17"/>
        <v>0</v>
      </c>
      <c r="U15" s="111">
        <f t="shared" si="17"/>
        <v>0</v>
      </c>
      <c r="V15" s="111">
        <f t="shared" si="17"/>
        <v>0</v>
      </c>
      <c r="W15" s="111">
        <f t="shared" si="17"/>
        <v>0</v>
      </c>
      <c r="X15" s="111">
        <f t="shared" si="17"/>
        <v>0</v>
      </c>
      <c r="Y15" s="111">
        <f t="shared" si="17"/>
        <v>0</v>
      </c>
      <c r="Z15" s="111">
        <f t="shared" si="17"/>
        <v>0</v>
      </c>
      <c r="AA15" s="111">
        <f t="shared" si="17"/>
        <v>0</v>
      </c>
      <c r="AB15" s="111">
        <f t="shared" si="17"/>
        <v>0</v>
      </c>
      <c r="AC15" s="111">
        <f t="shared" si="17"/>
        <v>0</v>
      </c>
      <c r="AD15" s="111">
        <f t="shared" si="17"/>
        <v>0</v>
      </c>
      <c r="AE15" s="111">
        <f t="shared" si="17"/>
        <v>0</v>
      </c>
      <c r="AF15" s="111">
        <f t="shared" si="17"/>
        <v>0</v>
      </c>
      <c r="AG15" s="297"/>
      <c r="AH15" s="111">
        <f t="shared" ref="AH15:BA15" si="18">SUM(AH16:AH17)</f>
        <v>0</v>
      </c>
      <c r="AI15" s="111">
        <f t="shared" si="18"/>
        <v>0</v>
      </c>
      <c r="AJ15" s="111">
        <f t="shared" si="18"/>
        <v>0</v>
      </c>
      <c r="AK15" s="111">
        <f t="shared" si="18"/>
        <v>0</v>
      </c>
      <c r="AL15" s="111">
        <f t="shared" si="18"/>
        <v>0</v>
      </c>
      <c r="AM15" s="111">
        <f t="shared" si="18"/>
        <v>0</v>
      </c>
      <c r="AN15" s="111">
        <f t="shared" si="18"/>
        <v>0</v>
      </c>
      <c r="AO15" s="111">
        <f t="shared" si="18"/>
        <v>0</v>
      </c>
      <c r="AP15" s="111">
        <f t="shared" si="18"/>
        <v>0</v>
      </c>
      <c r="AQ15" s="111">
        <f t="shared" si="18"/>
        <v>0</v>
      </c>
      <c r="AR15" s="111">
        <f t="shared" si="18"/>
        <v>0</v>
      </c>
      <c r="AS15" s="111">
        <f t="shared" si="18"/>
        <v>0</v>
      </c>
      <c r="AT15" s="111">
        <f t="shared" si="18"/>
        <v>0</v>
      </c>
      <c r="AU15" s="111">
        <f t="shared" si="18"/>
        <v>0</v>
      </c>
      <c r="AV15" s="111">
        <f t="shared" si="18"/>
        <v>0</v>
      </c>
      <c r="AW15" s="111">
        <f t="shared" si="18"/>
        <v>0</v>
      </c>
      <c r="AX15" s="111">
        <f t="shared" si="18"/>
        <v>0</v>
      </c>
      <c r="AY15" s="111">
        <f t="shared" si="18"/>
        <v>0</v>
      </c>
      <c r="AZ15" s="111">
        <f t="shared" si="18"/>
        <v>0</v>
      </c>
      <c r="BA15" s="111">
        <f t="shared" si="18"/>
        <v>0</v>
      </c>
      <c r="BB15" s="105" t="s">
        <v>212</v>
      </c>
      <c r="BC15" s="110"/>
      <c r="BD15" s="110"/>
      <c r="BE15" s="132">
        <v>2016</v>
      </c>
      <c r="BF15" s="110"/>
      <c r="BG15" s="110"/>
    </row>
    <row r="16" spans="1:59" s="124" customFormat="1" ht="22.2" customHeight="1">
      <c r="A16" s="419" t="s">
        <v>16</v>
      </c>
      <c r="B16" s="107"/>
      <c r="C16" s="106"/>
      <c r="D16" s="106">
        <f t="shared" si="15"/>
        <v>0</v>
      </c>
      <c r="E16" s="106"/>
      <c r="F16" s="106"/>
      <c r="G16" s="106"/>
      <c r="H16" s="106"/>
      <c r="I16" s="106"/>
      <c r="J16" s="106"/>
      <c r="K16" s="106"/>
      <c r="L16" s="292"/>
      <c r="M16" s="106"/>
      <c r="N16" s="106"/>
      <c r="O16" s="106"/>
      <c r="P16" s="106"/>
      <c r="Q16" s="106"/>
      <c r="R16" s="106"/>
      <c r="S16" s="106"/>
      <c r="T16" s="106"/>
      <c r="U16" s="106"/>
      <c r="V16" s="106"/>
      <c r="W16" s="106"/>
      <c r="X16" s="106"/>
      <c r="Y16" s="106"/>
      <c r="Z16" s="106"/>
      <c r="AA16" s="106"/>
      <c r="AB16" s="106"/>
      <c r="AC16" s="106"/>
      <c r="AD16" s="106"/>
      <c r="AE16" s="106"/>
      <c r="AF16" s="106"/>
      <c r="AG16" s="297"/>
      <c r="AH16" s="106"/>
      <c r="AI16" s="106"/>
      <c r="AJ16" s="106"/>
      <c r="AK16" s="106"/>
      <c r="AL16" s="106"/>
      <c r="AM16" s="106"/>
      <c r="AN16" s="106"/>
      <c r="AO16" s="106"/>
      <c r="AP16" s="106"/>
      <c r="AQ16" s="106"/>
      <c r="AR16" s="106"/>
      <c r="AS16" s="106"/>
      <c r="AT16" s="106"/>
      <c r="AU16" s="106"/>
      <c r="AV16" s="106"/>
      <c r="AW16" s="106"/>
      <c r="AX16" s="106"/>
      <c r="AY16" s="106"/>
      <c r="AZ16" s="106"/>
      <c r="BA16" s="106"/>
      <c r="BB16" s="105" t="s">
        <v>212</v>
      </c>
      <c r="BC16" s="104"/>
      <c r="BD16" s="104"/>
      <c r="BE16" s="132">
        <v>2016</v>
      </c>
      <c r="BF16" s="104"/>
      <c r="BG16" s="104"/>
    </row>
    <row r="17" spans="1:59" s="124" customFormat="1" ht="22.2" customHeight="1">
      <c r="A17" s="419" t="s">
        <v>16</v>
      </c>
      <c r="B17" s="107"/>
      <c r="C17" s="106"/>
      <c r="D17" s="106">
        <f t="shared" si="15"/>
        <v>0</v>
      </c>
      <c r="E17" s="106"/>
      <c r="F17" s="106"/>
      <c r="G17" s="106"/>
      <c r="H17" s="106"/>
      <c r="I17" s="106"/>
      <c r="J17" s="106"/>
      <c r="K17" s="106"/>
      <c r="L17" s="292"/>
      <c r="M17" s="106"/>
      <c r="N17" s="106"/>
      <c r="O17" s="106"/>
      <c r="P17" s="106"/>
      <c r="Q17" s="106"/>
      <c r="R17" s="106"/>
      <c r="S17" s="106"/>
      <c r="T17" s="106"/>
      <c r="U17" s="106"/>
      <c r="V17" s="106"/>
      <c r="W17" s="106"/>
      <c r="X17" s="106"/>
      <c r="Y17" s="106"/>
      <c r="Z17" s="106"/>
      <c r="AA17" s="106"/>
      <c r="AB17" s="106"/>
      <c r="AC17" s="106"/>
      <c r="AD17" s="106"/>
      <c r="AE17" s="106"/>
      <c r="AF17" s="106"/>
      <c r="AG17" s="297"/>
      <c r="AH17" s="106"/>
      <c r="AI17" s="106"/>
      <c r="AJ17" s="106"/>
      <c r="AK17" s="106"/>
      <c r="AL17" s="106"/>
      <c r="AM17" s="106"/>
      <c r="AN17" s="106"/>
      <c r="AO17" s="106"/>
      <c r="AP17" s="106"/>
      <c r="AQ17" s="106"/>
      <c r="AR17" s="106"/>
      <c r="AS17" s="106"/>
      <c r="AT17" s="106"/>
      <c r="AU17" s="106"/>
      <c r="AV17" s="106"/>
      <c r="AW17" s="106"/>
      <c r="AX17" s="106"/>
      <c r="AY17" s="106"/>
      <c r="AZ17" s="106"/>
      <c r="BA17" s="106"/>
      <c r="BB17" s="105" t="s">
        <v>212</v>
      </c>
      <c r="BC17" s="104"/>
      <c r="BD17" s="104"/>
      <c r="BE17" s="132">
        <v>2016</v>
      </c>
      <c r="BF17" s="104"/>
      <c r="BG17" s="104"/>
    </row>
    <row r="18" spans="1:59" s="145" customFormat="1" ht="22.2" customHeight="1">
      <c r="A18" s="418" t="s">
        <v>16</v>
      </c>
      <c r="B18" s="112" t="s">
        <v>282</v>
      </c>
      <c r="C18" s="111"/>
      <c r="D18" s="111">
        <f t="shared" si="15"/>
        <v>0</v>
      </c>
      <c r="E18" s="111">
        <f t="shared" ref="E18:K18" si="19">SUM(E19:E20)</f>
        <v>0</v>
      </c>
      <c r="F18" s="111">
        <f t="shared" si="19"/>
        <v>0</v>
      </c>
      <c r="G18" s="111">
        <f t="shared" si="19"/>
        <v>0</v>
      </c>
      <c r="H18" s="111">
        <f t="shared" si="19"/>
        <v>0</v>
      </c>
      <c r="I18" s="111">
        <f t="shared" si="19"/>
        <v>0</v>
      </c>
      <c r="J18" s="111">
        <f t="shared" si="19"/>
        <v>0</v>
      </c>
      <c r="K18" s="111">
        <f t="shared" si="19"/>
        <v>0</v>
      </c>
      <c r="L18" s="292"/>
      <c r="M18" s="111">
        <f t="shared" ref="M18:AF18" si="20">SUM(M19:M20)</f>
        <v>0</v>
      </c>
      <c r="N18" s="111">
        <f t="shared" si="20"/>
        <v>0</v>
      </c>
      <c r="O18" s="111">
        <f t="shared" si="20"/>
        <v>0</v>
      </c>
      <c r="P18" s="111">
        <f t="shared" si="20"/>
        <v>0</v>
      </c>
      <c r="Q18" s="111">
        <f t="shared" si="20"/>
        <v>0</v>
      </c>
      <c r="R18" s="111">
        <f t="shared" si="20"/>
        <v>0</v>
      </c>
      <c r="S18" s="111">
        <f t="shared" si="20"/>
        <v>0</v>
      </c>
      <c r="T18" s="111">
        <f t="shared" si="20"/>
        <v>0</v>
      </c>
      <c r="U18" s="111">
        <f t="shared" si="20"/>
        <v>0</v>
      </c>
      <c r="V18" s="111">
        <f t="shared" si="20"/>
        <v>0</v>
      </c>
      <c r="W18" s="111">
        <f t="shared" si="20"/>
        <v>0</v>
      </c>
      <c r="X18" s="111">
        <f t="shared" si="20"/>
        <v>0</v>
      </c>
      <c r="Y18" s="111">
        <f t="shared" si="20"/>
        <v>0</v>
      </c>
      <c r="Z18" s="111">
        <f t="shared" si="20"/>
        <v>0</v>
      </c>
      <c r="AA18" s="111">
        <f t="shared" si="20"/>
        <v>0</v>
      </c>
      <c r="AB18" s="111">
        <f t="shared" si="20"/>
        <v>0</v>
      </c>
      <c r="AC18" s="111">
        <f t="shared" si="20"/>
        <v>0</v>
      </c>
      <c r="AD18" s="111">
        <f t="shared" si="20"/>
        <v>0</v>
      </c>
      <c r="AE18" s="111">
        <f t="shared" si="20"/>
        <v>0</v>
      </c>
      <c r="AF18" s="111">
        <f t="shared" si="20"/>
        <v>0</v>
      </c>
      <c r="AG18" s="297"/>
      <c r="AH18" s="111">
        <f t="shared" ref="AH18:BA18" si="21">SUM(AH19:AH20)</f>
        <v>0</v>
      </c>
      <c r="AI18" s="111">
        <f t="shared" si="21"/>
        <v>0</v>
      </c>
      <c r="AJ18" s="111">
        <f t="shared" si="21"/>
        <v>0</v>
      </c>
      <c r="AK18" s="111">
        <f t="shared" si="21"/>
        <v>0</v>
      </c>
      <c r="AL18" s="111">
        <f t="shared" si="21"/>
        <v>0</v>
      </c>
      <c r="AM18" s="111">
        <f t="shared" si="21"/>
        <v>0</v>
      </c>
      <c r="AN18" s="111">
        <f t="shared" si="21"/>
        <v>0</v>
      </c>
      <c r="AO18" s="111">
        <f t="shared" si="21"/>
        <v>0</v>
      </c>
      <c r="AP18" s="111">
        <f t="shared" si="21"/>
        <v>0</v>
      </c>
      <c r="AQ18" s="111">
        <f t="shared" si="21"/>
        <v>0</v>
      </c>
      <c r="AR18" s="111">
        <f t="shared" si="21"/>
        <v>0</v>
      </c>
      <c r="AS18" s="111">
        <f t="shared" si="21"/>
        <v>0</v>
      </c>
      <c r="AT18" s="111">
        <f t="shared" si="21"/>
        <v>0</v>
      </c>
      <c r="AU18" s="111">
        <f t="shared" si="21"/>
        <v>0</v>
      </c>
      <c r="AV18" s="111">
        <f t="shared" si="21"/>
        <v>0</v>
      </c>
      <c r="AW18" s="111">
        <f t="shared" si="21"/>
        <v>0</v>
      </c>
      <c r="AX18" s="111">
        <f t="shared" si="21"/>
        <v>0</v>
      </c>
      <c r="AY18" s="111">
        <f t="shared" si="21"/>
        <v>0</v>
      </c>
      <c r="AZ18" s="111">
        <f t="shared" si="21"/>
        <v>0</v>
      </c>
      <c r="BA18" s="111">
        <f t="shared" si="21"/>
        <v>0</v>
      </c>
      <c r="BB18" s="105" t="s">
        <v>212</v>
      </c>
      <c r="BC18" s="110"/>
      <c r="BD18" s="110"/>
      <c r="BE18" s="132">
        <v>2016</v>
      </c>
      <c r="BF18" s="110"/>
      <c r="BG18" s="110"/>
    </row>
    <row r="19" spans="1:59" s="124" customFormat="1" ht="22.2" customHeight="1">
      <c r="A19" s="419" t="s">
        <v>16</v>
      </c>
      <c r="B19" s="107"/>
      <c r="C19" s="106"/>
      <c r="D19" s="106">
        <f t="shared" si="15"/>
        <v>0</v>
      </c>
      <c r="E19" s="106"/>
      <c r="F19" s="106"/>
      <c r="G19" s="106"/>
      <c r="H19" s="106"/>
      <c r="I19" s="106"/>
      <c r="J19" s="106"/>
      <c r="K19" s="106"/>
      <c r="L19" s="292"/>
      <c r="M19" s="106"/>
      <c r="N19" s="106"/>
      <c r="O19" s="106"/>
      <c r="P19" s="106"/>
      <c r="Q19" s="106"/>
      <c r="R19" s="106"/>
      <c r="S19" s="106"/>
      <c r="T19" s="106"/>
      <c r="U19" s="106"/>
      <c r="V19" s="106"/>
      <c r="W19" s="106"/>
      <c r="X19" s="106"/>
      <c r="Y19" s="106"/>
      <c r="Z19" s="106"/>
      <c r="AA19" s="106"/>
      <c r="AB19" s="106"/>
      <c r="AC19" s="106"/>
      <c r="AD19" s="106"/>
      <c r="AE19" s="106"/>
      <c r="AF19" s="106"/>
      <c r="AG19" s="297"/>
      <c r="AH19" s="106"/>
      <c r="AI19" s="106"/>
      <c r="AJ19" s="106"/>
      <c r="AK19" s="106"/>
      <c r="AL19" s="106"/>
      <c r="AM19" s="106"/>
      <c r="AN19" s="106"/>
      <c r="AO19" s="106"/>
      <c r="AP19" s="106"/>
      <c r="AQ19" s="106"/>
      <c r="AR19" s="106"/>
      <c r="AS19" s="106"/>
      <c r="AT19" s="106"/>
      <c r="AU19" s="106"/>
      <c r="AV19" s="106"/>
      <c r="AW19" s="106"/>
      <c r="AX19" s="106"/>
      <c r="AY19" s="106"/>
      <c r="AZ19" s="106"/>
      <c r="BA19" s="106"/>
      <c r="BB19" s="105" t="s">
        <v>212</v>
      </c>
      <c r="BC19" s="104"/>
      <c r="BD19" s="104"/>
      <c r="BE19" s="132">
        <v>2016</v>
      </c>
      <c r="BF19" s="104"/>
      <c r="BG19" s="104"/>
    </row>
    <row r="20" spans="1:59" s="124" customFormat="1" ht="22.2" customHeight="1">
      <c r="A20" s="419" t="s">
        <v>16</v>
      </c>
      <c r="B20" s="107"/>
      <c r="C20" s="106"/>
      <c r="D20" s="106">
        <f t="shared" si="15"/>
        <v>0</v>
      </c>
      <c r="E20" s="106"/>
      <c r="F20" s="106"/>
      <c r="G20" s="106"/>
      <c r="H20" s="106"/>
      <c r="I20" s="106"/>
      <c r="J20" s="106"/>
      <c r="K20" s="106"/>
      <c r="L20" s="292"/>
      <c r="M20" s="106"/>
      <c r="N20" s="106"/>
      <c r="O20" s="106"/>
      <c r="P20" s="106"/>
      <c r="Q20" s="106"/>
      <c r="R20" s="106"/>
      <c r="S20" s="106"/>
      <c r="T20" s="106"/>
      <c r="U20" s="106"/>
      <c r="V20" s="106"/>
      <c r="W20" s="106"/>
      <c r="X20" s="106"/>
      <c r="Y20" s="106"/>
      <c r="Z20" s="106"/>
      <c r="AA20" s="106"/>
      <c r="AB20" s="106"/>
      <c r="AC20" s="106"/>
      <c r="AD20" s="106"/>
      <c r="AE20" s="106"/>
      <c r="AF20" s="106"/>
      <c r="AG20" s="297"/>
      <c r="AH20" s="106"/>
      <c r="AI20" s="106"/>
      <c r="AJ20" s="106"/>
      <c r="AK20" s="106"/>
      <c r="AL20" s="106"/>
      <c r="AM20" s="106"/>
      <c r="AN20" s="106"/>
      <c r="AO20" s="106"/>
      <c r="AP20" s="106"/>
      <c r="AQ20" s="106"/>
      <c r="AR20" s="106"/>
      <c r="AS20" s="106"/>
      <c r="AT20" s="106"/>
      <c r="AU20" s="106"/>
      <c r="AV20" s="106"/>
      <c r="AW20" s="106"/>
      <c r="AX20" s="106"/>
      <c r="AY20" s="106"/>
      <c r="AZ20" s="106"/>
      <c r="BA20" s="106"/>
      <c r="BB20" s="105" t="s">
        <v>212</v>
      </c>
      <c r="BC20" s="104"/>
      <c r="BD20" s="104"/>
      <c r="BE20" s="132">
        <v>2016</v>
      </c>
      <c r="BF20" s="104"/>
      <c r="BG20" s="104"/>
    </row>
    <row r="21" spans="1:59" s="131" customFormat="1" ht="22.2" customHeight="1">
      <c r="A21" s="418" t="s">
        <v>19</v>
      </c>
      <c r="B21" s="260" t="s">
        <v>284</v>
      </c>
      <c r="C21" s="111">
        <f>SUM(C22,C25)</f>
        <v>0</v>
      </c>
      <c r="D21" s="111">
        <f>SUM(D22+D25)</f>
        <v>0</v>
      </c>
      <c r="E21" s="111">
        <f t="shared" ref="E21:K21" si="22">SUM(E22,E25)</f>
        <v>0</v>
      </c>
      <c r="F21" s="111">
        <f t="shared" si="22"/>
        <v>0</v>
      </c>
      <c r="G21" s="111">
        <f t="shared" si="22"/>
        <v>0</v>
      </c>
      <c r="H21" s="111">
        <f t="shared" si="22"/>
        <v>0</v>
      </c>
      <c r="I21" s="111">
        <f t="shared" si="22"/>
        <v>0</v>
      </c>
      <c r="J21" s="111">
        <f t="shared" si="22"/>
        <v>0</v>
      </c>
      <c r="K21" s="111">
        <f t="shared" si="22"/>
        <v>0</v>
      </c>
      <c r="L21" s="292"/>
      <c r="M21" s="111">
        <f t="shared" ref="M21:AF21" si="23">SUM(M22,M25)</f>
        <v>0</v>
      </c>
      <c r="N21" s="111">
        <f t="shared" si="23"/>
        <v>0</v>
      </c>
      <c r="O21" s="111">
        <f t="shared" si="23"/>
        <v>0</v>
      </c>
      <c r="P21" s="111">
        <f t="shared" si="23"/>
        <v>0</v>
      </c>
      <c r="Q21" s="111">
        <f t="shared" si="23"/>
        <v>0</v>
      </c>
      <c r="R21" s="111">
        <f t="shared" si="23"/>
        <v>0</v>
      </c>
      <c r="S21" s="111">
        <f t="shared" si="23"/>
        <v>0</v>
      </c>
      <c r="T21" s="111">
        <f t="shared" si="23"/>
        <v>0</v>
      </c>
      <c r="U21" s="111">
        <f t="shared" si="23"/>
        <v>0</v>
      </c>
      <c r="V21" s="111">
        <f t="shared" si="23"/>
        <v>0</v>
      </c>
      <c r="W21" s="111">
        <f t="shared" si="23"/>
        <v>0</v>
      </c>
      <c r="X21" s="111">
        <f t="shared" si="23"/>
        <v>0</v>
      </c>
      <c r="Y21" s="111">
        <f t="shared" si="23"/>
        <v>0</v>
      </c>
      <c r="Z21" s="111">
        <f t="shared" si="23"/>
        <v>0</v>
      </c>
      <c r="AA21" s="111">
        <f t="shared" si="23"/>
        <v>0</v>
      </c>
      <c r="AB21" s="111">
        <f t="shared" si="23"/>
        <v>0</v>
      </c>
      <c r="AC21" s="111">
        <f t="shared" si="23"/>
        <v>0</v>
      </c>
      <c r="AD21" s="111">
        <f t="shared" si="23"/>
        <v>0</v>
      </c>
      <c r="AE21" s="111">
        <f t="shared" si="23"/>
        <v>0</v>
      </c>
      <c r="AF21" s="111">
        <f t="shared" si="23"/>
        <v>0</v>
      </c>
      <c r="AG21" s="297"/>
      <c r="AH21" s="111">
        <f t="shared" ref="AH21:BA21" si="24">SUM(AH22,AH25)</f>
        <v>0</v>
      </c>
      <c r="AI21" s="111">
        <f t="shared" si="24"/>
        <v>0</v>
      </c>
      <c r="AJ21" s="111">
        <f t="shared" si="24"/>
        <v>0</v>
      </c>
      <c r="AK21" s="111">
        <f t="shared" si="24"/>
        <v>0</v>
      </c>
      <c r="AL21" s="111">
        <f t="shared" si="24"/>
        <v>0</v>
      </c>
      <c r="AM21" s="111">
        <f t="shared" si="24"/>
        <v>0</v>
      </c>
      <c r="AN21" s="111">
        <f t="shared" si="24"/>
        <v>0</v>
      </c>
      <c r="AO21" s="111">
        <f t="shared" si="24"/>
        <v>0</v>
      </c>
      <c r="AP21" s="111">
        <f t="shared" si="24"/>
        <v>0</v>
      </c>
      <c r="AQ21" s="111">
        <f t="shared" si="24"/>
        <v>0</v>
      </c>
      <c r="AR21" s="111">
        <f t="shared" si="24"/>
        <v>0</v>
      </c>
      <c r="AS21" s="111">
        <f t="shared" si="24"/>
        <v>0</v>
      </c>
      <c r="AT21" s="111">
        <f t="shared" si="24"/>
        <v>0</v>
      </c>
      <c r="AU21" s="111">
        <f t="shared" si="24"/>
        <v>0</v>
      </c>
      <c r="AV21" s="111">
        <f t="shared" si="24"/>
        <v>0</v>
      </c>
      <c r="AW21" s="111">
        <f t="shared" si="24"/>
        <v>0</v>
      </c>
      <c r="AX21" s="111">
        <f t="shared" si="24"/>
        <v>0</v>
      </c>
      <c r="AY21" s="111">
        <f t="shared" si="24"/>
        <v>0</v>
      </c>
      <c r="AZ21" s="111">
        <f t="shared" si="24"/>
        <v>0</v>
      </c>
      <c r="BA21" s="111">
        <f t="shared" si="24"/>
        <v>0</v>
      </c>
      <c r="BB21" s="105" t="s">
        <v>212</v>
      </c>
      <c r="BC21" s="110"/>
      <c r="BD21" s="110"/>
      <c r="BE21" s="132">
        <v>2016</v>
      </c>
      <c r="BF21" s="110"/>
      <c r="BG21" s="110"/>
    </row>
    <row r="22" spans="1:59" s="145" customFormat="1" ht="22.2" customHeight="1">
      <c r="A22" s="418" t="s">
        <v>19</v>
      </c>
      <c r="B22" s="112" t="s">
        <v>281</v>
      </c>
      <c r="C22" s="111"/>
      <c r="D22" s="111">
        <f t="shared" ref="D22:D27" si="25">SUM(E22:BA22)</f>
        <v>0</v>
      </c>
      <c r="E22" s="111">
        <f t="shared" ref="E22:K22" si="26">SUM(E23:E24)</f>
        <v>0</v>
      </c>
      <c r="F22" s="111">
        <f t="shared" si="26"/>
        <v>0</v>
      </c>
      <c r="G22" s="111">
        <f t="shared" si="26"/>
        <v>0</v>
      </c>
      <c r="H22" s="111">
        <f t="shared" si="26"/>
        <v>0</v>
      </c>
      <c r="I22" s="111">
        <f t="shared" si="26"/>
        <v>0</v>
      </c>
      <c r="J22" s="111">
        <f t="shared" si="26"/>
        <v>0</v>
      </c>
      <c r="K22" s="111">
        <f t="shared" si="26"/>
        <v>0</v>
      </c>
      <c r="L22" s="292"/>
      <c r="M22" s="111">
        <f t="shared" ref="M22:AF22" si="27">SUM(M23:M24)</f>
        <v>0</v>
      </c>
      <c r="N22" s="111">
        <f t="shared" si="27"/>
        <v>0</v>
      </c>
      <c r="O22" s="111">
        <f t="shared" si="27"/>
        <v>0</v>
      </c>
      <c r="P22" s="111">
        <f t="shared" si="27"/>
        <v>0</v>
      </c>
      <c r="Q22" s="111">
        <f t="shared" si="27"/>
        <v>0</v>
      </c>
      <c r="R22" s="111">
        <f t="shared" si="27"/>
        <v>0</v>
      </c>
      <c r="S22" s="111">
        <f t="shared" si="27"/>
        <v>0</v>
      </c>
      <c r="T22" s="111">
        <f t="shared" si="27"/>
        <v>0</v>
      </c>
      <c r="U22" s="111">
        <f t="shared" si="27"/>
        <v>0</v>
      </c>
      <c r="V22" s="111">
        <f t="shared" si="27"/>
        <v>0</v>
      </c>
      <c r="W22" s="111">
        <f t="shared" si="27"/>
        <v>0</v>
      </c>
      <c r="X22" s="111">
        <f t="shared" si="27"/>
        <v>0</v>
      </c>
      <c r="Y22" s="111">
        <f t="shared" si="27"/>
        <v>0</v>
      </c>
      <c r="Z22" s="111">
        <f t="shared" si="27"/>
        <v>0</v>
      </c>
      <c r="AA22" s="111">
        <f t="shared" si="27"/>
        <v>0</v>
      </c>
      <c r="AB22" s="111">
        <f t="shared" si="27"/>
        <v>0</v>
      </c>
      <c r="AC22" s="111">
        <f t="shared" si="27"/>
        <v>0</v>
      </c>
      <c r="AD22" s="111">
        <f t="shared" si="27"/>
        <v>0</v>
      </c>
      <c r="AE22" s="111">
        <f t="shared" si="27"/>
        <v>0</v>
      </c>
      <c r="AF22" s="111">
        <f t="shared" si="27"/>
        <v>0</v>
      </c>
      <c r="AG22" s="297"/>
      <c r="AH22" s="111">
        <f t="shared" ref="AH22:BA22" si="28">SUM(AH23:AH24)</f>
        <v>0</v>
      </c>
      <c r="AI22" s="111">
        <f t="shared" si="28"/>
        <v>0</v>
      </c>
      <c r="AJ22" s="111">
        <f t="shared" si="28"/>
        <v>0</v>
      </c>
      <c r="AK22" s="111">
        <f t="shared" si="28"/>
        <v>0</v>
      </c>
      <c r="AL22" s="111">
        <f t="shared" si="28"/>
        <v>0</v>
      </c>
      <c r="AM22" s="111">
        <f t="shared" si="28"/>
        <v>0</v>
      </c>
      <c r="AN22" s="111">
        <f t="shared" si="28"/>
        <v>0</v>
      </c>
      <c r="AO22" s="111">
        <f t="shared" si="28"/>
        <v>0</v>
      </c>
      <c r="AP22" s="111">
        <f t="shared" si="28"/>
        <v>0</v>
      </c>
      <c r="AQ22" s="111">
        <f t="shared" si="28"/>
        <v>0</v>
      </c>
      <c r="AR22" s="111">
        <f t="shared" si="28"/>
        <v>0</v>
      </c>
      <c r="AS22" s="111">
        <f t="shared" si="28"/>
        <v>0</v>
      </c>
      <c r="AT22" s="111">
        <f t="shared" si="28"/>
        <v>0</v>
      </c>
      <c r="AU22" s="111">
        <f t="shared" si="28"/>
        <v>0</v>
      </c>
      <c r="AV22" s="111">
        <f t="shared" si="28"/>
        <v>0</v>
      </c>
      <c r="AW22" s="111">
        <f t="shared" si="28"/>
        <v>0</v>
      </c>
      <c r="AX22" s="111">
        <f t="shared" si="28"/>
        <v>0</v>
      </c>
      <c r="AY22" s="111">
        <f t="shared" si="28"/>
        <v>0</v>
      </c>
      <c r="AZ22" s="111">
        <f t="shared" si="28"/>
        <v>0</v>
      </c>
      <c r="BA22" s="111">
        <f t="shared" si="28"/>
        <v>0</v>
      </c>
      <c r="BB22" s="105" t="s">
        <v>212</v>
      </c>
      <c r="BC22" s="110"/>
      <c r="BD22" s="110"/>
      <c r="BE22" s="132">
        <v>2016</v>
      </c>
      <c r="BF22" s="110"/>
      <c r="BG22" s="110"/>
    </row>
    <row r="23" spans="1:59" s="124" customFormat="1" ht="22.2" customHeight="1">
      <c r="A23" s="419" t="s">
        <v>19</v>
      </c>
      <c r="B23" s="107"/>
      <c r="C23" s="106"/>
      <c r="D23" s="106">
        <f t="shared" si="25"/>
        <v>0</v>
      </c>
      <c r="E23" s="106"/>
      <c r="F23" s="106"/>
      <c r="G23" s="106"/>
      <c r="H23" s="106"/>
      <c r="I23" s="106"/>
      <c r="J23" s="106"/>
      <c r="K23" s="106"/>
      <c r="L23" s="292"/>
      <c r="M23" s="106"/>
      <c r="N23" s="106"/>
      <c r="O23" s="106"/>
      <c r="P23" s="106"/>
      <c r="Q23" s="106"/>
      <c r="R23" s="106"/>
      <c r="S23" s="106"/>
      <c r="T23" s="106"/>
      <c r="U23" s="106"/>
      <c r="V23" s="106"/>
      <c r="W23" s="106"/>
      <c r="X23" s="106"/>
      <c r="Y23" s="106"/>
      <c r="Z23" s="106"/>
      <c r="AA23" s="106"/>
      <c r="AB23" s="106"/>
      <c r="AC23" s="106"/>
      <c r="AD23" s="106"/>
      <c r="AE23" s="106"/>
      <c r="AF23" s="106"/>
      <c r="AG23" s="297"/>
      <c r="AH23" s="106"/>
      <c r="AI23" s="106"/>
      <c r="AJ23" s="106"/>
      <c r="AK23" s="106"/>
      <c r="AL23" s="106"/>
      <c r="AM23" s="106"/>
      <c r="AN23" s="106"/>
      <c r="AO23" s="106"/>
      <c r="AP23" s="106"/>
      <c r="AQ23" s="106"/>
      <c r="AR23" s="106"/>
      <c r="AS23" s="106"/>
      <c r="AT23" s="106"/>
      <c r="AU23" s="106"/>
      <c r="AV23" s="106"/>
      <c r="AW23" s="106"/>
      <c r="AX23" s="106"/>
      <c r="AY23" s="106"/>
      <c r="AZ23" s="106"/>
      <c r="BA23" s="106"/>
      <c r="BB23" s="105" t="s">
        <v>212</v>
      </c>
      <c r="BC23" s="104"/>
      <c r="BD23" s="104"/>
      <c r="BE23" s="132">
        <v>2016</v>
      </c>
      <c r="BF23" s="104"/>
      <c r="BG23" s="104"/>
    </row>
    <row r="24" spans="1:59" s="124" customFormat="1" ht="22.2" customHeight="1">
      <c r="A24" s="419" t="s">
        <v>19</v>
      </c>
      <c r="B24" s="107"/>
      <c r="C24" s="106"/>
      <c r="D24" s="106">
        <f t="shared" si="25"/>
        <v>0</v>
      </c>
      <c r="E24" s="106"/>
      <c r="F24" s="106"/>
      <c r="G24" s="106"/>
      <c r="H24" s="106"/>
      <c r="I24" s="106"/>
      <c r="J24" s="106"/>
      <c r="K24" s="106"/>
      <c r="L24" s="292"/>
      <c r="M24" s="106"/>
      <c r="N24" s="106"/>
      <c r="O24" s="106"/>
      <c r="P24" s="106"/>
      <c r="Q24" s="106"/>
      <c r="R24" s="106"/>
      <c r="S24" s="106"/>
      <c r="T24" s="106"/>
      <c r="U24" s="106"/>
      <c r="V24" s="106"/>
      <c r="W24" s="106"/>
      <c r="X24" s="106"/>
      <c r="Y24" s="106"/>
      <c r="Z24" s="106"/>
      <c r="AA24" s="106"/>
      <c r="AB24" s="106"/>
      <c r="AC24" s="106"/>
      <c r="AD24" s="106"/>
      <c r="AE24" s="106"/>
      <c r="AF24" s="106"/>
      <c r="AG24" s="297"/>
      <c r="AH24" s="106"/>
      <c r="AI24" s="106"/>
      <c r="AJ24" s="106"/>
      <c r="AK24" s="106"/>
      <c r="AL24" s="106"/>
      <c r="AM24" s="106"/>
      <c r="AN24" s="106"/>
      <c r="AO24" s="106"/>
      <c r="AP24" s="106"/>
      <c r="AQ24" s="106"/>
      <c r="AR24" s="106"/>
      <c r="AS24" s="106"/>
      <c r="AT24" s="106"/>
      <c r="AU24" s="106"/>
      <c r="AV24" s="106"/>
      <c r="AW24" s="106"/>
      <c r="AX24" s="106"/>
      <c r="AY24" s="106"/>
      <c r="AZ24" s="106"/>
      <c r="BA24" s="106"/>
      <c r="BB24" s="105" t="s">
        <v>212</v>
      </c>
      <c r="BC24" s="104"/>
      <c r="BD24" s="104"/>
      <c r="BE24" s="132">
        <v>2016</v>
      </c>
      <c r="BF24" s="104"/>
      <c r="BG24" s="104"/>
    </row>
    <row r="25" spans="1:59" s="145" customFormat="1" ht="22.2" customHeight="1">
      <c r="A25" s="418" t="s">
        <v>19</v>
      </c>
      <c r="B25" s="112" t="s">
        <v>282</v>
      </c>
      <c r="C25" s="111"/>
      <c r="D25" s="111">
        <f t="shared" si="25"/>
        <v>0</v>
      </c>
      <c r="E25" s="111">
        <f t="shared" ref="E25:K25" si="29">SUM(E26:E27)</f>
        <v>0</v>
      </c>
      <c r="F25" s="111">
        <f t="shared" si="29"/>
        <v>0</v>
      </c>
      <c r="G25" s="111">
        <f t="shared" si="29"/>
        <v>0</v>
      </c>
      <c r="H25" s="111">
        <f t="shared" si="29"/>
        <v>0</v>
      </c>
      <c r="I25" s="111">
        <f t="shared" si="29"/>
        <v>0</v>
      </c>
      <c r="J25" s="111">
        <f t="shared" si="29"/>
        <v>0</v>
      </c>
      <c r="K25" s="111">
        <f t="shared" si="29"/>
        <v>0</v>
      </c>
      <c r="L25" s="292"/>
      <c r="M25" s="111">
        <f t="shared" ref="M25:AF25" si="30">SUM(M26:M27)</f>
        <v>0</v>
      </c>
      <c r="N25" s="111">
        <f t="shared" si="30"/>
        <v>0</v>
      </c>
      <c r="O25" s="111">
        <f t="shared" si="30"/>
        <v>0</v>
      </c>
      <c r="P25" s="111">
        <f t="shared" si="30"/>
        <v>0</v>
      </c>
      <c r="Q25" s="111">
        <f t="shared" si="30"/>
        <v>0</v>
      </c>
      <c r="R25" s="111">
        <f t="shared" si="30"/>
        <v>0</v>
      </c>
      <c r="S25" s="111">
        <f t="shared" si="30"/>
        <v>0</v>
      </c>
      <c r="T25" s="111">
        <f t="shared" si="30"/>
        <v>0</v>
      </c>
      <c r="U25" s="111">
        <f t="shared" si="30"/>
        <v>0</v>
      </c>
      <c r="V25" s="111">
        <f t="shared" si="30"/>
        <v>0</v>
      </c>
      <c r="W25" s="111">
        <f t="shared" si="30"/>
        <v>0</v>
      </c>
      <c r="X25" s="111">
        <f t="shared" si="30"/>
        <v>0</v>
      </c>
      <c r="Y25" s="111">
        <f t="shared" si="30"/>
        <v>0</v>
      </c>
      <c r="Z25" s="111">
        <f t="shared" si="30"/>
        <v>0</v>
      </c>
      <c r="AA25" s="111">
        <f t="shared" si="30"/>
        <v>0</v>
      </c>
      <c r="AB25" s="111">
        <f t="shared" si="30"/>
        <v>0</v>
      </c>
      <c r="AC25" s="111">
        <f t="shared" si="30"/>
        <v>0</v>
      </c>
      <c r="AD25" s="111">
        <f t="shared" si="30"/>
        <v>0</v>
      </c>
      <c r="AE25" s="111">
        <f t="shared" si="30"/>
        <v>0</v>
      </c>
      <c r="AF25" s="111">
        <f t="shared" si="30"/>
        <v>0</v>
      </c>
      <c r="AG25" s="297"/>
      <c r="AH25" s="111">
        <f t="shared" ref="AH25:BA25" si="31">SUM(AH26:AH27)</f>
        <v>0</v>
      </c>
      <c r="AI25" s="111">
        <f t="shared" si="31"/>
        <v>0</v>
      </c>
      <c r="AJ25" s="111">
        <f t="shared" si="31"/>
        <v>0</v>
      </c>
      <c r="AK25" s="111">
        <f t="shared" si="31"/>
        <v>0</v>
      </c>
      <c r="AL25" s="111">
        <f t="shared" si="31"/>
        <v>0</v>
      </c>
      <c r="AM25" s="111">
        <f t="shared" si="31"/>
        <v>0</v>
      </c>
      <c r="AN25" s="111">
        <f t="shared" si="31"/>
        <v>0</v>
      </c>
      <c r="AO25" s="111">
        <f t="shared" si="31"/>
        <v>0</v>
      </c>
      <c r="AP25" s="111">
        <f t="shared" si="31"/>
        <v>0</v>
      </c>
      <c r="AQ25" s="111">
        <f t="shared" si="31"/>
        <v>0</v>
      </c>
      <c r="AR25" s="111">
        <f t="shared" si="31"/>
        <v>0</v>
      </c>
      <c r="AS25" s="111">
        <f t="shared" si="31"/>
        <v>0</v>
      </c>
      <c r="AT25" s="111">
        <f t="shared" si="31"/>
        <v>0</v>
      </c>
      <c r="AU25" s="111">
        <f t="shared" si="31"/>
        <v>0</v>
      </c>
      <c r="AV25" s="111">
        <f t="shared" si="31"/>
        <v>0</v>
      </c>
      <c r="AW25" s="111">
        <f t="shared" si="31"/>
        <v>0</v>
      </c>
      <c r="AX25" s="111">
        <f t="shared" si="31"/>
        <v>0</v>
      </c>
      <c r="AY25" s="111">
        <f t="shared" si="31"/>
        <v>0</v>
      </c>
      <c r="AZ25" s="111">
        <f t="shared" si="31"/>
        <v>0</v>
      </c>
      <c r="BA25" s="111">
        <f t="shared" si="31"/>
        <v>0</v>
      </c>
      <c r="BB25" s="105" t="s">
        <v>212</v>
      </c>
      <c r="BC25" s="110"/>
      <c r="BD25" s="110"/>
      <c r="BE25" s="132">
        <v>2016</v>
      </c>
      <c r="BF25" s="110"/>
      <c r="BG25" s="110"/>
    </row>
    <row r="26" spans="1:59" s="124" customFormat="1" ht="22.2" customHeight="1">
      <c r="A26" s="419" t="s">
        <v>19</v>
      </c>
      <c r="B26" s="107"/>
      <c r="C26" s="106"/>
      <c r="D26" s="106">
        <f t="shared" si="25"/>
        <v>0</v>
      </c>
      <c r="E26" s="106"/>
      <c r="F26" s="106"/>
      <c r="G26" s="106"/>
      <c r="H26" s="106"/>
      <c r="I26" s="106"/>
      <c r="J26" s="106"/>
      <c r="K26" s="106"/>
      <c r="L26" s="292"/>
      <c r="M26" s="106"/>
      <c r="N26" s="106"/>
      <c r="O26" s="106"/>
      <c r="P26" s="106"/>
      <c r="Q26" s="106"/>
      <c r="R26" s="106"/>
      <c r="S26" s="106"/>
      <c r="T26" s="106"/>
      <c r="U26" s="106"/>
      <c r="V26" s="106"/>
      <c r="W26" s="106"/>
      <c r="X26" s="106"/>
      <c r="Y26" s="106"/>
      <c r="Z26" s="106"/>
      <c r="AA26" s="106"/>
      <c r="AB26" s="106"/>
      <c r="AC26" s="106"/>
      <c r="AD26" s="106"/>
      <c r="AE26" s="106"/>
      <c r="AF26" s="106"/>
      <c r="AG26" s="297"/>
      <c r="AH26" s="106"/>
      <c r="AI26" s="106"/>
      <c r="AJ26" s="106"/>
      <c r="AK26" s="106"/>
      <c r="AL26" s="106"/>
      <c r="AM26" s="106"/>
      <c r="AN26" s="106"/>
      <c r="AO26" s="106"/>
      <c r="AP26" s="106"/>
      <c r="AQ26" s="106"/>
      <c r="AR26" s="106"/>
      <c r="AS26" s="106"/>
      <c r="AT26" s="106"/>
      <c r="AU26" s="106"/>
      <c r="AV26" s="106"/>
      <c r="AW26" s="106"/>
      <c r="AX26" s="106"/>
      <c r="AY26" s="106"/>
      <c r="AZ26" s="106"/>
      <c r="BA26" s="106"/>
      <c r="BB26" s="105" t="s">
        <v>212</v>
      </c>
      <c r="BC26" s="104"/>
      <c r="BD26" s="104"/>
      <c r="BE26" s="132">
        <v>2016</v>
      </c>
      <c r="BF26" s="104"/>
      <c r="BG26" s="104"/>
    </row>
    <row r="27" spans="1:59" s="124" customFormat="1" ht="22.2" customHeight="1">
      <c r="A27" s="419" t="s">
        <v>19</v>
      </c>
      <c r="B27" s="107"/>
      <c r="C27" s="106"/>
      <c r="D27" s="106">
        <f t="shared" si="25"/>
        <v>0</v>
      </c>
      <c r="E27" s="106"/>
      <c r="F27" s="106"/>
      <c r="G27" s="106"/>
      <c r="H27" s="106"/>
      <c r="I27" s="106"/>
      <c r="J27" s="106"/>
      <c r="K27" s="106"/>
      <c r="L27" s="292"/>
      <c r="M27" s="106"/>
      <c r="N27" s="106"/>
      <c r="O27" s="106"/>
      <c r="P27" s="106"/>
      <c r="Q27" s="106"/>
      <c r="R27" s="106"/>
      <c r="S27" s="106"/>
      <c r="T27" s="106"/>
      <c r="U27" s="106"/>
      <c r="V27" s="106"/>
      <c r="W27" s="106"/>
      <c r="X27" s="106"/>
      <c r="Y27" s="106"/>
      <c r="Z27" s="106"/>
      <c r="AA27" s="106"/>
      <c r="AB27" s="106"/>
      <c r="AC27" s="106"/>
      <c r="AD27" s="106"/>
      <c r="AE27" s="106"/>
      <c r="AF27" s="106"/>
      <c r="AG27" s="297"/>
      <c r="AH27" s="106"/>
      <c r="AI27" s="106"/>
      <c r="AJ27" s="106"/>
      <c r="AK27" s="106"/>
      <c r="AL27" s="106"/>
      <c r="AM27" s="106"/>
      <c r="AN27" s="106"/>
      <c r="AO27" s="106"/>
      <c r="AP27" s="106"/>
      <c r="AQ27" s="106"/>
      <c r="AR27" s="106"/>
      <c r="AS27" s="106"/>
      <c r="AT27" s="106"/>
      <c r="AU27" s="106"/>
      <c r="AV27" s="106"/>
      <c r="AW27" s="106"/>
      <c r="AX27" s="106"/>
      <c r="AY27" s="106"/>
      <c r="AZ27" s="106"/>
      <c r="BA27" s="106"/>
      <c r="BB27" s="105" t="s">
        <v>212</v>
      </c>
      <c r="BC27" s="104"/>
      <c r="BD27" s="104"/>
      <c r="BE27" s="132">
        <v>2016</v>
      </c>
      <c r="BF27" s="104"/>
      <c r="BG27" s="104"/>
    </row>
    <row r="28" spans="1:59" s="131" customFormat="1" ht="22.2" customHeight="1">
      <c r="A28" s="418" t="s">
        <v>22</v>
      </c>
      <c r="B28" s="260" t="s">
        <v>285</v>
      </c>
      <c r="C28" s="111">
        <f>SUM(C29,C32)</f>
        <v>0</v>
      </c>
      <c r="D28" s="111">
        <f>SUM(D29+D32)</f>
        <v>0</v>
      </c>
      <c r="E28" s="111">
        <f t="shared" ref="E28:K28" si="32">SUM(E29,E32)</f>
        <v>0</v>
      </c>
      <c r="F28" s="111">
        <f t="shared" si="32"/>
        <v>0</v>
      </c>
      <c r="G28" s="111">
        <f t="shared" si="32"/>
        <v>0</v>
      </c>
      <c r="H28" s="111">
        <f t="shared" si="32"/>
        <v>0</v>
      </c>
      <c r="I28" s="111">
        <f t="shared" si="32"/>
        <v>0</v>
      </c>
      <c r="J28" s="111">
        <f t="shared" si="32"/>
        <v>0</v>
      </c>
      <c r="K28" s="111">
        <f t="shared" si="32"/>
        <v>0</v>
      </c>
      <c r="L28" s="292"/>
      <c r="M28" s="111">
        <f t="shared" ref="M28:AF28" si="33">SUM(M29,M32)</f>
        <v>0</v>
      </c>
      <c r="N28" s="111">
        <f t="shared" si="33"/>
        <v>0</v>
      </c>
      <c r="O28" s="111">
        <f t="shared" si="33"/>
        <v>0</v>
      </c>
      <c r="P28" s="111">
        <f t="shared" si="33"/>
        <v>0</v>
      </c>
      <c r="Q28" s="111">
        <f t="shared" si="33"/>
        <v>0</v>
      </c>
      <c r="R28" s="111">
        <f t="shared" si="33"/>
        <v>0</v>
      </c>
      <c r="S28" s="111">
        <f t="shared" si="33"/>
        <v>0</v>
      </c>
      <c r="T28" s="111">
        <f t="shared" si="33"/>
        <v>0</v>
      </c>
      <c r="U28" s="111">
        <f t="shared" si="33"/>
        <v>0</v>
      </c>
      <c r="V28" s="111">
        <f t="shared" si="33"/>
        <v>0</v>
      </c>
      <c r="W28" s="111">
        <f t="shared" si="33"/>
        <v>0</v>
      </c>
      <c r="X28" s="111">
        <f t="shared" si="33"/>
        <v>0</v>
      </c>
      <c r="Y28" s="111">
        <f t="shared" si="33"/>
        <v>0</v>
      </c>
      <c r="Z28" s="111">
        <f t="shared" si="33"/>
        <v>0</v>
      </c>
      <c r="AA28" s="111">
        <f t="shared" si="33"/>
        <v>0</v>
      </c>
      <c r="AB28" s="111">
        <f t="shared" si="33"/>
        <v>0</v>
      </c>
      <c r="AC28" s="111">
        <f t="shared" si="33"/>
        <v>0</v>
      </c>
      <c r="AD28" s="111">
        <f t="shared" si="33"/>
        <v>0</v>
      </c>
      <c r="AE28" s="111">
        <f t="shared" si="33"/>
        <v>0</v>
      </c>
      <c r="AF28" s="111">
        <f t="shared" si="33"/>
        <v>0</v>
      </c>
      <c r="AG28" s="297"/>
      <c r="AH28" s="111">
        <f t="shared" ref="AH28:BA28" si="34">SUM(AH29,AH32)</f>
        <v>0</v>
      </c>
      <c r="AI28" s="111">
        <f t="shared" si="34"/>
        <v>0</v>
      </c>
      <c r="AJ28" s="111">
        <f t="shared" si="34"/>
        <v>0</v>
      </c>
      <c r="AK28" s="111">
        <f t="shared" si="34"/>
        <v>0</v>
      </c>
      <c r="AL28" s="111">
        <f t="shared" si="34"/>
        <v>0</v>
      </c>
      <c r="AM28" s="111">
        <f t="shared" si="34"/>
        <v>0</v>
      </c>
      <c r="AN28" s="111">
        <f t="shared" si="34"/>
        <v>0</v>
      </c>
      <c r="AO28" s="111">
        <f t="shared" si="34"/>
        <v>0</v>
      </c>
      <c r="AP28" s="111">
        <f t="shared" si="34"/>
        <v>0</v>
      </c>
      <c r="AQ28" s="111">
        <f t="shared" si="34"/>
        <v>0</v>
      </c>
      <c r="AR28" s="111">
        <f t="shared" si="34"/>
        <v>0</v>
      </c>
      <c r="AS28" s="111">
        <f t="shared" si="34"/>
        <v>0</v>
      </c>
      <c r="AT28" s="111">
        <f t="shared" si="34"/>
        <v>0</v>
      </c>
      <c r="AU28" s="111">
        <f t="shared" si="34"/>
        <v>0</v>
      </c>
      <c r="AV28" s="111">
        <f t="shared" si="34"/>
        <v>0</v>
      </c>
      <c r="AW28" s="111">
        <f t="shared" si="34"/>
        <v>0</v>
      </c>
      <c r="AX28" s="111">
        <f t="shared" si="34"/>
        <v>0</v>
      </c>
      <c r="AY28" s="111">
        <f t="shared" si="34"/>
        <v>0</v>
      </c>
      <c r="AZ28" s="111">
        <f t="shared" si="34"/>
        <v>0</v>
      </c>
      <c r="BA28" s="111">
        <f t="shared" si="34"/>
        <v>0</v>
      </c>
      <c r="BB28" s="105" t="s">
        <v>212</v>
      </c>
      <c r="BC28" s="110"/>
      <c r="BD28" s="110"/>
      <c r="BE28" s="132">
        <v>2016</v>
      </c>
      <c r="BF28" s="110"/>
      <c r="BG28" s="110"/>
    </row>
    <row r="29" spans="1:59" s="145" customFormat="1" ht="22.2" customHeight="1">
      <c r="A29" s="418" t="s">
        <v>22</v>
      </c>
      <c r="B29" s="112" t="s">
        <v>281</v>
      </c>
      <c r="C29" s="111"/>
      <c r="D29" s="111">
        <f t="shared" ref="D29:D34" si="35">SUM(E29:BA29)</f>
        <v>0</v>
      </c>
      <c r="E29" s="111">
        <f t="shared" ref="E29:K29" si="36">SUM(E30:E31)</f>
        <v>0</v>
      </c>
      <c r="F29" s="111">
        <f t="shared" si="36"/>
        <v>0</v>
      </c>
      <c r="G29" s="111">
        <f t="shared" si="36"/>
        <v>0</v>
      </c>
      <c r="H29" s="111">
        <f t="shared" si="36"/>
        <v>0</v>
      </c>
      <c r="I29" s="111">
        <f t="shared" si="36"/>
        <v>0</v>
      </c>
      <c r="J29" s="111">
        <f t="shared" si="36"/>
        <v>0</v>
      </c>
      <c r="K29" s="111">
        <f t="shared" si="36"/>
        <v>0</v>
      </c>
      <c r="L29" s="292"/>
      <c r="M29" s="111">
        <f t="shared" ref="M29:AF29" si="37">SUM(M30:M31)</f>
        <v>0</v>
      </c>
      <c r="N29" s="111">
        <f t="shared" si="37"/>
        <v>0</v>
      </c>
      <c r="O29" s="111">
        <f t="shared" si="37"/>
        <v>0</v>
      </c>
      <c r="P29" s="111">
        <f t="shared" si="37"/>
        <v>0</v>
      </c>
      <c r="Q29" s="111">
        <f t="shared" si="37"/>
        <v>0</v>
      </c>
      <c r="R29" s="111">
        <f t="shared" si="37"/>
        <v>0</v>
      </c>
      <c r="S29" s="111">
        <f t="shared" si="37"/>
        <v>0</v>
      </c>
      <c r="T29" s="111">
        <f t="shared" si="37"/>
        <v>0</v>
      </c>
      <c r="U29" s="111">
        <f t="shared" si="37"/>
        <v>0</v>
      </c>
      <c r="V29" s="111">
        <f t="shared" si="37"/>
        <v>0</v>
      </c>
      <c r="W29" s="111">
        <f t="shared" si="37"/>
        <v>0</v>
      </c>
      <c r="X29" s="111">
        <f t="shared" si="37"/>
        <v>0</v>
      </c>
      <c r="Y29" s="111">
        <f t="shared" si="37"/>
        <v>0</v>
      </c>
      <c r="Z29" s="111">
        <f t="shared" si="37"/>
        <v>0</v>
      </c>
      <c r="AA29" s="111">
        <f t="shared" si="37"/>
        <v>0</v>
      </c>
      <c r="AB29" s="111">
        <f t="shared" si="37"/>
        <v>0</v>
      </c>
      <c r="AC29" s="111">
        <f t="shared" si="37"/>
        <v>0</v>
      </c>
      <c r="AD29" s="111">
        <f t="shared" si="37"/>
        <v>0</v>
      </c>
      <c r="AE29" s="111">
        <f t="shared" si="37"/>
        <v>0</v>
      </c>
      <c r="AF29" s="111">
        <f t="shared" si="37"/>
        <v>0</v>
      </c>
      <c r="AG29" s="297"/>
      <c r="AH29" s="111">
        <f t="shared" ref="AH29:BA29" si="38">SUM(AH30:AH31)</f>
        <v>0</v>
      </c>
      <c r="AI29" s="111">
        <f t="shared" si="38"/>
        <v>0</v>
      </c>
      <c r="AJ29" s="111">
        <f t="shared" si="38"/>
        <v>0</v>
      </c>
      <c r="AK29" s="111">
        <f t="shared" si="38"/>
        <v>0</v>
      </c>
      <c r="AL29" s="111">
        <f t="shared" si="38"/>
        <v>0</v>
      </c>
      <c r="AM29" s="111">
        <f t="shared" si="38"/>
        <v>0</v>
      </c>
      <c r="AN29" s="111">
        <f t="shared" si="38"/>
        <v>0</v>
      </c>
      <c r="AO29" s="111">
        <f t="shared" si="38"/>
        <v>0</v>
      </c>
      <c r="AP29" s="111">
        <f t="shared" si="38"/>
        <v>0</v>
      </c>
      <c r="AQ29" s="111">
        <f t="shared" si="38"/>
        <v>0</v>
      </c>
      <c r="AR29" s="111">
        <f t="shared" si="38"/>
        <v>0</v>
      </c>
      <c r="AS29" s="111">
        <f t="shared" si="38"/>
        <v>0</v>
      </c>
      <c r="AT29" s="111">
        <f t="shared" si="38"/>
        <v>0</v>
      </c>
      <c r="AU29" s="111">
        <f t="shared" si="38"/>
        <v>0</v>
      </c>
      <c r="AV29" s="111">
        <f t="shared" si="38"/>
        <v>0</v>
      </c>
      <c r="AW29" s="111">
        <f t="shared" si="38"/>
        <v>0</v>
      </c>
      <c r="AX29" s="111">
        <f t="shared" si="38"/>
        <v>0</v>
      </c>
      <c r="AY29" s="111">
        <f t="shared" si="38"/>
        <v>0</v>
      </c>
      <c r="AZ29" s="111">
        <f t="shared" si="38"/>
        <v>0</v>
      </c>
      <c r="BA29" s="111">
        <f t="shared" si="38"/>
        <v>0</v>
      </c>
      <c r="BB29" s="105" t="s">
        <v>212</v>
      </c>
      <c r="BC29" s="110"/>
      <c r="BD29" s="110"/>
      <c r="BE29" s="132">
        <v>2016</v>
      </c>
      <c r="BF29" s="110"/>
      <c r="BG29" s="110"/>
    </row>
    <row r="30" spans="1:59" s="124" customFormat="1" ht="22.2" customHeight="1">
      <c r="A30" s="419" t="s">
        <v>22</v>
      </c>
      <c r="B30" s="107"/>
      <c r="C30" s="106"/>
      <c r="D30" s="106">
        <f t="shared" si="35"/>
        <v>0</v>
      </c>
      <c r="E30" s="106"/>
      <c r="F30" s="106"/>
      <c r="G30" s="106"/>
      <c r="H30" s="106"/>
      <c r="I30" s="106"/>
      <c r="J30" s="106"/>
      <c r="K30" s="106"/>
      <c r="L30" s="292"/>
      <c r="M30" s="106"/>
      <c r="N30" s="106"/>
      <c r="O30" s="106"/>
      <c r="P30" s="106"/>
      <c r="Q30" s="106"/>
      <c r="R30" s="106"/>
      <c r="S30" s="106"/>
      <c r="T30" s="106"/>
      <c r="U30" s="106"/>
      <c r="V30" s="106"/>
      <c r="W30" s="106"/>
      <c r="X30" s="106"/>
      <c r="Y30" s="106"/>
      <c r="Z30" s="106"/>
      <c r="AA30" s="106"/>
      <c r="AB30" s="106"/>
      <c r="AC30" s="106"/>
      <c r="AD30" s="106"/>
      <c r="AE30" s="106"/>
      <c r="AF30" s="106"/>
      <c r="AG30" s="297"/>
      <c r="AH30" s="106"/>
      <c r="AI30" s="106"/>
      <c r="AJ30" s="106"/>
      <c r="AK30" s="106"/>
      <c r="AL30" s="106"/>
      <c r="AM30" s="106"/>
      <c r="AN30" s="106"/>
      <c r="AO30" s="106"/>
      <c r="AP30" s="106"/>
      <c r="AQ30" s="106"/>
      <c r="AR30" s="106"/>
      <c r="AS30" s="106"/>
      <c r="AT30" s="106"/>
      <c r="AU30" s="106"/>
      <c r="AV30" s="106"/>
      <c r="AW30" s="106"/>
      <c r="AX30" s="106"/>
      <c r="AY30" s="106"/>
      <c r="AZ30" s="106"/>
      <c r="BA30" s="106"/>
      <c r="BB30" s="105" t="s">
        <v>212</v>
      </c>
      <c r="BC30" s="104"/>
      <c r="BD30" s="104"/>
      <c r="BE30" s="132">
        <v>2016</v>
      </c>
      <c r="BF30" s="104"/>
      <c r="BG30" s="104"/>
    </row>
    <row r="31" spans="1:59" s="124" customFormat="1" ht="22.2" customHeight="1">
      <c r="A31" s="419" t="s">
        <v>22</v>
      </c>
      <c r="B31" s="107"/>
      <c r="C31" s="106"/>
      <c r="D31" s="106">
        <f t="shared" si="35"/>
        <v>0</v>
      </c>
      <c r="E31" s="106"/>
      <c r="F31" s="106"/>
      <c r="G31" s="106"/>
      <c r="H31" s="106"/>
      <c r="I31" s="106"/>
      <c r="J31" s="106"/>
      <c r="K31" s="106"/>
      <c r="L31" s="292"/>
      <c r="M31" s="106"/>
      <c r="N31" s="106"/>
      <c r="O31" s="106"/>
      <c r="P31" s="106"/>
      <c r="Q31" s="106"/>
      <c r="R31" s="106"/>
      <c r="S31" s="106"/>
      <c r="T31" s="106"/>
      <c r="U31" s="106"/>
      <c r="V31" s="106"/>
      <c r="W31" s="106"/>
      <c r="X31" s="106"/>
      <c r="Y31" s="106"/>
      <c r="Z31" s="106"/>
      <c r="AA31" s="106"/>
      <c r="AB31" s="106"/>
      <c r="AC31" s="106"/>
      <c r="AD31" s="106"/>
      <c r="AE31" s="106"/>
      <c r="AF31" s="106"/>
      <c r="AG31" s="297"/>
      <c r="AH31" s="106"/>
      <c r="AI31" s="106"/>
      <c r="AJ31" s="106"/>
      <c r="AK31" s="106"/>
      <c r="AL31" s="106"/>
      <c r="AM31" s="106"/>
      <c r="AN31" s="106"/>
      <c r="AO31" s="106"/>
      <c r="AP31" s="106"/>
      <c r="AQ31" s="106"/>
      <c r="AR31" s="106"/>
      <c r="AS31" s="106"/>
      <c r="AT31" s="106"/>
      <c r="AU31" s="106"/>
      <c r="AV31" s="106"/>
      <c r="AW31" s="106"/>
      <c r="AX31" s="106"/>
      <c r="AY31" s="106"/>
      <c r="AZ31" s="106"/>
      <c r="BA31" s="106"/>
      <c r="BB31" s="105" t="s">
        <v>212</v>
      </c>
      <c r="BC31" s="104"/>
      <c r="BD31" s="104"/>
      <c r="BE31" s="132">
        <v>2016</v>
      </c>
      <c r="BF31" s="104"/>
      <c r="BG31" s="104"/>
    </row>
    <row r="32" spans="1:59" s="145" customFormat="1" ht="22.2" customHeight="1">
      <c r="A32" s="418" t="s">
        <v>22</v>
      </c>
      <c r="B32" s="112" t="s">
        <v>282</v>
      </c>
      <c r="C32" s="111"/>
      <c r="D32" s="111">
        <f t="shared" si="35"/>
        <v>0</v>
      </c>
      <c r="E32" s="111">
        <f t="shared" ref="E32:K32" si="39">SUM(E33:E34)</f>
        <v>0</v>
      </c>
      <c r="F32" s="111">
        <f t="shared" si="39"/>
        <v>0</v>
      </c>
      <c r="G32" s="111">
        <f t="shared" si="39"/>
        <v>0</v>
      </c>
      <c r="H32" s="111">
        <f t="shared" si="39"/>
        <v>0</v>
      </c>
      <c r="I32" s="111">
        <f t="shared" si="39"/>
        <v>0</v>
      </c>
      <c r="J32" s="111">
        <f t="shared" si="39"/>
        <v>0</v>
      </c>
      <c r="K32" s="111">
        <f t="shared" si="39"/>
        <v>0</v>
      </c>
      <c r="L32" s="292"/>
      <c r="M32" s="111">
        <f t="shared" ref="M32:AF32" si="40">SUM(M33:M34)</f>
        <v>0</v>
      </c>
      <c r="N32" s="111">
        <f t="shared" si="40"/>
        <v>0</v>
      </c>
      <c r="O32" s="111">
        <f t="shared" si="40"/>
        <v>0</v>
      </c>
      <c r="P32" s="111">
        <f t="shared" si="40"/>
        <v>0</v>
      </c>
      <c r="Q32" s="111">
        <f t="shared" si="40"/>
        <v>0</v>
      </c>
      <c r="R32" s="111">
        <f t="shared" si="40"/>
        <v>0</v>
      </c>
      <c r="S32" s="111">
        <f t="shared" si="40"/>
        <v>0</v>
      </c>
      <c r="T32" s="111">
        <f t="shared" si="40"/>
        <v>0</v>
      </c>
      <c r="U32" s="111">
        <f t="shared" si="40"/>
        <v>0</v>
      </c>
      <c r="V32" s="111">
        <f t="shared" si="40"/>
        <v>0</v>
      </c>
      <c r="W32" s="111">
        <f t="shared" si="40"/>
        <v>0</v>
      </c>
      <c r="X32" s="111">
        <f t="shared" si="40"/>
        <v>0</v>
      </c>
      <c r="Y32" s="111">
        <f t="shared" si="40"/>
        <v>0</v>
      </c>
      <c r="Z32" s="111">
        <f t="shared" si="40"/>
        <v>0</v>
      </c>
      <c r="AA32" s="111">
        <f t="shared" si="40"/>
        <v>0</v>
      </c>
      <c r="AB32" s="111">
        <f t="shared" si="40"/>
        <v>0</v>
      </c>
      <c r="AC32" s="111">
        <f t="shared" si="40"/>
        <v>0</v>
      </c>
      <c r="AD32" s="111">
        <f t="shared" si="40"/>
        <v>0</v>
      </c>
      <c r="AE32" s="111">
        <f t="shared" si="40"/>
        <v>0</v>
      </c>
      <c r="AF32" s="111">
        <f t="shared" si="40"/>
        <v>0</v>
      </c>
      <c r="AG32" s="297"/>
      <c r="AH32" s="111">
        <f t="shared" ref="AH32:BA32" si="41">SUM(AH33:AH34)</f>
        <v>0</v>
      </c>
      <c r="AI32" s="111">
        <f t="shared" si="41"/>
        <v>0</v>
      </c>
      <c r="AJ32" s="111">
        <f t="shared" si="41"/>
        <v>0</v>
      </c>
      <c r="AK32" s="111">
        <f t="shared" si="41"/>
        <v>0</v>
      </c>
      <c r="AL32" s="111">
        <f t="shared" si="41"/>
        <v>0</v>
      </c>
      <c r="AM32" s="111">
        <f t="shared" si="41"/>
        <v>0</v>
      </c>
      <c r="AN32" s="111">
        <f t="shared" si="41"/>
        <v>0</v>
      </c>
      <c r="AO32" s="111">
        <f t="shared" si="41"/>
        <v>0</v>
      </c>
      <c r="AP32" s="111">
        <f t="shared" si="41"/>
        <v>0</v>
      </c>
      <c r="AQ32" s="111">
        <f t="shared" si="41"/>
        <v>0</v>
      </c>
      <c r="AR32" s="111">
        <f t="shared" si="41"/>
        <v>0</v>
      </c>
      <c r="AS32" s="111">
        <f t="shared" si="41"/>
        <v>0</v>
      </c>
      <c r="AT32" s="111">
        <f t="shared" si="41"/>
        <v>0</v>
      </c>
      <c r="AU32" s="111">
        <f t="shared" si="41"/>
        <v>0</v>
      </c>
      <c r="AV32" s="111">
        <f t="shared" si="41"/>
        <v>0</v>
      </c>
      <c r="AW32" s="111">
        <f t="shared" si="41"/>
        <v>0</v>
      </c>
      <c r="AX32" s="111">
        <f t="shared" si="41"/>
        <v>0</v>
      </c>
      <c r="AY32" s="111">
        <f t="shared" si="41"/>
        <v>0</v>
      </c>
      <c r="AZ32" s="111">
        <f t="shared" si="41"/>
        <v>0</v>
      </c>
      <c r="BA32" s="111">
        <f t="shared" si="41"/>
        <v>0</v>
      </c>
      <c r="BB32" s="105" t="s">
        <v>212</v>
      </c>
      <c r="BC32" s="110"/>
      <c r="BD32" s="110"/>
      <c r="BE32" s="132">
        <v>2016</v>
      </c>
      <c r="BF32" s="110"/>
      <c r="BG32" s="110"/>
    </row>
    <row r="33" spans="1:59" s="124" customFormat="1" ht="22.2" customHeight="1">
      <c r="A33" s="419" t="s">
        <v>22</v>
      </c>
      <c r="B33" s="107"/>
      <c r="C33" s="106"/>
      <c r="D33" s="106">
        <f t="shared" si="35"/>
        <v>0</v>
      </c>
      <c r="E33" s="106"/>
      <c r="F33" s="106"/>
      <c r="G33" s="106"/>
      <c r="H33" s="106"/>
      <c r="I33" s="106"/>
      <c r="J33" s="106"/>
      <c r="K33" s="106"/>
      <c r="L33" s="292"/>
      <c r="M33" s="106"/>
      <c r="N33" s="106"/>
      <c r="O33" s="106"/>
      <c r="P33" s="106"/>
      <c r="Q33" s="106"/>
      <c r="R33" s="106"/>
      <c r="S33" s="106"/>
      <c r="T33" s="106"/>
      <c r="U33" s="106"/>
      <c r="V33" s="106"/>
      <c r="W33" s="106"/>
      <c r="X33" s="106"/>
      <c r="Y33" s="106"/>
      <c r="Z33" s="106"/>
      <c r="AA33" s="106"/>
      <c r="AB33" s="106"/>
      <c r="AC33" s="106"/>
      <c r="AD33" s="106"/>
      <c r="AE33" s="106"/>
      <c r="AF33" s="106"/>
      <c r="AG33" s="297"/>
      <c r="AH33" s="106"/>
      <c r="AI33" s="106"/>
      <c r="AJ33" s="106"/>
      <c r="AK33" s="106"/>
      <c r="AL33" s="106"/>
      <c r="AM33" s="106"/>
      <c r="AN33" s="106"/>
      <c r="AO33" s="106"/>
      <c r="AP33" s="106"/>
      <c r="AQ33" s="106"/>
      <c r="AR33" s="106"/>
      <c r="AS33" s="106"/>
      <c r="AT33" s="106"/>
      <c r="AU33" s="106"/>
      <c r="AV33" s="106"/>
      <c r="AW33" s="106"/>
      <c r="AX33" s="106"/>
      <c r="AY33" s="106"/>
      <c r="AZ33" s="106"/>
      <c r="BA33" s="106"/>
      <c r="BB33" s="105" t="s">
        <v>212</v>
      </c>
      <c r="BC33" s="104"/>
      <c r="BD33" s="104"/>
      <c r="BE33" s="132">
        <v>2016</v>
      </c>
      <c r="BF33" s="104"/>
      <c r="BG33" s="104"/>
    </row>
    <row r="34" spans="1:59" s="124" customFormat="1" ht="22.2" customHeight="1">
      <c r="A34" s="419" t="s">
        <v>22</v>
      </c>
      <c r="B34" s="107"/>
      <c r="C34" s="106"/>
      <c r="D34" s="106">
        <f t="shared" si="35"/>
        <v>0</v>
      </c>
      <c r="E34" s="106"/>
      <c r="F34" s="106"/>
      <c r="G34" s="106"/>
      <c r="H34" s="106"/>
      <c r="I34" s="106"/>
      <c r="J34" s="106"/>
      <c r="K34" s="106"/>
      <c r="L34" s="292"/>
      <c r="M34" s="106"/>
      <c r="N34" s="106"/>
      <c r="O34" s="106"/>
      <c r="P34" s="106"/>
      <c r="Q34" s="106"/>
      <c r="R34" s="106"/>
      <c r="S34" s="106"/>
      <c r="T34" s="106"/>
      <c r="U34" s="106"/>
      <c r="V34" s="106"/>
      <c r="W34" s="106"/>
      <c r="X34" s="106"/>
      <c r="Y34" s="106"/>
      <c r="Z34" s="106"/>
      <c r="AA34" s="106"/>
      <c r="AB34" s="106"/>
      <c r="AC34" s="106"/>
      <c r="AD34" s="106"/>
      <c r="AE34" s="106"/>
      <c r="AF34" s="106"/>
      <c r="AG34" s="297"/>
      <c r="AH34" s="106"/>
      <c r="AI34" s="106"/>
      <c r="AJ34" s="106"/>
      <c r="AK34" s="106"/>
      <c r="AL34" s="106"/>
      <c r="AM34" s="106"/>
      <c r="AN34" s="106"/>
      <c r="AO34" s="106"/>
      <c r="AP34" s="106"/>
      <c r="AQ34" s="106"/>
      <c r="AR34" s="106"/>
      <c r="AS34" s="106"/>
      <c r="AT34" s="106"/>
      <c r="AU34" s="106"/>
      <c r="AV34" s="106"/>
      <c r="AW34" s="106"/>
      <c r="AX34" s="106"/>
      <c r="AY34" s="106"/>
      <c r="AZ34" s="106"/>
      <c r="BA34" s="106"/>
      <c r="BB34" s="105" t="s">
        <v>212</v>
      </c>
      <c r="BC34" s="104"/>
      <c r="BD34" s="104"/>
      <c r="BE34" s="132">
        <v>2016</v>
      </c>
      <c r="BF34" s="104"/>
      <c r="BG34" s="104"/>
    </row>
    <row r="35" spans="1:59" s="131" customFormat="1" ht="22.2" customHeight="1">
      <c r="A35" s="418" t="s">
        <v>25</v>
      </c>
      <c r="B35" s="261" t="s">
        <v>286</v>
      </c>
      <c r="C35" s="111">
        <f>SUM(C36,C39)</f>
        <v>0</v>
      </c>
      <c r="D35" s="111">
        <f>SUM(D36+D39)</f>
        <v>0</v>
      </c>
      <c r="E35" s="111">
        <f t="shared" ref="E35:K35" si="42">SUM(E36,E39)</f>
        <v>0</v>
      </c>
      <c r="F35" s="111">
        <f t="shared" si="42"/>
        <v>0</v>
      </c>
      <c r="G35" s="111">
        <f t="shared" si="42"/>
        <v>0</v>
      </c>
      <c r="H35" s="111">
        <f t="shared" si="42"/>
        <v>0</v>
      </c>
      <c r="I35" s="111">
        <f t="shared" si="42"/>
        <v>0</v>
      </c>
      <c r="J35" s="111">
        <f t="shared" si="42"/>
        <v>0</v>
      </c>
      <c r="K35" s="111">
        <f t="shared" si="42"/>
        <v>0</v>
      </c>
      <c r="L35" s="292"/>
      <c r="M35" s="111">
        <f t="shared" ref="M35:AF35" si="43">SUM(M36,M39)</f>
        <v>0</v>
      </c>
      <c r="N35" s="111">
        <f t="shared" si="43"/>
        <v>0</v>
      </c>
      <c r="O35" s="111">
        <f t="shared" si="43"/>
        <v>0</v>
      </c>
      <c r="P35" s="111">
        <f t="shared" si="43"/>
        <v>0</v>
      </c>
      <c r="Q35" s="111">
        <f t="shared" si="43"/>
        <v>0</v>
      </c>
      <c r="R35" s="111">
        <f t="shared" si="43"/>
        <v>0</v>
      </c>
      <c r="S35" s="111">
        <f t="shared" si="43"/>
        <v>0</v>
      </c>
      <c r="T35" s="111">
        <f t="shared" si="43"/>
        <v>0</v>
      </c>
      <c r="U35" s="111">
        <f t="shared" si="43"/>
        <v>0</v>
      </c>
      <c r="V35" s="111">
        <f t="shared" si="43"/>
        <v>0</v>
      </c>
      <c r="W35" s="111">
        <f t="shared" si="43"/>
        <v>0</v>
      </c>
      <c r="X35" s="111">
        <f t="shared" si="43"/>
        <v>0</v>
      </c>
      <c r="Y35" s="111">
        <f t="shared" si="43"/>
        <v>0</v>
      </c>
      <c r="Z35" s="111">
        <f t="shared" si="43"/>
        <v>0</v>
      </c>
      <c r="AA35" s="111">
        <f t="shared" si="43"/>
        <v>0</v>
      </c>
      <c r="AB35" s="111">
        <f t="shared" si="43"/>
        <v>0</v>
      </c>
      <c r="AC35" s="111">
        <f t="shared" si="43"/>
        <v>0</v>
      </c>
      <c r="AD35" s="111">
        <f t="shared" si="43"/>
        <v>0</v>
      </c>
      <c r="AE35" s="111">
        <f t="shared" si="43"/>
        <v>0</v>
      </c>
      <c r="AF35" s="111">
        <f t="shared" si="43"/>
        <v>0</v>
      </c>
      <c r="AG35" s="297"/>
      <c r="AH35" s="111">
        <f t="shared" ref="AH35:BA35" si="44">SUM(AH36,AH39)</f>
        <v>0</v>
      </c>
      <c r="AI35" s="111">
        <f t="shared" si="44"/>
        <v>0</v>
      </c>
      <c r="AJ35" s="111">
        <f t="shared" si="44"/>
        <v>0</v>
      </c>
      <c r="AK35" s="111">
        <f t="shared" si="44"/>
        <v>0</v>
      </c>
      <c r="AL35" s="111">
        <f t="shared" si="44"/>
        <v>0</v>
      </c>
      <c r="AM35" s="111">
        <f t="shared" si="44"/>
        <v>0</v>
      </c>
      <c r="AN35" s="111">
        <f t="shared" si="44"/>
        <v>0</v>
      </c>
      <c r="AO35" s="111">
        <f t="shared" si="44"/>
        <v>0</v>
      </c>
      <c r="AP35" s="111">
        <f t="shared" si="44"/>
        <v>0</v>
      </c>
      <c r="AQ35" s="111">
        <f t="shared" si="44"/>
        <v>0</v>
      </c>
      <c r="AR35" s="111">
        <f t="shared" si="44"/>
        <v>0</v>
      </c>
      <c r="AS35" s="111">
        <f t="shared" si="44"/>
        <v>0</v>
      </c>
      <c r="AT35" s="111">
        <f t="shared" si="44"/>
        <v>0</v>
      </c>
      <c r="AU35" s="111">
        <f t="shared" si="44"/>
        <v>0</v>
      </c>
      <c r="AV35" s="111">
        <f t="shared" si="44"/>
        <v>0</v>
      </c>
      <c r="AW35" s="111">
        <f t="shared" si="44"/>
        <v>0</v>
      </c>
      <c r="AX35" s="111">
        <f t="shared" si="44"/>
        <v>0</v>
      </c>
      <c r="AY35" s="111">
        <f t="shared" si="44"/>
        <v>0</v>
      </c>
      <c r="AZ35" s="111">
        <f t="shared" si="44"/>
        <v>0</v>
      </c>
      <c r="BA35" s="111">
        <f t="shared" si="44"/>
        <v>0</v>
      </c>
      <c r="BB35" s="105" t="s">
        <v>212</v>
      </c>
      <c r="BC35" s="110"/>
      <c r="BD35" s="110"/>
      <c r="BE35" s="132">
        <v>2016</v>
      </c>
      <c r="BF35" s="110"/>
      <c r="BG35" s="110"/>
    </row>
    <row r="36" spans="1:59" s="145" customFormat="1" ht="22.2" customHeight="1">
      <c r="A36" s="418" t="s">
        <v>25</v>
      </c>
      <c r="B36" s="112" t="s">
        <v>281</v>
      </c>
      <c r="C36" s="111"/>
      <c r="D36" s="111">
        <f t="shared" ref="D36:D41" si="45">SUM(E36:BA36)</f>
        <v>0</v>
      </c>
      <c r="E36" s="111">
        <f t="shared" ref="E36:K36" si="46">SUM(E37:E38)</f>
        <v>0</v>
      </c>
      <c r="F36" s="111">
        <f t="shared" si="46"/>
        <v>0</v>
      </c>
      <c r="G36" s="111">
        <f t="shared" si="46"/>
        <v>0</v>
      </c>
      <c r="H36" s="111">
        <f t="shared" si="46"/>
        <v>0</v>
      </c>
      <c r="I36" s="111">
        <f t="shared" si="46"/>
        <v>0</v>
      </c>
      <c r="J36" s="111">
        <f t="shared" si="46"/>
        <v>0</v>
      </c>
      <c r="K36" s="111">
        <f t="shared" si="46"/>
        <v>0</v>
      </c>
      <c r="L36" s="292"/>
      <c r="M36" s="111">
        <f t="shared" ref="M36:AF36" si="47">SUM(M37:M38)</f>
        <v>0</v>
      </c>
      <c r="N36" s="111">
        <f t="shared" si="47"/>
        <v>0</v>
      </c>
      <c r="O36" s="111">
        <f t="shared" si="47"/>
        <v>0</v>
      </c>
      <c r="P36" s="111">
        <f t="shared" si="47"/>
        <v>0</v>
      </c>
      <c r="Q36" s="111">
        <f t="shared" si="47"/>
        <v>0</v>
      </c>
      <c r="R36" s="111">
        <f t="shared" si="47"/>
        <v>0</v>
      </c>
      <c r="S36" s="111">
        <f t="shared" si="47"/>
        <v>0</v>
      </c>
      <c r="T36" s="111">
        <f t="shared" si="47"/>
        <v>0</v>
      </c>
      <c r="U36" s="111">
        <f t="shared" si="47"/>
        <v>0</v>
      </c>
      <c r="V36" s="111">
        <f t="shared" si="47"/>
        <v>0</v>
      </c>
      <c r="W36" s="111">
        <f t="shared" si="47"/>
        <v>0</v>
      </c>
      <c r="X36" s="111">
        <f t="shared" si="47"/>
        <v>0</v>
      </c>
      <c r="Y36" s="111">
        <f t="shared" si="47"/>
        <v>0</v>
      </c>
      <c r="Z36" s="111">
        <f t="shared" si="47"/>
        <v>0</v>
      </c>
      <c r="AA36" s="111">
        <f t="shared" si="47"/>
        <v>0</v>
      </c>
      <c r="AB36" s="111">
        <f t="shared" si="47"/>
        <v>0</v>
      </c>
      <c r="AC36" s="111">
        <f t="shared" si="47"/>
        <v>0</v>
      </c>
      <c r="AD36" s="111">
        <f t="shared" si="47"/>
        <v>0</v>
      </c>
      <c r="AE36" s="111">
        <f t="shared" si="47"/>
        <v>0</v>
      </c>
      <c r="AF36" s="111">
        <f t="shared" si="47"/>
        <v>0</v>
      </c>
      <c r="AG36" s="297"/>
      <c r="AH36" s="111">
        <f t="shared" ref="AH36:BA36" si="48">SUM(AH37:AH38)</f>
        <v>0</v>
      </c>
      <c r="AI36" s="111">
        <f t="shared" si="48"/>
        <v>0</v>
      </c>
      <c r="AJ36" s="111">
        <f t="shared" si="48"/>
        <v>0</v>
      </c>
      <c r="AK36" s="111">
        <f t="shared" si="48"/>
        <v>0</v>
      </c>
      <c r="AL36" s="111">
        <f t="shared" si="48"/>
        <v>0</v>
      </c>
      <c r="AM36" s="111">
        <f t="shared" si="48"/>
        <v>0</v>
      </c>
      <c r="AN36" s="111">
        <f t="shared" si="48"/>
        <v>0</v>
      </c>
      <c r="AO36" s="111">
        <f t="shared" si="48"/>
        <v>0</v>
      </c>
      <c r="AP36" s="111">
        <f t="shared" si="48"/>
        <v>0</v>
      </c>
      <c r="AQ36" s="111">
        <f t="shared" si="48"/>
        <v>0</v>
      </c>
      <c r="AR36" s="111">
        <f t="shared" si="48"/>
        <v>0</v>
      </c>
      <c r="AS36" s="111">
        <f t="shared" si="48"/>
        <v>0</v>
      </c>
      <c r="AT36" s="111">
        <f t="shared" si="48"/>
        <v>0</v>
      </c>
      <c r="AU36" s="111">
        <f t="shared" si="48"/>
        <v>0</v>
      </c>
      <c r="AV36" s="111">
        <f t="shared" si="48"/>
        <v>0</v>
      </c>
      <c r="AW36" s="111">
        <f t="shared" si="48"/>
        <v>0</v>
      </c>
      <c r="AX36" s="111">
        <f t="shared" si="48"/>
        <v>0</v>
      </c>
      <c r="AY36" s="111">
        <f t="shared" si="48"/>
        <v>0</v>
      </c>
      <c r="AZ36" s="111">
        <f t="shared" si="48"/>
        <v>0</v>
      </c>
      <c r="BA36" s="111">
        <f t="shared" si="48"/>
        <v>0</v>
      </c>
      <c r="BB36" s="105" t="s">
        <v>212</v>
      </c>
      <c r="BC36" s="110"/>
      <c r="BD36" s="110"/>
      <c r="BE36" s="132">
        <v>2016</v>
      </c>
      <c r="BF36" s="110"/>
      <c r="BG36" s="110"/>
    </row>
    <row r="37" spans="1:59" s="124" customFormat="1" ht="22.2" customHeight="1">
      <c r="A37" s="419" t="s">
        <v>25</v>
      </c>
      <c r="B37" s="107"/>
      <c r="C37" s="106"/>
      <c r="D37" s="106">
        <f t="shared" si="45"/>
        <v>0</v>
      </c>
      <c r="E37" s="106"/>
      <c r="F37" s="106"/>
      <c r="G37" s="106"/>
      <c r="H37" s="106"/>
      <c r="I37" s="106"/>
      <c r="J37" s="106"/>
      <c r="K37" s="106"/>
      <c r="L37" s="292"/>
      <c r="M37" s="106"/>
      <c r="N37" s="106"/>
      <c r="O37" s="106"/>
      <c r="P37" s="106"/>
      <c r="Q37" s="106"/>
      <c r="R37" s="106"/>
      <c r="S37" s="106"/>
      <c r="T37" s="106"/>
      <c r="U37" s="106"/>
      <c r="V37" s="106"/>
      <c r="W37" s="106"/>
      <c r="X37" s="106"/>
      <c r="Y37" s="106"/>
      <c r="Z37" s="106"/>
      <c r="AA37" s="106"/>
      <c r="AB37" s="106"/>
      <c r="AC37" s="106"/>
      <c r="AD37" s="106"/>
      <c r="AE37" s="106"/>
      <c r="AF37" s="106"/>
      <c r="AG37" s="297"/>
      <c r="AH37" s="106"/>
      <c r="AI37" s="106"/>
      <c r="AJ37" s="106"/>
      <c r="AK37" s="106"/>
      <c r="AL37" s="106"/>
      <c r="AM37" s="106"/>
      <c r="AN37" s="106"/>
      <c r="AO37" s="106"/>
      <c r="AP37" s="106"/>
      <c r="AQ37" s="106"/>
      <c r="AR37" s="106"/>
      <c r="AS37" s="106"/>
      <c r="AT37" s="106"/>
      <c r="AU37" s="106"/>
      <c r="AV37" s="106"/>
      <c r="AW37" s="106"/>
      <c r="AX37" s="106"/>
      <c r="AY37" s="106"/>
      <c r="AZ37" s="106"/>
      <c r="BA37" s="106"/>
      <c r="BB37" s="105" t="s">
        <v>212</v>
      </c>
      <c r="BC37" s="104"/>
      <c r="BD37" s="104"/>
      <c r="BE37" s="132">
        <v>2016</v>
      </c>
      <c r="BF37" s="104"/>
      <c r="BG37" s="104"/>
    </row>
    <row r="38" spans="1:59" s="124" customFormat="1" ht="22.2" customHeight="1">
      <c r="A38" s="419" t="s">
        <v>25</v>
      </c>
      <c r="B38" s="107"/>
      <c r="C38" s="106"/>
      <c r="D38" s="106">
        <f t="shared" si="45"/>
        <v>0</v>
      </c>
      <c r="E38" s="106"/>
      <c r="F38" s="106"/>
      <c r="G38" s="106"/>
      <c r="H38" s="106"/>
      <c r="I38" s="106"/>
      <c r="J38" s="106"/>
      <c r="K38" s="106"/>
      <c r="L38" s="292"/>
      <c r="M38" s="106"/>
      <c r="N38" s="106"/>
      <c r="O38" s="106"/>
      <c r="P38" s="106"/>
      <c r="Q38" s="106"/>
      <c r="R38" s="106"/>
      <c r="S38" s="106"/>
      <c r="T38" s="106"/>
      <c r="U38" s="106"/>
      <c r="V38" s="106"/>
      <c r="W38" s="106"/>
      <c r="X38" s="106"/>
      <c r="Y38" s="106"/>
      <c r="Z38" s="106"/>
      <c r="AA38" s="106"/>
      <c r="AB38" s="106"/>
      <c r="AC38" s="106"/>
      <c r="AD38" s="106"/>
      <c r="AE38" s="106"/>
      <c r="AF38" s="106"/>
      <c r="AG38" s="297"/>
      <c r="AH38" s="106"/>
      <c r="AI38" s="106"/>
      <c r="AJ38" s="106"/>
      <c r="AK38" s="106"/>
      <c r="AL38" s="106"/>
      <c r="AM38" s="106"/>
      <c r="AN38" s="106"/>
      <c r="AO38" s="106"/>
      <c r="AP38" s="106"/>
      <c r="AQ38" s="106"/>
      <c r="AR38" s="106"/>
      <c r="AS38" s="106"/>
      <c r="AT38" s="106"/>
      <c r="AU38" s="106"/>
      <c r="AV38" s="106"/>
      <c r="AW38" s="106"/>
      <c r="AX38" s="106"/>
      <c r="AY38" s="106"/>
      <c r="AZ38" s="106"/>
      <c r="BA38" s="106"/>
      <c r="BB38" s="105" t="s">
        <v>212</v>
      </c>
      <c r="BC38" s="104"/>
      <c r="BD38" s="104"/>
      <c r="BE38" s="132">
        <v>2016</v>
      </c>
      <c r="BF38" s="104"/>
      <c r="BG38" s="104"/>
    </row>
    <row r="39" spans="1:59" s="145" customFormat="1" ht="22.2" customHeight="1">
      <c r="A39" s="418" t="s">
        <v>25</v>
      </c>
      <c r="B39" s="112" t="s">
        <v>282</v>
      </c>
      <c r="C39" s="111"/>
      <c r="D39" s="111">
        <f t="shared" si="45"/>
        <v>0</v>
      </c>
      <c r="E39" s="111">
        <f t="shared" ref="E39:K39" si="49">SUM(E40:E41)</f>
        <v>0</v>
      </c>
      <c r="F39" s="111">
        <f t="shared" si="49"/>
        <v>0</v>
      </c>
      <c r="G39" s="111">
        <f t="shared" si="49"/>
        <v>0</v>
      </c>
      <c r="H39" s="111">
        <f t="shared" si="49"/>
        <v>0</v>
      </c>
      <c r="I39" s="111">
        <f t="shared" si="49"/>
        <v>0</v>
      </c>
      <c r="J39" s="111">
        <f t="shared" si="49"/>
        <v>0</v>
      </c>
      <c r="K39" s="111">
        <f t="shared" si="49"/>
        <v>0</v>
      </c>
      <c r="L39" s="292"/>
      <c r="M39" s="111">
        <f t="shared" ref="M39:AF39" si="50">SUM(M40:M41)</f>
        <v>0</v>
      </c>
      <c r="N39" s="111">
        <f t="shared" si="50"/>
        <v>0</v>
      </c>
      <c r="O39" s="111">
        <f t="shared" si="50"/>
        <v>0</v>
      </c>
      <c r="P39" s="111">
        <f t="shared" si="50"/>
        <v>0</v>
      </c>
      <c r="Q39" s="111">
        <f t="shared" si="50"/>
        <v>0</v>
      </c>
      <c r="R39" s="111">
        <f t="shared" si="50"/>
        <v>0</v>
      </c>
      <c r="S39" s="111">
        <f t="shared" si="50"/>
        <v>0</v>
      </c>
      <c r="T39" s="111">
        <f t="shared" si="50"/>
        <v>0</v>
      </c>
      <c r="U39" s="111">
        <f t="shared" si="50"/>
        <v>0</v>
      </c>
      <c r="V39" s="111">
        <f t="shared" si="50"/>
        <v>0</v>
      </c>
      <c r="W39" s="111">
        <f t="shared" si="50"/>
        <v>0</v>
      </c>
      <c r="X39" s="111">
        <f t="shared" si="50"/>
        <v>0</v>
      </c>
      <c r="Y39" s="111">
        <f t="shared" si="50"/>
        <v>0</v>
      </c>
      <c r="Z39" s="111">
        <f t="shared" si="50"/>
        <v>0</v>
      </c>
      <c r="AA39" s="111">
        <f t="shared" si="50"/>
        <v>0</v>
      </c>
      <c r="AB39" s="111">
        <f t="shared" si="50"/>
        <v>0</v>
      </c>
      <c r="AC39" s="111">
        <f t="shared" si="50"/>
        <v>0</v>
      </c>
      <c r="AD39" s="111">
        <f t="shared" si="50"/>
        <v>0</v>
      </c>
      <c r="AE39" s="111">
        <f t="shared" si="50"/>
        <v>0</v>
      </c>
      <c r="AF39" s="111">
        <f t="shared" si="50"/>
        <v>0</v>
      </c>
      <c r="AG39" s="297"/>
      <c r="AH39" s="111">
        <f t="shared" ref="AH39:BA39" si="51">SUM(AH40:AH41)</f>
        <v>0</v>
      </c>
      <c r="AI39" s="111">
        <f t="shared" si="51"/>
        <v>0</v>
      </c>
      <c r="AJ39" s="111">
        <f t="shared" si="51"/>
        <v>0</v>
      </c>
      <c r="AK39" s="111">
        <f t="shared" si="51"/>
        <v>0</v>
      </c>
      <c r="AL39" s="111">
        <f t="shared" si="51"/>
        <v>0</v>
      </c>
      <c r="AM39" s="111">
        <f t="shared" si="51"/>
        <v>0</v>
      </c>
      <c r="AN39" s="111">
        <f t="shared" si="51"/>
        <v>0</v>
      </c>
      <c r="AO39" s="111">
        <f t="shared" si="51"/>
        <v>0</v>
      </c>
      <c r="AP39" s="111">
        <f t="shared" si="51"/>
        <v>0</v>
      </c>
      <c r="AQ39" s="111">
        <f t="shared" si="51"/>
        <v>0</v>
      </c>
      <c r="AR39" s="111">
        <f t="shared" si="51"/>
        <v>0</v>
      </c>
      <c r="AS39" s="111">
        <f t="shared" si="51"/>
        <v>0</v>
      </c>
      <c r="AT39" s="111">
        <f t="shared" si="51"/>
        <v>0</v>
      </c>
      <c r="AU39" s="111">
        <f t="shared" si="51"/>
        <v>0</v>
      </c>
      <c r="AV39" s="111">
        <f t="shared" si="51"/>
        <v>0</v>
      </c>
      <c r="AW39" s="111">
        <f t="shared" si="51"/>
        <v>0</v>
      </c>
      <c r="AX39" s="111">
        <f t="shared" si="51"/>
        <v>0</v>
      </c>
      <c r="AY39" s="111">
        <f t="shared" si="51"/>
        <v>0</v>
      </c>
      <c r="AZ39" s="111">
        <f t="shared" si="51"/>
        <v>0</v>
      </c>
      <c r="BA39" s="111">
        <f t="shared" si="51"/>
        <v>0</v>
      </c>
      <c r="BB39" s="105" t="s">
        <v>212</v>
      </c>
      <c r="BC39" s="110"/>
      <c r="BD39" s="110"/>
      <c r="BE39" s="132">
        <v>2016</v>
      </c>
      <c r="BF39" s="110"/>
      <c r="BG39" s="110"/>
    </row>
    <row r="40" spans="1:59" s="124" customFormat="1" ht="22.2" customHeight="1">
      <c r="A40" s="419" t="s">
        <v>25</v>
      </c>
      <c r="B40" s="107"/>
      <c r="C40" s="106"/>
      <c r="D40" s="106">
        <f t="shared" si="45"/>
        <v>0</v>
      </c>
      <c r="E40" s="106"/>
      <c r="F40" s="106"/>
      <c r="G40" s="106"/>
      <c r="H40" s="106"/>
      <c r="I40" s="106"/>
      <c r="J40" s="106"/>
      <c r="K40" s="106"/>
      <c r="L40" s="292"/>
      <c r="M40" s="106"/>
      <c r="N40" s="106"/>
      <c r="O40" s="106"/>
      <c r="P40" s="106"/>
      <c r="Q40" s="106"/>
      <c r="R40" s="106"/>
      <c r="S40" s="106"/>
      <c r="T40" s="106"/>
      <c r="U40" s="106"/>
      <c r="V40" s="106"/>
      <c r="W40" s="106"/>
      <c r="X40" s="106"/>
      <c r="Y40" s="106"/>
      <c r="Z40" s="106"/>
      <c r="AA40" s="106"/>
      <c r="AB40" s="106"/>
      <c r="AC40" s="106"/>
      <c r="AD40" s="106"/>
      <c r="AE40" s="106"/>
      <c r="AF40" s="106"/>
      <c r="AG40" s="297"/>
      <c r="AH40" s="106"/>
      <c r="AI40" s="106"/>
      <c r="AJ40" s="106"/>
      <c r="AK40" s="106"/>
      <c r="AL40" s="106"/>
      <c r="AM40" s="106"/>
      <c r="AN40" s="106"/>
      <c r="AO40" s="106"/>
      <c r="AP40" s="106"/>
      <c r="AQ40" s="106"/>
      <c r="AR40" s="106"/>
      <c r="AS40" s="106"/>
      <c r="AT40" s="106"/>
      <c r="AU40" s="106"/>
      <c r="AV40" s="106"/>
      <c r="AW40" s="106"/>
      <c r="AX40" s="106"/>
      <c r="AY40" s="106"/>
      <c r="AZ40" s="106"/>
      <c r="BA40" s="106"/>
      <c r="BB40" s="105" t="s">
        <v>212</v>
      </c>
      <c r="BC40" s="104"/>
      <c r="BD40" s="104"/>
      <c r="BE40" s="132">
        <v>2016</v>
      </c>
      <c r="BF40" s="104"/>
      <c r="BG40" s="104"/>
    </row>
    <row r="41" spans="1:59" s="124" customFormat="1" ht="22.2" customHeight="1">
      <c r="A41" s="419" t="s">
        <v>25</v>
      </c>
      <c r="B41" s="107"/>
      <c r="C41" s="106"/>
      <c r="D41" s="106">
        <f t="shared" si="45"/>
        <v>0</v>
      </c>
      <c r="E41" s="106"/>
      <c r="F41" s="106"/>
      <c r="G41" s="106"/>
      <c r="H41" s="106"/>
      <c r="I41" s="106"/>
      <c r="J41" s="106"/>
      <c r="K41" s="106"/>
      <c r="L41" s="292"/>
      <c r="M41" s="106"/>
      <c r="N41" s="106"/>
      <c r="O41" s="106"/>
      <c r="P41" s="106"/>
      <c r="Q41" s="106"/>
      <c r="R41" s="106"/>
      <c r="S41" s="106"/>
      <c r="T41" s="106"/>
      <c r="U41" s="106"/>
      <c r="V41" s="106"/>
      <c r="W41" s="106"/>
      <c r="X41" s="106"/>
      <c r="Y41" s="106"/>
      <c r="Z41" s="106"/>
      <c r="AA41" s="106"/>
      <c r="AB41" s="106"/>
      <c r="AC41" s="106"/>
      <c r="AD41" s="106"/>
      <c r="AE41" s="106"/>
      <c r="AF41" s="106"/>
      <c r="AG41" s="297"/>
      <c r="AH41" s="106"/>
      <c r="AI41" s="106"/>
      <c r="AJ41" s="106"/>
      <c r="AK41" s="106"/>
      <c r="AL41" s="106"/>
      <c r="AM41" s="106"/>
      <c r="AN41" s="106"/>
      <c r="AO41" s="106"/>
      <c r="AP41" s="106"/>
      <c r="AQ41" s="106"/>
      <c r="AR41" s="106"/>
      <c r="AS41" s="106"/>
      <c r="AT41" s="106"/>
      <c r="AU41" s="106"/>
      <c r="AV41" s="106"/>
      <c r="AW41" s="106"/>
      <c r="AX41" s="106"/>
      <c r="AY41" s="106"/>
      <c r="AZ41" s="106"/>
      <c r="BA41" s="106"/>
      <c r="BB41" s="105" t="s">
        <v>212</v>
      </c>
      <c r="BC41" s="104"/>
      <c r="BD41" s="104"/>
      <c r="BE41" s="132">
        <v>2016</v>
      </c>
      <c r="BF41" s="104"/>
      <c r="BG41" s="104"/>
    </row>
    <row r="42" spans="1:59" s="131" customFormat="1" ht="22.2" customHeight="1">
      <c r="A42" s="418" t="s">
        <v>28</v>
      </c>
      <c r="B42" s="262" t="s">
        <v>287</v>
      </c>
      <c r="C42" s="111">
        <f>SUM(C43,C46)</f>
        <v>0</v>
      </c>
      <c r="D42" s="111">
        <f>SUM(D43+D46)</f>
        <v>0</v>
      </c>
      <c r="E42" s="111">
        <f t="shared" ref="E42:K42" si="52">SUM(E43,E46)</f>
        <v>0</v>
      </c>
      <c r="F42" s="111">
        <f t="shared" si="52"/>
        <v>0</v>
      </c>
      <c r="G42" s="111">
        <f t="shared" si="52"/>
        <v>0</v>
      </c>
      <c r="H42" s="111">
        <f t="shared" si="52"/>
        <v>0</v>
      </c>
      <c r="I42" s="111">
        <f t="shared" si="52"/>
        <v>0</v>
      </c>
      <c r="J42" s="111">
        <f t="shared" si="52"/>
        <v>0</v>
      </c>
      <c r="K42" s="111">
        <f t="shared" si="52"/>
        <v>0</v>
      </c>
      <c r="L42" s="292"/>
      <c r="M42" s="111">
        <f t="shared" ref="M42:AF42" si="53">SUM(M43,M46)</f>
        <v>0</v>
      </c>
      <c r="N42" s="111">
        <f t="shared" si="53"/>
        <v>0</v>
      </c>
      <c r="O42" s="111">
        <f t="shared" si="53"/>
        <v>0</v>
      </c>
      <c r="P42" s="111">
        <f t="shared" si="53"/>
        <v>0</v>
      </c>
      <c r="Q42" s="111">
        <f t="shared" si="53"/>
        <v>0</v>
      </c>
      <c r="R42" s="111">
        <f t="shared" si="53"/>
        <v>0</v>
      </c>
      <c r="S42" s="111">
        <f t="shared" si="53"/>
        <v>0</v>
      </c>
      <c r="T42" s="111">
        <f t="shared" si="53"/>
        <v>0</v>
      </c>
      <c r="U42" s="111">
        <f t="shared" si="53"/>
        <v>0</v>
      </c>
      <c r="V42" s="111">
        <f t="shared" si="53"/>
        <v>0</v>
      </c>
      <c r="W42" s="111">
        <f t="shared" si="53"/>
        <v>0</v>
      </c>
      <c r="X42" s="111">
        <f t="shared" si="53"/>
        <v>0</v>
      </c>
      <c r="Y42" s="111">
        <f t="shared" si="53"/>
        <v>0</v>
      </c>
      <c r="Z42" s="111">
        <f t="shared" si="53"/>
        <v>0</v>
      </c>
      <c r="AA42" s="111">
        <f t="shared" si="53"/>
        <v>0</v>
      </c>
      <c r="AB42" s="111">
        <f t="shared" si="53"/>
        <v>0</v>
      </c>
      <c r="AC42" s="111">
        <f t="shared" si="53"/>
        <v>0</v>
      </c>
      <c r="AD42" s="111">
        <f t="shared" si="53"/>
        <v>0</v>
      </c>
      <c r="AE42" s="111">
        <f t="shared" si="53"/>
        <v>0</v>
      </c>
      <c r="AF42" s="111">
        <f t="shared" si="53"/>
        <v>0</v>
      </c>
      <c r="AG42" s="297"/>
      <c r="AH42" s="111">
        <f t="shared" ref="AH42:BA42" si="54">SUM(AH43,AH46)</f>
        <v>0</v>
      </c>
      <c r="AI42" s="111">
        <f t="shared" si="54"/>
        <v>0</v>
      </c>
      <c r="AJ42" s="111">
        <f t="shared" si="54"/>
        <v>0</v>
      </c>
      <c r="AK42" s="111">
        <f t="shared" si="54"/>
        <v>0</v>
      </c>
      <c r="AL42" s="111">
        <f t="shared" si="54"/>
        <v>0</v>
      </c>
      <c r="AM42" s="111">
        <f t="shared" si="54"/>
        <v>0</v>
      </c>
      <c r="AN42" s="111">
        <f t="shared" si="54"/>
        <v>0</v>
      </c>
      <c r="AO42" s="111">
        <f t="shared" si="54"/>
        <v>0</v>
      </c>
      <c r="AP42" s="111">
        <f t="shared" si="54"/>
        <v>0</v>
      </c>
      <c r="AQ42" s="111">
        <f t="shared" si="54"/>
        <v>0</v>
      </c>
      <c r="AR42" s="111">
        <f t="shared" si="54"/>
        <v>0</v>
      </c>
      <c r="AS42" s="111">
        <f t="shared" si="54"/>
        <v>0</v>
      </c>
      <c r="AT42" s="111">
        <f t="shared" si="54"/>
        <v>0</v>
      </c>
      <c r="AU42" s="111">
        <f t="shared" si="54"/>
        <v>0</v>
      </c>
      <c r="AV42" s="111">
        <f t="shared" si="54"/>
        <v>0</v>
      </c>
      <c r="AW42" s="111">
        <f t="shared" si="54"/>
        <v>0</v>
      </c>
      <c r="AX42" s="111">
        <f t="shared" si="54"/>
        <v>0</v>
      </c>
      <c r="AY42" s="111">
        <f t="shared" si="54"/>
        <v>0</v>
      </c>
      <c r="AZ42" s="111">
        <f t="shared" si="54"/>
        <v>0</v>
      </c>
      <c r="BA42" s="111">
        <f t="shared" si="54"/>
        <v>0</v>
      </c>
      <c r="BB42" s="105" t="s">
        <v>212</v>
      </c>
      <c r="BC42" s="110"/>
      <c r="BD42" s="110"/>
      <c r="BE42" s="132">
        <v>2016</v>
      </c>
      <c r="BF42" s="110"/>
      <c r="BG42" s="110"/>
    </row>
    <row r="43" spans="1:59" s="145" customFormat="1" ht="22.2" customHeight="1">
      <c r="A43" s="418" t="s">
        <v>28</v>
      </c>
      <c r="B43" s="112" t="s">
        <v>281</v>
      </c>
      <c r="C43" s="111"/>
      <c r="D43" s="111">
        <f t="shared" ref="D43:D48" si="55">SUM(E43:BA43)</f>
        <v>0</v>
      </c>
      <c r="E43" s="111">
        <f t="shared" ref="E43:K43" si="56">SUM(E44:E45)</f>
        <v>0</v>
      </c>
      <c r="F43" s="111">
        <f t="shared" si="56"/>
        <v>0</v>
      </c>
      <c r="G43" s="111">
        <f t="shared" si="56"/>
        <v>0</v>
      </c>
      <c r="H43" s="111">
        <f t="shared" si="56"/>
        <v>0</v>
      </c>
      <c r="I43" s="111">
        <f t="shared" si="56"/>
        <v>0</v>
      </c>
      <c r="J43" s="111">
        <f t="shared" si="56"/>
        <v>0</v>
      </c>
      <c r="K43" s="111">
        <f t="shared" si="56"/>
        <v>0</v>
      </c>
      <c r="L43" s="292"/>
      <c r="M43" s="111">
        <f t="shared" ref="M43:AF43" si="57">SUM(M44:M45)</f>
        <v>0</v>
      </c>
      <c r="N43" s="111">
        <f t="shared" si="57"/>
        <v>0</v>
      </c>
      <c r="O43" s="111">
        <f t="shared" si="57"/>
        <v>0</v>
      </c>
      <c r="P43" s="111">
        <f t="shared" si="57"/>
        <v>0</v>
      </c>
      <c r="Q43" s="111">
        <f t="shared" si="57"/>
        <v>0</v>
      </c>
      <c r="R43" s="111">
        <f t="shared" si="57"/>
        <v>0</v>
      </c>
      <c r="S43" s="111">
        <f t="shared" si="57"/>
        <v>0</v>
      </c>
      <c r="T43" s="111">
        <f t="shared" si="57"/>
        <v>0</v>
      </c>
      <c r="U43" s="111">
        <f t="shared" si="57"/>
        <v>0</v>
      </c>
      <c r="V43" s="111">
        <f t="shared" si="57"/>
        <v>0</v>
      </c>
      <c r="W43" s="111">
        <f t="shared" si="57"/>
        <v>0</v>
      </c>
      <c r="X43" s="111">
        <f t="shared" si="57"/>
        <v>0</v>
      </c>
      <c r="Y43" s="111">
        <f t="shared" si="57"/>
        <v>0</v>
      </c>
      <c r="Z43" s="111">
        <f t="shared" si="57"/>
        <v>0</v>
      </c>
      <c r="AA43" s="111">
        <f t="shared" si="57"/>
        <v>0</v>
      </c>
      <c r="AB43" s="111">
        <f t="shared" si="57"/>
        <v>0</v>
      </c>
      <c r="AC43" s="111">
        <f t="shared" si="57"/>
        <v>0</v>
      </c>
      <c r="AD43" s="111">
        <f t="shared" si="57"/>
        <v>0</v>
      </c>
      <c r="AE43" s="111">
        <f t="shared" si="57"/>
        <v>0</v>
      </c>
      <c r="AF43" s="111">
        <f t="shared" si="57"/>
        <v>0</v>
      </c>
      <c r="AG43" s="297"/>
      <c r="AH43" s="111">
        <f t="shared" ref="AH43:BA43" si="58">SUM(AH44:AH45)</f>
        <v>0</v>
      </c>
      <c r="AI43" s="111">
        <f t="shared" si="58"/>
        <v>0</v>
      </c>
      <c r="AJ43" s="111">
        <f t="shared" si="58"/>
        <v>0</v>
      </c>
      <c r="AK43" s="111">
        <f t="shared" si="58"/>
        <v>0</v>
      </c>
      <c r="AL43" s="111">
        <f t="shared" si="58"/>
        <v>0</v>
      </c>
      <c r="AM43" s="111">
        <f t="shared" si="58"/>
        <v>0</v>
      </c>
      <c r="AN43" s="111">
        <f t="shared" si="58"/>
        <v>0</v>
      </c>
      <c r="AO43" s="111">
        <f t="shared" si="58"/>
        <v>0</v>
      </c>
      <c r="AP43" s="111">
        <f t="shared" si="58"/>
        <v>0</v>
      </c>
      <c r="AQ43" s="111">
        <f t="shared" si="58"/>
        <v>0</v>
      </c>
      <c r="AR43" s="111">
        <f t="shared" si="58"/>
        <v>0</v>
      </c>
      <c r="AS43" s="111">
        <f t="shared" si="58"/>
        <v>0</v>
      </c>
      <c r="AT43" s="111">
        <f t="shared" si="58"/>
        <v>0</v>
      </c>
      <c r="AU43" s="111">
        <f t="shared" si="58"/>
        <v>0</v>
      </c>
      <c r="AV43" s="111">
        <f t="shared" si="58"/>
        <v>0</v>
      </c>
      <c r="AW43" s="111">
        <f t="shared" si="58"/>
        <v>0</v>
      </c>
      <c r="AX43" s="111">
        <f t="shared" si="58"/>
        <v>0</v>
      </c>
      <c r="AY43" s="111">
        <f t="shared" si="58"/>
        <v>0</v>
      </c>
      <c r="AZ43" s="111">
        <f t="shared" si="58"/>
        <v>0</v>
      </c>
      <c r="BA43" s="111">
        <f t="shared" si="58"/>
        <v>0</v>
      </c>
      <c r="BB43" s="105" t="s">
        <v>212</v>
      </c>
      <c r="BC43" s="110"/>
      <c r="BD43" s="110"/>
      <c r="BE43" s="132">
        <v>2016</v>
      </c>
      <c r="BF43" s="110"/>
      <c r="BG43" s="110"/>
    </row>
    <row r="44" spans="1:59" s="124" customFormat="1" ht="22.2" customHeight="1">
      <c r="A44" s="419" t="s">
        <v>28</v>
      </c>
      <c r="B44" s="107"/>
      <c r="C44" s="106"/>
      <c r="D44" s="106">
        <f t="shared" si="55"/>
        <v>0</v>
      </c>
      <c r="E44" s="106"/>
      <c r="F44" s="106"/>
      <c r="G44" s="106"/>
      <c r="H44" s="106"/>
      <c r="I44" s="106"/>
      <c r="J44" s="106"/>
      <c r="K44" s="106"/>
      <c r="L44" s="292"/>
      <c r="M44" s="106"/>
      <c r="N44" s="106"/>
      <c r="O44" s="106"/>
      <c r="P44" s="106"/>
      <c r="Q44" s="106"/>
      <c r="R44" s="106"/>
      <c r="S44" s="106"/>
      <c r="T44" s="106"/>
      <c r="U44" s="106"/>
      <c r="V44" s="106"/>
      <c r="W44" s="106"/>
      <c r="X44" s="106"/>
      <c r="Y44" s="106"/>
      <c r="Z44" s="106"/>
      <c r="AA44" s="106"/>
      <c r="AB44" s="106"/>
      <c r="AC44" s="106"/>
      <c r="AD44" s="106"/>
      <c r="AE44" s="106"/>
      <c r="AF44" s="106"/>
      <c r="AG44" s="297"/>
      <c r="AH44" s="106"/>
      <c r="AI44" s="106"/>
      <c r="AJ44" s="106"/>
      <c r="AK44" s="106"/>
      <c r="AL44" s="106"/>
      <c r="AM44" s="106"/>
      <c r="AN44" s="106"/>
      <c r="AO44" s="106"/>
      <c r="AP44" s="106"/>
      <c r="AQ44" s="106"/>
      <c r="AR44" s="106"/>
      <c r="AS44" s="106"/>
      <c r="AT44" s="106"/>
      <c r="AU44" s="106"/>
      <c r="AV44" s="106"/>
      <c r="AW44" s="106"/>
      <c r="AX44" s="106"/>
      <c r="AY44" s="106"/>
      <c r="AZ44" s="106"/>
      <c r="BA44" s="106"/>
      <c r="BB44" s="105" t="s">
        <v>212</v>
      </c>
      <c r="BC44" s="104"/>
      <c r="BD44" s="104"/>
      <c r="BE44" s="132">
        <v>2016</v>
      </c>
      <c r="BF44" s="104"/>
      <c r="BG44" s="104"/>
    </row>
    <row r="45" spans="1:59" s="124" customFormat="1" ht="22.2" customHeight="1">
      <c r="A45" s="419" t="s">
        <v>28</v>
      </c>
      <c r="B45" s="107"/>
      <c r="C45" s="106"/>
      <c r="D45" s="106">
        <f t="shared" si="55"/>
        <v>0</v>
      </c>
      <c r="E45" s="106"/>
      <c r="F45" s="106"/>
      <c r="G45" s="106"/>
      <c r="H45" s="106"/>
      <c r="I45" s="106"/>
      <c r="J45" s="106"/>
      <c r="K45" s="106"/>
      <c r="L45" s="292"/>
      <c r="M45" s="106"/>
      <c r="N45" s="106"/>
      <c r="O45" s="106"/>
      <c r="P45" s="106"/>
      <c r="Q45" s="106"/>
      <c r="R45" s="106"/>
      <c r="S45" s="106"/>
      <c r="T45" s="106"/>
      <c r="U45" s="106"/>
      <c r="V45" s="106"/>
      <c r="W45" s="106"/>
      <c r="X45" s="106"/>
      <c r="Y45" s="106"/>
      <c r="Z45" s="106"/>
      <c r="AA45" s="106"/>
      <c r="AB45" s="106"/>
      <c r="AC45" s="106"/>
      <c r="AD45" s="106"/>
      <c r="AE45" s="106"/>
      <c r="AF45" s="106"/>
      <c r="AG45" s="297"/>
      <c r="AH45" s="106"/>
      <c r="AI45" s="106"/>
      <c r="AJ45" s="106"/>
      <c r="AK45" s="106"/>
      <c r="AL45" s="106"/>
      <c r="AM45" s="106"/>
      <c r="AN45" s="106"/>
      <c r="AO45" s="106"/>
      <c r="AP45" s="106"/>
      <c r="AQ45" s="106"/>
      <c r="AR45" s="106"/>
      <c r="AS45" s="106"/>
      <c r="AT45" s="106"/>
      <c r="AU45" s="106"/>
      <c r="AV45" s="106"/>
      <c r="AW45" s="106"/>
      <c r="AX45" s="106"/>
      <c r="AY45" s="106"/>
      <c r="AZ45" s="106"/>
      <c r="BA45" s="106"/>
      <c r="BB45" s="105" t="s">
        <v>212</v>
      </c>
      <c r="BC45" s="104"/>
      <c r="BD45" s="104"/>
      <c r="BE45" s="132">
        <v>2016</v>
      </c>
      <c r="BF45" s="104"/>
      <c r="BG45" s="104"/>
    </row>
    <row r="46" spans="1:59" s="145" customFormat="1" ht="22.2" customHeight="1">
      <c r="A46" s="418" t="s">
        <v>28</v>
      </c>
      <c r="B46" s="112" t="s">
        <v>282</v>
      </c>
      <c r="C46" s="111"/>
      <c r="D46" s="111">
        <f t="shared" si="55"/>
        <v>0</v>
      </c>
      <c r="E46" s="111">
        <f t="shared" ref="E46:K46" si="59">SUM(E47:E48)</f>
        <v>0</v>
      </c>
      <c r="F46" s="111">
        <f t="shared" si="59"/>
        <v>0</v>
      </c>
      <c r="G46" s="111">
        <f t="shared" si="59"/>
        <v>0</v>
      </c>
      <c r="H46" s="111">
        <f t="shared" si="59"/>
        <v>0</v>
      </c>
      <c r="I46" s="111">
        <f t="shared" si="59"/>
        <v>0</v>
      </c>
      <c r="J46" s="111">
        <f t="shared" si="59"/>
        <v>0</v>
      </c>
      <c r="K46" s="111">
        <f t="shared" si="59"/>
        <v>0</v>
      </c>
      <c r="L46" s="292"/>
      <c r="M46" s="111">
        <f t="shared" ref="M46:AF46" si="60">SUM(M47:M48)</f>
        <v>0</v>
      </c>
      <c r="N46" s="111">
        <f t="shared" si="60"/>
        <v>0</v>
      </c>
      <c r="O46" s="111">
        <f t="shared" si="60"/>
        <v>0</v>
      </c>
      <c r="P46" s="111">
        <f t="shared" si="60"/>
        <v>0</v>
      </c>
      <c r="Q46" s="111">
        <f t="shared" si="60"/>
        <v>0</v>
      </c>
      <c r="R46" s="111">
        <f t="shared" si="60"/>
        <v>0</v>
      </c>
      <c r="S46" s="111">
        <f t="shared" si="60"/>
        <v>0</v>
      </c>
      <c r="T46" s="111">
        <f t="shared" si="60"/>
        <v>0</v>
      </c>
      <c r="U46" s="111">
        <f t="shared" si="60"/>
        <v>0</v>
      </c>
      <c r="V46" s="111">
        <f t="shared" si="60"/>
        <v>0</v>
      </c>
      <c r="W46" s="111">
        <f t="shared" si="60"/>
        <v>0</v>
      </c>
      <c r="X46" s="111">
        <f t="shared" si="60"/>
        <v>0</v>
      </c>
      <c r="Y46" s="111">
        <f t="shared" si="60"/>
        <v>0</v>
      </c>
      <c r="Z46" s="111">
        <f t="shared" si="60"/>
        <v>0</v>
      </c>
      <c r="AA46" s="111">
        <f t="shared" si="60"/>
        <v>0</v>
      </c>
      <c r="AB46" s="111">
        <f t="shared" si="60"/>
        <v>0</v>
      </c>
      <c r="AC46" s="111">
        <f t="shared" si="60"/>
        <v>0</v>
      </c>
      <c r="AD46" s="111">
        <f t="shared" si="60"/>
        <v>0</v>
      </c>
      <c r="AE46" s="111">
        <f t="shared" si="60"/>
        <v>0</v>
      </c>
      <c r="AF46" s="111">
        <f t="shared" si="60"/>
        <v>0</v>
      </c>
      <c r="AG46" s="297"/>
      <c r="AH46" s="111">
        <f t="shared" ref="AH46:BA46" si="61">SUM(AH47:AH48)</f>
        <v>0</v>
      </c>
      <c r="AI46" s="111">
        <f t="shared" si="61"/>
        <v>0</v>
      </c>
      <c r="AJ46" s="111">
        <f t="shared" si="61"/>
        <v>0</v>
      </c>
      <c r="AK46" s="111">
        <f t="shared" si="61"/>
        <v>0</v>
      </c>
      <c r="AL46" s="111">
        <f t="shared" si="61"/>
        <v>0</v>
      </c>
      <c r="AM46" s="111">
        <f t="shared" si="61"/>
        <v>0</v>
      </c>
      <c r="AN46" s="111">
        <f t="shared" si="61"/>
        <v>0</v>
      </c>
      <c r="AO46" s="111">
        <f t="shared" si="61"/>
        <v>0</v>
      </c>
      <c r="AP46" s="111">
        <f t="shared" si="61"/>
        <v>0</v>
      </c>
      <c r="AQ46" s="111">
        <f t="shared" si="61"/>
        <v>0</v>
      </c>
      <c r="AR46" s="111">
        <f t="shared" si="61"/>
        <v>0</v>
      </c>
      <c r="AS46" s="111">
        <f t="shared" si="61"/>
        <v>0</v>
      </c>
      <c r="AT46" s="111">
        <f t="shared" si="61"/>
        <v>0</v>
      </c>
      <c r="AU46" s="111">
        <f t="shared" si="61"/>
        <v>0</v>
      </c>
      <c r="AV46" s="111">
        <f t="shared" si="61"/>
        <v>0</v>
      </c>
      <c r="AW46" s="111">
        <f t="shared" si="61"/>
        <v>0</v>
      </c>
      <c r="AX46" s="111">
        <f t="shared" si="61"/>
        <v>0</v>
      </c>
      <c r="AY46" s="111">
        <f t="shared" si="61"/>
        <v>0</v>
      </c>
      <c r="AZ46" s="111">
        <f t="shared" si="61"/>
        <v>0</v>
      </c>
      <c r="BA46" s="111">
        <f t="shared" si="61"/>
        <v>0</v>
      </c>
      <c r="BB46" s="105" t="s">
        <v>212</v>
      </c>
      <c r="BC46" s="110"/>
      <c r="BD46" s="110"/>
      <c r="BE46" s="132">
        <v>2016</v>
      </c>
      <c r="BF46" s="110"/>
      <c r="BG46" s="110"/>
    </row>
    <row r="47" spans="1:59" s="124" customFormat="1" ht="22.2" customHeight="1">
      <c r="A47" s="419" t="s">
        <v>28</v>
      </c>
      <c r="B47" s="107"/>
      <c r="C47" s="106"/>
      <c r="D47" s="106">
        <f t="shared" si="55"/>
        <v>0</v>
      </c>
      <c r="E47" s="106"/>
      <c r="F47" s="106"/>
      <c r="G47" s="106"/>
      <c r="H47" s="106"/>
      <c r="I47" s="106"/>
      <c r="J47" s="106"/>
      <c r="K47" s="106"/>
      <c r="L47" s="292"/>
      <c r="M47" s="106"/>
      <c r="N47" s="106"/>
      <c r="O47" s="106"/>
      <c r="P47" s="106"/>
      <c r="Q47" s="106"/>
      <c r="R47" s="106"/>
      <c r="S47" s="106"/>
      <c r="T47" s="106"/>
      <c r="U47" s="106"/>
      <c r="V47" s="106"/>
      <c r="W47" s="106"/>
      <c r="X47" s="106"/>
      <c r="Y47" s="106"/>
      <c r="Z47" s="106"/>
      <c r="AA47" s="106"/>
      <c r="AB47" s="106"/>
      <c r="AC47" s="106"/>
      <c r="AD47" s="106"/>
      <c r="AE47" s="106"/>
      <c r="AF47" s="106"/>
      <c r="AG47" s="297"/>
      <c r="AH47" s="106"/>
      <c r="AI47" s="106"/>
      <c r="AJ47" s="106"/>
      <c r="AK47" s="106"/>
      <c r="AL47" s="106"/>
      <c r="AM47" s="106"/>
      <c r="AN47" s="106"/>
      <c r="AO47" s="106"/>
      <c r="AP47" s="106"/>
      <c r="AQ47" s="106"/>
      <c r="AR47" s="106"/>
      <c r="AS47" s="106"/>
      <c r="AT47" s="106"/>
      <c r="AU47" s="106"/>
      <c r="AV47" s="106"/>
      <c r="AW47" s="106"/>
      <c r="AX47" s="106"/>
      <c r="AY47" s="106"/>
      <c r="AZ47" s="106"/>
      <c r="BA47" s="106"/>
      <c r="BB47" s="105" t="s">
        <v>212</v>
      </c>
      <c r="BC47" s="104"/>
      <c r="BD47" s="104"/>
      <c r="BE47" s="132">
        <v>2016</v>
      </c>
      <c r="BF47" s="104"/>
      <c r="BG47" s="104"/>
    </row>
    <row r="48" spans="1:59" s="124" customFormat="1" ht="22.2" customHeight="1">
      <c r="A48" s="419" t="s">
        <v>28</v>
      </c>
      <c r="B48" s="107"/>
      <c r="C48" s="106"/>
      <c r="D48" s="106">
        <f t="shared" si="55"/>
        <v>0</v>
      </c>
      <c r="E48" s="106"/>
      <c r="F48" s="106"/>
      <c r="G48" s="106"/>
      <c r="H48" s="106"/>
      <c r="I48" s="106"/>
      <c r="J48" s="106"/>
      <c r="K48" s="106"/>
      <c r="L48" s="292"/>
      <c r="M48" s="106"/>
      <c r="N48" s="106"/>
      <c r="O48" s="106"/>
      <c r="P48" s="106"/>
      <c r="Q48" s="106"/>
      <c r="R48" s="106"/>
      <c r="S48" s="106"/>
      <c r="T48" s="106"/>
      <c r="U48" s="106"/>
      <c r="V48" s="106"/>
      <c r="W48" s="106"/>
      <c r="X48" s="106"/>
      <c r="Y48" s="106"/>
      <c r="Z48" s="106"/>
      <c r="AA48" s="106"/>
      <c r="AB48" s="106"/>
      <c r="AC48" s="106"/>
      <c r="AD48" s="106"/>
      <c r="AE48" s="106"/>
      <c r="AF48" s="106"/>
      <c r="AG48" s="297"/>
      <c r="AH48" s="106"/>
      <c r="AI48" s="106"/>
      <c r="AJ48" s="106"/>
      <c r="AK48" s="106"/>
      <c r="AL48" s="106"/>
      <c r="AM48" s="106"/>
      <c r="AN48" s="106"/>
      <c r="AO48" s="106"/>
      <c r="AP48" s="106"/>
      <c r="AQ48" s="106"/>
      <c r="AR48" s="106"/>
      <c r="AS48" s="106"/>
      <c r="AT48" s="106"/>
      <c r="AU48" s="106"/>
      <c r="AV48" s="106"/>
      <c r="AW48" s="106"/>
      <c r="AX48" s="106"/>
      <c r="AY48" s="106"/>
      <c r="AZ48" s="106"/>
      <c r="BA48" s="106"/>
      <c r="BB48" s="105" t="s">
        <v>212</v>
      </c>
      <c r="BC48" s="104"/>
      <c r="BD48" s="104"/>
      <c r="BE48" s="132">
        <v>2016</v>
      </c>
      <c r="BF48" s="104"/>
      <c r="BG48" s="104"/>
    </row>
    <row r="49" spans="1:59" s="131" customFormat="1" ht="22.2" customHeight="1">
      <c r="A49" s="418" t="s">
        <v>31</v>
      </c>
      <c r="B49" s="262" t="s">
        <v>288</v>
      </c>
      <c r="C49" s="111">
        <f>SUM(C50,C53)</f>
        <v>0</v>
      </c>
      <c r="D49" s="111">
        <f>SUM(D50+D53)</f>
        <v>0</v>
      </c>
      <c r="E49" s="111">
        <f t="shared" ref="E49:K49" si="62">SUM(E50,E53)</f>
        <v>0</v>
      </c>
      <c r="F49" s="111">
        <f t="shared" si="62"/>
        <v>0</v>
      </c>
      <c r="G49" s="111">
        <f t="shared" si="62"/>
        <v>0</v>
      </c>
      <c r="H49" s="111">
        <f t="shared" si="62"/>
        <v>0</v>
      </c>
      <c r="I49" s="111">
        <f t="shared" si="62"/>
        <v>0</v>
      </c>
      <c r="J49" s="111">
        <f t="shared" si="62"/>
        <v>0</v>
      </c>
      <c r="K49" s="111">
        <f t="shared" si="62"/>
        <v>0</v>
      </c>
      <c r="L49" s="292"/>
      <c r="M49" s="111">
        <f t="shared" ref="M49:AF49" si="63">SUM(M50,M53)</f>
        <v>0</v>
      </c>
      <c r="N49" s="111">
        <f t="shared" si="63"/>
        <v>0</v>
      </c>
      <c r="O49" s="111">
        <f t="shared" si="63"/>
        <v>0</v>
      </c>
      <c r="P49" s="111">
        <f t="shared" si="63"/>
        <v>0</v>
      </c>
      <c r="Q49" s="111">
        <f t="shared" si="63"/>
        <v>0</v>
      </c>
      <c r="R49" s="111">
        <f t="shared" si="63"/>
        <v>0</v>
      </c>
      <c r="S49" s="111">
        <f t="shared" si="63"/>
        <v>0</v>
      </c>
      <c r="T49" s="111">
        <f t="shared" si="63"/>
        <v>0</v>
      </c>
      <c r="U49" s="111">
        <f t="shared" si="63"/>
        <v>0</v>
      </c>
      <c r="V49" s="111">
        <f t="shared" si="63"/>
        <v>0</v>
      </c>
      <c r="W49" s="111">
        <f t="shared" si="63"/>
        <v>0</v>
      </c>
      <c r="X49" s="111">
        <f t="shared" si="63"/>
        <v>0</v>
      </c>
      <c r="Y49" s="111">
        <f t="shared" si="63"/>
        <v>0</v>
      </c>
      <c r="Z49" s="111">
        <f t="shared" si="63"/>
        <v>0</v>
      </c>
      <c r="AA49" s="111">
        <f t="shared" si="63"/>
        <v>0</v>
      </c>
      <c r="AB49" s="111">
        <f t="shared" si="63"/>
        <v>0</v>
      </c>
      <c r="AC49" s="111">
        <f t="shared" si="63"/>
        <v>0</v>
      </c>
      <c r="AD49" s="111">
        <f t="shared" si="63"/>
        <v>0</v>
      </c>
      <c r="AE49" s="111">
        <f t="shared" si="63"/>
        <v>0</v>
      </c>
      <c r="AF49" s="111">
        <f t="shared" si="63"/>
        <v>0</v>
      </c>
      <c r="AG49" s="297"/>
      <c r="AH49" s="111">
        <f t="shared" ref="AH49:BA49" si="64">SUM(AH50,AH53)</f>
        <v>0</v>
      </c>
      <c r="AI49" s="111">
        <f t="shared" si="64"/>
        <v>0</v>
      </c>
      <c r="AJ49" s="111">
        <f t="shared" si="64"/>
        <v>0</v>
      </c>
      <c r="AK49" s="111">
        <f t="shared" si="64"/>
        <v>0</v>
      </c>
      <c r="AL49" s="111">
        <f t="shared" si="64"/>
        <v>0</v>
      </c>
      <c r="AM49" s="111">
        <f t="shared" si="64"/>
        <v>0</v>
      </c>
      <c r="AN49" s="111">
        <f t="shared" si="64"/>
        <v>0</v>
      </c>
      <c r="AO49" s="111">
        <f t="shared" si="64"/>
        <v>0</v>
      </c>
      <c r="AP49" s="111">
        <f t="shared" si="64"/>
        <v>0</v>
      </c>
      <c r="AQ49" s="111">
        <f t="shared" si="64"/>
        <v>0</v>
      </c>
      <c r="AR49" s="111">
        <f t="shared" si="64"/>
        <v>0</v>
      </c>
      <c r="AS49" s="111">
        <f t="shared" si="64"/>
        <v>0</v>
      </c>
      <c r="AT49" s="111">
        <f t="shared" si="64"/>
        <v>0</v>
      </c>
      <c r="AU49" s="111">
        <f t="shared" si="64"/>
        <v>0</v>
      </c>
      <c r="AV49" s="111">
        <f t="shared" si="64"/>
        <v>0</v>
      </c>
      <c r="AW49" s="111">
        <f t="shared" si="64"/>
        <v>0</v>
      </c>
      <c r="AX49" s="111">
        <f t="shared" si="64"/>
        <v>0</v>
      </c>
      <c r="AY49" s="111">
        <f t="shared" si="64"/>
        <v>0</v>
      </c>
      <c r="AZ49" s="111">
        <f t="shared" si="64"/>
        <v>0</v>
      </c>
      <c r="BA49" s="111">
        <f t="shared" si="64"/>
        <v>0</v>
      </c>
      <c r="BB49" s="105" t="s">
        <v>212</v>
      </c>
      <c r="BC49" s="110"/>
      <c r="BD49" s="110"/>
      <c r="BE49" s="132">
        <v>2016</v>
      </c>
      <c r="BF49" s="110"/>
      <c r="BG49" s="110"/>
    </row>
    <row r="50" spans="1:59" s="145" customFormat="1" ht="22.2" customHeight="1">
      <c r="A50" s="418" t="s">
        <v>31</v>
      </c>
      <c r="B50" s="112" t="s">
        <v>281</v>
      </c>
      <c r="C50" s="111"/>
      <c r="D50" s="111">
        <f t="shared" ref="D50:D55" si="65">SUM(E50:BA50)</f>
        <v>0</v>
      </c>
      <c r="E50" s="111">
        <f t="shared" ref="E50:K50" si="66">SUM(E51:E52)</f>
        <v>0</v>
      </c>
      <c r="F50" s="111">
        <f t="shared" si="66"/>
        <v>0</v>
      </c>
      <c r="G50" s="111">
        <f t="shared" si="66"/>
        <v>0</v>
      </c>
      <c r="H50" s="111">
        <f t="shared" si="66"/>
        <v>0</v>
      </c>
      <c r="I50" s="111">
        <f t="shared" si="66"/>
        <v>0</v>
      </c>
      <c r="J50" s="111">
        <f t="shared" si="66"/>
        <v>0</v>
      </c>
      <c r="K50" s="111">
        <f t="shared" si="66"/>
        <v>0</v>
      </c>
      <c r="L50" s="292"/>
      <c r="M50" s="111">
        <f t="shared" ref="M50:AF50" si="67">SUM(M51:M52)</f>
        <v>0</v>
      </c>
      <c r="N50" s="111">
        <f t="shared" si="67"/>
        <v>0</v>
      </c>
      <c r="O50" s="111">
        <f t="shared" si="67"/>
        <v>0</v>
      </c>
      <c r="P50" s="111">
        <f t="shared" si="67"/>
        <v>0</v>
      </c>
      <c r="Q50" s="111">
        <f t="shared" si="67"/>
        <v>0</v>
      </c>
      <c r="R50" s="111">
        <f t="shared" si="67"/>
        <v>0</v>
      </c>
      <c r="S50" s="111">
        <f t="shared" si="67"/>
        <v>0</v>
      </c>
      <c r="T50" s="111">
        <f t="shared" si="67"/>
        <v>0</v>
      </c>
      <c r="U50" s="111">
        <f t="shared" si="67"/>
        <v>0</v>
      </c>
      <c r="V50" s="111">
        <f t="shared" si="67"/>
        <v>0</v>
      </c>
      <c r="W50" s="111">
        <f t="shared" si="67"/>
        <v>0</v>
      </c>
      <c r="X50" s="111">
        <f t="shared" si="67"/>
        <v>0</v>
      </c>
      <c r="Y50" s="111">
        <f t="shared" si="67"/>
        <v>0</v>
      </c>
      <c r="Z50" s="111">
        <f t="shared" si="67"/>
        <v>0</v>
      </c>
      <c r="AA50" s="111">
        <f t="shared" si="67"/>
        <v>0</v>
      </c>
      <c r="AB50" s="111">
        <f t="shared" si="67"/>
        <v>0</v>
      </c>
      <c r="AC50" s="111">
        <f t="shared" si="67"/>
        <v>0</v>
      </c>
      <c r="AD50" s="111">
        <f t="shared" si="67"/>
        <v>0</v>
      </c>
      <c r="AE50" s="111">
        <f t="shared" si="67"/>
        <v>0</v>
      </c>
      <c r="AF50" s="111">
        <f t="shared" si="67"/>
        <v>0</v>
      </c>
      <c r="AG50" s="297"/>
      <c r="AH50" s="111">
        <f t="shared" ref="AH50:BA50" si="68">SUM(AH51:AH52)</f>
        <v>0</v>
      </c>
      <c r="AI50" s="111">
        <f t="shared" si="68"/>
        <v>0</v>
      </c>
      <c r="AJ50" s="111">
        <f t="shared" si="68"/>
        <v>0</v>
      </c>
      <c r="AK50" s="111">
        <f t="shared" si="68"/>
        <v>0</v>
      </c>
      <c r="AL50" s="111">
        <f t="shared" si="68"/>
        <v>0</v>
      </c>
      <c r="AM50" s="111">
        <f t="shared" si="68"/>
        <v>0</v>
      </c>
      <c r="AN50" s="111">
        <f t="shared" si="68"/>
        <v>0</v>
      </c>
      <c r="AO50" s="111">
        <f t="shared" si="68"/>
        <v>0</v>
      </c>
      <c r="AP50" s="111">
        <f t="shared" si="68"/>
        <v>0</v>
      </c>
      <c r="AQ50" s="111">
        <f t="shared" si="68"/>
        <v>0</v>
      </c>
      <c r="AR50" s="111">
        <f t="shared" si="68"/>
        <v>0</v>
      </c>
      <c r="AS50" s="111">
        <f t="shared" si="68"/>
        <v>0</v>
      </c>
      <c r="AT50" s="111">
        <f t="shared" si="68"/>
        <v>0</v>
      </c>
      <c r="AU50" s="111">
        <f t="shared" si="68"/>
        <v>0</v>
      </c>
      <c r="AV50" s="111">
        <f t="shared" si="68"/>
        <v>0</v>
      </c>
      <c r="AW50" s="111">
        <f t="shared" si="68"/>
        <v>0</v>
      </c>
      <c r="AX50" s="111">
        <f t="shared" si="68"/>
        <v>0</v>
      </c>
      <c r="AY50" s="111">
        <f t="shared" si="68"/>
        <v>0</v>
      </c>
      <c r="AZ50" s="111">
        <f t="shared" si="68"/>
        <v>0</v>
      </c>
      <c r="BA50" s="111">
        <f t="shared" si="68"/>
        <v>0</v>
      </c>
      <c r="BB50" s="105" t="s">
        <v>212</v>
      </c>
      <c r="BC50" s="110"/>
      <c r="BD50" s="110"/>
      <c r="BE50" s="132">
        <v>2016</v>
      </c>
      <c r="BF50" s="110"/>
      <c r="BG50" s="110"/>
    </row>
    <row r="51" spans="1:59" s="124" customFormat="1" ht="22.2" customHeight="1">
      <c r="A51" s="419" t="s">
        <v>31</v>
      </c>
      <c r="B51" s="107"/>
      <c r="C51" s="106"/>
      <c r="D51" s="106">
        <f t="shared" si="65"/>
        <v>0</v>
      </c>
      <c r="E51" s="106"/>
      <c r="F51" s="106"/>
      <c r="G51" s="106"/>
      <c r="H51" s="106"/>
      <c r="I51" s="106"/>
      <c r="J51" s="106"/>
      <c r="K51" s="106"/>
      <c r="L51" s="292"/>
      <c r="M51" s="106"/>
      <c r="N51" s="106"/>
      <c r="O51" s="106"/>
      <c r="P51" s="106"/>
      <c r="Q51" s="106"/>
      <c r="R51" s="106"/>
      <c r="S51" s="106"/>
      <c r="T51" s="106"/>
      <c r="U51" s="106"/>
      <c r="V51" s="106"/>
      <c r="W51" s="106"/>
      <c r="X51" s="106"/>
      <c r="Y51" s="106"/>
      <c r="Z51" s="106"/>
      <c r="AA51" s="106"/>
      <c r="AB51" s="106"/>
      <c r="AC51" s="106"/>
      <c r="AD51" s="106"/>
      <c r="AE51" s="106"/>
      <c r="AF51" s="106"/>
      <c r="AG51" s="297"/>
      <c r="AH51" s="106"/>
      <c r="AI51" s="106"/>
      <c r="AJ51" s="106"/>
      <c r="AK51" s="106"/>
      <c r="AL51" s="106"/>
      <c r="AM51" s="106"/>
      <c r="AN51" s="106"/>
      <c r="AO51" s="106"/>
      <c r="AP51" s="106"/>
      <c r="AQ51" s="106"/>
      <c r="AR51" s="106"/>
      <c r="AS51" s="106"/>
      <c r="AT51" s="106"/>
      <c r="AU51" s="106"/>
      <c r="AV51" s="106"/>
      <c r="AW51" s="106"/>
      <c r="AX51" s="106"/>
      <c r="AY51" s="106"/>
      <c r="AZ51" s="106"/>
      <c r="BA51" s="106"/>
      <c r="BB51" s="105" t="s">
        <v>212</v>
      </c>
      <c r="BC51" s="104"/>
      <c r="BD51" s="104"/>
      <c r="BE51" s="132">
        <v>2016</v>
      </c>
      <c r="BF51" s="104"/>
      <c r="BG51" s="104"/>
    </row>
    <row r="52" spans="1:59" s="124" customFormat="1" ht="22.2" customHeight="1">
      <c r="A52" s="419" t="s">
        <v>31</v>
      </c>
      <c r="B52" s="107"/>
      <c r="C52" s="106"/>
      <c r="D52" s="106">
        <f t="shared" si="65"/>
        <v>0</v>
      </c>
      <c r="E52" s="106"/>
      <c r="F52" s="106"/>
      <c r="G52" s="106"/>
      <c r="H52" s="106"/>
      <c r="I52" s="106"/>
      <c r="J52" s="106"/>
      <c r="K52" s="106"/>
      <c r="L52" s="292"/>
      <c r="M52" s="106"/>
      <c r="N52" s="106"/>
      <c r="O52" s="106"/>
      <c r="P52" s="106"/>
      <c r="Q52" s="106"/>
      <c r="R52" s="106"/>
      <c r="S52" s="106"/>
      <c r="T52" s="106"/>
      <c r="U52" s="106"/>
      <c r="V52" s="106"/>
      <c r="W52" s="106"/>
      <c r="X52" s="106"/>
      <c r="Y52" s="106"/>
      <c r="Z52" s="106"/>
      <c r="AA52" s="106"/>
      <c r="AB52" s="106"/>
      <c r="AC52" s="106"/>
      <c r="AD52" s="106"/>
      <c r="AE52" s="106"/>
      <c r="AF52" s="106"/>
      <c r="AG52" s="297"/>
      <c r="AH52" s="106"/>
      <c r="AI52" s="106"/>
      <c r="AJ52" s="106"/>
      <c r="AK52" s="106"/>
      <c r="AL52" s="106"/>
      <c r="AM52" s="106"/>
      <c r="AN52" s="106"/>
      <c r="AO52" s="106"/>
      <c r="AP52" s="106"/>
      <c r="AQ52" s="106"/>
      <c r="AR52" s="106"/>
      <c r="AS52" s="106"/>
      <c r="AT52" s="106"/>
      <c r="AU52" s="106"/>
      <c r="AV52" s="106"/>
      <c r="AW52" s="106"/>
      <c r="AX52" s="106"/>
      <c r="AY52" s="106"/>
      <c r="AZ52" s="106"/>
      <c r="BA52" s="106"/>
      <c r="BB52" s="105" t="s">
        <v>212</v>
      </c>
      <c r="BC52" s="104"/>
      <c r="BD52" s="104"/>
      <c r="BE52" s="132">
        <v>2016</v>
      </c>
      <c r="BF52" s="104"/>
      <c r="BG52" s="104"/>
    </row>
    <row r="53" spans="1:59" s="145" customFormat="1" ht="22.2" customHeight="1">
      <c r="A53" s="418" t="s">
        <v>31</v>
      </c>
      <c r="B53" s="112" t="s">
        <v>282</v>
      </c>
      <c r="C53" s="111"/>
      <c r="D53" s="111">
        <f t="shared" si="65"/>
        <v>0</v>
      </c>
      <c r="E53" s="111">
        <f t="shared" ref="E53:K53" si="69">SUM(E54:E55)</f>
        <v>0</v>
      </c>
      <c r="F53" s="111">
        <f t="shared" si="69"/>
        <v>0</v>
      </c>
      <c r="G53" s="111">
        <f t="shared" si="69"/>
        <v>0</v>
      </c>
      <c r="H53" s="111">
        <f t="shared" si="69"/>
        <v>0</v>
      </c>
      <c r="I53" s="111">
        <f t="shared" si="69"/>
        <v>0</v>
      </c>
      <c r="J53" s="111">
        <f t="shared" si="69"/>
        <v>0</v>
      </c>
      <c r="K53" s="111">
        <f t="shared" si="69"/>
        <v>0</v>
      </c>
      <c r="L53" s="292"/>
      <c r="M53" s="111">
        <f t="shared" ref="M53:AF53" si="70">SUM(M54:M55)</f>
        <v>0</v>
      </c>
      <c r="N53" s="111">
        <f t="shared" si="70"/>
        <v>0</v>
      </c>
      <c r="O53" s="111">
        <f t="shared" si="70"/>
        <v>0</v>
      </c>
      <c r="P53" s="111">
        <f t="shared" si="70"/>
        <v>0</v>
      </c>
      <c r="Q53" s="111">
        <f t="shared" si="70"/>
        <v>0</v>
      </c>
      <c r="R53" s="111">
        <f t="shared" si="70"/>
        <v>0</v>
      </c>
      <c r="S53" s="111">
        <f t="shared" si="70"/>
        <v>0</v>
      </c>
      <c r="T53" s="111">
        <f t="shared" si="70"/>
        <v>0</v>
      </c>
      <c r="U53" s="111">
        <f t="shared" si="70"/>
        <v>0</v>
      </c>
      <c r="V53" s="111">
        <f t="shared" si="70"/>
        <v>0</v>
      </c>
      <c r="W53" s="111">
        <f t="shared" si="70"/>
        <v>0</v>
      </c>
      <c r="X53" s="111">
        <f t="shared" si="70"/>
        <v>0</v>
      </c>
      <c r="Y53" s="111">
        <f t="shared" si="70"/>
        <v>0</v>
      </c>
      <c r="Z53" s="111">
        <f t="shared" si="70"/>
        <v>0</v>
      </c>
      <c r="AA53" s="111">
        <f t="shared" si="70"/>
        <v>0</v>
      </c>
      <c r="AB53" s="111">
        <f t="shared" si="70"/>
        <v>0</v>
      </c>
      <c r="AC53" s="111">
        <f t="shared" si="70"/>
        <v>0</v>
      </c>
      <c r="AD53" s="111">
        <f t="shared" si="70"/>
        <v>0</v>
      </c>
      <c r="AE53" s="111">
        <f t="shared" si="70"/>
        <v>0</v>
      </c>
      <c r="AF53" s="111">
        <f t="shared" si="70"/>
        <v>0</v>
      </c>
      <c r="AG53" s="297"/>
      <c r="AH53" s="111">
        <f t="shared" ref="AH53:BA53" si="71">SUM(AH54:AH55)</f>
        <v>0</v>
      </c>
      <c r="AI53" s="111">
        <f t="shared" si="71"/>
        <v>0</v>
      </c>
      <c r="AJ53" s="111">
        <f t="shared" si="71"/>
        <v>0</v>
      </c>
      <c r="AK53" s="111">
        <f t="shared" si="71"/>
        <v>0</v>
      </c>
      <c r="AL53" s="111">
        <f t="shared" si="71"/>
        <v>0</v>
      </c>
      <c r="AM53" s="111">
        <f t="shared" si="71"/>
        <v>0</v>
      </c>
      <c r="AN53" s="111">
        <f t="shared" si="71"/>
        <v>0</v>
      </c>
      <c r="AO53" s="111">
        <f t="shared" si="71"/>
        <v>0</v>
      </c>
      <c r="AP53" s="111">
        <f t="shared" si="71"/>
        <v>0</v>
      </c>
      <c r="AQ53" s="111">
        <f t="shared" si="71"/>
        <v>0</v>
      </c>
      <c r="AR53" s="111">
        <f t="shared" si="71"/>
        <v>0</v>
      </c>
      <c r="AS53" s="111">
        <f t="shared" si="71"/>
        <v>0</v>
      </c>
      <c r="AT53" s="111">
        <f t="shared" si="71"/>
        <v>0</v>
      </c>
      <c r="AU53" s="111">
        <f t="shared" si="71"/>
        <v>0</v>
      </c>
      <c r="AV53" s="111">
        <f t="shared" si="71"/>
        <v>0</v>
      </c>
      <c r="AW53" s="111">
        <f t="shared" si="71"/>
        <v>0</v>
      </c>
      <c r="AX53" s="111">
        <f t="shared" si="71"/>
        <v>0</v>
      </c>
      <c r="AY53" s="111">
        <f t="shared" si="71"/>
        <v>0</v>
      </c>
      <c r="AZ53" s="111">
        <f t="shared" si="71"/>
        <v>0</v>
      </c>
      <c r="BA53" s="111">
        <f t="shared" si="71"/>
        <v>0</v>
      </c>
      <c r="BB53" s="105" t="s">
        <v>212</v>
      </c>
      <c r="BC53" s="110"/>
      <c r="BD53" s="110"/>
      <c r="BE53" s="132">
        <v>2016</v>
      </c>
      <c r="BF53" s="110"/>
      <c r="BG53" s="110"/>
    </row>
    <row r="54" spans="1:59" s="124" customFormat="1" ht="22.2" customHeight="1">
      <c r="A54" s="419" t="s">
        <v>31</v>
      </c>
      <c r="B54" s="107"/>
      <c r="C54" s="106"/>
      <c r="D54" s="106">
        <f t="shared" si="65"/>
        <v>0</v>
      </c>
      <c r="E54" s="106"/>
      <c r="F54" s="106"/>
      <c r="G54" s="106"/>
      <c r="H54" s="106"/>
      <c r="I54" s="106"/>
      <c r="J54" s="106"/>
      <c r="K54" s="106"/>
      <c r="L54" s="292"/>
      <c r="M54" s="106"/>
      <c r="N54" s="106"/>
      <c r="O54" s="106"/>
      <c r="P54" s="106"/>
      <c r="Q54" s="106"/>
      <c r="R54" s="106"/>
      <c r="S54" s="106"/>
      <c r="T54" s="106"/>
      <c r="U54" s="106"/>
      <c r="V54" s="106"/>
      <c r="W54" s="106"/>
      <c r="X54" s="106"/>
      <c r="Y54" s="106"/>
      <c r="Z54" s="106"/>
      <c r="AA54" s="106"/>
      <c r="AB54" s="106"/>
      <c r="AC54" s="106"/>
      <c r="AD54" s="106"/>
      <c r="AE54" s="106"/>
      <c r="AF54" s="106"/>
      <c r="AG54" s="297"/>
      <c r="AH54" s="106"/>
      <c r="AI54" s="106"/>
      <c r="AJ54" s="106"/>
      <c r="AK54" s="106"/>
      <c r="AL54" s="106"/>
      <c r="AM54" s="106"/>
      <c r="AN54" s="106"/>
      <c r="AO54" s="106"/>
      <c r="AP54" s="106"/>
      <c r="AQ54" s="106"/>
      <c r="AR54" s="106"/>
      <c r="AS54" s="106"/>
      <c r="AT54" s="106"/>
      <c r="AU54" s="106"/>
      <c r="AV54" s="106"/>
      <c r="AW54" s="106"/>
      <c r="AX54" s="106"/>
      <c r="AY54" s="106"/>
      <c r="AZ54" s="106"/>
      <c r="BA54" s="106"/>
      <c r="BB54" s="105" t="s">
        <v>212</v>
      </c>
      <c r="BC54" s="104"/>
      <c r="BD54" s="104"/>
      <c r="BE54" s="132">
        <v>2016</v>
      </c>
      <c r="BF54" s="104"/>
      <c r="BG54" s="104"/>
    </row>
    <row r="55" spans="1:59" s="124" customFormat="1" ht="22.2" customHeight="1">
      <c r="A55" s="419" t="s">
        <v>31</v>
      </c>
      <c r="B55" s="107"/>
      <c r="C55" s="106"/>
      <c r="D55" s="106">
        <f t="shared" si="65"/>
        <v>0</v>
      </c>
      <c r="E55" s="106"/>
      <c r="F55" s="106"/>
      <c r="G55" s="106"/>
      <c r="H55" s="106"/>
      <c r="I55" s="106"/>
      <c r="J55" s="106"/>
      <c r="K55" s="106"/>
      <c r="L55" s="292"/>
      <c r="M55" s="106"/>
      <c r="N55" s="106"/>
      <c r="O55" s="106"/>
      <c r="P55" s="106"/>
      <c r="Q55" s="106"/>
      <c r="R55" s="106"/>
      <c r="S55" s="106"/>
      <c r="T55" s="106"/>
      <c r="U55" s="106"/>
      <c r="V55" s="106"/>
      <c r="W55" s="106"/>
      <c r="X55" s="106"/>
      <c r="Y55" s="106"/>
      <c r="Z55" s="106"/>
      <c r="AA55" s="106"/>
      <c r="AB55" s="106"/>
      <c r="AC55" s="106"/>
      <c r="AD55" s="106"/>
      <c r="AE55" s="106"/>
      <c r="AF55" s="106"/>
      <c r="AG55" s="297"/>
      <c r="AH55" s="106"/>
      <c r="AI55" s="106"/>
      <c r="AJ55" s="106"/>
      <c r="AK55" s="106"/>
      <c r="AL55" s="106"/>
      <c r="AM55" s="106"/>
      <c r="AN55" s="106"/>
      <c r="AO55" s="106"/>
      <c r="AP55" s="106"/>
      <c r="AQ55" s="106"/>
      <c r="AR55" s="106"/>
      <c r="AS55" s="106"/>
      <c r="AT55" s="106"/>
      <c r="AU55" s="106"/>
      <c r="AV55" s="106"/>
      <c r="AW55" s="106"/>
      <c r="AX55" s="106"/>
      <c r="AY55" s="106"/>
      <c r="AZ55" s="106"/>
      <c r="BA55" s="106"/>
      <c r="BB55" s="105" t="s">
        <v>212</v>
      </c>
      <c r="BC55" s="104"/>
      <c r="BD55" s="104"/>
      <c r="BE55" s="132">
        <v>2016</v>
      </c>
      <c r="BF55" s="104"/>
      <c r="BG55" s="104"/>
    </row>
    <row r="56" spans="1:59" s="266" customFormat="1" ht="22.2" customHeight="1">
      <c r="A56" s="420" t="s">
        <v>382</v>
      </c>
      <c r="B56" s="306" t="s">
        <v>384</v>
      </c>
      <c r="C56" s="286">
        <f>SUM(C57,C60)</f>
        <v>0</v>
      </c>
      <c r="D56" s="286">
        <f>SUM(D57+D60)</f>
        <v>0</v>
      </c>
      <c r="E56" s="286">
        <f t="shared" ref="E56:BA56" si="72">SUM(E57,E60)</f>
        <v>0</v>
      </c>
      <c r="F56" s="286">
        <f t="shared" si="72"/>
        <v>0</v>
      </c>
      <c r="G56" s="286">
        <f t="shared" si="72"/>
        <v>0</v>
      </c>
      <c r="H56" s="286">
        <f t="shared" si="72"/>
        <v>0</v>
      </c>
      <c r="I56" s="286">
        <f t="shared" si="72"/>
        <v>0</v>
      </c>
      <c r="J56" s="286">
        <f t="shared" si="72"/>
        <v>0</v>
      </c>
      <c r="K56" s="286">
        <f t="shared" si="72"/>
        <v>0</v>
      </c>
      <c r="L56" s="286"/>
      <c r="M56" s="286">
        <f t="shared" si="72"/>
        <v>0</v>
      </c>
      <c r="N56" s="286">
        <f t="shared" si="72"/>
        <v>0</v>
      </c>
      <c r="O56" s="286">
        <f t="shared" si="72"/>
        <v>0</v>
      </c>
      <c r="P56" s="286">
        <f t="shared" si="72"/>
        <v>0</v>
      </c>
      <c r="Q56" s="286">
        <f t="shared" si="72"/>
        <v>0</v>
      </c>
      <c r="R56" s="286">
        <f t="shared" si="72"/>
        <v>0</v>
      </c>
      <c r="S56" s="286">
        <f t="shared" si="72"/>
        <v>0</v>
      </c>
      <c r="T56" s="286">
        <f t="shared" si="72"/>
        <v>0</v>
      </c>
      <c r="U56" s="286">
        <f t="shared" si="72"/>
        <v>0</v>
      </c>
      <c r="V56" s="286">
        <f t="shared" si="72"/>
        <v>0</v>
      </c>
      <c r="W56" s="286">
        <f>SUM(W57,W60)</f>
        <v>0</v>
      </c>
      <c r="X56" s="286">
        <f t="shared" si="72"/>
        <v>0</v>
      </c>
      <c r="Y56" s="286">
        <f>SUM(Y57,Y60)</f>
        <v>0</v>
      </c>
      <c r="Z56" s="286">
        <f>SUM(Z57,Z60)</f>
        <v>0</v>
      </c>
      <c r="AA56" s="286">
        <f t="shared" si="72"/>
        <v>0</v>
      </c>
      <c r="AB56" s="286">
        <f t="shared" si="72"/>
        <v>0</v>
      </c>
      <c r="AC56" s="286">
        <f t="shared" si="72"/>
        <v>0</v>
      </c>
      <c r="AD56" s="286">
        <f t="shared" si="72"/>
        <v>0</v>
      </c>
      <c r="AE56" s="286">
        <f>SUM(AE57,AE60)</f>
        <v>0</v>
      </c>
      <c r="AF56" s="286">
        <f>SUM(AF57,AF60)</f>
        <v>0</v>
      </c>
      <c r="AG56" s="285"/>
      <c r="AH56" s="286">
        <f>SUM(AH57,AH60)</f>
        <v>0</v>
      </c>
      <c r="AI56" s="286">
        <f>SUM(AI57,AI60)</f>
        <v>0</v>
      </c>
      <c r="AJ56" s="286">
        <f>SUM(AJ57,AJ60)</f>
        <v>0</v>
      </c>
      <c r="AK56" s="286">
        <f>SUM(AK57,AK60)</f>
        <v>0</v>
      </c>
      <c r="AL56" s="286">
        <f t="shared" si="72"/>
        <v>0</v>
      </c>
      <c r="AM56" s="286">
        <f t="shared" si="72"/>
        <v>0</v>
      </c>
      <c r="AN56" s="286">
        <f t="shared" si="72"/>
        <v>0</v>
      </c>
      <c r="AO56" s="286">
        <f>SUM(AO57,AO60)</f>
        <v>0</v>
      </c>
      <c r="AP56" s="286">
        <f>SUM(AP57,AP60)</f>
        <v>0</v>
      </c>
      <c r="AQ56" s="286">
        <f>SUM(AQ57,AQ60)</f>
        <v>0</v>
      </c>
      <c r="AR56" s="286">
        <f t="shared" si="72"/>
        <v>0</v>
      </c>
      <c r="AS56" s="286">
        <f t="shared" si="72"/>
        <v>0</v>
      </c>
      <c r="AT56" s="286">
        <f t="shared" si="72"/>
        <v>0</v>
      </c>
      <c r="AU56" s="286">
        <f t="shared" si="72"/>
        <v>0</v>
      </c>
      <c r="AV56" s="286">
        <f t="shared" si="72"/>
        <v>0</v>
      </c>
      <c r="AW56" s="286">
        <f t="shared" si="72"/>
        <v>0</v>
      </c>
      <c r="AX56" s="286">
        <f t="shared" si="72"/>
        <v>0</v>
      </c>
      <c r="AY56" s="286">
        <f t="shared" si="72"/>
        <v>0</v>
      </c>
      <c r="AZ56" s="286">
        <f t="shared" si="72"/>
        <v>0</v>
      </c>
      <c r="BA56" s="286">
        <f t="shared" si="72"/>
        <v>0</v>
      </c>
      <c r="BB56" s="287" t="s">
        <v>212</v>
      </c>
      <c r="BC56" s="288"/>
      <c r="BD56" s="288"/>
      <c r="BE56" s="289">
        <v>2016</v>
      </c>
      <c r="BF56" s="288"/>
      <c r="BG56" s="288"/>
    </row>
    <row r="57" spans="1:59" s="268" customFormat="1" ht="22.2" customHeight="1">
      <c r="A57" s="421" t="s">
        <v>382</v>
      </c>
      <c r="B57" s="267" t="s">
        <v>281</v>
      </c>
      <c r="C57" s="263"/>
      <c r="D57" s="263">
        <f t="shared" ref="D57:D62" si="73">SUM(E57:BA57)</f>
        <v>0</v>
      </c>
      <c r="E57" s="263">
        <f t="shared" ref="E57:BA57" si="74">SUM(E58:E59)</f>
        <v>0</v>
      </c>
      <c r="F57" s="263">
        <f t="shared" si="74"/>
        <v>0</v>
      </c>
      <c r="G57" s="263">
        <f t="shared" si="74"/>
        <v>0</v>
      </c>
      <c r="H57" s="263">
        <f t="shared" si="74"/>
        <v>0</v>
      </c>
      <c r="I57" s="263">
        <f t="shared" si="74"/>
        <v>0</v>
      </c>
      <c r="J57" s="263">
        <f t="shared" si="74"/>
        <v>0</v>
      </c>
      <c r="K57" s="263">
        <f t="shared" si="74"/>
        <v>0</v>
      </c>
      <c r="L57" s="286"/>
      <c r="M57" s="263">
        <f t="shared" si="74"/>
        <v>0</v>
      </c>
      <c r="N57" s="263">
        <f t="shared" si="74"/>
        <v>0</v>
      </c>
      <c r="O57" s="263">
        <f t="shared" si="74"/>
        <v>0</v>
      </c>
      <c r="P57" s="263">
        <f t="shared" si="74"/>
        <v>0</v>
      </c>
      <c r="Q57" s="263">
        <f t="shared" si="74"/>
        <v>0</v>
      </c>
      <c r="R57" s="263">
        <f t="shared" si="74"/>
        <v>0</v>
      </c>
      <c r="S57" s="263">
        <f t="shared" si="74"/>
        <v>0</v>
      </c>
      <c r="T57" s="263">
        <f t="shared" si="74"/>
        <v>0</v>
      </c>
      <c r="U57" s="263">
        <f t="shared" si="74"/>
        <v>0</v>
      </c>
      <c r="V57" s="263">
        <f t="shared" si="74"/>
        <v>0</v>
      </c>
      <c r="W57" s="263">
        <f>SUM(W58:W59)</f>
        <v>0</v>
      </c>
      <c r="X57" s="263">
        <f t="shared" si="74"/>
        <v>0</v>
      </c>
      <c r="Y57" s="263">
        <f>SUM(Y58:Y59)</f>
        <v>0</v>
      </c>
      <c r="Z57" s="263">
        <f>SUM(Z58:Z59)</f>
        <v>0</v>
      </c>
      <c r="AA57" s="263">
        <f t="shared" si="74"/>
        <v>0</v>
      </c>
      <c r="AB57" s="263">
        <f t="shared" si="74"/>
        <v>0</v>
      </c>
      <c r="AC57" s="263">
        <f t="shared" si="74"/>
        <v>0</v>
      </c>
      <c r="AD57" s="263">
        <f t="shared" si="74"/>
        <v>0</v>
      </c>
      <c r="AE57" s="263">
        <f>SUM(AE58:AE59)</f>
        <v>0</v>
      </c>
      <c r="AF57" s="263">
        <f>SUM(AF58:AF59)</f>
        <v>0</v>
      </c>
      <c r="AG57" s="285"/>
      <c r="AH57" s="263">
        <f>SUM(AH58:AH59)</f>
        <v>0</v>
      </c>
      <c r="AI57" s="263">
        <f>SUM(AI58:AI59)</f>
        <v>0</v>
      </c>
      <c r="AJ57" s="263">
        <f>SUM(AJ58:AJ59)</f>
        <v>0</v>
      </c>
      <c r="AK57" s="263">
        <f>SUM(AK58:AK59)</f>
        <v>0</v>
      </c>
      <c r="AL57" s="263">
        <f t="shared" si="74"/>
        <v>0</v>
      </c>
      <c r="AM57" s="263">
        <f t="shared" si="74"/>
        <v>0</v>
      </c>
      <c r="AN57" s="263">
        <f t="shared" si="74"/>
        <v>0</v>
      </c>
      <c r="AO57" s="263">
        <f>SUM(AO58:AO59)</f>
        <v>0</v>
      </c>
      <c r="AP57" s="263">
        <f>SUM(AP58:AP59)</f>
        <v>0</v>
      </c>
      <c r="AQ57" s="263">
        <f>SUM(AQ58:AQ59)</f>
        <v>0</v>
      </c>
      <c r="AR57" s="263">
        <f t="shared" si="74"/>
        <v>0</v>
      </c>
      <c r="AS57" s="263">
        <f t="shared" si="74"/>
        <v>0</v>
      </c>
      <c r="AT57" s="263">
        <f t="shared" si="74"/>
        <v>0</v>
      </c>
      <c r="AU57" s="263">
        <f t="shared" si="74"/>
        <v>0</v>
      </c>
      <c r="AV57" s="263">
        <f t="shared" si="74"/>
        <v>0</v>
      </c>
      <c r="AW57" s="263">
        <f t="shared" si="74"/>
        <v>0</v>
      </c>
      <c r="AX57" s="263">
        <f t="shared" si="74"/>
        <v>0</v>
      </c>
      <c r="AY57" s="263">
        <f t="shared" si="74"/>
        <v>0</v>
      </c>
      <c r="AZ57" s="263">
        <f t="shared" si="74"/>
        <v>0</v>
      </c>
      <c r="BA57" s="263">
        <f t="shared" si="74"/>
        <v>0</v>
      </c>
      <c r="BB57" s="264" t="s">
        <v>212</v>
      </c>
      <c r="BC57" s="67"/>
      <c r="BD57" s="67"/>
      <c r="BE57" s="265">
        <v>2016</v>
      </c>
      <c r="BF57" s="67"/>
      <c r="BG57" s="67"/>
    </row>
    <row r="58" spans="1:59" s="271" customFormat="1" ht="22.2" customHeight="1">
      <c r="A58" s="421" t="s">
        <v>382</v>
      </c>
      <c r="B58" s="269"/>
      <c r="C58" s="3"/>
      <c r="D58" s="3">
        <f t="shared" si="73"/>
        <v>0</v>
      </c>
      <c r="E58" s="3"/>
      <c r="F58" s="3"/>
      <c r="G58" s="3"/>
      <c r="H58" s="3"/>
      <c r="I58" s="3"/>
      <c r="J58" s="3"/>
      <c r="K58" s="3"/>
      <c r="L58" s="286"/>
      <c r="M58" s="3"/>
      <c r="N58" s="3"/>
      <c r="O58" s="3"/>
      <c r="P58" s="3"/>
      <c r="Q58" s="3"/>
      <c r="R58" s="3"/>
      <c r="S58" s="3"/>
      <c r="T58" s="3"/>
      <c r="U58" s="3"/>
      <c r="V58" s="3"/>
      <c r="W58" s="3"/>
      <c r="X58" s="3"/>
      <c r="Y58" s="3"/>
      <c r="Z58" s="3"/>
      <c r="AA58" s="3"/>
      <c r="AB58" s="3"/>
      <c r="AC58" s="3"/>
      <c r="AD58" s="3"/>
      <c r="AE58" s="3"/>
      <c r="AF58" s="3"/>
      <c r="AG58" s="285"/>
      <c r="AH58" s="3"/>
      <c r="AI58" s="3"/>
      <c r="AJ58" s="3"/>
      <c r="AK58" s="3"/>
      <c r="AL58" s="3"/>
      <c r="AM58" s="3"/>
      <c r="AN58" s="3"/>
      <c r="AO58" s="3"/>
      <c r="AP58" s="3"/>
      <c r="AQ58" s="3"/>
      <c r="AR58" s="3"/>
      <c r="AS58" s="3"/>
      <c r="AT58" s="3"/>
      <c r="AU58" s="3"/>
      <c r="AV58" s="3"/>
      <c r="AW58" s="3"/>
      <c r="AX58" s="3"/>
      <c r="AY58" s="3"/>
      <c r="AZ58" s="3"/>
      <c r="BA58" s="3"/>
      <c r="BB58" s="264" t="s">
        <v>212</v>
      </c>
      <c r="BC58" s="270"/>
      <c r="BD58" s="270"/>
      <c r="BE58" s="265">
        <v>2016</v>
      </c>
      <c r="BF58" s="270"/>
      <c r="BG58" s="270"/>
    </row>
    <row r="59" spans="1:59" s="271" customFormat="1" ht="22.2" customHeight="1">
      <c r="A59" s="421" t="s">
        <v>382</v>
      </c>
      <c r="B59" s="269"/>
      <c r="C59" s="3"/>
      <c r="D59" s="3">
        <f t="shared" si="73"/>
        <v>0</v>
      </c>
      <c r="E59" s="3"/>
      <c r="F59" s="3"/>
      <c r="G59" s="3"/>
      <c r="H59" s="3"/>
      <c r="I59" s="3"/>
      <c r="J59" s="3"/>
      <c r="K59" s="3"/>
      <c r="L59" s="286"/>
      <c r="M59" s="3"/>
      <c r="N59" s="3"/>
      <c r="O59" s="3"/>
      <c r="P59" s="3"/>
      <c r="Q59" s="3"/>
      <c r="R59" s="3"/>
      <c r="S59" s="3"/>
      <c r="T59" s="3"/>
      <c r="U59" s="3"/>
      <c r="V59" s="3"/>
      <c r="W59" s="3"/>
      <c r="X59" s="3"/>
      <c r="Y59" s="3"/>
      <c r="Z59" s="3"/>
      <c r="AA59" s="3"/>
      <c r="AB59" s="3"/>
      <c r="AC59" s="3"/>
      <c r="AD59" s="3"/>
      <c r="AE59" s="3"/>
      <c r="AF59" s="3"/>
      <c r="AG59" s="285"/>
      <c r="AH59" s="3"/>
      <c r="AI59" s="3"/>
      <c r="AJ59" s="3"/>
      <c r="AK59" s="3"/>
      <c r="AL59" s="3"/>
      <c r="AM59" s="3"/>
      <c r="AN59" s="3"/>
      <c r="AO59" s="3"/>
      <c r="AP59" s="3"/>
      <c r="AQ59" s="3"/>
      <c r="AR59" s="3"/>
      <c r="AS59" s="3"/>
      <c r="AT59" s="3"/>
      <c r="AU59" s="3"/>
      <c r="AV59" s="3"/>
      <c r="AW59" s="3"/>
      <c r="AX59" s="3"/>
      <c r="AY59" s="3"/>
      <c r="AZ59" s="3"/>
      <c r="BA59" s="3"/>
      <c r="BB59" s="264" t="s">
        <v>212</v>
      </c>
      <c r="BC59" s="270"/>
      <c r="BD59" s="270"/>
      <c r="BE59" s="265">
        <v>2016</v>
      </c>
      <c r="BF59" s="270"/>
      <c r="BG59" s="270"/>
    </row>
    <row r="60" spans="1:59" s="268" customFormat="1" ht="22.2" customHeight="1">
      <c r="A60" s="421" t="s">
        <v>382</v>
      </c>
      <c r="B60" s="267" t="s">
        <v>282</v>
      </c>
      <c r="C60" s="263"/>
      <c r="D60" s="263">
        <f t="shared" si="73"/>
        <v>0</v>
      </c>
      <c r="E60" s="263">
        <f t="shared" ref="E60:BA60" si="75">SUM(E61:E62)</f>
        <v>0</v>
      </c>
      <c r="F60" s="263">
        <f t="shared" si="75"/>
        <v>0</v>
      </c>
      <c r="G60" s="263">
        <f t="shared" si="75"/>
        <v>0</v>
      </c>
      <c r="H60" s="263">
        <f t="shared" si="75"/>
        <v>0</v>
      </c>
      <c r="I60" s="263">
        <f t="shared" si="75"/>
        <v>0</v>
      </c>
      <c r="J60" s="263">
        <f t="shared" si="75"/>
        <v>0</v>
      </c>
      <c r="K60" s="263">
        <f t="shared" si="75"/>
        <v>0</v>
      </c>
      <c r="L60" s="286"/>
      <c r="M60" s="263">
        <f t="shared" si="75"/>
        <v>0</v>
      </c>
      <c r="N60" s="263">
        <f t="shared" si="75"/>
        <v>0</v>
      </c>
      <c r="O60" s="263">
        <f t="shared" si="75"/>
        <v>0</v>
      </c>
      <c r="P60" s="263">
        <f t="shared" si="75"/>
        <v>0</v>
      </c>
      <c r="Q60" s="263">
        <f t="shared" si="75"/>
        <v>0</v>
      </c>
      <c r="R60" s="263">
        <f t="shared" si="75"/>
        <v>0</v>
      </c>
      <c r="S60" s="263">
        <f t="shared" si="75"/>
        <v>0</v>
      </c>
      <c r="T60" s="263">
        <f t="shared" si="75"/>
        <v>0</v>
      </c>
      <c r="U60" s="263">
        <f t="shared" si="75"/>
        <v>0</v>
      </c>
      <c r="V60" s="263">
        <f t="shared" si="75"/>
        <v>0</v>
      </c>
      <c r="W60" s="263">
        <f>SUM(W61:W62)</f>
        <v>0</v>
      </c>
      <c r="X60" s="263">
        <f t="shared" si="75"/>
        <v>0</v>
      </c>
      <c r="Y60" s="263">
        <f>SUM(Y61:Y62)</f>
        <v>0</v>
      </c>
      <c r="Z60" s="263">
        <f>SUM(Z61:Z62)</f>
        <v>0</v>
      </c>
      <c r="AA60" s="263">
        <f t="shared" si="75"/>
        <v>0</v>
      </c>
      <c r="AB60" s="263">
        <f t="shared" si="75"/>
        <v>0</v>
      </c>
      <c r="AC60" s="263">
        <f t="shared" si="75"/>
        <v>0</v>
      </c>
      <c r="AD60" s="263">
        <f t="shared" si="75"/>
        <v>0</v>
      </c>
      <c r="AE60" s="263">
        <f>SUM(AE61:AE62)</f>
        <v>0</v>
      </c>
      <c r="AF60" s="263">
        <f>SUM(AF61:AF62)</f>
        <v>0</v>
      </c>
      <c r="AG60" s="285"/>
      <c r="AH60" s="263">
        <f>SUM(AH61:AH62)</f>
        <v>0</v>
      </c>
      <c r="AI60" s="263">
        <f>SUM(AI61:AI62)</f>
        <v>0</v>
      </c>
      <c r="AJ60" s="263">
        <f>SUM(AJ61:AJ62)</f>
        <v>0</v>
      </c>
      <c r="AK60" s="263">
        <f>SUM(AK61:AK62)</f>
        <v>0</v>
      </c>
      <c r="AL60" s="263">
        <f t="shared" si="75"/>
        <v>0</v>
      </c>
      <c r="AM60" s="263">
        <f t="shared" si="75"/>
        <v>0</v>
      </c>
      <c r="AN60" s="263">
        <f t="shared" si="75"/>
        <v>0</v>
      </c>
      <c r="AO60" s="263">
        <f>SUM(AO61:AO62)</f>
        <v>0</v>
      </c>
      <c r="AP60" s="263">
        <f>SUM(AP61:AP62)</f>
        <v>0</v>
      </c>
      <c r="AQ60" s="263">
        <f>SUM(AQ61:AQ62)</f>
        <v>0</v>
      </c>
      <c r="AR60" s="263">
        <f t="shared" si="75"/>
        <v>0</v>
      </c>
      <c r="AS60" s="263">
        <f t="shared" si="75"/>
        <v>0</v>
      </c>
      <c r="AT60" s="263">
        <f t="shared" si="75"/>
        <v>0</v>
      </c>
      <c r="AU60" s="263">
        <f t="shared" si="75"/>
        <v>0</v>
      </c>
      <c r="AV60" s="263">
        <f t="shared" si="75"/>
        <v>0</v>
      </c>
      <c r="AW60" s="263">
        <f t="shared" si="75"/>
        <v>0</v>
      </c>
      <c r="AX60" s="263">
        <f t="shared" si="75"/>
        <v>0</v>
      </c>
      <c r="AY60" s="263">
        <f t="shared" si="75"/>
        <v>0</v>
      </c>
      <c r="AZ60" s="263">
        <f t="shared" si="75"/>
        <v>0</v>
      </c>
      <c r="BA60" s="263">
        <f t="shared" si="75"/>
        <v>0</v>
      </c>
      <c r="BB60" s="264" t="s">
        <v>212</v>
      </c>
      <c r="BC60" s="67"/>
      <c r="BD60" s="67"/>
      <c r="BE60" s="265">
        <v>2016</v>
      </c>
      <c r="BF60" s="67"/>
      <c r="BG60" s="67"/>
    </row>
    <row r="61" spans="1:59" s="271" customFormat="1" ht="22.2" customHeight="1">
      <c r="A61" s="421" t="s">
        <v>382</v>
      </c>
      <c r="B61" s="269"/>
      <c r="C61" s="3"/>
      <c r="D61" s="3">
        <f t="shared" si="73"/>
        <v>0</v>
      </c>
      <c r="E61" s="3"/>
      <c r="F61" s="3"/>
      <c r="G61" s="3"/>
      <c r="H61" s="3"/>
      <c r="I61" s="3"/>
      <c r="J61" s="3"/>
      <c r="K61" s="3"/>
      <c r="L61" s="286"/>
      <c r="M61" s="3"/>
      <c r="N61" s="3"/>
      <c r="O61" s="3"/>
      <c r="P61" s="3"/>
      <c r="Q61" s="3"/>
      <c r="R61" s="3"/>
      <c r="S61" s="3"/>
      <c r="T61" s="3"/>
      <c r="U61" s="3"/>
      <c r="V61" s="3"/>
      <c r="W61" s="3"/>
      <c r="X61" s="3"/>
      <c r="Y61" s="3"/>
      <c r="Z61" s="3"/>
      <c r="AA61" s="3"/>
      <c r="AB61" s="3"/>
      <c r="AC61" s="3"/>
      <c r="AD61" s="3"/>
      <c r="AE61" s="3"/>
      <c r="AF61" s="3"/>
      <c r="AG61" s="285"/>
      <c r="AH61" s="3"/>
      <c r="AI61" s="3"/>
      <c r="AJ61" s="3"/>
      <c r="AK61" s="3"/>
      <c r="AL61" s="3"/>
      <c r="AM61" s="3"/>
      <c r="AN61" s="3"/>
      <c r="AO61" s="3"/>
      <c r="AP61" s="3"/>
      <c r="AQ61" s="3"/>
      <c r="AR61" s="3"/>
      <c r="AS61" s="3"/>
      <c r="AT61" s="3"/>
      <c r="AU61" s="3"/>
      <c r="AV61" s="3"/>
      <c r="AW61" s="3"/>
      <c r="AX61" s="3"/>
      <c r="AY61" s="3"/>
      <c r="AZ61" s="3"/>
      <c r="BA61" s="3"/>
      <c r="BB61" s="264" t="s">
        <v>212</v>
      </c>
      <c r="BC61" s="270"/>
      <c r="BD61" s="270"/>
      <c r="BE61" s="265">
        <v>2016</v>
      </c>
      <c r="BF61" s="270"/>
      <c r="BG61" s="270"/>
    </row>
    <row r="62" spans="1:59" s="271" customFormat="1" ht="22.2" customHeight="1">
      <c r="A62" s="421" t="s">
        <v>382</v>
      </c>
      <c r="B62" s="269"/>
      <c r="C62" s="3"/>
      <c r="D62" s="3">
        <f t="shared" si="73"/>
        <v>0</v>
      </c>
      <c r="E62" s="3"/>
      <c r="F62" s="3"/>
      <c r="G62" s="3"/>
      <c r="H62" s="3"/>
      <c r="I62" s="3"/>
      <c r="J62" s="3"/>
      <c r="K62" s="3"/>
      <c r="L62" s="286"/>
      <c r="M62" s="3"/>
      <c r="N62" s="3"/>
      <c r="O62" s="3"/>
      <c r="P62" s="3"/>
      <c r="Q62" s="3"/>
      <c r="R62" s="3"/>
      <c r="S62" s="3"/>
      <c r="T62" s="3"/>
      <c r="U62" s="3"/>
      <c r="V62" s="3"/>
      <c r="W62" s="3"/>
      <c r="X62" s="3"/>
      <c r="Y62" s="3"/>
      <c r="Z62" s="3"/>
      <c r="AA62" s="3"/>
      <c r="AB62" s="3"/>
      <c r="AC62" s="3"/>
      <c r="AD62" s="3"/>
      <c r="AE62" s="3"/>
      <c r="AF62" s="3"/>
      <c r="AG62" s="285"/>
      <c r="AH62" s="3"/>
      <c r="AI62" s="3"/>
      <c r="AJ62" s="3"/>
      <c r="AK62" s="3"/>
      <c r="AL62" s="3"/>
      <c r="AM62" s="3"/>
      <c r="AN62" s="3"/>
      <c r="AO62" s="3"/>
      <c r="AP62" s="3"/>
      <c r="AQ62" s="3"/>
      <c r="AR62" s="3"/>
      <c r="AS62" s="3"/>
      <c r="AT62" s="3"/>
      <c r="AU62" s="3"/>
      <c r="AV62" s="3"/>
      <c r="AW62" s="3"/>
      <c r="AX62" s="3"/>
      <c r="AY62" s="3"/>
      <c r="AZ62" s="3"/>
      <c r="BA62" s="3"/>
      <c r="BB62" s="264" t="s">
        <v>212</v>
      </c>
      <c r="BC62" s="270"/>
      <c r="BD62" s="270"/>
      <c r="BE62" s="265">
        <v>2016</v>
      </c>
      <c r="BF62" s="270"/>
      <c r="BG62" s="270"/>
    </row>
    <row r="63" spans="1:59" s="131" customFormat="1" ht="22.2" customHeight="1">
      <c r="A63" s="418" t="s">
        <v>34</v>
      </c>
      <c r="B63" s="260" t="s">
        <v>262</v>
      </c>
      <c r="C63" s="111">
        <f>SUM(C64,C67)</f>
        <v>0</v>
      </c>
      <c r="D63" s="111">
        <f>SUM(D64+D67)</f>
        <v>0</v>
      </c>
      <c r="E63" s="111">
        <f t="shared" ref="E63:K63" si="76">SUM(E64,E67)</f>
        <v>0</v>
      </c>
      <c r="F63" s="111">
        <f t="shared" si="76"/>
        <v>0</v>
      </c>
      <c r="G63" s="111">
        <f t="shared" si="76"/>
        <v>0</v>
      </c>
      <c r="H63" s="111">
        <f t="shared" si="76"/>
        <v>0</v>
      </c>
      <c r="I63" s="111">
        <f t="shared" si="76"/>
        <v>0</v>
      </c>
      <c r="J63" s="111">
        <f t="shared" si="76"/>
        <v>0</v>
      </c>
      <c r="K63" s="111">
        <f t="shared" si="76"/>
        <v>0</v>
      </c>
      <c r="L63" s="292"/>
      <c r="M63" s="111">
        <f t="shared" ref="M63:AF63" si="77">SUM(M64,M67)</f>
        <v>0</v>
      </c>
      <c r="N63" s="111">
        <f t="shared" si="77"/>
        <v>0</v>
      </c>
      <c r="O63" s="111">
        <f t="shared" si="77"/>
        <v>0</v>
      </c>
      <c r="P63" s="111">
        <f t="shared" si="77"/>
        <v>0</v>
      </c>
      <c r="Q63" s="111">
        <f t="shared" si="77"/>
        <v>0</v>
      </c>
      <c r="R63" s="111">
        <f t="shared" si="77"/>
        <v>0</v>
      </c>
      <c r="S63" s="111">
        <f t="shared" si="77"/>
        <v>0</v>
      </c>
      <c r="T63" s="111">
        <f t="shared" si="77"/>
        <v>0</v>
      </c>
      <c r="U63" s="111">
        <f t="shared" si="77"/>
        <v>0</v>
      </c>
      <c r="V63" s="111">
        <f t="shared" si="77"/>
        <v>0</v>
      </c>
      <c r="W63" s="111">
        <f t="shared" si="77"/>
        <v>0</v>
      </c>
      <c r="X63" s="111">
        <f t="shared" si="77"/>
        <v>0</v>
      </c>
      <c r="Y63" s="111">
        <f t="shared" si="77"/>
        <v>0</v>
      </c>
      <c r="Z63" s="111">
        <f t="shared" si="77"/>
        <v>0</v>
      </c>
      <c r="AA63" s="111">
        <f t="shared" si="77"/>
        <v>0</v>
      </c>
      <c r="AB63" s="111">
        <f t="shared" si="77"/>
        <v>0</v>
      </c>
      <c r="AC63" s="111">
        <f t="shared" si="77"/>
        <v>0</v>
      </c>
      <c r="AD63" s="111">
        <f t="shared" si="77"/>
        <v>0</v>
      </c>
      <c r="AE63" s="111">
        <f t="shared" si="77"/>
        <v>0</v>
      </c>
      <c r="AF63" s="111">
        <f t="shared" si="77"/>
        <v>0</v>
      </c>
      <c r="AG63" s="297"/>
      <c r="AH63" s="111">
        <f t="shared" ref="AH63:BA63" si="78">SUM(AH64,AH67)</f>
        <v>0</v>
      </c>
      <c r="AI63" s="111">
        <f t="shared" si="78"/>
        <v>0</v>
      </c>
      <c r="AJ63" s="111">
        <f t="shared" si="78"/>
        <v>0</v>
      </c>
      <c r="AK63" s="111">
        <f t="shared" si="78"/>
        <v>0</v>
      </c>
      <c r="AL63" s="111">
        <f t="shared" si="78"/>
        <v>0</v>
      </c>
      <c r="AM63" s="111">
        <f t="shared" si="78"/>
        <v>0</v>
      </c>
      <c r="AN63" s="111">
        <f t="shared" si="78"/>
        <v>0</v>
      </c>
      <c r="AO63" s="111">
        <f t="shared" si="78"/>
        <v>0</v>
      </c>
      <c r="AP63" s="111">
        <f t="shared" si="78"/>
        <v>0</v>
      </c>
      <c r="AQ63" s="111">
        <f t="shared" si="78"/>
        <v>0</v>
      </c>
      <c r="AR63" s="111">
        <f t="shared" si="78"/>
        <v>0</v>
      </c>
      <c r="AS63" s="111">
        <f t="shared" si="78"/>
        <v>0</v>
      </c>
      <c r="AT63" s="111">
        <f t="shared" si="78"/>
        <v>0</v>
      </c>
      <c r="AU63" s="111">
        <f t="shared" si="78"/>
        <v>0</v>
      </c>
      <c r="AV63" s="111">
        <f t="shared" si="78"/>
        <v>0</v>
      </c>
      <c r="AW63" s="111">
        <f t="shared" si="78"/>
        <v>0</v>
      </c>
      <c r="AX63" s="111">
        <f t="shared" si="78"/>
        <v>0</v>
      </c>
      <c r="AY63" s="111">
        <f t="shared" si="78"/>
        <v>0</v>
      </c>
      <c r="AZ63" s="111">
        <f t="shared" si="78"/>
        <v>0</v>
      </c>
      <c r="BA63" s="111">
        <f t="shared" si="78"/>
        <v>0</v>
      </c>
      <c r="BB63" s="105" t="s">
        <v>212</v>
      </c>
      <c r="BC63" s="110"/>
      <c r="BD63" s="110"/>
      <c r="BE63" s="132">
        <v>2016</v>
      </c>
      <c r="BF63" s="110"/>
      <c r="BG63" s="110"/>
    </row>
    <row r="64" spans="1:59" s="145" customFormat="1" ht="22.2" customHeight="1">
      <c r="A64" s="418" t="s">
        <v>34</v>
      </c>
      <c r="B64" s="112" t="s">
        <v>281</v>
      </c>
      <c r="C64" s="111"/>
      <c r="D64" s="111">
        <f t="shared" ref="D64:D69" si="79">SUM(E64:BA64)</f>
        <v>0</v>
      </c>
      <c r="E64" s="111">
        <f t="shared" ref="E64:K64" si="80">SUM(E65:E66)</f>
        <v>0</v>
      </c>
      <c r="F64" s="111">
        <f t="shared" si="80"/>
        <v>0</v>
      </c>
      <c r="G64" s="111">
        <f t="shared" si="80"/>
        <v>0</v>
      </c>
      <c r="H64" s="111">
        <f t="shared" si="80"/>
        <v>0</v>
      </c>
      <c r="I64" s="111">
        <f t="shared" si="80"/>
        <v>0</v>
      </c>
      <c r="J64" s="111">
        <f t="shared" si="80"/>
        <v>0</v>
      </c>
      <c r="K64" s="111">
        <f t="shared" si="80"/>
        <v>0</v>
      </c>
      <c r="L64" s="292"/>
      <c r="M64" s="111">
        <f t="shared" ref="M64:AF64" si="81">SUM(M65:M66)</f>
        <v>0</v>
      </c>
      <c r="N64" s="111">
        <f t="shared" si="81"/>
        <v>0</v>
      </c>
      <c r="O64" s="111">
        <f t="shared" si="81"/>
        <v>0</v>
      </c>
      <c r="P64" s="111">
        <f t="shared" si="81"/>
        <v>0</v>
      </c>
      <c r="Q64" s="111">
        <f t="shared" si="81"/>
        <v>0</v>
      </c>
      <c r="R64" s="111">
        <f t="shared" si="81"/>
        <v>0</v>
      </c>
      <c r="S64" s="111">
        <f t="shared" si="81"/>
        <v>0</v>
      </c>
      <c r="T64" s="111">
        <f t="shared" si="81"/>
        <v>0</v>
      </c>
      <c r="U64" s="111">
        <f t="shared" si="81"/>
        <v>0</v>
      </c>
      <c r="V64" s="111">
        <f t="shared" si="81"/>
        <v>0</v>
      </c>
      <c r="W64" s="111">
        <f t="shared" si="81"/>
        <v>0</v>
      </c>
      <c r="X64" s="111">
        <f t="shared" si="81"/>
        <v>0</v>
      </c>
      <c r="Y64" s="111">
        <f t="shared" si="81"/>
        <v>0</v>
      </c>
      <c r="Z64" s="111">
        <f t="shared" si="81"/>
        <v>0</v>
      </c>
      <c r="AA64" s="111">
        <f t="shared" si="81"/>
        <v>0</v>
      </c>
      <c r="AB64" s="111">
        <f t="shared" si="81"/>
        <v>0</v>
      </c>
      <c r="AC64" s="111">
        <f t="shared" si="81"/>
        <v>0</v>
      </c>
      <c r="AD64" s="111">
        <f t="shared" si="81"/>
        <v>0</v>
      </c>
      <c r="AE64" s="111">
        <f t="shared" si="81"/>
        <v>0</v>
      </c>
      <c r="AF64" s="111">
        <f t="shared" si="81"/>
        <v>0</v>
      </c>
      <c r="AG64" s="297"/>
      <c r="AH64" s="111">
        <f t="shared" ref="AH64:BA64" si="82">SUM(AH65:AH66)</f>
        <v>0</v>
      </c>
      <c r="AI64" s="111">
        <f t="shared" si="82"/>
        <v>0</v>
      </c>
      <c r="AJ64" s="111">
        <f t="shared" si="82"/>
        <v>0</v>
      </c>
      <c r="AK64" s="111">
        <f t="shared" si="82"/>
        <v>0</v>
      </c>
      <c r="AL64" s="111">
        <f t="shared" si="82"/>
        <v>0</v>
      </c>
      <c r="AM64" s="111">
        <f t="shared" si="82"/>
        <v>0</v>
      </c>
      <c r="AN64" s="111">
        <f t="shared" si="82"/>
        <v>0</v>
      </c>
      <c r="AO64" s="111">
        <f t="shared" si="82"/>
        <v>0</v>
      </c>
      <c r="AP64" s="111">
        <f t="shared" si="82"/>
        <v>0</v>
      </c>
      <c r="AQ64" s="111">
        <f t="shared" si="82"/>
        <v>0</v>
      </c>
      <c r="AR64" s="111">
        <f t="shared" si="82"/>
        <v>0</v>
      </c>
      <c r="AS64" s="111">
        <f t="shared" si="82"/>
        <v>0</v>
      </c>
      <c r="AT64" s="111">
        <f t="shared" si="82"/>
        <v>0</v>
      </c>
      <c r="AU64" s="111">
        <f t="shared" si="82"/>
        <v>0</v>
      </c>
      <c r="AV64" s="111">
        <f t="shared" si="82"/>
        <v>0</v>
      </c>
      <c r="AW64" s="111">
        <f t="shared" si="82"/>
        <v>0</v>
      </c>
      <c r="AX64" s="111">
        <f t="shared" si="82"/>
        <v>0</v>
      </c>
      <c r="AY64" s="111">
        <f t="shared" si="82"/>
        <v>0</v>
      </c>
      <c r="AZ64" s="111">
        <f t="shared" si="82"/>
        <v>0</v>
      </c>
      <c r="BA64" s="111">
        <f t="shared" si="82"/>
        <v>0</v>
      </c>
      <c r="BB64" s="105" t="s">
        <v>212</v>
      </c>
      <c r="BC64" s="110"/>
      <c r="BD64" s="110"/>
      <c r="BE64" s="132">
        <v>2016</v>
      </c>
      <c r="BF64" s="110"/>
      <c r="BG64" s="110"/>
    </row>
    <row r="65" spans="1:59" s="124" customFormat="1" ht="22.2" customHeight="1">
      <c r="A65" s="419" t="s">
        <v>34</v>
      </c>
      <c r="B65" s="107"/>
      <c r="C65" s="106"/>
      <c r="D65" s="106">
        <f t="shared" si="79"/>
        <v>0</v>
      </c>
      <c r="E65" s="106"/>
      <c r="F65" s="106"/>
      <c r="G65" s="106"/>
      <c r="H65" s="106"/>
      <c r="I65" s="106"/>
      <c r="J65" s="106"/>
      <c r="K65" s="106"/>
      <c r="L65" s="292"/>
      <c r="M65" s="106"/>
      <c r="N65" s="106"/>
      <c r="O65" s="106"/>
      <c r="P65" s="106"/>
      <c r="Q65" s="106"/>
      <c r="R65" s="106"/>
      <c r="S65" s="106"/>
      <c r="T65" s="106"/>
      <c r="U65" s="106"/>
      <c r="V65" s="106"/>
      <c r="W65" s="106"/>
      <c r="X65" s="106"/>
      <c r="Y65" s="106"/>
      <c r="Z65" s="106"/>
      <c r="AA65" s="106"/>
      <c r="AB65" s="106"/>
      <c r="AC65" s="106"/>
      <c r="AD65" s="106"/>
      <c r="AE65" s="106"/>
      <c r="AF65" s="106"/>
      <c r="AG65" s="297"/>
      <c r="AH65" s="106"/>
      <c r="AI65" s="106"/>
      <c r="AJ65" s="106"/>
      <c r="AK65" s="106"/>
      <c r="AL65" s="106"/>
      <c r="AM65" s="106"/>
      <c r="AN65" s="106"/>
      <c r="AO65" s="106"/>
      <c r="AP65" s="106"/>
      <c r="AQ65" s="106"/>
      <c r="AR65" s="106"/>
      <c r="AS65" s="106"/>
      <c r="AT65" s="106"/>
      <c r="AU65" s="106"/>
      <c r="AV65" s="106"/>
      <c r="AW65" s="106"/>
      <c r="AX65" s="106"/>
      <c r="AY65" s="106"/>
      <c r="AZ65" s="106"/>
      <c r="BA65" s="106"/>
      <c r="BB65" s="105" t="s">
        <v>212</v>
      </c>
      <c r="BC65" s="104"/>
      <c r="BD65" s="104"/>
      <c r="BE65" s="132">
        <v>2016</v>
      </c>
      <c r="BF65" s="104"/>
      <c r="BG65" s="104"/>
    </row>
    <row r="66" spans="1:59" s="124" customFormat="1" ht="22.2" customHeight="1">
      <c r="A66" s="419" t="s">
        <v>34</v>
      </c>
      <c r="B66" s="107"/>
      <c r="C66" s="106"/>
      <c r="D66" s="106">
        <f t="shared" si="79"/>
        <v>0</v>
      </c>
      <c r="E66" s="106"/>
      <c r="F66" s="106"/>
      <c r="G66" s="106"/>
      <c r="H66" s="106"/>
      <c r="I66" s="106"/>
      <c r="J66" s="106"/>
      <c r="K66" s="106"/>
      <c r="L66" s="292"/>
      <c r="M66" s="106"/>
      <c r="N66" s="106"/>
      <c r="O66" s="106"/>
      <c r="P66" s="106"/>
      <c r="Q66" s="106"/>
      <c r="R66" s="106"/>
      <c r="S66" s="106"/>
      <c r="T66" s="106"/>
      <c r="U66" s="106"/>
      <c r="V66" s="106"/>
      <c r="W66" s="106"/>
      <c r="X66" s="106"/>
      <c r="Y66" s="106"/>
      <c r="Z66" s="106"/>
      <c r="AA66" s="106"/>
      <c r="AB66" s="106"/>
      <c r="AC66" s="106"/>
      <c r="AD66" s="106"/>
      <c r="AE66" s="106"/>
      <c r="AF66" s="106"/>
      <c r="AG66" s="297"/>
      <c r="AH66" s="106"/>
      <c r="AI66" s="106"/>
      <c r="AJ66" s="106"/>
      <c r="AK66" s="106"/>
      <c r="AL66" s="106"/>
      <c r="AM66" s="106"/>
      <c r="AN66" s="106"/>
      <c r="AO66" s="106"/>
      <c r="AP66" s="106"/>
      <c r="AQ66" s="106"/>
      <c r="AR66" s="106"/>
      <c r="AS66" s="106"/>
      <c r="AT66" s="106"/>
      <c r="AU66" s="106"/>
      <c r="AV66" s="106"/>
      <c r="AW66" s="106"/>
      <c r="AX66" s="106"/>
      <c r="AY66" s="106"/>
      <c r="AZ66" s="106"/>
      <c r="BA66" s="106"/>
      <c r="BB66" s="105" t="s">
        <v>212</v>
      </c>
      <c r="BC66" s="104"/>
      <c r="BD66" s="104"/>
      <c r="BE66" s="132">
        <v>2016</v>
      </c>
      <c r="BF66" s="104"/>
      <c r="BG66" s="104"/>
    </row>
    <row r="67" spans="1:59" s="145" customFormat="1" ht="22.2" customHeight="1">
      <c r="A67" s="418" t="s">
        <v>34</v>
      </c>
      <c r="B67" s="112" t="s">
        <v>282</v>
      </c>
      <c r="C67" s="111"/>
      <c r="D67" s="111">
        <f t="shared" si="79"/>
        <v>0</v>
      </c>
      <c r="E67" s="111">
        <f t="shared" ref="E67:K67" si="83">SUM(E68:E69)</f>
        <v>0</v>
      </c>
      <c r="F67" s="111">
        <f t="shared" si="83"/>
        <v>0</v>
      </c>
      <c r="G67" s="111">
        <f t="shared" si="83"/>
        <v>0</v>
      </c>
      <c r="H67" s="111">
        <f t="shared" si="83"/>
        <v>0</v>
      </c>
      <c r="I67" s="111">
        <f t="shared" si="83"/>
        <v>0</v>
      </c>
      <c r="J67" s="111">
        <f t="shared" si="83"/>
        <v>0</v>
      </c>
      <c r="K67" s="111">
        <f t="shared" si="83"/>
        <v>0</v>
      </c>
      <c r="L67" s="292"/>
      <c r="M67" s="111">
        <f t="shared" ref="M67:AF67" si="84">SUM(M68:M69)</f>
        <v>0</v>
      </c>
      <c r="N67" s="111">
        <f t="shared" si="84"/>
        <v>0</v>
      </c>
      <c r="O67" s="111">
        <f t="shared" si="84"/>
        <v>0</v>
      </c>
      <c r="P67" s="111">
        <f t="shared" si="84"/>
        <v>0</v>
      </c>
      <c r="Q67" s="111">
        <f t="shared" si="84"/>
        <v>0</v>
      </c>
      <c r="R67" s="111">
        <f t="shared" si="84"/>
        <v>0</v>
      </c>
      <c r="S67" s="111">
        <f t="shared" si="84"/>
        <v>0</v>
      </c>
      <c r="T67" s="111">
        <f t="shared" si="84"/>
        <v>0</v>
      </c>
      <c r="U67" s="111">
        <f t="shared" si="84"/>
        <v>0</v>
      </c>
      <c r="V67" s="111">
        <f t="shared" si="84"/>
        <v>0</v>
      </c>
      <c r="W67" s="111">
        <f t="shared" si="84"/>
        <v>0</v>
      </c>
      <c r="X67" s="111">
        <f t="shared" si="84"/>
        <v>0</v>
      </c>
      <c r="Y67" s="111">
        <f t="shared" si="84"/>
        <v>0</v>
      </c>
      <c r="Z67" s="111">
        <f t="shared" si="84"/>
        <v>0</v>
      </c>
      <c r="AA67" s="111">
        <f t="shared" si="84"/>
        <v>0</v>
      </c>
      <c r="AB67" s="111">
        <f t="shared" si="84"/>
        <v>0</v>
      </c>
      <c r="AC67" s="111">
        <f t="shared" si="84"/>
        <v>0</v>
      </c>
      <c r="AD67" s="111">
        <f t="shared" si="84"/>
        <v>0</v>
      </c>
      <c r="AE67" s="111">
        <f t="shared" si="84"/>
        <v>0</v>
      </c>
      <c r="AF67" s="111">
        <f t="shared" si="84"/>
        <v>0</v>
      </c>
      <c r="AG67" s="297"/>
      <c r="AH67" s="111">
        <f t="shared" ref="AH67:BA67" si="85">SUM(AH68:AH69)</f>
        <v>0</v>
      </c>
      <c r="AI67" s="111">
        <f t="shared" si="85"/>
        <v>0</v>
      </c>
      <c r="AJ67" s="111">
        <f t="shared" si="85"/>
        <v>0</v>
      </c>
      <c r="AK67" s="111">
        <f t="shared" si="85"/>
        <v>0</v>
      </c>
      <c r="AL67" s="111">
        <f t="shared" si="85"/>
        <v>0</v>
      </c>
      <c r="AM67" s="111">
        <f t="shared" si="85"/>
        <v>0</v>
      </c>
      <c r="AN67" s="111">
        <f t="shared" si="85"/>
        <v>0</v>
      </c>
      <c r="AO67" s="111">
        <f t="shared" si="85"/>
        <v>0</v>
      </c>
      <c r="AP67" s="111">
        <f t="shared" si="85"/>
        <v>0</v>
      </c>
      <c r="AQ67" s="111">
        <f t="shared" si="85"/>
        <v>0</v>
      </c>
      <c r="AR67" s="111">
        <f t="shared" si="85"/>
        <v>0</v>
      </c>
      <c r="AS67" s="111">
        <f t="shared" si="85"/>
        <v>0</v>
      </c>
      <c r="AT67" s="111">
        <f t="shared" si="85"/>
        <v>0</v>
      </c>
      <c r="AU67" s="111">
        <f t="shared" si="85"/>
        <v>0</v>
      </c>
      <c r="AV67" s="111">
        <f t="shared" si="85"/>
        <v>0</v>
      </c>
      <c r="AW67" s="111">
        <f t="shared" si="85"/>
        <v>0</v>
      </c>
      <c r="AX67" s="111">
        <f t="shared" si="85"/>
        <v>0</v>
      </c>
      <c r="AY67" s="111">
        <f t="shared" si="85"/>
        <v>0</v>
      </c>
      <c r="AZ67" s="111">
        <f t="shared" si="85"/>
        <v>0</v>
      </c>
      <c r="BA67" s="111">
        <f t="shared" si="85"/>
        <v>0</v>
      </c>
      <c r="BB67" s="105" t="s">
        <v>212</v>
      </c>
      <c r="BC67" s="110"/>
      <c r="BD67" s="110"/>
      <c r="BE67" s="132">
        <v>2016</v>
      </c>
      <c r="BF67" s="110"/>
      <c r="BG67" s="110"/>
    </row>
    <row r="68" spans="1:59" s="124" customFormat="1" ht="22.2" customHeight="1">
      <c r="A68" s="419" t="s">
        <v>34</v>
      </c>
      <c r="B68" s="107"/>
      <c r="C68" s="106"/>
      <c r="D68" s="106">
        <f t="shared" si="79"/>
        <v>0</v>
      </c>
      <c r="E68" s="106"/>
      <c r="F68" s="106"/>
      <c r="G68" s="106"/>
      <c r="H68" s="106"/>
      <c r="I68" s="106"/>
      <c r="J68" s="106"/>
      <c r="K68" s="106"/>
      <c r="L68" s="292"/>
      <c r="M68" s="106"/>
      <c r="N68" s="106"/>
      <c r="O68" s="106"/>
      <c r="P68" s="106"/>
      <c r="Q68" s="106"/>
      <c r="R68" s="106"/>
      <c r="S68" s="106"/>
      <c r="T68" s="106"/>
      <c r="U68" s="106"/>
      <c r="V68" s="106"/>
      <c r="W68" s="106"/>
      <c r="X68" s="106"/>
      <c r="Y68" s="106"/>
      <c r="Z68" s="106"/>
      <c r="AA68" s="106"/>
      <c r="AB68" s="106"/>
      <c r="AC68" s="106"/>
      <c r="AD68" s="106"/>
      <c r="AE68" s="106"/>
      <c r="AF68" s="106"/>
      <c r="AG68" s="297"/>
      <c r="AH68" s="106"/>
      <c r="AI68" s="106"/>
      <c r="AJ68" s="106"/>
      <c r="AK68" s="106"/>
      <c r="AL68" s="106"/>
      <c r="AM68" s="106"/>
      <c r="AN68" s="106"/>
      <c r="AO68" s="106"/>
      <c r="AP68" s="106"/>
      <c r="AQ68" s="106"/>
      <c r="AR68" s="106"/>
      <c r="AS68" s="106"/>
      <c r="AT68" s="106"/>
      <c r="AU68" s="106"/>
      <c r="AV68" s="106"/>
      <c r="AW68" s="106"/>
      <c r="AX68" s="106"/>
      <c r="AY68" s="106"/>
      <c r="AZ68" s="106"/>
      <c r="BA68" s="106"/>
      <c r="BB68" s="105" t="s">
        <v>212</v>
      </c>
      <c r="BC68" s="104"/>
      <c r="BD68" s="104"/>
      <c r="BE68" s="132">
        <v>2016</v>
      </c>
      <c r="BF68" s="104"/>
      <c r="BG68" s="104"/>
    </row>
    <row r="69" spans="1:59" s="124" customFormat="1" ht="22.2" customHeight="1">
      <c r="A69" s="419" t="s">
        <v>34</v>
      </c>
      <c r="B69" s="107"/>
      <c r="C69" s="106"/>
      <c r="D69" s="106">
        <f t="shared" si="79"/>
        <v>0</v>
      </c>
      <c r="E69" s="106"/>
      <c r="F69" s="106"/>
      <c r="G69" s="106"/>
      <c r="H69" s="106"/>
      <c r="I69" s="106"/>
      <c r="J69" s="106"/>
      <c r="K69" s="106"/>
      <c r="L69" s="292"/>
      <c r="M69" s="106"/>
      <c r="N69" s="106"/>
      <c r="O69" s="106"/>
      <c r="P69" s="106"/>
      <c r="Q69" s="106"/>
      <c r="R69" s="106"/>
      <c r="S69" s="106"/>
      <c r="T69" s="106"/>
      <c r="U69" s="106"/>
      <c r="V69" s="106"/>
      <c r="W69" s="106"/>
      <c r="X69" s="106"/>
      <c r="Y69" s="106"/>
      <c r="Z69" s="106"/>
      <c r="AA69" s="106"/>
      <c r="AB69" s="106"/>
      <c r="AC69" s="106"/>
      <c r="AD69" s="106"/>
      <c r="AE69" s="106"/>
      <c r="AF69" s="106"/>
      <c r="AG69" s="297"/>
      <c r="AH69" s="106"/>
      <c r="AI69" s="106"/>
      <c r="AJ69" s="106"/>
      <c r="AK69" s="106"/>
      <c r="AL69" s="106"/>
      <c r="AM69" s="106"/>
      <c r="AN69" s="106"/>
      <c r="AO69" s="106"/>
      <c r="AP69" s="106"/>
      <c r="AQ69" s="106"/>
      <c r="AR69" s="106"/>
      <c r="AS69" s="106"/>
      <c r="AT69" s="106"/>
      <c r="AU69" s="106"/>
      <c r="AV69" s="106"/>
      <c r="AW69" s="106"/>
      <c r="AX69" s="106"/>
      <c r="AY69" s="106"/>
      <c r="AZ69" s="106"/>
      <c r="BA69" s="106"/>
      <c r="BB69" s="105" t="s">
        <v>212</v>
      </c>
      <c r="BC69" s="104"/>
      <c r="BD69" s="104"/>
      <c r="BE69" s="132">
        <v>2016</v>
      </c>
      <c r="BF69" s="104"/>
      <c r="BG69" s="104"/>
    </row>
    <row r="70" spans="1:59" s="131" customFormat="1" ht="22.2" customHeight="1">
      <c r="A70" s="418" t="s">
        <v>37</v>
      </c>
      <c r="B70" s="260" t="s">
        <v>289</v>
      </c>
      <c r="C70" s="111">
        <f>SUM(C71,C74)</f>
        <v>0</v>
      </c>
      <c r="D70" s="111">
        <f>SUM(D71+D74)</f>
        <v>0</v>
      </c>
      <c r="E70" s="111">
        <f t="shared" ref="E70:K70" si="86">SUM(E71,E74)</f>
        <v>0</v>
      </c>
      <c r="F70" s="111">
        <f t="shared" si="86"/>
        <v>0</v>
      </c>
      <c r="G70" s="111">
        <f t="shared" si="86"/>
        <v>0</v>
      </c>
      <c r="H70" s="111">
        <f t="shared" si="86"/>
        <v>0</v>
      </c>
      <c r="I70" s="111">
        <f t="shared" si="86"/>
        <v>0</v>
      </c>
      <c r="J70" s="111">
        <f t="shared" si="86"/>
        <v>0</v>
      </c>
      <c r="K70" s="111">
        <f t="shared" si="86"/>
        <v>0</v>
      </c>
      <c r="L70" s="292"/>
      <c r="M70" s="111">
        <f t="shared" ref="M70:AF70" si="87">SUM(M71,M74)</f>
        <v>0</v>
      </c>
      <c r="N70" s="111">
        <f t="shared" si="87"/>
        <v>0</v>
      </c>
      <c r="O70" s="111">
        <f t="shared" si="87"/>
        <v>0</v>
      </c>
      <c r="P70" s="111">
        <f t="shared" si="87"/>
        <v>0</v>
      </c>
      <c r="Q70" s="111">
        <f t="shared" si="87"/>
        <v>0</v>
      </c>
      <c r="R70" s="111">
        <f t="shared" si="87"/>
        <v>0</v>
      </c>
      <c r="S70" s="111">
        <f t="shared" si="87"/>
        <v>0</v>
      </c>
      <c r="T70" s="111">
        <f t="shared" si="87"/>
        <v>0</v>
      </c>
      <c r="U70" s="111">
        <f t="shared" si="87"/>
        <v>0</v>
      </c>
      <c r="V70" s="111">
        <f t="shared" si="87"/>
        <v>0</v>
      </c>
      <c r="W70" s="111">
        <f t="shared" si="87"/>
        <v>0</v>
      </c>
      <c r="X70" s="111">
        <f t="shared" si="87"/>
        <v>0</v>
      </c>
      <c r="Y70" s="111">
        <f t="shared" si="87"/>
        <v>0</v>
      </c>
      <c r="Z70" s="111">
        <f t="shared" si="87"/>
        <v>0</v>
      </c>
      <c r="AA70" s="111">
        <f t="shared" si="87"/>
        <v>0</v>
      </c>
      <c r="AB70" s="111">
        <f t="shared" si="87"/>
        <v>0</v>
      </c>
      <c r="AC70" s="111">
        <f t="shared" si="87"/>
        <v>0</v>
      </c>
      <c r="AD70" s="111">
        <f t="shared" si="87"/>
        <v>0</v>
      </c>
      <c r="AE70" s="111">
        <f t="shared" si="87"/>
        <v>0</v>
      </c>
      <c r="AF70" s="111">
        <f t="shared" si="87"/>
        <v>0</v>
      </c>
      <c r="AG70" s="297"/>
      <c r="AH70" s="111">
        <f t="shared" ref="AH70:BA70" si="88">SUM(AH71,AH74)</f>
        <v>0</v>
      </c>
      <c r="AI70" s="111">
        <f t="shared" si="88"/>
        <v>0</v>
      </c>
      <c r="AJ70" s="111">
        <f t="shared" si="88"/>
        <v>0</v>
      </c>
      <c r="AK70" s="111">
        <f t="shared" si="88"/>
        <v>0</v>
      </c>
      <c r="AL70" s="111">
        <f t="shared" si="88"/>
        <v>0</v>
      </c>
      <c r="AM70" s="111">
        <f t="shared" si="88"/>
        <v>0</v>
      </c>
      <c r="AN70" s="111">
        <f t="shared" si="88"/>
        <v>0</v>
      </c>
      <c r="AO70" s="111">
        <f t="shared" si="88"/>
        <v>0</v>
      </c>
      <c r="AP70" s="111">
        <f t="shared" si="88"/>
        <v>0</v>
      </c>
      <c r="AQ70" s="111">
        <f t="shared" si="88"/>
        <v>0</v>
      </c>
      <c r="AR70" s="111">
        <f t="shared" si="88"/>
        <v>0</v>
      </c>
      <c r="AS70" s="111">
        <f t="shared" si="88"/>
        <v>0</v>
      </c>
      <c r="AT70" s="111">
        <f t="shared" si="88"/>
        <v>0</v>
      </c>
      <c r="AU70" s="111">
        <f t="shared" si="88"/>
        <v>0</v>
      </c>
      <c r="AV70" s="111">
        <f t="shared" si="88"/>
        <v>0</v>
      </c>
      <c r="AW70" s="111">
        <f t="shared" si="88"/>
        <v>0</v>
      </c>
      <c r="AX70" s="111">
        <f t="shared" si="88"/>
        <v>0</v>
      </c>
      <c r="AY70" s="111">
        <f t="shared" si="88"/>
        <v>0</v>
      </c>
      <c r="AZ70" s="111">
        <f t="shared" si="88"/>
        <v>0</v>
      </c>
      <c r="BA70" s="111">
        <f t="shared" si="88"/>
        <v>0</v>
      </c>
      <c r="BB70" s="105" t="s">
        <v>212</v>
      </c>
      <c r="BC70" s="110"/>
      <c r="BD70" s="110"/>
      <c r="BE70" s="132">
        <v>2016</v>
      </c>
      <c r="BF70" s="110"/>
      <c r="BG70" s="110"/>
    </row>
    <row r="71" spans="1:59" s="145" customFormat="1" ht="22.2" customHeight="1">
      <c r="A71" s="418" t="s">
        <v>37</v>
      </c>
      <c r="B71" s="112" t="s">
        <v>281</v>
      </c>
      <c r="C71" s="111"/>
      <c r="D71" s="111">
        <f t="shared" ref="D71:D76" si="89">SUM(E71:BA71)</f>
        <v>0</v>
      </c>
      <c r="E71" s="111">
        <f t="shared" ref="E71:K71" si="90">SUM(E72:E73)</f>
        <v>0</v>
      </c>
      <c r="F71" s="111">
        <f t="shared" si="90"/>
        <v>0</v>
      </c>
      <c r="G71" s="111">
        <f t="shared" si="90"/>
        <v>0</v>
      </c>
      <c r="H71" s="111">
        <f t="shared" si="90"/>
        <v>0</v>
      </c>
      <c r="I71" s="111">
        <f t="shared" si="90"/>
        <v>0</v>
      </c>
      <c r="J71" s="111">
        <f t="shared" si="90"/>
        <v>0</v>
      </c>
      <c r="K71" s="111">
        <f t="shared" si="90"/>
        <v>0</v>
      </c>
      <c r="L71" s="292"/>
      <c r="M71" s="111">
        <f t="shared" ref="M71:AF71" si="91">SUM(M72:M73)</f>
        <v>0</v>
      </c>
      <c r="N71" s="111">
        <f t="shared" si="91"/>
        <v>0</v>
      </c>
      <c r="O71" s="111">
        <f t="shared" si="91"/>
        <v>0</v>
      </c>
      <c r="P71" s="111">
        <f t="shared" si="91"/>
        <v>0</v>
      </c>
      <c r="Q71" s="111">
        <f t="shared" si="91"/>
        <v>0</v>
      </c>
      <c r="R71" s="111">
        <f t="shared" si="91"/>
        <v>0</v>
      </c>
      <c r="S71" s="111">
        <f t="shared" si="91"/>
        <v>0</v>
      </c>
      <c r="T71" s="111">
        <f t="shared" si="91"/>
        <v>0</v>
      </c>
      <c r="U71" s="111">
        <f t="shared" si="91"/>
        <v>0</v>
      </c>
      <c r="V71" s="111">
        <f t="shared" si="91"/>
        <v>0</v>
      </c>
      <c r="W71" s="111">
        <f t="shared" si="91"/>
        <v>0</v>
      </c>
      <c r="X71" s="111">
        <f t="shared" si="91"/>
        <v>0</v>
      </c>
      <c r="Y71" s="111">
        <f t="shared" si="91"/>
        <v>0</v>
      </c>
      <c r="Z71" s="111">
        <f t="shared" si="91"/>
        <v>0</v>
      </c>
      <c r="AA71" s="111">
        <f t="shared" si="91"/>
        <v>0</v>
      </c>
      <c r="AB71" s="111">
        <f t="shared" si="91"/>
        <v>0</v>
      </c>
      <c r="AC71" s="111">
        <f t="shared" si="91"/>
        <v>0</v>
      </c>
      <c r="AD71" s="111">
        <f t="shared" si="91"/>
        <v>0</v>
      </c>
      <c r="AE71" s="111">
        <f t="shared" si="91"/>
        <v>0</v>
      </c>
      <c r="AF71" s="111">
        <f t="shared" si="91"/>
        <v>0</v>
      </c>
      <c r="AG71" s="297"/>
      <c r="AH71" s="111">
        <f t="shared" ref="AH71:BA71" si="92">SUM(AH72:AH73)</f>
        <v>0</v>
      </c>
      <c r="AI71" s="111">
        <f t="shared" si="92"/>
        <v>0</v>
      </c>
      <c r="AJ71" s="111">
        <f t="shared" si="92"/>
        <v>0</v>
      </c>
      <c r="AK71" s="111">
        <f t="shared" si="92"/>
        <v>0</v>
      </c>
      <c r="AL71" s="111">
        <f t="shared" si="92"/>
        <v>0</v>
      </c>
      <c r="AM71" s="111">
        <f t="shared" si="92"/>
        <v>0</v>
      </c>
      <c r="AN71" s="111">
        <f t="shared" si="92"/>
        <v>0</v>
      </c>
      <c r="AO71" s="111">
        <f t="shared" si="92"/>
        <v>0</v>
      </c>
      <c r="AP71" s="111">
        <f t="shared" si="92"/>
        <v>0</v>
      </c>
      <c r="AQ71" s="111">
        <f t="shared" si="92"/>
        <v>0</v>
      </c>
      <c r="AR71" s="111">
        <f t="shared" si="92"/>
        <v>0</v>
      </c>
      <c r="AS71" s="111">
        <f t="shared" si="92"/>
        <v>0</v>
      </c>
      <c r="AT71" s="111">
        <f t="shared" si="92"/>
        <v>0</v>
      </c>
      <c r="AU71" s="111">
        <f t="shared" si="92"/>
        <v>0</v>
      </c>
      <c r="AV71" s="111">
        <f t="shared" si="92"/>
        <v>0</v>
      </c>
      <c r="AW71" s="111">
        <f t="shared" si="92"/>
        <v>0</v>
      </c>
      <c r="AX71" s="111">
        <f t="shared" si="92"/>
        <v>0</v>
      </c>
      <c r="AY71" s="111">
        <f t="shared" si="92"/>
        <v>0</v>
      </c>
      <c r="AZ71" s="111">
        <f t="shared" si="92"/>
        <v>0</v>
      </c>
      <c r="BA71" s="111">
        <f t="shared" si="92"/>
        <v>0</v>
      </c>
      <c r="BB71" s="105" t="s">
        <v>212</v>
      </c>
      <c r="BC71" s="110"/>
      <c r="BD71" s="110"/>
      <c r="BE71" s="132">
        <v>2016</v>
      </c>
      <c r="BF71" s="110"/>
      <c r="BG71" s="110"/>
    </row>
    <row r="72" spans="1:59" s="124" customFormat="1" ht="22.2" customHeight="1">
      <c r="A72" s="419" t="s">
        <v>37</v>
      </c>
      <c r="B72" s="107"/>
      <c r="C72" s="106"/>
      <c r="D72" s="106">
        <f t="shared" si="89"/>
        <v>0</v>
      </c>
      <c r="E72" s="106"/>
      <c r="F72" s="106"/>
      <c r="G72" s="106"/>
      <c r="H72" s="106"/>
      <c r="I72" s="106"/>
      <c r="J72" s="106"/>
      <c r="K72" s="106"/>
      <c r="L72" s="292"/>
      <c r="M72" s="106"/>
      <c r="N72" s="106"/>
      <c r="O72" s="106"/>
      <c r="P72" s="106"/>
      <c r="Q72" s="106"/>
      <c r="R72" s="106"/>
      <c r="S72" s="106"/>
      <c r="T72" s="106"/>
      <c r="U72" s="106"/>
      <c r="V72" s="106"/>
      <c r="W72" s="106"/>
      <c r="X72" s="106"/>
      <c r="Y72" s="106"/>
      <c r="Z72" s="106"/>
      <c r="AA72" s="106"/>
      <c r="AB72" s="106"/>
      <c r="AC72" s="106"/>
      <c r="AD72" s="106"/>
      <c r="AE72" s="106"/>
      <c r="AF72" s="106"/>
      <c r="AG72" s="297"/>
      <c r="AH72" s="106"/>
      <c r="AI72" s="106"/>
      <c r="AJ72" s="106"/>
      <c r="AK72" s="106"/>
      <c r="AL72" s="106"/>
      <c r="AM72" s="106"/>
      <c r="AN72" s="106"/>
      <c r="AO72" s="106"/>
      <c r="AP72" s="106"/>
      <c r="AQ72" s="106"/>
      <c r="AR72" s="106"/>
      <c r="AS72" s="106"/>
      <c r="AT72" s="106"/>
      <c r="AU72" s="106"/>
      <c r="AV72" s="106"/>
      <c r="AW72" s="106"/>
      <c r="AX72" s="106"/>
      <c r="AY72" s="106"/>
      <c r="AZ72" s="106"/>
      <c r="BA72" s="106"/>
      <c r="BB72" s="105" t="s">
        <v>212</v>
      </c>
      <c r="BC72" s="104"/>
      <c r="BD72" s="104"/>
      <c r="BE72" s="132">
        <v>2016</v>
      </c>
      <c r="BF72" s="104"/>
      <c r="BG72" s="104"/>
    </row>
    <row r="73" spans="1:59" s="124" customFormat="1" ht="22.2" customHeight="1">
      <c r="A73" s="419" t="s">
        <v>37</v>
      </c>
      <c r="B73" s="107"/>
      <c r="C73" s="106"/>
      <c r="D73" s="106">
        <f t="shared" si="89"/>
        <v>0</v>
      </c>
      <c r="E73" s="106"/>
      <c r="F73" s="106"/>
      <c r="G73" s="106"/>
      <c r="H73" s="106"/>
      <c r="I73" s="106"/>
      <c r="J73" s="106"/>
      <c r="K73" s="106"/>
      <c r="L73" s="292"/>
      <c r="M73" s="106"/>
      <c r="N73" s="106"/>
      <c r="O73" s="106"/>
      <c r="P73" s="106"/>
      <c r="Q73" s="106"/>
      <c r="R73" s="106"/>
      <c r="S73" s="106"/>
      <c r="T73" s="106"/>
      <c r="U73" s="106"/>
      <c r="V73" s="106"/>
      <c r="W73" s="106"/>
      <c r="X73" s="106"/>
      <c r="Y73" s="106"/>
      <c r="Z73" s="106"/>
      <c r="AA73" s="106"/>
      <c r="AB73" s="106"/>
      <c r="AC73" s="106"/>
      <c r="AD73" s="106"/>
      <c r="AE73" s="106"/>
      <c r="AF73" s="106"/>
      <c r="AG73" s="297"/>
      <c r="AH73" s="106"/>
      <c r="AI73" s="106"/>
      <c r="AJ73" s="106"/>
      <c r="AK73" s="106"/>
      <c r="AL73" s="106"/>
      <c r="AM73" s="106"/>
      <c r="AN73" s="106"/>
      <c r="AO73" s="106"/>
      <c r="AP73" s="106"/>
      <c r="AQ73" s="106"/>
      <c r="AR73" s="106"/>
      <c r="AS73" s="106"/>
      <c r="AT73" s="106"/>
      <c r="AU73" s="106"/>
      <c r="AV73" s="106"/>
      <c r="AW73" s="106"/>
      <c r="AX73" s="106"/>
      <c r="AY73" s="106"/>
      <c r="AZ73" s="106"/>
      <c r="BA73" s="106"/>
      <c r="BB73" s="105" t="s">
        <v>212</v>
      </c>
      <c r="BC73" s="104"/>
      <c r="BD73" s="104"/>
      <c r="BE73" s="132">
        <v>2016</v>
      </c>
      <c r="BF73" s="104"/>
      <c r="BG73" s="104"/>
    </row>
    <row r="74" spans="1:59" s="145" customFormat="1" ht="22.2" customHeight="1">
      <c r="A74" s="418" t="s">
        <v>37</v>
      </c>
      <c r="B74" s="112" t="s">
        <v>282</v>
      </c>
      <c r="C74" s="111"/>
      <c r="D74" s="111">
        <f t="shared" si="89"/>
        <v>0</v>
      </c>
      <c r="E74" s="111">
        <f t="shared" ref="E74:K74" si="93">SUM(E75:E76)</f>
        <v>0</v>
      </c>
      <c r="F74" s="111">
        <f t="shared" si="93"/>
        <v>0</v>
      </c>
      <c r="G74" s="111">
        <f t="shared" si="93"/>
        <v>0</v>
      </c>
      <c r="H74" s="111">
        <f t="shared" si="93"/>
        <v>0</v>
      </c>
      <c r="I74" s="111">
        <f t="shared" si="93"/>
        <v>0</v>
      </c>
      <c r="J74" s="111">
        <f t="shared" si="93"/>
        <v>0</v>
      </c>
      <c r="K74" s="111">
        <f t="shared" si="93"/>
        <v>0</v>
      </c>
      <c r="L74" s="292"/>
      <c r="M74" s="111">
        <f t="shared" ref="M74:AF74" si="94">SUM(M75:M76)</f>
        <v>0</v>
      </c>
      <c r="N74" s="111">
        <f t="shared" si="94"/>
        <v>0</v>
      </c>
      <c r="O74" s="111">
        <f t="shared" si="94"/>
        <v>0</v>
      </c>
      <c r="P74" s="111">
        <f t="shared" si="94"/>
        <v>0</v>
      </c>
      <c r="Q74" s="111">
        <f t="shared" si="94"/>
        <v>0</v>
      </c>
      <c r="R74" s="111">
        <f t="shared" si="94"/>
        <v>0</v>
      </c>
      <c r="S74" s="111">
        <f t="shared" si="94"/>
        <v>0</v>
      </c>
      <c r="T74" s="111">
        <f t="shared" si="94"/>
        <v>0</v>
      </c>
      <c r="U74" s="111">
        <f t="shared" si="94"/>
        <v>0</v>
      </c>
      <c r="V74" s="111">
        <f t="shared" si="94"/>
        <v>0</v>
      </c>
      <c r="W74" s="111">
        <f t="shared" si="94"/>
        <v>0</v>
      </c>
      <c r="X74" s="111">
        <f t="shared" si="94"/>
        <v>0</v>
      </c>
      <c r="Y74" s="111">
        <f t="shared" si="94"/>
        <v>0</v>
      </c>
      <c r="Z74" s="111">
        <f t="shared" si="94"/>
        <v>0</v>
      </c>
      <c r="AA74" s="111">
        <f t="shared" si="94"/>
        <v>0</v>
      </c>
      <c r="AB74" s="111">
        <f t="shared" si="94"/>
        <v>0</v>
      </c>
      <c r="AC74" s="111">
        <f t="shared" si="94"/>
        <v>0</v>
      </c>
      <c r="AD74" s="111">
        <f t="shared" si="94"/>
        <v>0</v>
      </c>
      <c r="AE74" s="111">
        <f t="shared" si="94"/>
        <v>0</v>
      </c>
      <c r="AF74" s="111">
        <f t="shared" si="94"/>
        <v>0</v>
      </c>
      <c r="AG74" s="297"/>
      <c r="AH74" s="111">
        <f t="shared" ref="AH74:BA74" si="95">SUM(AH75:AH76)</f>
        <v>0</v>
      </c>
      <c r="AI74" s="111">
        <f t="shared" si="95"/>
        <v>0</v>
      </c>
      <c r="AJ74" s="111">
        <f t="shared" si="95"/>
        <v>0</v>
      </c>
      <c r="AK74" s="111">
        <f t="shared" si="95"/>
        <v>0</v>
      </c>
      <c r="AL74" s="111">
        <f t="shared" si="95"/>
        <v>0</v>
      </c>
      <c r="AM74" s="111">
        <f t="shared" si="95"/>
        <v>0</v>
      </c>
      <c r="AN74" s="111">
        <f t="shared" si="95"/>
        <v>0</v>
      </c>
      <c r="AO74" s="111">
        <f t="shared" si="95"/>
        <v>0</v>
      </c>
      <c r="AP74" s="111">
        <f t="shared" si="95"/>
        <v>0</v>
      </c>
      <c r="AQ74" s="111">
        <f t="shared" si="95"/>
        <v>0</v>
      </c>
      <c r="AR74" s="111">
        <f t="shared" si="95"/>
        <v>0</v>
      </c>
      <c r="AS74" s="111">
        <f t="shared" si="95"/>
        <v>0</v>
      </c>
      <c r="AT74" s="111">
        <f t="shared" si="95"/>
        <v>0</v>
      </c>
      <c r="AU74" s="111">
        <f t="shared" si="95"/>
        <v>0</v>
      </c>
      <c r="AV74" s="111">
        <f t="shared" si="95"/>
        <v>0</v>
      </c>
      <c r="AW74" s="111">
        <f t="shared" si="95"/>
        <v>0</v>
      </c>
      <c r="AX74" s="111">
        <f t="shared" si="95"/>
        <v>0</v>
      </c>
      <c r="AY74" s="111">
        <f t="shared" si="95"/>
        <v>0</v>
      </c>
      <c r="AZ74" s="111">
        <f t="shared" si="95"/>
        <v>0</v>
      </c>
      <c r="BA74" s="111">
        <f t="shared" si="95"/>
        <v>0</v>
      </c>
      <c r="BB74" s="105" t="s">
        <v>212</v>
      </c>
      <c r="BC74" s="110"/>
      <c r="BD74" s="110"/>
      <c r="BE74" s="132">
        <v>2016</v>
      </c>
      <c r="BF74" s="110"/>
      <c r="BG74" s="110"/>
    </row>
    <row r="75" spans="1:59" s="124" customFormat="1" ht="22.2" customHeight="1">
      <c r="A75" s="419" t="s">
        <v>37</v>
      </c>
      <c r="B75" s="107"/>
      <c r="C75" s="106"/>
      <c r="D75" s="106">
        <f t="shared" si="89"/>
        <v>0</v>
      </c>
      <c r="E75" s="106"/>
      <c r="F75" s="106"/>
      <c r="G75" s="106"/>
      <c r="H75" s="106"/>
      <c r="I75" s="106"/>
      <c r="J75" s="106"/>
      <c r="K75" s="106"/>
      <c r="L75" s="292"/>
      <c r="M75" s="106"/>
      <c r="N75" s="106"/>
      <c r="O75" s="106"/>
      <c r="P75" s="106"/>
      <c r="Q75" s="106"/>
      <c r="R75" s="106"/>
      <c r="S75" s="106"/>
      <c r="T75" s="106"/>
      <c r="U75" s="106"/>
      <c r="V75" s="106"/>
      <c r="W75" s="106"/>
      <c r="X75" s="106"/>
      <c r="Y75" s="106"/>
      <c r="Z75" s="106"/>
      <c r="AA75" s="106"/>
      <c r="AB75" s="106"/>
      <c r="AC75" s="106"/>
      <c r="AD75" s="106"/>
      <c r="AE75" s="106"/>
      <c r="AF75" s="106"/>
      <c r="AG75" s="297"/>
      <c r="AH75" s="106"/>
      <c r="AI75" s="106"/>
      <c r="AJ75" s="106"/>
      <c r="AK75" s="106"/>
      <c r="AL75" s="106"/>
      <c r="AM75" s="106"/>
      <c r="AN75" s="106"/>
      <c r="AO75" s="106"/>
      <c r="AP75" s="106"/>
      <c r="AQ75" s="106"/>
      <c r="AR75" s="106"/>
      <c r="AS75" s="106"/>
      <c r="AT75" s="106"/>
      <c r="AU75" s="106"/>
      <c r="AV75" s="106"/>
      <c r="AW75" s="106"/>
      <c r="AX75" s="106"/>
      <c r="AY75" s="106"/>
      <c r="AZ75" s="106"/>
      <c r="BA75" s="106"/>
      <c r="BB75" s="105" t="s">
        <v>212</v>
      </c>
      <c r="BC75" s="104"/>
      <c r="BD75" s="104"/>
      <c r="BE75" s="132">
        <v>2016</v>
      </c>
      <c r="BF75" s="104"/>
      <c r="BG75" s="104"/>
    </row>
    <row r="76" spans="1:59" s="124" customFormat="1" ht="22.2" customHeight="1">
      <c r="A76" s="419" t="s">
        <v>37</v>
      </c>
      <c r="B76" s="107"/>
      <c r="C76" s="106"/>
      <c r="D76" s="106">
        <f t="shared" si="89"/>
        <v>0</v>
      </c>
      <c r="E76" s="106"/>
      <c r="F76" s="106"/>
      <c r="G76" s="106"/>
      <c r="H76" s="106"/>
      <c r="I76" s="106"/>
      <c r="J76" s="106"/>
      <c r="K76" s="106"/>
      <c r="L76" s="292"/>
      <c r="M76" s="106"/>
      <c r="N76" s="106"/>
      <c r="O76" s="106"/>
      <c r="P76" s="106"/>
      <c r="Q76" s="106"/>
      <c r="R76" s="106"/>
      <c r="S76" s="106"/>
      <c r="T76" s="106"/>
      <c r="U76" s="106"/>
      <c r="V76" s="106"/>
      <c r="W76" s="106"/>
      <c r="X76" s="106"/>
      <c r="Y76" s="106"/>
      <c r="Z76" s="106"/>
      <c r="AA76" s="106"/>
      <c r="AB76" s="106"/>
      <c r="AC76" s="106"/>
      <c r="AD76" s="106"/>
      <c r="AE76" s="106"/>
      <c r="AF76" s="106"/>
      <c r="AG76" s="297"/>
      <c r="AH76" s="106"/>
      <c r="AI76" s="106"/>
      <c r="AJ76" s="106"/>
      <c r="AK76" s="106"/>
      <c r="AL76" s="106"/>
      <c r="AM76" s="106"/>
      <c r="AN76" s="106"/>
      <c r="AO76" s="106"/>
      <c r="AP76" s="106"/>
      <c r="AQ76" s="106"/>
      <c r="AR76" s="106"/>
      <c r="AS76" s="106"/>
      <c r="AT76" s="106"/>
      <c r="AU76" s="106"/>
      <c r="AV76" s="106"/>
      <c r="AW76" s="106"/>
      <c r="AX76" s="106"/>
      <c r="AY76" s="106"/>
      <c r="AZ76" s="106"/>
      <c r="BA76" s="106"/>
      <c r="BB76" s="105" t="s">
        <v>212</v>
      </c>
      <c r="BC76" s="104"/>
      <c r="BD76" s="104"/>
      <c r="BE76" s="132">
        <v>2016</v>
      </c>
      <c r="BF76" s="104"/>
      <c r="BG76" s="104"/>
    </row>
    <row r="77" spans="1:59" s="131" customFormat="1" ht="22.2" customHeight="1">
      <c r="A77" s="418" t="s">
        <v>40</v>
      </c>
      <c r="B77" s="262" t="s">
        <v>290</v>
      </c>
      <c r="C77" s="111">
        <f>SUM(C78,C81)</f>
        <v>0</v>
      </c>
      <c r="D77" s="111">
        <f>SUM(D78+D81)</f>
        <v>0</v>
      </c>
      <c r="E77" s="111">
        <f t="shared" ref="E77:K77" si="96">SUM(E78,E81)</f>
        <v>0</v>
      </c>
      <c r="F77" s="111">
        <f t="shared" si="96"/>
        <v>0</v>
      </c>
      <c r="G77" s="111">
        <f t="shared" si="96"/>
        <v>0</v>
      </c>
      <c r="H77" s="111">
        <f t="shared" si="96"/>
        <v>0</v>
      </c>
      <c r="I77" s="111">
        <f t="shared" si="96"/>
        <v>0</v>
      </c>
      <c r="J77" s="111">
        <f t="shared" si="96"/>
        <v>0</v>
      </c>
      <c r="K77" s="111">
        <f t="shared" si="96"/>
        <v>0</v>
      </c>
      <c r="L77" s="292"/>
      <c r="M77" s="111">
        <f t="shared" ref="M77:AF77" si="97">SUM(M78,M81)</f>
        <v>0</v>
      </c>
      <c r="N77" s="111">
        <f t="shared" si="97"/>
        <v>0</v>
      </c>
      <c r="O77" s="111">
        <f t="shared" si="97"/>
        <v>0</v>
      </c>
      <c r="P77" s="111">
        <f t="shared" si="97"/>
        <v>0</v>
      </c>
      <c r="Q77" s="111">
        <f t="shared" si="97"/>
        <v>0</v>
      </c>
      <c r="R77" s="111">
        <f t="shared" si="97"/>
        <v>0</v>
      </c>
      <c r="S77" s="111">
        <f t="shared" si="97"/>
        <v>0</v>
      </c>
      <c r="T77" s="111">
        <f t="shared" si="97"/>
        <v>0</v>
      </c>
      <c r="U77" s="111">
        <f t="shared" si="97"/>
        <v>0</v>
      </c>
      <c r="V77" s="111">
        <f t="shared" si="97"/>
        <v>0</v>
      </c>
      <c r="W77" s="111">
        <f t="shared" si="97"/>
        <v>0</v>
      </c>
      <c r="X77" s="111">
        <f t="shared" si="97"/>
        <v>0</v>
      </c>
      <c r="Y77" s="111">
        <f t="shared" si="97"/>
        <v>0</v>
      </c>
      <c r="Z77" s="111">
        <f t="shared" si="97"/>
        <v>0</v>
      </c>
      <c r="AA77" s="111">
        <f t="shared" si="97"/>
        <v>0</v>
      </c>
      <c r="AB77" s="111">
        <f t="shared" si="97"/>
        <v>0</v>
      </c>
      <c r="AC77" s="111">
        <f t="shared" si="97"/>
        <v>0</v>
      </c>
      <c r="AD77" s="111">
        <f t="shared" si="97"/>
        <v>0</v>
      </c>
      <c r="AE77" s="111">
        <f t="shared" si="97"/>
        <v>0</v>
      </c>
      <c r="AF77" s="111">
        <f t="shared" si="97"/>
        <v>0</v>
      </c>
      <c r="AG77" s="297"/>
      <c r="AH77" s="111">
        <f t="shared" ref="AH77:BA77" si="98">SUM(AH78,AH81)</f>
        <v>0</v>
      </c>
      <c r="AI77" s="111">
        <f t="shared" si="98"/>
        <v>0</v>
      </c>
      <c r="AJ77" s="111">
        <f t="shared" si="98"/>
        <v>0</v>
      </c>
      <c r="AK77" s="111">
        <f t="shared" si="98"/>
        <v>0</v>
      </c>
      <c r="AL77" s="111">
        <f t="shared" si="98"/>
        <v>0</v>
      </c>
      <c r="AM77" s="111">
        <f t="shared" si="98"/>
        <v>0</v>
      </c>
      <c r="AN77" s="111">
        <f t="shared" si="98"/>
        <v>0</v>
      </c>
      <c r="AO77" s="111">
        <f t="shared" si="98"/>
        <v>0</v>
      </c>
      <c r="AP77" s="111">
        <f t="shared" si="98"/>
        <v>0</v>
      </c>
      <c r="AQ77" s="111">
        <f t="shared" si="98"/>
        <v>0</v>
      </c>
      <c r="AR77" s="111">
        <f t="shared" si="98"/>
        <v>0</v>
      </c>
      <c r="AS77" s="111">
        <f t="shared" si="98"/>
        <v>0</v>
      </c>
      <c r="AT77" s="111">
        <f t="shared" si="98"/>
        <v>0</v>
      </c>
      <c r="AU77" s="111">
        <f t="shared" si="98"/>
        <v>0</v>
      </c>
      <c r="AV77" s="111">
        <f t="shared" si="98"/>
        <v>0</v>
      </c>
      <c r="AW77" s="111">
        <f t="shared" si="98"/>
        <v>0</v>
      </c>
      <c r="AX77" s="111">
        <f t="shared" si="98"/>
        <v>0</v>
      </c>
      <c r="AY77" s="111">
        <f t="shared" si="98"/>
        <v>0</v>
      </c>
      <c r="AZ77" s="111">
        <f t="shared" si="98"/>
        <v>0</v>
      </c>
      <c r="BA77" s="111">
        <f t="shared" si="98"/>
        <v>0</v>
      </c>
      <c r="BB77" s="105" t="s">
        <v>212</v>
      </c>
      <c r="BC77" s="110"/>
      <c r="BD77" s="110"/>
      <c r="BE77" s="132">
        <v>2016</v>
      </c>
      <c r="BF77" s="110"/>
      <c r="BG77" s="110"/>
    </row>
    <row r="78" spans="1:59" s="145" customFormat="1" ht="22.2" customHeight="1">
      <c r="A78" s="418" t="s">
        <v>40</v>
      </c>
      <c r="B78" s="112" t="s">
        <v>281</v>
      </c>
      <c r="C78" s="111"/>
      <c r="D78" s="111">
        <f t="shared" ref="D78:D83" si="99">SUM(E78:BA78)</f>
        <v>0</v>
      </c>
      <c r="E78" s="111">
        <f t="shared" ref="E78:K78" si="100">SUM(E79:E80)</f>
        <v>0</v>
      </c>
      <c r="F78" s="111">
        <f t="shared" si="100"/>
        <v>0</v>
      </c>
      <c r="G78" s="111">
        <f t="shared" si="100"/>
        <v>0</v>
      </c>
      <c r="H78" s="111">
        <f t="shared" si="100"/>
        <v>0</v>
      </c>
      <c r="I78" s="111">
        <f t="shared" si="100"/>
        <v>0</v>
      </c>
      <c r="J78" s="111">
        <f t="shared" si="100"/>
        <v>0</v>
      </c>
      <c r="K78" s="111">
        <f t="shared" si="100"/>
        <v>0</v>
      </c>
      <c r="L78" s="292"/>
      <c r="M78" s="111">
        <f t="shared" ref="M78:AF78" si="101">SUM(M79:M80)</f>
        <v>0</v>
      </c>
      <c r="N78" s="111">
        <f t="shared" si="101"/>
        <v>0</v>
      </c>
      <c r="O78" s="111">
        <f t="shared" si="101"/>
        <v>0</v>
      </c>
      <c r="P78" s="111">
        <f t="shared" si="101"/>
        <v>0</v>
      </c>
      <c r="Q78" s="111">
        <f t="shared" si="101"/>
        <v>0</v>
      </c>
      <c r="R78" s="111">
        <f t="shared" si="101"/>
        <v>0</v>
      </c>
      <c r="S78" s="111">
        <f t="shared" si="101"/>
        <v>0</v>
      </c>
      <c r="T78" s="111">
        <f t="shared" si="101"/>
        <v>0</v>
      </c>
      <c r="U78" s="111">
        <f t="shared" si="101"/>
        <v>0</v>
      </c>
      <c r="V78" s="111">
        <f t="shared" si="101"/>
        <v>0</v>
      </c>
      <c r="W78" s="111">
        <f t="shared" si="101"/>
        <v>0</v>
      </c>
      <c r="X78" s="111">
        <f t="shared" si="101"/>
        <v>0</v>
      </c>
      <c r="Y78" s="111">
        <f t="shared" si="101"/>
        <v>0</v>
      </c>
      <c r="Z78" s="111">
        <f t="shared" si="101"/>
        <v>0</v>
      </c>
      <c r="AA78" s="111">
        <f t="shared" si="101"/>
        <v>0</v>
      </c>
      <c r="AB78" s="111">
        <f t="shared" si="101"/>
        <v>0</v>
      </c>
      <c r="AC78" s="111">
        <f t="shared" si="101"/>
        <v>0</v>
      </c>
      <c r="AD78" s="111">
        <f t="shared" si="101"/>
        <v>0</v>
      </c>
      <c r="AE78" s="111">
        <f t="shared" si="101"/>
        <v>0</v>
      </c>
      <c r="AF78" s="111">
        <f t="shared" si="101"/>
        <v>0</v>
      </c>
      <c r="AG78" s="297"/>
      <c r="AH78" s="111">
        <f t="shared" ref="AH78:BA78" si="102">SUM(AH79:AH80)</f>
        <v>0</v>
      </c>
      <c r="AI78" s="111">
        <f t="shared" si="102"/>
        <v>0</v>
      </c>
      <c r="AJ78" s="111">
        <f t="shared" si="102"/>
        <v>0</v>
      </c>
      <c r="AK78" s="111">
        <f t="shared" si="102"/>
        <v>0</v>
      </c>
      <c r="AL78" s="111">
        <f t="shared" si="102"/>
        <v>0</v>
      </c>
      <c r="AM78" s="111">
        <f t="shared" si="102"/>
        <v>0</v>
      </c>
      <c r="AN78" s="111">
        <f t="shared" si="102"/>
        <v>0</v>
      </c>
      <c r="AO78" s="111">
        <f t="shared" si="102"/>
        <v>0</v>
      </c>
      <c r="AP78" s="111">
        <f t="shared" si="102"/>
        <v>0</v>
      </c>
      <c r="AQ78" s="111">
        <f t="shared" si="102"/>
        <v>0</v>
      </c>
      <c r="AR78" s="111">
        <f t="shared" si="102"/>
        <v>0</v>
      </c>
      <c r="AS78" s="111">
        <f t="shared" si="102"/>
        <v>0</v>
      </c>
      <c r="AT78" s="111">
        <f t="shared" si="102"/>
        <v>0</v>
      </c>
      <c r="AU78" s="111">
        <f t="shared" si="102"/>
        <v>0</v>
      </c>
      <c r="AV78" s="111">
        <f t="shared" si="102"/>
        <v>0</v>
      </c>
      <c r="AW78" s="111">
        <f t="shared" si="102"/>
        <v>0</v>
      </c>
      <c r="AX78" s="111">
        <f t="shared" si="102"/>
        <v>0</v>
      </c>
      <c r="AY78" s="111">
        <f t="shared" si="102"/>
        <v>0</v>
      </c>
      <c r="AZ78" s="111">
        <f t="shared" si="102"/>
        <v>0</v>
      </c>
      <c r="BA78" s="111">
        <f t="shared" si="102"/>
        <v>0</v>
      </c>
      <c r="BB78" s="105" t="s">
        <v>212</v>
      </c>
      <c r="BC78" s="110"/>
      <c r="BD78" s="110"/>
      <c r="BE78" s="132">
        <v>2016</v>
      </c>
      <c r="BF78" s="110"/>
      <c r="BG78" s="110"/>
    </row>
    <row r="79" spans="1:59" s="124" customFormat="1" ht="50.25" customHeight="1">
      <c r="A79" s="419" t="s">
        <v>40</v>
      </c>
      <c r="B79" s="154"/>
      <c r="C79" s="106"/>
      <c r="D79" s="106">
        <f t="shared" si="99"/>
        <v>0</v>
      </c>
      <c r="E79" s="106"/>
      <c r="F79" s="106"/>
      <c r="G79" s="106"/>
      <c r="H79" s="106"/>
      <c r="I79" s="106"/>
      <c r="J79" s="106"/>
      <c r="K79" s="106"/>
      <c r="L79" s="292"/>
      <c r="M79" s="106"/>
      <c r="N79" s="106"/>
      <c r="O79" s="106"/>
      <c r="P79" s="106"/>
      <c r="Q79" s="106"/>
      <c r="R79" s="106"/>
      <c r="S79" s="106"/>
      <c r="T79" s="106"/>
      <c r="U79" s="106"/>
      <c r="V79" s="106"/>
      <c r="W79" s="106"/>
      <c r="X79" s="106"/>
      <c r="Y79" s="106"/>
      <c r="Z79" s="106"/>
      <c r="AA79" s="106"/>
      <c r="AB79" s="106"/>
      <c r="AC79" s="106"/>
      <c r="AD79" s="106"/>
      <c r="AE79" s="106"/>
      <c r="AF79" s="106"/>
      <c r="AG79" s="297"/>
      <c r="AH79" s="106"/>
      <c r="AI79" s="106"/>
      <c r="AJ79" s="106"/>
      <c r="AK79" s="106"/>
      <c r="AL79" s="106"/>
      <c r="AM79" s="106"/>
      <c r="AN79" s="106"/>
      <c r="AO79" s="106"/>
      <c r="AP79" s="106"/>
      <c r="AQ79" s="106"/>
      <c r="AR79" s="106"/>
      <c r="AS79" s="106"/>
      <c r="AT79" s="106"/>
      <c r="AU79" s="106"/>
      <c r="AV79" s="106"/>
      <c r="AW79" s="106"/>
      <c r="AX79" s="106"/>
      <c r="AY79" s="106"/>
      <c r="AZ79" s="106"/>
      <c r="BA79" s="106"/>
      <c r="BB79" s="105" t="s">
        <v>212</v>
      </c>
      <c r="BC79" s="104"/>
      <c r="BD79" s="104"/>
      <c r="BE79" s="132">
        <v>2016</v>
      </c>
      <c r="BF79" s="104"/>
      <c r="BG79" s="104"/>
    </row>
    <row r="80" spans="1:59" s="124" customFormat="1" ht="22.2" customHeight="1">
      <c r="A80" s="419" t="s">
        <v>40</v>
      </c>
      <c r="B80" s="107"/>
      <c r="C80" s="106"/>
      <c r="D80" s="106">
        <f t="shared" si="99"/>
        <v>0</v>
      </c>
      <c r="E80" s="106"/>
      <c r="F80" s="106"/>
      <c r="G80" s="106"/>
      <c r="H80" s="106"/>
      <c r="I80" s="106"/>
      <c r="J80" s="106"/>
      <c r="K80" s="106"/>
      <c r="L80" s="292"/>
      <c r="M80" s="106"/>
      <c r="N80" s="106"/>
      <c r="O80" s="106"/>
      <c r="P80" s="106"/>
      <c r="Q80" s="106"/>
      <c r="R80" s="106"/>
      <c r="S80" s="106"/>
      <c r="T80" s="106"/>
      <c r="U80" s="106"/>
      <c r="V80" s="106"/>
      <c r="W80" s="106"/>
      <c r="X80" s="106"/>
      <c r="Y80" s="106"/>
      <c r="Z80" s="106"/>
      <c r="AA80" s="106"/>
      <c r="AB80" s="106"/>
      <c r="AC80" s="106"/>
      <c r="AD80" s="106"/>
      <c r="AE80" s="106"/>
      <c r="AF80" s="106"/>
      <c r="AG80" s="297"/>
      <c r="AH80" s="106"/>
      <c r="AI80" s="106"/>
      <c r="AJ80" s="106"/>
      <c r="AK80" s="106"/>
      <c r="AL80" s="106"/>
      <c r="AM80" s="106"/>
      <c r="AN80" s="106"/>
      <c r="AO80" s="106"/>
      <c r="AP80" s="106"/>
      <c r="AQ80" s="106"/>
      <c r="AR80" s="106"/>
      <c r="AS80" s="106"/>
      <c r="AT80" s="106"/>
      <c r="AU80" s="106"/>
      <c r="AV80" s="106"/>
      <c r="AW80" s="106"/>
      <c r="AX80" s="106"/>
      <c r="AY80" s="106"/>
      <c r="AZ80" s="106"/>
      <c r="BA80" s="106"/>
      <c r="BB80" s="105" t="s">
        <v>212</v>
      </c>
      <c r="BC80" s="104"/>
      <c r="BD80" s="104"/>
      <c r="BE80" s="132">
        <v>2016</v>
      </c>
      <c r="BF80" s="104"/>
      <c r="BG80" s="104"/>
    </row>
    <row r="81" spans="1:59" s="145" customFormat="1" ht="22.2" customHeight="1">
      <c r="A81" s="418" t="s">
        <v>40</v>
      </c>
      <c r="B81" s="112" t="s">
        <v>282</v>
      </c>
      <c r="C81" s="111"/>
      <c r="D81" s="111">
        <f t="shared" si="99"/>
        <v>0</v>
      </c>
      <c r="E81" s="111">
        <f t="shared" ref="E81:K81" si="103">SUM(E82:E83)</f>
        <v>0</v>
      </c>
      <c r="F81" s="111">
        <f t="shared" si="103"/>
        <v>0</v>
      </c>
      <c r="G81" s="111">
        <f t="shared" si="103"/>
        <v>0</v>
      </c>
      <c r="H81" s="111">
        <f t="shared" si="103"/>
        <v>0</v>
      </c>
      <c r="I81" s="111">
        <f t="shared" si="103"/>
        <v>0</v>
      </c>
      <c r="J81" s="111">
        <f t="shared" si="103"/>
        <v>0</v>
      </c>
      <c r="K81" s="111">
        <f t="shared" si="103"/>
        <v>0</v>
      </c>
      <c r="L81" s="292"/>
      <c r="M81" s="111">
        <f t="shared" ref="M81:AF81" si="104">SUM(M82:M83)</f>
        <v>0</v>
      </c>
      <c r="N81" s="111">
        <f t="shared" si="104"/>
        <v>0</v>
      </c>
      <c r="O81" s="111">
        <f t="shared" si="104"/>
        <v>0</v>
      </c>
      <c r="P81" s="111">
        <f t="shared" si="104"/>
        <v>0</v>
      </c>
      <c r="Q81" s="111">
        <f t="shared" si="104"/>
        <v>0</v>
      </c>
      <c r="R81" s="111">
        <f t="shared" si="104"/>
        <v>0</v>
      </c>
      <c r="S81" s="111">
        <f t="shared" si="104"/>
        <v>0</v>
      </c>
      <c r="T81" s="111">
        <f t="shared" si="104"/>
        <v>0</v>
      </c>
      <c r="U81" s="111">
        <f t="shared" si="104"/>
        <v>0</v>
      </c>
      <c r="V81" s="111">
        <f t="shared" si="104"/>
        <v>0</v>
      </c>
      <c r="W81" s="111">
        <f t="shared" si="104"/>
        <v>0</v>
      </c>
      <c r="X81" s="111">
        <f t="shared" si="104"/>
        <v>0</v>
      </c>
      <c r="Y81" s="111">
        <f t="shared" si="104"/>
        <v>0</v>
      </c>
      <c r="Z81" s="111">
        <f t="shared" si="104"/>
        <v>0</v>
      </c>
      <c r="AA81" s="111">
        <f t="shared" si="104"/>
        <v>0</v>
      </c>
      <c r="AB81" s="111">
        <f t="shared" si="104"/>
        <v>0</v>
      </c>
      <c r="AC81" s="111">
        <f t="shared" si="104"/>
        <v>0</v>
      </c>
      <c r="AD81" s="111">
        <f t="shared" si="104"/>
        <v>0</v>
      </c>
      <c r="AE81" s="111">
        <f t="shared" si="104"/>
        <v>0</v>
      </c>
      <c r="AF81" s="111">
        <f t="shared" si="104"/>
        <v>0</v>
      </c>
      <c r="AG81" s="297"/>
      <c r="AH81" s="111">
        <f t="shared" ref="AH81:BA81" si="105">SUM(AH82:AH83)</f>
        <v>0</v>
      </c>
      <c r="AI81" s="111">
        <f t="shared" si="105"/>
        <v>0</v>
      </c>
      <c r="AJ81" s="111">
        <f t="shared" si="105"/>
        <v>0</v>
      </c>
      <c r="AK81" s="111">
        <f t="shared" si="105"/>
        <v>0</v>
      </c>
      <c r="AL81" s="111">
        <f t="shared" si="105"/>
        <v>0</v>
      </c>
      <c r="AM81" s="111">
        <f t="shared" si="105"/>
        <v>0</v>
      </c>
      <c r="AN81" s="111">
        <f t="shared" si="105"/>
        <v>0</v>
      </c>
      <c r="AO81" s="111">
        <f t="shared" si="105"/>
        <v>0</v>
      </c>
      <c r="AP81" s="111">
        <f t="shared" si="105"/>
        <v>0</v>
      </c>
      <c r="AQ81" s="111">
        <f t="shared" si="105"/>
        <v>0</v>
      </c>
      <c r="AR81" s="111">
        <f t="shared" si="105"/>
        <v>0</v>
      </c>
      <c r="AS81" s="111">
        <f t="shared" si="105"/>
        <v>0</v>
      </c>
      <c r="AT81" s="111">
        <f t="shared" si="105"/>
        <v>0</v>
      </c>
      <c r="AU81" s="111">
        <f t="shared" si="105"/>
        <v>0</v>
      </c>
      <c r="AV81" s="111">
        <f t="shared" si="105"/>
        <v>0</v>
      </c>
      <c r="AW81" s="111">
        <f t="shared" si="105"/>
        <v>0</v>
      </c>
      <c r="AX81" s="111">
        <f t="shared" si="105"/>
        <v>0</v>
      </c>
      <c r="AY81" s="111">
        <f t="shared" si="105"/>
        <v>0</v>
      </c>
      <c r="AZ81" s="111">
        <f t="shared" si="105"/>
        <v>0</v>
      </c>
      <c r="BA81" s="111">
        <f t="shared" si="105"/>
        <v>0</v>
      </c>
      <c r="BB81" s="105" t="s">
        <v>212</v>
      </c>
      <c r="BC81" s="110"/>
      <c r="BD81" s="110"/>
      <c r="BE81" s="132">
        <v>2016</v>
      </c>
      <c r="BF81" s="110"/>
      <c r="BG81" s="110"/>
    </row>
    <row r="82" spans="1:59" s="124" customFormat="1" ht="22.2" customHeight="1">
      <c r="A82" s="419" t="s">
        <v>40</v>
      </c>
      <c r="B82" s="107"/>
      <c r="C82" s="106"/>
      <c r="D82" s="106">
        <f t="shared" si="99"/>
        <v>0</v>
      </c>
      <c r="E82" s="106"/>
      <c r="F82" s="106"/>
      <c r="G82" s="106"/>
      <c r="H82" s="106"/>
      <c r="I82" s="106"/>
      <c r="J82" s="106"/>
      <c r="K82" s="106"/>
      <c r="L82" s="292"/>
      <c r="M82" s="106"/>
      <c r="N82" s="106"/>
      <c r="O82" s="106"/>
      <c r="P82" s="106"/>
      <c r="Q82" s="106"/>
      <c r="R82" s="106"/>
      <c r="S82" s="106"/>
      <c r="T82" s="106"/>
      <c r="U82" s="106"/>
      <c r="V82" s="106"/>
      <c r="W82" s="106"/>
      <c r="X82" s="106"/>
      <c r="Y82" s="106"/>
      <c r="Z82" s="106"/>
      <c r="AA82" s="106"/>
      <c r="AB82" s="106"/>
      <c r="AC82" s="106"/>
      <c r="AD82" s="106"/>
      <c r="AE82" s="106"/>
      <c r="AF82" s="106"/>
      <c r="AG82" s="297"/>
      <c r="AH82" s="106"/>
      <c r="AI82" s="106"/>
      <c r="AJ82" s="106"/>
      <c r="AK82" s="106"/>
      <c r="AL82" s="106"/>
      <c r="AM82" s="106"/>
      <c r="AN82" s="106"/>
      <c r="AO82" s="106"/>
      <c r="AP82" s="106"/>
      <c r="AQ82" s="106"/>
      <c r="AR82" s="106"/>
      <c r="AS82" s="106"/>
      <c r="AT82" s="106"/>
      <c r="AU82" s="106"/>
      <c r="AV82" s="106"/>
      <c r="AW82" s="106"/>
      <c r="AX82" s="106"/>
      <c r="AY82" s="106"/>
      <c r="AZ82" s="106"/>
      <c r="BA82" s="106"/>
      <c r="BB82" s="105" t="s">
        <v>212</v>
      </c>
      <c r="BC82" s="104"/>
      <c r="BD82" s="104"/>
      <c r="BE82" s="132">
        <v>2016</v>
      </c>
      <c r="BF82" s="104"/>
      <c r="BG82" s="104"/>
    </row>
    <row r="83" spans="1:59" s="124" customFormat="1" ht="22.2" customHeight="1">
      <c r="A83" s="419" t="s">
        <v>40</v>
      </c>
      <c r="B83" s="107"/>
      <c r="C83" s="106"/>
      <c r="D83" s="106">
        <f t="shared" si="99"/>
        <v>0</v>
      </c>
      <c r="E83" s="106"/>
      <c r="F83" s="106"/>
      <c r="G83" s="106"/>
      <c r="H83" s="106"/>
      <c r="I83" s="106"/>
      <c r="J83" s="106"/>
      <c r="K83" s="106"/>
      <c r="L83" s="292"/>
      <c r="M83" s="106"/>
      <c r="N83" s="106"/>
      <c r="O83" s="106"/>
      <c r="P83" s="106"/>
      <c r="Q83" s="106"/>
      <c r="R83" s="106"/>
      <c r="S83" s="106"/>
      <c r="T83" s="106"/>
      <c r="U83" s="106"/>
      <c r="V83" s="106"/>
      <c r="W83" s="106"/>
      <c r="X83" s="106"/>
      <c r="Y83" s="106"/>
      <c r="Z83" s="106"/>
      <c r="AA83" s="106"/>
      <c r="AB83" s="106"/>
      <c r="AC83" s="106"/>
      <c r="AD83" s="106"/>
      <c r="AE83" s="106"/>
      <c r="AF83" s="106"/>
      <c r="AG83" s="297"/>
      <c r="AH83" s="106"/>
      <c r="AI83" s="106"/>
      <c r="AJ83" s="106"/>
      <c r="AK83" s="106"/>
      <c r="AL83" s="106"/>
      <c r="AM83" s="106"/>
      <c r="AN83" s="106"/>
      <c r="AO83" s="106"/>
      <c r="AP83" s="106"/>
      <c r="AQ83" s="106"/>
      <c r="AR83" s="106"/>
      <c r="AS83" s="106"/>
      <c r="AT83" s="106"/>
      <c r="AU83" s="106"/>
      <c r="AV83" s="106"/>
      <c r="AW83" s="106"/>
      <c r="AX83" s="106"/>
      <c r="AY83" s="106"/>
      <c r="AZ83" s="106"/>
      <c r="BA83" s="106"/>
      <c r="BB83" s="105" t="s">
        <v>212</v>
      </c>
      <c r="BC83" s="104"/>
      <c r="BD83" s="104"/>
      <c r="BE83" s="132">
        <v>2016</v>
      </c>
      <c r="BF83" s="104"/>
      <c r="BG83" s="104"/>
    </row>
    <row r="84" spans="1:59" s="131" customFormat="1" ht="22.2" customHeight="1">
      <c r="A84" s="418" t="s">
        <v>45</v>
      </c>
      <c r="B84" s="262" t="s">
        <v>203</v>
      </c>
      <c r="C84" s="111">
        <f>SUM(C85,C88)</f>
        <v>0</v>
      </c>
      <c r="D84" s="111">
        <f>SUM(D85+D88)</f>
        <v>0</v>
      </c>
      <c r="E84" s="111">
        <f t="shared" ref="E84:K84" si="106">SUM(E85,E88)</f>
        <v>0</v>
      </c>
      <c r="F84" s="111">
        <f t="shared" si="106"/>
        <v>0</v>
      </c>
      <c r="G84" s="111">
        <f t="shared" si="106"/>
        <v>0</v>
      </c>
      <c r="H84" s="111">
        <f t="shared" si="106"/>
        <v>0</v>
      </c>
      <c r="I84" s="111">
        <f t="shared" si="106"/>
        <v>0</v>
      </c>
      <c r="J84" s="111">
        <f t="shared" si="106"/>
        <v>0</v>
      </c>
      <c r="K84" s="111">
        <f t="shared" si="106"/>
        <v>0</v>
      </c>
      <c r="L84" s="292"/>
      <c r="M84" s="111">
        <f t="shared" ref="M84:AF84" si="107">SUM(M85,M88)</f>
        <v>0</v>
      </c>
      <c r="N84" s="111">
        <f t="shared" si="107"/>
        <v>0</v>
      </c>
      <c r="O84" s="111">
        <f t="shared" si="107"/>
        <v>0</v>
      </c>
      <c r="P84" s="111">
        <f t="shared" si="107"/>
        <v>0</v>
      </c>
      <c r="Q84" s="111">
        <f t="shared" si="107"/>
        <v>0</v>
      </c>
      <c r="R84" s="111">
        <f t="shared" si="107"/>
        <v>0</v>
      </c>
      <c r="S84" s="111">
        <f t="shared" si="107"/>
        <v>0</v>
      </c>
      <c r="T84" s="111">
        <f t="shared" si="107"/>
        <v>0</v>
      </c>
      <c r="U84" s="111">
        <f t="shared" si="107"/>
        <v>0</v>
      </c>
      <c r="V84" s="111">
        <f t="shared" si="107"/>
        <v>0</v>
      </c>
      <c r="W84" s="111">
        <f t="shared" si="107"/>
        <v>0</v>
      </c>
      <c r="X84" s="111">
        <f t="shared" si="107"/>
        <v>0</v>
      </c>
      <c r="Y84" s="111">
        <f t="shared" si="107"/>
        <v>0</v>
      </c>
      <c r="Z84" s="111">
        <f t="shared" si="107"/>
        <v>0</v>
      </c>
      <c r="AA84" s="111">
        <f t="shared" si="107"/>
        <v>0</v>
      </c>
      <c r="AB84" s="111">
        <f t="shared" si="107"/>
        <v>0</v>
      </c>
      <c r="AC84" s="111">
        <f t="shared" si="107"/>
        <v>0</v>
      </c>
      <c r="AD84" s="111">
        <f t="shared" si="107"/>
        <v>0</v>
      </c>
      <c r="AE84" s="111">
        <f t="shared" si="107"/>
        <v>0</v>
      </c>
      <c r="AF84" s="111">
        <f t="shared" si="107"/>
        <v>0</v>
      </c>
      <c r="AG84" s="297"/>
      <c r="AH84" s="111">
        <f t="shared" ref="AH84:BA84" si="108">SUM(AH85,AH88)</f>
        <v>0</v>
      </c>
      <c r="AI84" s="111">
        <f t="shared" si="108"/>
        <v>0</v>
      </c>
      <c r="AJ84" s="111">
        <f t="shared" si="108"/>
        <v>0</v>
      </c>
      <c r="AK84" s="111">
        <f t="shared" si="108"/>
        <v>0</v>
      </c>
      <c r="AL84" s="111">
        <f t="shared" si="108"/>
        <v>0</v>
      </c>
      <c r="AM84" s="111">
        <f t="shared" si="108"/>
        <v>0</v>
      </c>
      <c r="AN84" s="111">
        <f t="shared" si="108"/>
        <v>0</v>
      </c>
      <c r="AO84" s="111">
        <f t="shared" si="108"/>
        <v>0</v>
      </c>
      <c r="AP84" s="111">
        <f t="shared" si="108"/>
        <v>0</v>
      </c>
      <c r="AQ84" s="111">
        <f t="shared" si="108"/>
        <v>0</v>
      </c>
      <c r="AR84" s="111">
        <f t="shared" si="108"/>
        <v>0</v>
      </c>
      <c r="AS84" s="111">
        <f t="shared" si="108"/>
        <v>0</v>
      </c>
      <c r="AT84" s="111">
        <f t="shared" si="108"/>
        <v>0</v>
      </c>
      <c r="AU84" s="111">
        <f t="shared" si="108"/>
        <v>0</v>
      </c>
      <c r="AV84" s="111">
        <f t="shared" si="108"/>
        <v>0</v>
      </c>
      <c r="AW84" s="111">
        <f t="shared" si="108"/>
        <v>0</v>
      </c>
      <c r="AX84" s="111">
        <f t="shared" si="108"/>
        <v>0</v>
      </c>
      <c r="AY84" s="111">
        <f t="shared" si="108"/>
        <v>0</v>
      </c>
      <c r="AZ84" s="111">
        <f t="shared" si="108"/>
        <v>0</v>
      </c>
      <c r="BA84" s="111">
        <f t="shared" si="108"/>
        <v>0</v>
      </c>
      <c r="BB84" s="105" t="s">
        <v>212</v>
      </c>
      <c r="BC84" s="110"/>
      <c r="BD84" s="110"/>
      <c r="BE84" s="132">
        <v>2016</v>
      </c>
      <c r="BF84" s="110"/>
      <c r="BG84" s="110"/>
    </row>
    <row r="85" spans="1:59" s="145" customFormat="1" ht="22.2" customHeight="1">
      <c r="A85" s="418" t="s">
        <v>45</v>
      </c>
      <c r="B85" s="112" t="s">
        <v>281</v>
      </c>
      <c r="C85" s="111"/>
      <c r="D85" s="111">
        <f t="shared" ref="D85:D90" si="109">SUM(E85:BA85)</f>
        <v>0</v>
      </c>
      <c r="E85" s="111">
        <f t="shared" ref="E85:K85" si="110">SUM(E86:E87)</f>
        <v>0</v>
      </c>
      <c r="F85" s="111">
        <f t="shared" si="110"/>
        <v>0</v>
      </c>
      <c r="G85" s="111">
        <f t="shared" si="110"/>
        <v>0</v>
      </c>
      <c r="H85" s="111">
        <f t="shared" si="110"/>
        <v>0</v>
      </c>
      <c r="I85" s="111">
        <f t="shared" si="110"/>
        <v>0</v>
      </c>
      <c r="J85" s="111">
        <f t="shared" si="110"/>
        <v>0</v>
      </c>
      <c r="K85" s="111">
        <f t="shared" si="110"/>
        <v>0</v>
      </c>
      <c r="L85" s="292"/>
      <c r="M85" s="111">
        <f t="shared" ref="M85:AF85" si="111">SUM(M86:M87)</f>
        <v>0</v>
      </c>
      <c r="N85" s="111">
        <f t="shared" si="111"/>
        <v>0</v>
      </c>
      <c r="O85" s="111">
        <f t="shared" si="111"/>
        <v>0</v>
      </c>
      <c r="P85" s="111">
        <f t="shared" si="111"/>
        <v>0</v>
      </c>
      <c r="Q85" s="111">
        <f t="shared" si="111"/>
        <v>0</v>
      </c>
      <c r="R85" s="111">
        <f t="shared" si="111"/>
        <v>0</v>
      </c>
      <c r="S85" s="111">
        <f t="shared" si="111"/>
        <v>0</v>
      </c>
      <c r="T85" s="111">
        <f t="shared" si="111"/>
        <v>0</v>
      </c>
      <c r="U85" s="111">
        <f t="shared" si="111"/>
        <v>0</v>
      </c>
      <c r="V85" s="111">
        <f t="shared" si="111"/>
        <v>0</v>
      </c>
      <c r="W85" s="111">
        <f t="shared" si="111"/>
        <v>0</v>
      </c>
      <c r="X85" s="111">
        <f t="shared" si="111"/>
        <v>0</v>
      </c>
      <c r="Y85" s="111">
        <f t="shared" si="111"/>
        <v>0</v>
      </c>
      <c r="Z85" s="111">
        <f t="shared" si="111"/>
        <v>0</v>
      </c>
      <c r="AA85" s="111">
        <f t="shared" si="111"/>
        <v>0</v>
      </c>
      <c r="AB85" s="111">
        <f t="shared" si="111"/>
        <v>0</v>
      </c>
      <c r="AC85" s="111">
        <f t="shared" si="111"/>
        <v>0</v>
      </c>
      <c r="AD85" s="111">
        <f t="shared" si="111"/>
        <v>0</v>
      </c>
      <c r="AE85" s="111">
        <f t="shared" si="111"/>
        <v>0</v>
      </c>
      <c r="AF85" s="111">
        <f t="shared" si="111"/>
        <v>0</v>
      </c>
      <c r="AG85" s="297"/>
      <c r="AH85" s="111">
        <f t="shared" ref="AH85:BA85" si="112">SUM(AH86:AH87)</f>
        <v>0</v>
      </c>
      <c r="AI85" s="111">
        <f t="shared" si="112"/>
        <v>0</v>
      </c>
      <c r="AJ85" s="111">
        <f t="shared" si="112"/>
        <v>0</v>
      </c>
      <c r="AK85" s="111">
        <f t="shared" si="112"/>
        <v>0</v>
      </c>
      <c r="AL85" s="111">
        <f t="shared" si="112"/>
        <v>0</v>
      </c>
      <c r="AM85" s="111">
        <f t="shared" si="112"/>
        <v>0</v>
      </c>
      <c r="AN85" s="111">
        <f t="shared" si="112"/>
        <v>0</v>
      </c>
      <c r="AO85" s="111">
        <f t="shared" si="112"/>
        <v>0</v>
      </c>
      <c r="AP85" s="111">
        <f t="shared" si="112"/>
        <v>0</v>
      </c>
      <c r="AQ85" s="111">
        <f t="shared" si="112"/>
        <v>0</v>
      </c>
      <c r="AR85" s="111">
        <f t="shared" si="112"/>
        <v>0</v>
      </c>
      <c r="AS85" s="111">
        <f t="shared" si="112"/>
        <v>0</v>
      </c>
      <c r="AT85" s="111">
        <f t="shared" si="112"/>
        <v>0</v>
      </c>
      <c r="AU85" s="111">
        <f t="shared" si="112"/>
        <v>0</v>
      </c>
      <c r="AV85" s="111">
        <f t="shared" si="112"/>
        <v>0</v>
      </c>
      <c r="AW85" s="111">
        <f t="shared" si="112"/>
        <v>0</v>
      </c>
      <c r="AX85" s="111">
        <f t="shared" si="112"/>
        <v>0</v>
      </c>
      <c r="AY85" s="111">
        <f t="shared" si="112"/>
        <v>0</v>
      </c>
      <c r="AZ85" s="111">
        <f t="shared" si="112"/>
        <v>0</v>
      </c>
      <c r="BA85" s="111">
        <f t="shared" si="112"/>
        <v>0</v>
      </c>
      <c r="BB85" s="105" t="s">
        <v>212</v>
      </c>
      <c r="BC85" s="110"/>
      <c r="BD85" s="110"/>
      <c r="BE85" s="132">
        <v>2016</v>
      </c>
      <c r="BF85" s="110"/>
      <c r="BG85" s="110"/>
    </row>
    <row r="86" spans="1:59" s="124" customFormat="1" ht="22.2" customHeight="1">
      <c r="A86" s="419" t="s">
        <v>45</v>
      </c>
      <c r="B86" s="107"/>
      <c r="C86" s="106"/>
      <c r="D86" s="106">
        <f t="shared" si="109"/>
        <v>0</v>
      </c>
      <c r="E86" s="106"/>
      <c r="F86" s="106"/>
      <c r="G86" s="106"/>
      <c r="H86" s="106"/>
      <c r="I86" s="106"/>
      <c r="J86" s="106"/>
      <c r="K86" s="106"/>
      <c r="L86" s="292"/>
      <c r="M86" s="106"/>
      <c r="N86" s="106"/>
      <c r="O86" s="106"/>
      <c r="P86" s="106"/>
      <c r="Q86" s="106"/>
      <c r="R86" s="106"/>
      <c r="S86" s="106"/>
      <c r="T86" s="106"/>
      <c r="U86" s="106"/>
      <c r="V86" s="106"/>
      <c r="W86" s="106"/>
      <c r="X86" s="106"/>
      <c r="Y86" s="106"/>
      <c r="Z86" s="106"/>
      <c r="AA86" s="106"/>
      <c r="AB86" s="106"/>
      <c r="AC86" s="106"/>
      <c r="AD86" s="106"/>
      <c r="AE86" s="106"/>
      <c r="AF86" s="106"/>
      <c r="AG86" s="297"/>
      <c r="AH86" s="106"/>
      <c r="AI86" s="106"/>
      <c r="AJ86" s="106"/>
      <c r="AK86" s="106"/>
      <c r="AL86" s="106"/>
      <c r="AM86" s="106"/>
      <c r="AN86" s="106"/>
      <c r="AO86" s="106"/>
      <c r="AP86" s="106"/>
      <c r="AQ86" s="106"/>
      <c r="AR86" s="106"/>
      <c r="AS86" s="106"/>
      <c r="AT86" s="106"/>
      <c r="AU86" s="106"/>
      <c r="AV86" s="106"/>
      <c r="AW86" s="106"/>
      <c r="AX86" s="106"/>
      <c r="AY86" s="106"/>
      <c r="AZ86" s="106"/>
      <c r="BA86" s="106"/>
      <c r="BB86" s="105" t="s">
        <v>212</v>
      </c>
      <c r="BC86" s="104"/>
      <c r="BD86" s="104"/>
      <c r="BE86" s="132">
        <v>2016</v>
      </c>
      <c r="BF86" s="104"/>
      <c r="BG86" s="104"/>
    </row>
    <row r="87" spans="1:59" s="124" customFormat="1" ht="22.2" customHeight="1">
      <c r="A87" s="419" t="s">
        <v>45</v>
      </c>
      <c r="B87" s="107"/>
      <c r="C87" s="106"/>
      <c r="D87" s="106">
        <f t="shared" si="109"/>
        <v>0</v>
      </c>
      <c r="E87" s="106"/>
      <c r="F87" s="106"/>
      <c r="G87" s="106"/>
      <c r="H87" s="106"/>
      <c r="I87" s="106"/>
      <c r="J87" s="106"/>
      <c r="K87" s="106"/>
      <c r="L87" s="292"/>
      <c r="M87" s="106"/>
      <c r="N87" s="106"/>
      <c r="O87" s="106"/>
      <c r="P87" s="106"/>
      <c r="Q87" s="106"/>
      <c r="R87" s="106"/>
      <c r="S87" s="106"/>
      <c r="T87" s="106"/>
      <c r="U87" s="106"/>
      <c r="V87" s="106"/>
      <c r="W87" s="106"/>
      <c r="X87" s="106"/>
      <c r="Y87" s="106"/>
      <c r="Z87" s="106"/>
      <c r="AA87" s="106"/>
      <c r="AB87" s="106"/>
      <c r="AC87" s="106"/>
      <c r="AD87" s="106"/>
      <c r="AE87" s="106"/>
      <c r="AF87" s="106"/>
      <c r="AG87" s="297"/>
      <c r="AH87" s="106"/>
      <c r="AI87" s="106"/>
      <c r="AJ87" s="106"/>
      <c r="AK87" s="106"/>
      <c r="AL87" s="106"/>
      <c r="AM87" s="106"/>
      <c r="AN87" s="106"/>
      <c r="AO87" s="106"/>
      <c r="AP87" s="106"/>
      <c r="AQ87" s="106"/>
      <c r="AR87" s="106"/>
      <c r="AS87" s="106"/>
      <c r="AT87" s="106"/>
      <c r="AU87" s="106"/>
      <c r="AV87" s="106"/>
      <c r="AW87" s="106"/>
      <c r="AX87" s="106"/>
      <c r="AY87" s="106"/>
      <c r="AZ87" s="106"/>
      <c r="BA87" s="106"/>
      <c r="BB87" s="105" t="s">
        <v>212</v>
      </c>
      <c r="BC87" s="104"/>
      <c r="BD87" s="104"/>
      <c r="BE87" s="132">
        <v>2016</v>
      </c>
      <c r="BF87" s="104"/>
      <c r="BG87" s="104"/>
    </row>
    <row r="88" spans="1:59" s="145" customFormat="1" ht="22.2" customHeight="1">
      <c r="A88" s="418" t="s">
        <v>45</v>
      </c>
      <c r="B88" s="112" t="s">
        <v>282</v>
      </c>
      <c r="C88" s="111"/>
      <c r="D88" s="111">
        <f t="shared" si="109"/>
        <v>0</v>
      </c>
      <c r="E88" s="111">
        <f t="shared" ref="E88:K88" si="113">SUM(E89:E90)</f>
        <v>0</v>
      </c>
      <c r="F88" s="111">
        <f t="shared" si="113"/>
        <v>0</v>
      </c>
      <c r="G88" s="111">
        <f t="shared" si="113"/>
        <v>0</v>
      </c>
      <c r="H88" s="111">
        <f t="shared" si="113"/>
        <v>0</v>
      </c>
      <c r="I88" s="111">
        <f t="shared" si="113"/>
        <v>0</v>
      </c>
      <c r="J88" s="111">
        <f t="shared" si="113"/>
        <v>0</v>
      </c>
      <c r="K88" s="111">
        <f t="shared" si="113"/>
        <v>0</v>
      </c>
      <c r="L88" s="292"/>
      <c r="M88" s="111">
        <f t="shared" ref="M88:AF88" si="114">SUM(M89:M90)</f>
        <v>0</v>
      </c>
      <c r="N88" s="111">
        <f t="shared" si="114"/>
        <v>0</v>
      </c>
      <c r="O88" s="111">
        <f t="shared" si="114"/>
        <v>0</v>
      </c>
      <c r="P88" s="111">
        <f t="shared" si="114"/>
        <v>0</v>
      </c>
      <c r="Q88" s="111">
        <f t="shared" si="114"/>
        <v>0</v>
      </c>
      <c r="R88" s="111">
        <f t="shared" si="114"/>
        <v>0</v>
      </c>
      <c r="S88" s="111">
        <f t="shared" si="114"/>
        <v>0</v>
      </c>
      <c r="T88" s="111">
        <f t="shared" si="114"/>
        <v>0</v>
      </c>
      <c r="U88" s="111">
        <f t="shared" si="114"/>
        <v>0</v>
      </c>
      <c r="V88" s="111">
        <f t="shared" si="114"/>
        <v>0</v>
      </c>
      <c r="W88" s="111">
        <f t="shared" si="114"/>
        <v>0</v>
      </c>
      <c r="X88" s="111">
        <f t="shared" si="114"/>
        <v>0</v>
      </c>
      <c r="Y88" s="111">
        <f t="shared" si="114"/>
        <v>0</v>
      </c>
      <c r="Z88" s="111">
        <f t="shared" si="114"/>
        <v>0</v>
      </c>
      <c r="AA88" s="111">
        <f t="shared" si="114"/>
        <v>0</v>
      </c>
      <c r="AB88" s="111">
        <f t="shared" si="114"/>
        <v>0</v>
      </c>
      <c r="AC88" s="111">
        <f t="shared" si="114"/>
        <v>0</v>
      </c>
      <c r="AD88" s="111">
        <f t="shared" si="114"/>
        <v>0</v>
      </c>
      <c r="AE88" s="111">
        <f t="shared" si="114"/>
        <v>0</v>
      </c>
      <c r="AF88" s="111">
        <f t="shared" si="114"/>
        <v>0</v>
      </c>
      <c r="AG88" s="297"/>
      <c r="AH88" s="111">
        <f t="shared" ref="AH88:BA88" si="115">SUM(AH89:AH90)</f>
        <v>0</v>
      </c>
      <c r="AI88" s="111">
        <f t="shared" si="115"/>
        <v>0</v>
      </c>
      <c r="AJ88" s="111">
        <f t="shared" si="115"/>
        <v>0</v>
      </c>
      <c r="AK88" s="111">
        <f t="shared" si="115"/>
        <v>0</v>
      </c>
      <c r="AL88" s="111">
        <f t="shared" si="115"/>
        <v>0</v>
      </c>
      <c r="AM88" s="111">
        <f t="shared" si="115"/>
        <v>0</v>
      </c>
      <c r="AN88" s="111">
        <f t="shared" si="115"/>
        <v>0</v>
      </c>
      <c r="AO88" s="111">
        <f t="shared" si="115"/>
        <v>0</v>
      </c>
      <c r="AP88" s="111">
        <f t="shared" si="115"/>
        <v>0</v>
      </c>
      <c r="AQ88" s="111">
        <f t="shared" si="115"/>
        <v>0</v>
      </c>
      <c r="AR88" s="111">
        <f t="shared" si="115"/>
        <v>0</v>
      </c>
      <c r="AS88" s="111">
        <f t="shared" si="115"/>
        <v>0</v>
      </c>
      <c r="AT88" s="111">
        <f t="shared" si="115"/>
        <v>0</v>
      </c>
      <c r="AU88" s="111">
        <f t="shared" si="115"/>
        <v>0</v>
      </c>
      <c r="AV88" s="111">
        <f t="shared" si="115"/>
        <v>0</v>
      </c>
      <c r="AW88" s="111">
        <f t="shared" si="115"/>
        <v>0</v>
      </c>
      <c r="AX88" s="111">
        <f t="shared" si="115"/>
        <v>0</v>
      </c>
      <c r="AY88" s="111">
        <f t="shared" si="115"/>
        <v>0</v>
      </c>
      <c r="AZ88" s="111">
        <f t="shared" si="115"/>
        <v>0</v>
      </c>
      <c r="BA88" s="111">
        <f t="shared" si="115"/>
        <v>0</v>
      </c>
      <c r="BB88" s="105" t="s">
        <v>212</v>
      </c>
      <c r="BC88" s="110"/>
      <c r="BD88" s="110"/>
      <c r="BE88" s="132">
        <v>2016</v>
      </c>
      <c r="BF88" s="110"/>
      <c r="BG88" s="110"/>
    </row>
    <row r="89" spans="1:59" s="124" customFormat="1" ht="22.2" customHeight="1">
      <c r="A89" s="419" t="s">
        <v>45</v>
      </c>
      <c r="B89" s="107"/>
      <c r="C89" s="106"/>
      <c r="D89" s="106">
        <f t="shared" si="109"/>
        <v>0</v>
      </c>
      <c r="E89" s="106"/>
      <c r="F89" s="106"/>
      <c r="G89" s="106"/>
      <c r="H89" s="106"/>
      <c r="I89" s="106"/>
      <c r="J89" s="106"/>
      <c r="K89" s="106"/>
      <c r="L89" s="292"/>
      <c r="M89" s="106"/>
      <c r="N89" s="106"/>
      <c r="O89" s="106"/>
      <c r="P89" s="106"/>
      <c r="Q89" s="106"/>
      <c r="R89" s="106"/>
      <c r="S89" s="106"/>
      <c r="T89" s="106"/>
      <c r="U89" s="106"/>
      <c r="V89" s="106"/>
      <c r="W89" s="106"/>
      <c r="X89" s="106"/>
      <c r="Y89" s="106"/>
      <c r="Z89" s="106"/>
      <c r="AA89" s="106"/>
      <c r="AB89" s="106"/>
      <c r="AC89" s="106"/>
      <c r="AD89" s="106"/>
      <c r="AE89" s="106"/>
      <c r="AF89" s="106"/>
      <c r="AG89" s="297"/>
      <c r="AH89" s="106"/>
      <c r="AI89" s="106"/>
      <c r="AJ89" s="106"/>
      <c r="AK89" s="106"/>
      <c r="AL89" s="106"/>
      <c r="AM89" s="106"/>
      <c r="AN89" s="106"/>
      <c r="AO89" s="106"/>
      <c r="AP89" s="106"/>
      <c r="AQ89" s="106"/>
      <c r="AR89" s="106"/>
      <c r="AS89" s="106"/>
      <c r="AT89" s="106"/>
      <c r="AU89" s="106"/>
      <c r="AV89" s="106"/>
      <c r="AW89" s="106"/>
      <c r="AX89" s="106"/>
      <c r="AY89" s="106"/>
      <c r="AZ89" s="106"/>
      <c r="BA89" s="106"/>
      <c r="BB89" s="105" t="s">
        <v>212</v>
      </c>
      <c r="BC89" s="104"/>
      <c r="BD89" s="104"/>
      <c r="BE89" s="132">
        <v>2016</v>
      </c>
      <c r="BF89" s="104"/>
      <c r="BG89" s="104"/>
    </row>
    <row r="90" spans="1:59" s="124" customFormat="1" ht="22.2" customHeight="1">
      <c r="A90" s="419" t="s">
        <v>45</v>
      </c>
      <c r="B90" s="107"/>
      <c r="C90" s="106"/>
      <c r="D90" s="106">
        <f t="shared" si="109"/>
        <v>0</v>
      </c>
      <c r="E90" s="106"/>
      <c r="F90" s="106"/>
      <c r="G90" s="106"/>
      <c r="H90" s="106"/>
      <c r="I90" s="106"/>
      <c r="J90" s="106"/>
      <c r="K90" s="106"/>
      <c r="L90" s="292"/>
      <c r="M90" s="106"/>
      <c r="N90" s="106"/>
      <c r="O90" s="106"/>
      <c r="P90" s="106"/>
      <c r="Q90" s="106"/>
      <c r="R90" s="106"/>
      <c r="S90" s="106"/>
      <c r="T90" s="106"/>
      <c r="U90" s="106"/>
      <c r="V90" s="106"/>
      <c r="W90" s="106"/>
      <c r="X90" s="106"/>
      <c r="Y90" s="106"/>
      <c r="Z90" s="106"/>
      <c r="AA90" s="106"/>
      <c r="AB90" s="106"/>
      <c r="AC90" s="106"/>
      <c r="AD90" s="106"/>
      <c r="AE90" s="106"/>
      <c r="AF90" s="106"/>
      <c r="AG90" s="297"/>
      <c r="AH90" s="106"/>
      <c r="AI90" s="106"/>
      <c r="AJ90" s="106"/>
      <c r="AK90" s="106"/>
      <c r="AL90" s="106"/>
      <c r="AM90" s="106"/>
      <c r="AN90" s="106"/>
      <c r="AO90" s="106"/>
      <c r="AP90" s="106"/>
      <c r="AQ90" s="106"/>
      <c r="AR90" s="106"/>
      <c r="AS90" s="106"/>
      <c r="AT90" s="106"/>
      <c r="AU90" s="106"/>
      <c r="AV90" s="106"/>
      <c r="AW90" s="106"/>
      <c r="AX90" s="106"/>
      <c r="AY90" s="106"/>
      <c r="AZ90" s="106"/>
      <c r="BA90" s="106"/>
      <c r="BB90" s="105" t="s">
        <v>212</v>
      </c>
      <c r="BC90" s="104"/>
      <c r="BD90" s="104"/>
      <c r="BE90" s="132">
        <v>2016</v>
      </c>
      <c r="BF90" s="104"/>
      <c r="BG90" s="104"/>
    </row>
    <row r="91" spans="1:59" s="148" customFormat="1" ht="22.2" customHeight="1">
      <c r="A91" s="422">
        <v>1</v>
      </c>
      <c r="B91" s="307" t="s">
        <v>205</v>
      </c>
      <c r="C91" s="140">
        <f>SUM(C92,C95)</f>
        <v>0</v>
      </c>
      <c r="D91" s="140">
        <f>SUM(D92+D95)</f>
        <v>0</v>
      </c>
      <c r="E91" s="140">
        <f t="shared" ref="E91:K91" si="116">SUM(E92,E95)</f>
        <v>0</v>
      </c>
      <c r="F91" s="140">
        <f t="shared" si="116"/>
        <v>0</v>
      </c>
      <c r="G91" s="140">
        <f t="shared" si="116"/>
        <v>0</v>
      </c>
      <c r="H91" s="140">
        <f t="shared" si="116"/>
        <v>0</v>
      </c>
      <c r="I91" s="111">
        <f t="shared" si="116"/>
        <v>0</v>
      </c>
      <c r="J91" s="111">
        <f t="shared" si="116"/>
        <v>0</v>
      </c>
      <c r="K91" s="111">
        <f t="shared" si="116"/>
        <v>0</v>
      </c>
      <c r="L91" s="292"/>
      <c r="M91" s="111">
        <f t="shared" ref="M91:AF91" si="117">SUM(M92,M95)</f>
        <v>0</v>
      </c>
      <c r="N91" s="111">
        <f t="shared" si="117"/>
        <v>0</v>
      </c>
      <c r="O91" s="111">
        <f t="shared" si="117"/>
        <v>0</v>
      </c>
      <c r="P91" s="140">
        <f t="shared" si="117"/>
        <v>0</v>
      </c>
      <c r="Q91" s="111">
        <f t="shared" si="117"/>
        <v>0</v>
      </c>
      <c r="R91" s="111">
        <f t="shared" si="117"/>
        <v>0</v>
      </c>
      <c r="S91" s="111">
        <f t="shared" si="117"/>
        <v>0</v>
      </c>
      <c r="T91" s="111">
        <f t="shared" si="117"/>
        <v>0</v>
      </c>
      <c r="U91" s="140">
        <f t="shared" si="117"/>
        <v>0</v>
      </c>
      <c r="V91" s="111">
        <f t="shared" si="117"/>
        <v>0</v>
      </c>
      <c r="W91" s="111">
        <f t="shared" si="117"/>
        <v>0</v>
      </c>
      <c r="X91" s="111">
        <f t="shared" si="117"/>
        <v>0</v>
      </c>
      <c r="Y91" s="140">
        <f t="shared" si="117"/>
        <v>0</v>
      </c>
      <c r="Z91" s="111">
        <f t="shared" si="117"/>
        <v>0</v>
      </c>
      <c r="AA91" s="111">
        <f t="shared" si="117"/>
        <v>0</v>
      </c>
      <c r="AB91" s="111">
        <f t="shared" si="117"/>
        <v>0</v>
      </c>
      <c r="AC91" s="111">
        <f t="shared" si="117"/>
        <v>0</v>
      </c>
      <c r="AD91" s="111">
        <f t="shared" si="117"/>
        <v>0</v>
      </c>
      <c r="AE91" s="111">
        <f t="shared" si="117"/>
        <v>0</v>
      </c>
      <c r="AF91" s="111">
        <f t="shared" si="117"/>
        <v>0</v>
      </c>
      <c r="AG91" s="297"/>
      <c r="AH91" s="111">
        <f t="shared" ref="AH91:BA91" si="118">SUM(AH92,AH95)</f>
        <v>0</v>
      </c>
      <c r="AI91" s="111">
        <f t="shared" si="118"/>
        <v>0</v>
      </c>
      <c r="AJ91" s="111">
        <f t="shared" si="118"/>
        <v>0</v>
      </c>
      <c r="AK91" s="111">
        <f t="shared" si="118"/>
        <v>0</v>
      </c>
      <c r="AL91" s="111">
        <f t="shared" si="118"/>
        <v>0</v>
      </c>
      <c r="AM91" s="111">
        <f t="shared" si="118"/>
        <v>0</v>
      </c>
      <c r="AN91" s="111">
        <f t="shared" si="118"/>
        <v>0</v>
      </c>
      <c r="AO91" s="111">
        <f t="shared" si="118"/>
        <v>0</v>
      </c>
      <c r="AP91" s="111">
        <f t="shared" si="118"/>
        <v>0</v>
      </c>
      <c r="AQ91" s="111">
        <f t="shared" si="118"/>
        <v>0</v>
      </c>
      <c r="AR91" s="111">
        <f t="shared" si="118"/>
        <v>0</v>
      </c>
      <c r="AS91" s="140">
        <f t="shared" si="118"/>
        <v>0</v>
      </c>
      <c r="AT91" s="140">
        <f t="shared" si="118"/>
        <v>0</v>
      </c>
      <c r="AU91" s="111">
        <f t="shared" si="118"/>
        <v>0</v>
      </c>
      <c r="AV91" s="111">
        <f t="shared" si="118"/>
        <v>0</v>
      </c>
      <c r="AW91" s="111">
        <f t="shared" si="118"/>
        <v>0</v>
      </c>
      <c r="AX91" s="111">
        <f t="shared" si="118"/>
        <v>0</v>
      </c>
      <c r="AY91" s="111">
        <f t="shared" si="118"/>
        <v>0</v>
      </c>
      <c r="AZ91" s="111">
        <f t="shared" si="118"/>
        <v>0</v>
      </c>
      <c r="BA91" s="111">
        <f t="shared" si="118"/>
        <v>0</v>
      </c>
      <c r="BB91" s="105" t="s">
        <v>212</v>
      </c>
      <c r="BC91" s="110"/>
      <c r="BD91" s="139"/>
      <c r="BE91" s="132">
        <v>2016</v>
      </c>
      <c r="BF91" s="138"/>
      <c r="BG91" s="138"/>
    </row>
    <row r="92" spans="1:59" s="145" customFormat="1" ht="22.2" customHeight="1">
      <c r="A92" s="418" t="s">
        <v>48</v>
      </c>
      <c r="B92" s="112" t="s">
        <v>281</v>
      </c>
      <c r="C92" s="111"/>
      <c r="D92" s="111">
        <f t="shared" ref="D92:D97" si="119">SUM(E92:BA92)</f>
        <v>0</v>
      </c>
      <c r="E92" s="111">
        <f t="shared" ref="E92:K92" si="120">SUM(E93:E94)</f>
        <v>0</v>
      </c>
      <c r="F92" s="111">
        <f t="shared" si="120"/>
        <v>0</v>
      </c>
      <c r="G92" s="111">
        <f t="shared" si="120"/>
        <v>0</v>
      </c>
      <c r="H92" s="111">
        <f t="shared" si="120"/>
        <v>0</v>
      </c>
      <c r="I92" s="111">
        <f t="shared" si="120"/>
        <v>0</v>
      </c>
      <c r="J92" s="111">
        <f t="shared" si="120"/>
        <v>0</v>
      </c>
      <c r="K92" s="111">
        <f t="shared" si="120"/>
        <v>0</v>
      </c>
      <c r="L92" s="292"/>
      <c r="M92" s="111">
        <f t="shared" ref="M92:AF92" si="121">SUM(M93:M94)</f>
        <v>0</v>
      </c>
      <c r="N92" s="111">
        <f t="shared" si="121"/>
        <v>0</v>
      </c>
      <c r="O92" s="111">
        <f t="shared" si="121"/>
        <v>0</v>
      </c>
      <c r="P92" s="111">
        <f t="shared" si="121"/>
        <v>0</v>
      </c>
      <c r="Q92" s="111">
        <f t="shared" si="121"/>
        <v>0</v>
      </c>
      <c r="R92" s="111">
        <f t="shared" si="121"/>
        <v>0</v>
      </c>
      <c r="S92" s="111">
        <f t="shared" si="121"/>
        <v>0</v>
      </c>
      <c r="T92" s="111">
        <f t="shared" si="121"/>
        <v>0</v>
      </c>
      <c r="U92" s="111">
        <f t="shared" si="121"/>
        <v>0</v>
      </c>
      <c r="V92" s="111">
        <f t="shared" si="121"/>
        <v>0</v>
      </c>
      <c r="W92" s="111">
        <f t="shared" si="121"/>
        <v>0</v>
      </c>
      <c r="X92" s="111">
        <f t="shared" si="121"/>
        <v>0</v>
      </c>
      <c r="Y92" s="111">
        <f t="shared" si="121"/>
        <v>0</v>
      </c>
      <c r="Z92" s="111">
        <f t="shared" si="121"/>
        <v>0</v>
      </c>
      <c r="AA92" s="111">
        <f t="shared" si="121"/>
        <v>0</v>
      </c>
      <c r="AB92" s="111">
        <f t="shared" si="121"/>
        <v>0</v>
      </c>
      <c r="AC92" s="111">
        <f t="shared" si="121"/>
        <v>0</v>
      </c>
      <c r="AD92" s="111">
        <f t="shared" si="121"/>
        <v>0</v>
      </c>
      <c r="AE92" s="111">
        <f t="shared" si="121"/>
        <v>0</v>
      </c>
      <c r="AF92" s="111">
        <f t="shared" si="121"/>
        <v>0</v>
      </c>
      <c r="AG92" s="297"/>
      <c r="AH92" s="111">
        <f t="shared" ref="AH92:BA92" si="122">SUM(AH93:AH94)</f>
        <v>0</v>
      </c>
      <c r="AI92" s="111">
        <f t="shared" si="122"/>
        <v>0</v>
      </c>
      <c r="AJ92" s="111">
        <f t="shared" si="122"/>
        <v>0</v>
      </c>
      <c r="AK92" s="111">
        <f t="shared" si="122"/>
        <v>0</v>
      </c>
      <c r="AL92" s="111">
        <f t="shared" si="122"/>
        <v>0</v>
      </c>
      <c r="AM92" s="111">
        <f t="shared" si="122"/>
        <v>0</v>
      </c>
      <c r="AN92" s="111">
        <f t="shared" si="122"/>
        <v>0</v>
      </c>
      <c r="AO92" s="111">
        <f t="shared" si="122"/>
        <v>0</v>
      </c>
      <c r="AP92" s="111">
        <f t="shared" si="122"/>
        <v>0</v>
      </c>
      <c r="AQ92" s="111">
        <f t="shared" si="122"/>
        <v>0</v>
      </c>
      <c r="AR92" s="111">
        <f t="shared" si="122"/>
        <v>0</v>
      </c>
      <c r="AS92" s="111">
        <f t="shared" si="122"/>
        <v>0</v>
      </c>
      <c r="AT92" s="111">
        <f t="shared" si="122"/>
        <v>0</v>
      </c>
      <c r="AU92" s="111">
        <f t="shared" si="122"/>
        <v>0</v>
      </c>
      <c r="AV92" s="111">
        <f t="shared" si="122"/>
        <v>0</v>
      </c>
      <c r="AW92" s="111">
        <f t="shared" si="122"/>
        <v>0</v>
      </c>
      <c r="AX92" s="111">
        <f t="shared" si="122"/>
        <v>0</v>
      </c>
      <c r="AY92" s="111">
        <f t="shared" si="122"/>
        <v>0</v>
      </c>
      <c r="AZ92" s="111">
        <f t="shared" si="122"/>
        <v>0</v>
      </c>
      <c r="BA92" s="111">
        <f t="shared" si="122"/>
        <v>0</v>
      </c>
      <c r="BB92" s="105" t="s">
        <v>212</v>
      </c>
      <c r="BC92" s="110"/>
      <c r="BD92" s="110"/>
      <c r="BE92" s="132">
        <v>2016</v>
      </c>
      <c r="BF92" s="110"/>
      <c r="BG92" s="110"/>
    </row>
    <row r="93" spans="1:59" s="133" customFormat="1" ht="22.2" customHeight="1">
      <c r="A93" s="418" t="s">
        <v>48</v>
      </c>
      <c r="B93" s="114"/>
      <c r="C93" s="136"/>
      <c r="D93" s="136">
        <f t="shared" si="119"/>
        <v>0</v>
      </c>
      <c r="E93" s="136"/>
      <c r="F93" s="136"/>
      <c r="G93" s="136"/>
      <c r="H93" s="136"/>
      <c r="I93" s="106"/>
      <c r="J93" s="106"/>
      <c r="K93" s="106"/>
      <c r="L93" s="292"/>
      <c r="M93" s="106"/>
      <c r="N93" s="106"/>
      <c r="O93" s="106"/>
      <c r="P93" s="136"/>
      <c r="Q93" s="106"/>
      <c r="R93" s="106"/>
      <c r="S93" s="106"/>
      <c r="T93" s="106"/>
      <c r="U93" s="136"/>
      <c r="V93" s="106"/>
      <c r="W93" s="106"/>
      <c r="X93" s="106"/>
      <c r="Y93" s="136"/>
      <c r="Z93" s="106"/>
      <c r="AA93" s="106"/>
      <c r="AB93" s="106"/>
      <c r="AC93" s="106"/>
      <c r="AD93" s="106"/>
      <c r="AE93" s="106"/>
      <c r="AF93" s="106"/>
      <c r="AG93" s="297"/>
      <c r="AH93" s="106"/>
      <c r="AI93" s="106"/>
      <c r="AJ93" s="106"/>
      <c r="AK93" s="106"/>
      <c r="AL93" s="106"/>
      <c r="AM93" s="106"/>
      <c r="AN93" s="106"/>
      <c r="AO93" s="106"/>
      <c r="AP93" s="106"/>
      <c r="AQ93" s="106"/>
      <c r="AR93" s="106"/>
      <c r="AS93" s="136"/>
      <c r="AT93" s="136"/>
      <c r="AU93" s="106"/>
      <c r="AV93" s="106"/>
      <c r="AW93" s="106"/>
      <c r="AX93" s="106"/>
      <c r="AY93" s="106"/>
      <c r="AZ93" s="106"/>
      <c r="BA93" s="106"/>
      <c r="BB93" s="105" t="s">
        <v>212</v>
      </c>
      <c r="BC93" s="104"/>
      <c r="BD93" s="143"/>
      <c r="BE93" s="132">
        <v>2016</v>
      </c>
      <c r="BF93" s="134"/>
      <c r="BG93" s="134"/>
    </row>
    <row r="94" spans="1:59" s="133" customFormat="1" ht="22.2" customHeight="1">
      <c r="A94" s="418" t="s">
        <v>48</v>
      </c>
      <c r="B94" s="114"/>
      <c r="C94" s="136"/>
      <c r="D94" s="136">
        <f t="shared" si="119"/>
        <v>0</v>
      </c>
      <c r="E94" s="136"/>
      <c r="F94" s="136"/>
      <c r="G94" s="136"/>
      <c r="H94" s="136"/>
      <c r="I94" s="106"/>
      <c r="J94" s="106"/>
      <c r="K94" s="106"/>
      <c r="L94" s="292"/>
      <c r="M94" s="106"/>
      <c r="N94" s="106"/>
      <c r="O94" s="106"/>
      <c r="P94" s="136"/>
      <c r="Q94" s="106"/>
      <c r="R94" s="106"/>
      <c r="S94" s="106"/>
      <c r="T94" s="106"/>
      <c r="U94" s="136"/>
      <c r="V94" s="106"/>
      <c r="W94" s="106"/>
      <c r="X94" s="106"/>
      <c r="Y94" s="136"/>
      <c r="Z94" s="106"/>
      <c r="AA94" s="106"/>
      <c r="AB94" s="106"/>
      <c r="AC94" s="106"/>
      <c r="AD94" s="106"/>
      <c r="AE94" s="106"/>
      <c r="AF94" s="106"/>
      <c r="AG94" s="297"/>
      <c r="AH94" s="106"/>
      <c r="AI94" s="106"/>
      <c r="AJ94" s="106"/>
      <c r="AK94" s="106"/>
      <c r="AL94" s="106"/>
      <c r="AM94" s="106"/>
      <c r="AN94" s="106"/>
      <c r="AO94" s="106"/>
      <c r="AP94" s="106"/>
      <c r="AQ94" s="106"/>
      <c r="AR94" s="106"/>
      <c r="AS94" s="136"/>
      <c r="AT94" s="136"/>
      <c r="AU94" s="106"/>
      <c r="AV94" s="106"/>
      <c r="AW94" s="106"/>
      <c r="AX94" s="106"/>
      <c r="AY94" s="106"/>
      <c r="AZ94" s="106"/>
      <c r="BA94" s="106"/>
      <c r="BB94" s="105" t="s">
        <v>212</v>
      </c>
      <c r="BC94" s="104"/>
      <c r="BD94" s="143"/>
      <c r="BE94" s="132">
        <v>2016</v>
      </c>
      <c r="BF94" s="134"/>
      <c r="BG94" s="134"/>
    </row>
    <row r="95" spans="1:59" s="145" customFormat="1" ht="22.2" customHeight="1">
      <c r="A95" s="418" t="s">
        <v>48</v>
      </c>
      <c r="B95" s="112" t="s">
        <v>282</v>
      </c>
      <c r="C95" s="111"/>
      <c r="D95" s="111">
        <f t="shared" si="119"/>
        <v>0</v>
      </c>
      <c r="E95" s="111">
        <f t="shared" ref="E95:K95" si="123">SUM(E96:E97)</f>
        <v>0</v>
      </c>
      <c r="F95" s="111">
        <f t="shared" si="123"/>
        <v>0</v>
      </c>
      <c r="G95" s="111">
        <f t="shared" si="123"/>
        <v>0</v>
      </c>
      <c r="H95" s="111">
        <f t="shared" si="123"/>
        <v>0</v>
      </c>
      <c r="I95" s="111">
        <f t="shared" si="123"/>
        <v>0</v>
      </c>
      <c r="J95" s="111">
        <f t="shared" si="123"/>
        <v>0</v>
      </c>
      <c r="K95" s="111">
        <f t="shared" si="123"/>
        <v>0</v>
      </c>
      <c r="L95" s="292"/>
      <c r="M95" s="111">
        <f t="shared" ref="M95:AF95" si="124">SUM(M96:M97)</f>
        <v>0</v>
      </c>
      <c r="N95" s="111">
        <f t="shared" si="124"/>
        <v>0</v>
      </c>
      <c r="O95" s="111">
        <f t="shared" si="124"/>
        <v>0</v>
      </c>
      <c r="P95" s="111">
        <f t="shared" si="124"/>
        <v>0</v>
      </c>
      <c r="Q95" s="111">
        <f t="shared" si="124"/>
        <v>0</v>
      </c>
      <c r="R95" s="111">
        <f t="shared" si="124"/>
        <v>0</v>
      </c>
      <c r="S95" s="111">
        <f t="shared" si="124"/>
        <v>0</v>
      </c>
      <c r="T95" s="111">
        <f t="shared" si="124"/>
        <v>0</v>
      </c>
      <c r="U95" s="111">
        <f t="shared" si="124"/>
        <v>0</v>
      </c>
      <c r="V95" s="111">
        <f t="shared" si="124"/>
        <v>0</v>
      </c>
      <c r="W95" s="111">
        <f t="shared" si="124"/>
        <v>0</v>
      </c>
      <c r="X95" s="111">
        <f t="shared" si="124"/>
        <v>0</v>
      </c>
      <c r="Y95" s="111">
        <f t="shared" si="124"/>
        <v>0</v>
      </c>
      <c r="Z95" s="111">
        <f t="shared" si="124"/>
        <v>0</v>
      </c>
      <c r="AA95" s="111">
        <f t="shared" si="124"/>
        <v>0</v>
      </c>
      <c r="AB95" s="111">
        <f t="shared" si="124"/>
        <v>0</v>
      </c>
      <c r="AC95" s="111">
        <f t="shared" si="124"/>
        <v>0</v>
      </c>
      <c r="AD95" s="111">
        <f t="shared" si="124"/>
        <v>0</v>
      </c>
      <c r="AE95" s="111">
        <f t="shared" si="124"/>
        <v>0</v>
      </c>
      <c r="AF95" s="111">
        <f t="shared" si="124"/>
        <v>0</v>
      </c>
      <c r="AG95" s="297"/>
      <c r="AH95" s="111">
        <f t="shared" ref="AH95:BA95" si="125">SUM(AH96:AH97)</f>
        <v>0</v>
      </c>
      <c r="AI95" s="111">
        <f t="shared" si="125"/>
        <v>0</v>
      </c>
      <c r="AJ95" s="111">
        <f t="shared" si="125"/>
        <v>0</v>
      </c>
      <c r="AK95" s="111">
        <f t="shared" si="125"/>
        <v>0</v>
      </c>
      <c r="AL95" s="111">
        <f t="shared" si="125"/>
        <v>0</v>
      </c>
      <c r="AM95" s="111">
        <f t="shared" si="125"/>
        <v>0</v>
      </c>
      <c r="AN95" s="111">
        <f t="shared" si="125"/>
        <v>0</v>
      </c>
      <c r="AO95" s="111">
        <f t="shared" si="125"/>
        <v>0</v>
      </c>
      <c r="AP95" s="111">
        <f t="shared" si="125"/>
        <v>0</v>
      </c>
      <c r="AQ95" s="111">
        <f t="shared" si="125"/>
        <v>0</v>
      </c>
      <c r="AR95" s="111">
        <f t="shared" si="125"/>
        <v>0</v>
      </c>
      <c r="AS95" s="111">
        <f t="shared" si="125"/>
        <v>0</v>
      </c>
      <c r="AT95" s="111">
        <f t="shared" si="125"/>
        <v>0</v>
      </c>
      <c r="AU95" s="111">
        <f t="shared" si="125"/>
        <v>0</v>
      </c>
      <c r="AV95" s="111">
        <f t="shared" si="125"/>
        <v>0</v>
      </c>
      <c r="AW95" s="111">
        <f t="shared" si="125"/>
        <v>0</v>
      </c>
      <c r="AX95" s="111">
        <f t="shared" si="125"/>
        <v>0</v>
      </c>
      <c r="AY95" s="111">
        <f t="shared" si="125"/>
        <v>0</v>
      </c>
      <c r="AZ95" s="111">
        <f t="shared" si="125"/>
        <v>0</v>
      </c>
      <c r="BA95" s="111">
        <f t="shared" si="125"/>
        <v>0</v>
      </c>
      <c r="BB95" s="105" t="s">
        <v>212</v>
      </c>
      <c r="BC95" s="110"/>
      <c r="BD95" s="110"/>
      <c r="BE95" s="132">
        <v>2016</v>
      </c>
      <c r="BF95" s="110"/>
      <c r="BG95" s="110"/>
    </row>
    <row r="96" spans="1:59" s="124" customFormat="1" ht="22.2" customHeight="1">
      <c r="A96" s="419" t="s">
        <v>48</v>
      </c>
      <c r="B96" s="68" t="s">
        <v>550</v>
      </c>
      <c r="C96" s="106"/>
      <c r="D96" s="106">
        <f t="shared" si="119"/>
        <v>0</v>
      </c>
      <c r="E96" s="106"/>
      <c r="F96" s="106"/>
      <c r="G96" s="106"/>
      <c r="H96" s="106"/>
      <c r="I96" s="106"/>
      <c r="J96" s="106"/>
      <c r="K96" s="106"/>
      <c r="L96" s="292"/>
      <c r="M96" s="106"/>
      <c r="N96" s="106"/>
      <c r="O96" s="106"/>
      <c r="P96" s="106"/>
      <c r="Q96" s="106"/>
      <c r="R96" s="106"/>
      <c r="S96" s="106"/>
      <c r="T96" s="106"/>
      <c r="U96" s="106"/>
      <c r="V96" s="106"/>
      <c r="W96" s="106"/>
      <c r="X96" s="106"/>
      <c r="Y96" s="106"/>
      <c r="Z96" s="106"/>
      <c r="AA96" s="106"/>
      <c r="AB96" s="106"/>
      <c r="AC96" s="106"/>
      <c r="AD96" s="106"/>
      <c r="AE96" s="106"/>
      <c r="AF96" s="106"/>
      <c r="AG96" s="297"/>
      <c r="AH96" s="106"/>
      <c r="AI96" s="106"/>
      <c r="AJ96" s="106"/>
      <c r="AK96" s="106"/>
      <c r="AL96" s="106"/>
      <c r="AM96" s="106"/>
      <c r="AN96" s="106"/>
      <c r="AO96" s="106"/>
      <c r="AP96" s="106"/>
      <c r="AQ96" s="106"/>
      <c r="AR96" s="106"/>
      <c r="AS96" s="106"/>
      <c r="AT96" s="106"/>
      <c r="AU96" s="106"/>
      <c r="AV96" s="106"/>
      <c r="AW96" s="106"/>
      <c r="AX96" s="106"/>
      <c r="AY96" s="106"/>
      <c r="AZ96" s="106"/>
      <c r="BA96" s="106"/>
      <c r="BB96" s="105" t="s">
        <v>212</v>
      </c>
      <c r="BC96" s="104"/>
      <c r="BD96" s="104"/>
      <c r="BE96" s="132">
        <v>2016</v>
      </c>
      <c r="BF96" s="104"/>
      <c r="BG96" s="104"/>
    </row>
    <row r="97" spans="1:59" s="124" customFormat="1" ht="22.2" customHeight="1">
      <c r="A97" s="419" t="s">
        <v>48</v>
      </c>
      <c r="B97" s="107"/>
      <c r="C97" s="106"/>
      <c r="D97" s="106">
        <f t="shared" si="119"/>
        <v>0</v>
      </c>
      <c r="E97" s="106"/>
      <c r="F97" s="106"/>
      <c r="G97" s="106"/>
      <c r="H97" s="106"/>
      <c r="I97" s="106"/>
      <c r="J97" s="106"/>
      <c r="K97" s="106"/>
      <c r="L97" s="292"/>
      <c r="M97" s="106"/>
      <c r="N97" s="106"/>
      <c r="O97" s="106"/>
      <c r="P97" s="106"/>
      <c r="Q97" s="106"/>
      <c r="R97" s="106"/>
      <c r="S97" s="106"/>
      <c r="T97" s="106"/>
      <c r="U97" s="106"/>
      <c r="V97" s="106"/>
      <c r="W97" s="106"/>
      <c r="X97" s="106"/>
      <c r="Y97" s="106"/>
      <c r="Z97" s="106"/>
      <c r="AA97" s="106"/>
      <c r="AB97" s="106"/>
      <c r="AC97" s="106"/>
      <c r="AD97" s="106"/>
      <c r="AE97" s="106"/>
      <c r="AF97" s="106"/>
      <c r="AG97" s="297"/>
      <c r="AH97" s="106"/>
      <c r="AI97" s="106"/>
      <c r="AJ97" s="106"/>
      <c r="AK97" s="106"/>
      <c r="AL97" s="106"/>
      <c r="AM97" s="106"/>
      <c r="AN97" s="106"/>
      <c r="AO97" s="106"/>
      <c r="AP97" s="106"/>
      <c r="AQ97" s="106"/>
      <c r="AR97" s="106"/>
      <c r="AS97" s="106"/>
      <c r="AT97" s="106"/>
      <c r="AU97" s="106"/>
      <c r="AV97" s="106"/>
      <c r="AW97" s="106"/>
      <c r="AX97" s="106"/>
      <c r="AY97" s="106"/>
      <c r="AZ97" s="106"/>
      <c r="BA97" s="106"/>
      <c r="BB97" s="105" t="s">
        <v>212</v>
      </c>
      <c r="BC97" s="104"/>
      <c r="BD97" s="104"/>
      <c r="BE97" s="132">
        <v>2016</v>
      </c>
      <c r="BF97" s="104"/>
      <c r="BG97" s="104"/>
    </row>
    <row r="98" spans="1:59" s="131" customFormat="1" ht="22.2" customHeight="1">
      <c r="A98" s="418" t="s">
        <v>51</v>
      </c>
      <c r="B98" s="261" t="s">
        <v>291</v>
      </c>
      <c r="C98" s="111">
        <f>SUM(C99,C102)</f>
        <v>0</v>
      </c>
      <c r="D98" s="111">
        <f>SUM(D99+D102)</f>
        <v>0</v>
      </c>
      <c r="E98" s="111">
        <f t="shared" ref="E98:K98" si="126">SUM(E99,E102)</f>
        <v>0</v>
      </c>
      <c r="F98" s="111">
        <f t="shared" si="126"/>
        <v>0</v>
      </c>
      <c r="G98" s="111">
        <f t="shared" si="126"/>
        <v>0</v>
      </c>
      <c r="H98" s="111">
        <f t="shared" si="126"/>
        <v>0</v>
      </c>
      <c r="I98" s="111">
        <f t="shared" si="126"/>
        <v>0</v>
      </c>
      <c r="J98" s="111">
        <f t="shared" si="126"/>
        <v>0</v>
      </c>
      <c r="K98" s="111">
        <f t="shared" si="126"/>
        <v>0</v>
      </c>
      <c r="L98" s="292"/>
      <c r="M98" s="111">
        <f t="shared" ref="M98:AF98" si="127">SUM(M99,M102)</f>
        <v>0</v>
      </c>
      <c r="N98" s="111">
        <f t="shared" si="127"/>
        <v>0</v>
      </c>
      <c r="O98" s="111">
        <f t="shared" si="127"/>
        <v>0</v>
      </c>
      <c r="P98" s="111">
        <f t="shared" si="127"/>
        <v>0</v>
      </c>
      <c r="Q98" s="111">
        <f t="shared" si="127"/>
        <v>0</v>
      </c>
      <c r="R98" s="111">
        <f t="shared" si="127"/>
        <v>0</v>
      </c>
      <c r="S98" s="111">
        <f t="shared" si="127"/>
        <v>0</v>
      </c>
      <c r="T98" s="111">
        <f t="shared" si="127"/>
        <v>0</v>
      </c>
      <c r="U98" s="111">
        <f t="shared" si="127"/>
        <v>0</v>
      </c>
      <c r="V98" s="111">
        <f t="shared" si="127"/>
        <v>0</v>
      </c>
      <c r="W98" s="111">
        <f t="shared" si="127"/>
        <v>0</v>
      </c>
      <c r="X98" s="111">
        <f t="shared" si="127"/>
        <v>0</v>
      </c>
      <c r="Y98" s="111">
        <f t="shared" si="127"/>
        <v>0</v>
      </c>
      <c r="Z98" s="111">
        <f t="shared" si="127"/>
        <v>0</v>
      </c>
      <c r="AA98" s="111">
        <f t="shared" si="127"/>
        <v>0</v>
      </c>
      <c r="AB98" s="111">
        <f t="shared" si="127"/>
        <v>0</v>
      </c>
      <c r="AC98" s="111">
        <f t="shared" si="127"/>
        <v>0</v>
      </c>
      <c r="AD98" s="111">
        <f t="shared" si="127"/>
        <v>0</v>
      </c>
      <c r="AE98" s="111">
        <f t="shared" si="127"/>
        <v>0</v>
      </c>
      <c r="AF98" s="111">
        <f t="shared" si="127"/>
        <v>0</v>
      </c>
      <c r="AG98" s="297"/>
      <c r="AH98" s="111">
        <f t="shared" ref="AH98:BA98" si="128">SUM(AH99,AH102)</f>
        <v>0</v>
      </c>
      <c r="AI98" s="111">
        <f t="shared" si="128"/>
        <v>0</v>
      </c>
      <c r="AJ98" s="111">
        <f t="shared" si="128"/>
        <v>0</v>
      </c>
      <c r="AK98" s="111">
        <f t="shared" si="128"/>
        <v>0</v>
      </c>
      <c r="AL98" s="111">
        <f t="shared" si="128"/>
        <v>0</v>
      </c>
      <c r="AM98" s="111">
        <f t="shared" si="128"/>
        <v>0</v>
      </c>
      <c r="AN98" s="111">
        <f t="shared" si="128"/>
        <v>0</v>
      </c>
      <c r="AO98" s="111">
        <f t="shared" si="128"/>
        <v>0</v>
      </c>
      <c r="AP98" s="111">
        <f t="shared" si="128"/>
        <v>0</v>
      </c>
      <c r="AQ98" s="111">
        <f t="shared" si="128"/>
        <v>0</v>
      </c>
      <c r="AR98" s="111">
        <f t="shared" si="128"/>
        <v>0</v>
      </c>
      <c r="AS98" s="111">
        <f t="shared" si="128"/>
        <v>0</v>
      </c>
      <c r="AT98" s="111">
        <f t="shared" si="128"/>
        <v>0</v>
      </c>
      <c r="AU98" s="111">
        <f t="shared" si="128"/>
        <v>0</v>
      </c>
      <c r="AV98" s="111">
        <f t="shared" si="128"/>
        <v>0</v>
      </c>
      <c r="AW98" s="111">
        <f t="shared" si="128"/>
        <v>0</v>
      </c>
      <c r="AX98" s="111">
        <f t="shared" si="128"/>
        <v>0</v>
      </c>
      <c r="AY98" s="111">
        <f t="shared" si="128"/>
        <v>0</v>
      </c>
      <c r="AZ98" s="111">
        <f t="shared" si="128"/>
        <v>0</v>
      </c>
      <c r="BA98" s="111">
        <f t="shared" si="128"/>
        <v>0</v>
      </c>
      <c r="BB98" s="105" t="s">
        <v>212</v>
      </c>
      <c r="BC98" s="110"/>
      <c r="BD98" s="110"/>
      <c r="BE98" s="132">
        <v>2016</v>
      </c>
      <c r="BF98" s="110"/>
      <c r="BG98" s="110"/>
    </row>
    <row r="99" spans="1:59" s="145" customFormat="1" ht="22.2" customHeight="1">
      <c r="A99" s="418" t="s">
        <v>51</v>
      </c>
      <c r="B99" s="112" t="s">
        <v>281</v>
      </c>
      <c r="C99" s="111"/>
      <c r="D99" s="111">
        <f t="shared" ref="D99:D104" si="129">SUM(E99:BA99)</f>
        <v>0</v>
      </c>
      <c r="E99" s="111">
        <f t="shared" ref="E99:K99" si="130">SUM(E100:E101)</f>
        <v>0</v>
      </c>
      <c r="F99" s="111">
        <f t="shared" si="130"/>
        <v>0</v>
      </c>
      <c r="G99" s="111">
        <f t="shared" si="130"/>
        <v>0</v>
      </c>
      <c r="H99" s="111">
        <f t="shared" si="130"/>
        <v>0</v>
      </c>
      <c r="I99" s="111">
        <f t="shared" si="130"/>
        <v>0</v>
      </c>
      <c r="J99" s="111">
        <f t="shared" si="130"/>
        <v>0</v>
      </c>
      <c r="K99" s="111">
        <f t="shared" si="130"/>
        <v>0</v>
      </c>
      <c r="L99" s="292"/>
      <c r="M99" s="111">
        <f t="shared" ref="M99:AF99" si="131">SUM(M100:M101)</f>
        <v>0</v>
      </c>
      <c r="N99" s="111">
        <f t="shared" si="131"/>
        <v>0</v>
      </c>
      <c r="O99" s="111">
        <f t="shared" si="131"/>
        <v>0</v>
      </c>
      <c r="P99" s="111">
        <f t="shared" si="131"/>
        <v>0</v>
      </c>
      <c r="Q99" s="111">
        <f t="shared" si="131"/>
        <v>0</v>
      </c>
      <c r="R99" s="111">
        <f t="shared" si="131"/>
        <v>0</v>
      </c>
      <c r="S99" s="111">
        <f t="shared" si="131"/>
        <v>0</v>
      </c>
      <c r="T99" s="111">
        <f t="shared" si="131"/>
        <v>0</v>
      </c>
      <c r="U99" s="111">
        <f t="shared" si="131"/>
        <v>0</v>
      </c>
      <c r="V99" s="111">
        <f t="shared" si="131"/>
        <v>0</v>
      </c>
      <c r="W99" s="111">
        <f t="shared" si="131"/>
        <v>0</v>
      </c>
      <c r="X99" s="111">
        <f t="shared" si="131"/>
        <v>0</v>
      </c>
      <c r="Y99" s="111">
        <f t="shared" si="131"/>
        <v>0</v>
      </c>
      <c r="Z99" s="111">
        <f t="shared" si="131"/>
        <v>0</v>
      </c>
      <c r="AA99" s="111">
        <f t="shared" si="131"/>
        <v>0</v>
      </c>
      <c r="AB99" s="111">
        <f t="shared" si="131"/>
        <v>0</v>
      </c>
      <c r="AC99" s="111">
        <f t="shared" si="131"/>
        <v>0</v>
      </c>
      <c r="AD99" s="111">
        <f t="shared" si="131"/>
        <v>0</v>
      </c>
      <c r="AE99" s="111">
        <f t="shared" si="131"/>
        <v>0</v>
      </c>
      <c r="AF99" s="111">
        <f t="shared" si="131"/>
        <v>0</v>
      </c>
      <c r="AG99" s="297"/>
      <c r="AH99" s="111">
        <f t="shared" ref="AH99:BA99" si="132">SUM(AH100:AH101)</f>
        <v>0</v>
      </c>
      <c r="AI99" s="111">
        <f t="shared" si="132"/>
        <v>0</v>
      </c>
      <c r="AJ99" s="111">
        <f t="shared" si="132"/>
        <v>0</v>
      </c>
      <c r="AK99" s="111">
        <f t="shared" si="132"/>
        <v>0</v>
      </c>
      <c r="AL99" s="111">
        <f t="shared" si="132"/>
        <v>0</v>
      </c>
      <c r="AM99" s="111">
        <f t="shared" si="132"/>
        <v>0</v>
      </c>
      <c r="AN99" s="111">
        <f t="shared" si="132"/>
        <v>0</v>
      </c>
      <c r="AO99" s="111">
        <f t="shared" si="132"/>
        <v>0</v>
      </c>
      <c r="AP99" s="111">
        <f t="shared" si="132"/>
        <v>0</v>
      </c>
      <c r="AQ99" s="111">
        <f t="shared" si="132"/>
        <v>0</v>
      </c>
      <c r="AR99" s="111">
        <f t="shared" si="132"/>
        <v>0</v>
      </c>
      <c r="AS99" s="111">
        <f t="shared" si="132"/>
        <v>0</v>
      </c>
      <c r="AT99" s="111">
        <f t="shared" si="132"/>
        <v>0</v>
      </c>
      <c r="AU99" s="111">
        <f t="shared" si="132"/>
        <v>0</v>
      </c>
      <c r="AV99" s="111">
        <f t="shared" si="132"/>
        <v>0</v>
      </c>
      <c r="AW99" s="111">
        <f t="shared" si="132"/>
        <v>0</v>
      </c>
      <c r="AX99" s="111">
        <f t="shared" si="132"/>
        <v>0</v>
      </c>
      <c r="AY99" s="111">
        <f t="shared" si="132"/>
        <v>0</v>
      </c>
      <c r="AZ99" s="111">
        <f t="shared" si="132"/>
        <v>0</v>
      </c>
      <c r="BA99" s="111">
        <f t="shared" si="132"/>
        <v>0</v>
      </c>
      <c r="BB99" s="105" t="s">
        <v>212</v>
      </c>
      <c r="BC99" s="110"/>
      <c r="BD99" s="110"/>
      <c r="BE99" s="132">
        <v>2016</v>
      </c>
      <c r="BF99" s="110"/>
      <c r="BG99" s="110"/>
    </row>
    <row r="100" spans="1:59" s="124" customFormat="1" ht="22.2" customHeight="1">
      <c r="A100" s="419" t="s">
        <v>51</v>
      </c>
      <c r="B100" s="107"/>
      <c r="C100" s="106"/>
      <c r="D100" s="106">
        <f t="shared" si="129"/>
        <v>0</v>
      </c>
      <c r="E100" s="106"/>
      <c r="F100" s="106"/>
      <c r="G100" s="106"/>
      <c r="H100" s="106"/>
      <c r="I100" s="106"/>
      <c r="J100" s="106"/>
      <c r="K100" s="106"/>
      <c r="L100" s="292"/>
      <c r="M100" s="106"/>
      <c r="N100" s="106"/>
      <c r="O100" s="106"/>
      <c r="P100" s="106"/>
      <c r="Q100" s="106"/>
      <c r="R100" s="106"/>
      <c r="S100" s="106"/>
      <c r="T100" s="106"/>
      <c r="U100" s="106"/>
      <c r="V100" s="106"/>
      <c r="W100" s="106"/>
      <c r="X100" s="106"/>
      <c r="Y100" s="106"/>
      <c r="Z100" s="106"/>
      <c r="AA100" s="106"/>
      <c r="AB100" s="106"/>
      <c r="AC100" s="106"/>
      <c r="AD100" s="106"/>
      <c r="AE100" s="106"/>
      <c r="AF100" s="106"/>
      <c r="AG100" s="297"/>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5" t="s">
        <v>212</v>
      </c>
      <c r="BC100" s="104"/>
      <c r="BD100" s="104"/>
      <c r="BE100" s="132">
        <v>2016</v>
      </c>
      <c r="BF100" s="104"/>
      <c r="BG100" s="104"/>
    </row>
    <row r="101" spans="1:59" s="124" customFormat="1" ht="22.2" customHeight="1">
      <c r="A101" s="419" t="s">
        <v>51</v>
      </c>
      <c r="B101" s="107"/>
      <c r="C101" s="106"/>
      <c r="D101" s="106">
        <f t="shared" si="129"/>
        <v>0</v>
      </c>
      <c r="E101" s="106"/>
      <c r="F101" s="106"/>
      <c r="G101" s="106"/>
      <c r="H101" s="106"/>
      <c r="I101" s="106"/>
      <c r="J101" s="106"/>
      <c r="K101" s="106"/>
      <c r="L101" s="292"/>
      <c r="M101" s="106"/>
      <c r="N101" s="106"/>
      <c r="O101" s="106"/>
      <c r="P101" s="106"/>
      <c r="Q101" s="106"/>
      <c r="R101" s="106"/>
      <c r="S101" s="106"/>
      <c r="T101" s="106"/>
      <c r="U101" s="106"/>
      <c r="V101" s="106"/>
      <c r="W101" s="106"/>
      <c r="X101" s="106"/>
      <c r="Y101" s="106"/>
      <c r="Z101" s="106"/>
      <c r="AA101" s="106"/>
      <c r="AB101" s="106"/>
      <c r="AC101" s="106"/>
      <c r="AD101" s="106"/>
      <c r="AE101" s="106"/>
      <c r="AF101" s="106"/>
      <c r="AG101" s="297"/>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5" t="s">
        <v>212</v>
      </c>
      <c r="BC101" s="104"/>
      <c r="BD101" s="104"/>
      <c r="BE101" s="132">
        <v>2016</v>
      </c>
      <c r="BF101" s="104"/>
      <c r="BG101" s="104"/>
    </row>
    <row r="102" spans="1:59" s="145" customFormat="1" ht="22.2" customHeight="1">
      <c r="A102" s="418" t="s">
        <v>51</v>
      </c>
      <c r="B102" s="112" t="s">
        <v>282</v>
      </c>
      <c r="C102" s="111"/>
      <c r="D102" s="111">
        <f t="shared" si="129"/>
        <v>0</v>
      </c>
      <c r="E102" s="111">
        <f t="shared" ref="E102:K102" si="133">SUM(E103:E104)</f>
        <v>0</v>
      </c>
      <c r="F102" s="111">
        <f t="shared" si="133"/>
        <v>0</v>
      </c>
      <c r="G102" s="111">
        <f t="shared" si="133"/>
        <v>0</v>
      </c>
      <c r="H102" s="111">
        <f t="shared" si="133"/>
        <v>0</v>
      </c>
      <c r="I102" s="111">
        <f t="shared" si="133"/>
        <v>0</v>
      </c>
      <c r="J102" s="111">
        <f t="shared" si="133"/>
        <v>0</v>
      </c>
      <c r="K102" s="111">
        <f t="shared" si="133"/>
        <v>0</v>
      </c>
      <c r="L102" s="292"/>
      <c r="M102" s="111">
        <f t="shared" ref="M102:AF102" si="134">SUM(M103:M104)</f>
        <v>0</v>
      </c>
      <c r="N102" s="111">
        <f t="shared" si="134"/>
        <v>0</v>
      </c>
      <c r="O102" s="111">
        <f t="shared" si="134"/>
        <v>0</v>
      </c>
      <c r="P102" s="111">
        <f t="shared" si="134"/>
        <v>0</v>
      </c>
      <c r="Q102" s="111">
        <f t="shared" si="134"/>
        <v>0</v>
      </c>
      <c r="R102" s="111">
        <f t="shared" si="134"/>
        <v>0</v>
      </c>
      <c r="S102" s="111">
        <f t="shared" si="134"/>
        <v>0</v>
      </c>
      <c r="T102" s="111">
        <f t="shared" si="134"/>
        <v>0</v>
      </c>
      <c r="U102" s="111">
        <f t="shared" si="134"/>
        <v>0</v>
      </c>
      <c r="V102" s="111">
        <f t="shared" si="134"/>
        <v>0</v>
      </c>
      <c r="W102" s="111">
        <f t="shared" si="134"/>
        <v>0</v>
      </c>
      <c r="X102" s="111">
        <f t="shared" si="134"/>
        <v>0</v>
      </c>
      <c r="Y102" s="111">
        <f t="shared" si="134"/>
        <v>0</v>
      </c>
      <c r="Z102" s="111">
        <f t="shared" si="134"/>
        <v>0</v>
      </c>
      <c r="AA102" s="111">
        <f t="shared" si="134"/>
        <v>0</v>
      </c>
      <c r="AB102" s="111">
        <f t="shared" si="134"/>
        <v>0</v>
      </c>
      <c r="AC102" s="111">
        <f t="shared" si="134"/>
        <v>0</v>
      </c>
      <c r="AD102" s="111">
        <f t="shared" si="134"/>
        <v>0</v>
      </c>
      <c r="AE102" s="111">
        <f t="shared" si="134"/>
        <v>0</v>
      </c>
      <c r="AF102" s="111">
        <f t="shared" si="134"/>
        <v>0</v>
      </c>
      <c r="AG102" s="297"/>
      <c r="AH102" s="111">
        <f t="shared" ref="AH102:BA102" si="135">SUM(AH103:AH104)</f>
        <v>0</v>
      </c>
      <c r="AI102" s="111">
        <f t="shared" si="135"/>
        <v>0</v>
      </c>
      <c r="AJ102" s="111">
        <f t="shared" si="135"/>
        <v>0</v>
      </c>
      <c r="AK102" s="111">
        <f t="shared" si="135"/>
        <v>0</v>
      </c>
      <c r="AL102" s="111">
        <f t="shared" si="135"/>
        <v>0</v>
      </c>
      <c r="AM102" s="111">
        <f t="shared" si="135"/>
        <v>0</v>
      </c>
      <c r="AN102" s="111">
        <f t="shared" si="135"/>
        <v>0</v>
      </c>
      <c r="AO102" s="111">
        <f t="shared" si="135"/>
        <v>0</v>
      </c>
      <c r="AP102" s="111">
        <f t="shared" si="135"/>
        <v>0</v>
      </c>
      <c r="AQ102" s="111">
        <f t="shared" si="135"/>
        <v>0</v>
      </c>
      <c r="AR102" s="111">
        <f t="shared" si="135"/>
        <v>0</v>
      </c>
      <c r="AS102" s="111">
        <f t="shared" si="135"/>
        <v>0</v>
      </c>
      <c r="AT102" s="111">
        <f t="shared" si="135"/>
        <v>0</v>
      </c>
      <c r="AU102" s="111">
        <f t="shared" si="135"/>
        <v>0</v>
      </c>
      <c r="AV102" s="111">
        <f t="shared" si="135"/>
        <v>0</v>
      </c>
      <c r="AW102" s="111">
        <f t="shared" si="135"/>
        <v>0</v>
      </c>
      <c r="AX102" s="111">
        <f t="shared" si="135"/>
        <v>0</v>
      </c>
      <c r="AY102" s="111">
        <f t="shared" si="135"/>
        <v>0</v>
      </c>
      <c r="AZ102" s="111">
        <f t="shared" si="135"/>
        <v>0</v>
      </c>
      <c r="BA102" s="111">
        <f t="shared" si="135"/>
        <v>0</v>
      </c>
      <c r="BB102" s="105" t="s">
        <v>212</v>
      </c>
      <c r="BC102" s="110"/>
      <c r="BD102" s="110"/>
      <c r="BE102" s="132">
        <v>2016</v>
      </c>
      <c r="BF102" s="110"/>
      <c r="BG102" s="110"/>
    </row>
    <row r="103" spans="1:59" s="124" customFormat="1" ht="22.2" customHeight="1">
      <c r="A103" s="419" t="s">
        <v>51</v>
      </c>
      <c r="B103" s="107"/>
      <c r="C103" s="106"/>
      <c r="D103" s="106">
        <f t="shared" si="129"/>
        <v>0</v>
      </c>
      <c r="E103" s="106"/>
      <c r="F103" s="106"/>
      <c r="G103" s="106"/>
      <c r="H103" s="106"/>
      <c r="I103" s="106"/>
      <c r="J103" s="106"/>
      <c r="K103" s="106"/>
      <c r="L103" s="292"/>
      <c r="M103" s="106"/>
      <c r="N103" s="106"/>
      <c r="O103" s="106"/>
      <c r="P103" s="106"/>
      <c r="Q103" s="106"/>
      <c r="R103" s="106"/>
      <c r="S103" s="106"/>
      <c r="T103" s="106"/>
      <c r="U103" s="106"/>
      <c r="V103" s="106"/>
      <c r="W103" s="106"/>
      <c r="X103" s="106"/>
      <c r="Y103" s="106"/>
      <c r="Z103" s="106"/>
      <c r="AA103" s="106"/>
      <c r="AB103" s="106"/>
      <c r="AC103" s="106"/>
      <c r="AD103" s="106"/>
      <c r="AE103" s="106"/>
      <c r="AF103" s="106"/>
      <c r="AG103" s="297"/>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5" t="s">
        <v>212</v>
      </c>
      <c r="BC103" s="104"/>
      <c r="BD103" s="104"/>
      <c r="BE103" s="132">
        <v>2016</v>
      </c>
      <c r="BF103" s="104"/>
      <c r="BG103" s="104"/>
    </row>
    <row r="104" spans="1:59" s="124" customFormat="1" ht="22.2" customHeight="1">
      <c r="A104" s="419" t="s">
        <v>51</v>
      </c>
      <c r="B104" s="107"/>
      <c r="C104" s="106"/>
      <c r="D104" s="106">
        <f t="shared" si="129"/>
        <v>0</v>
      </c>
      <c r="E104" s="106"/>
      <c r="F104" s="106"/>
      <c r="G104" s="106"/>
      <c r="H104" s="106"/>
      <c r="I104" s="106"/>
      <c r="J104" s="106"/>
      <c r="K104" s="106"/>
      <c r="L104" s="292"/>
      <c r="M104" s="106"/>
      <c r="N104" s="106"/>
      <c r="O104" s="106"/>
      <c r="P104" s="106"/>
      <c r="Q104" s="106"/>
      <c r="R104" s="106"/>
      <c r="S104" s="106"/>
      <c r="T104" s="106"/>
      <c r="U104" s="106"/>
      <c r="V104" s="106"/>
      <c r="W104" s="106"/>
      <c r="X104" s="106"/>
      <c r="Y104" s="106"/>
      <c r="Z104" s="106"/>
      <c r="AA104" s="106"/>
      <c r="AB104" s="106"/>
      <c r="AC104" s="106"/>
      <c r="AD104" s="106"/>
      <c r="AE104" s="106"/>
      <c r="AF104" s="106"/>
      <c r="AG104" s="297"/>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5" t="s">
        <v>212</v>
      </c>
      <c r="BC104" s="104"/>
      <c r="BD104" s="104"/>
      <c r="BE104" s="132">
        <v>2016</v>
      </c>
      <c r="BF104" s="104"/>
      <c r="BG104" s="104"/>
    </row>
    <row r="105" spans="1:59" s="131" customFormat="1" ht="22.2" customHeight="1">
      <c r="A105" s="418" t="s">
        <v>55</v>
      </c>
      <c r="B105" s="305" t="s">
        <v>292</v>
      </c>
      <c r="C105" s="111">
        <f>SUM(C106,C109)</f>
        <v>0</v>
      </c>
      <c r="D105" s="111">
        <f>SUM(D106+D109)</f>
        <v>0</v>
      </c>
      <c r="E105" s="111">
        <f t="shared" ref="E105:K105" si="136">SUM(E106,E109)</f>
        <v>0</v>
      </c>
      <c r="F105" s="111">
        <f t="shared" si="136"/>
        <v>0</v>
      </c>
      <c r="G105" s="111">
        <f t="shared" si="136"/>
        <v>0</v>
      </c>
      <c r="H105" s="111">
        <f t="shared" si="136"/>
        <v>0</v>
      </c>
      <c r="I105" s="111">
        <f t="shared" si="136"/>
        <v>0</v>
      </c>
      <c r="J105" s="111">
        <f t="shared" si="136"/>
        <v>0</v>
      </c>
      <c r="K105" s="111">
        <f t="shared" si="136"/>
        <v>0</v>
      </c>
      <c r="L105" s="292"/>
      <c r="M105" s="111">
        <f t="shared" ref="M105:AF105" si="137">SUM(M106,M109)</f>
        <v>0</v>
      </c>
      <c r="N105" s="111">
        <f t="shared" si="137"/>
        <v>0</v>
      </c>
      <c r="O105" s="111">
        <f t="shared" si="137"/>
        <v>0</v>
      </c>
      <c r="P105" s="111">
        <f t="shared" si="137"/>
        <v>0</v>
      </c>
      <c r="Q105" s="111">
        <f t="shared" si="137"/>
        <v>0</v>
      </c>
      <c r="R105" s="111">
        <f t="shared" si="137"/>
        <v>0</v>
      </c>
      <c r="S105" s="111">
        <f t="shared" si="137"/>
        <v>0</v>
      </c>
      <c r="T105" s="111">
        <f t="shared" si="137"/>
        <v>0</v>
      </c>
      <c r="U105" s="111">
        <f t="shared" si="137"/>
        <v>0</v>
      </c>
      <c r="V105" s="111">
        <f t="shared" si="137"/>
        <v>0</v>
      </c>
      <c r="W105" s="111">
        <f t="shared" si="137"/>
        <v>0</v>
      </c>
      <c r="X105" s="111">
        <f t="shared" si="137"/>
        <v>0</v>
      </c>
      <c r="Y105" s="111">
        <f t="shared" si="137"/>
        <v>0</v>
      </c>
      <c r="Z105" s="111">
        <f t="shared" si="137"/>
        <v>0</v>
      </c>
      <c r="AA105" s="111">
        <f t="shared" si="137"/>
        <v>0</v>
      </c>
      <c r="AB105" s="111">
        <f t="shared" si="137"/>
        <v>0</v>
      </c>
      <c r="AC105" s="111">
        <f t="shared" si="137"/>
        <v>0</v>
      </c>
      <c r="AD105" s="111">
        <f t="shared" si="137"/>
        <v>0</v>
      </c>
      <c r="AE105" s="111">
        <f t="shared" si="137"/>
        <v>0</v>
      </c>
      <c r="AF105" s="111">
        <f t="shared" si="137"/>
        <v>0</v>
      </c>
      <c r="AG105" s="297"/>
      <c r="AH105" s="111">
        <f t="shared" ref="AH105:BA105" si="138">SUM(AH106,AH109)</f>
        <v>0</v>
      </c>
      <c r="AI105" s="111">
        <f t="shared" si="138"/>
        <v>0</v>
      </c>
      <c r="AJ105" s="111">
        <f t="shared" si="138"/>
        <v>0</v>
      </c>
      <c r="AK105" s="111">
        <f t="shared" si="138"/>
        <v>0</v>
      </c>
      <c r="AL105" s="111">
        <f t="shared" si="138"/>
        <v>0</v>
      </c>
      <c r="AM105" s="111">
        <f t="shared" si="138"/>
        <v>0</v>
      </c>
      <c r="AN105" s="111">
        <f t="shared" si="138"/>
        <v>0</v>
      </c>
      <c r="AO105" s="111">
        <f t="shared" si="138"/>
        <v>0</v>
      </c>
      <c r="AP105" s="111">
        <f t="shared" si="138"/>
        <v>0</v>
      </c>
      <c r="AQ105" s="111">
        <f t="shared" si="138"/>
        <v>0</v>
      </c>
      <c r="AR105" s="111">
        <f t="shared" si="138"/>
        <v>0</v>
      </c>
      <c r="AS105" s="111">
        <f t="shared" si="138"/>
        <v>0</v>
      </c>
      <c r="AT105" s="111">
        <f t="shared" si="138"/>
        <v>0</v>
      </c>
      <c r="AU105" s="111">
        <f t="shared" si="138"/>
        <v>0</v>
      </c>
      <c r="AV105" s="111">
        <f t="shared" si="138"/>
        <v>0</v>
      </c>
      <c r="AW105" s="111">
        <f t="shared" si="138"/>
        <v>0</v>
      </c>
      <c r="AX105" s="111">
        <f t="shared" si="138"/>
        <v>0</v>
      </c>
      <c r="AY105" s="111">
        <f t="shared" si="138"/>
        <v>0</v>
      </c>
      <c r="AZ105" s="111">
        <f t="shared" si="138"/>
        <v>0</v>
      </c>
      <c r="BA105" s="111">
        <f t="shared" si="138"/>
        <v>0</v>
      </c>
      <c r="BB105" s="105" t="s">
        <v>212</v>
      </c>
      <c r="BC105" s="110"/>
      <c r="BD105" s="110"/>
      <c r="BE105" s="132">
        <v>2016</v>
      </c>
      <c r="BF105" s="110"/>
      <c r="BG105" s="110"/>
    </row>
    <row r="106" spans="1:59" s="145" customFormat="1" ht="22.2" customHeight="1">
      <c r="A106" s="418" t="s">
        <v>55</v>
      </c>
      <c r="B106" s="112" t="s">
        <v>281</v>
      </c>
      <c r="C106" s="111"/>
      <c r="D106" s="111">
        <f t="shared" ref="D106:D111" si="139">SUM(E106:BA106)</f>
        <v>0</v>
      </c>
      <c r="E106" s="111">
        <f t="shared" ref="E106:K106" si="140">SUM(E107:E108)</f>
        <v>0</v>
      </c>
      <c r="F106" s="111">
        <f t="shared" si="140"/>
        <v>0</v>
      </c>
      <c r="G106" s="111">
        <f t="shared" si="140"/>
        <v>0</v>
      </c>
      <c r="H106" s="111">
        <f t="shared" si="140"/>
        <v>0</v>
      </c>
      <c r="I106" s="111">
        <f t="shared" si="140"/>
        <v>0</v>
      </c>
      <c r="J106" s="111">
        <f t="shared" si="140"/>
        <v>0</v>
      </c>
      <c r="K106" s="111">
        <f t="shared" si="140"/>
        <v>0</v>
      </c>
      <c r="L106" s="292"/>
      <c r="M106" s="111">
        <f t="shared" ref="M106:AF106" si="141">SUM(M107:M108)</f>
        <v>0</v>
      </c>
      <c r="N106" s="111">
        <f t="shared" si="141"/>
        <v>0</v>
      </c>
      <c r="O106" s="111">
        <f t="shared" si="141"/>
        <v>0</v>
      </c>
      <c r="P106" s="111">
        <f t="shared" si="141"/>
        <v>0</v>
      </c>
      <c r="Q106" s="111">
        <f t="shared" si="141"/>
        <v>0</v>
      </c>
      <c r="R106" s="111">
        <f t="shared" si="141"/>
        <v>0</v>
      </c>
      <c r="S106" s="111">
        <f t="shared" si="141"/>
        <v>0</v>
      </c>
      <c r="T106" s="111">
        <f t="shared" si="141"/>
        <v>0</v>
      </c>
      <c r="U106" s="111">
        <f t="shared" si="141"/>
        <v>0</v>
      </c>
      <c r="V106" s="111">
        <f t="shared" si="141"/>
        <v>0</v>
      </c>
      <c r="W106" s="111">
        <f t="shared" si="141"/>
        <v>0</v>
      </c>
      <c r="X106" s="111">
        <f t="shared" si="141"/>
        <v>0</v>
      </c>
      <c r="Y106" s="111">
        <f t="shared" si="141"/>
        <v>0</v>
      </c>
      <c r="Z106" s="111">
        <f t="shared" si="141"/>
        <v>0</v>
      </c>
      <c r="AA106" s="111">
        <f t="shared" si="141"/>
        <v>0</v>
      </c>
      <c r="AB106" s="111">
        <f t="shared" si="141"/>
        <v>0</v>
      </c>
      <c r="AC106" s="111">
        <f t="shared" si="141"/>
        <v>0</v>
      </c>
      <c r="AD106" s="111">
        <f t="shared" si="141"/>
        <v>0</v>
      </c>
      <c r="AE106" s="111">
        <f t="shared" si="141"/>
        <v>0</v>
      </c>
      <c r="AF106" s="111">
        <f t="shared" si="141"/>
        <v>0</v>
      </c>
      <c r="AG106" s="297"/>
      <c r="AH106" s="111">
        <f t="shared" ref="AH106:BA106" si="142">SUM(AH107:AH108)</f>
        <v>0</v>
      </c>
      <c r="AI106" s="111">
        <f t="shared" si="142"/>
        <v>0</v>
      </c>
      <c r="AJ106" s="111">
        <f t="shared" si="142"/>
        <v>0</v>
      </c>
      <c r="AK106" s="111">
        <f t="shared" si="142"/>
        <v>0</v>
      </c>
      <c r="AL106" s="111">
        <f t="shared" si="142"/>
        <v>0</v>
      </c>
      <c r="AM106" s="111">
        <f t="shared" si="142"/>
        <v>0</v>
      </c>
      <c r="AN106" s="111">
        <f t="shared" si="142"/>
        <v>0</v>
      </c>
      <c r="AO106" s="111">
        <f t="shared" si="142"/>
        <v>0</v>
      </c>
      <c r="AP106" s="111">
        <f t="shared" si="142"/>
        <v>0</v>
      </c>
      <c r="AQ106" s="111">
        <f t="shared" si="142"/>
        <v>0</v>
      </c>
      <c r="AR106" s="111">
        <f t="shared" si="142"/>
        <v>0</v>
      </c>
      <c r="AS106" s="111">
        <f t="shared" si="142"/>
        <v>0</v>
      </c>
      <c r="AT106" s="111">
        <f t="shared" si="142"/>
        <v>0</v>
      </c>
      <c r="AU106" s="111">
        <f t="shared" si="142"/>
        <v>0</v>
      </c>
      <c r="AV106" s="111">
        <f t="shared" si="142"/>
        <v>0</v>
      </c>
      <c r="AW106" s="111">
        <f t="shared" si="142"/>
        <v>0</v>
      </c>
      <c r="AX106" s="111">
        <f t="shared" si="142"/>
        <v>0</v>
      </c>
      <c r="AY106" s="111">
        <f t="shared" si="142"/>
        <v>0</v>
      </c>
      <c r="AZ106" s="111">
        <f t="shared" si="142"/>
        <v>0</v>
      </c>
      <c r="BA106" s="111">
        <f t="shared" si="142"/>
        <v>0</v>
      </c>
      <c r="BB106" s="105" t="s">
        <v>212</v>
      </c>
      <c r="BC106" s="110"/>
      <c r="BD106" s="110"/>
      <c r="BE106" s="132">
        <v>2016</v>
      </c>
      <c r="BF106" s="110"/>
      <c r="BG106" s="110"/>
    </row>
    <row r="107" spans="1:59" s="124" customFormat="1" ht="22.2" customHeight="1">
      <c r="A107" s="419" t="s">
        <v>55</v>
      </c>
      <c r="B107" s="107"/>
      <c r="C107" s="106"/>
      <c r="D107" s="106">
        <f t="shared" si="139"/>
        <v>0</v>
      </c>
      <c r="E107" s="106"/>
      <c r="F107" s="106"/>
      <c r="G107" s="106"/>
      <c r="H107" s="106"/>
      <c r="I107" s="106"/>
      <c r="J107" s="106"/>
      <c r="K107" s="106"/>
      <c r="L107" s="292"/>
      <c r="M107" s="106"/>
      <c r="N107" s="106"/>
      <c r="O107" s="106"/>
      <c r="P107" s="106"/>
      <c r="Q107" s="106"/>
      <c r="R107" s="106"/>
      <c r="S107" s="106"/>
      <c r="T107" s="106"/>
      <c r="U107" s="106"/>
      <c r="V107" s="106"/>
      <c r="W107" s="106"/>
      <c r="X107" s="106"/>
      <c r="Y107" s="106"/>
      <c r="Z107" s="106"/>
      <c r="AA107" s="106"/>
      <c r="AB107" s="106"/>
      <c r="AC107" s="106"/>
      <c r="AD107" s="106"/>
      <c r="AE107" s="106"/>
      <c r="AF107" s="106"/>
      <c r="AG107" s="297"/>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5" t="s">
        <v>212</v>
      </c>
      <c r="BC107" s="104"/>
      <c r="BD107" s="104"/>
      <c r="BE107" s="132">
        <v>2016</v>
      </c>
      <c r="BF107" s="104"/>
      <c r="BG107" s="104"/>
    </row>
    <row r="108" spans="1:59" s="124" customFormat="1" ht="22.2" customHeight="1">
      <c r="A108" s="419" t="s">
        <v>55</v>
      </c>
      <c r="B108" s="107"/>
      <c r="C108" s="106"/>
      <c r="D108" s="106">
        <f t="shared" si="139"/>
        <v>0</v>
      </c>
      <c r="E108" s="106"/>
      <c r="F108" s="106"/>
      <c r="G108" s="106"/>
      <c r="H108" s="106"/>
      <c r="I108" s="106"/>
      <c r="J108" s="106"/>
      <c r="K108" s="106"/>
      <c r="L108" s="292"/>
      <c r="M108" s="106"/>
      <c r="N108" s="106"/>
      <c r="O108" s="106"/>
      <c r="P108" s="106"/>
      <c r="Q108" s="106"/>
      <c r="R108" s="106"/>
      <c r="S108" s="106"/>
      <c r="T108" s="106"/>
      <c r="U108" s="106"/>
      <c r="V108" s="106"/>
      <c r="W108" s="106"/>
      <c r="X108" s="106"/>
      <c r="Y108" s="106"/>
      <c r="Z108" s="106"/>
      <c r="AA108" s="106"/>
      <c r="AB108" s="106"/>
      <c r="AC108" s="106"/>
      <c r="AD108" s="106"/>
      <c r="AE108" s="106"/>
      <c r="AF108" s="106"/>
      <c r="AG108" s="297"/>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5" t="s">
        <v>212</v>
      </c>
      <c r="BC108" s="104"/>
      <c r="BD108" s="104"/>
      <c r="BE108" s="132">
        <v>2016</v>
      </c>
      <c r="BF108" s="104"/>
      <c r="BG108" s="104"/>
    </row>
    <row r="109" spans="1:59" s="145" customFormat="1" ht="22.2" customHeight="1">
      <c r="A109" s="418" t="s">
        <v>55</v>
      </c>
      <c r="B109" s="112" t="s">
        <v>282</v>
      </c>
      <c r="C109" s="111"/>
      <c r="D109" s="111">
        <f t="shared" si="139"/>
        <v>0</v>
      </c>
      <c r="E109" s="111">
        <f t="shared" ref="E109:K109" si="143">SUM(E110:E111)</f>
        <v>0</v>
      </c>
      <c r="F109" s="111">
        <f t="shared" si="143"/>
        <v>0</v>
      </c>
      <c r="G109" s="111">
        <f t="shared" si="143"/>
        <v>0</v>
      </c>
      <c r="H109" s="111">
        <f t="shared" si="143"/>
        <v>0</v>
      </c>
      <c r="I109" s="111">
        <f t="shared" si="143"/>
        <v>0</v>
      </c>
      <c r="J109" s="111">
        <f t="shared" si="143"/>
        <v>0</v>
      </c>
      <c r="K109" s="111">
        <f t="shared" si="143"/>
        <v>0</v>
      </c>
      <c r="L109" s="292"/>
      <c r="M109" s="111">
        <f t="shared" ref="M109:AF109" si="144">SUM(M110:M111)</f>
        <v>0</v>
      </c>
      <c r="N109" s="111">
        <f t="shared" si="144"/>
        <v>0</v>
      </c>
      <c r="O109" s="111">
        <f t="shared" si="144"/>
        <v>0</v>
      </c>
      <c r="P109" s="111">
        <f t="shared" si="144"/>
        <v>0</v>
      </c>
      <c r="Q109" s="111">
        <f t="shared" si="144"/>
        <v>0</v>
      </c>
      <c r="R109" s="111">
        <f t="shared" si="144"/>
        <v>0</v>
      </c>
      <c r="S109" s="111">
        <f t="shared" si="144"/>
        <v>0</v>
      </c>
      <c r="T109" s="111">
        <f t="shared" si="144"/>
        <v>0</v>
      </c>
      <c r="U109" s="111">
        <f t="shared" si="144"/>
        <v>0</v>
      </c>
      <c r="V109" s="111">
        <f t="shared" si="144"/>
        <v>0</v>
      </c>
      <c r="W109" s="111">
        <f t="shared" si="144"/>
        <v>0</v>
      </c>
      <c r="X109" s="111">
        <f t="shared" si="144"/>
        <v>0</v>
      </c>
      <c r="Y109" s="111">
        <f t="shared" si="144"/>
        <v>0</v>
      </c>
      <c r="Z109" s="111">
        <f t="shared" si="144"/>
        <v>0</v>
      </c>
      <c r="AA109" s="111">
        <f t="shared" si="144"/>
        <v>0</v>
      </c>
      <c r="AB109" s="111">
        <f t="shared" si="144"/>
        <v>0</v>
      </c>
      <c r="AC109" s="111">
        <f t="shared" si="144"/>
        <v>0</v>
      </c>
      <c r="AD109" s="111">
        <f t="shared" si="144"/>
        <v>0</v>
      </c>
      <c r="AE109" s="111">
        <f t="shared" si="144"/>
        <v>0</v>
      </c>
      <c r="AF109" s="111">
        <f t="shared" si="144"/>
        <v>0</v>
      </c>
      <c r="AG109" s="297"/>
      <c r="AH109" s="111">
        <f t="shared" ref="AH109:BA109" si="145">SUM(AH110:AH111)</f>
        <v>0</v>
      </c>
      <c r="AI109" s="111">
        <f t="shared" si="145"/>
        <v>0</v>
      </c>
      <c r="AJ109" s="111">
        <f t="shared" si="145"/>
        <v>0</v>
      </c>
      <c r="AK109" s="111">
        <f t="shared" si="145"/>
        <v>0</v>
      </c>
      <c r="AL109" s="111">
        <f t="shared" si="145"/>
        <v>0</v>
      </c>
      <c r="AM109" s="111">
        <f t="shared" si="145"/>
        <v>0</v>
      </c>
      <c r="AN109" s="111">
        <f t="shared" si="145"/>
        <v>0</v>
      </c>
      <c r="AO109" s="111">
        <f t="shared" si="145"/>
        <v>0</v>
      </c>
      <c r="AP109" s="111">
        <f t="shared" si="145"/>
        <v>0</v>
      </c>
      <c r="AQ109" s="111">
        <f t="shared" si="145"/>
        <v>0</v>
      </c>
      <c r="AR109" s="111">
        <f t="shared" si="145"/>
        <v>0</v>
      </c>
      <c r="AS109" s="111">
        <f t="shared" si="145"/>
        <v>0</v>
      </c>
      <c r="AT109" s="111">
        <f t="shared" si="145"/>
        <v>0</v>
      </c>
      <c r="AU109" s="111">
        <f t="shared" si="145"/>
        <v>0</v>
      </c>
      <c r="AV109" s="111">
        <f t="shared" si="145"/>
        <v>0</v>
      </c>
      <c r="AW109" s="111">
        <f t="shared" si="145"/>
        <v>0</v>
      </c>
      <c r="AX109" s="111">
        <f t="shared" si="145"/>
        <v>0</v>
      </c>
      <c r="AY109" s="111">
        <f t="shared" si="145"/>
        <v>0</v>
      </c>
      <c r="AZ109" s="111">
        <f t="shared" si="145"/>
        <v>0</v>
      </c>
      <c r="BA109" s="111">
        <f t="shared" si="145"/>
        <v>0</v>
      </c>
      <c r="BB109" s="105" t="s">
        <v>212</v>
      </c>
      <c r="BC109" s="110"/>
      <c r="BD109" s="110"/>
      <c r="BE109" s="132">
        <v>2016</v>
      </c>
      <c r="BF109" s="110"/>
      <c r="BG109" s="110"/>
    </row>
    <row r="110" spans="1:59" s="124" customFormat="1" ht="22.2" customHeight="1">
      <c r="A110" s="419" t="s">
        <v>55</v>
      </c>
      <c r="B110" s="107"/>
      <c r="C110" s="106"/>
      <c r="D110" s="106">
        <f t="shared" si="139"/>
        <v>0</v>
      </c>
      <c r="E110" s="106"/>
      <c r="F110" s="106"/>
      <c r="G110" s="106"/>
      <c r="H110" s="106"/>
      <c r="I110" s="106"/>
      <c r="J110" s="106"/>
      <c r="K110" s="106"/>
      <c r="L110" s="292"/>
      <c r="M110" s="106"/>
      <c r="N110" s="106"/>
      <c r="O110" s="106"/>
      <c r="P110" s="106"/>
      <c r="Q110" s="106"/>
      <c r="R110" s="106"/>
      <c r="S110" s="106"/>
      <c r="T110" s="106"/>
      <c r="U110" s="106"/>
      <c r="V110" s="106"/>
      <c r="W110" s="106"/>
      <c r="X110" s="106"/>
      <c r="Y110" s="106"/>
      <c r="Z110" s="106"/>
      <c r="AA110" s="106"/>
      <c r="AB110" s="106"/>
      <c r="AC110" s="106"/>
      <c r="AD110" s="106"/>
      <c r="AE110" s="106"/>
      <c r="AF110" s="106"/>
      <c r="AG110" s="297"/>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5" t="s">
        <v>212</v>
      </c>
      <c r="BC110" s="104"/>
      <c r="BD110" s="104"/>
      <c r="BE110" s="132">
        <v>2016</v>
      </c>
      <c r="BF110" s="104"/>
      <c r="BG110" s="104"/>
    </row>
    <row r="111" spans="1:59" s="124" customFormat="1" ht="22.2" customHeight="1">
      <c r="A111" s="419" t="s">
        <v>55</v>
      </c>
      <c r="B111" s="107"/>
      <c r="C111" s="106"/>
      <c r="D111" s="106">
        <f t="shared" si="139"/>
        <v>0</v>
      </c>
      <c r="E111" s="106"/>
      <c r="F111" s="106"/>
      <c r="G111" s="106"/>
      <c r="H111" s="106"/>
      <c r="I111" s="106"/>
      <c r="J111" s="106"/>
      <c r="K111" s="106"/>
      <c r="L111" s="292"/>
      <c r="M111" s="106"/>
      <c r="N111" s="106"/>
      <c r="O111" s="106"/>
      <c r="P111" s="106"/>
      <c r="Q111" s="106"/>
      <c r="R111" s="106"/>
      <c r="S111" s="106"/>
      <c r="T111" s="106"/>
      <c r="U111" s="106"/>
      <c r="V111" s="106"/>
      <c r="W111" s="106"/>
      <c r="X111" s="106"/>
      <c r="Y111" s="106"/>
      <c r="Z111" s="106"/>
      <c r="AA111" s="106"/>
      <c r="AB111" s="106"/>
      <c r="AC111" s="106"/>
      <c r="AD111" s="106"/>
      <c r="AE111" s="106"/>
      <c r="AF111" s="106"/>
      <c r="AG111" s="297"/>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5" t="s">
        <v>212</v>
      </c>
      <c r="BC111" s="104"/>
      <c r="BD111" s="104"/>
      <c r="BE111" s="132">
        <v>2016</v>
      </c>
      <c r="BF111" s="104"/>
      <c r="BG111" s="104"/>
    </row>
    <row r="112" spans="1:59" s="131" customFormat="1" ht="22.2" customHeight="1">
      <c r="A112" s="418" t="s">
        <v>57</v>
      </c>
      <c r="B112" s="308" t="s">
        <v>206</v>
      </c>
      <c r="C112" s="111">
        <f>SUM(C113,C116)</f>
        <v>0</v>
      </c>
      <c r="D112" s="111">
        <f>SUM(D113+D116)</f>
        <v>0</v>
      </c>
      <c r="E112" s="111">
        <f t="shared" ref="E112:K112" si="146">SUM(E113,E116)</f>
        <v>0</v>
      </c>
      <c r="F112" s="111">
        <f t="shared" si="146"/>
        <v>0</v>
      </c>
      <c r="G112" s="111">
        <f t="shared" si="146"/>
        <v>0</v>
      </c>
      <c r="H112" s="111">
        <f t="shared" si="146"/>
        <v>0</v>
      </c>
      <c r="I112" s="111">
        <f t="shared" si="146"/>
        <v>0</v>
      </c>
      <c r="J112" s="111">
        <f t="shared" si="146"/>
        <v>0</v>
      </c>
      <c r="K112" s="111">
        <f t="shared" si="146"/>
        <v>0</v>
      </c>
      <c r="L112" s="292"/>
      <c r="M112" s="111">
        <f t="shared" ref="M112:AF112" si="147">SUM(M113,M116)</f>
        <v>0</v>
      </c>
      <c r="N112" s="111">
        <f t="shared" si="147"/>
        <v>0</v>
      </c>
      <c r="O112" s="111">
        <f t="shared" si="147"/>
        <v>0</v>
      </c>
      <c r="P112" s="111">
        <f t="shared" si="147"/>
        <v>0</v>
      </c>
      <c r="Q112" s="111">
        <f t="shared" si="147"/>
        <v>0</v>
      </c>
      <c r="R112" s="111">
        <f t="shared" si="147"/>
        <v>0</v>
      </c>
      <c r="S112" s="111">
        <f t="shared" si="147"/>
        <v>0</v>
      </c>
      <c r="T112" s="111">
        <f t="shared" si="147"/>
        <v>0</v>
      </c>
      <c r="U112" s="111">
        <f t="shared" si="147"/>
        <v>0</v>
      </c>
      <c r="V112" s="111">
        <f t="shared" si="147"/>
        <v>0</v>
      </c>
      <c r="W112" s="111">
        <f t="shared" si="147"/>
        <v>0</v>
      </c>
      <c r="X112" s="111">
        <f t="shared" si="147"/>
        <v>0</v>
      </c>
      <c r="Y112" s="111">
        <f t="shared" si="147"/>
        <v>0</v>
      </c>
      <c r="Z112" s="111">
        <f t="shared" si="147"/>
        <v>0</v>
      </c>
      <c r="AA112" s="111">
        <f t="shared" si="147"/>
        <v>0</v>
      </c>
      <c r="AB112" s="111">
        <f t="shared" si="147"/>
        <v>0</v>
      </c>
      <c r="AC112" s="111">
        <f t="shared" si="147"/>
        <v>0</v>
      </c>
      <c r="AD112" s="111">
        <f t="shared" si="147"/>
        <v>0</v>
      </c>
      <c r="AE112" s="111">
        <f t="shared" si="147"/>
        <v>0</v>
      </c>
      <c r="AF112" s="111">
        <f t="shared" si="147"/>
        <v>0</v>
      </c>
      <c r="AG112" s="297"/>
      <c r="AH112" s="111">
        <f t="shared" ref="AH112:BA112" si="148">SUM(AH113,AH116)</f>
        <v>0</v>
      </c>
      <c r="AI112" s="111">
        <f t="shared" si="148"/>
        <v>0</v>
      </c>
      <c r="AJ112" s="111">
        <f t="shared" si="148"/>
        <v>0</v>
      </c>
      <c r="AK112" s="111">
        <f t="shared" si="148"/>
        <v>0</v>
      </c>
      <c r="AL112" s="111">
        <f t="shared" si="148"/>
        <v>0</v>
      </c>
      <c r="AM112" s="111">
        <f t="shared" si="148"/>
        <v>0</v>
      </c>
      <c r="AN112" s="111">
        <f t="shared" si="148"/>
        <v>0</v>
      </c>
      <c r="AO112" s="111">
        <f t="shared" si="148"/>
        <v>0</v>
      </c>
      <c r="AP112" s="111">
        <f t="shared" si="148"/>
        <v>0</v>
      </c>
      <c r="AQ112" s="111">
        <f t="shared" si="148"/>
        <v>0</v>
      </c>
      <c r="AR112" s="111">
        <f t="shared" si="148"/>
        <v>0</v>
      </c>
      <c r="AS112" s="111">
        <f t="shared" si="148"/>
        <v>0</v>
      </c>
      <c r="AT112" s="111">
        <f t="shared" si="148"/>
        <v>0</v>
      </c>
      <c r="AU112" s="111">
        <f t="shared" si="148"/>
        <v>0</v>
      </c>
      <c r="AV112" s="111">
        <f t="shared" si="148"/>
        <v>0</v>
      </c>
      <c r="AW112" s="111">
        <f t="shared" si="148"/>
        <v>0</v>
      </c>
      <c r="AX112" s="111">
        <f t="shared" si="148"/>
        <v>0</v>
      </c>
      <c r="AY112" s="111">
        <f t="shared" si="148"/>
        <v>0</v>
      </c>
      <c r="AZ112" s="111">
        <f t="shared" si="148"/>
        <v>0</v>
      </c>
      <c r="BA112" s="111">
        <f t="shared" si="148"/>
        <v>0</v>
      </c>
      <c r="BB112" s="105" t="s">
        <v>212</v>
      </c>
      <c r="BC112" s="110"/>
      <c r="BD112" s="110"/>
      <c r="BE112" s="132">
        <v>2016</v>
      </c>
      <c r="BF112" s="110"/>
      <c r="BG112" s="110"/>
    </row>
    <row r="113" spans="1:59" s="145" customFormat="1" ht="22.2" customHeight="1">
      <c r="A113" s="418" t="s">
        <v>57</v>
      </c>
      <c r="B113" s="112" t="s">
        <v>281</v>
      </c>
      <c r="C113" s="111"/>
      <c r="D113" s="111">
        <f t="shared" ref="D113:D118" si="149">SUM(E113:BA113)</f>
        <v>0</v>
      </c>
      <c r="E113" s="111">
        <f t="shared" ref="E113:K113" si="150">SUM(E114:E115)</f>
        <v>0</v>
      </c>
      <c r="F113" s="111">
        <f t="shared" si="150"/>
        <v>0</v>
      </c>
      <c r="G113" s="111">
        <f t="shared" si="150"/>
        <v>0</v>
      </c>
      <c r="H113" s="111">
        <f t="shared" si="150"/>
        <v>0</v>
      </c>
      <c r="I113" s="111">
        <f t="shared" si="150"/>
        <v>0</v>
      </c>
      <c r="J113" s="111">
        <f t="shared" si="150"/>
        <v>0</v>
      </c>
      <c r="K113" s="111">
        <f t="shared" si="150"/>
        <v>0</v>
      </c>
      <c r="L113" s="292"/>
      <c r="M113" s="111">
        <f t="shared" ref="M113:AF113" si="151">SUM(M114:M115)</f>
        <v>0</v>
      </c>
      <c r="N113" s="111">
        <f t="shared" si="151"/>
        <v>0</v>
      </c>
      <c r="O113" s="111">
        <f t="shared" si="151"/>
        <v>0</v>
      </c>
      <c r="P113" s="111">
        <f t="shared" si="151"/>
        <v>0</v>
      </c>
      <c r="Q113" s="111">
        <f t="shared" si="151"/>
        <v>0</v>
      </c>
      <c r="R113" s="111">
        <f t="shared" si="151"/>
        <v>0</v>
      </c>
      <c r="S113" s="111">
        <f t="shared" si="151"/>
        <v>0</v>
      </c>
      <c r="T113" s="111">
        <f t="shared" si="151"/>
        <v>0</v>
      </c>
      <c r="U113" s="111">
        <f t="shared" si="151"/>
        <v>0</v>
      </c>
      <c r="V113" s="111">
        <f t="shared" si="151"/>
        <v>0</v>
      </c>
      <c r="W113" s="111">
        <f t="shared" si="151"/>
        <v>0</v>
      </c>
      <c r="X113" s="111">
        <f t="shared" si="151"/>
        <v>0</v>
      </c>
      <c r="Y113" s="111">
        <f t="shared" si="151"/>
        <v>0</v>
      </c>
      <c r="Z113" s="111">
        <f t="shared" si="151"/>
        <v>0</v>
      </c>
      <c r="AA113" s="111">
        <f t="shared" si="151"/>
        <v>0</v>
      </c>
      <c r="AB113" s="111">
        <f t="shared" si="151"/>
        <v>0</v>
      </c>
      <c r="AC113" s="111">
        <f t="shared" si="151"/>
        <v>0</v>
      </c>
      <c r="AD113" s="111">
        <f t="shared" si="151"/>
        <v>0</v>
      </c>
      <c r="AE113" s="111">
        <f t="shared" si="151"/>
        <v>0</v>
      </c>
      <c r="AF113" s="111">
        <f t="shared" si="151"/>
        <v>0</v>
      </c>
      <c r="AG113" s="297"/>
      <c r="AH113" s="111">
        <f t="shared" ref="AH113:BA113" si="152">SUM(AH114:AH115)</f>
        <v>0</v>
      </c>
      <c r="AI113" s="111">
        <f t="shared" si="152"/>
        <v>0</v>
      </c>
      <c r="AJ113" s="111">
        <f t="shared" si="152"/>
        <v>0</v>
      </c>
      <c r="AK113" s="111">
        <f t="shared" si="152"/>
        <v>0</v>
      </c>
      <c r="AL113" s="111">
        <f t="shared" si="152"/>
        <v>0</v>
      </c>
      <c r="AM113" s="111">
        <f t="shared" si="152"/>
        <v>0</v>
      </c>
      <c r="AN113" s="111">
        <f t="shared" si="152"/>
        <v>0</v>
      </c>
      <c r="AO113" s="111">
        <f t="shared" si="152"/>
        <v>0</v>
      </c>
      <c r="AP113" s="111">
        <f t="shared" si="152"/>
        <v>0</v>
      </c>
      <c r="AQ113" s="111">
        <f t="shared" si="152"/>
        <v>0</v>
      </c>
      <c r="AR113" s="111">
        <f t="shared" si="152"/>
        <v>0</v>
      </c>
      <c r="AS113" s="111">
        <f t="shared" si="152"/>
        <v>0</v>
      </c>
      <c r="AT113" s="111">
        <f t="shared" si="152"/>
        <v>0</v>
      </c>
      <c r="AU113" s="111">
        <f t="shared" si="152"/>
        <v>0</v>
      </c>
      <c r="AV113" s="111">
        <f t="shared" si="152"/>
        <v>0</v>
      </c>
      <c r="AW113" s="111">
        <f t="shared" si="152"/>
        <v>0</v>
      </c>
      <c r="AX113" s="111">
        <f t="shared" si="152"/>
        <v>0</v>
      </c>
      <c r="AY113" s="111">
        <f t="shared" si="152"/>
        <v>0</v>
      </c>
      <c r="AZ113" s="111">
        <f t="shared" si="152"/>
        <v>0</v>
      </c>
      <c r="BA113" s="111">
        <f t="shared" si="152"/>
        <v>0</v>
      </c>
      <c r="BB113" s="105" t="s">
        <v>212</v>
      </c>
      <c r="BC113" s="110"/>
      <c r="BD113" s="110"/>
      <c r="BE113" s="132">
        <v>2016</v>
      </c>
      <c r="BF113" s="110"/>
      <c r="BG113" s="110"/>
    </row>
    <row r="114" spans="1:59" s="124" customFormat="1" ht="27.75" customHeight="1">
      <c r="A114" s="419" t="s">
        <v>57</v>
      </c>
      <c r="B114" s="107"/>
      <c r="C114" s="106"/>
      <c r="D114" s="106">
        <f t="shared" si="149"/>
        <v>0</v>
      </c>
      <c r="E114" s="106"/>
      <c r="F114" s="106"/>
      <c r="G114" s="106"/>
      <c r="H114" s="106"/>
      <c r="I114" s="106"/>
      <c r="J114" s="106"/>
      <c r="K114" s="106"/>
      <c r="L114" s="292"/>
      <c r="M114" s="106"/>
      <c r="N114" s="106"/>
      <c r="O114" s="106"/>
      <c r="P114" s="106"/>
      <c r="Q114" s="106"/>
      <c r="R114" s="106"/>
      <c r="S114" s="106"/>
      <c r="T114" s="106"/>
      <c r="U114" s="106"/>
      <c r="V114" s="106"/>
      <c r="W114" s="106"/>
      <c r="X114" s="106"/>
      <c r="Y114" s="106"/>
      <c r="Z114" s="106"/>
      <c r="AA114" s="106"/>
      <c r="AB114" s="106"/>
      <c r="AC114" s="106"/>
      <c r="AD114" s="106"/>
      <c r="AE114" s="106"/>
      <c r="AF114" s="106"/>
      <c r="AG114" s="297"/>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5" t="s">
        <v>212</v>
      </c>
      <c r="BC114" s="104"/>
      <c r="BD114" s="104"/>
      <c r="BE114" s="132">
        <v>2016</v>
      </c>
      <c r="BF114" s="104"/>
      <c r="BG114" s="104"/>
    </row>
    <row r="115" spans="1:59" s="124" customFormat="1" ht="24" customHeight="1">
      <c r="A115" s="419" t="s">
        <v>57</v>
      </c>
      <c r="B115" s="107"/>
      <c r="C115" s="106"/>
      <c r="D115" s="106">
        <f t="shared" si="149"/>
        <v>0</v>
      </c>
      <c r="E115" s="106"/>
      <c r="F115" s="106"/>
      <c r="G115" s="106"/>
      <c r="H115" s="106"/>
      <c r="I115" s="106"/>
      <c r="J115" s="106"/>
      <c r="K115" s="106"/>
      <c r="L115" s="292"/>
      <c r="M115" s="106"/>
      <c r="N115" s="106"/>
      <c r="O115" s="106"/>
      <c r="P115" s="106"/>
      <c r="Q115" s="106"/>
      <c r="R115" s="106"/>
      <c r="S115" s="106"/>
      <c r="T115" s="106"/>
      <c r="U115" s="106"/>
      <c r="V115" s="106"/>
      <c r="W115" s="106"/>
      <c r="X115" s="106"/>
      <c r="Y115" s="106"/>
      <c r="Z115" s="106"/>
      <c r="AA115" s="106"/>
      <c r="AB115" s="106"/>
      <c r="AC115" s="106"/>
      <c r="AD115" s="106"/>
      <c r="AE115" s="106"/>
      <c r="AF115" s="106"/>
      <c r="AG115" s="297"/>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5" t="s">
        <v>212</v>
      </c>
      <c r="BC115" s="104"/>
      <c r="BD115" s="104"/>
      <c r="BE115" s="132">
        <v>2016</v>
      </c>
      <c r="BF115" s="104"/>
      <c r="BG115" s="104"/>
    </row>
    <row r="116" spans="1:59" s="145" customFormat="1" ht="22.2" customHeight="1">
      <c r="A116" s="418" t="s">
        <v>57</v>
      </c>
      <c r="B116" s="112" t="s">
        <v>282</v>
      </c>
      <c r="C116" s="111"/>
      <c r="D116" s="111">
        <f t="shared" si="149"/>
        <v>0</v>
      </c>
      <c r="E116" s="111">
        <f t="shared" ref="E116:K116" si="153">SUM(E117:E118)</f>
        <v>0</v>
      </c>
      <c r="F116" s="111">
        <f t="shared" si="153"/>
        <v>0</v>
      </c>
      <c r="G116" s="111">
        <f t="shared" si="153"/>
        <v>0</v>
      </c>
      <c r="H116" s="111">
        <f t="shared" si="153"/>
        <v>0</v>
      </c>
      <c r="I116" s="111">
        <f t="shared" si="153"/>
        <v>0</v>
      </c>
      <c r="J116" s="111">
        <f t="shared" si="153"/>
        <v>0</v>
      </c>
      <c r="K116" s="111">
        <f t="shared" si="153"/>
        <v>0</v>
      </c>
      <c r="L116" s="292"/>
      <c r="M116" s="111">
        <f t="shared" ref="M116:AF116" si="154">SUM(M117:M118)</f>
        <v>0</v>
      </c>
      <c r="N116" s="111">
        <f t="shared" si="154"/>
        <v>0</v>
      </c>
      <c r="O116" s="111">
        <f t="shared" si="154"/>
        <v>0</v>
      </c>
      <c r="P116" s="111">
        <f t="shared" si="154"/>
        <v>0</v>
      </c>
      <c r="Q116" s="111">
        <f t="shared" si="154"/>
        <v>0</v>
      </c>
      <c r="R116" s="111">
        <f t="shared" si="154"/>
        <v>0</v>
      </c>
      <c r="S116" s="111">
        <f t="shared" si="154"/>
        <v>0</v>
      </c>
      <c r="T116" s="111">
        <f t="shared" si="154"/>
        <v>0</v>
      </c>
      <c r="U116" s="111">
        <f t="shared" si="154"/>
        <v>0</v>
      </c>
      <c r="V116" s="111">
        <f t="shared" si="154"/>
        <v>0</v>
      </c>
      <c r="W116" s="111">
        <f t="shared" si="154"/>
        <v>0</v>
      </c>
      <c r="X116" s="111">
        <f t="shared" si="154"/>
        <v>0</v>
      </c>
      <c r="Y116" s="111">
        <f t="shared" si="154"/>
        <v>0</v>
      </c>
      <c r="Z116" s="111">
        <f t="shared" si="154"/>
        <v>0</v>
      </c>
      <c r="AA116" s="111">
        <f t="shared" si="154"/>
        <v>0</v>
      </c>
      <c r="AB116" s="111">
        <f t="shared" si="154"/>
        <v>0</v>
      </c>
      <c r="AC116" s="111">
        <f t="shared" si="154"/>
        <v>0</v>
      </c>
      <c r="AD116" s="111">
        <f t="shared" si="154"/>
        <v>0</v>
      </c>
      <c r="AE116" s="111">
        <f t="shared" si="154"/>
        <v>0</v>
      </c>
      <c r="AF116" s="111">
        <f t="shared" si="154"/>
        <v>0</v>
      </c>
      <c r="AG116" s="297"/>
      <c r="AH116" s="111">
        <f t="shared" ref="AH116:BA116" si="155">SUM(AH117:AH118)</f>
        <v>0</v>
      </c>
      <c r="AI116" s="111">
        <f t="shared" si="155"/>
        <v>0</v>
      </c>
      <c r="AJ116" s="111">
        <f t="shared" si="155"/>
        <v>0</v>
      </c>
      <c r="AK116" s="111">
        <f t="shared" si="155"/>
        <v>0</v>
      </c>
      <c r="AL116" s="111">
        <f t="shared" si="155"/>
        <v>0</v>
      </c>
      <c r="AM116" s="111">
        <f t="shared" si="155"/>
        <v>0</v>
      </c>
      <c r="AN116" s="111">
        <f t="shared" si="155"/>
        <v>0</v>
      </c>
      <c r="AO116" s="111">
        <f t="shared" si="155"/>
        <v>0</v>
      </c>
      <c r="AP116" s="111">
        <f t="shared" si="155"/>
        <v>0</v>
      </c>
      <c r="AQ116" s="111">
        <f t="shared" si="155"/>
        <v>0</v>
      </c>
      <c r="AR116" s="111">
        <f t="shared" si="155"/>
        <v>0</v>
      </c>
      <c r="AS116" s="111">
        <f t="shared" si="155"/>
        <v>0</v>
      </c>
      <c r="AT116" s="111">
        <f t="shared" si="155"/>
        <v>0</v>
      </c>
      <c r="AU116" s="111">
        <f t="shared" si="155"/>
        <v>0</v>
      </c>
      <c r="AV116" s="111">
        <f t="shared" si="155"/>
        <v>0</v>
      </c>
      <c r="AW116" s="111">
        <f t="shared" si="155"/>
        <v>0</v>
      </c>
      <c r="AX116" s="111">
        <f t="shared" si="155"/>
        <v>0</v>
      </c>
      <c r="AY116" s="111">
        <f t="shared" si="155"/>
        <v>0</v>
      </c>
      <c r="AZ116" s="111">
        <f t="shared" si="155"/>
        <v>0</v>
      </c>
      <c r="BA116" s="111">
        <f t="shared" si="155"/>
        <v>0</v>
      </c>
      <c r="BB116" s="105" t="s">
        <v>212</v>
      </c>
      <c r="BC116" s="110"/>
      <c r="BD116" s="110"/>
      <c r="BE116" s="132">
        <v>2016</v>
      </c>
      <c r="BF116" s="110"/>
      <c r="BG116" s="110"/>
    </row>
    <row r="117" spans="1:59" s="124" customFormat="1" ht="22.2" customHeight="1">
      <c r="A117" s="419" t="s">
        <v>57</v>
      </c>
      <c r="B117" s="107"/>
      <c r="C117" s="106"/>
      <c r="D117" s="106">
        <f t="shared" si="149"/>
        <v>0</v>
      </c>
      <c r="E117" s="106"/>
      <c r="F117" s="106"/>
      <c r="G117" s="106"/>
      <c r="H117" s="106"/>
      <c r="I117" s="106"/>
      <c r="J117" s="106"/>
      <c r="K117" s="106"/>
      <c r="L117" s="292"/>
      <c r="M117" s="106"/>
      <c r="N117" s="106"/>
      <c r="O117" s="106"/>
      <c r="P117" s="106"/>
      <c r="Q117" s="106"/>
      <c r="R117" s="106"/>
      <c r="S117" s="106"/>
      <c r="T117" s="106"/>
      <c r="U117" s="106"/>
      <c r="V117" s="106"/>
      <c r="W117" s="106"/>
      <c r="X117" s="106"/>
      <c r="Y117" s="106"/>
      <c r="Z117" s="106"/>
      <c r="AA117" s="106"/>
      <c r="AB117" s="106"/>
      <c r="AC117" s="106"/>
      <c r="AD117" s="106"/>
      <c r="AE117" s="106"/>
      <c r="AF117" s="106"/>
      <c r="AG117" s="297"/>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5" t="s">
        <v>212</v>
      </c>
      <c r="BC117" s="104"/>
      <c r="BD117" s="104"/>
      <c r="BE117" s="132">
        <v>2016</v>
      </c>
      <c r="BF117" s="104"/>
      <c r="BG117" s="104"/>
    </row>
    <row r="118" spans="1:59" s="124" customFormat="1" ht="22.2" customHeight="1">
      <c r="A118" s="419" t="s">
        <v>57</v>
      </c>
      <c r="B118" s="107"/>
      <c r="C118" s="106"/>
      <c r="D118" s="106">
        <f t="shared" si="149"/>
        <v>0</v>
      </c>
      <c r="E118" s="106"/>
      <c r="F118" s="106"/>
      <c r="G118" s="106"/>
      <c r="H118" s="106"/>
      <c r="I118" s="106"/>
      <c r="J118" s="106"/>
      <c r="K118" s="106"/>
      <c r="L118" s="292"/>
      <c r="M118" s="106"/>
      <c r="N118" s="106"/>
      <c r="O118" s="106"/>
      <c r="P118" s="106"/>
      <c r="Q118" s="106"/>
      <c r="R118" s="106"/>
      <c r="S118" s="106"/>
      <c r="T118" s="106"/>
      <c r="U118" s="106"/>
      <c r="V118" s="106"/>
      <c r="W118" s="106"/>
      <c r="X118" s="106"/>
      <c r="Y118" s="106"/>
      <c r="Z118" s="106"/>
      <c r="AA118" s="106"/>
      <c r="AB118" s="106"/>
      <c r="AC118" s="106"/>
      <c r="AD118" s="106"/>
      <c r="AE118" s="106"/>
      <c r="AF118" s="106"/>
      <c r="AG118" s="297"/>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5" t="s">
        <v>212</v>
      </c>
      <c r="BC118" s="104"/>
      <c r="BD118" s="104"/>
      <c r="BE118" s="132">
        <v>2016</v>
      </c>
      <c r="BF118" s="104"/>
      <c r="BG118" s="104"/>
    </row>
    <row r="119" spans="1:59" s="148" customFormat="1" ht="22.2" customHeight="1">
      <c r="A119" s="422">
        <v>2</v>
      </c>
      <c r="B119" s="309" t="s">
        <v>211</v>
      </c>
      <c r="C119" s="140">
        <f>SUM(C120,C123)</f>
        <v>0</v>
      </c>
      <c r="D119" s="140">
        <f>SUM(D120+D123)</f>
        <v>0</v>
      </c>
      <c r="E119" s="140">
        <f t="shared" ref="E119:K119" si="156">SUM(E120,E123)</f>
        <v>0</v>
      </c>
      <c r="F119" s="140">
        <f t="shared" si="156"/>
        <v>0</v>
      </c>
      <c r="G119" s="140">
        <f t="shared" si="156"/>
        <v>0</v>
      </c>
      <c r="H119" s="140">
        <f t="shared" si="156"/>
        <v>0</v>
      </c>
      <c r="I119" s="111">
        <f t="shared" si="156"/>
        <v>0</v>
      </c>
      <c r="J119" s="111">
        <f t="shared" si="156"/>
        <v>0</v>
      </c>
      <c r="K119" s="111">
        <f t="shared" si="156"/>
        <v>0</v>
      </c>
      <c r="L119" s="292"/>
      <c r="M119" s="111">
        <f t="shared" ref="M119:AF119" si="157">SUM(M120,M123)</f>
        <v>0</v>
      </c>
      <c r="N119" s="111">
        <f t="shared" si="157"/>
        <v>0</v>
      </c>
      <c r="O119" s="111">
        <f t="shared" si="157"/>
        <v>0</v>
      </c>
      <c r="P119" s="140">
        <f t="shared" si="157"/>
        <v>0</v>
      </c>
      <c r="Q119" s="111">
        <f t="shared" si="157"/>
        <v>0</v>
      </c>
      <c r="R119" s="111">
        <f t="shared" si="157"/>
        <v>0</v>
      </c>
      <c r="S119" s="111">
        <f t="shared" si="157"/>
        <v>0</v>
      </c>
      <c r="T119" s="111">
        <f t="shared" si="157"/>
        <v>0</v>
      </c>
      <c r="U119" s="140">
        <f t="shared" si="157"/>
        <v>0</v>
      </c>
      <c r="V119" s="111">
        <f t="shared" si="157"/>
        <v>0</v>
      </c>
      <c r="W119" s="111">
        <f t="shared" si="157"/>
        <v>0</v>
      </c>
      <c r="X119" s="111">
        <f t="shared" si="157"/>
        <v>0</v>
      </c>
      <c r="Y119" s="140">
        <f t="shared" si="157"/>
        <v>0</v>
      </c>
      <c r="Z119" s="111">
        <f t="shared" si="157"/>
        <v>0</v>
      </c>
      <c r="AA119" s="111">
        <f t="shared" si="157"/>
        <v>0</v>
      </c>
      <c r="AB119" s="111">
        <f t="shared" si="157"/>
        <v>0</v>
      </c>
      <c r="AC119" s="111">
        <f t="shared" si="157"/>
        <v>0</v>
      </c>
      <c r="AD119" s="111">
        <f t="shared" si="157"/>
        <v>0</v>
      </c>
      <c r="AE119" s="111">
        <f t="shared" si="157"/>
        <v>0</v>
      </c>
      <c r="AF119" s="111">
        <f t="shared" si="157"/>
        <v>0</v>
      </c>
      <c r="AG119" s="297"/>
      <c r="AH119" s="111">
        <f t="shared" ref="AH119:BA119" si="158">SUM(AH120,AH123)</f>
        <v>0</v>
      </c>
      <c r="AI119" s="111">
        <f t="shared" si="158"/>
        <v>0</v>
      </c>
      <c r="AJ119" s="111">
        <f t="shared" si="158"/>
        <v>0</v>
      </c>
      <c r="AK119" s="111">
        <f t="shared" si="158"/>
        <v>0</v>
      </c>
      <c r="AL119" s="111">
        <f t="shared" si="158"/>
        <v>0</v>
      </c>
      <c r="AM119" s="111">
        <f t="shared" si="158"/>
        <v>0</v>
      </c>
      <c r="AN119" s="111">
        <f t="shared" si="158"/>
        <v>0</v>
      </c>
      <c r="AO119" s="111">
        <f t="shared" si="158"/>
        <v>0</v>
      </c>
      <c r="AP119" s="111">
        <f t="shared" si="158"/>
        <v>0</v>
      </c>
      <c r="AQ119" s="111">
        <f t="shared" si="158"/>
        <v>0</v>
      </c>
      <c r="AR119" s="111">
        <f t="shared" si="158"/>
        <v>0</v>
      </c>
      <c r="AS119" s="140">
        <f t="shared" si="158"/>
        <v>0</v>
      </c>
      <c r="AT119" s="140">
        <f t="shared" si="158"/>
        <v>0</v>
      </c>
      <c r="AU119" s="111">
        <f t="shared" si="158"/>
        <v>0</v>
      </c>
      <c r="AV119" s="111">
        <f t="shared" si="158"/>
        <v>0</v>
      </c>
      <c r="AW119" s="111">
        <f t="shared" si="158"/>
        <v>0</v>
      </c>
      <c r="AX119" s="111">
        <f t="shared" si="158"/>
        <v>0</v>
      </c>
      <c r="AY119" s="111">
        <f t="shared" si="158"/>
        <v>0</v>
      </c>
      <c r="AZ119" s="111">
        <f t="shared" si="158"/>
        <v>0</v>
      </c>
      <c r="BA119" s="111">
        <f t="shared" si="158"/>
        <v>0</v>
      </c>
      <c r="BB119" s="105" t="s">
        <v>212</v>
      </c>
      <c r="BC119" s="110"/>
      <c r="BD119" s="139"/>
      <c r="BE119" s="132">
        <v>2016</v>
      </c>
      <c r="BF119" s="138"/>
      <c r="BG119" s="138"/>
    </row>
    <row r="120" spans="1:59" s="145" customFormat="1" ht="22.2" customHeight="1">
      <c r="A120" s="418" t="s">
        <v>60</v>
      </c>
      <c r="B120" s="112" t="s">
        <v>281</v>
      </c>
      <c r="C120" s="111"/>
      <c r="D120" s="111">
        <f t="shared" ref="D120:D125" si="159">SUM(E120:BA120)</f>
        <v>0</v>
      </c>
      <c r="E120" s="111">
        <f t="shared" ref="E120:K120" si="160">SUM(E121:E122)</f>
        <v>0</v>
      </c>
      <c r="F120" s="111">
        <f t="shared" si="160"/>
        <v>0</v>
      </c>
      <c r="G120" s="111">
        <f t="shared" si="160"/>
        <v>0</v>
      </c>
      <c r="H120" s="111">
        <f t="shared" si="160"/>
        <v>0</v>
      </c>
      <c r="I120" s="111">
        <f t="shared" si="160"/>
        <v>0</v>
      </c>
      <c r="J120" s="111">
        <f t="shared" si="160"/>
        <v>0</v>
      </c>
      <c r="K120" s="111">
        <f t="shared" si="160"/>
        <v>0</v>
      </c>
      <c r="L120" s="292"/>
      <c r="M120" s="111">
        <f t="shared" ref="M120:AF120" si="161">SUM(M121:M122)</f>
        <v>0</v>
      </c>
      <c r="N120" s="111">
        <f t="shared" si="161"/>
        <v>0</v>
      </c>
      <c r="O120" s="111">
        <f t="shared" si="161"/>
        <v>0</v>
      </c>
      <c r="P120" s="111">
        <f t="shared" si="161"/>
        <v>0</v>
      </c>
      <c r="Q120" s="111">
        <f t="shared" si="161"/>
        <v>0</v>
      </c>
      <c r="R120" s="111">
        <f t="shared" si="161"/>
        <v>0</v>
      </c>
      <c r="S120" s="111">
        <f t="shared" si="161"/>
        <v>0</v>
      </c>
      <c r="T120" s="111">
        <f t="shared" si="161"/>
        <v>0</v>
      </c>
      <c r="U120" s="111">
        <f t="shared" si="161"/>
        <v>0</v>
      </c>
      <c r="V120" s="111">
        <f t="shared" si="161"/>
        <v>0</v>
      </c>
      <c r="W120" s="111">
        <f t="shared" si="161"/>
        <v>0</v>
      </c>
      <c r="X120" s="111">
        <f t="shared" si="161"/>
        <v>0</v>
      </c>
      <c r="Y120" s="111">
        <f t="shared" si="161"/>
        <v>0</v>
      </c>
      <c r="Z120" s="111">
        <f t="shared" si="161"/>
        <v>0</v>
      </c>
      <c r="AA120" s="111">
        <f t="shared" si="161"/>
        <v>0</v>
      </c>
      <c r="AB120" s="111">
        <f t="shared" si="161"/>
        <v>0</v>
      </c>
      <c r="AC120" s="111">
        <f t="shared" si="161"/>
        <v>0</v>
      </c>
      <c r="AD120" s="111">
        <f t="shared" si="161"/>
        <v>0</v>
      </c>
      <c r="AE120" s="111">
        <f t="shared" si="161"/>
        <v>0</v>
      </c>
      <c r="AF120" s="111">
        <f t="shared" si="161"/>
        <v>0</v>
      </c>
      <c r="AG120" s="297"/>
      <c r="AH120" s="111">
        <f t="shared" ref="AH120:BA120" si="162">SUM(AH121:AH122)</f>
        <v>0</v>
      </c>
      <c r="AI120" s="111">
        <f t="shared" si="162"/>
        <v>0</v>
      </c>
      <c r="AJ120" s="111">
        <f t="shared" si="162"/>
        <v>0</v>
      </c>
      <c r="AK120" s="111">
        <f t="shared" si="162"/>
        <v>0</v>
      </c>
      <c r="AL120" s="111">
        <f t="shared" si="162"/>
        <v>0</v>
      </c>
      <c r="AM120" s="111">
        <f t="shared" si="162"/>
        <v>0</v>
      </c>
      <c r="AN120" s="111">
        <f t="shared" si="162"/>
        <v>0</v>
      </c>
      <c r="AO120" s="111">
        <f t="shared" si="162"/>
        <v>0</v>
      </c>
      <c r="AP120" s="111">
        <f t="shared" si="162"/>
        <v>0</v>
      </c>
      <c r="AQ120" s="111">
        <f t="shared" si="162"/>
        <v>0</v>
      </c>
      <c r="AR120" s="111">
        <f t="shared" si="162"/>
        <v>0</v>
      </c>
      <c r="AS120" s="111">
        <f t="shared" si="162"/>
        <v>0</v>
      </c>
      <c r="AT120" s="111">
        <f t="shared" si="162"/>
        <v>0</v>
      </c>
      <c r="AU120" s="111">
        <f t="shared" si="162"/>
        <v>0</v>
      </c>
      <c r="AV120" s="111">
        <f t="shared" si="162"/>
        <v>0</v>
      </c>
      <c r="AW120" s="111">
        <f t="shared" si="162"/>
        <v>0</v>
      </c>
      <c r="AX120" s="111">
        <f t="shared" si="162"/>
        <v>0</v>
      </c>
      <c r="AY120" s="111">
        <f t="shared" si="162"/>
        <v>0</v>
      </c>
      <c r="AZ120" s="111">
        <f t="shared" si="162"/>
        <v>0</v>
      </c>
      <c r="BA120" s="111">
        <f t="shared" si="162"/>
        <v>0</v>
      </c>
      <c r="BB120" s="105" t="s">
        <v>212</v>
      </c>
      <c r="BC120" s="110"/>
      <c r="BD120" s="110"/>
      <c r="BE120" s="132">
        <v>2016</v>
      </c>
      <c r="BF120" s="110"/>
      <c r="BG120" s="110"/>
    </row>
    <row r="121" spans="1:59" s="133" customFormat="1" ht="27.75" customHeight="1">
      <c r="A121" s="418" t="s">
        <v>60</v>
      </c>
      <c r="B121" s="114"/>
      <c r="C121" s="136"/>
      <c r="D121" s="136">
        <f t="shared" si="159"/>
        <v>0</v>
      </c>
      <c r="E121" s="136"/>
      <c r="F121" s="136"/>
      <c r="G121" s="136"/>
      <c r="H121" s="136"/>
      <c r="I121" s="106"/>
      <c r="J121" s="106"/>
      <c r="K121" s="106"/>
      <c r="L121" s="292"/>
      <c r="M121" s="106"/>
      <c r="N121" s="106"/>
      <c r="O121" s="106"/>
      <c r="P121" s="136"/>
      <c r="Q121" s="106"/>
      <c r="R121" s="106"/>
      <c r="S121" s="106"/>
      <c r="T121" s="106"/>
      <c r="U121" s="136"/>
      <c r="V121" s="106"/>
      <c r="W121" s="106"/>
      <c r="X121" s="106"/>
      <c r="Y121" s="136"/>
      <c r="Z121" s="106"/>
      <c r="AA121" s="106"/>
      <c r="AB121" s="106"/>
      <c r="AC121" s="106"/>
      <c r="AD121" s="106"/>
      <c r="AE121" s="106"/>
      <c r="AF121" s="106"/>
      <c r="AG121" s="297"/>
      <c r="AH121" s="106"/>
      <c r="AI121" s="106"/>
      <c r="AJ121" s="106"/>
      <c r="AK121" s="106"/>
      <c r="AL121" s="106"/>
      <c r="AM121" s="106"/>
      <c r="AN121" s="106"/>
      <c r="AO121" s="106"/>
      <c r="AP121" s="106"/>
      <c r="AQ121" s="106"/>
      <c r="AR121" s="106"/>
      <c r="AS121" s="136"/>
      <c r="AT121" s="136"/>
      <c r="AU121" s="106"/>
      <c r="AV121" s="106"/>
      <c r="AW121" s="106"/>
      <c r="AX121" s="106"/>
      <c r="AY121" s="106"/>
      <c r="AZ121" s="106"/>
      <c r="BA121" s="106"/>
      <c r="BB121" s="105" t="s">
        <v>212</v>
      </c>
      <c r="BC121" s="104"/>
      <c r="BD121" s="143"/>
      <c r="BE121" s="132">
        <v>2016</v>
      </c>
      <c r="BF121" s="134"/>
      <c r="BG121" s="134"/>
    </row>
    <row r="122" spans="1:59" s="124" customFormat="1" ht="22.2" customHeight="1">
      <c r="A122" s="419" t="s">
        <v>60</v>
      </c>
      <c r="B122" s="107"/>
      <c r="C122" s="106"/>
      <c r="D122" s="106">
        <f t="shared" si="159"/>
        <v>0</v>
      </c>
      <c r="E122" s="106"/>
      <c r="F122" s="106"/>
      <c r="G122" s="106"/>
      <c r="H122" s="106"/>
      <c r="I122" s="106"/>
      <c r="J122" s="106"/>
      <c r="K122" s="106"/>
      <c r="L122" s="292"/>
      <c r="M122" s="106"/>
      <c r="N122" s="106"/>
      <c r="O122" s="106"/>
      <c r="P122" s="106"/>
      <c r="Q122" s="106"/>
      <c r="R122" s="106"/>
      <c r="S122" s="106"/>
      <c r="T122" s="106"/>
      <c r="U122" s="106"/>
      <c r="V122" s="106"/>
      <c r="W122" s="106"/>
      <c r="X122" s="106"/>
      <c r="Y122" s="106"/>
      <c r="Z122" s="106"/>
      <c r="AA122" s="106"/>
      <c r="AB122" s="106"/>
      <c r="AC122" s="106"/>
      <c r="AD122" s="106"/>
      <c r="AE122" s="106"/>
      <c r="AF122" s="106"/>
      <c r="AG122" s="297"/>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5" t="s">
        <v>212</v>
      </c>
      <c r="BC122" s="104"/>
      <c r="BD122" s="104"/>
      <c r="BE122" s="132">
        <v>2016</v>
      </c>
      <c r="BF122" s="104"/>
      <c r="BG122" s="104"/>
    </row>
    <row r="123" spans="1:59" s="145" customFormat="1" ht="22.2" customHeight="1">
      <c r="A123" s="418" t="s">
        <v>60</v>
      </c>
      <c r="B123" s="112" t="s">
        <v>282</v>
      </c>
      <c r="C123" s="111"/>
      <c r="D123" s="111">
        <f t="shared" si="159"/>
        <v>0</v>
      </c>
      <c r="E123" s="111">
        <f t="shared" ref="E123:K123" si="163">SUM(E124:E125)</f>
        <v>0</v>
      </c>
      <c r="F123" s="111">
        <f t="shared" si="163"/>
        <v>0</v>
      </c>
      <c r="G123" s="111">
        <f t="shared" si="163"/>
        <v>0</v>
      </c>
      <c r="H123" s="111">
        <f t="shared" si="163"/>
        <v>0</v>
      </c>
      <c r="I123" s="111">
        <f t="shared" si="163"/>
        <v>0</v>
      </c>
      <c r="J123" s="111">
        <f t="shared" si="163"/>
        <v>0</v>
      </c>
      <c r="K123" s="111">
        <f t="shared" si="163"/>
        <v>0</v>
      </c>
      <c r="L123" s="292"/>
      <c r="M123" s="111">
        <f t="shared" ref="M123:AF123" si="164">SUM(M124:M125)</f>
        <v>0</v>
      </c>
      <c r="N123" s="111">
        <f t="shared" si="164"/>
        <v>0</v>
      </c>
      <c r="O123" s="111">
        <f t="shared" si="164"/>
        <v>0</v>
      </c>
      <c r="P123" s="111">
        <f t="shared" si="164"/>
        <v>0</v>
      </c>
      <c r="Q123" s="111">
        <f t="shared" si="164"/>
        <v>0</v>
      </c>
      <c r="R123" s="111">
        <f t="shared" si="164"/>
        <v>0</v>
      </c>
      <c r="S123" s="111">
        <f t="shared" si="164"/>
        <v>0</v>
      </c>
      <c r="T123" s="111">
        <f t="shared" si="164"/>
        <v>0</v>
      </c>
      <c r="U123" s="111">
        <f t="shared" si="164"/>
        <v>0</v>
      </c>
      <c r="V123" s="111">
        <f t="shared" si="164"/>
        <v>0</v>
      </c>
      <c r="W123" s="111">
        <f t="shared" si="164"/>
        <v>0</v>
      </c>
      <c r="X123" s="111">
        <f t="shared" si="164"/>
        <v>0</v>
      </c>
      <c r="Y123" s="111">
        <f t="shared" si="164"/>
        <v>0</v>
      </c>
      <c r="Z123" s="111">
        <f t="shared" si="164"/>
        <v>0</v>
      </c>
      <c r="AA123" s="111">
        <f t="shared" si="164"/>
        <v>0</v>
      </c>
      <c r="AB123" s="111">
        <f t="shared" si="164"/>
        <v>0</v>
      </c>
      <c r="AC123" s="111">
        <f t="shared" si="164"/>
        <v>0</v>
      </c>
      <c r="AD123" s="111">
        <f t="shared" si="164"/>
        <v>0</v>
      </c>
      <c r="AE123" s="111">
        <f t="shared" si="164"/>
        <v>0</v>
      </c>
      <c r="AF123" s="111">
        <f t="shared" si="164"/>
        <v>0</v>
      </c>
      <c r="AG123" s="297"/>
      <c r="AH123" s="111">
        <f t="shared" ref="AH123:BA123" si="165">SUM(AH124:AH125)</f>
        <v>0</v>
      </c>
      <c r="AI123" s="111">
        <f t="shared" si="165"/>
        <v>0</v>
      </c>
      <c r="AJ123" s="111">
        <f t="shared" si="165"/>
        <v>0</v>
      </c>
      <c r="AK123" s="111">
        <f t="shared" si="165"/>
        <v>0</v>
      </c>
      <c r="AL123" s="111">
        <f t="shared" si="165"/>
        <v>0</v>
      </c>
      <c r="AM123" s="111">
        <f t="shared" si="165"/>
        <v>0</v>
      </c>
      <c r="AN123" s="111">
        <f t="shared" si="165"/>
        <v>0</v>
      </c>
      <c r="AO123" s="111">
        <f t="shared" si="165"/>
        <v>0</v>
      </c>
      <c r="AP123" s="111">
        <f t="shared" si="165"/>
        <v>0</v>
      </c>
      <c r="AQ123" s="111">
        <f t="shared" si="165"/>
        <v>0</v>
      </c>
      <c r="AR123" s="111">
        <f t="shared" si="165"/>
        <v>0</v>
      </c>
      <c r="AS123" s="111">
        <f t="shared" si="165"/>
        <v>0</v>
      </c>
      <c r="AT123" s="111">
        <f t="shared" si="165"/>
        <v>0</v>
      </c>
      <c r="AU123" s="111">
        <f t="shared" si="165"/>
        <v>0</v>
      </c>
      <c r="AV123" s="111">
        <f t="shared" si="165"/>
        <v>0</v>
      </c>
      <c r="AW123" s="111">
        <f t="shared" si="165"/>
        <v>0</v>
      </c>
      <c r="AX123" s="111">
        <f t="shared" si="165"/>
        <v>0</v>
      </c>
      <c r="AY123" s="111">
        <f t="shared" si="165"/>
        <v>0</v>
      </c>
      <c r="AZ123" s="111">
        <f t="shared" si="165"/>
        <v>0</v>
      </c>
      <c r="BA123" s="111">
        <f t="shared" si="165"/>
        <v>0</v>
      </c>
      <c r="BB123" s="105" t="s">
        <v>212</v>
      </c>
      <c r="BC123" s="110"/>
      <c r="BD123" s="110"/>
      <c r="BE123" s="132">
        <v>2016</v>
      </c>
      <c r="BF123" s="110"/>
      <c r="BG123" s="110"/>
    </row>
    <row r="124" spans="1:59" s="124" customFormat="1" ht="22.2" customHeight="1">
      <c r="A124" s="419" t="s">
        <v>60</v>
      </c>
      <c r="B124" s="431" t="s">
        <v>243</v>
      </c>
      <c r="C124" s="106"/>
      <c r="D124" s="106">
        <f t="shared" si="159"/>
        <v>0</v>
      </c>
      <c r="E124" s="106"/>
      <c r="F124" s="106" t="s">
        <v>16</v>
      </c>
      <c r="G124" s="106"/>
      <c r="H124" s="106"/>
      <c r="I124" s="106"/>
      <c r="J124" s="106"/>
      <c r="K124" s="106"/>
      <c r="L124" s="292"/>
      <c r="M124" s="106"/>
      <c r="N124" s="106"/>
      <c r="O124" s="106"/>
      <c r="P124" s="106"/>
      <c r="Q124" s="106"/>
      <c r="R124" s="106"/>
      <c r="S124" s="106"/>
      <c r="T124" s="106"/>
      <c r="U124" s="106"/>
      <c r="V124" s="106"/>
      <c r="W124" s="106"/>
      <c r="X124" s="106"/>
      <c r="Y124" s="106"/>
      <c r="Z124" s="106"/>
      <c r="AA124" s="106"/>
      <c r="AB124" s="106"/>
      <c r="AC124" s="106"/>
      <c r="AD124" s="106"/>
      <c r="AE124" s="106"/>
      <c r="AF124" s="106"/>
      <c r="AG124" s="297"/>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5" t="s">
        <v>212</v>
      </c>
      <c r="BC124" s="104"/>
      <c r="BD124" s="104"/>
      <c r="BE124" s="132">
        <v>2016</v>
      </c>
      <c r="BF124" s="104"/>
      <c r="BG124" s="104"/>
    </row>
    <row r="125" spans="1:59" s="124" customFormat="1" ht="22.2" customHeight="1">
      <c r="A125" s="419" t="s">
        <v>60</v>
      </c>
      <c r="B125" s="107"/>
      <c r="C125" s="106"/>
      <c r="D125" s="106">
        <f t="shared" si="159"/>
        <v>0</v>
      </c>
      <c r="E125" s="106"/>
      <c r="F125" s="106"/>
      <c r="G125" s="106"/>
      <c r="H125" s="106"/>
      <c r="I125" s="106"/>
      <c r="J125" s="106"/>
      <c r="K125" s="106"/>
      <c r="L125" s="292"/>
      <c r="M125" s="106"/>
      <c r="N125" s="106"/>
      <c r="O125" s="106"/>
      <c r="P125" s="106"/>
      <c r="Q125" s="106"/>
      <c r="R125" s="106"/>
      <c r="S125" s="106"/>
      <c r="T125" s="106"/>
      <c r="U125" s="106"/>
      <c r="V125" s="106"/>
      <c r="W125" s="106"/>
      <c r="X125" s="106"/>
      <c r="Y125" s="106"/>
      <c r="Z125" s="106"/>
      <c r="AA125" s="106"/>
      <c r="AB125" s="106"/>
      <c r="AC125" s="106"/>
      <c r="AD125" s="106"/>
      <c r="AE125" s="106"/>
      <c r="AF125" s="106"/>
      <c r="AG125" s="297"/>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5" t="s">
        <v>212</v>
      </c>
      <c r="BC125" s="104"/>
      <c r="BD125" s="104"/>
      <c r="BE125" s="132">
        <v>2016</v>
      </c>
      <c r="BF125" s="104"/>
      <c r="BG125" s="104"/>
    </row>
    <row r="126" spans="1:59" s="131" customFormat="1" ht="22.2" customHeight="1">
      <c r="A126" s="418" t="s">
        <v>63</v>
      </c>
      <c r="B126" s="262" t="s">
        <v>293</v>
      </c>
      <c r="C126" s="111">
        <f>SUM(C127,C130)</f>
        <v>0</v>
      </c>
      <c r="D126" s="111">
        <f>SUM(D127+D130)</f>
        <v>0</v>
      </c>
      <c r="E126" s="111">
        <f t="shared" ref="E126:K126" si="166">SUM(E127,E130)</f>
        <v>0</v>
      </c>
      <c r="F126" s="111">
        <f t="shared" si="166"/>
        <v>0</v>
      </c>
      <c r="G126" s="111">
        <f t="shared" si="166"/>
        <v>0</v>
      </c>
      <c r="H126" s="111">
        <f t="shared" si="166"/>
        <v>0</v>
      </c>
      <c r="I126" s="111">
        <f t="shared" si="166"/>
        <v>0</v>
      </c>
      <c r="J126" s="111">
        <f t="shared" si="166"/>
        <v>0</v>
      </c>
      <c r="K126" s="111">
        <f t="shared" si="166"/>
        <v>0</v>
      </c>
      <c r="L126" s="292"/>
      <c r="M126" s="111">
        <f t="shared" ref="M126:AF126" si="167">SUM(M127,M130)</f>
        <v>0</v>
      </c>
      <c r="N126" s="111">
        <f t="shared" si="167"/>
        <v>0</v>
      </c>
      <c r="O126" s="111">
        <f t="shared" si="167"/>
        <v>0</v>
      </c>
      <c r="P126" s="111">
        <f t="shared" si="167"/>
        <v>0</v>
      </c>
      <c r="Q126" s="111">
        <f t="shared" si="167"/>
        <v>0</v>
      </c>
      <c r="R126" s="111">
        <f t="shared" si="167"/>
        <v>0</v>
      </c>
      <c r="S126" s="111">
        <f t="shared" si="167"/>
        <v>0</v>
      </c>
      <c r="T126" s="111">
        <f t="shared" si="167"/>
        <v>0</v>
      </c>
      <c r="U126" s="111">
        <f t="shared" si="167"/>
        <v>0</v>
      </c>
      <c r="V126" s="111">
        <f t="shared" si="167"/>
        <v>0</v>
      </c>
      <c r="W126" s="111">
        <f t="shared" si="167"/>
        <v>0</v>
      </c>
      <c r="X126" s="111">
        <f t="shared" si="167"/>
        <v>0</v>
      </c>
      <c r="Y126" s="111">
        <f t="shared" si="167"/>
        <v>0</v>
      </c>
      <c r="Z126" s="111">
        <f t="shared" si="167"/>
        <v>0</v>
      </c>
      <c r="AA126" s="111">
        <f t="shared" si="167"/>
        <v>0</v>
      </c>
      <c r="AB126" s="111">
        <f t="shared" si="167"/>
        <v>0</v>
      </c>
      <c r="AC126" s="111">
        <f t="shared" si="167"/>
        <v>0</v>
      </c>
      <c r="AD126" s="111">
        <f t="shared" si="167"/>
        <v>0</v>
      </c>
      <c r="AE126" s="111">
        <f t="shared" si="167"/>
        <v>0</v>
      </c>
      <c r="AF126" s="111">
        <f t="shared" si="167"/>
        <v>0</v>
      </c>
      <c r="AG126" s="297"/>
      <c r="AH126" s="111">
        <f t="shared" ref="AH126:BA126" si="168">SUM(AH127,AH130)</f>
        <v>0</v>
      </c>
      <c r="AI126" s="111">
        <f t="shared" si="168"/>
        <v>0</v>
      </c>
      <c r="AJ126" s="111">
        <f t="shared" si="168"/>
        <v>0</v>
      </c>
      <c r="AK126" s="111">
        <f t="shared" si="168"/>
        <v>0</v>
      </c>
      <c r="AL126" s="111">
        <f t="shared" si="168"/>
        <v>0</v>
      </c>
      <c r="AM126" s="111">
        <f t="shared" si="168"/>
        <v>0</v>
      </c>
      <c r="AN126" s="111">
        <f t="shared" si="168"/>
        <v>0</v>
      </c>
      <c r="AO126" s="111">
        <f t="shared" si="168"/>
        <v>0</v>
      </c>
      <c r="AP126" s="111">
        <f t="shared" si="168"/>
        <v>0</v>
      </c>
      <c r="AQ126" s="111">
        <f t="shared" si="168"/>
        <v>0</v>
      </c>
      <c r="AR126" s="111">
        <f t="shared" si="168"/>
        <v>0</v>
      </c>
      <c r="AS126" s="111">
        <f t="shared" si="168"/>
        <v>0</v>
      </c>
      <c r="AT126" s="111">
        <f t="shared" si="168"/>
        <v>0</v>
      </c>
      <c r="AU126" s="111">
        <f t="shared" si="168"/>
        <v>0</v>
      </c>
      <c r="AV126" s="111">
        <f t="shared" si="168"/>
        <v>0</v>
      </c>
      <c r="AW126" s="111">
        <f t="shared" si="168"/>
        <v>0</v>
      </c>
      <c r="AX126" s="111">
        <f t="shared" si="168"/>
        <v>0</v>
      </c>
      <c r="AY126" s="111">
        <f t="shared" si="168"/>
        <v>0</v>
      </c>
      <c r="AZ126" s="111">
        <f t="shared" si="168"/>
        <v>0</v>
      </c>
      <c r="BA126" s="111">
        <f t="shared" si="168"/>
        <v>0</v>
      </c>
      <c r="BB126" s="105" t="s">
        <v>212</v>
      </c>
      <c r="BC126" s="110"/>
      <c r="BD126" s="110"/>
      <c r="BE126" s="132">
        <v>2016</v>
      </c>
      <c r="BF126" s="110"/>
      <c r="BG126" s="110"/>
    </row>
    <row r="127" spans="1:59" s="145" customFormat="1" ht="22.2" customHeight="1">
      <c r="A127" s="418" t="s">
        <v>63</v>
      </c>
      <c r="B127" s="112" t="s">
        <v>281</v>
      </c>
      <c r="C127" s="111"/>
      <c r="D127" s="111">
        <f t="shared" ref="D127:D132" si="169">SUM(E127:BA127)</f>
        <v>0</v>
      </c>
      <c r="E127" s="111">
        <f t="shared" ref="E127:K127" si="170">SUM(E128:E129)</f>
        <v>0</v>
      </c>
      <c r="F127" s="111">
        <f t="shared" si="170"/>
        <v>0</v>
      </c>
      <c r="G127" s="111">
        <f t="shared" si="170"/>
        <v>0</v>
      </c>
      <c r="H127" s="111">
        <f t="shared" si="170"/>
        <v>0</v>
      </c>
      <c r="I127" s="111">
        <f t="shared" si="170"/>
        <v>0</v>
      </c>
      <c r="J127" s="111">
        <f t="shared" si="170"/>
        <v>0</v>
      </c>
      <c r="K127" s="111">
        <f t="shared" si="170"/>
        <v>0</v>
      </c>
      <c r="L127" s="292"/>
      <c r="M127" s="111">
        <f t="shared" ref="M127:AF127" si="171">SUM(M128:M129)</f>
        <v>0</v>
      </c>
      <c r="N127" s="111">
        <f t="shared" si="171"/>
        <v>0</v>
      </c>
      <c r="O127" s="111">
        <f t="shared" si="171"/>
        <v>0</v>
      </c>
      <c r="P127" s="111">
        <f t="shared" si="171"/>
        <v>0</v>
      </c>
      <c r="Q127" s="111">
        <f t="shared" si="171"/>
        <v>0</v>
      </c>
      <c r="R127" s="111">
        <f t="shared" si="171"/>
        <v>0</v>
      </c>
      <c r="S127" s="111">
        <f t="shared" si="171"/>
        <v>0</v>
      </c>
      <c r="T127" s="111">
        <f t="shared" si="171"/>
        <v>0</v>
      </c>
      <c r="U127" s="111">
        <f t="shared" si="171"/>
        <v>0</v>
      </c>
      <c r="V127" s="111">
        <f t="shared" si="171"/>
        <v>0</v>
      </c>
      <c r="W127" s="111">
        <f t="shared" si="171"/>
        <v>0</v>
      </c>
      <c r="X127" s="111">
        <f t="shared" si="171"/>
        <v>0</v>
      </c>
      <c r="Y127" s="111">
        <f t="shared" si="171"/>
        <v>0</v>
      </c>
      <c r="Z127" s="111">
        <f t="shared" si="171"/>
        <v>0</v>
      </c>
      <c r="AA127" s="111">
        <f t="shared" si="171"/>
        <v>0</v>
      </c>
      <c r="AB127" s="111">
        <f t="shared" si="171"/>
        <v>0</v>
      </c>
      <c r="AC127" s="111">
        <f t="shared" si="171"/>
        <v>0</v>
      </c>
      <c r="AD127" s="111">
        <f t="shared" si="171"/>
        <v>0</v>
      </c>
      <c r="AE127" s="111">
        <f t="shared" si="171"/>
        <v>0</v>
      </c>
      <c r="AF127" s="111">
        <f t="shared" si="171"/>
        <v>0</v>
      </c>
      <c r="AG127" s="297"/>
      <c r="AH127" s="111">
        <f t="shared" ref="AH127:BA127" si="172">SUM(AH128:AH129)</f>
        <v>0</v>
      </c>
      <c r="AI127" s="111">
        <f t="shared" si="172"/>
        <v>0</v>
      </c>
      <c r="AJ127" s="111">
        <f t="shared" si="172"/>
        <v>0</v>
      </c>
      <c r="AK127" s="111">
        <f t="shared" si="172"/>
        <v>0</v>
      </c>
      <c r="AL127" s="111">
        <f t="shared" si="172"/>
        <v>0</v>
      </c>
      <c r="AM127" s="111">
        <f t="shared" si="172"/>
        <v>0</v>
      </c>
      <c r="AN127" s="111">
        <f t="shared" si="172"/>
        <v>0</v>
      </c>
      <c r="AO127" s="111">
        <f t="shared" si="172"/>
        <v>0</v>
      </c>
      <c r="AP127" s="111">
        <f t="shared" si="172"/>
        <v>0</v>
      </c>
      <c r="AQ127" s="111">
        <f t="shared" si="172"/>
        <v>0</v>
      </c>
      <c r="AR127" s="111">
        <f t="shared" si="172"/>
        <v>0</v>
      </c>
      <c r="AS127" s="111">
        <f t="shared" si="172"/>
        <v>0</v>
      </c>
      <c r="AT127" s="111">
        <f t="shared" si="172"/>
        <v>0</v>
      </c>
      <c r="AU127" s="111">
        <f t="shared" si="172"/>
        <v>0</v>
      </c>
      <c r="AV127" s="111">
        <f t="shared" si="172"/>
        <v>0</v>
      </c>
      <c r="AW127" s="111">
        <f t="shared" si="172"/>
        <v>0</v>
      </c>
      <c r="AX127" s="111">
        <f t="shared" si="172"/>
        <v>0</v>
      </c>
      <c r="AY127" s="111">
        <f t="shared" si="172"/>
        <v>0</v>
      </c>
      <c r="AZ127" s="111">
        <f t="shared" si="172"/>
        <v>0</v>
      </c>
      <c r="BA127" s="111">
        <f t="shared" si="172"/>
        <v>0</v>
      </c>
      <c r="BB127" s="105" t="s">
        <v>212</v>
      </c>
      <c r="BC127" s="110"/>
      <c r="BD127" s="110"/>
      <c r="BE127" s="132">
        <v>2016</v>
      </c>
      <c r="BF127" s="110"/>
      <c r="BG127" s="110"/>
    </row>
    <row r="128" spans="1:59" s="124" customFormat="1" ht="22.2" customHeight="1">
      <c r="A128" s="419" t="s">
        <v>63</v>
      </c>
      <c r="B128" s="107"/>
      <c r="C128" s="106"/>
      <c r="D128" s="106">
        <f t="shared" si="169"/>
        <v>0</v>
      </c>
      <c r="E128" s="106"/>
      <c r="F128" s="106"/>
      <c r="G128" s="106"/>
      <c r="H128" s="106"/>
      <c r="I128" s="106"/>
      <c r="J128" s="106"/>
      <c r="K128" s="106"/>
      <c r="L128" s="292"/>
      <c r="M128" s="106"/>
      <c r="N128" s="106"/>
      <c r="O128" s="106"/>
      <c r="P128" s="106"/>
      <c r="Q128" s="106"/>
      <c r="R128" s="106"/>
      <c r="S128" s="106"/>
      <c r="T128" s="106"/>
      <c r="U128" s="106"/>
      <c r="V128" s="106"/>
      <c r="W128" s="106"/>
      <c r="X128" s="106"/>
      <c r="Y128" s="106"/>
      <c r="Z128" s="106"/>
      <c r="AA128" s="106"/>
      <c r="AB128" s="106"/>
      <c r="AC128" s="106"/>
      <c r="AD128" s="106"/>
      <c r="AE128" s="106"/>
      <c r="AF128" s="106"/>
      <c r="AG128" s="297"/>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5" t="s">
        <v>212</v>
      </c>
      <c r="BC128" s="104"/>
      <c r="BD128" s="104"/>
      <c r="BE128" s="132">
        <v>2016</v>
      </c>
      <c r="BF128" s="104"/>
      <c r="BG128" s="104"/>
    </row>
    <row r="129" spans="1:59" s="124" customFormat="1" ht="22.2" customHeight="1">
      <c r="A129" s="419" t="s">
        <v>63</v>
      </c>
      <c r="B129" s="107"/>
      <c r="C129" s="106"/>
      <c r="D129" s="106">
        <f t="shared" si="169"/>
        <v>0</v>
      </c>
      <c r="E129" s="106"/>
      <c r="F129" s="106"/>
      <c r="G129" s="106"/>
      <c r="H129" s="106"/>
      <c r="I129" s="106"/>
      <c r="J129" s="106"/>
      <c r="K129" s="106"/>
      <c r="L129" s="292"/>
      <c r="M129" s="106"/>
      <c r="N129" s="106"/>
      <c r="O129" s="106"/>
      <c r="P129" s="106"/>
      <c r="Q129" s="106"/>
      <c r="R129" s="106"/>
      <c r="S129" s="106"/>
      <c r="T129" s="106"/>
      <c r="U129" s="106"/>
      <c r="V129" s="106"/>
      <c r="W129" s="106"/>
      <c r="X129" s="106"/>
      <c r="Y129" s="106"/>
      <c r="Z129" s="106"/>
      <c r="AA129" s="106"/>
      <c r="AB129" s="106"/>
      <c r="AC129" s="106"/>
      <c r="AD129" s="106"/>
      <c r="AE129" s="106"/>
      <c r="AF129" s="106"/>
      <c r="AG129" s="297"/>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5" t="s">
        <v>212</v>
      </c>
      <c r="BC129" s="104"/>
      <c r="BD129" s="104"/>
      <c r="BE129" s="132">
        <v>2016</v>
      </c>
      <c r="BF129" s="104"/>
      <c r="BG129" s="104"/>
    </row>
    <row r="130" spans="1:59" s="145" customFormat="1" ht="22.2" customHeight="1">
      <c r="A130" s="418" t="s">
        <v>63</v>
      </c>
      <c r="B130" s="112" t="s">
        <v>282</v>
      </c>
      <c r="C130" s="111"/>
      <c r="D130" s="111">
        <f t="shared" si="169"/>
        <v>0</v>
      </c>
      <c r="E130" s="111">
        <f t="shared" ref="E130:K130" si="173">SUM(E131:E132)</f>
        <v>0</v>
      </c>
      <c r="F130" s="111">
        <f t="shared" si="173"/>
        <v>0</v>
      </c>
      <c r="G130" s="111">
        <f t="shared" si="173"/>
        <v>0</v>
      </c>
      <c r="H130" s="111">
        <f t="shared" si="173"/>
        <v>0</v>
      </c>
      <c r="I130" s="111">
        <f t="shared" si="173"/>
        <v>0</v>
      </c>
      <c r="J130" s="111">
        <f t="shared" si="173"/>
        <v>0</v>
      </c>
      <c r="K130" s="111">
        <f t="shared" si="173"/>
        <v>0</v>
      </c>
      <c r="L130" s="292"/>
      <c r="M130" s="111">
        <f t="shared" ref="M130:AF130" si="174">SUM(M131:M132)</f>
        <v>0</v>
      </c>
      <c r="N130" s="111">
        <f t="shared" si="174"/>
        <v>0</v>
      </c>
      <c r="O130" s="111">
        <f t="shared" si="174"/>
        <v>0</v>
      </c>
      <c r="P130" s="111">
        <f t="shared" si="174"/>
        <v>0</v>
      </c>
      <c r="Q130" s="111">
        <f t="shared" si="174"/>
        <v>0</v>
      </c>
      <c r="R130" s="111">
        <f t="shared" si="174"/>
        <v>0</v>
      </c>
      <c r="S130" s="111">
        <f t="shared" si="174"/>
        <v>0</v>
      </c>
      <c r="T130" s="111">
        <f t="shared" si="174"/>
        <v>0</v>
      </c>
      <c r="U130" s="111">
        <f t="shared" si="174"/>
        <v>0</v>
      </c>
      <c r="V130" s="111">
        <f t="shared" si="174"/>
        <v>0</v>
      </c>
      <c r="W130" s="111">
        <f t="shared" si="174"/>
        <v>0</v>
      </c>
      <c r="X130" s="111">
        <f t="shared" si="174"/>
        <v>0</v>
      </c>
      <c r="Y130" s="111">
        <f t="shared" si="174"/>
        <v>0</v>
      </c>
      <c r="Z130" s="111">
        <f t="shared" si="174"/>
        <v>0</v>
      </c>
      <c r="AA130" s="111">
        <f t="shared" si="174"/>
        <v>0</v>
      </c>
      <c r="AB130" s="111">
        <f t="shared" si="174"/>
        <v>0</v>
      </c>
      <c r="AC130" s="111">
        <f t="shared" si="174"/>
        <v>0</v>
      </c>
      <c r="AD130" s="111">
        <f t="shared" si="174"/>
        <v>0</v>
      </c>
      <c r="AE130" s="111">
        <f t="shared" si="174"/>
        <v>0</v>
      </c>
      <c r="AF130" s="111">
        <f t="shared" si="174"/>
        <v>0</v>
      </c>
      <c r="AG130" s="297"/>
      <c r="AH130" s="111">
        <f t="shared" ref="AH130:BA130" si="175">SUM(AH131:AH132)</f>
        <v>0</v>
      </c>
      <c r="AI130" s="111">
        <f t="shared" si="175"/>
        <v>0</v>
      </c>
      <c r="AJ130" s="111">
        <f t="shared" si="175"/>
        <v>0</v>
      </c>
      <c r="AK130" s="111">
        <f t="shared" si="175"/>
        <v>0</v>
      </c>
      <c r="AL130" s="111">
        <f t="shared" si="175"/>
        <v>0</v>
      </c>
      <c r="AM130" s="111">
        <f t="shared" si="175"/>
        <v>0</v>
      </c>
      <c r="AN130" s="111">
        <f t="shared" si="175"/>
        <v>0</v>
      </c>
      <c r="AO130" s="111">
        <f t="shared" si="175"/>
        <v>0</v>
      </c>
      <c r="AP130" s="111">
        <f t="shared" si="175"/>
        <v>0</v>
      </c>
      <c r="AQ130" s="111">
        <f t="shared" si="175"/>
        <v>0</v>
      </c>
      <c r="AR130" s="111">
        <f t="shared" si="175"/>
        <v>0</v>
      </c>
      <c r="AS130" s="111">
        <f t="shared" si="175"/>
        <v>0</v>
      </c>
      <c r="AT130" s="111">
        <f t="shared" si="175"/>
        <v>0</v>
      </c>
      <c r="AU130" s="111">
        <f t="shared" si="175"/>
        <v>0</v>
      </c>
      <c r="AV130" s="111">
        <f t="shared" si="175"/>
        <v>0</v>
      </c>
      <c r="AW130" s="111">
        <f t="shared" si="175"/>
        <v>0</v>
      </c>
      <c r="AX130" s="111">
        <f t="shared" si="175"/>
        <v>0</v>
      </c>
      <c r="AY130" s="111">
        <f t="shared" si="175"/>
        <v>0</v>
      </c>
      <c r="AZ130" s="111">
        <f t="shared" si="175"/>
        <v>0</v>
      </c>
      <c r="BA130" s="111">
        <f t="shared" si="175"/>
        <v>0</v>
      </c>
      <c r="BB130" s="105" t="s">
        <v>212</v>
      </c>
      <c r="BC130" s="110"/>
      <c r="BD130" s="110"/>
      <c r="BE130" s="132">
        <v>2016</v>
      </c>
      <c r="BF130" s="110"/>
      <c r="BG130" s="110"/>
    </row>
    <row r="131" spans="1:59" s="124" customFormat="1" ht="22.2" customHeight="1">
      <c r="A131" s="419" t="s">
        <v>63</v>
      </c>
      <c r="B131" s="107"/>
      <c r="C131" s="106"/>
      <c r="D131" s="106">
        <f t="shared" si="169"/>
        <v>0</v>
      </c>
      <c r="E131" s="106"/>
      <c r="F131" s="106"/>
      <c r="G131" s="106"/>
      <c r="H131" s="106"/>
      <c r="I131" s="106"/>
      <c r="J131" s="106"/>
      <c r="K131" s="106"/>
      <c r="L131" s="292"/>
      <c r="M131" s="106"/>
      <c r="N131" s="106"/>
      <c r="O131" s="106"/>
      <c r="P131" s="106"/>
      <c r="Q131" s="106"/>
      <c r="R131" s="106"/>
      <c r="S131" s="106"/>
      <c r="T131" s="106"/>
      <c r="U131" s="106"/>
      <c r="V131" s="106"/>
      <c r="W131" s="106"/>
      <c r="X131" s="106"/>
      <c r="Y131" s="106"/>
      <c r="Z131" s="106"/>
      <c r="AA131" s="106"/>
      <c r="AB131" s="106"/>
      <c r="AC131" s="106"/>
      <c r="AD131" s="106"/>
      <c r="AE131" s="106"/>
      <c r="AF131" s="106"/>
      <c r="AG131" s="297"/>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5" t="s">
        <v>212</v>
      </c>
      <c r="BC131" s="104"/>
      <c r="BD131" s="104"/>
      <c r="BE131" s="132">
        <v>2016</v>
      </c>
      <c r="BF131" s="104"/>
      <c r="BG131" s="104"/>
    </row>
    <row r="132" spans="1:59" s="124" customFormat="1" ht="22.2" customHeight="1">
      <c r="A132" s="419" t="s">
        <v>63</v>
      </c>
      <c r="B132" s="107"/>
      <c r="C132" s="106"/>
      <c r="D132" s="106">
        <f t="shared" si="169"/>
        <v>0</v>
      </c>
      <c r="E132" s="106"/>
      <c r="F132" s="106"/>
      <c r="G132" s="106"/>
      <c r="H132" s="106"/>
      <c r="I132" s="106"/>
      <c r="J132" s="106"/>
      <c r="K132" s="106"/>
      <c r="L132" s="292"/>
      <c r="M132" s="106"/>
      <c r="N132" s="106"/>
      <c r="O132" s="106"/>
      <c r="P132" s="106"/>
      <c r="Q132" s="106"/>
      <c r="R132" s="106"/>
      <c r="S132" s="106"/>
      <c r="T132" s="106"/>
      <c r="U132" s="106"/>
      <c r="V132" s="106"/>
      <c r="W132" s="106"/>
      <c r="X132" s="106"/>
      <c r="Y132" s="106"/>
      <c r="Z132" s="106"/>
      <c r="AA132" s="106"/>
      <c r="AB132" s="106"/>
      <c r="AC132" s="106"/>
      <c r="AD132" s="106"/>
      <c r="AE132" s="106"/>
      <c r="AF132" s="106"/>
      <c r="AG132" s="297"/>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5" t="s">
        <v>212</v>
      </c>
      <c r="BC132" s="104"/>
      <c r="BD132" s="104"/>
      <c r="BE132" s="132">
        <v>2016</v>
      </c>
      <c r="BF132" s="104"/>
      <c r="BG132" s="104"/>
    </row>
    <row r="133" spans="1:59" s="126" customFormat="1" ht="22.2" customHeight="1">
      <c r="A133" s="418" t="s">
        <v>114</v>
      </c>
      <c r="B133" s="262" t="s">
        <v>308</v>
      </c>
      <c r="C133" s="111">
        <f>SUM(C134,C137)</f>
        <v>0</v>
      </c>
      <c r="D133" s="111">
        <f>SUM(D134+D137)</f>
        <v>0</v>
      </c>
      <c r="E133" s="111">
        <f t="shared" ref="E133:K133" si="176">SUM(E134,E137)</f>
        <v>0</v>
      </c>
      <c r="F133" s="111">
        <f t="shared" si="176"/>
        <v>0</v>
      </c>
      <c r="G133" s="111">
        <f t="shared" si="176"/>
        <v>0</v>
      </c>
      <c r="H133" s="111">
        <f t="shared" si="176"/>
        <v>0</v>
      </c>
      <c r="I133" s="111">
        <f t="shared" si="176"/>
        <v>0</v>
      </c>
      <c r="J133" s="111">
        <f t="shared" si="176"/>
        <v>0</v>
      </c>
      <c r="K133" s="111">
        <f t="shared" si="176"/>
        <v>0</v>
      </c>
      <c r="L133" s="292"/>
      <c r="M133" s="111">
        <f t="shared" ref="M133:AF133" si="177">SUM(M134,M137)</f>
        <v>0</v>
      </c>
      <c r="N133" s="111">
        <f t="shared" si="177"/>
        <v>0</v>
      </c>
      <c r="O133" s="111">
        <f t="shared" si="177"/>
        <v>0</v>
      </c>
      <c r="P133" s="111">
        <f t="shared" si="177"/>
        <v>0</v>
      </c>
      <c r="Q133" s="111">
        <f t="shared" si="177"/>
        <v>0</v>
      </c>
      <c r="R133" s="111">
        <f t="shared" si="177"/>
        <v>0</v>
      </c>
      <c r="S133" s="111">
        <f t="shared" si="177"/>
        <v>0</v>
      </c>
      <c r="T133" s="111">
        <f t="shared" si="177"/>
        <v>0</v>
      </c>
      <c r="U133" s="111">
        <f t="shared" si="177"/>
        <v>0</v>
      </c>
      <c r="V133" s="111">
        <f t="shared" si="177"/>
        <v>0</v>
      </c>
      <c r="W133" s="111">
        <f t="shared" si="177"/>
        <v>0</v>
      </c>
      <c r="X133" s="111">
        <f t="shared" si="177"/>
        <v>0</v>
      </c>
      <c r="Y133" s="111">
        <f t="shared" si="177"/>
        <v>0</v>
      </c>
      <c r="Z133" s="111">
        <f t="shared" si="177"/>
        <v>0</v>
      </c>
      <c r="AA133" s="111">
        <f t="shared" si="177"/>
        <v>0</v>
      </c>
      <c r="AB133" s="111">
        <f t="shared" si="177"/>
        <v>0</v>
      </c>
      <c r="AC133" s="111">
        <f t="shared" si="177"/>
        <v>0</v>
      </c>
      <c r="AD133" s="111">
        <f t="shared" si="177"/>
        <v>0</v>
      </c>
      <c r="AE133" s="111">
        <f t="shared" si="177"/>
        <v>0</v>
      </c>
      <c r="AF133" s="111">
        <f t="shared" si="177"/>
        <v>0</v>
      </c>
      <c r="AG133" s="297"/>
      <c r="AH133" s="111">
        <f t="shared" ref="AH133:BA133" si="178">SUM(AH134,AH137)</f>
        <v>0</v>
      </c>
      <c r="AI133" s="111">
        <f t="shared" si="178"/>
        <v>0</v>
      </c>
      <c r="AJ133" s="111">
        <f t="shared" si="178"/>
        <v>0</v>
      </c>
      <c r="AK133" s="111">
        <f t="shared" si="178"/>
        <v>0</v>
      </c>
      <c r="AL133" s="111">
        <f t="shared" si="178"/>
        <v>0</v>
      </c>
      <c r="AM133" s="111">
        <f t="shared" si="178"/>
        <v>0</v>
      </c>
      <c r="AN133" s="111">
        <f t="shared" si="178"/>
        <v>0</v>
      </c>
      <c r="AO133" s="111">
        <f t="shared" si="178"/>
        <v>0</v>
      </c>
      <c r="AP133" s="111">
        <f t="shared" si="178"/>
        <v>0</v>
      </c>
      <c r="AQ133" s="111">
        <f t="shared" si="178"/>
        <v>0</v>
      </c>
      <c r="AR133" s="111">
        <f t="shared" si="178"/>
        <v>0</v>
      </c>
      <c r="AS133" s="111">
        <f t="shared" si="178"/>
        <v>0</v>
      </c>
      <c r="AT133" s="111">
        <f t="shared" si="178"/>
        <v>0</v>
      </c>
      <c r="AU133" s="111">
        <f t="shared" si="178"/>
        <v>0</v>
      </c>
      <c r="AV133" s="111">
        <f t="shared" si="178"/>
        <v>0</v>
      </c>
      <c r="AW133" s="111">
        <f t="shared" si="178"/>
        <v>0</v>
      </c>
      <c r="AX133" s="111">
        <f t="shared" si="178"/>
        <v>0</v>
      </c>
      <c r="AY133" s="111">
        <f t="shared" si="178"/>
        <v>0</v>
      </c>
      <c r="AZ133" s="111">
        <f t="shared" si="178"/>
        <v>0</v>
      </c>
      <c r="BA133" s="111">
        <f t="shared" si="178"/>
        <v>0</v>
      </c>
      <c r="BB133" s="105" t="s">
        <v>212</v>
      </c>
      <c r="BC133" s="110"/>
      <c r="BD133" s="110"/>
      <c r="BE133" s="90">
        <v>2016</v>
      </c>
      <c r="BF133" s="109"/>
      <c r="BG133" s="109"/>
    </row>
    <row r="134" spans="1:59" s="103" customFormat="1" ht="22.2" customHeight="1">
      <c r="A134" s="419" t="s">
        <v>114</v>
      </c>
      <c r="B134" s="107" t="s">
        <v>281</v>
      </c>
      <c r="C134" s="106"/>
      <c r="D134" s="106">
        <f t="shared" ref="D134:D139" si="179">SUM(E134:BA134)</f>
        <v>0</v>
      </c>
      <c r="E134" s="106">
        <f t="shared" ref="E134:K134" si="180">SUM(E135:E136)</f>
        <v>0</v>
      </c>
      <c r="F134" s="106">
        <f t="shared" si="180"/>
        <v>0</v>
      </c>
      <c r="G134" s="106">
        <f t="shared" si="180"/>
        <v>0</v>
      </c>
      <c r="H134" s="106">
        <f t="shared" si="180"/>
        <v>0</v>
      </c>
      <c r="I134" s="106">
        <f t="shared" si="180"/>
        <v>0</v>
      </c>
      <c r="J134" s="106">
        <f t="shared" si="180"/>
        <v>0</v>
      </c>
      <c r="K134" s="106">
        <f t="shared" si="180"/>
        <v>0</v>
      </c>
      <c r="L134" s="292"/>
      <c r="M134" s="106">
        <f t="shared" ref="M134:AF134" si="181">SUM(M135:M136)</f>
        <v>0</v>
      </c>
      <c r="N134" s="106">
        <f t="shared" si="181"/>
        <v>0</v>
      </c>
      <c r="O134" s="106">
        <f t="shared" si="181"/>
        <v>0</v>
      </c>
      <c r="P134" s="106">
        <f t="shared" si="181"/>
        <v>0</v>
      </c>
      <c r="Q134" s="106">
        <f t="shared" si="181"/>
        <v>0</v>
      </c>
      <c r="R134" s="106">
        <f t="shared" si="181"/>
        <v>0</v>
      </c>
      <c r="S134" s="106">
        <f t="shared" si="181"/>
        <v>0</v>
      </c>
      <c r="T134" s="106">
        <f t="shared" si="181"/>
        <v>0</v>
      </c>
      <c r="U134" s="106">
        <f t="shared" si="181"/>
        <v>0</v>
      </c>
      <c r="V134" s="106">
        <f t="shared" si="181"/>
        <v>0</v>
      </c>
      <c r="W134" s="106">
        <f t="shared" si="181"/>
        <v>0</v>
      </c>
      <c r="X134" s="106">
        <f t="shared" si="181"/>
        <v>0</v>
      </c>
      <c r="Y134" s="106">
        <f t="shared" si="181"/>
        <v>0</v>
      </c>
      <c r="Z134" s="106">
        <f t="shared" si="181"/>
        <v>0</v>
      </c>
      <c r="AA134" s="106">
        <f t="shared" si="181"/>
        <v>0</v>
      </c>
      <c r="AB134" s="106">
        <f t="shared" si="181"/>
        <v>0</v>
      </c>
      <c r="AC134" s="106">
        <f t="shared" si="181"/>
        <v>0</v>
      </c>
      <c r="AD134" s="106">
        <f t="shared" si="181"/>
        <v>0</v>
      </c>
      <c r="AE134" s="106">
        <f t="shared" si="181"/>
        <v>0</v>
      </c>
      <c r="AF134" s="106">
        <f t="shared" si="181"/>
        <v>0</v>
      </c>
      <c r="AG134" s="297"/>
      <c r="AH134" s="106">
        <f t="shared" ref="AH134:BA134" si="182">SUM(AH135:AH136)</f>
        <v>0</v>
      </c>
      <c r="AI134" s="106">
        <f t="shared" si="182"/>
        <v>0</v>
      </c>
      <c r="AJ134" s="106">
        <f t="shared" si="182"/>
        <v>0</v>
      </c>
      <c r="AK134" s="106">
        <f t="shared" si="182"/>
        <v>0</v>
      </c>
      <c r="AL134" s="106">
        <f t="shared" si="182"/>
        <v>0</v>
      </c>
      <c r="AM134" s="106">
        <f t="shared" si="182"/>
        <v>0</v>
      </c>
      <c r="AN134" s="106">
        <f t="shared" si="182"/>
        <v>0</v>
      </c>
      <c r="AO134" s="106">
        <f t="shared" si="182"/>
        <v>0</v>
      </c>
      <c r="AP134" s="106">
        <f t="shared" si="182"/>
        <v>0</v>
      </c>
      <c r="AQ134" s="106">
        <f t="shared" si="182"/>
        <v>0</v>
      </c>
      <c r="AR134" s="106">
        <f t="shared" si="182"/>
        <v>0</v>
      </c>
      <c r="AS134" s="106">
        <f t="shared" si="182"/>
        <v>0</v>
      </c>
      <c r="AT134" s="106">
        <f t="shared" si="182"/>
        <v>0</v>
      </c>
      <c r="AU134" s="106">
        <f t="shared" si="182"/>
        <v>0</v>
      </c>
      <c r="AV134" s="106">
        <f t="shared" si="182"/>
        <v>0</v>
      </c>
      <c r="AW134" s="106">
        <f t="shared" si="182"/>
        <v>0</v>
      </c>
      <c r="AX134" s="106">
        <f t="shared" si="182"/>
        <v>0</v>
      </c>
      <c r="AY134" s="106">
        <f t="shared" si="182"/>
        <v>0</v>
      </c>
      <c r="AZ134" s="106">
        <f t="shared" si="182"/>
        <v>0</v>
      </c>
      <c r="BA134" s="106">
        <f t="shared" si="182"/>
        <v>0</v>
      </c>
      <c r="BB134" s="105" t="s">
        <v>212</v>
      </c>
      <c r="BC134" s="104"/>
      <c r="BD134" s="104"/>
      <c r="BE134" s="90">
        <v>2016</v>
      </c>
      <c r="BF134" s="101"/>
      <c r="BG134" s="101"/>
    </row>
    <row r="135" spans="1:59" s="103" customFormat="1" ht="22.2" customHeight="1">
      <c r="A135" s="419" t="s">
        <v>114</v>
      </c>
      <c r="B135" s="107"/>
      <c r="C135" s="106"/>
      <c r="D135" s="106">
        <f t="shared" si="179"/>
        <v>0</v>
      </c>
      <c r="E135" s="106"/>
      <c r="F135" s="106"/>
      <c r="G135" s="106"/>
      <c r="H135" s="106"/>
      <c r="I135" s="106"/>
      <c r="J135" s="106"/>
      <c r="K135" s="106"/>
      <c r="L135" s="292"/>
      <c r="M135" s="106"/>
      <c r="N135" s="106"/>
      <c r="O135" s="106"/>
      <c r="P135" s="106"/>
      <c r="Q135" s="106"/>
      <c r="R135" s="106"/>
      <c r="S135" s="106"/>
      <c r="T135" s="106"/>
      <c r="U135" s="106"/>
      <c r="V135" s="106"/>
      <c r="W135" s="106"/>
      <c r="X135" s="106"/>
      <c r="Y135" s="106"/>
      <c r="Z135" s="106"/>
      <c r="AA135" s="106"/>
      <c r="AB135" s="106"/>
      <c r="AC135" s="106"/>
      <c r="AD135" s="106"/>
      <c r="AE135" s="106"/>
      <c r="AF135" s="106"/>
      <c r="AG135" s="297"/>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5" t="s">
        <v>212</v>
      </c>
      <c r="BC135" s="104"/>
      <c r="BD135" s="104"/>
      <c r="BE135" s="90">
        <v>2016</v>
      </c>
      <c r="BF135" s="101"/>
      <c r="BG135" s="101"/>
    </row>
    <row r="136" spans="1:59" s="108" customFormat="1" ht="22.2" customHeight="1">
      <c r="A136" s="418" t="s">
        <v>114</v>
      </c>
      <c r="B136" s="112"/>
      <c r="C136" s="111"/>
      <c r="D136" s="111">
        <f t="shared" si="179"/>
        <v>0</v>
      </c>
      <c r="E136" s="111"/>
      <c r="F136" s="111"/>
      <c r="G136" s="111"/>
      <c r="H136" s="111"/>
      <c r="I136" s="111"/>
      <c r="J136" s="111"/>
      <c r="K136" s="111"/>
      <c r="L136" s="292"/>
      <c r="M136" s="111"/>
      <c r="N136" s="111"/>
      <c r="O136" s="111"/>
      <c r="P136" s="111"/>
      <c r="Q136" s="111"/>
      <c r="R136" s="111"/>
      <c r="S136" s="111"/>
      <c r="T136" s="111"/>
      <c r="U136" s="111"/>
      <c r="V136" s="111"/>
      <c r="W136" s="111"/>
      <c r="X136" s="111"/>
      <c r="Y136" s="111"/>
      <c r="Z136" s="111"/>
      <c r="AA136" s="111"/>
      <c r="AB136" s="111"/>
      <c r="AC136" s="111"/>
      <c r="AD136" s="111"/>
      <c r="AE136" s="111"/>
      <c r="AF136" s="111"/>
      <c r="AG136" s="297"/>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05" t="s">
        <v>212</v>
      </c>
      <c r="BC136" s="110"/>
      <c r="BD136" s="110"/>
      <c r="BE136" s="90">
        <v>2016</v>
      </c>
      <c r="BF136" s="109"/>
      <c r="BG136" s="109"/>
    </row>
    <row r="137" spans="1:59" s="103" customFormat="1" ht="22.2" customHeight="1">
      <c r="A137" s="419" t="s">
        <v>114</v>
      </c>
      <c r="B137" s="107" t="s">
        <v>282</v>
      </c>
      <c r="C137" s="106"/>
      <c r="D137" s="106">
        <f t="shared" si="179"/>
        <v>0</v>
      </c>
      <c r="E137" s="106">
        <f t="shared" ref="E137:K137" si="183">SUM(E138:E139)</f>
        <v>0</v>
      </c>
      <c r="F137" s="106">
        <f t="shared" si="183"/>
        <v>0</v>
      </c>
      <c r="G137" s="106">
        <f t="shared" si="183"/>
        <v>0</v>
      </c>
      <c r="H137" s="106">
        <f t="shared" si="183"/>
        <v>0</v>
      </c>
      <c r="I137" s="106">
        <f t="shared" si="183"/>
        <v>0</v>
      </c>
      <c r="J137" s="106">
        <f t="shared" si="183"/>
        <v>0</v>
      </c>
      <c r="K137" s="106">
        <f t="shared" si="183"/>
        <v>0</v>
      </c>
      <c r="L137" s="292"/>
      <c r="M137" s="106">
        <f t="shared" ref="M137:AF137" si="184">SUM(M138:M139)</f>
        <v>0</v>
      </c>
      <c r="N137" s="106">
        <f t="shared" si="184"/>
        <v>0</v>
      </c>
      <c r="O137" s="106">
        <f t="shared" si="184"/>
        <v>0</v>
      </c>
      <c r="P137" s="106">
        <f t="shared" si="184"/>
        <v>0</v>
      </c>
      <c r="Q137" s="106">
        <f t="shared" si="184"/>
        <v>0</v>
      </c>
      <c r="R137" s="106">
        <f t="shared" si="184"/>
        <v>0</v>
      </c>
      <c r="S137" s="106">
        <f t="shared" si="184"/>
        <v>0</v>
      </c>
      <c r="T137" s="106">
        <f t="shared" si="184"/>
        <v>0</v>
      </c>
      <c r="U137" s="106">
        <f t="shared" si="184"/>
        <v>0</v>
      </c>
      <c r="V137" s="106">
        <f t="shared" si="184"/>
        <v>0</v>
      </c>
      <c r="W137" s="106">
        <f t="shared" si="184"/>
        <v>0</v>
      </c>
      <c r="X137" s="106">
        <f t="shared" si="184"/>
        <v>0</v>
      </c>
      <c r="Y137" s="106">
        <f t="shared" si="184"/>
        <v>0</v>
      </c>
      <c r="Z137" s="106">
        <f t="shared" si="184"/>
        <v>0</v>
      </c>
      <c r="AA137" s="106">
        <f t="shared" si="184"/>
        <v>0</v>
      </c>
      <c r="AB137" s="106">
        <f t="shared" si="184"/>
        <v>0</v>
      </c>
      <c r="AC137" s="106">
        <f t="shared" si="184"/>
        <v>0</v>
      </c>
      <c r="AD137" s="106">
        <f t="shared" si="184"/>
        <v>0</v>
      </c>
      <c r="AE137" s="106">
        <f t="shared" si="184"/>
        <v>0</v>
      </c>
      <c r="AF137" s="106">
        <f t="shared" si="184"/>
        <v>0</v>
      </c>
      <c r="AG137" s="297"/>
      <c r="AH137" s="106">
        <f t="shared" ref="AH137:BA137" si="185">SUM(AH138:AH139)</f>
        <v>0</v>
      </c>
      <c r="AI137" s="106">
        <f t="shared" si="185"/>
        <v>0</v>
      </c>
      <c r="AJ137" s="106">
        <f t="shared" si="185"/>
        <v>0</v>
      </c>
      <c r="AK137" s="106">
        <f t="shared" si="185"/>
        <v>0</v>
      </c>
      <c r="AL137" s="106">
        <f t="shared" si="185"/>
        <v>0</v>
      </c>
      <c r="AM137" s="106">
        <f t="shared" si="185"/>
        <v>0</v>
      </c>
      <c r="AN137" s="106">
        <f t="shared" si="185"/>
        <v>0</v>
      </c>
      <c r="AO137" s="106">
        <f t="shared" si="185"/>
        <v>0</v>
      </c>
      <c r="AP137" s="106">
        <f t="shared" si="185"/>
        <v>0</v>
      </c>
      <c r="AQ137" s="106">
        <f t="shared" si="185"/>
        <v>0</v>
      </c>
      <c r="AR137" s="106">
        <f t="shared" si="185"/>
        <v>0</v>
      </c>
      <c r="AS137" s="106">
        <f t="shared" si="185"/>
        <v>0</v>
      </c>
      <c r="AT137" s="106">
        <f t="shared" si="185"/>
        <v>0</v>
      </c>
      <c r="AU137" s="106">
        <f t="shared" si="185"/>
        <v>0</v>
      </c>
      <c r="AV137" s="106">
        <f t="shared" si="185"/>
        <v>0</v>
      </c>
      <c r="AW137" s="106">
        <f t="shared" si="185"/>
        <v>0</v>
      </c>
      <c r="AX137" s="106">
        <f t="shared" si="185"/>
        <v>0</v>
      </c>
      <c r="AY137" s="106">
        <f t="shared" si="185"/>
        <v>0</v>
      </c>
      <c r="AZ137" s="106">
        <f t="shared" si="185"/>
        <v>0</v>
      </c>
      <c r="BA137" s="106">
        <f t="shared" si="185"/>
        <v>0</v>
      </c>
      <c r="BB137" s="105" t="s">
        <v>212</v>
      </c>
      <c r="BC137" s="104"/>
      <c r="BD137" s="104"/>
      <c r="BE137" s="90">
        <v>2016</v>
      </c>
      <c r="BF137" s="101"/>
      <c r="BG137" s="101"/>
    </row>
    <row r="138" spans="1:59" s="103" customFormat="1" ht="22.2" customHeight="1">
      <c r="A138" s="419" t="s">
        <v>114</v>
      </c>
      <c r="B138" s="107"/>
      <c r="C138" s="106"/>
      <c r="D138" s="106">
        <f t="shared" si="179"/>
        <v>0</v>
      </c>
      <c r="E138" s="106"/>
      <c r="F138" s="106"/>
      <c r="G138" s="106"/>
      <c r="H138" s="106"/>
      <c r="I138" s="106"/>
      <c r="J138" s="106"/>
      <c r="K138" s="106"/>
      <c r="L138" s="292"/>
      <c r="M138" s="106"/>
      <c r="N138" s="106"/>
      <c r="O138" s="106"/>
      <c r="P138" s="106"/>
      <c r="Q138" s="106"/>
      <c r="R138" s="106"/>
      <c r="S138" s="106"/>
      <c r="T138" s="106"/>
      <c r="U138" s="106"/>
      <c r="V138" s="106"/>
      <c r="W138" s="106"/>
      <c r="X138" s="106"/>
      <c r="Y138" s="106"/>
      <c r="Z138" s="106"/>
      <c r="AA138" s="106"/>
      <c r="AB138" s="106"/>
      <c r="AC138" s="106"/>
      <c r="AD138" s="106"/>
      <c r="AE138" s="106"/>
      <c r="AF138" s="106"/>
      <c r="AG138" s="297"/>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5" t="s">
        <v>212</v>
      </c>
      <c r="BC138" s="104"/>
      <c r="BD138" s="104"/>
      <c r="BE138" s="90">
        <v>2016</v>
      </c>
      <c r="BF138" s="101"/>
      <c r="BG138" s="101"/>
    </row>
    <row r="139" spans="1:59" s="108" customFormat="1" ht="22.2" customHeight="1">
      <c r="A139" s="418" t="s">
        <v>114</v>
      </c>
      <c r="B139" s="112"/>
      <c r="C139" s="111"/>
      <c r="D139" s="111">
        <f t="shared" si="179"/>
        <v>0</v>
      </c>
      <c r="E139" s="111"/>
      <c r="F139" s="111"/>
      <c r="G139" s="111"/>
      <c r="H139" s="111"/>
      <c r="I139" s="111"/>
      <c r="J139" s="111"/>
      <c r="K139" s="111"/>
      <c r="L139" s="292"/>
      <c r="M139" s="111"/>
      <c r="N139" s="111"/>
      <c r="O139" s="111"/>
      <c r="P139" s="111"/>
      <c r="Q139" s="111"/>
      <c r="R139" s="111"/>
      <c r="S139" s="111"/>
      <c r="T139" s="111"/>
      <c r="U139" s="111"/>
      <c r="V139" s="111"/>
      <c r="W139" s="111"/>
      <c r="X139" s="111"/>
      <c r="Y139" s="111"/>
      <c r="Z139" s="111"/>
      <c r="AA139" s="111"/>
      <c r="AB139" s="111"/>
      <c r="AC139" s="111"/>
      <c r="AD139" s="111"/>
      <c r="AE139" s="111"/>
      <c r="AF139" s="111"/>
      <c r="AG139" s="297"/>
      <c r="AH139" s="111"/>
      <c r="AI139" s="111"/>
      <c r="AJ139" s="111"/>
      <c r="AK139" s="111"/>
      <c r="AL139" s="111"/>
      <c r="AM139" s="111"/>
      <c r="AN139" s="111"/>
      <c r="AO139" s="111"/>
      <c r="AP139" s="111"/>
      <c r="AQ139" s="111"/>
      <c r="AR139" s="111"/>
      <c r="AS139" s="111"/>
      <c r="AT139" s="111"/>
      <c r="AU139" s="111"/>
      <c r="AV139" s="111"/>
      <c r="AW139" s="111"/>
      <c r="AX139" s="111"/>
      <c r="AY139" s="111"/>
      <c r="AZ139" s="111"/>
      <c r="BA139" s="111"/>
      <c r="BB139" s="105" t="s">
        <v>212</v>
      </c>
      <c r="BC139" s="110"/>
      <c r="BD139" s="110"/>
      <c r="BE139" s="90">
        <v>2016</v>
      </c>
      <c r="BF139" s="109"/>
      <c r="BG139" s="109"/>
    </row>
    <row r="140" spans="1:59" s="148" customFormat="1" ht="22.2" customHeight="1">
      <c r="A140" s="422">
        <v>3</v>
      </c>
      <c r="B140" s="141" t="s">
        <v>294</v>
      </c>
      <c r="C140" s="140">
        <f>SUM(C194,C198,C202,C212,C259,C263,C141,C186,C216,C220,C267)</f>
        <v>0</v>
      </c>
      <c r="D140" s="140">
        <f>SUM(D194+D198+D202+D212+D259+D263+D141+D186+D216+D220+D267+D224+D231+D238+D245+D252)</f>
        <v>0</v>
      </c>
      <c r="E140" s="140">
        <f t="shared" ref="E140:BA140" si="186">SUM(E194+E198+E202+E212+E259+E263+E141+E186+E216+E220+E267+E224+E231+E238+E245+E252)</f>
        <v>0</v>
      </c>
      <c r="F140" s="140">
        <f t="shared" si="186"/>
        <v>0</v>
      </c>
      <c r="G140" s="140">
        <f t="shared" si="186"/>
        <v>0</v>
      </c>
      <c r="H140" s="140">
        <f t="shared" si="186"/>
        <v>0</v>
      </c>
      <c r="I140" s="140">
        <f t="shared" si="186"/>
        <v>0</v>
      </c>
      <c r="J140" s="140">
        <f t="shared" si="186"/>
        <v>0</v>
      </c>
      <c r="K140" s="140">
        <f t="shared" si="186"/>
        <v>0</v>
      </c>
      <c r="L140" s="140">
        <f t="shared" si="186"/>
        <v>0</v>
      </c>
      <c r="M140" s="140">
        <f t="shared" si="186"/>
        <v>0</v>
      </c>
      <c r="N140" s="140">
        <f t="shared" si="186"/>
        <v>0</v>
      </c>
      <c r="O140" s="140">
        <f t="shared" si="186"/>
        <v>0</v>
      </c>
      <c r="P140" s="140">
        <f t="shared" si="186"/>
        <v>0</v>
      </c>
      <c r="Q140" s="140">
        <f t="shared" si="186"/>
        <v>0</v>
      </c>
      <c r="R140" s="140">
        <f t="shared" si="186"/>
        <v>0</v>
      </c>
      <c r="S140" s="140">
        <f t="shared" si="186"/>
        <v>0</v>
      </c>
      <c r="T140" s="140">
        <f t="shared" si="186"/>
        <v>0</v>
      </c>
      <c r="U140" s="140">
        <f t="shared" si="186"/>
        <v>0</v>
      </c>
      <c r="V140" s="140">
        <f t="shared" si="186"/>
        <v>0</v>
      </c>
      <c r="W140" s="140">
        <f t="shared" si="186"/>
        <v>0</v>
      </c>
      <c r="X140" s="140">
        <f t="shared" si="186"/>
        <v>0</v>
      </c>
      <c r="Y140" s="140">
        <f t="shared" si="186"/>
        <v>0</v>
      </c>
      <c r="Z140" s="140">
        <f t="shared" si="186"/>
        <v>0</v>
      </c>
      <c r="AA140" s="140">
        <f t="shared" si="186"/>
        <v>0</v>
      </c>
      <c r="AB140" s="140">
        <f t="shared" si="186"/>
        <v>0</v>
      </c>
      <c r="AC140" s="140">
        <f t="shared" si="186"/>
        <v>0</v>
      </c>
      <c r="AD140" s="140">
        <f t="shared" si="186"/>
        <v>0</v>
      </c>
      <c r="AE140" s="140">
        <f t="shared" si="186"/>
        <v>0</v>
      </c>
      <c r="AF140" s="140">
        <f t="shared" si="186"/>
        <v>0</v>
      </c>
      <c r="AG140" s="140">
        <f t="shared" si="186"/>
        <v>0</v>
      </c>
      <c r="AH140" s="140">
        <f t="shared" si="186"/>
        <v>0</v>
      </c>
      <c r="AI140" s="140">
        <f t="shared" si="186"/>
        <v>0</v>
      </c>
      <c r="AJ140" s="140">
        <f t="shared" si="186"/>
        <v>0</v>
      </c>
      <c r="AK140" s="140">
        <f t="shared" si="186"/>
        <v>0</v>
      </c>
      <c r="AL140" s="140">
        <f t="shared" si="186"/>
        <v>0</v>
      </c>
      <c r="AM140" s="140">
        <f t="shared" si="186"/>
        <v>0</v>
      </c>
      <c r="AN140" s="140">
        <f t="shared" si="186"/>
        <v>0</v>
      </c>
      <c r="AO140" s="140">
        <f t="shared" si="186"/>
        <v>0</v>
      </c>
      <c r="AP140" s="140">
        <f t="shared" si="186"/>
        <v>0</v>
      </c>
      <c r="AQ140" s="140">
        <f t="shared" si="186"/>
        <v>0</v>
      </c>
      <c r="AR140" s="140">
        <f t="shared" si="186"/>
        <v>0</v>
      </c>
      <c r="AS140" s="140">
        <f t="shared" si="186"/>
        <v>0</v>
      </c>
      <c r="AT140" s="140">
        <f t="shared" si="186"/>
        <v>0</v>
      </c>
      <c r="AU140" s="140">
        <f t="shared" si="186"/>
        <v>0</v>
      </c>
      <c r="AV140" s="140">
        <f t="shared" si="186"/>
        <v>0</v>
      </c>
      <c r="AW140" s="140">
        <f t="shared" si="186"/>
        <v>0</v>
      </c>
      <c r="AX140" s="140">
        <f t="shared" si="186"/>
        <v>0</v>
      </c>
      <c r="AY140" s="140">
        <f t="shared" si="186"/>
        <v>0</v>
      </c>
      <c r="AZ140" s="140">
        <f t="shared" si="186"/>
        <v>0</v>
      </c>
      <c r="BA140" s="140">
        <f t="shared" si="186"/>
        <v>0</v>
      </c>
      <c r="BB140" s="105" t="s">
        <v>212</v>
      </c>
      <c r="BC140" s="110"/>
      <c r="BD140" s="139"/>
      <c r="BE140" s="132">
        <v>2016</v>
      </c>
      <c r="BF140" s="138"/>
      <c r="BG140" s="138"/>
    </row>
    <row r="141" spans="1:59" s="148" customFormat="1" ht="22.2" customHeight="1">
      <c r="A141" s="423" t="s">
        <v>298</v>
      </c>
      <c r="B141" s="311" t="s">
        <v>299</v>
      </c>
      <c r="C141" s="140">
        <f>SUM(C142:C184)</f>
        <v>0</v>
      </c>
      <c r="D141" s="140">
        <f>D142</f>
        <v>0</v>
      </c>
      <c r="E141" s="140">
        <f>E142</f>
        <v>0</v>
      </c>
      <c r="F141" s="140">
        <f t="shared" ref="F141:BA141" si="187">F142</f>
        <v>0</v>
      </c>
      <c r="G141" s="140">
        <f t="shared" si="187"/>
        <v>0</v>
      </c>
      <c r="H141" s="140">
        <f t="shared" si="187"/>
        <v>0</v>
      </c>
      <c r="I141" s="140">
        <f t="shared" si="187"/>
        <v>0</v>
      </c>
      <c r="J141" s="140">
        <f t="shared" si="187"/>
        <v>0</v>
      </c>
      <c r="K141" s="140">
        <f t="shared" si="187"/>
        <v>0</v>
      </c>
      <c r="L141" s="140">
        <f t="shared" si="187"/>
        <v>0</v>
      </c>
      <c r="M141" s="140">
        <f t="shared" si="187"/>
        <v>0</v>
      </c>
      <c r="N141" s="140">
        <f t="shared" si="187"/>
        <v>0</v>
      </c>
      <c r="O141" s="140">
        <f t="shared" si="187"/>
        <v>0</v>
      </c>
      <c r="P141" s="140">
        <f t="shared" si="187"/>
        <v>0</v>
      </c>
      <c r="Q141" s="140">
        <f t="shared" si="187"/>
        <v>0</v>
      </c>
      <c r="R141" s="140">
        <f t="shared" si="187"/>
        <v>0</v>
      </c>
      <c r="S141" s="140">
        <f t="shared" si="187"/>
        <v>0</v>
      </c>
      <c r="T141" s="140">
        <f t="shared" si="187"/>
        <v>0</v>
      </c>
      <c r="U141" s="140">
        <f t="shared" si="187"/>
        <v>0</v>
      </c>
      <c r="V141" s="140">
        <f t="shared" si="187"/>
        <v>0</v>
      </c>
      <c r="W141" s="140">
        <f t="shared" si="187"/>
        <v>0</v>
      </c>
      <c r="X141" s="140">
        <f t="shared" si="187"/>
        <v>0</v>
      </c>
      <c r="Y141" s="140">
        <f t="shared" si="187"/>
        <v>0</v>
      </c>
      <c r="Z141" s="140">
        <f t="shared" si="187"/>
        <v>0</v>
      </c>
      <c r="AA141" s="140">
        <f t="shared" si="187"/>
        <v>0</v>
      </c>
      <c r="AB141" s="140">
        <f t="shared" si="187"/>
        <v>0</v>
      </c>
      <c r="AC141" s="140">
        <f t="shared" si="187"/>
        <v>0</v>
      </c>
      <c r="AD141" s="140">
        <f t="shared" si="187"/>
        <v>0</v>
      </c>
      <c r="AE141" s="140">
        <f t="shared" si="187"/>
        <v>0</v>
      </c>
      <c r="AF141" s="140">
        <f t="shared" si="187"/>
        <v>0</v>
      </c>
      <c r="AG141" s="140">
        <f t="shared" si="187"/>
        <v>0</v>
      </c>
      <c r="AH141" s="140">
        <f t="shared" si="187"/>
        <v>0</v>
      </c>
      <c r="AI141" s="140">
        <f t="shared" si="187"/>
        <v>0</v>
      </c>
      <c r="AJ141" s="140">
        <f t="shared" si="187"/>
        <v>0</v>
      </c>
      <c r="AK141" s="140">
        <f t="shared" si="187"/>
        <v>0</v>
      </c>
      <c r="AL141" s="140">
        <f t="shared" si="187"/>
        <v>0</v>
      </c>
      <c r="AM141" s="140">
        <f t="shared" si="187"/>
        <v>0</v>
      </c>
      <c r="AN141" s="140">
        <f t="shared" si="187"/>
        <v>0</v>
      </c>
      <c r="AO141" s="140">
        <f t="shared" si="187"/>
        <v>0</v>
      </c>
      <c r="AP141" s="140">
        <f t="shared" si="187"/>
        <v>0</v>
      </c>
      <c r="AQ141" s="140">
        <f t="shared" si="187"/>
        <v>0</v>
      </c>
      <c r="AR141" s="140">
        <f t="shared" si="187"/>
        <v>0</v>
      </c>
      <c r="AS141" s="140">
        <f t="shared" si="187"/>
        <v>0</v>
      </c>
      <c r="AT141" s="140">
        <f t="shared" si="187"/>
        <v>0</v>
      </c>
      <c r="AU141" s="140">
        <f t="shared" si="187"/>
        <v>0</v>
      </c>
      <c r="AV141" s="140">
        <f t="shared" si="187"/>
        <v>0</v>
      </c>
      <c r="AW141" s="140">
        <f t="shared" si="187"/>
        <v>0</v>
      </c>
      <c r="AX141" s="140">
        <f t="shared" si="187"/>
        <v>0</v>
      </c>
      <c r="AY141" s="140">
        <f t="shared" si="187"/>
        <v>0</v>
      </c>
      <c r="AZ141" s="140">
        <f t="shared" si="187"/>
        <v>0</v>
      </c>
      <c r="BA141" s="140">
        <f t="shared" si="187"/>
        <v>0</v>
      </c>
      <c r="BB141" s="105" t="s">
        <v>212</v>
      </c>
      <c r="BC141" s="140">
        <f>SUM(BC142:BC185)</f>
        <v>0</v>
      </c>
      <c r="BD141" s="140">
        <f>SUM(BD142:BD185)</f>
        <v>0</v>
      </c>
      <c r="BE141" s="132">
        <v>2016</v>
      </c>
      <c r="BF141" s="138"/>
      <c r="BG141" s="138"/>
    </row>
    <row r="142" spans="1:59" s="142" customFormat="1" ht="22.2" customHeight="1">
      <c r="A142" s="419" t="s">
        <v>80</v>
      </c>
      <c r="B142" s="107" t="s">
        <v>282</v>
      </c>
      <c r="C142" s="136"/>
      <c r="D142" s="136">
        <f>SUM(E142:BA142)</f>
        <v>0</v>
      </c>
      <c r="E142" s="136">
        <f>SUM(E143:E185)</f>
        <v>0</v>
      </c>
      <c r="F142" s="136">
        <f t="shared" ref="F142:BA142" si="188">SUM(F143:F185)</f>
        <v>0</v>
      </c>
      <c r="G142" s="136">
        <f t="shared" si="188"/>
        <v>0</v>
      </c>
      <c r="H142" s="136">
        <f t="shared" si="188"/>
        <v>0</v>
      </c>
      <c r="I142" s="136">
        <f t="shared" si="188"/>
        <v>0</v>
      </c>
      <c r="J142" s="136">
        <f t="shared" si="188"/>
        <v>0</v>
      </c>
      <c r="K142" s="136">
        <f t="shared" si="188"/>
        <v>0</v>
      </c>
      <c r="L142" s="136">
        <f t="shared" si="188"/>
        <v>0</v>
      </c>
      <c r="M142" s="136">
        <f t="shared" si="188"/>
        <v>0</v>
      </c>
      <c r="N142" s="136">
        <f t="shared" si="188"/>
        <v>0</v>
      </c>
      <c r="O142" s="136">
        <f t="shared" si="188"/>
        <v>0</v>
      </c>
      <c r="P142" s="136">
        <f t="shared" si="188"/>
        <v>0</v>
      </c>
      <c r="Q142" s="136">
        <f t="shared" si="188"/>
        <v>0</v>
      </c>
      <c r="R142" s="136">
        <f t="shared" si="188"/>
        <v>0</v>
      </c>
      <c r="S142" s="136">
        <f t="shared" si="188"/>
        <v>0</v>
      </c>
      <c r="T142" s="136">
        <f t="shared" si="188"/>
        <v>0</v>
      </c>
      <c r="U142" s="136">
        <f t="shared" si="188"/>
        <v>0</v>
      </c>
      <c r="V142" s="136">
        <f t="shared" si="188"/>
        <v>0</v>
      </c>
      <c r="W142" s="136">
        <f t="shared" si="188"/>
        <v>0</v>
      </c>
      <c r="X142" s="136">
        <f t="shared" si="188"/>
        <v>0</v>
      </c>
      <c r="Y142" s="136">
        <f t="shared" si="188"/>
        <v>0</v>
      </c>
      <c r="Z142" s="136">
        <f t="shared" si="188"/>
        <v>0</v>
      </c>
      <c r="AA142" s="136">
        <f t="shared" si="188"/>
        <v>0</v>
      </c>
      <c r="AB142" s="136">
        <f t="shared" si="188"/>
        <v>0</v>
      </c>
      <c r="AC142" s="136">
        <f t="shared" si="188"/>
        <v>0</v>
      </c>
      <c r="AD142" s="136">
        <f t="shared" si="188"/>
        <v>0</v>
      </c>
      <c r="AE142" s="136">
        <f t="shared" si="188"/>
        <v>0</v>
      </c>
      <c r="AF142" s="136">
        <f t="shared" si="188"/>
        <v>0</v>
      </c>
      <c r="AG142" s="136">
        <f t="shared" si="188"/>
        <v>0</v>
      </c>
      <c r="AH142" s="136">
        <f t="shared" si="188"/>
        <v>0</v>
      </c>
      <c r="AI142" s="136">
        <f t="shared" si="188"/>
        <v>0</v>
      </c>
      <c r="AJ142" s="136">
        <f t="shared" si="188"/>
        <v>0</v>
      </c>
      <c r="AK142" s="136">
        <f t="shared" si="188"/>
        <v>0</v>
      </c>
      <c r="AL142" s="136">
        <f t="shared" si="188"/>
        <v>0</v>
      </c>
      <c r="AM142" s="136">
        <f t="shared" si="188"/>
        <v>0</v>
      </c>
      <c r="AN142" s="136">
        <f t="shared" si="188"/>
        <v>0</v>
      </c>
      <c r="AO142" s="136">
        <f t="shared" si="188"/>
        <v>0</v>
      </c>
      <c r="AP142" s="136">
        <f t="shared" si="188"/>
        <v>0</v>
      </c>
      <c r="AQ142" s="136">
        <f t="shared" si="188"/>
        <v>0</v>
      </c>
      <c r="AR142" s="136">
        <f t="shared" si="188"/>
        <v>0</v>
      </c>
      <c r="AS142" s="136">
        <f t="shared" si="188"/>
        <v>0</v>
      </c>
      <c r="AT142" s="136">
        <f t="shared" si="188"/>
        <v>0</v>
      </c>
      <c r="AU142" s="136">
        <f t="shared" si="188"/>
        <v>0</v>
      </c>
      <c r="AV142" s="136">
        <f t="shared" si="188"/>
        <v>0</v>
      </c>
      <c r="AW142" s="136">
        <f t="shared" si="188"/>
        <v>0</v>
      </c>
      <c r="AX142" s="136">
        <f t="shared" si="188"/>
        <v>0</v>
      </c>
      <c r="AY142" s="136">
        <f t="shared" si="188"/>
        <v>0</v>
      </c>
      <c r="AZ142" s="136">
        <f t="shared" si="188"/>
        <v>0</v>
      </c>
      <c r="BA142" s="136">
        <f t="shared" si="188"/>
        <v>0</v>
      </c>
      <c r="BB142" s="105" t="s">
        <v>212</v>
      </c>
      <c r="BC142" s="104"/>
      <c r="BD142" s="135"/>
      <c r="BE142" s="132">
        <v>2016</v>
      </c>
      <c r="BF142" s="134"/>
      <c r="BG142" s="134"/>
    </row>
    <row r="143" spans="1:59" s="103" customFormat="1" ht="22.2" customHeight="1">
      <c r="A143" s="419" t="s">
        <v>80</v>
      </c>
      <c r="B143" s="505" t="s">
        <v>339</v>
      </c>
      <c r="C143" s="106"/>
      <c r="D143" s="106">
        <f>SUM(E143:BA143)</f>
        <v>0</v>
      </c>
      <c r="E143" s="146"/>
      <c r="F143" s="146"/>
      <c r="G143" s="146"/>
      <c r="H143" s="501"/>
      <c r="I143" s="106"/>
      <c r="J143" s="106"/>
      <c r="K143" s="106"/>
      <c r="L143" s="292"/>
      <c r="M143" s="106"/>
      <c r="N143" s="106"/>
      <c r="O143" s="106"/>
      <c r="P143" s="106"/>
      <c r="Q143" s="106"/>
      <c r="R143" s="106"/>
      <c r="S143" s="106"/>
      <c r="T143" s="106"/>
      <c r="U143" s="106"/>
      <c r="V143" s="106"/>
      <c r="W143" s="106"/>
      <c r="X143" s="106"/>
      <c r="Y143" s="106"/>
      <c r="Z143" s="106"/>
      <c r="AA143" s="106"/>
      <c r="AB143" s="106"/>
      <c r="AC143" s="106"/>
      <c r="AD143" s="106"/>
      <c r="AE143" s="106"/>
      <c r="AF143" s="106"/>
      <c r="AG143" s="297"/>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5" t="s">
        <v>212</v>
      </c>
      <c r="BC143" s="104"/>
      <c r="BD143" s="104"/>
      <c r="BE143" s="132">
        <v>2016</v>
      </c>
      <c r="BF143" s="104"/>
      <c r="BG143" s="104"/>
    </row>
    <row r="144" spans="1:59" s="103" customFormat="1" ht="22.2" customHeight="1">
      <c r="A144" s="419" t="s">
        <v>80</v>
      </c>
      <c r="B144" s="505" t="s">
        <v>558</v>
      </c>
      <c r="C144" s="106"/>
      <c r="D144" s="106">
        <f t="shared" ref="D144:D183" si="189">SUM(E144:BA144)</f>
        <v>0</v>
      </c>
      <c r="E144" s="146"/>
      <c r="F144" s="146"/>
      <c r="G144" s="146"/>
      <c r="H144" s="506"/>
      <c r="I144" s="106"/>
      <c r="J144" s="106"/>
      <c r="K144" s="106"/>
      <c r="L144" s="292"/>
      <c r="M144" s="106"/>
      <c r="N144" s="106"/>
      <c r="O144" s="106"/>
      <c r="P144" s="106"/>
      <c r="Q144" s="106"/>
      <c r="R144" s="106"/>
      <c r="S144" s="106"/>
      <c r="T144" s="106"/>
      <c r="U144" s="106"/>
      <c r="V144" s="106"/>
      <c r="W144" s="106"/>
      <c r="X144" s="106"/>
      <c r="Y144" s="106"/>
      <c r="Z144" s="106"/>
      <c r="AA144" s="106"/>
      <c r="AB144" s="106"/>
      <c r="AC144" s="106"/>
      <c r="AD144" s="106"/>
      <c r="AE144" s="106"/>
      <c r="AF144" s="106"/>
      <c r="AG144" s="297"/>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5"/>
      <c r="BC144" s="104"/>
      <c r="BD144" s="104"/>
      <c r="BE144" s="132"/>
      <c r="BF144" s="104"/>
      <c r="BG144" s="104"/>
    </row>
    <row r="145" spans="1:59" s="103" customFormat="1" ht="22.2" customHeight="1">
      <c r="A145" s="419" t="s">
        <v>80</v>
      </c>
      <c r="B145" s="505" t="s">
        <v>559</v>
      </c>
      <c r="C145" s="106"/>
      <c r="D145" s="106">
        <f t="shared" si="189"/>
        <v>0</v>
      </c>
      <c r="E145" s="146"/>
      <c r="F145" s="146"/>
      <c r="G145" s="146"/>
      <c r="H145" s="506"/>
      <c r="I145" s="106"/>
      <c r="J145" s="106"/>
      <c r="K145" s="106"/>
      <c r="L145" s="292"/>
      <c r="M145" s="106"/>
      <c r="N145" s="106"/>
      <c r="O145" s="106"/>
      <c r="P145" s="106"/>
      <c r="Q145" s="106"/>
      <c r="R145" s="106"/>
      <c r="S145" s="106"/>
      <c r="T145" s="106"/>
      <c r="U145" s="106"/>
      <c r="V145" s="106"/>
      <c r="W145" s="106"/>
      <c r="X145" s="106"/>
      <c r="Y145" s="106"/>
      <c r="Z145" s="106"/>
      <c r="AA145" s="106"/>
      <c r="AB145" s="106"/>
      <c r="AC145" s="106"/>
      <c r="AD145" s="106"/>
      <c r="AE145" s="106"/>
      <c r="AF145" s="106"/>
      <c r="AG145" s="297"/>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5"/>
      <c r="BC145" s="104"/>
      <c r="BD145" s="104"/>
      <c r="BE145" s="132"/>
      <c r="BF145" s="104"/>
      <c r="BG145" s="104"/>
    </row>
    <row r="146" spans="1:59" s="103" customFormat="1" ht="22.2" customHeight="1">
      <c r="A146" s="419" t="s">
        <v>80</v>
      </c>
      <c r="B146" s="505" t="s">
        <v>560</v>
      </c>
      <c r="C146" s="106"/>
      <c r="D146" s="106">
        <f t="shared" si="189"/>
        <v>0</v>
      </c>
      <c r="E146" s="146"/>
      <c r="F146" s="146"/>
      <c r="G146" s="146"/>
      <c r="H146" s="506"/>
      <c r="I146" s="106"/>
      <c r="J146" s="106"/>
      <c r="K146" s="106"/>
      <c r="L146" s="292"/>
      <c r="M146" s="106"/>
      <c r="N146" s="106"/>
      <c r="O146" s="106"/>
      <c r="P146" s="106"/>
      <c r="Q146" s="106"/>
      <c r="R146" s="106"/>
      <c r="S146" s="106"/>
      <c r="T146" s="106"/>
      <c r="U146" s="106"/>
      <c r="V146" s="106"/>
      <c r="W146" s="106"/>
      <c r="X146" s="106"/>
      <c r="Y146" s="106"/>
      <c r="Z146" s="106"/>
      <c r="AA146" s="106"/>
      <c r="AB146" s="106"/>
      <c r="AC146" s="106"/>
      <c r="AD146" s="106"/>
      <c r="AE146" s="106"/>
      <c r="AF146" s="106"/>
      <c r="AG146" s="297"/>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5"/>
      <c r="BC146" s="104"/>
      <c r="BD146" s="104"/>
      <c r="BE146" s="132"/>
      <c r="BF146" s="104"/>
      <c r="BG146" s="104"/>
    </row>
    <row r="147" spans="1:59" s="103" customFormat="1" ht="22.2" customHeight="1">
      <c r="A147" s="419" t="s">
        <v>80</v>
      </c>
      <c r="B147" s="505" t="s">
        <v>561</v>
      </c>
      <c r="C147" s="106"/>
      <c r="D147" s="106">
        <f t="shared" si="189"/>
        <v>0</v>
      </c>
      <c r="E147" s="146"/>
      <c r="F147" s="146"/>
      <c r="G147" s="146"/>
      <c r="H147" s="506"/>
      <c r="I147" s="106"/>
      <c r="J147" s="106"/>
      <c r="K147" s="106"/>
      <c r="L147" s="292"/>
      <c r="M147" s="106"/>
      <c r="N147" s="106"/>
      <c r="O147" s="106"/>
      <c r="P147" s="106"/>
      <c r="Q147" s="106"/>
      <c r="R147" s="106"/>
      <c r="S147" s="106"/>
      <c r="T147" s="106"/>
      <c r="U147" s="106"/>
      <c r="V147" s="106"/>
      <c r="W147" s="106"/>
      <c r="X147" s="106"/>
      <c r="Y147" s="106"/>
      <c r="Z147" s="106"/>
      <c r="AA147" s="106"/>
      <c r="AB147" s="106"/>
      <c r="AC147" s="106"/>
      <c r="AD147" s="106"/>
      <c r="AE147" s="106"/>
      <c r="AF147" s="106"/>
      <c r="AG147" s="297"/>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5"/>
      <c r="BC147" s="104"/>
      <c r="BD147" s="104"/>
      <c r="BE147" s="132"/>
      <c r="BF147" s="104"/>
      <c r="BG147" s="104"/>
    </row>
    <row r="148" spans="1:59" s="103" customFormat="1" ht="22.2" customHeight="1">
      <c r="A148" s="419" t="s">
        <v>80</v>
      </c>
      <c r="B148" s="505" t="s">
        <v>562</v>
      </c>
      <c r="C148" s="106"/>
      <c r="D148" s="106">
        <f t="shared" si="189"/>
        <v>0</v>
      </c>
      <c r="E148" s="146"/>
      <c r="F148" s="146"/>
      <c r="G148" s="146"/>
      <c r="H148" s="506"/>
      <c r="I148" s="106"/>
      <c r="J148" s="106"/>
      <c r="K148" s="106"/>
      <c r="L148" s="292"/>
      <c r="M148" s="106"/>
      <c r="N148" s="106"/>
      <c r="O148" s="106"/>
      <c r="P148" s="106"/>
      <c r="Q148" s="106"/>
      <c r="R148" s="106"/>
      <c r="S148" s="106"/>
      <c r="T148" s="106"/>
      <c r="U148" s="106"/>
      <c r="V148" s="106"/>
      <c r="W148" s="106"/>
      <c r="X148" s="106"/>
      <c r="Y148" s="106"/>
      <c r="Z148" s="106"/>
      <c r="AA148" s="106"/>
      <c r="AB148" s="106"/>
      <c r="AC148" s="106"/>
      <c r="AD148" s="106"/>
      <c r="AE148" s="106"/>
      <c r="AF148" s="106"/>
      <c r="AG148" s="297"/>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5"/>
      <c r="BC148" s="104"/>
      <c r="BD148" s="104"/>
      <c r="BE148" s="132"/>
      <c r="BF148" s="104"/>
      <c r="BG148" s="104"/>
    </row>
    <row r="149" spans="1:59" s="103" customFormat="1" ht="22.2" customHeight="1">
      <c r="A149" s="419" t="s">
        <v>80</v>
      </c>
      <c r="B149" s="505" t="s">
        <v>563</v>
      </c>
      <c r="C149" s="106"/>
      <c r="D149" s="106">
        <f t="shared" si="189"/>
        <v>0</v>
      </c>
      <c r="E149" s="146"/>
      <c r="F149" s="146"/>
      <c r="G149" s="146"/>
      <c r="H149" s="506"/>
      <c r="I149" s="106"/>
      <c r="J149" s="106"/>
      <c r="K149" s="106"/>
      <c r="L149" s="292"/>
      <c r="M149" s="106"/>
      <c r="N149" s="106"/>
      <c r="O149" s="106"/>
      <c r="P149" s="106"/>
      <c r="Q149" s="106"/>
      <c r="R149" s="106"/>
      <c r="S149" s="106"/>
      <c r="T149" s="106"/>
      <c r="U149" s="106"/>
      <c r="V149" s="106"/>
      <c r="W149" s="106"/>
      <c r="X149" s="106"/>
      <c r="Y149" s="106"/>
      <c r="Z149" s="106"/>
      <c r="AA149" s="106"/>
      <c r="AB149" s="106"/>
      <c r="AC149" s="106"/>
      <c r="AD149" s="106"/>
      <c r="AE149" s="106"/>
      <c r="AF149" s="106"/>
      <c r="AG149" s="297"/>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5"/>
      <c r="BC149" s="104"/>
      <c r="BD149" s="104"/>
      <c r="BE149" s="132"/>
      <c r="BF149" s="104"/>
      <c r="BG149" s="104"/>
    </row>
    <row r="150" spans="1:59" s="103" customFormat="1" ht="22.2" customHeight="1">
      <c r="A150" s="419" t="s">
        <v>80</v>
      </c>
      <c r="B150" s="505" t="s">
        <v>564</v>
      </c>
      <c r="C150" s="106"/>
      <c r="D150" s="106">
        <f t="shared" si="189"/>
        <v>0</v>
      </c>
      <c r="E150" s="146"/>
      <c r="F150" s="146"/>
      <c r="G150" s="146"/>
      <c r="H150" s="506"/>
      <c r="I150" s="106"/>
      <c r="J150" s="106"/>
      <c r="K150" s="106"/>
      <c r="L150" s="292"/>
      <c r="M150" s="106"/>
      <c r="N150" s="106"/>
      <c r="O150" s="106"/>
      <c r="P150" s="106"/>
      <c r="Q150" s="106"/>
      <c r="R150" s="106"/>
      <c r="S150" s="106"/>
      <c r="T150" s="106"/>
      <c r="U150" s="106"/>
      <c r="V150" s="106"/>
      <c r="W150" s="106"/>
      <c r="X150" s="106"/>
      <c r="Y150" s="106"/>
      <c r="Z150" s="106"/>
      <c r="AA150" s="106"/>
      <c r="AB150" s="106"/>
      <c r="AC150" s="106"/>
      <c r="AD150" s="106"/>
      <c r="AE150" s="106"/>
      <c r="AF150" s="106"/>
      <c r="AG150" s="297"/>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5"/>
      <c r="BC150" s="104"/>
      <c r="BD150" s="104"/>
      <c r="BE150" s="132"/>
      <c r="BF150" s="104"/>
      <c r="BG150" s="104"/>
    </row>
    <row r="151" spans="1:59" s="103" customFormat="1" ht="22.2" customHeight="1">
      <c r="A151" s="419" t="s">
        <v>80</v>
      </c>
      <c r="B151" s="505" t="s">
        <v>565</v>
      </c>
      <c r="C151" s="106"/>
      <c r="D151" s="106">
        <f t="shared" si="189"/>
        <v>0</v>
      </c>
      <c r="E151" s="146"/>
      <c r="F151" s="146"/>
      <c r="G151" s="146"/>
      <c r="H151" s="506"/>
      <c r="I151" s="106"/>
      <c r="J151" s="106"/>
      <c r="K151" s="106"/>
      <c r="L151" s="292"/>
      <c r="M151" s="106"/>
      <c r="N151" s="106"/>
      <c r="O151" s="106"/>
      <c r="P151" s="106"/>
      <c r="Q151" s="106"/>
      <c r="R151" s="106"/>
      <c r="S151" s="106"/>
      <c r="T151" s="106"/>
      <c r="U151" s="106"/>
      <c r="V151" s="106"/>
      <c r="W151" s="106"/>
      <c r="X151" s="106"/>
      <c r="Y151" s="106"/>
      <c r="Z151" s="106"/>
      <c r="AA151" s="106"/>
      <c r="AB151" s="106"/>
      <c r="AC151" s="106"/>
      <c r="AD151" s="106"/>
      <c r="AE151" s="106"/>
      <c r="AF151" s="106"/>
      <c r="AG151" s="297"/>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5"/>
      <c r="BC151" s="104"/>
      <c r="BD151" s="104"/>
      <c r="BE151" s="132"/>
      <c r="BF151" s="104"/>
      <c r="BG151" s="104"/>
    </row>
    <row r="152" spans="1:59" s="103" customFormat="1" ht="22.2" customHeight="1">
      <c r="A152" s="419" t="s">
        <v>80</v>
      </c>
      <c r="B152" s="505" t="s">
        <v>566</v>
      </c>
      <c r="C152" s="106"/>
      <c r="D152" s="106">
        <f t="shared" si="189"/>
        <v>0</v>
      </c>
      <c r="E152" s="146"/>
      <c r="F152" s="146"/>
      <c r="G152" s="146"/>
      <c r="H152" s="506"/>
      <c r="I152" s="106"/>
      <c r="J152" s="106"/>
      <c r="K152" s="106"/>
      <c r="L152" s="292"/>
      <c r="M152" s="106"/>
      <c r="N152" s="106"/>
      <c r="O152" s="106"/>
      <c r="P152" s="106"/>
      <c r="Q152" s="106"/>
      <c r="R152" s="106"/>
      <c r="S152" s="106"/>
      <c r="T152" s="106"/>
      <c r="U152" s="106"/>
      <c r="V152" s="106"/>
      <c r="W152" s="106"/>
      <c r="X152" s="106"/>
      <c r="Y152" s="106"/>
      <c r="Z152" s="106"/>
      <c r="AA152" s="106"/>
      <c r="AB152" s="106"/>
      <c r="AC152" s="106"/>
      <c r="AD152" s="106"/>
      <c r="AE152" s="106"/>
      <c r="AF152" s="106"/>
      <c r="AG152" s="297"/>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5"/>
      <c r="BC152" s="104"/>
      <c r="BD152" s="104"/>
      <c r="BE152" s="132"/>
      <c r="BF152" s="104"/>
      <c r="BG152" s="104"/>
    </row>
    <row r="153" spans="1:59" s="103" customFormat="1" ht="22.2" customHeight="1">
      <c r="A153" s="419" t="s">
        <v>80</v>
      </c>
      <c r="B153" s="505" t="s">
        <v>567</v>
      </c>
      <c r="C153" s="106"/>
      <c r="D153" s="106">
        <f t="shared" si="189"/>
        <v>0</v>
      </c>
      <c r="E153" s="146"/>
      <c r="F153" s="146"/>
      <c r="G153" s="146"/>
      <c r="H153" s="506"/>
      <c r="I153" s="106"/>
      <c r="J153" s="106"/>
      <c r="K153" s="106"/>
      <c r="L153" s="292"/>
      <c r="M153" s="106"/>
      <c r="N153" s="106"/>
      <c r="O153" s="106"/>
      <c r="P153" s="106"/>
      <c r="Q153" s="106"/>
      <c r="R153" s="106"/>
      <c r="S153" s="106"/>
      <c r="T153" s="106"/>
      <c r="U153" s="106"/>
      <c r="V153" s="106"/>
      <c r="W153" s="106"/>
      <c r="X153" s="106"/>
      <c r="Y153" s="106"/>
      <c r="Z153" s="106"/>
      <c r="AA153" s="106"/>
      <c r="AB153" s="106"/>
      <c r="AC153" s="106"/>
      <c r="AD153" s="106"/>
      <c r="AE153" s="106"/>
      <c r="AF153" s="106"/>
      <c r="AG153" s="297"/>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5"/>
      <c r="BC153" s="104"/>
      <c r="BD153" s="104"/>
      <c r="BE153" s="132"/>
      <c r="BF153" s="104"/>
      <c r="BG153" s="104"/>
    </row>
    <row r="154" spans="1:59" s="103" customFormat="1" ht="22.2" customHeight="1">
      <c r="A154" s="419" t="s">
        <v>80</v>
      </c>
      <c r="B154" s="505" t="s">
        <v>568</v>
      </c>
      <c r="C154" s="106"/>
      <c r="D154" s="106">
        <f t="shared" si="189"/>
        <v>0</v>
      </c>
      <c r="E154" s="146"/>
      <c r="F154" s="146"/>
      <c r="G154" s="146"/>
      <c r="H154" s="506"/>
      <c r="I154" s="106"/>
      <c r="J154" s="106"/>
      <c r="K154" s="106"/>
      <c r="L154" s="292"/>
      <c r="M154" s="106"/>
      <c r="N154" s="106"/>
      <c r="O154" s="106"/>
      <c r="P154" s="106"/>
      <c r="Q154" s="106"/>
      <c r="R154" s="106"/>
      <c r="S154" s="106"/>
      <c r="T154" s="106"/>
      <c r="U154" s="106"/>
      <c r="V154" s="106"/>
      <c r="W154" s="106"/>
      <c r="X154" s="106"/>
      <c r="Y154" s="106"/>
      <c r="Z154" s="106"/>
      <c r="AA154" s="106"/>
      <c r="AB154" s="106"/>
      <c r="AC154" s="106"/>
      <c r="AD154" s="106"/>
      <c r="AE154" s="106"/>
      <c r="AF154" s="106"/>
      <c r="AG154" s="297"/>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5"/>
      <c r="BC154" s="104"/>
      <c r="BD154" s="104"/>
      <c r="BE154" s="132"/>
      <c r="BF154" s="104"/>
      <c r="BG154" s="104"/>
    </row>
    <row r="155" spans="1:59" s="103" customFormat="1" ht="22.2" customHeight="1">
      <c r="A155" s="419" t="s">
        <v>80</v>
      </c>
      <c r="B155" s="505" t="s">
        <v>569</v>
      </c>
      <c r="C155" s="106"/>
      <c r="D155" s="106">
        <f t="shared" si="189"/>
        <v>0</v>
      </c>
      <c r="E155" s="146"/>
      <c r="F155" s="146"/>
      <c r="G155" s="146"/>
      <c r="H155" s="506"/>
      <c r="I155" s="106"/>
      <c r="J155" s="106"/>
      <c r="K155" s="106"/>
      <c r="L155" s="292"/>
      <c r="M155" s="106"/>
      <c r="N155" s="106"/>
      <c r="O155" s="106"/>
      <c r="P155" s="106"/>
      <c r="Q155" s="106"/>
      <c r="R155" s="106"/>
      <c r="S155" s="106"/>
      <c r="T155" s="106"/>
      <c r="U155" s="106"/>
      <c r="V155" s="106"/>
      <c r="W155" s="106"/>
      <c r="X155" s="106"/>
      <c r="Y155" s="106"/>
      <c r="Z155" s="106"/>
      <c r="AA155" s="106"/>
      <c r="AB155" s="106"/>
      <c r="AC155" s="106"/>
      <c r="AD155" s="106"/>
      <c r="AE155" s="106"/>
      <c r="AF155" s="106"/>
      <c r="AG155" s="297"/>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5"/>
      <c r="BC155" s="104"/>
      <c r="BD155" s="104"/>
      <c r="BE155" s="132"/>
      <c r="BF155" s="104"/>
      <c r="BG155" s="104"/>
    </row>
    <row r="156" spans="1:59" s="103" customFormat="1" ht="22.2" customHeight="1">
      <c r="A156" s="419" t="s">
        <v>80</v>
      </c>
      <c r="B156" s="505" t="s">
        <v>570</v>
      </c>
      <c r="C156" s="106"/>
      <c r="D156" s="106">
        <f t="shared" si="189"/>
        <v>0</v>
      </c>
      <c r="E156" s="146"/>
      <c r="F156" s="146"/>
      <c r="G156" s="146"/>
      <c r="H156" s="506"/>
      <c r="I156" s="106"/>
      <c r="J156" s="106"/>
      <c r="K156" s="106"/>
      <c r="L156" s="292"/>
      <c r="M156" s="106"/>
      <c r="N156" s="106"/>
      <c r="O156" s="106"/>
      <c r="P156" s="106"/>
      <c r="Q156" s="106"/>
      <c r="R156" s="106"/>
      <c r="S156" s="106"/>
      <c r="T156" s="106"/>
      <c r="U156" s="106"/>
      <c r="V156" s="106"/>
      <c r="W156" s="106"/>
      <c r="X156" s="106"/>
      <c r="Y156" s="106"/>
      <c r="Z156" s="106"/>
      <c r="AA156" s="106"/>
      <c r="AB156" s="106"/>
      <c r="AC156" s="106"/>
      <c r="AD156" s="106"/>
      <c r="AE156" s="106"/>
      <c r="AF156" s="106"/>
      <c r="AG156" s="297"/>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5"/>
      <c r="BC156" s="104"/>
      <c r="BD156" s="104"/>
      <c r="BE156" s="132"/>
      <c r="BF156" s="104"/>
      <c r="BG156" s="104"/>
    </row>
    <row r="157" spans="1:59" s="103" customFormat="1" ht="22.2" customHeight="1">
      <c r="A157" s="419" t="s">
        <v>80</v>
      </c>
      <c r="B157" s="505" t="s">
        <v>571</v>
      </c>
      <c r="C157" s="106"/>
      <c r="D157" s="106">
        <f t="shared" si="189"/>
        <v>0</v>
      </c>
      <c r="E157" s="146"/>
      <c r="F157" s="146"/>
      <c r="G157" s="146"/>
      <c r="H157" s="506"/>
      <c r="I157" s="106"/>
      <c r="J157" s="106"/>
      <c r="K157" s="106"/>
      <c r="L157" s="292"/>
      <c r="M157" s="106"/>
      <c r="N157" s="106"/>
      <c r="O157" s="106"/>
      <c r="P157" s="106"/>
      <c r="Q157" s="106"/>
      <c r="R157" s="106"/>
      <c r="S157" s="106"/>
      <c r="T157" s="106"/>
      <c r="U157" s="106"/>
      <c r="V157" s="106"/>
      <c r="W157" s="106"/>
      <c r="X157" s="106"/>
      <c r="Y157" s="106"/>
      <c r="Z157" s="106"/>
      <c r="AA157" s="106"/>
      <c r="AB157" s="106"/>
      <c r="AC157" s="106"/>
      <c r="AD157" s="106"/>
      <c r="AE157" s="106"/>
      <c r="AF157" s="106"/>
      <c r="AG157" s="297"/>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5"/>
      <c r="BC157" s="104"/>
      <c r="BD157" s="104"/>
      <c r="BE157" s="132"/>
      <c r="BF157" s="104"/>
      <c r="BG157" s="104"/>
    </row>
    <row r="158" spans="1:59" s="103" customFormat="1" ht="22.2" customHeight="1">
      <c r="A158" s="419" t="s">
        <v>80</v>
      </c>
      <c r="B158" s="505" t="s">
        <v>572</v>
      </c>
      <c r="C158" s="106"/>
      <c r="D158" s="106">
        <f t="shared" si="189"/>
        <v>0</v>
      </c>
      <c r="E158" s="146"/>
      <c r="F158" s="146"/>
      <c r="G158" s="146"/>
      <c r="H158" s="506"/>
      <c r="I158" s="106"/>
      <c r="J158" s="106"/>
      <c r="K158" s="106"/>
      <c r="L158" s="292"/>
      <c r="M158" s="106"/>
      <c r="N158" s="106"/>
      <c r="O158" s="106"/>
      <c r="P158" s="106"/>
      <c r="Q158" s="106"/>
      <c r="R158" s="106"/>
      <c r="S158" s="106"/>
      <c r="T158" s="106"/>
      <c r="U158" s="106"/>
      <c r="V158" s="106"/>
      <c r="W158" s="106"/>
      <c r="X158" s="106"/>
      <c r="Y158" s="106"/>
      <c r="Z158" s="106"/>
      <c r="AA158" s="106"/>
      <c r="AB158" s="106"/>
      <c r="AC158" s="106"/>
      <c r="AD158" s="106"/>
      <c r="AE158" s="106"/>
      <c r="AF158" s="106"/>
      <c r="AG158" s="297"/>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5"/>
      <c r="BC158" s="104"/>
      <c r="BD158" s="104"/>
      <c r="BE158" s="132"/>
      <c r="BF158" s="104"/>
      <c r="BG158" s="104"/>
    </row>
    <row r="159" spans="1:59" s="103" customFormat="1" ht="22.2" customHeight="1">
      <c r="A159" s="419" t="s">
        <v>80</v>
      </c>
      <c r="B159" s="505" t="s">
        <v>573</v>
      </c>
      <c r="C159" s="106"/>
      <c r="D159" s="106">
        <f t="shared" si="189"/>
        <v>0</v>
      </c>
      <c r="E159" s="146"/>
      <c r="F159" s="146"/>
      <c r="G159" s="146"/>
      <c r="H159" s="506"/>
      <c r="I159" s="106"/>
      <c r="J159" s="106"/>
      <c r="K159" s="106"/>
      <c r="L159" s="292"/>
      <c r="M159" s="106"/>
      <c r="N159" s="106"/>
      <c r="O159" s="106"/>
      <c r="P159" s="106"/>
      <c r="Q159" s="106"/>
      <c r="R159" s="106"/>
      <c r="S159" s="106"/>
      <c r="T159" s="106"/>
      <c r="U159" s="106"/>
      <c r="V159" s="106"/>
      <c r="W159" s="106"/>
      <c r="X159" s="106"/>
      <c r="Y159" s="106"/>
      <c r="Z159" s="106"/>
      <c r="AA159" s="106"/>
      <c r="AB159" s="106"/>
      <c r="AC159" s="106"/>
      <c r="AD159" s="106"/>
      <c r="AE159" s="106"/>
      <c r="AF159" s="106"/>
      <c r="AG159" s="297"/>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5"/>
      <c r="BC159" s="104"/>
      <c r="BD159" s="104"/>
      <c r="BE159" s="132"/>
      <c r="BF159" s="104"/>
      <c r="BG159" s="104"/>
    </row>
    <row r="160" spans="1:59" s="103" customFormat="1" ht="22.2" customHeight="1">
      <c r="A160" s="419" t="s">
        <v>80</v>
      </c>
      <c r="B160" s="505" t="s">
        <v>574</v>
      </c>
      <c r="C160" s="106"/>
      <c r="D160" s="106">
        <f t="shared" si="189"/>
        <v>0</v>
      </c>
      <c r="E160" s="146"/>
      <c r="F160" s="146"/>
      <c r="G160" s="146"/>
      <c r="H160" s="506"/>
      <c r="I160" s="106"/>
      <c r="J160" s="106"/>
      <c r="K160" s="106"/>
      <c r="L160" s="292"/>
      <c r="M160" s="106"/>
      <c r="N160" s="106"/>
      <c r="O160" s="106"/>
      <c r="P160" s="106"/>
      <c r="Q160" s="106"/>
      <c r="R160" s="106"/>
      <c r="S160" s="106"/>
      <c r="T160" s="106"/>
      <c r="U160" s="106"/>
      <c r="V160" s="106"/>
      <c r="W160" s="106"/>
      <c r="X160" s="106"/>
      <c r="Y160" s="106"/>
      <c r="Z160" s="106"/>
      <c r="AA160" s="106"/>
      <c r="AB160" s="106"/>
      <c r="AC160" s="106"/>
      <c r="AD160" s="106"/>
      <c r="AE160" s="106"/>
      <c r="AF160" s="106"/>
      <c r="AG160" s="297"/>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5"/>
      <c r="BC160" s="104"/>
      <c r="BD160" s="104"/>
      <c r="BE160" s="132"/>
      <c r="BF160" s="104"/>
      <c r="BG160" s="104"/>
    </row>
    <row r="161" spans="1:59" s="103" customFormat="1" ht="22.2" customHeight="1">
      <c r="A161" s="419" t="s">
        <v>80</v>
      </c>
      <c r="B161" s="505" t="s">
        <v>575</v>
      </c>
      <c r="C161" s="106"/>
      <c r="D161" s="106">
        <f t="shared" si="189"/>
        <v>0</v>
      </c>
      <c r="E161" s="146"/>
      <c r="F161" s="146"/>
      <c r="G161" s="146"/>
      <c r="H161" s="506"/>
      <c r="I161" s="106"/>
      <c r="J161" s="106"/>
      <c r="K161" s="106"/>
      <c r="L161" s="292"/>
      <c r="M161" s="106"/>
      <c r="N161" s="106"/>
      <c r="O161" s="106"/>
      <c r="P161" s="106"/>
      <c r="Q161" s="106"/>
      <c r="R161" s="106"/>
      <c r="S161" s="106"/>
      <c r="T161" s="106"/>
      <c r="U161" s="106"/>
      <c r="V161" s="106"/>
      <c r="W161" s="106"/>
      <c r="X161" s="106"/>
      <c r="Y161" s="106"/>
      <c r="Z161" s="106"/>
      <c r="AA161" s="106"/>
      <c r="AB161" s="106"/>
      <c r="AC161" s="106"/>
      <c r="AD161" s="106"/>
      <c r="AE161" s="106"/>
      <c r="AF161" s="106"/>
      <c r="AG161" s="297"/>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5"/>
      <c r="BC161" s="104"/>
      <c r="BD161" s="104"/>
      <c r="BE161" s="132"/>
      <c r="BF161" s="104"/>
      <c r="BG161" s="104"/>
    </row>
    <row r="162" spans="1:59" s="103" customFormat="1" ht="22.2" customHeight="1">
      <c r="A162" s="419" t="s">
        <v>80</v>
      </c>
      <c r="B162" s="505" t="s">
        <v>576</v>
      </c>
      <c r="C162" s="106"/>
      <c r="D162" s="106">
        <f t="shared" si="189"/>
        <v>0</v>
      </c>
      <c r="E162" s="146"/>
      <c r="F162" s="146"/>
      <c r="G162" s="146"/>
      <c r="H162" s="506"/>
      <c r="I162" s="106"/>
      <c r="J162" s="106"/>
      <c r="K162" s="106"/>
      <c r="L162" s="292"/>
      <c r="M162" s="106"/>
      <c r="N162" s="106"/>
      <c r="O162" s="106"/>
      <c r="P162" s="106"/>
      <c r="Q162" s="106"/>
      <c r="R162" s="106"/>
      <c r="S162" s="106"/>
      <c r="T162" s="106"/>
      <c r="U162" s="106"/>
      <c r="V162" s="106"/>
      <c r="W162" s="106"/>
      <c r="X162" s="106"/>
      <c r="Y162" s="106"/>
      <c r="Z162" s="106"/>
      <c r="AA162" s="106"/>
      <c r="AB162" s="106"/>
      <c r="AC162" s="106"/>
      <c r="AD162" s="106"/>
      <c r="AE162" s="106"/>
      <c r="AF162" s="106"/>
      <c r="AG162" s="297"/>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5"/>
      <c r="BC162" s="104"/>
      <c r="BD162" s="104"/>
      <c r="BE162" s="132"/>
      <c r="BF162" s="104"/>
      <c r="BG162" s="104"/>
    </row>
    <row r="163" spans="1:59" s="103" customFormat="1" ht="22.2" customHeight="1">
      <c r="A163" s="419" t="s">
        <v>80</v>
      </c>
      <c r="B163" s="505" t="s">
        <v>577</v>
      </c>
      <c r="C163" s="106"/>
      <c r="D163" s="106">
        <f t="shared" si="189"/>
        <v>0</v>
      </c>
      <c r="E163" s="146"/>
      <c r="F163" s="146"/>
      <c r="G163" s="146"/>
      <c r="H163" s="506"/>
      <c r="I163" s="106"/>
      <c r="J163" s="106"/>
      <c r="K163" s="106"/>
      <c r="L163" s="292"/>
      <c r="M163" s="106"/>
      <c r="N163" s="106"/>
      <c r="O163" s="106"/>
      <c r="P163" s="106"/>
      <c r="Q163" s="106"/>
      <c r="R163" s="106"/>
      <c r="S163" s="106"/>
      <c r="T163" s="106"/>
      <c r="U163" s="106"/>
      <c r="V163" s="106"/>
      <c r="W163" s="106"/>
      <c r="X163" s="106"/>
      <c r="Y163" s="106"/>
      <c r="Z163" s="106"/>
      <c r="AA163" s="106"/>
      <c r="AB163" s="106"/>
      <c r="AC163" s="106"/>
      <c r="AD163" s="106"/>
      <c r="AE163" s="106"/>
      <c r="AF163" s="106"/>
      <c r="AG163" s="297"/>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5"/>
      <c r="BC163" s="104"/>
      <c r="BD163" s="104"/>
      <c r="BE163" s="132"/>
      <c r="BF163" s="104"/>
      <c r="BG163" s="104"/>
    </row>
    <row r="164" spans="1:59" s="103" customFormat="1" ht="22.2" customHeight="1">
      <c r="A164" s="419" t="s">
        <v>80</v>
      </c>
      <c r="B164" s="505" t="s">
        <v>578</v>
      </c>
      <c r="C164" s="106"/>
      <c r="D164" s="106">
        <f t="shared" si="189"/>
        <v>0</v>
      </c>
      <c r="E164" s="146"/>
      <c r="F164" s="146"/>
      <c r="G164" s="146"/>
      <c r="H164" s="506"/>
      <c r="I164" s="106"/>
      <c r="J164" s="106"/>
      <c r="K164" s="106"/>
      <c r="L164" s="292"/>
      <c r="M164" s="106"/>
      <c r="N164" s="106"/>
      <c r="O164" s="106"/>
      <c r="P164" s="106"/>
      <c r="Q164" s="106"/>
      <c r="R164" s="106"/>
      <c r="S164" s="106"/>
      <c r="T164" s="106"/>
      <c r="U164" s="106"/>
      <c r="V164" s="106"/>
      <c r="W164" s="106"/>
      <c r="X164" s="106"/>
      <c r="Y164" s="106"/>
      <c r="Z164" s="106"/>
      <c r="AA164" s="106"/>
      <c r="AB164" s="106"/>
      <c r="AC164" s="106"/>
      <c r="AD164" s="106"/>
      <c r="AE164" s="106"/>
      <c r="AF164" s="106"/>
      <c r="AG164" s="297"/>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5"/>
      <c r="BC164" s="104"/>
      <c r="BD164" s="104"/>
      <c r="BE164" s="132"/>
      <c r="BF164" s="104"/>
      <c r="BG164" s="104"/>
    </row>
    <row r="165" spans="1:59" s="103" customFormat="1" ht="22.2" customHeight="1">
      <c r="A165" s="419" t="s">
        <v>80</v>
      </c>
      <c r="B165" s="505" t="s">
        <v>579</v>
      </c>
      <c r="C165" s="106"/>
      <c r="D165" s="106">
        <f t="shared" si="189"/>
        <v>0</v>
      </c>
      <c r="E165" s="146"/>
      <c r="F165" s="146"/>
      <c r="G165" s="146"/>
      <c r="H165" s="506"/>
      <c r="I165" s="106"/>
      <c r="J165" s="106"/>
      <c r="K165" s="106"/>
      <c r="L165" s="292"/>
      <c r="M165" s="106"/>
      <c r="N165" s="106"/>
      <c r="O165" s="106"/>
      <c r="P165" s="106"/>
      <c r="Q165" s="106"/>
      <c r="R165" s="106"/>
      <c r="S165" s="106"/>
      <c r="T165" s="106"/>
      <c r="U165" s="106"/>
      <c r="V165" s="106"/>
      <c r="W165" s="106"/>
      <c r="X165" s="106"/>
      <c r="Y165" s="106"/>
      <c r="Z165" s="106"/>
      <c r="AA165" s="106"/>
      <c r="AB165" s="106"/>
      <c r="AC165" s="106"/>
      <c r="AD165" s="106"/>
      <c r="AE165" s="106"/>
      <c r="AF165" s="106"/>
      <c r="AG165" s="297"/>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5"/>
      <c r="BC165" s="104"/>
      <c r="BD165" s="104"/>
      <c r="BE165" s="132"/>
      <c r="BF165" s="104"/>
      <c r="BG165" s="104"/>
    </row>
    <row r="166" spans="1:59" s="103" customFormat="1" ht="22.2" customHeight="1">
      <c r="A166" s="419" t="s">
        <v>80</v>
      </c>
      <c r="B166" s="505" t="s">
        <v>580</v>
      </c>
      <c r="C166" s="106"/>
      <c r="D166" s="106">
        <f t="shared" si="189"/>
        <v>0</v>
      </c>
      <c r="E166" s="146"/>
      <c r="F166" s="146"/>
      <c r="G166" s="146"/>
      <c r="H166" s="506"/>
      <c r="I166" s="106"/>
      <c r="J166" s="106"/>
      <c r="K166" s="106"/>
      <c r="L166" s="292"/>
      <c r="M166" s="106"/>
      <c r="N166" s="106"/>
      <c r="O166" s="106"/>
      <c r="P166" s="106"/>
      <c r="Q166" s="106"/>
      <c r="R166" s="106"/>
      <c r="S166" s="106"/>
      <c r="T166" s="106"/>
      <c r="U166" s="106"/>
      <c r="V166" s="106"/>
      <c r="W166" s="106"/>
      <c r="X166" s="106"/>
      <c r="Y166" s="106"/>
      <c r="Z166" s="106"/>
      <c r="AA166" s="106"/>
      <c r="AB166" s="106"/>
      <c r="AC166" s="106"/>
      <c r="AD166" s="106"/>
      <c r="AE166" s="106"/>
      <c r="AF166" s="106"/>
      <c r="AG166" s="297"/>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5"/>
      <c r="BC166" s="104"/>
      <c r="BD166" s="104"/>
      <c r="BE166" s="132"/>
      <c r="BF166" s="104"/>
      <c r="BG166" s="104"/>
    </row>
    <row r="167" spans="1:59" s="103" customFormat="1" ht="22.2" customHeight="1">
      <c r="A167" s="419" t="s">
        <v>80</v>
      </c>
      <c r="B167" s="505" t="s">
        <v>581</v>
      </c>
      <c r="C167" s="106"/>
      <c r="D167" s="106">
        <f t="shared" si="189"/>
        <v>0</v>
      </c>
      <c r="E167" s="146"/>
      <c r="F167" s="146"/>
      <c r="G167" s="146"/>
      <c r="H167" s="506"/>
      <c r="I167" s="106"/>
      <c r="J167" s="106"/>
      <c r="K167" s="106"/>
      <c r="L167" s="292"/>
      <c r="M167" s="106"/>
      <c r="N167" s="106"/>
      <c r="O167" s="106"/>
      <c r="P167" s="106"/>
      <c r="Q167" s="106"/>
      <c r="R167" s="106"/>
      <c r="S167" s="106"/>
      <c r="T167" s="106"/>
      <c r="U167" s="106"/>
      <c r="V167" s="106"/>
      <c r="W167" s="106"/>
      <c r="X167" s="106"/>
      <c r="Y167" s="106"/>
      <c r="Z167" s="106"/>
      <c r="AA167" s="106"/>
      <c r="AB167" s="106"/>
      <c r="AC167" s="106"/>
      <c r="AD167" s="106"/>
      <c r="AE167" s="106"/>
      <c r="AF167" s="106"/>
      <c r="AG167" s="297"/>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5"/>
      <c r="BC167" s="104"/>
      <c r="BD167" s="104"/>
      <c r="BE167" s="132"/>
      <c r="BF167" s="104"/>
      <c r="BG167" s="104"/>
    </row>
    <row r="168" spans="1:59" s="103" customFormat="1" ht="22.2" customHeight="1">
      <c r="A168" s="419" t="s">
        <v>80</v>
      </c>
      <c r="B168" s="505" t="s">
        <v>582</v>
      </c>
      <c r="C168" s="106"/>
      <c r="D168" s="106">
        <f t="shared" si="189"/>
        <v>0</v>
      </c>
      <c r="E168" s="146"/>
      <c r="F168" s="146"/>
      <c r="G168" s="146"/>
      <c r="H168" s="506"/>
      <c r="I168" s="106"/>
      <c r="J168" s="106"/>
      <c r="K168" s="106"/>
      <c r="L168" s="292"/>
      <c r="M168" s="106"/>
      <c r="N168" s="106"/>
      <c r="O168" s="106"/>
      <c r="P168" s="106"/>
      <c r="Q168" s="106"/>
      <c r="R168" s="106"/>
      <c r="S168" s="106"/>
      <c r="T168" s="106"/>
      <c r="U168" s="106"/>
      <c r="V168" s="106"/>
      <c r="W168" s="106"/>
      <c r="X168" s="106"/>
      <c r="Y168" s="106"/>
      <c r="Z168" s="106"/>
      <c r="AA168" s="106"/>
      <c r="AB168" s="106"/>
      <c r="AC168" s="106"/>
      <c r="AD168" s="106"/>
      <c r="AE168" s="106"/>
      <c r="AF168" s="106"/>
      <c r="AG168" s="297"/>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5"/>
      <c r="BC168" s="104"/>
      <c r="BD168" s="104"/>
      <c r="BE168" s="132"/>
      <c r="BF168" s="104"/>
      <c r="BG168" s="104"/>
    </row>
    <row r="169" spans="1:59" s="103" customFormat="1" ht="22.2" customHeight="1">
      <c r="A169" s="419" t="s">
        <v>80</v>
      </c>
      <c r="B169" s="505" t="s">
        <v>583</v>
      </c>
      <c r="C169" s="106"/>
      <c r="D169" s="106">
        <f t="shared" si="189"/>
        <v>0</v>
      </c>
      <c r="E169" s="146"/>
      <c r="F169" s="146"/>
      <c r="G169" s="146"/>
      <c r="H169" s="506"/>
      <c r="I169" s="106"/>
      <c r="J169" s="106"/>
      <c r="K169" s="106"/>
      <c r="L169" s="292"/>
      <c r="M169" s="106"/>
      <c r="N169" s="106"/>
      <c r="O169" s="106"/>
      <c r="P169" s="106"/>
      <c r="Q169" s="106"/>
      <c r="R169" s="106"/>
      <c r="S169" s="106"/>
      <c r="T169" s="106"/>
      <c r="U169" s="106"/>
      <c r="V169" s="106"/>
      <c r="W169" s="106"/>
      <c r="X169" s="106"/>
      <c r="Y169" s="106"/>
      <c r="Z169" s="106"/>
      <c r="AA169" s="106"/>
      <c r="AB169" s="106"/>
      <c r="AC169" s="106"/>
      <c r="AD169" s="106"/>
      <c r="AE169" s="106"/>
      <c r="AF169" s="106"/>
      <c r="AG169" s="297"/>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5"/>
      <c r="BC169" s="104"/>
      <c r="BD169" s="104"/>
      <c r="BE169" s="132"/>
      <c r="BF169" s="104"/>
      <c r="BG169" s="104"/>
    </row>
    <row r="170" spans="1:59" s="103" customFormat="1" ht="22.2" customHeight="1">
      <c r="A170" s="419" t="s">
        <v>80</v>
      </c>
      <c r="B170" s="505" t="s">
        <v>584</v>
      </c>
      <c r="C170" s="106"/>
      <c r="D170" s="106">
        <f t="shared" si="189"/>
        <v>0</v>
      </c>
      <c r="E170" s="146"/>
      <c r="F170" s="146"/>
      <c r="G170" s="146"/>
      <c r="H170" s="506"/>
      <c r="I170" s="106"/>
      <c r="J170" s="106"/>
      <c r="K170" s="106"/>
      <c r="L170" s="292"/>
      <c r="M170" s="106"/>
      <c r="N170" s="106"/>
      <c r="O170" s="106"/>
      <c r="P170" s="106"/>
      <c r="Q170" s="106"/>
      <c r="R170" s="106"/>
      <c r="S170" s="106"/>
      <c r="T170" s="106"/>
      <c r="U170" s="106"/>
      <c r="V170" s="106"/>
      <c r="W170" s="106"/>
      <c r="X170" s="106"/>
      <c r="Y170" s="106"/>
      <c r="Z170" s="106"/>
      <c r="AA170" s="106"/>
      <c r="AB170" s="106"/>
      <c r="AC170" s="106"/>
      <c r="AD170" s="106"/>
      <c r="AE170" s="106"/>
      <c r="AF170" s="106"/>
      <c r="AG170" s="297"/>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5"/>
      <c r="BC170" s="104"/>
      <c r="BD170" s="104"/>
      <c r="BE170" s="132"/>
      <c r="BF170" s="104"/>
      <c r="BG170" s="104"/>
    </row>
    <row r="171" spans="1:59" s="103" customFormat="1" ht="22.2" customHeight="1">
      <c r="A171" s="419" t="s">
        <v>80</v>
      </c>
      <c r="B171" s="505" t="s">
        <v>585</v>
      </c>
      <c r="C171" s="106"/>
      <c r="D171" s="106">
        <f t="shared" si="189"/>
        <v>0</v>
      </c>
      <c r="E171" s="146"/>
      <c r="F171" s="146"/>
      <c r="G171" s="146"/>
      <c r="H171" s="506"/>
      <c r="I171" s="106"/>
      <c r="J171" s="106"/>
      <c r="K171" s="106"/>
      <c r="L171" s="292"/>
      <c r="M171" s="106"/>
      <c r="N171" s="106"/>
      <c r="O171" s="106"/>
      <c r="P171" s="106"/>
      <c r="Q171" s="106"/>
      <c r="R171" s="106"/>
      <c r="S171" s="106"/>
      <c r="T171" s="106"/>
      <c r="U171" s="106"/>
      <c r="V171" s="106"/>
      <c r="W171" s="106"/>
      <c r="X171" s="106"/>
      <c r="Y171" s="106"/>
      <c r="Z171" s="106"/>
      <c r="AA171" s="106"/>
      <c r="AB171" s="106"/>
      <c r="AC171" s="106"/>
      <c r="AD171" s="106"/>
      <c r="AE171" s="106"/>
      <c r="AF171" s="106"/>
      <c r="AG171" s="297"/>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5"/>
      <c r="BC171" s="104"/>
      <c r="BD171" s="104"/>
      <c r="BE171" s="132"/>
      <c r="BF171" s="104"/>
      <c r="BG171" s="104"/>
    </row>
    <row r="172" spans="1:59" s="103" customFormat="1" ht="22.2" customHeight="1">
      <c r="A172" s="419" t="s">
        <v>80</v>
      </c>
      <c r="B172" s="505" t="s">
        <v>586</v>
      </c>
      <c r="C172" s="106"/>
      <c r="D172" s="106">
        <f t="shared" si="189"/>
        <v>0</v>
      </c>
      <c r="E172" s="146"/>
      <c r="F172" s="146"/>
      <c r="G172" s="146"/>
      <c r="H172" s="506"/>
      <c r="I172" s="106"/>
      <c r="J172" s="106"/>
      <c r="K172" s="106"/>
      <c r="L172" s="292"/>
      <c r="M172" s="106"/>
      <c r="N172" s="106"/>
      <c r="O172" s="106"/>
      <c r="P172" s="106"/>
      <c r="Q172" s="106"/>
      <c r="R172" s="106"/>
      <c r="S172" s="106"/>
      <c r="T172" s="106"/>
      <c r="U172" s="106"/>
      <c r="V172" s="106"/>
      <c r="W172" s="106"/>
      <c r="X172" s="106"/>
      <c r="Y172" s="106"/>
      <c r="Z172" s="106"/>
      <c r="AA172" s="106"/>
      <c r="AB172" s="106"/>
      <c r="AC172" s="106"/>
      <c r="AD172" s="106"/>
      <c r="AE172" s="106"/>
      <c r="AF172" s="106"/>
      <c r="AG172" s="297"/>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5"/>
      <c r="BC172" s="104"/>
      <c r="BD172" s="104"/>
      <c r="BE172" s="132"/>
      <c r="BF172" s="104"/>
      <c r="BG172" s="104"/>
    </row>
    <row r="173" spans="1:59" s="103" customFormat="1" ht="22.2" customHeight="1">
      <c r="A173" s="419" t="s">
        <v>80</v>
      </c>
      <c r="B173" s="505" t="s">
        <v>587</v>
      </c>
      <c r="C173" s="106"/>
      <c r="D173" s="106">
        <f t="shared" si="189"/>
        <v>0</v>
      </c>
      <c r="E173" s="146"/>
      <c r="F173" s="146"/>
      <c r="G173" s="146"/>
      <c r="H173" s="506"/>
      <c r="I173" s="106"/>
      <c r="J173" s="106"/>
      <c r="K173" s="106"/>
      <c r="L173" s="292"/>
      <c r="M173" s="106"/>
      <c r="N173" s="106"/>
      <c r="O173" s="106"/>
      <c r="P173" s="106"/>
      <c r="Q173" s="106"/>
      <c r="R173" s="106"/>
      <c r="S173" s="106"/>
      <c r="T173" s="106"/>
      <c r="U173" s="106"/>
      <c r="V173" s="106"/>
      <c r="W173" s="106"/>
      <c r="X173" s="106"/>
      <c r="Y173" s="106"/>
      <c r="Z173" s="106"/>
      <c r="AA173" s="106"/>
      <c r="AB173" s="106"/>
      <c r="AC173" s="106"/>
      <c r="AD173" s="106"/>
      <c r="AE173" s="106"/>
      <c r="AF173" s="106"/>
      <c r="AG173" s="297"/>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5"/>
      <c r="BC173" s="104"/>
      <c r="BD173" s="104"/>
      <c r="BE173" s="132"/>
      <c r="BF173" s="104"/>
      <c r="BG173" s="104"/>
    </row>
    <row r="174" spans="1:59" s="103" customFormat="1" ht="22.2" customHeight="1">
      <c r="A174" s="419" t="s">
        <v>80</v>
      </c>
      <c r="B174" s="505" t="s">
        <v>588</v>
      </c>
      <c r="C174" s="106"/>
      <c r="D174" s="106">
        <f t="shared" si="189"/>
        <v>0</v>
      </c>
      <c r="E174" s="146"/>
      <c r="F174" s="146"/>
      <c r="G174" s="146"/>
      <c r="H174" s="506"/>
      <c r="I174" s="106"/>
      <c r="J174" s="106"/>
      <c r="K174" s="106"/>
      <c r="L174" s="292"/>
      <c r="M174" s="106"/>
      <c r="N174" s="106"/>
      <c r="O174" s="106"/>
      <c r="P174" s="106"/>
      <c r="Q174" s="106"/>
      <c r="R174" s="106"/>
      <c r="S174" s="106"/>
      <c r="T174" s="106"/>
      <c r="U174" s="106"/>
      <c r="V174" s="106"/>
      <c r="W174" s="106"/>
      <c r="X174" s="106"/>
      <c r="Y174" s="106"/>
      <c r="Z174" s="106"/>
      <c r="AA174" s="106"/>
      <c r="AB174" s="106"/>
      <c r="AC174" s="106"/>
      <c r="AD174" s="106"/>
      <c r="AE174" s="106"/>
      <c r="AF174" s="106"/>
      <c r="AG174" s="297"/>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5"/>
      <c r="BC174" s="104"/>
      <c r="BD174" s="104"/>
      <c r="BE174" s="132"/>
      <c r="BF174" s="104"/>
      <c r="BG174" s="104"/>
    </row>
    <row r="175" spans="1:59" s="103" customFormat="1" ht="22.2" customHeight="1">
      <c r="A175" s="419" t="s">
        <v>80</v>
      </c>
      <c r="B175" s="505" t="s">
        <v>615</v>
      </c>
      <c r="C175" s="106"/>
      <c r="D175" s="106">
        <f t="shared" si="189"/>
        <v>0</v>
      </c>
      <c r="E175" s="146"/>
      <c r="F175" s="146"/>
      <c r="G175" s="146"/>
      <c r="H175" s="433"/>
      <c r="I175" s="106"/>
      <c r="J175" s="106"/>
      <c r="K175" s="106"/>
      <c r="L175" s="292"/>
      <c r="M175" s="106"/>
      <c r="N175" s="106"/>
      <c r="O175" s="106"/>
      <c r="P175" s="106"/>
      <c r="Q175" s="106"/>
      <c r="R175" s="106"/>
      <c r="S175" s="106"/>
      <c r="T175" s="106"/>
      <c r="U175" s="106"/>
      <c r="V175" s="106"/>
      <c r="W175" s="106"/>
      <c r="X175" s="106"/>
      <c r="Y175" s="106"/>
      <c r="Z175" s="106"/>
      <c r="AA175" s="106"/>
      <c r="AB175" s="106"/>
      <c r="AC175" s="106"/>
      <c r="AD175" s="106"/>
      <c r="AE175" s="106"/>
      <c r="AF175" s="106"/>
      <c r="AG175" s="297"/>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5"/>
      <c r="BC175" s="104"/>
      <c r="BD175" s="104"/>
      <c r="BE175" s="132"/>
      <c r="BF175" s="104"/>
      <c r="BG175" s="104"/>
    </row>
    <row r="176" spans="1:59" s="103" customFormat="1" ht="22.2" customHeight="1">
      <c r="A176" s="419" t="s">
        <v>80</v>
      </c>
      <c r="B176" s="431"/>
      <c r="C176" s="106"/>
      <c r="D176" s="106">
        <f t="shared" si="189"/>
        <v>0</v>
      </c>
      <c r="E176" s="146"/>
      <c r="F176" s="146"/>
      <c r="G176" s="146"/>
      <c r="H176" s="106"/>
      <c r="I176" s="106"/>
      <c r="J176" s="106"/>
      <c r="K176" s="106"/>
      <c r="L176" s="292"/>
      <c r="M176" s="106"/>
      <c r="N176" s="106"/>
      <c r="O176" s="106"/>
      <c r="P176" s="106"/>
      <c r="Q176" s="106"/>
      <c r="R176" s="106"/>
      <c r="S176" s="106"/>
      <c r="T176" s="106"/>
      <c r="U176" s="106"/>
      <c r="V176" s="106"/>
      <c r="W176" s="106"/>
      <c r="X176" s="106"/>
      <c r="Y176" s="106"/>
      <c r="Z176" s="106"/>
      <c r="AA176" s="106"/>
      <c r="AB176" s="106"/>
      <c r="AC176" s="106"/>
      <c r="AD176" s="106"/>
      <c r="AE176" s="106"/>
      <c r="AF176" s="106"/>
      <c r="AG176" s="297"/>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5"/>
      <c r="BC176" s="104"/>
      <c r="BD176" s="104"/>
      <c r="BE176" s="132"/>
      <c r="BF176" s="104"/>
      <c r="BG176" s="104"/>
    </row>
    <row r="177" spans="1:59" s="103" customFormat="1" ht="22.2" customHeight="1">
      <c r="A177" s="419" t="s">
        <v>80</v>
      </c>
      <c r="B177" s="147"/>
      <c r="C177" s="106"/>
      <c r="D177" s="106">
        <f t="shared" si="189"/>
        <v>0</v>
      </c>
      <c r="E177" s="146"/>
      <c r="F177" s="146"/>
      <c r="G177" s="146"/>
      <c r="H177" s="106"/>
      <c r="I177" s="106"/>
      <c r="J177" s="106"/>
      <c r="K177" s="106"/>
      <c r="L177" s="292"/>
      <c r="M177" s="106"/>
      <c r="N177" s="106"/>
      <c r="O177" s="106"/>
      <c r="P177" s="106"/>
      <c r="Q177" s="106"/>
      <c r="R177" s="106"/>
      <c r="S177" s="106"/>
      <c r="T177" s="106"/>
      <c r="U177" s="106"/>
      <c r="V177" s="106"/>
      <c r="W177" s="106"/>
      <c r="X177" s="106"/>
      <c r="Y177" s="106"/>
      <c r="Z177" s="106"/>
      <c r="AA177" s="106"/>
      <c r="AB177" s="106"/>
      <c r="AC177" s="106"/>
      <c r="AD177" s="106"/>
      <c r="AE177" s="106"/>
      <c r="AF177" s="106"/>
      <c r="AG177" s="297"/>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5"/>
      <c r="BC177" s="104"/>
      <c r="BD177" s="104"/>
      <c r="BE177" s="132"/>
      <c r="BF177" s="104"/>
      <c r="BG177" s="104"/>
    </row>
    <row r="178" spans="1:59" s="103" customFormat="1" ht="22.2" customHeight="1">
      <c r="A178" s="419" t="s">
        <v>80</v>
      </c>
      <c r="B178" s="147"/>
      <c r="C178" s="106"/>
      <c r="D178" s="106">
        <f t="shared" si="189"/>
        <v>0</v>
      </c>
      <c r="E178" s="146"/>
      <c r="F178" s="146"/>
      <c r="G178" s="146"/>
      <c r="H178" s="106"/>
      <c r="I178" s="106"/>
      <c r="J178" s="106"/>
      <c r="K178" s="106"/>
      <c r="L178" s="292"/>
      <c r="M178" s="106"/>
      <c r="N178" s="106"/>
      <c r="O178" s="106"/>
      <c r="P178" s="106"/>
      <c r="Q178" s="106"/>
      <c r="R178" s="106"/>
      <c r="S178" s="106"/>
      <c r="T178" s="106"/>
      <c r="U178" s="106"/>
      <c r="V178" s="106"/>
      <c r="W178" s="106"/>
      <c r="X178" s="106"/>
      <c r="Y178" s="106"/>
      <c r="Z178" s="106"/>
      <c r="AA178" s="106"/>
      <c r="AB178" s="106"/>
      <c r="AC178" s="106"/>
      <c r="AD178" s="106"/>
      <c r="AE178" s="106"/>
      <c r="AF178" s="106"/>
      <c r="AG178" s="297"/>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5"/>
      <c r="BC178" s="104"/>
      <c r="BD178" s="104"/>
      <c r="BE178" s="132"/>
      <c r="BF178" s="104"/>
      <c r="BG178" s="104"/>
    </row>
    <row r="179" spans="1:59" s="103" customFormat="1" ht="22.2" customHeight="1">
      <c r="A179" s="419" t="s">
        <v>80</v>
      </c>
      <c r="B179" s="147"/>
      <c r="C179" s="106"/>
      <c r="D179" s="106">
        <f t="shared" si="189"/>
        <v>0</v>
      </c>
      <c r="E179" s="146"/>
      <c r="F179" s="146"/>
      <c r="G179" s="146"/>
      <c r="H179" s="106"/>
      <c r="I179" s="106"/>
      <c r="J179" s="106"/>
      <c r="K179" s="106"/>
      <c r="L179" s="292"/>
      <c r="M179" s="106"/>
      <c r="N179" s="106"/>
      <c r="O179" s="106"/>
      <c r="P179" s="106"/>
      <c r="Q179" s="106"/>
      <c r="R179" s="106"/>
      <c r="S179" s="106"/>
      <c r="T179" s="106"/>
      <c r="U179" s="106"/>
      <c r="V179" s="106"/>
      <c r="W179" s="106"/>
      <c r="X179" s="106"/>
      <c r="Y179" s="106"/>
      <c r="Z179" s="106"/>
      <c r="AA179" s="106"/>
      <c r="AB179" s="106"/>
      <c r="AC179" s="106"/>
      <c r="AD179" s="106"/>
      <c r="AE179" s="106"/>
      <c r="AF179" s="106"/>
      <c r="AG179" s="297"/>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5"/>
      <c r="BC179" s="104"/>
      <c r="BD179" s="104"/>
      <c r="BE179" s="132"/>
      <c r="BF179" s="104"/>
      <c r="BG179" s="104"/>
    </row>
    <row r="180" spans="1:59" s="103" customFormat="1" ht="22.2" customHeight="1">
      <c r="A180" s="419" t="s">
        <v>80</v>
      </c>
      <c r="B180" s="147"/>
      <c r="C180" s="106"/>
      <c r="D180" s="106">
        <f t="shared" si="189"/>
        <v>0</v>
      </c>
      <c r="E180" s="146"/>
      <c r="F180" s="146"/>
      <c r="G180" s="146"/>
      <c r="H180" s="106"/>
      <c r="I180" s="106"/>
      <c r="J180" s="106"/>
      <c r="K180" s="106"/>
      <c r="L180" s="292"/>
      <c r="M180" s="106"/>
      <c r="N180" s="106"/>
      <c r="O180" s="106"/>
      <c r="P180" s="106"/>
      <c r="Q180" s="106"/>
      <c r="R180" s="106"/>
      <c r="S180" s="106"/>
      <c r="T180" s="106"/>
      <c r="U180" s="106"/>
      <c r="V180" s="106"/>
      <c r="W180" s="106"/>
      <c r="X180" s="106"/>
      <c r="Y180" s="106"/>
      <c r="Z180" s="106"/>
      <c r="AA180" s="106"/>
      <c r="AB180" s="106"/>
      <c r="AC180" s="106"/>
      <c r="AD180" s="106"/>
      <c r="AE180" s="106"/>
      <c r="AF180" s="106"/>
      <c r="AG180" s="297"/>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5"/>
      <c r="BC180" s="104"/>
      <c r="BD180" s="104"/>
      <c r="BE180" s="132"/>
      <c r="BF180" s="104"/>
      <c r="BG180" s="104"/>
    </row>
    <row r="181" spans="1:59" s="103" customFormat="1" ht="22.2" customHeight="1">
      <c r="A181" s="419" t="s">
        <v>80</v>
      </c>
      <c r="B181" s="147"/>
      <c r="C181" s="106"/>
      <c r="D181" s="106">
        <f t="shared" si="189"/>
        <v>0</v>
      </c>
      <c r="E181" s="146"/>
      <c r="F181" s="146"/>
      <c r="G181" s="146"/>
      <c r="H181" s="106"/>
      <c r="I181" s="106"/>
      <c r="J181" s="106"/>
      <c r="K181" s="106"/>
      <c r="L181" s="292"/>
      <c r="M181" s="106"/>
      <c r="N181" s="106"/>
      <c r="O181" s="106"/>
      <c r="P181" s="106"/>
      <c r="Q181" s="106"/>
      <c r="R181" s="106"/>
      <c r="S181" s="106"/>
      <c r="T181" s="106"/>
      <c r="U181" s="106"/>
      <c r="V181" s="106"/>
      <c r="W181" s="106"/>
      <c r="X181" s="106"/>
      <c r="Y181" s="106"/>
      <c r="Z181" s="106"/>
      <c r="AA181" s="106"/>
      <c r="AB181" s="106"/>
      <c r="AC181" s="106"/>
      <c r="AD181" s="106"/>
      <c r="AE181" s="106"/>
      <c r="AF181" s="106"/>
      <c r="AG181" s="297"/>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5"/>
      <c r="BC181" s="104"/>
      <c r="BD181" s="104"/>
      <c r="BE181" s="132"/>
      <c r="BF181" s="104"/>
      <c r="BG181" s="104"/>
    </row>
    <row r="182" spans="1:59" s="103" customFormat="1" ht="22.2" customHeight="1">
      <c r="A182" s="419" t="s">
        <v>80</v>
      </c>
      <c r="B182" s="147"/>
      <c r="C182" s="106"/>
      <c r="D182" s="106">
        <f t="shared" si="189"/>
        <v>0</v>
      </c>
      <c r="E182" s="146"/>
      <c r="F182" s="146"/>
      <c r="G182" s="146"/>
      <c r="H182" s="106"/>
      <c r="I182" s="106"/>
      <c r="J182" s="106"/>
      <c r="K182" s="106"/>
      <c r="L182" s="292"/>
      <c r="M182" s="106"/>
      <c r="N182" s="106"/>
      <c r="O182" s="106"/>
      <c r="P182" s="106"/>
      <c r="Q182" s="106"/>
      <c r="R182" s="106"/>
      <c r="S182" s="106"/>
      <c r="T182" s="106"/>
      <c r="U182" s="106"/>
      <c r="V182" s="106"/>
      <c r="W182" s="106"/>
      <c r="X182" s="106"/>
      <c r="Y182" s="106"/>
      <c r="Z182" s="106"/>
      <c r="AA182" s="106"/>
      <c r="AB182" s="106"/>
      <c r="AC182" s="106"/>
      <c r="AD182" s="106"/>
      <c r="AE182" s="106"/>
      <c r="AF182" s="106"/>
      <c r="AG182" s="297"/>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5"/>
      <c r="BC182" s="104"/>
      <c r="BD182" s="104"/>
      <c r="BE182" s="132"/>
      <c r="BF182" s="104"/>
      <c r="BG182" s="104"/>
    </row>
    <row r="183" spans="1:59" s="103" customFormat="1" ht="22.2" customHeight="1">
      <c r="A183" s="419" t="s">
        <v>80</v>
      </c>
      <c r="B183" s="147"/>
      <c r="C183" s="106"/>
      <c r="D183" s="106">
        <f t="shared" si="189"/>
        <v>0</v>
      </c>
      <c r="E183" s="146"/>
      <c r="F183" s="146"/>
      <c r="G183" s="146"/>
      <c r="H183" s="106"/>
      <c r="I183" s="106"/>
      <c r="J183" s="106"/>
      <c r="K183" s="106"/>
      <c r="L183" s="292"/>
      <c r="M183" s="106"/>
      <c r="N183" s="106"/>
      <c r="O183" s="106"/>
      <c r="P183" s="106"/>
      <c r="Q183" s="106"/>
      <c r="R183" s="106"/>
      <c r="S183" s="106"/>
      <c r="T183" s="106"/>
      <c r="U183" s="106"/>
      <c r="V183" s="106"/>
      <c r="W183" s="106"/>
      <c r="X183" s="106"/>
      <c r="Y183" s="106"/>
      <c r="Z183" s="106"/>
      <c r="AA183" s="106"/>
      <c r="AB183" s="106"/>
      <c r="AC183" s="106"/>
      <c r="AD183" s="106"/>
      <c r="AE183" s="106"/>
      <c r="AF183" s="106"/>
      <c r="AG183" s="297"/>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5"/>
      <c r="BC183" s="104"/>
      <c r="BD183" s="104"/>
      <c r="BE183" s="132"/>
      <c r="BF183" s="104"/>
      <c r="BG183" s="104"/>
    </row>
    <row r="184" spans="1:59" s="103" customFormat="1" ht="22.2" customHeight="1">
      <c r="A184" s="419" t="s">
        <v>80</v>
      </c>
      <c r="B184" s="107"/>
      <c r="C184" s="106"/>
      <c r="D184" s="106">
        <f>SUM(E184:BA184)</f>
        <v>0</v>
      </c>
      <c r="E184" s="106"/>
      <c r="F184" s="106"/>
      <c r="G184" s="106"/>
      <c r="H184" s="106"/>
      <c r="I184" s="106"/>
      <c r="J184" s="106"/>
      <c r="K184" s="106"/>
      <c r="L184" s="292"/>
      <c r="M184" s="106"/>
      <c r="N184" s="106"/>
      <c r="O184" s="106"/>
      <c r="P184" s="106"/>
      <c r="Q184" s="106"/>
      <c r="R184" s="106"/>
      <c r="S184" s="106"/>
      <c r="T184" s="106"/>
      <c r="U184" s="106"/>
      <c r="V184" s="106"/>
      <c r="W184" s="106"/>
      <c r="X184" s="106"/>
      <c r="Y184" s="106"/>
      <c r="Z184" s="106"/>
      <c r="AA184" s="106"/>
      <c r="AB184" s="106"/>
      <c r="AC184" s="106"/>
      <c r="AD184" s="106"/>
      <c r="AE184" s="106"/>
      <c r="AF184" s="106"/>
      <c r="AG184" s="297"/>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5" t="s">
        <v>212</v>
      </c>
      <c r="BC184" s="104"/>
      <c r="BD184" s="104"/>
      <c r="BE184" s="132">
        <v>2016</v>
      </c>
      <c r="BF184" s="104"/>
      <c r="BG184" s="104"/>
    </row>
    <row r="185" spans="1:59" s="103" customFormat="1" ht="22.2" customHeight="1">
      <c r="A185" s="419" t="s">
        <v>80</v>
      </c>
      <c r="B185" s="107"/>
      <c r="C185" s="106"/>
      <c r="D185" s="106">
        <f>SUM(E185:BA185)</f>
        <v>0</v>
      </c>
      <c r="E185" s="106"/>
      <c r="F185" s="106"/>
      <c r="G185" s="106"/>
      <c r="H185" s="106"/>
      <c r="I185" s="106"/>
      <c r="J185" s="106"/>
      <c r="K185" s="106"/>
      <c r="L185" s="292"/>
      <c r="M185" s="106"/>
      <c r="N185" s="106"/>
      <c r="O185" s="106"/>
      <c r="P185" s="106"/>
      <c r="Q185" s="106"/>
      <c r="R185" s="106"/>
      <c r="S185" s="106"/>
      <c r="T185" s="106"/>
      <c r="U185" s="106"/>
      <c r="V185" s="106"/>
      <c r="W185" s="106"/>
      <c r="X185" s="106"/>
      <c r="Y185" s="106"/>
      <c r="Z185" s="106"/>
      <c r="AA185" s="106"/>
      <c r="AB185" s="106"/>
      <c r="AC185" s="106"/>
      <c r="AD185" s="106"/>
      <c r="AE185" s="106"/>
      <c r="AF185" s="106"/>
      <c r="AG185" s="297"/>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5" t="s">
        <v>212</v>
      </c>
      <c r="BC185" s="104"/>
      <c r="BD185" s="104"/>
      <c r="BE185" s="132">
        <v>2016</v>
      </c>
      <c r="BF185" s="104"/>
      <c r="BG185" s="104"/>
    </row>
    <row r="186" spans="1:59" s="137" customFormat="1" ht="22.2" customHeight="1">
      <c r="A186" s="423" t="s">
        <v>300</v>
      </c>
      <c r="B186" s="311" t="s">
        <v>239</v>
      </c>
      <c r="C186" s="140">
        <f>SUM(C187:C193)</f>
        <v>0</v>
      </c>
      <c r="D186" s="140">
        <f>D187</f>
        <v>0</v>
      </c>
      <c r="E186" s="140">
        <f>E187</f>
        <v>0</v>
      </c>
      <c r="F186" s="140">
        <f t="shared" ref="F186:BA186" si="190">F187</f>
        <v>0</v>
      </c>
      <c r="G186" s="140">
        <f t="shared" si="190"/>
        <v>0</v>
      </c>
      <c r="H186" s="140">
        <f t="shared" si="190"/>
        <v>0</v>
      </c>
      <c r="I186" s="140">
        <f t="shared" si="190"/>
        <v>0</v>
      </c>
      <c r="J186" s="140">
        <f t="shared" si="190"/>
        <v>0</v>
      </c>
      <c r="K186" s="140">
        <f t="shared" si="190"/>
        <v>0</v>
      </c>
      <c r="L186" s="140">
        <f t="shared" si="190"/>
        <v>0</v>
      </c>
      <c r="M186" s="140">
        <f t="shared" si="190"/>
        <v>0</v>
      </c>
      <c r="N186" s="140">
        <f t="shared" si="190"/>
        <v>0</v>
      </c>
      <c r="O186" s="140">
        <f t="shared" si="190"/>
        <v>0</v>
      </c>
      <c r="P186" s="140">
        <f t="shared" si="190"/>
        <v>0</v>
      </c>
      <c r="Q186" s="140">
        <f t="shared" si="190"/>
        <v>0</v>
      </c>
      <c r="R186" s="140">
        <f t="shared" si="190"/>
        <v>0</v>
      </c>
      <c r="S186" s="140">
        <f t="shared" si="190"/>
        <v>0</v>
      </c>
      <c r="T186" s="140">
        <f t="shared" si="190"/>
        <v>0</v>
      </c>
      <c r="U186" s="140">
        <f t="shared" si="190"/>
        <v>0</v>
      </c>
      <c r="V186" s="140">
        <f t="shared" si="190"/>
        <v>0</v>
      </c>
      <c r="W186" s="140">
        <f t="shared" si="190"/>
        <v>0</v>
      </c>
      <c r="X186" s="140">
        <f t="shared" si="190"/>
        <v>0</v>
      </c>
      <c r="Y186" s="140">
        <f t="shared" si="190"/>
        <v>0</v>
      </c>
      <c r="Z186" s="140">
        <f t="shared" si="190"/>
        <v>0</v>
      </c>
      <c r="AA186" s="140">
        <f t="shared" si="190"/>
        <v>0</v>
      </c>
      <c r="AB186" s="140">
        <f t="shared" si="190"/>
        <v>0</v>
      </c>
      <c r="AC186" s="140">
        <f t="shared" si="190"/>
        <v>0</v>
      </c>
      <c r="AD186" s="140">
        <f t="shared" si="190"/>
        <v>0</v>
      </c>
      <c r="AE186" s="140">
        <f t="shared" si="190"/>
        <v>0</v>
      </c>
      <c r="AF186" s="140">
        <f t="shared" si="190"/>
        <v>0</v>
      </c>
      <c r="AG186" s="140">
        <f t="shared" si="190"/>
        <v>0</v>
      </c>
      <c r="AH186" s="140">
        <f t="shared" si="190"/>
        <v>0</v>
      </c>
      <c r="AI186" s="140">
        <f t="shared" si="190"/>
        <v>0</v>
      </c>
      <c r="AJ186" s="140">
        <f t="shared" si="190"/>
        <v>0</v>
      </c>
      <c r="AK186" s="140">
        <f t="shared" si="190"/>
        <v>0</v>
      </c>
      <c r="AL186" s="140">
        <f t="shared" si="190"/>
        <v>0</v>
      </c>
      <c r="AM186" s="140">
        <f t="shared" si="190"/>
        <v>0</v>
      </c>
      <c r="AN186" s="140">
        <f t="shared" si="190"/>
        <v>0</v>
      </c>
      <c r="AO186" s="140">
        <f t="shared" si="190"/>
        <v>0</v>
      </c>
      <c r="AP186" s="140">
        <f t="shared" si="190"/>
        <v>0</v>
      </c>
      <c r="AQ186" s="140">
        <f t="shared" si="190"/>
        <v>0</v>
      </c>
      <c r="AR186" s="140">
        <f t="shared" si="190"/>
        <v>0</v>
      </c>
      <c r="AS186" s="140">
        <f t="shared" si="190"/>
        <v>0</v>
      </c>
      <c r="AT186" s="140">
        <f t="shared" si="190"/>
        <v>0</v>
      </c>
      <c r="AU186" s="140">
        <f t="shared" si="190"/>
        <v>0</v>
      </c>
      <c r="AV186" s="140">
        <f t="shared" si="190"/>
        <v>0</v>
      </c>
      <c r="AW186" s="140">
        <f t="shared" si="190"/>
        <v>0</v>
      </c>
      <c r="AX186" s="140">
        <f t="shared" si="190"/>
        <v>0</v>
      </c>
      <c r="AY186" s="140">
        <f t="shared" si="190"/>
        <v>0</v>
      </c>
      <c r="AZ186" s="140">
        <f t="shared" si="190"/>
        <v>0</v>
      </c>
      <c r="BA186" s="140">
        <f t="shared" si="190"/>
        <v>0</v>
      </c>
      <c r="BB186" s="105" t="s">
        <v>212</v>
      </c>
      <c r="BC186" s="110"/>
      <c r="BD186" s="139"/>
      <c r="BE186" s="132">
        <v>2016</v>
      </c>
      <c r="BF186" s="138"/>
      <c r="BG186" s="138"/>
    </row>
    <row r="187" spans="1:59" s="142" customFormat="1" ht="22.2" customHeight="1">
      <c r="A187" s="419" t="s">
        <v>82</v>
      </c>
      <c r="B187" s="107" t="s">
        <v>282</v>
      </c>
      <c r="C187" s="136"/>
      <c r="D187" s="136">
        <f t="shared" ref="D187:D193" si="191">SUM(E187:BA187)</f>
        <v>0</v>
      </c>
      <c r="E187" s="136">
        <f>SUM(E188:E193)</f>
        <v>0</v>
      </c>
      <c r="F187" s="136">
        <f t="shared" ref="F187:BA187" si="192">SUM(F188:F193)</f>
        <v>0</v>
      </c>
      <c r="G187" s="136">
        <f t="shared" si="192"/>
        <v>0</v>
      </c>
      <c r="H187" s="136">
        <f t="shared" si="192"/>
        <v>0</v>
      </c>
      <c r="I187" s="136">
        <f t="shared" si="192"/>
        <v>0</v>
      </c>
      <c r="J187" s="136">
        <f t="shared" si="192"/>
        <v>0</v>
      </c>
      <c r="K187" s="136">
        <f t="shared" si="192"/>
        <v>0</v>
      </c>
      <c r="L187" s="136">
        <f t="shared" si="192"/>
        <v>0</v>
      </c>
      <c r="M187" s="136">
        <f t="shared" si="192"/>
        <v>0</v>
      </c>
      <c r="N187" s="136">
        <f t="shared" si="192"/>
        <v>0</v>
      </c>
      <c r="O187" s="136">
        <f t="shared" si="192"/>
        <v>0</v>
      </c>
      <c r="P187" s="136">
        <f t="shared" si="192"/>
        <v>0</v>
      </c>
      <c r="Q187" s="136">
        <f t="shared" si="192"/>
        <v>0</v>
      </c>
      <c r="R187" s="136">
        <f t="shared" si="192"/>
        <v>0</v>
      </c>
      <c r="S187" s="136">
        <f t="shared" si="192"/>
        <v>0</v>
      </c>
      <c r="T187" s="136">
        <f t="shared" si="192"/>
        <v>0</v>
      </c>
      <c r="U187" s="136">
        <f t="shared" si="192"/>
        <v>0</v>
      </c>
      <c r="V187" s="136">
        <f t="shared" si="192"/>
        <v>0</v>
      </c>
      <c r="W187" s="136">
        <f t="shared" si="192"/>
        <v>0</v>
      </c>
      <c r="X187" s="136">
        <f t="shared" si="192"/>
        <v>0</v>
      </c>
      <c r="Y187" s="136">
        <f t="shared" si="192"/>
        <v>0</v>
      </c>
      <c r="Z187" s="136">
        <f t="shared" si="192"/>
        <v>0</v>
      </c>
      <c r="AA187" s="136">
        <f t="shared" si="192"/>
        <v>0</v>
      </c>
      <c r="AB187" s="136">
        <f t="shared" si="192"/>
        <v>0</v>
      </c>
      <c r="AC187" s="136">
        <f t="shared" si="192"/>
        <v>0</v>
      </c>
      <c r="AD187" s="136">
        <f t="shared" si="192"/>
        <v>0</v>
      </c>
      <c r="AE187" s="136">
        <f t="shared" si="192"/>
        <v>0</v>
      </c>
      <c r="AF187" s="136">
        <f t="shared" si="192"/>
        <v>0</v>
      </c>
      <c r="AG187" s="136">
        <f t="shared" si="192"/>
        <v>0</v>
      </c>
      <c r="AH187" s="136">
        <f t="shared" si="192"/>
        <v>0</v>
      </c>
      <c r="AI187" s="136">
        <f t="shared" si="192"/>
        <v>0</v>
      </c>
      <c r="AJ187" s="136">
        <f t="shared" si="192"/>
        <v>0</v>
      </c>
      <c r="AK187" s="136">
        <f t="shared" si="192"/>
        <v>0</v>
      </c>
      <c r="AL187" s="136">
        <f t="shared" si="192"/>
        <v>0</v>
      </c>
      <c r="AM187" s="136">
        <f t="shared" si="192"/>
        <v>0</v>
      </c>
      <c r="AN187" s="136">
        <f t="shared" si="192"/>
        <v>0</v>
      </c>
      <c r="AO187" s="136">
        <f t="shared" si="192"/>
        <v>0</v>
      </c>
      <c r="AP187" s="136">
        <f t="shared" si="192"/>
        <v>0</v>
      </c>
      <c r="AQ187" s="136">
        <f t="shared" si="192"/>
        <v>0</v>
      </c>
      <c r="AR187" s="136">
        <f t="shared" si="192"/>
        <v>0</v>
      </c>
      <c r="AS187" s="136">
        <f t="shared" si="192"/>
        <v>0</v>
      </c>
      <c r="AT187" s="136">
        <f t="shared" si="192"/>
        <v>0</v>
      </c>
      <c r="AU187" s="136">
        <f t="shared" si="192"/>
        <v>0</v>
      </c>
      <c r="AV187" s="136">
        <f t="shared" si="192"/>
        <v>0</v>
      </c>
      <c r="AW187" s="136">
        <f t="shared" si="192"/>
        <v>0</v>
      </c>
      <c r="AX187" s="136">
        <f t="shared" si="192"/>
        <v>0</v>
      </c>
      <c r="AY187" s="136">
        <f t="shared" si="192"/>
        <v>0</v>
      </c>
      <c r="AZ187" s="136">
        <f t="shared" si="192"/>
        <v>0</v>
      </c>
      <c r="BA187" s="136">
        <f t="shared" si="192"/>
        <v>0</v>
      </c>
      <c r="BB187" s="105" t="s">
        <v>212</v>
      </c>
      <c r="BC187" s="104"/>
      <c r="BD187" s="135"/>
      <c r="BE187" s="132">
        <v>2016</v>
      </c>
      <c r="BF187" s="134"/>
      <c r="BG187" s="134"/>
    </row>
    <row r="188" spans="1:59" s="133" customFormat="1" ht="22.2" customHeight="1">
      <c r="A188" s="419" t="s">
        <v>82</v>
      </c>
      <c r="B188" s="68" t="s">
        <v>418</v>
      </c>
      <c r="C188" s="136"/>
      <c r="D188" s="136">
        <f t="shared" si="191"/>
        <v>0</v>
      </c>
      <c r="E188" s="136"/>
      <c r="F188" s="136"/>
      <c r="G188" s="136"/>
      <c r="H188" s="136"/>
      <c r="I188" s="106"/>
      <c r="J188" s="106"/>
      <c r="K188" s="106"/>
      <c r="L188" s="292"/>
      <c r="M188" s="106"/>
      <c r="N188" s="106"/>
      <c r="O188" s="106"/>
      <c r="P188" s="136"/>
      <c r="Q188" s="106"/>
      <c r="R188" s="106"/>
      <c r="S188" s="106"/>
      <c r="T188" s="106"/>
      <c r="U188" s="136"/>
      <c r="V188" s="106"/>
      <c r="W188" s="106"/>
      <c r="X188" s="106"/>
      <c r="Y188" s="136"/>
      <c r="Z188" s="106"/>
      <c r="AA188" s="106"/>
      <c r="AB188" s="106"/>
      <c r="AC188" s="106"/>
      <c r="AD188" s="106"/>
      <c r="AE188" s="106"/>
      <c r="AF188" s="106"/>
      <c r="AG188" s="297"/>
      <c r="AH188" s="106"/>
      <c r="AI188" s="106"/>
      <c r="AJ188" s="106"/>
      <c r="AK188" s="106"/>
      <c r="AL188" s="106"/>
      <c r="AM188" s="106"/>
      <c r="AN188" s="106"/>
      <c r="AO188" s="106"/>
      <c r="AP188" s="106"/>
      <c r="AQ188" s="106"/>
      <c r="AR188" s="106"/>
      <c r="AS188" s="136"/>
      <c r="AT188" s="136"/>
      <c r="AU188" s="106"/>
      <c r="AV188" s="106"/>
      <c r="AW188" s="106"/>
      <c r="AX188" s="106"/>
      <c r="AY188" s="106"/>
      <c r="AZ188" s="106"/>
      <c r="BA188" s="106"/>
      <c r="BB188" s="105" t="s">
        <v>212</v>
      </c>
      <c r="BC188" s="104"/>
      <c r="BD188" s="135"/>
      <c r="BE188" s="132">
        <v>2016</v>
      </c>
      <c r="BF188" s="134"/>
      <c r="BG188" s="134"/>
    </row>
    <row r="189" spans="1:59" s="133" customFormat="1" ht="22.2" customHeight="1">
      <c r="A189" s="419" t="s">
        <v>82</v>
      </c>
      <c r="B189" s="431" t="s">
        <v>589</v>
      </c>
      <c r="C189" s="136"/>
      <c r="D189" s="136">
        <f t="shared" si="191"/>
        <v>0</v>
      </c>
      <c r="E189" s="136"/>
      <c r="F189" s="136"/>
      <c r="G189" s="136"/>
      <c r="H189" s="136"/>
      <c r="I189" s="106"/>
      <c r="J189" s="106"/>
      <c r="K189" s="106"/>
      <c r="L189" s="292"/>
      <c r="M189" s="106"/>
      <c r="N189" s="106"/>
      <c r="O189" s="106"/>
      <c r="P189" s="136"/>
      <c r="Q189" s="106"/>
      <c r="R189" s="106"/>
      <c r="S189" s="106"/>
      <c r="T189" s="106"/>
      <c r="U189" s="136"/>
      <c r="V189" s="106"/>
      <c r="W189" s="106"/>
      <c r="X189" s="106"/>
      <c r="Y189" s="136"/>
      <c r="Z189" s="106"/>
      <c r="AA189" s="106"/>
      <c r="AB189" s="106"/>
      <c r="AC189" s="106"/>
      <c r="AD189" s="106"/>
      <c r="AE189" s="106"/>
      <c r="AF189" s="106"/>
      <c r="AG189" s="297"/>
      <c r="AH189" s="106"/>
      <c r="AI189" s="106"/>
      <c r="AJ189" s="106"/>
      <c r="AK189" s="106"/>
      <c r="AL189" s="106"/>
      <c r="AM189" s="106"/>
      <c r="AN189" s="106"/>
      <c r="AO189" s="106"/>
      <c r="AP189" s="106"/>
      <c r="AQ189" s="106"/>
      <c r="AR189" s="106"/>
      <c r="AS189" s="136"/>
      <c r="AT189" s="136"/>
      <c r="AU189" s="106"/>
      <c r="AV189" s="106"/>
      <c r="AW189" s="106"/>
      <c r="AX189" s="106"/>
      <c r="AY189" s="106"/>
      <c r="AZ189" s="106"/>
      <c r="BA189" s="106"/>
      <c r="BB189" s="105"/>
      <c r="BC189" s="104"/>
      <c r="BD189" s="135"/>
      <c r="BE189" s="132"/>
      <c r="BF189" s="134"/>
      <c r="BG189" s="134"/>
    </row>
    <row r="190" spans="1:59" s="133" customFormat="1" ht="22.2" customHeight="1">
      <c r="A190" s="419" t="s">
        <v>82</v>
      </c>
      <c r="B190" s="431" t="s">
        <v>590</v>
      </c>
      <c r="C190" s="136"/>
      <c r="D190" s="136">
        <f t="shared" si="191"/>
        <v>0</v>
      </c>
      <c r="E190" s="136"/>
      <c r="F190" s="136"/>
      <c r="G190" s="136"/>
      <c r="H190" s="136"/>
      <c r="I190" s="106"/>
      <c r="J190" s="106"/>
      <c r="K190" s="106"/>
      <c r="L190" s="292"/>
      <c r="M190" s="106"/>
      <c r="N190" s="106"/>
      <c r="O190" s="106"/>
      <c r="P190" s="136"/>
      <c r="Q190" s="106"/>
      <c r="R190" s="106"/>
      <c r="S190" s="106"/>
      <c r="T190" s="106"/>
      <c r="U190" s="136"/>
      <c r="V190" s="106"/>
      <c r="W190" s="106"/>
      <c r="X190" s="106"/>
      <c r="Y190" s="136"/>
      <c r="Z190" s="106"/>
      <c r="AA190" s="106"/>
      <c r="AB190" s="106"/>
      <c r="AC190" s="106"/>
      <c r="AD190" s="106"/>
      <c r="AE190" s="106"/>
      <c r="AF190" s="106"/>
      <c r="AG190" s="297"/>
      <c r="AH190" s="106"/>
      <c r="AI190" s="106"/>
      <c r="AJ190" s="106"/>
      <c r="AK190" s="106"/>
      <c r="AL190" s="106"/>
      <c r="AM190" s="106"/>
      <c r="AN190" s="106"/>
      <c r="AO190" s="106"/>
      <c r="AP190" s="106"/>
      <c r="AQ190" s="106"/>
      <c r="AR190" s="106"/>
      <c r="AS190" s="136"/>
      <c r="AT190" s="136"/>
      <c r="AU190" s="106"/>
      <c r="AV190" s="106"/>
      <c r="AW190" s="106"/>
      <c r="AX190" s="106"/>
      <c r="AY190" s="106"/>
      <c r="AZ190" s="106"/>
      <c r="BA190" s="106"/>
      <c r="BB190" s="105"/>
      <c r="BC190" s="104"/>
      <c r="BD190" s="135"/>
      <c r="BE190" s="132"/>
      <c r="BF190" s="134"/>
      <c r="BG190" s="134"/>
    </row>
    <row r="191" spans="1:59" s="133" customFormat="1" ht="22.2" customHeight="1">
      <c r="A191" s="419" t="s">
        <v>82</v>
      </c>
      <c r="B191" s="431" t="s">
        <v>333</v>
      </c>
      <c r="C191" s="136"/>
      <c r="D191" s="136">
        <f t="shared" si="191"/>
        <v>0</v>
      </c>
      <c r="E191" s="136"/>
      <c r="F191" s="136"/>
      <c r="G191" s="136"/>
      <c r="H191" s="136"/>
      <c r="I191" s="106"/>
      <c r="J191" s="106"/>
      <c r="K191" s="106"/>
      <c r="L191" s="292"/>
      <c r="M191" s="106"/>
      <c r="N191" s="106"/>
      <c r="O191" s="106"/>
      <c r="P191" s="136"/>
      <c r="Q191" s="106"/>
      <c r="R191" s="106"/>
      <c r="S191" s="106"/>
      <c r="T191" s="106"/>
      <c r="U191" s="136"/>
      <c r="V191" s="106"/>
      <c r="W191" s="106"/>
      <c r="X191" s="106"/>
      <c r="Y191" s="136"/>
      <c r="Z191" s="106"/>
      <c r="AA191" s="106"/>
      <c r="AB191" s="106"/>
      <c r="AC191" s="106"/>
      <c r="AD191" s="106"/>
      <c r="AE191" s="106"/>
      <c r="AF191" s="106"/>
      <c r="AG191" s="297"/>
      <c r="AH191" s="106"/>
      <c r="AI191" s="106"/>
      <c r="AJ191" s="106"/>
      <c r="AK191" s="106"/>
      <c r="AL191" s="106"/>
      <c r="AM191" s="106"/>
      <c r="AN191" s="106"/>
      <c r="AO191" s="106"/>
      <c r="AP191" s="106"/>
      <c r="AQ191" s="106"/>
      <c r="AR191" s="106"/>
      <c r="AS191" s="136"/>
      <c r="AT191" s="136"/>
      <c r="AU191" s="106"/>
      <c r="AV191" s="106"/>
      <c r="AW191" s="106"/>
      <c r="AX191" s="106"/>
      <c r="AY191" s="106"/>
      <c r="AZ191" s="106"/>
      <c r="BA191" s="106"/>
      <c r="BB191" s="105"/>
      <c r="BC191" s="104"/>
      <c r="BD191" s="135"/>
      <c r="BE191" s="132"/>
      <c r="BF191" s="134"/>
      <c r="BG191" s="134"/>
    </row>
    <row r="192" spans="1:59" s="133" customFormat="1" ht="22.2" customHeight="1">
      <c r="A192" s="419" t="s">
        <v>82</v>
      </c>
      <c r="B192" s="431" t="s">
        <v>329</v>
      </c>
      <c r="C192" s="136"/>
      <c r="D192" s="136">
        <f t="shared" si="191"/>
        <v>0</v>
      </c>
      <c r="E192" s="136"/>
      <c r="F192" s="136"/>
      <c r="G192" s="136"/>
      <c r="H192" s="136"/>
      <c r="I192" s="106"/>
      <c r="J192" s="106"/>
      <c r="K192" s="106"/>
      <c r="L192" s="292"/>
      <c r="M192" s="106"/>
      <c r="N192" s="106"/>
      <c r="O192" s="106"/>
      <c r="P192" s="136"/>
      <c r="Q192" s="106"/>
      <c r="R192" s="106"/>
      <c r="S192" s="106"/>
      <c r="T192" s="106"/>
      <c r="U192" s="136"/>
      <c r="V192" s="106"/>
      <c r="W192" s="106"/>
      <c r="X192" s="106"/>
      <c r="Y192" s="136"/>
      <c r="Z192" s="106"/>
      <c r="AA192" s="106"/>
      <c r="AB192" s="106"/>
      <c r="AC192" s="106"/>
      <c r="AD192" s="106"/>
      <c r="AE192" s="106"/>
      <c r="AF192" s="106"/>
      <c r="AG192" s="297"/>
      <c r="AH192" s="106"/>
      <c r="AI192" s="106"/>
      <c r="AJ192" s="106"/>
      <c r="AK192" s="106"/>
      <c r="AL192" s="106"/>
      <c r="AM192" s="106"/>
      <c r="AN192" s="106"/>
      <c r="AO192" s="106"/>
      <c r="AP192" s="106"/>
      <c r="AQ192" s="106"/>
      <c r="AR192" s="106"/>
      <c r="AS192" s="136"/>
      <c r="AT192" s="136"/>
      <c r="AU192" s="106"/>
      <c r="AV192" s="106"/>
      <c r="AW192" s="106"/>
      <c r="AX192" s="106"/>
      <c r="AY192" s="106"/>
      <c r="AZ192" s="106"/>
      <c r="BA192" s="106"/>
      <c r="BB192" s="105"/>
      <c r="BC192" s="104"/>
      <c r="BD192" s="135"/>
      <c r="BE192" s="132"/>
      <c r="BF192" s="134"/>
      <c r="BG192" s="134"/>
    </row>
    <row r="193" spans="1:59" s="124" customFormat="1" ht="22.2" customHeight="1">
      <c r="A193" s="419" t="s">
        <v>82</v>
      </c>
      <c r="B193" s="107"/>
      <c r="C193" s="106"/>
      <c r="D193" s="106">
        <f t="shared" si="191"/>
        <v>0</v>
      </c>
      <c r="E193" s="106"/>
      <c r="F193" s="106"/>
      <c r="G193" s="106"/>
      <c r="H193" s="106"/>
      <c r="I193" s="106"/>
      <c r="J193" s="106"/>
      <c r="K193" s="106"/>
      <c r="L193" s="292"/>
      <c r="M193" s="106"/>
      <c r="N193" s="106"/>
      <c r="O193" s="106"/>
      <c r="P193" s="106"/>
      <c r="Q193" s="106"/>
      <c r="R193" s="106"/>
      <c r="S193" s="106"/>
      <c r="T193" s="106"/>
      <c r="U193" s="106"/>
      <c r="V193" s="106"/>
      <c r="W193" s="106"/>
      <c r="X193" s="106"/>
      <c r="Y193" s="106"/>
      <c r="Z193" s="106"/>
      <c r="AA193" s="106"/>
      <c r="AB193" s="106"/>
      <c r="AC193" s="106"/>
      <c r="AD193" s="106"/>
      <c r="AE193" s="106"/>
      <c r="AF193" s="106"/>
      <c r="AG193" s="297"/>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5" t="s">
        <v>212</v>
      </c>
      <c r="BC193" s="104"/>
      <c r="BD193" s="104"/>
      <c r="BE193" s="132">
        <v>2016</v>
      </c>
      <c r="BF193" s="104"/>
      <c r="BG193" s="104"/>
    </row>
    <row r="194" spans="1:59" s="148" customFormat="1" ht="22.2" customHeight="1">
      <c r="A194" s="423" t="s">
        <v>295</v>
      </c>
      <c r="B194" s="311" t="s">
        <v>386</v>
      </c>
      <c r="C194" s="140">
        <f>SUM(C195:C197)</f>
        <v>0</v>
      </c>
      <c r="D194" s="140">
        <f>D195</f>
        <v>0</v>
      </c>
      <c r="E194" s="140">
        <f>E195</f>
        <v>0</v>
      </c>
      <c r="F194" s="140">
        <f>F195</f>
        <v>0</v>
      </c>
      <c r="G194" s="140">
        <f t="shared" ref="G194:BA194" si="193">G195</f>
        <v>0</v>
      </c>
      <c r="H194" s="140">
        <f t="shared" si="193"/>
        <v>0</v>
      </c>
      <c r="I194" s="140">
        <f t="shared" si="193"/>
        <v>0</v>
      </c>
      <c r="J194" s="140">
        <f t="shared" si="193"/>
        <v>0</v>
      </c>
      <c r="K194" s="140">
        <f t="shared" si="193"/>
        <v>0</v>
      </c>
      <c r="L194" s="140">
        <f t="shared" si="193"/>
        <v>0</v>
      </c>
      <c r="M194" s="140">
        <f t="shared" si="193"/>
        <v>0</v>
      </c>
      <c r="N194" s="140">
        <f t="shared" si="193"/>
        <v>0</v>
      </c>
      <c r="O194" s="140">
        <f t="shared" si="193"/>
        <v>0</v>
      </c>
      <c r="P194" s="140">
        <f t="shared" si="193"/>
        <v>0</v>
      </c>
      <c r="Q194" s="140">
        <f t="shared" si="193"/>
        <v>0</v>
      </c>
      <c r="R194" s="140">
        <f t="shared" si="193"/>
        <v>0</v>
      </c>
      <c r="S194" s="140">
        <f t="shared" si="193"/>
        <v>0</v>
      </c>
      <c r="T194" s="140">
        <f t="shared" si="193"/>
        <v>0</v>
      </c>
      <c r="U194" s="140">
        <f t="shared" si="193"/>
        <v>0</v>
      </c>
      <c r="V194" s="140">
        <f t="shared" si="193"/>
        <v>0</v>
      </c>
      <c r="W194" s="140">
        <f t="shared" si="193"/>
        <v>0</v>
      </c>
      <c r="X194" s="140">
        <f t="shared" si="193"/>
        <v>0</v>
      </c>
      <c r="Y194" s="140">
        <f t="shared" si="193"/>
        <v>0</v>
      </c>
      <c r="Z194" s="140">
        <f t="shared" si="193"/>
        <v>0</v>
      </c>
      <c r="AA194" s="140">
        <f t="shared" si="193"/>
        <v>0</v>
      </c>
      <c r="AB194" s="140">
        <f t="shared" si="193"/>
        <v>0</v>
      </c>
      <c r="AC194" s="140">
        <f t="shared" si="193"/>
        <v>0</v>
      </c>
      <c r="AD194" s="140">
        <f t="shared" si="193"/>
        <v>0</v>
      </c>
      <c r="AE194" s="140">
        <f t="shared" si="193"/>
        <v>0</v>
      </c>
      <c r="AF194" s="140">
        <f t="shared" si="193"/>
        <v>0</v>
      </c>
      <c r="AG194" s="140">
        <f t="shared" si="193"/>
        <v>0</v>
      </c>
      <c r="AH194" s="140">
        <f t="shared" si="193"/>
        <v>0</v>
      </c>
      <c r="AI194" s="140">
        <f t="shared" si="193"/>
        <v>0</v>
      </c>
      <c r="AJ194" s="140">
        <f t="shared" si="193"/>
        <v>0</v>
      </c>
      <c r="AK194" s="140">
        <f t="shared" si="193"/>
        <v>0</v>
      </c>
      <c r="AL194" s="140">
        <f t="shared" si="193"/>
        <v>0</v>
      </c>
      <c r="AM194" s="140">
        <f t="shared" si="193"/>
        <v>0</v>
      </c>
      <c r="AN194" s="140">
        <f t="shared" si="193"/>
        <v>0</v>
      </c>
      <c r="AO194" s="140">
        <f t="shared" si="193"/>
        <v>0</v>
      </c>
      <c r="AP194" s="140">
        <f t="shared" si="193"/>
        <v>0</v>
      </c>
      <c r="AQ194" s="140">
        <f t="shared" si="193"/>
        <v>0</v>
      </c>
      <c r="AR194" s="140">
        <f t="shared" si="193"/>
        <v>0</v>
      </c>
      <c r="AS194" s="140">
        <f t="shared" si="193"/>
        <v>0</v>
      </c>
      <c r="AT194" s="140">
        <f t="shared" si="193"/>
        <v>0</v>
      </c>
      <c r="AU194" s="140">
        <f t="shared" si="193"/>
        <v>0</v>
      </c>
      <c r="AV194" s="140">
        <f t="shared" si="193"/>
        <v>0</v>
      </c>
      <c r="AW194" s="140">
        <f t="shared" si="193"/>
        <v>0</v>
      </c>
      <c r="AX194" s="140">
        <f t="shared" si="193"/>
        <v>0</v>
      </c>
      <c r="AY194" s="140">
        <f t="shared" si="193"/>
        <v>0</v>
      </c>
      <c r="AZ194" s="140">
        <f t="shared" si="193"/>
        <v>0</v>
      </c>
      <c r="BA194" s="140">
        <f t="shared" si="193"/>
        <v>0</v>
      </c>
      <c r="BB194" s="105" t="s">
        <v>212</v>
      </c>
      <c r="BC194" s="110"/>
      <c r="BD194" s="139"/>
      <c r="BE194" s="132">
        <v>2016</v>
      </c>
      <c r="BF194" s="138"/>
      <c r="BG194" s="138"/>
    </row>
    <row r="195" spans="1:59" s="142" customFormat="1" ht="22.2" customHeight="1">
      <c r="A195" s="419" t="s">
        <v>68</v>
      </c>
      <c r="B195" s="107" t="s">
        <v>282</v>
      </c>
      <c r="C195" s="136"/>
      <c r="D195" s="136">
        <f>SUM(E195:BA195)</f>
        <v>0</v>
      </c>
      <c r="E195" s="136">
        <f>SUM(E196:E197)</f>
        <v>0</v>
      </c>
      <c r="F195" s="136">
        <f t="shared" ref="F195:BA195" si="194">SUM(F196:F197)</f>
        <v>0</v>
      </c>
      <c r="G195" s="136">
        <f t="shared" si="194"/>
        <v>0</v>
      </c>
      <c r="H195" s="136">
        <f t="shared" si="194"/>
        <v>0</v>
      </c>
      <c r="I195" s="136">
        <f t="shared" si="194"/>
        <v>0</v>
      </c>
      <c r="J195" s="136">
        <f t="shared" si="194"/>
        <v>0</v>
      </c>
      <c r="K195" s="136">
        <f t="shared" si="194"/>
        <v>0</v>
      </c>
      <c r="L195" s="136">
        <f t="shared" si="194"/>
        <v>0</v>
      </c>
      <c r="M195" s="136">
        <f t="shared" si="194"/>
        <v>0</v>
      </c>
      <c r="N195" s="136">
        <f t="shared" si="194"/>
        <v>0</v>
      </c>
      <c r="O195" s="136">
        <f t="shared" si="194"/>
        <v>0</v>
      </c>
      <c r="P195" s="136">
        <f t="shared" si="194"/>
        <v>0</v>
      </c>
      <c r="Q195" s="136">
        <f t="shared" si="194"/>
        <v>0</v>
      </c>
      <c r="R195" s="136">
        <f t="shared" si="194"/>
        <v>0</v>
      </c>
      <c r="S195" s="136">
        <f t="shared" si="194"/>
        <v>0</v>
      </c>
      <c r="T195" s="136">
        <f t="shared" si="194"/>
        <v>0</v>
      </c>
      <c r="U195" s="136">
        <f t="shared" si="194"/>
        <v>0</v>
      </c>
      <c r="V195" s="136">
        <f t="shared" si="194"/>
        <v>0</v>
      </c>
      <c r="W195" s="136">
        <f t="shared" si="194"/>
        <v>0</v>
      </c>
      <c r="X195" s="136">
        <f t="shared" si="194"/>
        <v>0</v>
      </c>
      <c r="Y195" s="136">
        <f t="shared" si="194"/>
        <v>0</v>
      </c>
      <c r="Z195" s="136">
        <f t="shared" si="194"/>
        <v>0</v>
      </c>
      <c r="AA195" s="136">
        <f t="shared" si="194"/>
        <v>0</v>
      </c>
      <c r="AB195" s="136">
        <f t="shared" si="194"/>
        <v>0</v>
      </c>
      <c r="AC195" s="136">
        <f t="shared" si="194"/>
        <v>0</v>
      </c>
      <c r="AD195" s="136">
        <f t="shared" si="194"/>
        <v>0</v>
      </c>
      <c r="AE195" s="136">
        <f t="shared" si="194"/>
        <v>0</v>
      </c>
      <c r="AF195" s="136">
        <f t="shared" si="194"/>
        <v>0</v>
      </c>
      <c r="AG195" s="136">
        <f t="shared" si="194"/>
        <v>0</v>
      </c>
      <c r="AH195" s="136">
        <f t="shared" si="194"/>
        <v>0</v>
      </c>
      <c r="AI195" s="136">
        <f t="shared" si="194"/>
        <v>0</v>
      </c>
      <c r="AJ195" s="136">
        <f t="shared" si="194"/>
        <v>0</v>
      </c>
      <c r="AK195" s="136">
        <f t="shared" si="194"/>
        <v>0</v>
      </c>
      <c r="AL195" s="136">
        <f t="shared" si="194"/>
        <v>0</v>
      </c>
      <c r="AM195" s="136">
        <f t="shared" si="194"/>
        <v>0</v>
      </c>
      <c r="AN195" s="136">
        <f t="shared" si="194"/>
        <v>0</v>
      </c>
      <c r="AO195" s="136">
        <f t="shared" si="194"/>
        <v>0</v>
      </c>
      <c r="AP195" s="136">
        <f t="shared" si="194"/>
        <v>0</v>
      </c>
      <c r="AQ195" s="136">
        <f t="shared" si="194"/>
        <v>0</v>
      </c>
      <c r="AR195" s="136">
        <f t="shared" si="194"/>
        <v>0</v>
      </c>
      <c r="AS195" s="136">
        <f t="shared" si="194"/>
        <v>0</v>
      </c>
      <c r="AT195" s="136">
        <f t="shared" si="194"/>
        <v>0</v>
      </c>
      <c r="AU195" s="136">
        <f t="shared" si="194"/>
        <v>0</v>
      </c>
      <c r="AV195" s="136">
        <f t="shared" si="194"/>
        <v>0</v>
      </c>
      <c r="AW195" s="136">
        <f t="shared" si="194"/>
        <v>0</v>
      </c>
      <c r="AX195" s="136">
        <f t="shared" si="194"/>
        <v>0</v>
      </c>
      <c r="AY195" s="136">
        <f t="shared" si="194"/>
        <v>0</v>
      </c>
      <c r="AZ195" s="136">
        <f t="shared" si="194"/>
        <v>0</v>
      </c>
      <c r="BA195" s="136">
        <f t="shared" si="194"/>
        <v>0</v>
      </c>
      <c r="BB195" s="105" t="s">
        <v>212</v>
      </c>
      <c r="BC195" s="104"/>
      <c r="BD195" s="143"/>
      <c r="BE195" s="132">
        <v>2016</v>
      </c>
      <c r="BF195" s="134"/>
      <c r="BG195" s="134"/>
    </row>
    <row r="196" spans="1:59" s="103" customFormat="1" ht="22.2" customHeight="1">
      <c r="A196" s="419" t="s">
        <v>68</v>
      </c>
      <c r="B196" s="153"/>
      <c r="C196" s="106"/>
      <c r="D196" s="106">
        <f>SUM(E196:BA196)</f>
        <v>0</v>
      </c>
      <c r="E196" s="106"/>
      <c r="F196" s="106"/>
      <c r="G196" s="106"/>
      <c r="H196" s="106"/>
      <c r="I196" s="106"/>
      <c r="J196" s="106"/>
      <c r="K196" s="106"/>
      <c r="L196" s="292"/>
      <c r="M196" s="106"/>
      <c r="N196" s="106"/>
      <c r="O196" s="106"/>
      <c r="P196" s="106"/>
      <c r="Q196" s="106"/>
      <c r="R196" s="106"/>
      <c r="S196" s="106"/>
      <c r="T196" s="106"/>
      <c r="U196" s="106"/>
      <c r="V196" s="106"/>
      <c r="W196" s="106"/>
      <c r="X196" s="106"/>
      <c r="Y196" s="106"/>
      <c r="Z196" s="106"/>
      <c r="AA196" s="106"/>
      <c r="AB196" s="106"/>
      <c r="AC196" s="106"/>
      <c r="AD196" s="106"/>
      <c r="AE196" s="106"/>
      <c r="AF196" s="106"/>
      <c r="AG196" s="297"/>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51" t="s">
        <v>212</v>
      </c>
      <c r="BC196" s="104"/>
      <c r="BD196" s="104"/>
      <c r="BE196" s="150">
        <v>2016</v>
      </c>
      <c r="BF196" s="104"/>
      <c r="BG196" s="104"/>
    </row>
    <row r="197" spans="1:59" s="103" customFormat="1" ht="22.2" customHeight="1">
      <c r="A197" s="419" t="s">
        <v>68</v>
      </c>
      <c r="B197" s="107"/>
      <c r="C197" s="106"/>
      <c r="D197" s="106">
        <f>SUM(E197:BA197)</f>
        <v>0</v>
      </c>
      <c r="E197" s="106"/>
      <c r="F197" s="106"/>
      <c r="G197" s="106"/>
      <c r="H197" s="106"/>
      <c r="I197" s="106"/>
      <c r="J197" s="106"/>
      <c r="K197" s="106"/>
      <c r="L197" s="292"/>
      <c r="M197" s="106"/>
      <c r="N197" s="106"/>
      <c r="O197" s="106"/>
      <c r="P197" s="106"/>
      <c r="Q197" s="106"/>
      <c r="R197" s="106"/>
      <c r="S197" s="106"/>
      <c r="T197" s="106"/>
      <c r="U197" s="106"/>
      <c r="V197" s="106"/>
      <c r="W197" s="106"/>
      <c r="X197" s="106"/>
      <c r="Y197" s="106"/>
      <c r="Z197" s="106"/>
      <c r="AA197" s="106"/>
      <c r="AB197" s="106"/>
      <c r="AC197" s="106"/>
      <c r="AD197" s="106"/>
      <c r="AE197" s="106"/>
      <c r="AF197" s="106"/>
      <c r="AG197" s="297"/>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5" t="s">
        <v>212</v>
      </c>
      <c r="BC197" s="104"/>
      <c r="BD197" s="104"/>
      <c r="BE197" s="132">
        <v>2016</v>
      </c>
      <c r="BF197" s="104"/>
      <c r="BG197" s="104"/>
    </row>
    <row r="198" spans="1:59" s="126" customFormat="1" ht="22.2" customHeight="1">
      <c r="A198" s="418" t="s">
        <v>70</v>
      </c>
      <c r="B198" s="310" t="s">
        <v>387</v>
      </c>
      <c r="C198" s="111">
        <f>SUM(C199:C201)</f>
        <v>0</v>
      </c>
      <c r="D198" s="111">
        <f>D199</f>
        <v>0</v>
      </c>
      <c r="E198" s="111">
        <f>E199</f>
        <v>0</v>
      </c>
      <c r="F198" s="111">
        <f t="shared" ref="F198:BA198" si="195">F199</f>
        <v>0</v>
      </c>
      <c r="G198" s="111">
        <f t="shared" si="195"/>
        <v>0</v>
      </c>
      <c r="H198" s="111">
        <f t="shared" si="195"/>
        <v>0</v>
      </c>
      <c r="I198" s="111">
        <f t="shared" si="195"/>
        <v>0</v>
      </c>
      <c r="J198" s="111">
        <f t="shared" si="195"/>
        <v>0</v>
      </c>
      <c r="K198" s="111">
        <f t="shared" si="195"/>
        <v>0</v>
      </c>
      <c r="L198" s="111">
        <f t="shared" si="195"/>
        <v>0</v>
      </c>
      <c r="M198" s="111">
        <f t="shared" si="195"/>
        <v>0</v>
      </c>
      <c r="N198" s="111">
        <f t="shared" si="195"/>
        <v>0</v>
      </c>
      <c r="O198" s="111">
        <f t="shared" si="195"/>
        <v>0</v>
      </c>
      <c r="P198" s="111">
        <f t="shared" si="195"/>
        <v>0</v>
      </c>
      <c r="Q198" s="111">
        <f t="shared" si="195"/>
        <v>0</v>
      </c>
      <c r="R198" s="111">
        <f t="shared" si="195"/>
        <v>0</v>
      </c>
      <c r="S198" s="111">
        <f t="shared" si="195"/>
        <v>0</v>
      </c>
      <c r="T198" s="111">
        <f t="shared" si="195"/>
        <v>0</v>
      </c>
      <c r="U198" s="111">
        <f t="shared" si="195"/>
        <v>0</v>
      </c>
      <c r="V198" s="111">
        <f t="shared" si="195"/>
        <v>0</v>
      </c>
      <c r="W198" s="111">
        <f t="shared" si="195"/>
        <v>0</v>
      </c>
      <c r="X198" s="111">
        <f t="shared" si="195"/>
        <v>0</v>
      </c>
      <c r="Y198" s="111">
        <f t="shared" si="195"/>
        <v>0</v>
      </c>
      <c r="Z198" s="111">
        <f t="shared" si="195"/>
        <v>0</v>
      </c>
      <c r="AA198" s="111">
        <f t="shared" si="195"/>
        <v>0</v>
      </c>
      <c r="AB198" s="111">
        <f t="shared" si="195"/>
        <v>0</v>
      </c>
      <c r="AC198" s="111">
        <f t="shared" si="195"/>
        <v>0</v>
      </c>
      <c r="AD198" s="111">
        <f t="shared" si="195"/>
        <v>0</v>
      </c>
      <c r="AE198" s="111">
        <f t="shared" si="195"/>
        <v>0</v>
      </c>
      <c r="AF198" s="111">
        <f t="shared" si="195"/>
        <v>0</v>
      </c>
      <c r="AG198" s="111">
        <f t="shared" si="195"/>
        <v>0</v>
      </c>
      <c r="AH198" s="111">
        <f t="shared" si="195"/>
        <v>0</v>
      </c>
      <c r="AI198" s="111">
        <f t="shared" si="195"/>
        <v>0</v>
      </c>
      <c r="AJ198" s="111">
        <f t="shared" si="195"/>
        <v>0</v>
      </c>
      <c r="AK198" s="111">
        <f t="shared" si="195"/>
        <v>0</v>
      </c>
      <c r="AL198" s="111">
        <f t="shared" si="195"/>
        <v>0</v>
      </c>
      <c r="AM198" s="111">
        <f t="shared" si="195"/>
        <v>0</v>
      </c>
      <c r="AN198" s="111">
        <f t="shared" si="195"/>
        <v>0</v>
      </c>
      <c r="AO198" s="111">
        <f t="shared" si="195"/>
        <v>0</v>
      </c>
      <c r="AP198" s="111">
        <f t="shared" si="195"/>
        <v>0</v>
      </c>
      <c r="AQ198" s="111">
        <f t="shared" si="195"/>
        <v>0</v>
      </c>
      <c r="AR198" s="111">
        <f t="shared" si="195"/>
        <v>0</v>
      </c>
      <c r="AS198" s="111">
        <f t="shared" si="195"/>
        <v>0</v>
      </c>
      <c r="AT198" s="111">
        <f t="shared" si="195"/>
        <v>0</v>
      </c>
      <c r="AU198" s="111">
        <f t="shared" si="195"/>
        <v>0</v>
      </c>
      <c r="AV198" s="111">
        <f t="shared" si="195"/>
        <v>0</v>
      </c>
      <c r="AW198" s="111">
        <f t="shared" si="195"/>
        <v>0</v>
      </c>
      <c r="AX198" s="111">
        <f t="shared" si="195"/>
        <v>0</v>
      </c>
      <c r="AY198" s="111">
        <f t="shared" si="195"/>
        <v>0</v>
      </c>
      <c r="AZ198" s="111">
        <f t="shared" si="195"/>
        <v>0</v>
      </c>
      <c r="BA198" s="111">
        <f t="shared" si="195"/>
        <v>0</v>
      </c>
      <c r="BB198" s="105" t="s">
        <v>212</v>
      </c>
      <c r="BC198" s="110"/>
      <c r="BD198" s="110"/>
      <c r="BE198" s="132">
        <v>2016</v>
      </c>
      <c r="BF198" s="110"/>
      <c r="BG198" s="110"/>
    </row>
    <row r="199" spans="1:59" s="124" customFormat="1" ht="22.2" customHeight="1">
      <c r="A199" s="424" t="s">
        <v>70</v>
      </c>
      <c r="B199" s="107" t="s">
        <v>282</v>
      </c>
      <c r="C199" s="152"/>
      <c r="D199" s="152">
        <f>SUM(E199:BA199)</f>
        <v>0</v>
      </c>
      <c r="E199" s="152">
        <f>SUM(E200:E201)</f>
        <v>0</v>
      </c>
      <c r="F199" s="152">
        <f t="shared" ref="F199:BA199" si="196">SUM(F200:F201)</f>
        <v>0</v>
      </c>
      <c r="G199" s="152">
        <f t="shared" si="196"/>
        <v>0</v>
      </c>
      <c r="H199" s="152">
        <f t="shared" si="196"/>
        <v>0</v>
      </c>
      <c r="I199" s="152">
        <f t="shared" si="196"/>
        <v>0</v>
      </c>
      <c r="J199" s="152">
        <f t="shared" si="196"/>
        <v>0</v>
      </c>
      <c r="K199" s="152">
        <f t="shared" si="196"/>
        <v>0</v>
      </c>
      <c r="L199" s="152">
        <f t="shared" si="196"/>
        <v>0</v>
      </c>
      <c r="M199" s="152">
        <f t="shared" si="196"/>
        <v>0</v>
      </c>
      <c r="N199" s="152">
        <f t="shared" si="196"/>
        <v>0</v>
      </c>
      <c r="O199" s="152">
        <f t="shared" si="196"/>
        <v>0</v>
      </c>
      <c r="P199" s="152">
        <f t="shared" si="196"/>
        <v>0</v>
      </c>
      <c r="Q199" s="152">
        <f t="shared" si="196"/>
        <v>0</v>
      </c>
      <c r="R199" s="152">
        <f t="shared" si="196"/>
        <v>0</v>
      </c>
      <c r="S199" s="152">
        <f t="shared" si="196"/>
        <v>0</v>
      </c>
      <c r="T199" s="152">
        <f t="shared" si="196"/>
        <v>0</v>
      </c>
      <c r="U199" s="152">
        <f t="shared" si="196"/>
        <v>0</v>
      </c>
      <c r="V199" s="152">
        <f t="shared" si="196"/>
        <v>0</v>
      </c>
      <c r="W199" s="152">
        <f t="shared" si="196"/>
        <v>0</v>
      </c>
      <c r="X199" s="152">
        <f t="shared" si="196"/>
        <v>0</v>
      </c>
      <c r="Y199" s="152">
        <f t="shared" si="196"/>
        <v>0</v>
      </c>
      <c r="Z199" s="152">
        <f t="shared" si="196"/>
        <v>0</v>
      </c>
      <c r="AA199" s="152">
        <f t="shared" si="196"/>
        <v>0</v>
      </c>
      <c r="AB199" s="152">
        <f t="shared" si="196"/>
        <v>0</v>
      </c>
      <c r="AC199" s="152">
        <f t="shared" si="196"/>
        <v>0</v>
      </c>
      <c r="AD199" s="152">
        <f t="shared" si="196"/>
        <v>0</v>
      </c>
      <c r="AE199" s="152">
        <f t="shared" si="196"/>
        <v>0</v>
      </c>
      <c r="AF199" s="152">
        <f t="shared" si="196"/>
        <v>0</v>
      </c>
      <c r="AG199" s="152">
        <f t="shared" si="196"/>
        <v>0</v>
      </c>
      <c r="AH199" s="152">
        <f t="shared" si="196"/>
        <v>0</v>
      </c>
      <c r="AI199" s="152">
        <f t="shared" si="196"/>
        <v>0</v>
      </c>
      <c r="AJ199" s="152">
        <f t="shared" si="196"/>
        <v>0</v>
      </c>
      <c r="AK199" s="152">
        <f t="shared" si="196"/>
        <v>0</v>
      </c>
      <c r="AL199" s="152">
        <f t="shared" si="196"/>
        <v>0</v>
      </c>
      <c r="AM199" s="152">
        <f t="shared" si="196"/>
        <v>0</v>
      </c>
      <c r="AN199" s="152">
        <f t="shared" si="196"/>
        <v>0</v>
      </c>
      <c r="AO199" s="152">
        <f t="shared" si="196"/>
        <v>0</v>
      </c>
      <c r="AP199" s="152">
        <f t="shared" si="196"/>
        <v>0</v>
      </c>
      <c r="AQ199" s="152">
        <f t="shared" si="196"/>
        <v>0</v>
      </c>
      <c r="AR199" s="152">
        <f t="shared" si="196"/>
        <v>0</v>
      </c>
      <c r="AS199" s="152">
        <f t="shared" si="196"/>
        <v>0</v>
      </c>
      <c r="AT199" s="152">
        <f t="shared" si="196"/>
        <v>0</v>
      </c>
      <c r="AU199" s="152">
        <f t="shared" si="196"/>
        <v>0</v>
      </c>
      <c r="AV199" s="152">
        <f t="shared" si="196"/>
        <v>0</v>
      </c>
      <c r="AW199" s="152">
        <f t="shared" si="196"/>
        <v>0</v>
      </c>
      <c r="AX199" s="152">
        <f t="shared" si="196"/>
        <v>0</v>
      </c>
      <c r="AY199" s="152">
        <f t="shared" si="196"/>
        <v>0</v>
      </c>
      <c r="AZ199" s="152">
        <f t="shared" si="196"/>
        <v>0</v>
      </c>
      <c r="BA199" s="152">
        <f t="shared" si="196"/>
        <v>0</v>
      </c>
      <c r="BB199" s="151" t="s">
        <v>212</v>
      </c>
      <c r="BC199" s="149"/>
      <c r="BD199" s="149"/>
      <c r="BE199" s="150">
        <v>2016</v>
      </c>
      <c r="BF199" s="149"/>
      <c r="BG199" s="149"/>
    </row>
    <row r="200" spans="1:59" s="124" customFormat="1" ht="22.2" customHeight="1">
      <c r="A200" s="419" t="s">
        <v>70</v>
      </c>
      <c r="B200" s="107"/>
      <c r="C200" s="106"/>
      <c r="D200" s="106">
        <f>SUM(E200:BA200)</f>
        <v>0</v>
      </c>
      <c r="E200" s="106"/>
      <c r="F200" s="106"/>
      <c r="G200" s="106"/>
      <c r="H200" s="106"/>
      <c r="I200" s="106"/>
      <c r="J200" s="106"/>
      <c r="K200" s="106"/>
      <c r="L200" s="292"/>
      <c r="M200" s="106"/>
      <c r="N200" s="106"/>
      <c r="O200" s="106"/>
      <c r="P200" s="106"/>
      <c r="Q200" s="106"/>
      <c r="R200" s="106"/>
      <c r="S200" s="106"/>
      <c r="T200" s="106"/>
      <c r="U200" s="106"/>
      <c r="V200" s="106"/>
      <c r="W200" s="106"/>
      <c r="X200" s="106"/>
      <c r="Y200" s="106"/>
      <c r="Z200" s="106"/>
      <c r="AA200" s="106"/>
      <c r="AB200" s="106"/>
      <c r="AC200" s="106"/>
      <c r="AD200" s="106"/>
      <c r="AE200" s="106"/>
      <c r="AF200" s="106"/>
      <c r="AG200" s="297"/>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5" t="s">
        <v>212</v>
      </c>
      <c r="BC200" s="104"/>
      <c r="BD200" s="104"/>
      <c r="BE200" s="132">
        <v>2016</v>
      </c>
      <c r="BF200" s="104"/>
      <c r="BG200" s="104"/>
    </row>
    <row r="201" spans="1:59" s="124" customFormat="1" ht="22.2" customHeight="1">
      <c r="A201" s="419" t="s">
        <v>70</v>
      </c>
      <c r="B201" s="107"/>
      <c r="C201" s="106"/>
      <c r="D201" s="106">
        <f>SUM(E201:BA201)</f>
        <v>0</v>
      </c>
      <c r="E201" s="106"/>
      <c r="F201" s="106"/>
      <c r="G201" s="106"/>
      <c r="H201" s="106"/>
      <c r="I201" s="106"/>
      <c r="J201" s="106"/>
      <c r="K201" s="106"/>
      <c r="L201" s="292"/>
      <c r="M201" s="106"/>
      <c r="N201" s="106"/>
      <c r="O201" s="106"/>
      <c r="P201" s="106"/>
      <c r="Q201" s="106"/>
      <c r="R201" s="106"/>
      <c r="S201" s="106"/>
      <c r="T201" s="106"/>
      <c r="U201" s="106"/>
      <c r="V201" s="106"/>
      <c r="W201" s="106"/>
      <c r="X201" s="106"/>
      <c r="Y201" s="106"/>
      <c r="Z201" s="106"/>
      <c r="AA201" s="106"/>
      <c r="AB201" s="106"/>
      <c r="AC201" s="106"/>
      <c r="AD201" s="106"/>
      <c r="AE201" s="106"/>
      <c r="AF201" s="106"/>
      <c r="AG201" s="297"/>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5" t="s">
        <v>212</v>
      </c>
      <c r="BC201" s="104"/>
      <c r="BD201" s="104"/>
      <c r="BE201" s="132">
        <v>2016</v>
      </c>
      <c r="BF201" s="104"/>
      <c r="BG201" s="104"/>
    </row>
    <row r="202" spans="1:59" s="126" customFormat="1" ht="22.2" customHeight="1">
      <c r="A202" s="418" t="s">
        <v>72</v>
      </c>
      <c r="B202" s="310" t="s">
        <v>389</v>
      </c>
      <c r="C202" s="111">
        <f>SUM(C203:C211)</f>
        <v>0</v>
      </c>
      <c r="D202" s="111">
        <f>D203</f>
        <v>0</v>
      </c>
      <c r="E202" s="111">
        <f>E203</f>
        <v>0</v>
      </c>
      <c r="F202" s="111">
        <f t="shared" ref="F202:BA202" si="197">F203</f>
        <v>0</v>
      </c>
      <c r="G202" s="111">
        <f t="shared" si="197"/>
        <v>0</v>
      </c>
      <c r="H202" s="111">
        <f t="shared" si="197"/>
        <v>0</v>
      </c>
      <c r="I202" s="111">
        <f t="shared" si="197"/>
        <v>0</v>
      </c>
      <c r="J202" s="111">
        <f t="shared" si="197"/>
        <v>0</v>
      </c>
      <c r="K202" s="111">
        <f t="shared" si="197"/>
        <v>0</v>
      </c>
      <c r="L202" s="111">
        <f t="shared" si="197"/>
        <v>0</v>
      </c>
      <c r="M202" s="111">
        <f t="shared" si="197"/>
        <v>0</v>
      </c>
      <c r="N202" s="111">
        <f t="shared" si="197"/>
        <v>0</v>
      </c>
      <c r="O202" s="111">
        <f t="shared" si="197"/>
        <v>0</v>
      </c>
      <c r="P202" s="111">
        <f t="shared" si="197"/>
        <v>0</v>
      </c>
      <c r="Q202" s="111">
        <f t="shared" si="197"/>
        <v>0</v>
      </c>
      <c r="R202" s="111">
        <f t="shared" si="197"/>
        <v>0</v>
      </c>
      <c r="S202" s="111">
        <f t="shared" si="197"/>
        <v>0</v>
      </c>
      <c r="T202" s="111">
        <f t="shared" si="197"/>
        <v>0</v>
      </c>
      <c r="U202" s="111">
        <f t="shared" si="197"/>
        <v>0</v>
      </c>
      <c r="V202" s="111">
        <f t="shared" si="197"/>
        <v>0</v>
      </c>
      <c r="W202" s="111">
        <f t="shared" si="197"/>
        <v>0</v>
      </c>
      <c r="X202" s="111">
        <f t="shared" si="197"/>
        <v>0</v>
      </c>
      <c r="Y202" s="111">
        <f t="shared" si="197"/>
        <v>0</v>
      </c>
      <c r="Z202" s="111">
        <f t="shared" si="197"/>
        <v>0</v>
      </c>
      <c r="AA202" s="111">
        <f t="shared" si="197"/>
        <v>0</v>
      </c>
      <c r="AB202" s="111">
        <f t="shared" si="197"/>
        <v>0</v>
      </c>
      <c r="AC202" s="111">
        <f t="shared" si="197"/>
        <v>0</v>
      </c>
      <c r="AD202" s="111">
        <f t="shared" si="197"/>
        <v>0</v>
      </c>
      <c r="AE202" s="111">
        <f t="shared" si="197"/>
        <v>0</v>
      </c>
      <c r="AF202" s="111">
        <f t="shared" si="197"/>
        <v>0</v>
      </c>
      <c r="AG202" s="111">
        <f t="shared" si="197"/>
        <v>0</v>
      </c>
      <c r="AH202" s="111">
        <f t="shared" si="197"/>
        <v>0</v>
      </c>
      <c r="AI202" s="111">
        <f t="shared" si="197"/>
        <v>0</v>
      </c>
      <c r="AJ202" s="111">
        <f t="shared" si="197"/>
        <v>0</v>
      </c>
      <c r="AK202" s="111">
        <f t="shared" si="197"/>
        <v>0</v>
      </c>
      <c r="AL202" s="111">
        <f t="shared" si="197"/>
        <v>0</v>
      </c>
      <c r="AM202" s="111">
        <f t="shared" si="197"/>
        <v>0</v>
      </c>
      <c r="AN202" s="111">
        <f t="shared" si="197"/>
        <v>0</v>
      </c>
      <c r="AO202" s="111">
        <f t="shared" si="197"/>
        <v>0</v>
      </c>
      <c r="AP202" s="111">
        <f t="shared" si="197"/>
        <v>0</v>
      </c>
      <c r="AQ202" s="111">
        <f t="shared" si="197"/>
        <v>0</v>
      </c>
      <c r="AR202" s="111">
        <f t="shared" si="197"/>
        <v>0</v>
      </c>
      <c r="AS202" s="111">
        <f t="shared" si="197"/>
        <v>0</v>
      </c>
      <c r="AT202" s="111">
        <f t="shared" si="197"/>
        <v>0</v>
      </c>
      <c r="AU202" s="111">
        <f t="shared" si="197"/>
        <v>0</v>
      </c>
      <c r="AV202" s="111">
        <f t="shared" si="197"/>
        <v>0</v>
      </c>
      <c r="AW202" s="111">
        <f t="shared" si="197"/>
        <v>0</v>
      </c>
      <c r="AX202" s="111">
        <f t="shared" si="197"/>
        <v>0</v>
      </c>
      <c r="AY202" s="111">
        <f t="shared" si="197"/>
        <v>0</v>
      </c>
      <c r="AZ202" s="111">
        <f t="shared" si="197"/>
        <v>0</v>
      </c>
      <c r="BA202" s="111">
        <f t="shared" si="197"/>
        <v>0</v>
      </c>
      <c r="BB202" s="105" t="s">
        <v>212</v>
      </c>
      <c r="BC202" s="110"/>
      <c r="BD202" s="110"/>
      <c r="BE202" s="132">
        <v>2016</v>
      </c>
      <c r="BF202" s="110"/>
      <c r="BG202" s="110"/>
    </row>
    <row r="203" spans="1:59" s="124" customFormat="1" ht="22.2" customHeight="1">
      <c r="A203" s="419" t="s">
        <v>72</v>
      </c>
      <c r="B203" s="107" t="s">
        <v>282</v>
      </c>
      <c r="C203" s="106"/>
      <c r="D203" s="106">
        <f>SUM(D204:D211)</f>
        <v>0</v>
      </c>
      <c r="E203" s="106">
        <f>SUM(E204:E211)</f>
        <v>0</v>
      </c>
      <c r="F203" s="106">
        <f t="shared" ref="F203:AZ203" si="198">SUM(F204:F211)</f>
        <v>0</v>
      </c>
      <c r="G203" s="106">
        <f t="shared" si="198"/>
        <v>0</v>
      </c>
      <c r="H203" s="106">
        <f t="shared" si="198"/>
        <v>0</v>
      </c>
      <c r="I203" s="106">
        <f t="shared" si="198"/>
        <v>0</v>
      </c>
      <c r="J203" s="106">
        <f t="shared" si="198"/>
        <v>0</v>
      </c>
      <c r="K203" s="106">
        <f t="shared" si="198"/>
        <v>0</v>
      </c>
      <c r="L203" s="106">
        <f t="shared" si="198"/>
        <v>0</v>
      </c>
      <c r="M203" s="106">
        <f t="shared" si="198"/>
        <v>0</v>
      </c>
      <c r="N203" s="106">
        <f t="shared" si="198"/>
        <v>0</v>
      </c>
      <c r="O203" s="106">
        <f t="shared" si="198"/>
        <v>0</v>
      </c>
      <c r="P203" s="106">
        <f t="shared" si="198"/>
        <v>0</v>
      </c>
      <c r="Q203" s="106">
        <f t="shared" si="198"/>
        <v>0</v>
      </c>
      <c r="R203" s="106">
        <f t="shared" si="198"/>
        <v>0</v>
      </c>
      <c r="S203" s="106">
        <f t="shared" si="198"/>
        <v>0</v>
      </c>
      <c r="T203" s="106">
        <f t="shared" si="198"/>
        <v>0</v>
      </c>
      <c r="U203" s="106">
        <f t="shared" si="198"/>
        <v>0</v>
      </c>
      <c r="V203" s="106">
        <f t="shared" si="198"/>
        <v>0</v>
      </c>
      <c r="W203" s="106">
        <f t="shared" si="198"/>
        <v>0</v>
      </c>
      <c r="X203" s="106">
        <f t="shared" si="198"/>
        <v>0</v>
      </c>
      <c r="Y203" s="106">
        <f t="shared" si="198"/>
        <v>0</v>
      </c>
      <c r="Z203" s="106">
        <f t="shared" si="198"/>
        <v>0</v>
      </c>
      <c r="AA203" s="106">
        <f t="shared" si="198"/>
        <v>0</v>
      </c>
      <c r="AB203" s="106">
        <f t="shared" si="198"/>
        <v>0</v>
      </c>
      <c r="AC203" s="106">
        <f t="shared" si="198"/>
        <v>0</v>
      </c>
      <c r="AD203" s="106">
        <f t="shared" si="198"/>
        <v>0</v>
      </c>
      <c r="AE203" s="106">
        <f t="shared" si="198"/>
        <v>0</v>
      </c>
      <c r="AF203" s="106">
        <f t="shared" si="198"/>
        <v>0</v>
      </c>
      <c r="AG203" s="106">
        <f t="shared" si="198"/>
        <v>0</v>
      </c>
      <c r="AH203" s="106">
        <f t="shared" si="198"/>
        <v>0</v>
      </c>
      <c r="AI203" s="106">
        <f t="shared" si="198"/>
        <v>0</v>
      </c>
      <c r="AJ203" s="106">
        <f t="shared" si="198"/>
        <v>0</v>
      </c>
      <c r="AK203" s="106">
        <f t="shared" si="198"/>
        <v>0</v>
      </c>
      <c r="AL203" s="106">
        <f t="shared" si="198"/>
        <v>0</v>
      </c>
      <c r="AM203" s="106">
        <f t="shared" si="198"/>
        <v>0</v>
      </c>
      <c r="AN203" s="106">
        <f t="shared" si="198"/>
        <v>0</v>
      </c>
      <c r="AO203" s="106">
        <f t="shared" si="198"/>
        <v>0</v>
      </c>
      <c r="AP203" s="106">
        <f t="shared" si="198"/>
        <v>0</v>
      </c>
      <c r="AQ203" s="106">
        <f t="shared" si="198"/>
        <v>0</v>
      </c>
      <c r="AR203" s="106">
        <f t="shared" si="198"/>
        <v>0</v>
      </c>
      <c r="AS203" s="106">
        <f t="shared" si="198"/>
        <v>0</v>
      </c>
      <c r="AT203" s="106">
        <f t="shared" si="198"/>
        <v>0</v>
      </c>
      <c r="AU203" s="106">
        <f t="shared" si="198"/>
        <v>0</v>
      </c>
      <c r="AV203" s="106">
        <f t="shared" si="198"/>
        <v>0</v>
      </c>
      <c r="AW203" s="106">
        <f t="shared" si="198"/>
        <v>0</v>
      </c>
      <c r="AX203" s="106">
        <f t="shared" si="198"/>
        <v>0</v>
      </c>
      <c r="AY203" s="106">
        <f t="shared" si="198"/>
        <v>0</v>
      </c>
      <c r="AZ203" s="106">
        <f t="shared" si="198"/>
        <v>0</v>
      </c>
      <c r="BA203" s="106">
        <f>SUM(BA204:BA211)</f>
        <v>0</v>
      </c>
      <c r="BB203" s="105" t="s">
        <v>212</v>
      </c>
      <c r="BC203" s="104"/>
      <c r="BD203" s="104"/>
      <c r="BE203" s="132">
        <v>2016</v>
      </c>
      <c r="BF203" s="104"/>
      <c r="BG203" s="104"/>
    </row>
    <row r="204" spans="1:59" s="124" customFormat="1" ht="22.2" customHeight="1">
      <c r="A204" s="419" t="s">
        <v>72</v>
      </c>
      <c r="B204" s="68" t="s">
        <v>551</v>
      </c>
      <c r="C204" s="106"/>
      <c r="D204" s="106">
        <f>SUM(E204:BA204)</f>
        <v>0</v>
      </c>
      <c r="E204" s="106"/>
      <c r="F204" s="106"/>
      <c r="G204" s="106"/>
      <c r="H204" s="435"/>
      <c r="I204" s="106"/>
      <c r="J204" s="106"/>
      <c r="K204" s="106"/>
      <c r="L204" s="292"/>
      <c r="M204" s="106"/>
      <c r="N204" s="106"/>
      <c r="O204" s="106"/>
      <c r="P204" s="106"/>
      <c r="Q204" s="106"/>
      <c r="R204" s="106"/>
      <c r="S204" s="106"/>
      <c r="T204" s="106"/>
      <c r="U204" s="106"/>
      <c r="V204" s="106"/>
      <c r="W204" s="106"/>
      <c r="X204" s="106"/>
      <c r="Y204" s="106"/>
      <c r="Z204" s="106"/>
      <c r="AA204" s="106"/>
      <c r="AB204" s="106"/>
      <c r="AC204" s="106"/>
      <c r="AD204" s="106"/>
      <c r="AE204" s="106"/>
      <c r="AF204" s="106"/>
      <c r="AG204" s="297"/>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5" t="s">
        <v>212</v>
      </c>
      <c r="BC204" s="104"/>
      <c r="BD204" s="104"/>
      <c r="BE204" s="132">
        <v>2016</v>
      </c>
      <c r="BF204" s="104"/>
      <c r="BG204" s="104"/>
    </row>
    <row r="205" spans="1:59" s="124" customFormat="1" ht="22.2" customHeight="1">
      <c r="A205" s="419" t="s">
        <v>72</v>
      </c>
      <c r="B205" s="68" t="s">
        <v>552</v>
      </c>
      <c r="C205" s="106"/>
      <c r="D205" s="106">
        <f t="shared" ref="D205:D210" si="199">SUM(E205:BA205)</f>
        <v>0</v>
      </c>
      <c r="E205" s="106"/>
      <c r="F205" s="106"/>
      <c r="G205" s="106"/>
      <c r="H205" s="435"/>
      <c r="I205" s="106"/>
      <c r="J205" s="106"/>
      <c r="K205" s="106"/>
      <c r="L205" s="292"/>
      <c r="M205" s="106"/>
      <c r="N205" s="106"/>
      <c r="O205" s="106"/>
      <c r="P205" s="106"/>
      <c r="Q205" s="106"/>
      <c r="R205" s="106"/>
      <c r="S205" s="106"/>
      <c r="T205" s="106"/>
      <c r="U205" s="106"/>
      <c r="V205" s="106"/>
      <c r="W205" s="106"/>
      <c r="X205" s="106"/>
      <c r="Y205" s="106"/>
      <c r="Z205" s="106"/>
      <c r="AA205" s="106"/>
      <c r="AB205" s="106"/>
      <c r="AC205" s="106"/>
      <c r="AD205" s="106"/>
      <c r="AE205" s="106"/>
      <c r="AF205" s="106"/>
      <c r="AG205" s="297"/>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5"/>
      <c r="BC205" s="104"/>
      <c r="BD205" s="104"/>
      <c r="BE205" s="132"/>
      <c r="BF205" s="104"/>
      <c r="BG205" s="104"/>
    </row>
    <row r="206" spans="1:59" s="124" customFormat="1" ht="22.2" customHeight="1">
      <c r="A206" s="419" t="s">
        <v>72</v>
      </c>
      <c r="B206" s="68" t="s">
        <v>553</v>
      </c>
      <c r="C206" s="106"/>
      <c r="D206" s="106">
        <f t="shared" si="199"/>
        <v>0</v>
      </c>
      <c r="E206" s="106"/>
      <c r="F206" s="106"/>
      <c r="G206" s="106"/>
      <c r="H206" s="435"/>
      <c r="I206" s="106"/>
      <c r="J206" s="106"/>
      <c r="K206" s="106"/>
      <c r="L206" s="292"/>
      <c r="M206" s="106"/>
      <c r="N206" s="106"/>
      <c r="O206" s="106"/>
      <c r="P206" s="106"/>
      <c r="Q206" s="106"/>
      <c r="R206" s="106"/>
      <c r="S206" s="106"/>
      <c r="T206" s="106"/>
      <c r="U206" s="106"/>
      <c r="V206" s="106"/>
      <c r="W206" s="106"/>
      <c r="X206" s="106"/>
      <c r="Y206" s="106"/>
      <c r="Z206" s="106"/>
      <c r="AA206" s="106"/>
      <c r="AB206" s="106"/>
      <c r="AC206" s="106"/>
      <c r="AD206" s="106"/>
      <c r="AE206" s="106"/>
      <c r="AF206" s="106"/>
      <c r="AG206" s="297"/>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5"/>
      <c r="BC206" s="104"/>
      <c r="BD206" s="104"/>
      <c r="BE206" s="132"/>
      <c r="BF206" s="104"/>
      <c r="BG206" s="104"/>
    </row>
    <row r="207" spans="1:59" s="124" customFormat="1" ht="22.2" customHeight="1">
      <c r="A207" s="419" t="s">
        <v>72</v>
      </c>
      <c r="B207" s="68" t="s">
        <v>554</v>
      </c>
      <c r="C207" s="106"/>
      <c r="D207" s="106">
        <f t="shared" si="199"/>
        <v>0</v>
      </c>
      <c r="E207" s="106"/>
      <c r="F207" s="106"/>
      <c r="G207" s="106"/>
      <c r="H207" s="435"/>
      <c r="I207" s="106"/>
      <c r="J207" s="106"/>
      <c r="K207" s="106"/>
      <c r="L207" s="292"/>
      <c r="M207" s="106"/>
      <c r="N207" s="106"/>
      <c r="O207" s="106"/>
      <c r="P207" s="106"/>
      <c r="Q207" s="106"/>
      <c r="R207" s="106"/>
      <c r="S207" s="106"/>
      <c r="T207" s="106"/>
      <c r="U207" s="106"/>
      <c r="V207" s="106"/>
      <c r="W207" s="106"/>
      <c r="X207" s="106"/>
      <c r="Y207" s="106"/>
      <c r="Z207" s="106"/>
      <c r="AA207" s="106"/>
      <c r="AB207" s="106"/>
      <c r="AC207" s="106"/>
      <c r="AD207" s="106"/>
      <c r="AE207" s="106"/>
      <c r="AF207" s="106"/>
      <c r="AG207" s="297"/>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5"/>
      <c r="BC207" s="104"/>
      <c r="BD207" s="104"/>
      <c r="BE207" s="132"/>
      <c r="BF207" s="104"/>
      <c r="BG207" s="104"/>
    </row>
    <row r="208" spans="1:59" s="124" customFormat="1" ht="22.2" customHeight="1">
      <c r="A208" s="419" t="s">
        <v>72</v>
      </c>
      <c r="B208" s="68" t="s">
        <v>555</v>
      </c>
      <c r="C208" s="106"/>
      <c r="D208" s="106">
        <f t="shared" si="199"/>
        <v>0</v>
      </c>
      <c r="E208" s="106"/>
      <c r="F208" s="106"/>
      <c r="G208" s="106"/>
      <c r="H208" s="435"/>
      <c r="I208" s="106"/>
      <c r="J208" s="106"/>
      <c r="K208" s="106"/>
      <c r="L208" s="292"/>
      <c r="M208" s="106"/>
      <c r="N208" s="106"/>
      <c r="O208" s="106"/>
      <c r="P208" s="106"/>
      <c r="Q208" s="106"/>
      <c r="R208" s="106"/>
      <c r="S208" s="106"/>
      <c r="T208" s="106"/>
      <c r="U208" s="106"/>
      <c r="V208" s="106"/>
      <c r="W208" s="106"/>
      <c r="X208" s="106"/>
      <c r="Y208" s="106"/>
      <c r="Z208" s="106"/>
      <c r="AA208" s="106"/>
      <c r="AB208" s="106"/>
      <c r="AC208" s="106"/>
      <c r="AD208" s="106"/>
      <c r="AE208" s="106"/>
      <c r="AF208" s="106"/>
      <c r="AG208" s="297"/>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5"/>
      <c r="BC208" s="104"/>
      <c r="BD208" s="104"/>
      <c r="BE208" s="132"/>
      <c r="BF208" s="104"/>
      <c r="BG208" s="104"/>
    </row>
    <row r="209" spans="1:59" s="124" customFormat="1" ht="22.2" customHeight="1">
      <c r="A209" s="419" t="s">
        <v>72</v>
      </c>
      <c r="B209" s="68" t="s">
        <v>556</v>
      </c>
      <c r="C209" s="106"/>
      <c r="D209" s="106">
        <f t="shared" si="199"/>
        <v>0</v>
      </c>
      <c r="E209" s="106"/>
      <c r="F209" s="106"/>
      <c r="G209" s="106"/>
      <c r="H209" s="435"/>
      <c r="I209" s="106"/>
      <c r="J209" s="106"/>
      <c r="K209" s="106"/>
      <c r="L209" s="292"/>
      <c r="M209" s="106"/>
      <c r="N209" s="106"/>
      <c r="O209" s="106"/>
      <c r="P209" s="106"/>
      <c r="Q209" s="106"/>
      <c r="R209" s="106"/>
      <c r="S209" s="106"/>
      <c r="T209" s="106"/>
      <c r="U209" s="106"/>
      <c r="V209" s="106"/>
      <c r="W209" s="106"/>
      <c r="X209" s="106"/>
      <c r="Y209" s="106"/>
      <c r="Z209" s="106"/>
      <c r="AA209" s="106"/>
      <c r="AB209" s="106"/>
      <c r="AC209" s="106"/>
      <c r="AD209" s="106"/>
      <c r="AE209" s="106"/>
      <c r="AF209" s="106"/>
      <c r="AG209" s="297"/>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5"/>
      <c r="BC209" s="104"/>
      <c r="BD209" s="104"/>
      <c r="BE209" s="132"/>
      <c r="BF209" s="104"/>
      <c r="BG209" s="104"/>
    </row>
    <row r="210" spans="1:59" s="124" customFormat="1" ht="22.2" customHeight="1">
      <c r="A210" s="419" t="s">
        <v>72</v>
      </c>
      <c r="B210" s="68" t="s">
        <v>557</v>
      </c>
      <c r="C210" s="106"/>
      <c r="D210" s="106">
        <f t="shared" si="199"/>
        <v>0</v>
      </c>
      <c r="E210" s="106"/>
      <c r="F210" s="106"/>
      <c r="G210" s="106"/>
      <c r="H210" s="435"/>
      <c r="I210" s="106"/>
      <c r="J210" s="106"/>
      <c r="K210" s="106"/>
      <c r="L210" s="292"/>
      <c r="M210" s="106"/>
      <c r="N210" s="106"/>
      <c r="O210" s="106"/>
      <c r="P210" s="106"/>
      <c r="Q210" s="106"/>
      <c r="R210" s="106"/>
      <c r="S210" s="106"/>
      <c r="T210" s="106"/>
      <c r="U210" s="106"/>
      <c r="V210" s="106"/>
      <c r="W210" s="106"/>
      <c r="X210" s="106"/>
      <c r="Y210" s="106"/>
      <c r="Z210" s="106"/>
      <c r="AA210" s="106"/>
      <c r="AB210" s="106"/>
      <c r="AC210" s="106"/>
      <c r="AD210" s="106"/>
      <c r="AE210" s="106"/>
      <c r="AF210" s="106"/>
      <c r="AG210" s="297"/>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5"/>
      <c r="BC210" s="104"/>
      <c r="BD210" s="104"/>
      <c r="BE210" s="132"/>
      <c r="BF210" s="104"/>
      <c r="BG210" s="104"/>
    </row>
    <row r="211" spans="1:59" s="124" customFormat="1" ht="22.2" customHeight="1">
      <c r="A211" s="419" t="s">
        <v>72</v>
      </c>
      <c r="B211" s="107"/>
      <c r="C211" s="106"/>
      <c r="D211" s="106">
        <f>SUM(E211:BA211)</f>
        <v>0</v>
      </c>
      <c r="E211" s="106"/>
      <c r="F211" s="106"/>
      <c r="G211" s="106"/>
      <c r="H211" s="106"/>
      <c r="I211" s="106"/>
      <c r="J211" s="106"/>
      <c r="K211" s="106"/>
      <c r="L211" s="292"/>
      <c r="M211" s="106"/>
      <c r="N211" s="106"/>
      <c r="O211" s="106"/>
      <c r="P211" s="106"/>
      <c r="Q211" s="106"/>
      <c r="R211" s="106"/>
      <c r="S211" s="106"/>
      <c r="T211" s="106"/>
      <c r="U211" s="106"/>
      <c r="V211" s="106"/>
      <c r="W211" s="106"/>
      <c r="X211" s="106"/>
      <c r="Y211" s="106"/>
      <c r="Z211" s="106"/>
      <c r="AA211" s="106"/>
      <c r="AB211" s="106"/>
      <c r="AC211" s="106"/>
      <c r="AD211" s="106"/>
      <c r="AE211" s="106"/>
      <c r="AF211" s="106"/>
      <c r="AG211" s="297"/>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5" t="s">
        <v>212</v>
      </c>
      <c r="BC211" s="104"/>
      <c r="BD211" s="104"/>
      <c r="BE211" s="132">
        <v>2016</v>
      </c>
      <c r="BF211" s="104"/>
      <c r="BG211" s="104"/>
    </row>
    <row r="212" spans="1:59" s="126" customFormat="1" ht="22.2" customHeight="1">
      <c r="A212" s="418" t="s">
        <v>74</v>
      </c>
      <c r="B212" s="310" t="s">
        <v>388</v>
      </c>
      <c r="C212" s="111">
        <f>SUM(C213:C215)</f>
        <v>0</v>
      </c>
      <c r="D212" s="111">
        <f>D213</f>
        <v>0</v>
      </c>
      <c r="E212" s="111">
        <f>E213</f>
        <v>0</v>
      </c>
      <c r="F212" s="111">
        <f t="shared" ref="F212:BA212" si="200">F213</f>
        <v>0</v>
      </c>
      <c r="G212" s="111">
        <f t="shared" si="200"/>
        <v>0</v>
      </c>
      <c r="H212" s="111">
        <f t="shared" si="200"/>
        <v>0</v>
      </c>
      <c r="I212" s="111">
        <f t="shared" si="200"/>
        <v>0</v>
      </c>
      <c r="J212" s="111">
        <f t="shared" si="200"/>
        <v>0</v>
      </c>
      <c r="K212" s="111">
        <f t="shared" si="200"/>
        <v>0</v>
      </c>
      <c r="L212" s="111">
        <f t="shared" si="200"/>
        <v>0</v>
      </c>
      <c r="M212" s="111">
        <f t="shared" si="200"/>
        <v>0</v>
      </c>
      <c r="N212" s="111">
        <f t="shared" si="200"/>
        <v>0</v>
      </c>
      <c r="O212" s="111">
        <f t="shared" si="200"/>
        <v>0</v>
      </c>
      <c r="P212" s="111">
        <f t="shared" si="200"/>
        <v>0</v>
      </c>
      <c r="Q212" s="111">
        <f t="shared" si="200"/>
        <v>0</v>
      </c>
      <c r="R212" s="111">
        <f t="shared" si="200"/>
        <v>0</v>
      </c>
      <c r="S212" s="111">
        <f t="shared" si="200"/>
        <v>0</v>
      </c>
      <c r="T212" s="111">
        <f t="shared" si="200"/>
        <v>0</v>
      </c>
      <c r="U212" s="111">
        <f t="shared" si="200"/>
        <v>0</v>
      </c>
      <c r="V212" s="111">
        <f t="shared" si="200"/>
        <v>0</v>
      </c>
      <c r="W212" s="111">
        <f t="shared" si="200"/>
        <v>0</v>
      </c>
      <c r="X212" s="111">
        <f t="shared" si="200"/>
        <v>0</v>
      </c>
      <c r="Y212" s="111">
        <f t="shared" si="200"/>
        <v>0</v>
      </c>
      <c r="Z212" s="111">
        <f t="shared" si="200"/>
        <v>0</v>
      </c>
      <c r="AA212" s="111">
        <f t="shared" si="200"/>
        <v>0</v>
      </c>
      <c r="AB212" s="111">
        <f t="shared" si="200"/>
        <v>0</v>
      </c>
      <c r="AC212" s="111">
        <f t="shared" si="200"/>
        <v>0</v>
      </c>
      <c r="AD212" s="111">
        <f t="shared" si="200"/>
        <v>0</v>
      </c>
      <c r="AE212" s="111">
        <f t="shared" si="200"/>
        <v>0</v>
      </c>
      <c r="AF212" s="111">
        <f t="shared" si="200"/>
        <v>0</v>
      </c>
      <c r="AG212" s="111">
        <f t="shared" si="200"/>
        <v>0</v>
      </c>
      <c r="AH212" s="111">
        <f t="shared" si="200"/>
        <v>0</v>
      </c>
      <c r="AI212" s="111">
        <f t="shared" si="200"/>
        <v>0</v>
      </c>
      <c r="AJ212" s="111">
        <f t="shared" si="200"/>
        <v>0</v>
      </c>
      <c r="AK212" s="111">
        <f t="shared" si="200"/>
        <v>0</v>
      </c>
      <c r="AL212" s="111">
        <f t="shared" si="200"/>
        <v>0</v>
      </c>
      <c r="AM212" s="111">
        <f t="shared" si="200"/>
        <v>0</v>
      </c>
      <c r="AN212" s="111">
        <f t="shared" si="200"/>
        <v>0</v>
      </c>
      <c r="AO212" s="111">
        <f t="shared" si="200"/>
        <v>0</v>
      </c>
      <c r="AP212" s="111">
        <f t="shared" si="200"/>
        <v>0</v>
      </c>
      <c r="AQ212" s="111">
        <f t="shared" si="200"/>
        <v>0</v>
      </c>
      <c r="AR212" s="111">
        <f t="shared" si="200"/>
        <v>0</v>
      </c>
      <c r="AS212" s="111">
        <f t="shared" si="200"/>
        <v>0</v>
      </c>
      <c r="AT212" s="111">
        <f t="shared" si="200"/>
        <v>0</v>
      </c>
      <c r="AU212" s="111">
        <f t="shared" si="200"/>
        <v>0</v>
      </c>
      <c r="AV212" s="111">
        <f t="shared" si="200"/>
        <v>0</v>
      </c>
      <c r="AW212" s="111">
        <f t="shared" si="200"/>
        <v>0</v>
      </c>
      <c r="AX212" s="111">
        <f t="shared" si="200"/>
        <v>0</v>
      </c>
      <c r="AY212" s="111">
        <f t="shared" si="200"/>
        <v>0</v>
      </c>
      <c r="AZ212" s="111">
        <f t="shared" si="200"/>
        <v>0</v>
      </c>
      <c r="BA212" s="111">
        <f t="shared" si="200"/>
        <v>0</v>
      </c>
      <c r="BB212" s="105" t="s">
        <v>212</v>
      </c>
      <c r="BC212" s="110"/>
      <c r="BD212" s="110"/>
      <c r="BE212" s="132">
        <v>2016</v>
      </c>
      <c r="BF212" s="110"/>
      <c r="BG212" s="110"/>
    </row>
    <row r="213" spans="1:59" s="124" customFormat="1" ht="22.2" customHeight="1">
      <c r="A213" s="419" t="s">
        <v>74</v>
      </c>
      <c r="B213" s="107" t="s">
        <v>282</v>
      </c>
      <c r="C213" s="106"/>
      <c r="D213" s="106">
        <f>SUM(E213:BA213)</f>
        <v>0</v>
      </c>
      <c r="E213" s="106">
        <f>SUM(E214:E215)</f>
        <v>0</v>
      </c>
      <c r="F213" s="106">
        <f t="shared" ref="F213:BA213" si="201">SUM(F214:F215)</f>
        <v>0</v>
      </c>
      <c r="G213" s="106">
        <f t="shared" si="201"/>
        <v>0</v>
      </c>
      <c r="H213" s="106">
        <f t="shared" si="201"/>
        <v>0</v>
      </c>
      <c r="I213" s="106">
        <f t="shared" si="201"/>
        <v>0</v>
      </c>
      <c r="J213" s="106">
        <f t="shared" si="201"/>
        <v>0</v>
      </c>
      <c r="K213" s="106">
        <f t="shared" si="201"/>
        <v>0</v>
      </c>
      <c r="L213" s="106">
        <f t="shared" si="201"/>
        <v>0</v>
      </c>
      <c r="M213" s="106">
        <f t="shared" si="201"/>
        <v>0</v>
      </c>
      <c r="N213" s="106">
        <f t="shared" si="201"/>
        <v>0</v>
      </c>
      <c r="O213" s="106">
        <f t="shared" si="201"/>
        <v>0</v>
      </c>
      <c r="P213" s="106">
        <f t="shared" si="201"/>
        <v>0</v>
      </c>
      <c r="Q213" s="106">
        <f t="shared" si="201"/>
        <v>0</v>
      </c>
      <c r="R213" s="106">
        <f t="shared" si="201"/>
        <v>0</v>
      </c>
      <c r="S213" s="106">
        <f t="shared" si="201"/>
        <v>0</v>
      </c>
      <c r="T213" s="106">
        <f t="shared" si="201"/>
        <v>0</v>
      </c>
      <c r="U213" s="106">
        <f t="shared" si="201"/>
        <v>0</v>
      </c>
      <c r="V213" s="106">
        <f t="shared" si="201"/>
        <v>0</v>
      </c>
      <c r="W213" s="106">
        <f t="shared" si="201"/>
        <v>0</v>
      </c>
      <c r="X213" s="106">
        <f t="shared" si="201"/>
        <v>0</v>
      </c>
      <c r="Y213" s="106">
        <f t="shared" si="201"/>
        <v>0</v>
      </c>
      <c r="Z213" s="106">
        <f t="shared" si="201"/>
        <v>0</v>
      </c>
      <c r="AA213" s="106">
        <f t="shared" si="201"/>
        <v>0</v>
      </c>
      <c r="AB213" s="106">
        <f t="shared" si="201"/>
        <v>0</v>
      </c>
      <c r="AC213" s="106">
        <f t="shared" si="201"/>
        <v>0</v>
      </c>
      <c r="AD213" s="106">
        <f t="shared" si="201"/>
        <v>0</v>
      </c>
      <c r="AE213" s="106">
        <f t="shared" si="201"/>
        <v>0</v>
      </c>
      <c r="AF213" s="106">
        <f t="shared" si="201"/>
        <v>0</v>
      </c>
      <c r="AG213" s="106">
        <f t="shared" si="201"/>
        <v>0</v>
      </c>
      <c r="AH213" s="106">
        <f t="shared" si="201"/>
        <v>0</v>
      </c>
      <c r="AI213" s="106">
        <f t="shared" si="201"/>
        <v>0</v>
      </c>
      <c r="AJ213" s="106">
        <f t="shared" si="201"/>
        <v>0</v>
      </c>
      <c r="AK213" s="106">
        <f t="shared" si="201"/>
        <v>0</v>
      </c>
      <c r="AL213" s="106">
        <f t="shared" si="201"/>
        <v>0</v>
      </c>
      <c r="AM213" s="106">
        <f t="shared" si="201"/>
        <v>0</v>
      </c>
      <c r="AN213" s="106">
        <f t="shared" si="201"/>
        <v>0</v>
      </c>
      <c r="AO213" s="106">
        <f t="shared" si="201"/>
        <v>0</v>
      </c>
      <c r="AP213" s="106">
        <f t="shared" si="201"/>
        <v>0</v>
      </c>
      <c r="AQ213" s="106">
        <f t="shared" si="201"/>
        <v>0</v>
      </c>
      <c r="AR213" s="106">
        <f t="shared" si="201"/>
        <v>0</v>
      </c>
      <c r="AS213" s="106">
        <f t="shared" si="201"/>
        <v>0</v>
      </c>
      <c r="AT213" s="106">
        <f t="shared" si="201"/>
        <v>0</v>
      </c>
      <c r="AU213" s="106">
        <f t="shared" si="201"/>
        <v>0</v>
      </c>
      <c r="AV213" s="106">
        <f t="shared" si="201"/>
        <v>0</v>
      </c>
      <c r="AW213" s="106">
        <f t="shared" si="201"/>
        <v>0</v>
      </c>
      <c r="AX213" s="106">
        <f t="shared" si="201"/>
        <v>0</v>
      </c>
      <c r="AY213" s="106">
        <f t="shared" si="201"/>
        <v>0</v>
      </c>
      <c r="AZ213" s="106">
        <f t="shared" si="201"/>
        <v>0</v>
      </c>
      <c r="BA213" s="106">
        <f t="shared" si="201"/>
        <v>0</v>
      </c>
      <c r="BB213" s="105" t="s">
        <v>212</v>
      </c>
      <c r="BC213" s="104"/>
      <c r="BD213" s="104"/>
      <c r="BE213" s="132">
        <v>2016</v>
      </c>
      <c r="BF213" s="104"/>
      <c r="BG213" s="104"/>
    </row>
    <row r="214" spans="1:59" s="124" customFormat="1" ht="22.2" customHeight="1">
      <c r="A214" s="419" t="s">
        <v>74</v>
      </c>
      <c r="B214" s="432" t="s">
        <v>224</v>
      </c>
      <c r="C214" s="106"/>
      <c r="D214" s="106">
        <f>SUM(E214:BA214)</f>
        <v>0</v>
      </c>
      <c r="E214" s="106"/>
      <c r="F214" s="106"/>
      <c r="G214" s="106"/>
      <c r="H214" s="106"/>
      <c r="I214" s="106"/>
      <c r="J214" s="106"/>
      <c r="K214" s="106"/>
      <c r="L214" s="292"/>
      <c r="M214" s="106"/>
      <c r="N214" s="106"/>
      <c r="O214" s="106"/>
      <c r="P214" s="106"/>
      <c r="Q214" s="106"/>
      <c r="R214" s="106"/>
      <c r="S214" s="106"/>
      <c r="T214" s="106"/>
      <c r="U214" s="106"/>
      <c r="V214" s="106"/>
      <c r="W214" s="106"/>
      <c r="X214" s="106"/>
      <c r="Y214" s="106"/>
      <c r="Z214" s="106"/>
      <c r="AA214" s="106"/>
      <c r="AB214" s="106"/>
      <c r="AC214" s="106"/>
      <c r="AD214" s="106"/>
      <c r="AE214" s="106"/>
      <c r="AF214" s="106"/>
      <c r="AG214" s="297"/>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5" t="s">
        <v>212</v>
      </c>
      <c r="BC214" s="104"/>
      <c r="BD214" s="104"/>
      <c r="BE214" s="132">
        <v>2016</v>
      </c>
      <c r="BF214" s="104"/>
      <c r="BG214" s="104"/>
    </row>
    <row r="215" spans="1:59" s="124" customFormat="1" ht="22.2" customHeight="1">
      <c r="A215" s="419" t="s">
        <v>74</v>
      </c>
      <c r="B215" s="107"/>
      <c r="C215" s="106"/>
      <c r="D215" s="106">
        <f>SUM(E215:BA215)</f>
        <v>0</v>
      </c>
      <c r="E215" s="106"/>
      <c r="F215" s="106"/>
      <c r="G215" s="106"/>
      <c r="H215" s="106"/>
      <c r="I215" s="106"/>
      <c r="J215" s="106"/>
      <c r="K215" s="106"/>
      <c r="L215" s="292"/>
      <c r="M215" s="106"/>
      <c r="N215" s="106"/>
      <c r="O215" s="106"/>
      <c r="P215" s="106"/>
      <c r="Q215" s="106"/>
      <c r="R215" s="106"/>
      <c r="S215" s="106"/>
      <c r="T215" s="106"/>
      <c r="U215" s="106"/>
      <c r="V215" s="106"/>
      <c r="W215" s="106"/>
      <c r="X215" s="106"/>
      <c r="Y215" s="106"/>
      <c r="Z215" s="106"/>
      <c r="AA215" s="106"/>
      <c r="AB215" s="106"/>
      <c r="AC215" s="106"/>
      <c r="AD215" s="106"/>
      <c r="AE215" s="106"/>
      <c r="AF215" s="106"/>
      <c r="AG215" s="297"/>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5" t="s">
        <v>212</v>
      </c>
      <c r="BC215" s="104"/>
      <c r="BD215" s="104"/>
      <c r="BE215" s="132">
        <v>2016</v>
      </c>
      <c r="BF215" s="104"/>
      <c r="BG215" s="104"/>
    </row>
    <row r="216" spans="1:59" s="137" customFormat="1" ht="22.2" customHeight="1">
      <c r="A216" s="423" t="s">
        <v>301</v>
      </c>
      <c r="B216" s="307" t="s">
        <v>302</v>
      </c>
      <c r="C216" s="140">
        <f>SUM(C217:C219)</f>
        <v>0</v>
      </c>
      <c r="D216" s="140">
        <f>D217</f>
        <v>0</v>
      </c>
      <c r="E216" s="140">
        <f>E217</f>
        <v>0</v>
      </c>
      <c r="F216" s="140">
        <f t="shared" ref="F216:BA216" si="202">F217</f>
        <v>0</v>
      </c>
      <c r="G216" s="140">
        <f t="shared" si="202"/>
        <v>0</v>
      </c>
      <c r="H216" s="140">
        <f t="shared" si="202"/>
        <v>0</v>
      </c>
      <c r="I216" s="140">
        <f t="shared" si="202"/>
        <v>0</v>
      </c>
      <c r="J216" s="140">
        <f t="shared" si="202"/>
        <v>0</v>
      </c>
      <c r="K216" s="140">
        <f t="shared" si="202"/>
        <v>0</v>
      </c>
      <c r="L216" s="140">
        <f t="shared" si="202"/>
        <v>0</v>
      </c>
      <c r="M216" s="140">
        <f t="shared" si="202"/>
        <v>0</v>
      </c>
      <c r="N216" s="140">
        <f t="shared" si="202"/>
        <v>0</v>
      </c>
      <c r="O216" s="140">
        <f t="shared" si="202"/>
        <v>0</v>
      </c>
      <c r="P216" s="140">
        <f t="shared" si="202"/>
        <v>0</v>
      </c>
      <c r="Q216" s="140">
        <f t="shared" si="202"/>
        <v>0</v>
      </c>
      <c r="R216" s="140">
        <f t="shared" si="202"/>
        <v>0</v>
      </c>
      <c r="S216" s="140">
        <f t="shared" si="202"/>
        <v>0</v>
      </c>
      <c r="T216" s="140">
        <f t="shared" si="202"/>
        <v>0</v>
      </c>
      <c r="U216" s="140">
        <f t="shared" si="202"/>
        <v>0</v>
      </c>
      <c r="V216" s="140">
        <f t="shared" si="202"/>
        <v>0</v>
      </c>
      <c r="W216" s="140">
        <f t="shared" si="202"/>
        <v>0</v>
      </c>
      <c r="X216" s="140">
        <f t="shared" si="202"/>
        <v>0</v>
      </c>
      <c r="Y216" s="140">
        <f t="shared" si="202"/>
        <v>0</v>
      </c>
      <c r="Z216" s="140">
        <f t="shared" si="202"/>
        <v>0</v>
      </c>
      <c r="AA216" s="140">
        <f t="shared" si="202"/>
        <v>0</v>
      </c>
      <c r="AB216" s="140">
        <f t="shared" si="202"/>
        <v>0</v>
      </c>
      <c r="AC216" s="140">
        <f t="shared" si="202"/>
        <v>0</v>
      </c>
      <c r="AD216" s="140">
        <f t="shared" si="202"/>
        <v>0</v>
      </c>
      <c r="AE216" s="140">
        <f t="shared" si="202"/>
        <v>0</v>
      </c>
      <c r="AF216" s="140">
        <f t="shared" si="202"/>
        <v>0</v>
      </c>
      <c r="AG216" s="140">
        <f t="shared" si="202"/>
        <v>0</v>
      </c>
      <c r="AH216" s="140">
        <f t="shared" si="202"/>
        <v>0</v>
      </c>
      <c r="AI216" s="140">
        <f t="shared" si="202"/>
        <v>0</v>
      </c>
      <c r="AJ216" s="140">
        <f t="shared" si="202"/>
        <v>0</v>
      </c>
      <c r="AK216" s="140">
        <f t="shared" si="202"/>
        <v>0</v>
      </c>
      <c r="AL216" s="140">
        <f t="shared" si="202"/>
        <v>0</v>
      </c>
      <c r="AM216" s="140">
        <f t="shared" si="202"/>
        <v>0</v>
      </c>
      <c r="AN216" s="140">
        <f t="shared" si="202"/>
        <v>0</v>
      </c>
      <c r="AO216" s="140">
        <f t="shared" si="202"/>
        <v>0</v>
      </c>
      <c r="AP216" s="140">
        <f t="shared" si="202"/>
        <v>0</v>
      </c>
      <c r="AQ216" s="140">
        <f t="shared" si="202"/>
        <v>0</v>
      </c>
      <c r="AR216" s="140">
        <f t="shared" si="202"/>
        <v>0</v>
      </c>
      <c r="AS216" s="140">
        <f t="shared" si="202"/>
        <v>0</v>
      </c>
      <c r="AT216" s="140">
        <f t="shared" si="202"/>
        <v>0</v>
      </c>
      <c r="AU216" s="140">
        <f t="shared" si="202"/>
        <v>0</v>
      </c>
      <c r="AV216" s="140">
        <f t="shared" si="202"/>
        <v>0</v>
      </c>
      <c r="AW216" s="140">
        <f t="shared" si="202"/>
        <v>0</v>
      </c>
      <c r="AX216" s="140">
        <f t="shared" si="202"/>
        <v>0</v>
      </c>
      <c r="AY216" s="140">
        <f t="shared" si="202"/>
        <v>0</v>
      </c>
      <c r="AZ216" s="140">
        <f t="shared" si="202"/>
        <v>0</v>
      </c>
      <c r="BA216" s="140">
        <f t="shared" si="202"/>
        <v>0</v>
      </c>
      <c r="BB216" s="105" t="s">
        <v>212</v>
      </c>
      <c r="BC216" s="110"/>
      <c r="BD216" s="139"/>
      <c r="BE216" s="132">
        <v>2016</v>
      </c>
      <c r="BF216" s="138"/>
      <c r="BG216" s="138"/>
    </row>
    <row r="217" spans="1:59" s="133" customFormat="1" ht="22.2" customHeight="1">
      <c r="A217" s="419" t="s">
        <v>84</v>
      </c>
      <c r="B217" s="107" t="s">
        <v>282</v>
      </c>
      <c r="C217" s="136"/>
      <c r="D217" s="136">
        <f>SUM(E217:BA217)</f>
        <v>0</v>
      </c>
      <c r="E217" s="136">
        <f>SUM(E218:E219)</f>
        <v>0</v>
      </c>
      <c r="F217" s="136">
        <f t="shared" ref="F217:BA217" si="203">SUM(F218:F219)</f>
        <v>0</v>
      </c>
      <c r="G217" s="136">
        <f t="shared" si="203"/>
        <v>0</v>
      </c>
      <c r="H217" s="136">
        <f t="shared" si="203"/>
        <v>0</v>
      </c>
      <c r="I217" s="136">
        <f t="shared" si="203"/>
        <v>0</v>
      </c>
      <c r="J217" s="136">
        <f t="shared" si="203"/>
        <v>0</v>
      </c>
      <c r="K217" s="136">
        <f t="shared" si="203"/>
        <v>0</v>
      </c>
      <c r="L217" s="136">
        <f t="shared" si="203"/>
        <v>0</v>
      </c>
      <c r="M217" s="136">
        <f t="shared" si="203"/>
        <v>0</v>
      </c>
      <c r="N217" s="136">
        <f t="shared" si="203"/>
        <v>0</v>
      </c>
      <c r="O217" s="136">
        <f t="shared" si="203"/>
        <v>0</v>
      </c>
      <c r="P217" s="136">
        <f t="shared" si="203"/>
        <v>0</v>
      </c>
      <c r="Q217" s="136">
        <f t="shared" si="203"/>
        <v>0</v>
      </c>
      <c r="R217" s="136">
        <f t="shared" si="203"/>
        <v>0</v>
      </c>
      <c r="S217" s="136">
        <f t="shared" si="203"/>
        <v>0</v>
      </c>
      <c r="T217" s="136">
        <f t="shared" si="203"/>
        <v>0</v>
      </c>
      <c r="U217" s="136">
        <f t="shared" si="203"/>
        <v>0</v>
      </c>
      <c r="V217" s="136">
        <f t="shared" si="203"/>
        <v>0</v>
      </c>
      <c r="W217" s="136">
        <f t="shared" si="203"/>
        <v>0</v>
      </c>
      <c r="X217" s="136">
        <f t="shared" si="203"/>
        <v>0</v>
      </c>
      <c r="Y217" s="136">
        <f t="shared" si="203"/>
        <v>0</v>
      </c>
      <c r="Z217" s="136">
        <f t="shared" si="203"/>
        <v>0</v>
      </c>
      <c r="AA217" s="136">
        <f t="shared" si="203"/>
        <v>0</v>
      </c>
      <c r="AB217" s="136">
        <f t="shared" si="203"/>
        <v>0</v>
      </c>
      <c r="AC217" s="136">
        <f t="shared" si="203"/>
        <v>0</v>
      </c>
      <c r="AD217" s="136">
        <f t="shared" si="203"/>
        <v>0</v>
      </c>
      <c r="AE217" s="136">
        <f t="shared" si="203"/>
        <v>0</v>
      </c>
      <c r="AF217" s="136">
        <f t="shared" si="203"/>
        <v>0</v>
      </c>
      <c r="AG217" s="136">
        <f t="shared" si="203"/>
        <v>0</v>
      </c>
      <c r="AH217" s="136">
        <f t="shared" si="203"/>
        <v>0</v>
      </c>
      <c r="AI217" s="136">
        <f t="shared" si="203"/>
        <v>0</v>
      </c>
      <c r="AJ217" s="136">
        <f t="shared" si="203"/>
        <v>0</v>
      </c>
      <c r="AK217" s="136">
        <f t="shared" si="203"/>
        <v>0</v>
      </c>
      <c r="AL217" s="136">
        <f t="shared" si="203"/>
        <v>0</v>
      </c>
      <c r="AM217" s="136">
        <f t="shared" si="203"/>
        <v>0</v>
      </c>
      <c r="AN217" s="136">
        <f t="shared" si="203"/>
        <v>0</v>
      </c>
      <c r="AO217" s="136">
        <f t="shared" si="203"/>
        <v>0</v>
      </c>
      <c r="AP217" s="136">
        <f t="shared" si="203"/>
        <v>0</v>
      </c>
      <c r="AQ217" s="136">
        <f t="shared" si="203"/>
        <v>0</v>
      </c>
      <c r="AR217" s="136">
        <f t="shared" si="203"/>
        <v>0</v>
      </c>
      <c r="AS217" s="136">
        <f t="shared" si="203"/>
        <v>0</v>
      </c>
      <c r="AT217" s="136">
        <f t="shared" si="203"/>
        <v>0</v>
      </c>
      <c r="AU217" s="136">
        <f t="shared" si="203"/>
        <v>0</v>
      </c>
      <c r="AV217" s="136">
        <f t="shared" si="203"/>
        <v>0</v>
      </c>
      <c r="AW217" s="136">
        <f t="shared" si="203"/>
        <v>0</v>
      </c>
      <c r="AX217" s="136">
        <f t="shared" si="203"/>
        <v>0</v>
      </c>
      <c r="AY217" s="136">
        <f t="shared" si="203"/>
        <v>0</v>
      </c>
      <c r="AZ217" s="136">
        <f t="shared" si="203"/>
        <v>0</v>
      </c>
      <c r="BA217" s="136">
        <f t="shared" si="203"/>
        <v>0</v>
      </c>
      <c r="BB217" s="105" t="s">
        <v>212</v>
      </c>
      <c r="BC217" s="104"/>
      <c r="BD217" s="143"/>
      <c r="BE217" s="132">
        <v>2016</v>
      </c>
      <c r="BF217" s="134"/>
      <c r="BG217" s="134"/>
    </row>
    <row r="218" spans="1:59" s="124" customFormat="1" ht="22.2" customHeight="1">
      <c r="A218" s="419" t="s">
        <v>84</v>
      </c>
      <c r="B218" s="107"/>
      <c r="C218" s="106"/>
      <c r="D218" s="106">
        <f>SUM(E218:BA218)</f>
        <v>0</v>
      </c>
      <c r="E218" s="106"/>
      <c r="F218" s="106"/>
      <c r="G218" s="106"/>
      <c r="H218" s="106"/>
      <c r="I218" s="106"/>
      <c r="J218" s="106"/>
      <c r="K218" s="106"/>
      <c r="L218" s="292"/>
      <c r="M218" s="106"/>
      <c r="N218" s="106"/>
      <c r="O218" s="106"/>
      <c r="P218" s="106"/>
      <c r="Q218" s="106"/>
      <c r="R218" s="106"/>
      <c r="S218" s="106"/>
      <c r="T218" s="106"/>
      <c r="U218" s="106"/>
      <c r="V218" s="106"/>
      <c r="W218" s="106"/>
      <c r="X218" s="106"/>
      <c r="Y218" s="106"/>
      <c r="Z218" s="106"/>
      <c r="AA218" s="106"/>
      <c r="AB218" s="106"/>
      <c r="AC218" s="106"/>
      <c r="AD218" s="106"/>
      <c r="AE218" s="106"/>
      <c r="AF218" s="106"/>
      <c r="AG218" s="297"/>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5" t="s">
        <v>212</v>
      </c>
      <c r="BC218" s="104"/>
      <c r="BD218" s="104"/>
      <c r="BE218" s="132">
        <v>2016</v>
      </c>
      <c r="BF218" s="104"/>
      <c r="BG218" s="104"/>
    </row>
    <row r="219" spans="1:59" s="124" customFormat="1" ht="22.2" customHeight="1">
      <c r="A219" s="419" t="s">
        <v>84</v>
      </c>
      <c r="B219" s="107"/>
      <c r="C219" s="106"/>
      <c r="D219" s="106">
        <f>SUM(E219:BA219)</f>
        <v>0</v>
      </c>
      <c r="E219" s="106"/>
      <c r="F219" s="106"/>
      <c r="G219" s="106"/>
      <c r="H219" s="106"/>
      <c r="I219" s="106"/>
      <c r="J219" s="106"/>
      <c r="K219" s="106"/>
      <c r="L219" s="292"/>
      <c r="M219" s="106"/>
      <c r="N219" s="106"/>
      <c r="O219" s="106"/>
      <c r="P219" s="106"/>
      <c r="Q219" s="106"/>
      <c r="R219" s="106"/>
      <c r="S219" s="106"/>
      <c r="T219" s="106"/>
      <c r="U219" s="106"/>
      <c r="V219" s="106"/>
      <c r="W219" s="106"/>
      <c r="X219" s="106"/>
      <c r="Y219" s="106"/>
      <c r="Z219" s="106"/>
      <c r="AA219" s="106"/>
      <c r="AB219" s="106"/>
      <c r="AC219" s="106"/>
      <c r="AD219" s="106"/>
      <c r="AE219" s="106"/>
      <c r="AF219" s="106"/>
      <c r="AG219" s="297"/>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5" t="s">
        <v>212</v>
      </c>
      <c r="BC219" s="104"/>
      <c r="BD219" s="104"/>
      <c r="BE219" s="132">
        <v>2016</v>
      </c>
      <c r="BF219" s="104"/>
      <c r="BG219" s="104"/>
    </row>
    <row r="220" spans="1:59" s="126" customFormat="1" ht="22.2" customHeight="1">
      <c r="A220" s="418" t="s">
        <v>86</v>
      </c>
      <c r="B220" s="262" t="s">
        <v>245</v>
      </c>
      <c r="C220" s="111">
        <f>SUM(C221:C223)</f>
        <v>0</v>
      </c>
      <c r="D220" s="111">
        <f>SUM(D221)</f>
        <v>0</v>
      </c>
      <c r="E220" s="111">
        <f>SUM(E221)</f>
        <v>0</v>
      </c>
      <c r="F220" s="111">
        <f t="shared" ref="F220:BA220" si="204">SUM(F221)</f>
        <v>0</v>
      </c>
      <c r="G220" s="111">
        <f t="shared" si="204"/>
        <v>0</v>
      </c>
      <c r="H220" s="111">
        <f t="shared" si="204"/>
        <v>0</v>
      </c>
      <c r="I220" s="111">
        <f t="shared" si="204"/>
        <v>0</v>
      </c>
      <c r="J220" s="111">
        <f t="shared" si="204"/>
        <v>0</v>
      </c>
      <c r="K220" s="111">
        <f t="shared" si="204"/>
        <v>0</v>
      </c>
      <c r="L220" s="111">
        <f t="shared" si="204"/>
        <v>0</v>
      </c>
      <c r="M220" s="111">
        <f t="shared" si="204"/>
        <v>0</v>
      </c>
      <c r="N220" s="111">
        <f t="shared" si="204"/>
        <v>0</v>
      </c>
      <c r="O220" s="111">
        <f t="shared" si="204"/>
        <v>0</v>
      </c>
      <c r="P220" s="111">
        <f t="shared" si="204"/>
        <v>0</v>
      </c>
      <c r="Q220" s="111">
        <f t="shared" si="204"/>
        <v>0</v>
      </c>
      <c r="R220" s="111">
        <f t="shared" si="204"/>
        <v>0</v>
      </c>
      <c r="S220" s="111">
        <f t="shared" si="204"/>
        <v>0</v>
      </c>
      <c r="T220" s="111">
        <f t="shared" si="204"/>
        <v>0</v>
      </c>
      <c r="U220" s="111">
        <f t="shared" si="204"/>
        <v>0</v>
      </c>
      <c r="V220" s="111">
        <f t="shared" si="204"/>
        <v>0</v>
      </c>
      <c r="W220" s="111">
        <f t="shared" si="204"/>
        <v>0</v>
      </c>
      <c r="X220" s="111">
        <f t="shared" si="204"/>
        <v>0</v>
      </c>
      <c r="Y220" s="111">
        <f t="shared" si="204"/>
        <v>0</v>
      </c>
      <c r="Z220" s="111">
        <f t="shared" si="204"/>
        <v>0</v>
      </c>
      <c r="AA220" s="111">
        <f t="shared" si="204"/>
        <v>0</v>
      </c>
      <c r="AB220" s="111">
        <f t="shared" si="204"/>
        <v>0</v>
      </c>
      <c r="AC220" s="111">
        <f t="shared" si="204"/>
        <v>0</v>
      </c>
      <c r="AD220" s="111">
        <f t="shared" si="204"/>
        <v>0</v>
      </c>
      <c r="AE220" s="111">
        <f t="shared" si="204"/>
        <v>0</v>
      </c>
      <c r="AF220" s="111">
        <f t="shared" si="204"/>
        <v>0</v>
      </c>
      <c r="AG220" s="111">
        <f t="shared" si="204"/>
        <v>0</v>
      </c>
      <c r="AH220" s="111">
        <f t="shared" si="204"/>
        <v>0</v>
      </c>
      <c r="AI220" s="111">
        <f t="shared" si="204"/>
        <v>0</v>
      </c>
      <c r="AJ220" s="111">
        <f t="shared" si="204"/>
        <v>0</v>
      </c>
      <c r="AK220" s="111">
        <f t="shared" si="204"/>
        <v>0</v>
      </c>
      <c r="AL220" s="111">
        <f t="shared" si="204"/>
        <v>0</v>
      </c>
      <c r="AM220" s="111">
        <f t="shared" si="204"/>
        <v>0</v>
      </c>
      <c r="AN220" s="111">
        <f t="shared" si="204"/>
        <v>0</v>
      </c>
      <c r="AO220" s="111">
        <f t="shared" si="204"/>
        <v>0</v>
      </c>
      <c r="AP220" s="111">
        <f t="shared" si="204"/>
        <v>0</v>
      </c>
      <c r="AQ220" s="111">
        <f t="shared" si="204"/>
        <v>0</v>
      </c>
      <c r="AR220" s="111">
        <f t="shared" si="204"/>
        <v>0</v>
      </c>
      <c r="AS220" s="111">
        <f t="shared" si="204"/>
        <v>0</v>
      </c>
      <c r="AT220" s="111">
        <f t="shared" si="204"/>
        <v>0</v>
      </c>
      <c r="AU220" s="111">
        <f t="shared" si="204"/>
        <v>0</v>
      </c>
      <c r="AV220" s="111">
        <f t="shared" si="204"/>
        <v>0</v>
      </c>
      <c r="AW220" s="111">
        <f t="shared" si="204"/>
        <v>0</v>
      </c>
      <c r="AX220" s="111">
        <f t="shared" si="204"/>
        <v>0</v>
      </c>
      <c r="AY220" s="111">
        <f t="shared" si="204"/>
        <v>0</v>
      </c>
      <c r="AZ220" s="111">
        <f t="shared" si="204"/>
        <v>0</v>
      </c>
      <c r="BA220" s="111">
        <f t="shared" si="204"/>
        <v>0</v>
      </c>
      <c r="BB220" s="105" t="s">
        <v>212</v>
      </c>
      <c r="BC220" s="110"/>
      <c r="BD220" s="110"/>
      <c r="BE220" s="132">
        <v>2016</v>
      </c>
      <c r="BF220" s="110"/>
      <c r="BG220" s="110"/>
    </row>
    <row r="221" spans="1:59" s="124" customFormat="1" ht="22.2" customHeight="1">
      <c r="A221" s="419" t="s">
        <v>86</v>
      </c>
      <c r="B221" s="107" t="s">
        <v>282</v>
      </c>
      <c r="C221" s="106"/>
      <c r="D221" s="106">
        <f>SUM(E221:BA221)</f>
        <v>0</v>
      </c>
      <c r="E221" s="106">
        <f>SUM(E222:E223)</f>
        <v>0</v>
      </c>
      <c r="F221" s="106">
        <f t="shared" ref="F221:BA221" si="205">SUM(F222:F223)</f>
        <v>0</v>
      </c>
      <c r="G221" s="106">
        <f t="shared" si="205"/>
        <v>0</v>
      </c>
      <c r="H221" s="106">
        <f t="shared" si="205"/>
        <v>0</v>
      </c>
      <c r="I221" s="106">
        <f t="shared" si="205"/>
        <v>0</v>
      </c>
      <c r="J221" s="106">
        <f t="shared" si="205"/>
        <v>0</v>
      </c>
      <c r="K221" s="106">
        <f t="shared" si="205"/>
        <v>0</v>
      </c>
      <c r="L221" s="106">
        <f t="shared" si="205"/>
        <v>0</v>
      </c>
      <c r="M221" s="106">
        <f t="shared" si="205"/>
        <v>0</v>
      </c>
      <c r="N221" s="106">
        <f t="shared" si="205"/>
        <v>0</v>
      </c>
      <c r="O221" s="106">
        <f t="shared" si="205"/>
        <v>0</v>
      </c>
      <c r="P221" s="106">
        <f t="shared" si="205"/>
        <v>0</v>
      </c>
      <c r="Q221" s="106">
        <f t="shared" si="205"/>
        <v>0</v>
      </c>
      <c r="R221" s="106">
        <f t="shared" si="205"/>
        <v>0</v>
      </c>
      <c r="S221" s="106">
        <f t="shared" si="205"/>
        <v>0</v>
      </c>
      <c r="T221" s="106">
        <f t="shared" si="205"/>
        <v>0</v>
      </c>
      <c r="U221" s="106">
        <f t="shared" si="205"/>
        <v>0</v>
      </c>
      <c r="V221" s="106">
        <f t="shared" si="205"/>
        <v>0</v>
      </c>
      <c r="W221" s="106">
        <f t="shared" si="205"/>
        <v>0</v>
      </c>
      <c r="X221" s="106">
        <f t="shared" si="205"/>
        <v>0</v>
      </c>
      <c r="Y221" s="106">
        <f t="shared" si="205"/>
        <v>0</v>
      </c>
      <c r="Z221" s="106">
        <f t="shared" si="205"/>
        <v>0</v>
      </c>
      <c r="AA221" s="106">
        <f t="shared" si="205"/>
        <v>0</v>
      </c>
      <c r="AB221" s="106">
        <f t="shared" si="205"/>
        <v>0</v>
      </c>
      <c r="AC221" s="106">
        <f t="shared" si="205"/>
        <v>0</v>
      </c>
      <c r="AD221" s="106">
        <f t="shared" si="205"/>
        <v>0</v>
      </c>
      <c r="AE221" s="106">
        <f t="shared" si="205"/>
        <v>0</v>
      </c>
      <c r="AF221" s="106">
        <f t="shared" si="205"/>
        <v>0</v>
      </c>
      <c r="AG221" s="106">
        <f t="shared" si="205"/>
        <v>0</v>
      </c>
      <c r="AH221" s="106">
        <f t="shared" si="205"/>
        <v>0</v>
      </c>
      <c r="AI221" s="106">
        <f t="shared" si="205"/>
        <v>0</v>
      </c>
      <c r="AJ221" s="106">
        <f t="shared" si="205"/>
        <v>0</v>
      </c>
      <c r="AK221" s="106">
        <f t="shared" si="205"/>
        <v>0</v>
      </c>
      <c r="AL221" s="106">
        <f t="shared" si="205"/>
        <v>0</v>
      </c>
      <c r="AM221" s="106">
        <f t="shared" si="205"/>
        <v>0</v>
      </c>
      <c r="AN221" s="106">
        <f t="shared" si="205"/>
        <v>0</v>
      </c>
      <c r="AO221" s="106">
        <f t="shared" si="205"/>
        <v>0</v>
      </c>
      <c r="AP221" s="106">
        <f t="shared" si="205"/>
        <v>0</v>
      </c>
      <c r="AQ221" s="106">
        <f t="shared" si="205"/>
        <v>0</v>
      </c>
      <c r="AR221" s="106">
        <f t="shared" si="205"/>
        <v>0</v>
      </c>
      <c r="AS221" s="106">
        <f t="shared" si="205"/>
        <v>0</v>
      </c>
      <c r="AT221" s="106">
        <f t="shared" si="205"/>
        <v>0</v>
      </c>
      <c r="AU221" s="106">
        <f t="shared" si="205"/>
        <v>0</v>
      </c>
      <c r="AV221" s="106">
        <f t="shared" si="205"/>
        <v>0</v>
      </c>
      <c r="AW221" s="106">
        <f t="shared" si="205"/>
        <v>0</v>
      </c>
      <c r="AX221" s="106">
        <f t="shared" si="205"/>
        <v>0</v>
      </c>
      <c r="AY221" s="106">
        <f t="shared" si="205"/>
        <v>0</v>
      </c>
      <c r="AZ221" s="106">
        <f t="shared" si="205"/>
        <v>0</v>
      </c>
      <c r="BA221" s="106">
        <f t="shared" si="205"/>
        <v>0</v>
      </c>
      <c r="BB221" s="105" t="s">
        <v>212</v>
      </c>
      <c r="BC221" s="104"/>
      <c r="BD221" s="104"/>
      <c r="BE221" s="132">
        <v>2016</v>
      </c>
      <c r="BF221" s="104"/>
      <c r="BG221" s="104"/>
    </row>
    <row r="222" spans="1:59" s="124" customFormat="1" ht="22.2" customHeight="1">
      <c r="A222" s="419" t="s">
        <v>86</v>
      </c>
      <c r="B222" s="107"/>
      <c r="C222" s="106"/>
      <c r="D222" s="106">
        <f>SUM(E222:BA222)</f>
        <v>0</v>
      </c>
      <c r="E222" s="106"/>
      <c r="F222" s="106"/>
      <c r="G222" s="106"/>
      <c r="H222" s="106"/>
      <c r="I222" s="106"/>
      <c r="J222" s="106"/>
      <c r="K222" s="106"/>
      <c r="L222" s="292"/>
      <c r="M222" s="106"/>
      <c r="N222" s="106"/>
      <c r="O222" s="106"/>
      <c r="P222" s="106"/>
      <c r="Q222" s="106"/>
      <c r="R222" s="106"/>
      <c r="S222" s="106"/>
      <c r="T222" s="106"/>
      <c r="U222" s="106"/>
      <c r="V222" s="106"/>
      <c r="W222" s="106"/>
      <c r="X222" s="106"/>
      <c r="Y222" s="106"/>
      <c r="Z222" s="106"/>
      <c r="AA222" s="106"/>
      <c r="AB222" s="106"/>
      <c r="AC222" s="106"/>
      <c r="AD222" s="106"/>
      <c r="AE222" s="106"/>
      <c r="AF222" s="106"/>
      <c r="AG222" s="297"/>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5" t="s">
        <v>212</v>
      </c>
      <c r="BC222" s="104"/>
      <c r="BD222" s="104"/>
      <c r="BE222" s="132">
        <v>2016</v>
      </c>
      <c r="BF222" s="104"/>
      <c r="BG222" s="104"/>
    </row>
    <row r="223" spans="1:59" s="124" customFormat="1" ht="22.2" customHeight="1">
      <c r="A223" s="419" t="s">
        <v>86</v>
      </c>
      <c r="B223" s="107"/>
      <c r="C223" s="106"/>
      <c r="D223" s="106">
        <f>SUM(E223:BA223)</f>
        <v>0</v>
      </c>
      <c r="E223" s="106"/>
      <c r="F223" s="106"/>
      <c r="G223" s="106"/>
      <c r="H223" s="106"/>
      <c r="I223" s="106"/>
      <c r="J223" s="106"/>
      <c r="K223" s="106"/>
      <c r="L223" s="292"/>
      <c r="M223" s="106"/>
      <c r="N223" s="106"/>
      <c r="O223" s="106"/>
      <c r="P223" s="106"/>
      <c r="Q223" s="106"/>
      <c r="R223" s="106"/>
      <c r="S223" s="106"/>
      <c r="T223" s="106"/>
      <c r="U223" s="106"/>
      <c r="V223" s="106"/>
      <c r="W223" s="106"/>
      <c r="X223" s="106"/>
      <c r="Y223" s="106"/>
      <c r="Z223" s="106"/>
      <c r="AA223" s="106"/>
      <c r="AB223" s="106"/>
      <c r="AC223" s="106"/>
      <c r="AD223" s="106"/>
      <c r="AE223" s="106"/>
      <c r="AF223" s="106"/>
      <c r="AG223" s="297"/>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5" t="s">
        <v>212</v>
      </c>
      <c r="BC223" s="104"/>
      <c r="BD223" s="104"/>
      <c r="BE223" s="132">
        <v>2016</v>
      </c>
      <c r="BF223" s="104"/>
      <c r="BG223" s="104"/>
    </row>
    <row r="224" spans="1:59" s="126" customFormat="1" ht="22.2" customHeight="1">
      <c r="A224" s="418" t="s">
        <v>351</v>
      </c>
      <c r="B224" s="262" t="s">
        <v>390</v>
      </c>
      <c r="C224" s="111">
        <f>SUM(C225:C230)</f>
        <v>0</v>
      </c>
      <c r="D224" s="111">
        <f>SUM(D225,D228)</f>
        <v>0</v>
      </c>
      <c r="E224" s="111">
        <f>SUM(E225,E228)</f>
        <v>0</v>
      </c>
      <c r="F224" s="111">
        <f t="shared" ref="F224:BA224" si="206">SUM(F225,F228)</f>
        <v>0</v>
      </c>
      <c r="G224" s="111">
        <f t="shared" si="206"/>
        <v>0</v>
      </c>
      <c r="H224" s="111">
        <f t="shared" si="206"/>
        <v>0</v>
      </c>
      <c r="I224" s="111">
        <f t="shared" si="206"/>
        <v>0</v>
      </c>
      <c r="J224" s="111">
        <f t="shared" si="206"/>
        <v>0</v>
      </c>
      <c r="K224" s="111">
        <f t="shared" si="206"/>
        <v>0</v>
      </c>
      <c r="L224" s="111">
        <f t="shared" si="206"/>
        <v>0</v>
      </c>
      <c r="M224" s="111">
        <f t="shared" si="206"/>
        <v>0</v>
      </c>
      <c r="N224" s="111">
        <f t="shared" si="206"/>
        <v>0</v>
      </c>
      <c r="O224" s="111">
        <f t="shared" si="206"/>
        <v>0</v>
      </c>
      <c r="P224" s="111">
        <f t="shared" si="206"/>
        <v>0</v>
      </c>
      <c r="Q224" s="111">
        <f t="shared" si="206"/>
        <v>0</v>
      </c>
      <c r="R224" s="111">
        <f t="shared" si="206"/>
        <v>0</v>
      </c>
      <c r="S224" s="111">
        <f t="shared" si="206"/>
        <v>0</v>
      </c>
      <c r="T224" s="111">
        <f t="shared" si="206"/>
        <v>0</v>
      </c>
      <c r="U224" s="111">
        <f t="shared" si="206"/>
        <v>0</v>
      </c>
      <c r="V224" s="111">
        <f t="shared" si="206"/>
        <v>0</v>
      </c>
      <c r="W224" s="111">
        <f t="shared" si="206"/>
        <v>0</v>
      </c>
      <c r="X224" s="111">
        <f t="shared" si="206"/>
        <v>0</v>
      </c>
      <c r="Y224" s="111">
        <f t="shared" si="206"/>
        <v>0</v>
      </c>
      <c r="Z224" s="111">
        <f t="shared" si="206"/>
        <v>0</v>
      </c>
      <c r="AA224" s="111">
        <f t="shared" si="206"/>
        <v>0</v>
      </c>
      <c r="AB224" s="111">
        <f t="shared" si="206"/>
        <v>0</v>
      </c>
      <c r="AC224" s="111">
        <f t="shared" si="206"/>
        <v>0</v>
      </c>
      <c r="AD224" s="111">
        <f t="shared" si="206"/>
        <v>0</v>
      </c>
      <c r="AE224" s="111">
        <f t="shared" si="206"/>
        <v>0</v>
      </c>
      <c r="AF224" s="111">
        <f t="shared" si="206"/>
        <v>0</v>
      </c>
      <c r="AG224" s="111">
        <f t="shared" si="206"/>
        <v>0</v>
      </c>
      <c r="AH224" s="111">
        <f t="shared" si="206"/>
        <v>0</v>
      </c>
      <c r="AI224" s="111">
        <f t="shared" si="206"/>
        <v>0</v>
      </c>
      <c r="AJ224" s="111">
        <f t="shared" si="206"/>
        <v>0</v>
      </c>
      <c r="AK224" s="111">
        <f t="shared" si="206"/>
        <v>0</v>
      </c>
      <c r="AL224" s="111">
        <f t="shared" si="206"/>
        <v>0</v>
      </c>
      <c r="AM224" s="111">
        <f t="shared" si="206"/>
        <v>0</v>
      </c>
      <c r="AN224" s="111">
        <f t="shared" si="206"/>
        <v>0</v>
      </c>
      <c r="AO224" s="111">
        <f t="shared" si="206"/>
        <v>0</v>
      </c>
      <c r="AP224" s="111">
        <f t="shared" si="206"/>
        <v>0</v>
      </c>
      <c r="AQ224" s="111">
        <f t="shared" si="206"/>
        <v>0</v>
      </c>
      <c r="AR224" s="111">
        <f t="shared" si="206"/>
        <v>0</v>
      </c>
      <c r="AS224" s="111">
        <f t="shared" si="206"/>
        <v>0</v>
      </c>
      <c r="AT224" s="111">
        <f t="shared" si="206"/>
        <v>0</v>
      </c>
      <c r="AU224" s="111">
        <f t="shared" si="206"/>
        <v>0</v>
      </c>
      <c r="AV224" s="111">
        <f t="shared" si="206"/>
        <v>0</v>
      </c>
      <c r="AW224" s="111">
        <f t="shared" si="206"/>
        <v>0</v>
      </c>
      <c r="AX224" s="111">
        <f t="shared" si="206"/>
        <v>0</v>
      </c>
      <c r="AY224" s="111">
        <f t="shared" si="206"/>
        <v>0</v>
      </c>
      <c r="AZ224" s="111">
        <f t="shared" si="206"/>
        <v>0</v>
      </c>
      <c r="BA224" s="111">
        <f t="shared" si="206"/>
        <v>0</v>
      </c>
      <c r="BB224" s="105" t="s">
        <v>212</v>
      </c>
      <c r="BC224" s="110"/>
      <c r="BD224" s="110"/>
      <c r="BE224" s="132">
        <v>2016</v>
      </c>
      <c r="BF224" s="110"/>
      <c r="BG224" s="110"/>
    </row>
    <row r="225" spans="1:59" s="124" customFormat="1" ht="22.2" customHeight="1">
      <c r="A225" s="418" t="s">
        <v>351</v>
      </c>
      <c r="B225" s="112" t="s">
        <v>281</v>
      </c>
      <c r="C225" s="106"/>
      <c r="D225" s="106">
        <f t="shared" ref="D225:D230" si="207">SUM(E225:BA225)</f>
        <v>0</v>
      </c>
      <c r="E225" s="106">
        <f>SUM(E226:E227)</f>
        <v>0</v>
      </c>
      <c r="F225" s="106">
        <f t="shared" ref="F225:BA225" si="208">SUM(F226:F227)</f>
        <v>0</v>
      </c>
      <c r="G225" s="106">
        <f t="shared" si="208"/>
        <v>0</v>
      </c>
      <c r="H225" s="106">
        <f t="shared" si="208"/>
        <v>0</v>
      </c>
      <c r="I225" s="106">
        <f t="shared" si="208"/>
        <v>0</v>
      </c>
      <c r="J225" s="106">
        <f t="shared" si="208"/>
        <v>0</v>
      </c>
      <c r="K225" s="106">
        <f t="shared" si="208"/>
        <v>0</v>
      </c>
      <c r="L225" s="106">
        <f t="shared" si="208"/>
        <v>0</v>
      </c>
      <c r="M225" s="106">
        <f t="shared" si="208"/>
        <v>0</v>
      </c>
      <c r="N225" s="106">
        <f t="shared" si="208"/>
        <v>0</v>
      </c>
      <c r="O225" s="106">
        <f t="shared" si="208"/>
        <v>0</v>
      </c>
      <c r="P225" s="106">
        <f t="shared" si="208"/>
        <v>0</v>
      </c>
      <c r="Q225" s="106">
        <f t="shared" si="208"/>
        <v>0</v>
      </c>
      <c r="R225" s="106">
        <f t="shared" si="208"/>
        <v>0</v>
      </c>
      <c r="S225" s="106">
        <f t="shared" si="208"/>
        <v>0</v>
      </c>
      <c r="T225" s="106">
        <f t="shared" si="208"/>
        <v>0</v>
      </c>
      <c r="U225" s="106">
        <f t="shared" si="208"/>
        <v>0</v>
      </c>
      <c r="V225" s="106">
        <f t="shared" si="208"/>
        <v>0</v>
      </c>
      <c r="W225" s="106">
        <f t="shared" si="208"/>
        <v>0</v>
      </c>
      <c r="X225" s="106">
        <f t="shared" si="208"/>
        <v>0</v>
      </c>
      <c r="Y225" s="106">
        <f t="shared" si="208"/>
        <v>0</v>
      </c>
      <c r="Z225" s="106">
        <f t="shared" si="208"/>
        <v>0</v>
      </c>
      <c r="AA225" s="106">
        <f t="shared" si="208"/>
        <v>0</v>
      </c>
      <c r="AB225" s="106">
        <f t="shared" si="208"/>
        <v>0</v>
      </c>
      <c r="AC225" s="106">
        <f t="shared" si="208"/>
        <v>0</v>
      </c>
      <c r="AD225" s="106">
        <f t="shared" si="208"/>
        <v>0</v>
      </c>
      <c r="AE225" s="106">
        <f t="shared" si="208"/>
        <v>0</v>
      </c>
      <c r="AF225" s="106">
        <f t="shared" si="208"/>
        <v>0</v>
      </c>
      <c r="AG225" s="106">
        <f t="shared" si="208"/>
        <v>0</v>
      </c>
      <c r="AH225" s="106">
        <f t="shared" si="208"/>
        <v>0</v>
      </c>
      <c r="AI225" s="106">
        <f t="shared" si="208"/>
        <v>0</v>
      </c>
      <c r="AJ225" s="106">
        <f t="shared" si="208"/>
        <v>0</v>
      </c>
      <c r="AK225" s="106">
        <f t="shared" si="208"/>
        <v>0</v>
      </c>
      <c r="AL225" s="106">
        <f t="shared" si="208"/>
        <v>0</v>
      </c>
      <c r="AM225" s="106">
        <f t="shared" si="208"/>
        <v>0</v>
      </c>
      <c r="AN225" s="106">
        <f t="shared" si="208"/>
        <v>0</v>
      </c>
      <c r="AO225" s="106">
        <f t="shared" si="208"/>
        <v>0</v>
      </c>
      <c r="AP225" s="106">
        <f t="shared" si="208"/>
        <v>0</v>
      </c>
      <c r="AQ225" s="106">
        <f t="shared" si="208"/>
        <v>0</v>
      </c>
      <c r="AR225" s="106">
        <f t="shared" si="208"/>
        <v>0</v>
      </c>
      <c r="AS225" s="106">
        <f t="shared" si="208"/>
        <v>0</v>
      </c>
      <c r="AT225" s="106">
        <f t="shared" si="208"/>
        <v>0</v>
      </c>
      <c r="AU225" s="106">
        <f t="shared" si="208"/>
        <v>0</v>
      </c>
      <c r="AV225" s="106">
        <f t="shared" si="208"/>
        <v>0</v>
      </c>
      <c r="AW225" s="106">
        <f t="shared" si="208"/>
        <v>0</v>
      </c>
      <c r="AX225" s="106">
        <f t="shared" si="208"/>
        <v>0</v>
      </c>
      <c r="AY225" s="106">
        <f t="shared" si="208"/>
        <v>0</v>
      </c>
      <c r="AZ225" s="106">
        <f t="shared" si="208"/>
        <v>0</v>
      </c>
      <c r="BA225" s="106">
        <f t="shared" si="208"/>
        <v>0</v>
      </c>
      <c r="BB225" s="105" t="s">
        <v>212</v>
      </c>
      <c r="BC225" s="104"/>
      <c r="BD225" s="104"/>
      <c r="BE225" s="132">
        <v>2016</v>
      </c>
      <c r="BF225" s="104"/>
      <c r="BG225" s="104"/>
    </row>
    <row r="226" spans="1:59" s="124" customFormat="1" ht="22.2" customHeight="1">
      <c r="A226" s="418" t="s">
        <v>351</v>
      </c>
      <c r="B226" s="107"/>
      <c r="C226" s="106"/>
      <c r="D226" s="106">
        <f t="shared" si="207"/>
        <v>0</v>
      </c>
      <c r="E226" s="106"/>
      <c r="F226" s="106"/>
      <c r="G226" s="106"/>
      <c r="H226" s="106"/>
      <c r="I226" s="106"/>
      <c r="J226" s="106"/>
      <c r="K226" s="106"/>
      <c r="L226" s="292"/>
      <c r="M226" s="106"/>
      <c r="N226" s="106"/>
      <c r="O226" s="106"/>
      <c r="P226" s="106"/>
      <c r="Q226" s="106"/>
      <c r="R226" s="106"/>
      <c r="S226" s="106"/>
      <c r="T226" s="106"/>
      <c r="U226" s="106"/>
      <c r="V226" s="106"/>
      <c r="W226" s="106"/>
      <c r="X226" s="106"/>
      <c r="Y226" s="106"/>
      <c r="Z226" s="106"/>
      <c r="AA226" s="106"/>
      <c r="AB226" s="106"/>
      <c r="AC226" s="106"/>
      <c r="AD226" s="106"/>
      <c r="AE226" s="106"/>
      <c r="AF226" s="106"/>
      <c r="AG226" s="297"/>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5" t="s">
        <v>212</v>
      </c>
      <c r="BC226" s="104"/>
      <c r="BD226" s="104"/>
      <c r="BE226" s="132">
        <v>2016</v>
      </c>
      <c r="BF226" s="104"/>
      <c r="BG226" s="104"/>
    </row>
    <row r="227" spans="1:59" s="124" customFormat="1" ht="22.2" customHeight="1">
      <c r="A227" s="418" t="s">
        <v>351</v>
      </c>
      <c r="B227" s="107"/>
      <c r="C227" s="106"/>
      <c r="D227" s="106">
        <f t="shared" si="207"/>
        <v>0</v>
      </c>
      <c r="E227" s="106"/>
      <c r="F227" s="106"/>
      <c r="G227" s="106"/>
      <c r="H227" s="106"/>
      <c r="I227" s="106"/>
      <c r="J227" s="106"/>
      <c r="K227" s="106"/>
      <c r="L227" s="292"/>
      <c r="M227" s="106"/>
      <c r="N227" s="106"/>
      <c r="O227" s="106"/>
      <c r="P227" s="106"/>
      <c r="Q227" s="106"/>
      <c r="R227" s="106"/>
      <c r="S227" s="106"/>
      <c r="T227" s="106"/>
      <c r="U227" s="106"/>
      <c r="V227" s="106"/>
      <c r="W227" s="106"/>
      <c r="X227" s="106"/>
      <c r="Y227" s="106"/>
      <c r="Z227" s="106"/>
      <c r="AA227" s="106"/>
      <c r="AB227" s="106"/>
      <c r="AC227" s="106"/>
      <c r="AD227" s="106"/>
      <c r="AE227" s="106"/>
      <c r="AF227" s="106"/>
      <c r="AG227" s="297"/>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5"/>
      <c r="BC227" s="104"/>
      <c r="BD227" s="104"/>
      <c r="BE227" s="132"/>
      <c r="BF227" s="104"/>
      <c r="BG227" s="104"/>
    </row>
    <row r="228" spans="1:59" s="124" customFormat="1" ht="22.2" customHeight="1">
      <c r="A228" s="418" t="s">
        <v>351</v>
      </c>
      <c r="B228" s="112" t="s">
        <v>282</v>
      </c>
      <c r="C228" s="106"/>
      <c r="D228" s="106">
        <f t="shared" si="207"/>
        <v>0</v>
      </c>
      <c r="E228" s="106">
        <f>SUM(E229:E230)</f>
        <v>0</v>
      </c>
      <c r="F228" s="106">
        <f t="shared" ref="F228:BA228" si="209">SUM(F229:F230)</f>
        <v>0</v>
      </c>
      <c r="G228" s="106">
        <f t="shared" si="209"/>
        <v>0</v>
      </c>
      <c r="H228" s="106">
        <f t="shared" si="209"/>
        <v>0</v>
      </c>
      <c r="I228" s="106">
        <f t="shared" si="209"/>
        <v>0</v>
      </c>
      <c r="J228" s="106">
        <f t="shared" si="209"/>
        <v>0</v>
      </c>
      <c r="K228" s="106">
        <f t="shared" si="209"/>
        <v>0</v>
      </c>
      <c r="L228" s="106">
        <f t="shared" si="209"/>
        <v>0</v>
      </c>
      <c r="M228" s="106">
        <f t="shared" si="209"/>
        <v>0</v>
      </c>
      <c r="N228" s="106">
        <f t="shared" si="209"/>
        <v>0</v>
      </c>
      <c r="O228" s="106">
        <f t="shared" si="209"/>
        <v>0</v>
      </c>
      <c r="P228" s="106">
        <f t="shared" si="209"/>
        <v>0</v>
      </c>
      <c r="Q228" s="106">
        <f t="shared" si="209"/>
        <v>0</v>
      </c>
      <c r="R228" s="106">
        <f t="shared" si="209"/>
        <v>0</v>
      </c>
      <c r="S228" s="106">
        <f t="shared" si="209"/>
        <v>0</v>
      </c>
      <c r="T228" s="106">
        <f t="shared" si="209"/>
        <v>0</v>
      </c>
      <c r="U228" s="106">
        <f t="shared" si="209"/>
        <v>0</v>
      </c>
      <c r="V228" s="106">
        <f t="shared" si="209"/>
        <v>0</v>
      </c>
      <c r="W228" s="106">
        <f t="shared" si="209"/>
        <v>0</v>
      </c>
      <c r="X228" s="106">
        <f t="shared" si="209"/>
        <v>0</v>
      </c>
      <c r="Y228" s="106">
        <f t="shared" si="209"/>
        <v>0</v>
      </c>
      <c r="Z228" s="106">
        <f t="shared" si="209"/>
        <v>0</v>
      </c>
      <c r="AA228" s="106">
        <f t="shared" si="209"/>
        <v>0</v>
      </c>
      <c r="AB228" s="106">
        <f t="shared" si="209"/>
        <v>0</v>
      </c>
      <c r="AC228" s="106">
        <f t="shared" si="209"/>
        <v>0</v>
      </c>
      <c r="AD228" s="106">
        <f t="shared" si="209"/>
        <v>0</v>
      </c>
      <c r="AE228" s="106">
        <f t="shared" si="209"/>
        <v>0</v>
      </c>
      <c r="AF228" s="106">
        <f t="shared" si="209"/>
        <v>0</v>
      </c>
      <c r="AG228" s="106">
        <f t="shared" si="209"/>
        <v>0</v>
      </c>
      <c r="AH228" s="106">
        <f t="shared" si="209"/>
        <v>0</v>
      </c>
      <c r="AI228" s="106">
        <f t="shared" si="209"/>
        <v>0</v>
      </c>
      <c r="AJ228" s="106">
        <f t="shared" si="209"/>
        <v>0</v>
      </c>
      <c r="AK228" s="106">
        <f t="shared" si="209"/>
        <v>0</v>
      </c>
      <c r="AL228" s="106">
        <f t="shared" si="209"/>
        <v>0</v>
      </c>
      <c r="AM228" s="106">
        <f t="shared" si="209"/>
        <v>0</v>
      </c>
      <c r="AN228" s="106">
        <f t="shared" si="209"/>
        <v>0</v>
      </c>
      <c r="AO228" s="106">
        <f t="shared" si="209"/>
        <v>0</v>
      </c>
      <c r="AP228" s="106">
        <f t="shared" si="209"/>
        <v>0</v>
      </c>
      <c r="AQ228" s="106">
        <f t="shared" si="209"/>
        <v>0</v>
      </c>
      <c r="AR228" s="106">
        <f t="shared" si="209"/>
        <v>0</v>
      </c>
      <c r="AS228" s="106">
        <f t="shared" si="209"/>
        <v>0</v>
      </c>
      <c r="AT228" s="106">
        <f t="shared" si="209"/>
        <v>0</v>
      </c>
      <c r="AU228" s="106">
        <f t="shared" si="209"/>
        <v>0</v>
      </c>
      <c r="AV228" s="106">
        <f t="shared" si="209"/>
        <v>0</v>
      </c>
      <c r="AW228" s="106">
        <f t="shared" si="209"/>
        <v>0</v>
      </c>
      <c r="AX228" s="106">
        <f t="shared" si="209"/>
        <v>0</v>
      </c>
      <c r="AY228" s="106">
        <f t="shared" si="209"/>
        <v>0</v>
      </c>
      <c r="AZ228" s="106">
        <f t="shared" si="209"/>
        <v>0</v>
      </c>
      <c r="BA228" s="106">
        <f t="shared" si="209"/>
        <v>0</v>
      </c>
      <c r="BB228" s="105"/>
      <c r="BC228" s="104"/>
      <c r="BD228" s="104"/>
      <c r="BE228" s="132"/>
      <c r="BF228" s="104"/>
      <c r="BG228" s="104"/>
    </row>
    <row r="229" spans="1:59" s="124" customFormat="1" ht="22.2" customHeight="1">
      <c r="A229" s="418" t="s">
        <v>351</v>
      </c>
      <c r="B229" s="107"/>
      <c r="C229" s="106"/>
      <c r="D229" s="106">
        <f t="shared" si="207"/>
        <v>0</v>
      </c>
      <c r="E229" s="106"/>
      <c r="F229" s="106"/>
      <c r="G229" s="106"/>
      <c r="H229" s="106"/>
      <c r="I229" s="106"/>
      <c r="J229" s="106"/>
      <c r="K229" s="106"/>
      <c r="L229" s="292"/>
      <c r="M229" s="106"/>
      <c r="N229" s="106"/>
      <c r="O229" s="106"/>
      <c r="P229" s="106"/>
      <c r="Q229" s="106"/>
      <c r="R229" s="106"/>
      <c r="S229" s="106"/>
      <c r="T229" s="106"/>
      <c r="U229" s="106"/>
      <c r="V229" s="106"/>
      <c r="W229" s="106"/>
      <c r="X229" s="106"/>
      <c r="Y229" s="106"/>
      <c r="Z229" s="106"/>
      <c r="AA229" s="106"/>
      <c r="AB229" s="106"/>
      <c r="AC229" s="106"/>
      <c r="AD229" s="106"/>
      <c r="AE229" s="106"/>
      <c r="AF229" s="106"/>
      <c r="AG229" s="297"/>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5"/>
      <c r="BC229" s="104"/>
      <c r="BD229" s="104"/>
      <c r="BE229" s="132"/>
      <c r="BF229" s="104"/>
      <c r="BG229" s="104"/>
    </row>
    <row r="230" spans="1:59" s="124" customFormat="1" ht="22.2" customHeight="1">
      <c r="A230" s="418" t="s">
        <v>351</v>
      </c>
      <c r="B230" s="107"/>
      <c r="C230" s="106"/>
      <c r="D230" s="106">
        <f t="shared" si="207"/>
        <v>0</v>
      </c>
      <c r="E230" s="106"/>
      <c r="F230" s="106"/>
      <c r="G230" s="106"/>
      <c r="H230" s="106"/>
      <c r="I230" s="106"/>
      <c r="J230" s="106"/>
      <c r="K230" s="106"/>
      <c r="L230" s="292"/>
      <c r="M230" s="106"/>
      <c r="N230" s="106"/>
      <c r="O230" s="106"/>
      <c r="P230" s="106"/>
      <c r="Q230" s="106"/>
      <c r="R230" s="106"/>
      <c r="S230" s="106"/>
      <c r="T230" s="106"/>
      <c r="U230" s="106"/>
      <c r="V230" s="106"/>
      <c r="W230" s="106"/>
      <c r="X230" s="106"/>
      <c r="Y230" s="106"/>
      <c r="Z230" s="106"/>
      <c r="AA230" s="106"/>
      <c r="AB230" s="106"/>
      <c r="AC230" s="106"/>
      <c r="AD230" s="106"/>
      <c r="AE230" s="106"/>
      <c r="AF230" s="106"/>
      <c r="AG230" s="297"/>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5" t="s">
        <v>212</v>
      </c>
      <c r="BC230" s="104"/>
      <c r="BD230" s="104"/>
      <c r="BE230" s="132">
        <v>2016</v>
      </c>
      <c r="BF230" s="104"/>
      <c r="BG230" s="104"/>
    </row>
    <row r="231" spans="1:59" s="126" customFormat="1" ht="22.2" customHeight="1">
      <c r="A231" s="418" t="s">
        <v>89</v>
      </c>
      <c r="B231" s="262" t="s">
        <v>304</v>
      </c>
      <c r="C231" s="111">
        <f>SUM(C232,C235)</f>
        <v>0</v>
      </c>
      <c r="D231" s="111">
        <f t="shared" ref="D231:K231" si="210">SUM(D232,D235)</f>
        <v>0</v>
      </c>
      <c r="E231" s="111">
        <f t="shared" si="210"/>
        <v>0</v>
      </c>
      <c r="F231" s="111">
        <f t="shared" si="210"/>
        <v>0</v>
      </c>
      <c r="G231" s="111">
        <f t="shared" si="210"/>
        <v>0</v>
      </c>
      <c r="H231" s="111">
        <f t="shared" si="210"/>
        <v>0</v>
      </c>
      <c r="I231" s="111">
        <f t="shared" si="210"/>
        <v>0</v>
      </c>
      <c r="J231" s="111">
        <f t="shared" si="210"/>
        <v>0</v>
      </c>
      <c r="K231" s="111">
        <f t="shared" si="210"/>
        <v>0</v>
      </c>
      <c r="L231" s="292"/>
      <c r="M231" s="111">
        <f t="shared" ref="M231:AF231" si="211">SUM(M232,M235)</f>
        <v>0</v>
      </c>
      <c r="N231" s="111">
        <f t="shared" si="211"/>
        <v>0</v>
      </c>
      <c r="O231" s="111">
        <f t="shared" si="211"/>
        <v>0</v>
      </c>
      <c r="P231" s="111">
        <f t="shared" si="211"/>
        <v>0</v>
      </c>
      <c r="Q231" s="111">
        <f t="shared" si="211"/>
        <v>0</v>
      </c>
      <c r="R231" s="111">
        <f t="shared" si="211"/>
        <v>0</v>
      </c>
      <c r="S231" s="111">
        <f t="shared" si="211"/>
        <v>0</v>
      </c>
      <c r="T231" s="111">
        <f t="shared" si="211"/>
        <v>0</v>
      </c>
      <c r="U231" s="111">
        <f t="shared" si="211"/>
        <v>0</v>
      </c>
      <c r="V231" s="111">
        <f t="shared" si="211"/>
        <v>0</v>
      </c>
      <c r="W231" s="111">
        <f t="shared" si="211"/>
        <v>0</v>
      </c>
      <c r="X231" s="111">
        <f t="shared" si="211"/>
        <v>0</v>
      </c>
      <c r="Y231" s="111">
        <f t="shared" si="211"/>
        <v>0</v>
      </c>
      <c r="Z231" s="111">
        <f t="shared" si="211"/>
        <v>0</v>
      </c>
      <c r="AA231" s="111">
        <f t="shared" si="211"/>
        <v>0</v>
      </c>
      <c r="AB231" s="111">
        <f t="shared" si="211"/>
        <v>0</v>
      </c>
      <c r="AC231" s="111">
        <f t="shared" si="211"/>
        <v>0</v>
      </c>
      <c r="AD231" s="111">
        <f t="shared" si="211"/>
        <v>0</v>
      </c>
      <c r="AE231" s="111">
        <f t="shared" si="211"/>
        <v>0</v>
      </c>
      <c r="AF231" s="111">
        <f t="shared" si="211"/>
        <v>0</v>
      </c>
      <c r="AG231" s="297"/>
      <c r="AH231" s="111">
        <f t="shared" ref="AH231:BA231" si="212">SUM(AH232,AH235)</f>
        <v>0</v>
      </c>
      <c r="AI231" s="111">
        <f t="shared" si="212"/>
        <v>0</v>
      </c>
      <c r="AJ231" s="111">
        <f t="shared" si="212"/>
        <v>0</v>
      </c>
      <c r="AK231" s="111">
        <f t="shared" si="212"/>
        <v>0</v>
      </c>
      <c r="AL231" s="111">
        <f t="shared" si="212"/>
        <v>0</v>
      </c>
      <c r="AM231" s="111">
        <f t="shared" si="212"/>
        <v>0</v>
      </c>
      <c r="AN231" s="111">
        <f t="shared" si="212"/>
        <v>0</v>
      </c>
      <c r="AO231" s="111">
        <f t="shared" si="212"/>
        <v>0</v>
      </c>
      <c r="AP231" s="111">
        <f t="shared" si="212"/>
        <v>0</v>
      </c>
      <c r="AQ231" s="111">
        <f t="shared" si="212"/>
        <v>0</v>
      </c>
      <c r="AR231" s="111">
        <f t="shared" si="212"/>
        <v>0</v>
      </c>
      <c r="AS231" s="111">
        <f t="shared" si="212"/>
        <v>0</v>
      </c>
      <c r="AT231" s="111">
        <f t="shared" si="212"/>
        <v>0</v>
      </c>
      <c r="AU231" s="111">
        <f t="shared" si="212"/>
        <v>0</v>
      </c>
      <c r="AV231" s="111">
        <f t="shared" si="212"/>
        <v>0</v>
      </c>
      <c r="AW231" s="111">
        <f t="shared" si="212"/>
        <v>0</v>
      </c>
      <c r="AX231" s="111">
        <f t="shared" si="212"/>
        <v>0</v>
      </c>
      <c r="AY231" s="111">
        <f t="shared" si="212"/>
        <v>0</v>
      </c>
      <c r="AZ231" s="111">
        <f t="shared" si="212"/>
        <v>0</v>
      </c>
      <c r="BA231" s="111">
        <f t="shared" si="212"/>
        <v>0</v>
      </c>
      <c r="BB231" s="105" t="s">
        <v>212</v>
      </c>
      <c r="BC231" s="110"/>
      <c r="BD231" s="110"/>
      <c r="BE231" s="132">
        <v>2016</v>
      </c>
      <c r="BF231" s="110"/>
      <c r="BG231" s="110"/>
    </row>
    <row r="232" spans="1:59" s="145" customFormat="1" ht="22.2" customHeight="1">
      <c r="A232" s="418" t="s">
        <v>89</v>
      </c>
      <c r="B232" s="112" t="s">
        <v>281</v>
      </c>
      <c r="C232" s="111"/>
      <c r="D232" s="111">
        <f t="shared" ref="D232:D237" si="213">SUM(E232:BA232)</f>
        <v>0</v>
      </c>
      <c r="E232" s="111">
        <f t="shared" ref="E232:K232" si="214">SUM(E233:E234)</f>
        <v>0</v>
      </c>
      <c r="F232" s="111">
        <f t="shared" si="214"/>
        <v>0</v>
      </c>
      <c r="G232" s="111">
        <f t="shared" si="214"/>
        <v>0</v>
      </c>
      <c r="H232" s="111">
        <f t="shared" si="214"/>
        <v>0</v>
      </c>
      <c r="I232" s="111">
        <f t="shared" si="214"/>
        <v>0</v>
      </c>
      <c r="J232" s="111">
        <f t="shared" si="214"/>
        <v>0</v>
      </c>
      <c r="K232" s="111">
        <f t="shared" si="214"/>
        <v>0</v>
      </c>
      <c r="L232" s="292"/>
      <c r="M232" s="111">
        <f t="shared" ref="M232:AF232" si="215">SUM(M233:M234)</f>
        <v>0</v>
      </c>
      <c r="N232" s="111">
        <f t="shared" si="215"/>
        <v>0</v>
      </c>
      <c r="O232" s="111">
        <f t="shared" si="215"/>
        <v>0</v>
      </c>
      <c r="P232" s="111">
        <f t="shared" si="215"/>
        <v>0</v>
      </c>
      <c r="Q232" s="111">
        <f t="shared" si="215"/>
        <v>0</v>
      </c>
      <c r="R232" s="111">
        <f t="shared" si="215"/>
        <v>0</v>
      </c>
      <c r="S232" s="111">
        <f t="shared" si="215"/>
        <v>0</v>
      </c>
      <c r="T232" s="111">
        <f t="shared" si="215"/>
        <v>0</v>
      </c>
      <c r="U232" s="111">
        <f t="shared" si="215"/>
        <v>0</v>
      </c>
      <c r="V232" s="111">
        <f t="shared" si="215"/>
        <v>0</v>
      </c>
      <c r="W232" s="111">
        <f t="shared" si="215"/>
        <v>0</v>
      </c>
      <c r="X232" s="111">
        <f t="shared" si="215"/>
        <v>0</v>
      </c>
      <c r="Y232" s="111">
        <f t="shared" si="215"/>
        <v>0</v>
      </c>
      <c r="Z232" s="111">
        <f t="shared" si="215"/>
        <v>0</v>
      </c>
      <c r="AA232" s="111">
        <f t="shared" si="215"/>
        <v>0</v>
      </c>
      <c r="AB232" s="111">
        <f t="shared" si="215"/>
        <v>0</v>
      </c>
      <c r="AC232" s="111">
        <f t="shared" si="215"/>
        <v>0</v>
      </c>
      <c r="AD232" s="111">
        <f t="shared" si="215"/>
        <v>0</v>
      </c>
      <c r="AE232" s="111">
        <f t="shared" si="215"/>
        <v>0</v>
      </c>
      <c r="AF232" s="111">
        <f t="shared" si="215"/>
        <v>0</v>
      </c>
      <c r="AG232" s="297"/>
      <c r="AH232" s="111">
        <f t="shared" ref="AH232:BA232" si="216">SUM(AH233:AH234)</f>
        <v>0</v>
      </c>
      <c r="AI232" s="111">
        <f t="shared" si="216"/>
        <v>0</v>
      </c>
      <c r="AJ232" s="111">
        <f t="shared" si="216"/>
        <v>0</v>
      </c>
      <c r="AK232" s="111">
        <f t="shared" si="216"/>
        <v>0</v>
      </c>
      <c r="AL232" s="111">
        <f t="shared" si="216"/>
        <v>0</v>
      </c>
      <c r="AM232" s="111">
        <f t="shared" si="216"/>
        <v>0</v>
      </c>
      <c r="AN232" s="111">
        <f t="shared" si="216"/>
        <v>0</v>
      </c>
      <c r="AO232" s="111">
        <f t="shared" si="216"/>
        <v>0</v>
      </c>
      <c r="AP232" s="111">
        <f t="shared" si="216"/>
        <v>0</v>
      </c>
      <c r="AQ232" s="111">
        <f t="shared" si="216"/>
        <v>0</v>
      </c>
      <c r="AR232" s="111">
        <f t="shared" si="216"/>
        <v>0</v>
      </c>
      <c r="AS232" s="111">
        <f t="shared" si="216"/>
        <v>0</v>
      </c>
      <c r="AT232" s="111">
        <f t="shared" si="216"/>
        <v>0</v>
      </c>
      <c r="AU232" s="111">
        <f t="shared" si="216"/>
        <v>0</v>
      </c>
      <c r="AV232" s="111">
        <f t="shared" si="216"/>
        <v>0</v>
      </c>
      <c r="AW232" s="111">
        <f t="shared" si="216"/>
        <v>0</v>
      </c>
      <c r="AX232" s="111">
        <f t="shared" si="216"/>
        <v>0</v>
      </c>
      <c r="AY232" s="111">
        <f t="shared" si="216"/>
        <v>0</v>
      </c>
      <c r="AZ232" s="111">
        <f t="shared" si="216"/>
        <v>0</v>
      </c>
      <c r="BA232" s="111">
        <f t="shared" si="216"/>
        <v>0</v>
      </c>
      <c r="BB232" s="105" t="s">
        <v>212</v>
      </c>
      <c r="BC232" s="110"/>
      <c r="BD232" s="110"/>
      <c r="BE232" s="132">
        <v>2016</v>
      </c>
      <c r="BF232" s="110"/>
      <c r="BG232" s="110"/>
    </row>
    <row r="233" spans="1:59" s="124" customFormat="1" ht="22.2" customHeight="1">
      <c r="A233" s="419" t="s">
        <v>89</v>
      </c>
      <c r="B233" s="107"/>
      <c r="C233" s="106"/>
      <c r="D233" s="106">
        <f t="shared" si="213"/>
        <v>0</v>
      </c>
      <c r="E233" s="106"/>
      <c r="F233" s="106"/>
      <c r="G233" s="106"/>
      <c r="H233" s="106"/>
      <c r="I233" s="106"/>
      <c r="J233" s="106"/>
      <c r="K233" s="106"/>
      <c r="L233" s="292"/>
      <c r="M233" s="106"/>
      <c r="N233" s="106"/>
      <c r="O233" s="106"/>
      <c r="P233" s="106"/>
      <c r="Q233" s="106"/>
      <c r="R233" s="106"/>
      <c r="S233" s="106"/>
      <c r="T233" s="106"/>
      <c r="U233" s="106"/>
      <c r="V233" s="106"/>
      <c r="W233" s="106"/>
      <c r="X233" s="106"/>
      <c r="Y233" s="106"/>
      <c r="Z233" s="106"/>
      <c r="AA233" s="106"/>
      <c r="AB233" s="106"/>
      <c r="AC233" s="106"/>
      <c r="AD233" s="106"/>
      <c r="AE233" s="106"/>
      <c r="AF233" s="106"/>
      <c r="AG233" s="297"/>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5" t="s">
        <v>212</v>
      </c>
      <c r="BC233" s="104"/>
      <c r="BD233" s="104"/>
      <c r="BE233" s="132">
        <v>2016</v>
      </c>
      <c r="BF233" s="104"/>
      <c r="BG233" s="104"/>
    </row>
    <row r="234" spans="1:59" s="124" customFormat="1" ht="22.2" customHeight="1">
      <c r="A234" s="419" t="s">
        <v>89</v>
      </c>
      <c r="B234" s="107"/>
      <c r="C234" s="106"/>
      <c r="D234" s="106">
        <f t="shared" si="213"/>
        <v>0</v>
      </c>
      <c r="E234" s="106"/>
      <c r="F234" s="106"/>
      <c r="G234" s="106"/>
      <c r="H234" s="106"/>
      <c r="I234" s="106"/>
      <c r="J234" s="106"/>
      <c r="K234" s="106"/>
      <c r="L234" s="292"/>
      <c r="M234" s="106"/>
      <c r="N234" s="106"/>
      <c r="O234" s="106"/>
      <c r="P234" s="106"/>
      <c r="Q234" s="106"/>
      <c r="R234" s="106"/>
      <c r="S234" s="106"/>
      <c r="T234" s="106"/>
      <c r="U234" s="106"/>
      <c r="V234" s="106"/>
      <c r="W234" s="106"/>
      <c r="X234" s="106"/>
      <c r="Y234" s="106"/>
      <c r="Z234" s="106"/>
      <c r="AA234" s="106"/>
      <c r="AB234" s="106"/>
      <c r="AC234" s="106"/>
      <c r="AD234" s="106"/>
      <c r="AE234" s="106"/>
      <c r="AF234" s="106"/>
      <c r="AG234" s="297"/>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5" t="s">
        <v>212</v>
      </c>
      <c r="BC234" s="104"/>
      <c r="BD234" s="104"/>
      <c r="BE234" s="132">
        <v>2016</v>
      </c>
      <c r="BF234" s="104"/>
      <c r="BG234" s="104"/>
    </row>
    <row r="235" spans="1:59" s="145" customFormat="1" ht="22.2" customHeight="1">
      <c r="A235" s="418" t="s">
        <v>89</v>
      </c>
      <c r="B235" s="112" t="s">
        <v>282</v>
      </c>
      <c r="C235" s="111"/>
      <c r="D235" s="111">
        <f t="shared" si="213"/>
        <v>0</v>
      </c>
      <c r="E235" s="111">
        <f t="shared" ref="E235:K235" si="217">SUM(E236:E237)</f>
        <v>0</v>
      </c>
      <c r="F235" s="111">
        <f t="shared" si="217"/>
        <v>0</v>
      </c>
      <c r="G235" s="111">
        <f t="shared" si="217"/>
        <v>0</v>
      </c>
      <c r="H235" s="111">
        <f t="shared" si="217"/>
        <v>0</v>
      </c>
      <c r="I235" s="111">
        <f t="shared" si="217"/>
        <v>0</v>
      </c>
      <c r="J235" s="111">
        <f t="shared" si="217"/>
        <v>0</v>
      </c>
      <c r="K235" s="111">
        <f t="shared" si="217"/>
        <v>0</v>
      </c>
      <c r="L235" s="292"/>
      <c r="M235" s="111">
        <f t="shared" ref="M235:AF235" si="218">SUM(M236:M237)</f>
        <v>0</v>
      </c>
      <c r="N235" s="111">
        <f t="shared" si="218"/>
        <v>0</v>
      </c>
      <c r="O235" s="111">
        <f t="shared" si="218"/>
        <v>0</v>
      </c>
      <c r="P235" s="111">
        <f t="shared" si="218"/>
        <v>0</v>
      </c>
      <c r="Q235" s="111">
        <f t="shared" si="218"/>
        <v>0</v>
      </c>
      <c r="R235" s="111">
        <f t="shared" si="218"/>
        <v>0</v>
      </c>
      <c r="S235" s="111">
        <f t="shared" si="218"/>
        <v>0</v>
      </c>
      <c r="T235" s="111">
        <f t="shared" si="218"/>
        <v>0</v>
      </c>
      <c r="U235" s="111">
        <f t="shared" si="218"/>
        <v>0</v>
      </c>
      <c r="V235" s="111">
        <f t="shared" si="218"/>
        <v>0</v>
      </c>
      <c r="W235" s="111">
        <f t="shared" si="218"/>
        <v>0</v>
      </c>
      <c r="X235" s="111">
        <f t="shared" si="218"/>
        <v>0</v>
      </c>
      <c r="Y235" s="111">
        <f t="shared" si="218"/>
        <v>0</v>
      </c>
      <c r="Z235" s="111">
        <f t="shared" si="218"/>
        <v>0</v>
      </c>
      <c r="AA235" s="111">
        <f t="shared" si="218"/>
        <v>0</v>
      </c>
      <c r="AB235" s="111">
        <f t="shared" si="218"/>
        <v>0</v>
      </c>
      <c r="AC235" s="111">
        <f t="shared" si="218"/>
        <v>0</v>
      </c>
      <c r="AD235" s="111">
        <f t="shared" si="218"/>
        <v>0</v>
      </c>
      <c r="AE235" s="111">
        <f t="shared" si="218"/>
        <v>0</v>
      </c>
      <c r="AF235" s="111">
        <f t="shared" si="218"/>
        <v>0</v>
      </c>
      <c r="AG235" s="297"/>
      <c r="AH235" s="111">
        <f t="shared" ref="AH235:BA235" si="219">SUM(AH236:AH237)</f>
        <v>0</v>
      </c>
      <c r="AI235" s="111">
        <f t="shared" si="219"/>
        <v>0</v>
      </c>
      <c r="AJ235" s="111">
        <f t="shared" si="219"/>
        <v>0</v>
      </c>
      <c r="AK235" s="111">
        <f t="shared" si="219"/>
        <v>0</v>
      </c>
      <c r="AL235" s="111">
        <f t="shared" si="219"/>
        <v>0</v>
      </c>
      <c r="AM235" s="111">
        <f t="shared" si="219"/>
        <v>0</v>
      </c>
      <c r="AN235" s="111">
        <f t="shared" si="219"/>
        <v>0</v>
      </c>
      <c r="AO235" s="111">
        <f t="shared" si="219"/>
        <v>0</v>
      </c>
      <c r="AP235" s="111">
        <f t="shared" si="219"/>
        <v>0</v>
      </c>
      <c r="AQ235" s="111">
        <f t="shared" si="219"/>
        <v>0</v>
      </c>
      <c r="AR235" s="111">
        <f t="shared" si="219"/>
        <v>0</v>
      </c>
      <c r="AS235" s="111">
        <f t="shared" si="219"/>
        <v>0</v>
      </c>
      <c r="AT235" s="111">
        <f t="shared" si="219"/>
        <v>0</v>
      </c>
      <c r="AU235" s="111">
        <f t="shared" si="219"/>
        <v>0</v>
      </c>
      <c r="AV235" s="111">
        <f t="shared" si="219"/>
        <v>0</v>
      </c>
      <c r="AW235" s="111">
        <f t="shared" si="219"/>
        <v>0</v>
      </c>
      <c r="AX235" s="111">
        <f t="shared" si="219"/>
        <v>0</v>
      </c>
      <c r="AY235" s="111">
        <f t="shared" si="219"/>
        <v>0</v>
      </c>
      <c r="AZ235" s="111">
        <f t="shared" si="219"/>
        <v>0</v>
      </c>
      <c r="BA235" s="111">
        <f t="shared" si="219"/>
        <v>0</v>
      </c>
      <c r="BB235" s="105" t="s">
        <v>212</v>
      </c>
      <c r="BC235" s="110"/>
      <c r="BD235" s="110"/>
      <c r="BE235" s="132">
        <v>2016</v>
      </c>
      <c r="BF235" s="110"/>
      <c r="BG235" s="110"/>
    </row>
    <row r="236" spans="1:59" s="124" customFormat="1" ht="22.2" customHeight="1">
      <c r="A236" s="419" t="s">
        <v>89</v>
      </c>
      <c r="B236" s="107"/>
      <c r="C236" s="106"/>
      <c r="D236" s="106">
        <f t="shared" si="213"/>
        <v>0</v>
      </c>
      <c r="E236" s="106"/>
      <c r="F236" s="106"/>
      <c r="G236" s="106"/>
      <c r="H236" s="106"/>
      <c r="I236" s="106"/>
      <c r="J236" s="106"/>
      <c r="K236" s="106"/>
      <c r="L236" s="292"/>
      <c r="M236" s="106"/>
      <c r="N236" s="106"/>
      <c r="O236" s="106"/>
      <c r="P236" s="106"/>
      <c r="Q236" s="106"/>
      <c r="R236" s="106"/>
      <c r="S236" s="106"/>
      <c r="T236" s="106"/>
      <c r="U236" s="106"/>
      <c r="V236" s="106"/>
      <c r="W236" s="106"/>
      <c r="X236" s="106"/>
      <c r="Y236" s="106"/>
      <c r="Z236" s="106"/>
      <c r="AA236" s="106"/>
      <c r="AB236" s="106"/>
      <c r="AC236" s="106"/>
      <c r="AD236" s="106"/>
      <c r="AE236" s="106"/>
      <c r="AF236" s="106"/>
      <c r="AG236" s="297"/>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5" t="s">
        <v>212</v>
      </c>
      <c r="BC236" s="104"/>
      <c r="BD236" s="104"/>
      <c r="BE236" s="132">
        <v>2016</v>
      </c>
      <c r="BF236" s="104"/>
      <c r="BG236" s="104"/>
    </row>
    <row r="237" spans="1:59" s="124" customFormat="1" ht="22.2" customHeight="1">
      <c r="A237" s="419" t="s">
        <v>89</v>
      </c>
      <c r="B237" s="107"/>
      <c r="C237" s="106"/>
      <c r="D237" s="106">
        <f t="shared" si="213"/>
        <v>0</v>
      </c>
      <c r="E237" s="106"/>
      <c r="F237" s="106"/>
      <c r="G237" s="106"/>
      <c r="H237" s="106"/>
      <c r="I237" s="106"/>
      <c r="J237" s="106"/>
      <c r="K237" s="106"/>
      <c r="L237" s="292"/>
      <c r="M237" s="106"/>
      <c r="N237" s="106"/>
      <c r="O237" s="106"/>
      <c r="P237" s="106"/>
      <c r="Q237" s="106"/>
      <c r="R237" s="106"/>
      <c r="S237" s="106"/>
      <c r="T237" s="106"/>
      <c r="U237" s="106"/>
      <c r="V237" s="106"/>
      <c r="W237" s="106"/>
      <c r="X237" s="106"/>
      <c r="Y237" s="106"/>
      <c r="Z237" s="106"/>
      <c r="AA237" s="106"/>
      <c r="AB237" s="106"/>
      <c r="AC237" s="106"/>
      <c r="AD237" s="106"/>
      <c r="AE237" s="106"/>
      <c r="AF237" s="106"/>
      <c r="AG237" s="297"/>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5" t="s">
        <v>212</v>
      </c>
      <c r="BC237" s="104"/>
      <c r="BD237" s="104"/>
      <c r="BE237" s="132">
        <v>2016</v>
      </c>
      <c r="BF237" s="104"/>
      <c r="BG237" s="104"/>
    </row>
    <row r="238" spans="1:59" s="126" customFormat="1" ht="22.2" customHeight="1">
      <c r="A238" s="418" t="s">
        <v>94</v>
      </c>
      <c r="B238" s="262" t="s">
        <v>252</v>
      </c>
      <c r="C238" s="111">
        <f>SUM(C239,C242)</f>
        <v>0</v>
      </c>
      <c r="D238" s="111">
        <f>SUM(D239+D242)</f>
        <v>0</v>
      </c>
      <c r="E238" s="111">
        <f t="shared" ref="E238:K238" si="220">SUM(E239,E242)</f>
        <v>0</v>
      </c>
      <c r="F238" s="111">
        <f t="shared" si="220"/>
        <v>0</v>
      </c>
      <c r="G238" s="111">
        <f t="shared" si="220"/>
        <v>0</v>
      </c>
      <c r="H238" s="111">
        <f t="shared" si="220"/>
        <v>0</v>
      </c>
      <c r="I238" s="111">
        <f t="shared" si="220"/>
        <v>0</v>
      </c>
      <c r="J238" s="111">
        <f t="shared" si="220"/>
        <v>0</v>
      </c>
      <c r="K238" s="111">
        <f t="shared" si="220"/>
        <v>0</v>
      </c>
      <c r="L238" s="292"/>
      <c r="M238" s="111">
        <f t="shared" ref="M238:AF238" si="221">SUM(M239,M242)</f>
        <v>0</v>
      </c>
      <c r="N238" s="111">
        <f t="shared" si="221"/>
        <v>0</v>
      </c>
      <c r="O238" s="111">
        <f t="shared" si="221"/>
        <v>0</v>
      </c>
      <c r="P238" s="111">
        <f t="shared" si="221"/>
        <v>0</v>
      </c>
      <c r="Q238" s="111">
        <f t="shared" si="221"/>
        <v>0</v>
      </c>
      <c r="R238" s="111">
        <f t="shared" si="221"/>
        <v>0</v>
      </c>
      <c r="S238" s="111">
        <f t="shared" si="221"/>
        <v>0</v>
      </c>
      <c r="T238" s="111">
        <f t="shared" si="221"/>
        <v>0</v>
      </c>
      <c r="U238" s="111">
        <f t="shared" si="221"/>
        <v>0</v>
      </c>
      <c r="V238" s="111">
        <f t="shared" si="221"/>
        <v>0</v>
      </c>
      <c r="W238" s="111">
        <f t="shared" si="221"/>
        <v>0</v>
      </c>
      <c r="X238" s="111">
        <f t="shared" si="221"/>
        <v>0</v>
      </c>
      <c r="Y238" s="111">
        <f t="shared" si="221"/>
        <v>0</v>
      </c>
      <c r="Z238" s="111">
        <f t="shared" si="221"/>
        <v>0</v>
      </c>
      <c r="AA238" s="111">
        <f t="shared" si="221"/>
        <v>0</v>
      </c>
      <c r="AB238" s="111">
        <f t="shared" si="221"/>
        <v>0</v>
      </c>
      <c r="AC238" s="111">
        <f t="shared" si="221"/>
        <v>0</v>
      </c>
      <c r="AD238" s="111">
        <f t="shared" si="221"/>
        <v>0</v>
      </c>
      <c r="AE238" s="111">
        <f t="shared" si="221"/>
        <v>0</v>
      </c>
      <c r="AF238" s="111">
        <f t="shared" si="221"/>
        <v>0</v>
      </c>
      <c r="AG238" s="297"/>
      <c r="AH238" s="111">
        <f t="shared" ref="AH238:BA238" si="222">SUM(AH239,AH242)</f>
        <v>0</v>
      </c>
      <c r="AI238" s="111">
        <f t="shared" si="222"/>
        <v>0</v>
      </c>
      <c r="AJ238" s="111">
        <f t="shared" si="222"/>
        <v>0</v>
      </c>
      <c r="AK238" s="111">
        <f t="shared" si="222"/>
        <v>0</v>
      </c>
      <c r="AL238" s="111">
        <f t="shared" si="222"/>
        <v>0</v>
      </c>
      <c r="AM238" s="111">
        <f t="shared" si="222"/>
        <v>0</v>
      </c>
      <c r="AN238" s="111">
        <f t="shared" si="222"/>
        <v>0</v>
      </c>
      <c r="AO238" s="111">
        <f t="shared" si="222"/>
        <v>0</v>
      </c>
      <c r="AP238" s="111">
        <f t="shared" si="222"/>
        <v>0</v>
      </c>
      <c r="AQ238" s="111">
        <f t="shared" si="222"/>
        <v>0</v>
      </c>
      <c r="AR238" s="111">
        <f t="shared" si="222"/>
        <v>0</v>
      </c>
      <c r="AS238" s="111">
        <f t="shared" si="222"/>
        <v>0</v>
      </c>
      <c r="AT238" s="111">
        <f t="shared" si="222"/>
        <v>0</v>
      </c>
      <c r="AU238" s="111">
        <f t="shared" si="222"/>
        <v>0</v>
      </c>
      <c r="AV238" s="111">
        <f t="shared" si="222"/>
        <v>0</v>
      </c>
      <c r="AW238" s="111">
        <f t="shared" si="222"/>
        <v>0</v>
      </c>
      <c r="AX238" s="111">
        <f t="shared" si="222"/>
        <v>0</v>
      </c>
      <c r="AY238" s="111">
        <f t="shared" si="222"/>
        <v>0</v>
      </c>
      <c r="AZ238" s="111">
        <f t="shared" si="222"/>
        <v>0</v>
      </c>
      <c r="BA238" s="111">
        <f t="shared" si="222"/>
        <v>0</v>
      </c>
      <c r="BB238" s="105" t="s">
        <v>212</v>
      </c>
      <c r="BC238" s="110"/>
      <c r="BD238" s="110"/>
      <c r="BE238" s="132">
        <v>2016</v>
      </c>
      <c r="BF238" s="110"/>
      <c r="BG238" s="110"/>
    </row>
    <row r="239" spans="1:59" s="108" customFormat="1" ht="22.2" customHeight="1">
      <c r="A239" s="418" t="s">
        <v>94</v>
      </c>
      <c r="B239" s="112" t="s">
        <v>281</v>
      </c>
      <c r="C239" s="111"/>
      <c r="D239" s="111">
        <f>SUM(E239:BA239)</f>
        <v>0</v>
      </c>
      <c r="E239" s="111">
        <f t="shared" ref="E239:K239" si="223">SUM(E240:E241)</f>
        <v>0</v>
      </c>
      <c r="F239" s="111">
        <f t="shared" si="223"/>
        <v>0</v>
      </c>
      <c r="G239" s="111">
        <f t="shared" si="223"/>
        <v>0</v>
      </c>
      <c r="H239" s="111">
        <f t="shared" si="223"/>
        <v>0</v>
      </c>
      <c r="I239" s="111">
        <f t="shared" si="223"/>
        <v>0</v>
      </c>
      <c r="J239" s="111">
        <f t="shared" si="223"/>
        <v>0</v>
      </c>
      <c r="K239" s="111">
        <f t="shared" si="223"/>
        <v>0</v>
      </c>
      <c r="L239" s="292"/>
      <c r="M239" s="111">
        <f t="shared" ref="M239:AF239" si="224">SUM(M240:M241)</f>
        <v>0</v>
      </c>
      <c r="N239" s="111">
        <f t="shared" si="224"/>
        <v>0</v>
      </c>
      <c r="O239" s="111">
        <f t="shared" si="224"/>
        <v>0</v>
      </c>
      <c r="P239" s="111">
        <f t="shared" si="224"/>
        <v>0</v>
      </c>
      <c r="Q239" s="111">
        <f t="shared" si="224"/>
        <v>0</v>
      </c>
      <c r="R239" s="111">
        <f t="shared" si="224"/>
        <v>0</v>
      </c>
      <c r="S239" s="111">
        <f t="shared" si="224"/>
        <v>0</v>
      </c>
      <c r="T239" s="111">
        <f t="shared" si="224"/>
        <v>0</v>
      </c>
      <c r="U239" s="111">
        <f t="shared" si="224"/>
        <v>0</v>
      </c>
      <c r="V239" s="111">
        <f t="shared" si="224"/>
        <v>0</v>
      </c>
      <c r="W239" s="111">
        <f t="shared" si="224"/>
        <v>0</v>
      </c>
      <c r="X239" s="111">
        <f t="shared" si="224"/>
        <v>0</v>
      </c>
      <c r="Y239" s="111">
        <f t="shared" si="224"/>
        <v>0</v>
      </c>
      <c r="Z239" s="111">
        <f t="shared" si="224"/>
        <v>0</v>
      </c>
      <c r="AA239" s="111">
        <f t="shared" si="224"/>
        <v>0</v>
      </c>
      <c r="AB239" s="111">
        <f t="shared" si="224"/>
        <v>0</v>
      </c>
      <c r="AC239" s="111">
        <f t="shared" si="224"/>
        <v>0</v>
      </c>
      <c r="AD239" s="111">
        <f t="shared" si="224"/>
        <v>0</v>
      </c>
      <c r="AE239" s="111">
        <f t="shared" si="224"/>
        <v>0</v>
      </c>
      <c r="AF239" s="111">
        <f t="shared" si="224"/>
        <v>0</v>
      </c>
      <c r="AG239" s="297"/>
      <c r="AH239" s="111">
        <f t="shared" ref="AH239:BA239" si="225">SUM(AH240:AH241)</f>
        <v>0</v>
      </c>
      <c r="AI239" s="111">
        <f t="shared" si="225"/>
        <v>0</v>
      </c>
      <c r="AJ239" s="111">
        <f t="shared" si="225"/>
        <v>0</v>
      </c>
      <c r="AK239" s="111">
        <f t="shared" si="225"/>
        <v>0</v>
      </c>
      <c r="AL239" s="111">
        <f t="shared" si="225"/>
        <v>0</v>
      </c>
      <c r="AM239" s="111">
        <f t="shared" si="225"/>
        <v>0</v>
      </c>
      <c r="AN239" s="111">
        <f t="shared" si="225"/>
        <v>0</v>
      </c>
      <c r="AO239" s="111">
        <f t="shared" si="225"/>
        <v>0</v>
      </c>
      <c r="AP239" s="111">
        <f t="shared" si="225"/>
        <v>0</v>
      </c>
      <c r="AQ239" s="111">
        <f t="shared" si="225"/>
        <v>0</v>
      </c>
      <c r="AR239" s="111">
        <f t="shared" si="225"/>
        <v>0</v>
      </c>
      <c r="AS239" s="111">
        <f t="shared" si="225"/>
        <v>0</v>
      </c>
      <c r="AT239" s="111">
        <f t="shared" si="225"/>
        <v>0</v>
      </c>
      <c r="AU239" s="111">
        <f t="shared" si="225"/>
        <v>0</v>
      </c>
      <c r="AV239" s="111">
        <f t="shared" si="225"/>
        <v>0</v>
      </c>
      <c r="AW239" s="111">
        <f t="shared" si="225"/>
        <v>0</v>
      </c>
      <c r="AX239" s="111">
        <f t="shared" si="225"/>
        <v>0</v>
      </c>
      <c r="AY239" s="111">
        <f t="shared" si="225"/>
        <v>0</v>
      </c>
      <c r="AZ239" s="111">
        <f t="shared" si="225"/>
        <v>0</v>
      </c>
      <c r="BA239" s="111">
        <f t="shared" si="225"/>
        <v>0</v>
      </c>
      <c r="BB239" s="105" t="s">
        <v>212</v>
      </c>
      <c r="BC239" s="110"/>
      <c r="BD239" s="110"/>
      <c r="BE239" s="132">
        <v>2016</v>
      </c>
      <c r="BF239" s="110"/>
      <c r="BG239" s="110"/>
    </row>
    <row r="240" spans="1:59" s="124" customFormat="1" ht="22.2" customHeight="1">
      <c r="A240" s="419" t="s">
        <v>94</v>
      </c>
      <c r="B240" s="107"/>
      <c r="C240" s="106"/>
      <c r="D240" s="106"/>
      <c r="E240" s="106"/>
      <c r="F240" s="106"/>
      <c r="G240" s="106"/>
      <c r="H240" s="106"/>
      <c r="I240" s="106"/>
      <c r="J240" s="106"/>
      <c r="K240" s="106"/>
      <c r="L240" s="292"/>
      <c r="M240" s="106"/>
      <c r="N240" s="106"/>
      <c r="O240" s="106"/>
      <c r="P240" s="106"/>
      <c r="Q240" s="106"/>
      <c r="R240" s="106"/>
      <c r="S240" s="106"/>
      <c r="T240" s="106"/>
      <c r="U240" s="106"/>
      <c r="V240" s="106"/>
      <c r="W240" s="106"/>
      <c r="X240" s="106"/>
      <c r="Y240" s="106"/>
      <c r="Z240" s="106"/>
      <c r="AA240" s="106"/>
      <c r="AB240" s="106"/>
      <c r="AC240" s="106"/>
      <c r="AD240" s="106"/>
      <c r="AE240" s="106"/>
      <c r="AF240" s="106"/>
      <c r="AG240" s="297"/>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5" t="s">
        <v>212</v>
      </c>
      <c r="BC240" s="104"/>
      <c r="BD240" s="104"/>
      <c r="BE240" s="132">
        <v>2016</v>
      </c>
      <c r="BF240" s="104"/>
      <c r="BG240" s="104"/>
    </row>
    <row r="241" spans="1:59" s="103" customFormat="1" ht="22.2" customHeight="1">
      <c r="A241" s="419" t="s">
        <v>94</v>
      </c>
      <c r="B241" s="107"/>
      <c r="C241" s="106"/>
      <c r="D241" s="106">
        <f>SUM(E241:BA241)</f>
        <v>0</v>
      </c>
      <c r="E241" s="106"/>
      <c r="F241" s="106"/>
      <c r="G241" s="106"/>
      <c r="H241" s="106"/>
      <c r="I241" s="106"/>
      <c r="J241" s="106"/>
      <c r="K241" s="106"/>
      <c r="L241" s="292"/>
      <c r="M241" s="106"/>
      <c r="N241" s="106"/>
      <c r="O241" s="106"/>
      <c r="P241" s="106"/>
      <c r="Q241" s="106"/>
      <c r="R241" s="106"/>
      <c r="S241" s="106"/>
      <c r="T241" s="106"/>
      <c r="U241" s="106"/>
      <c r="V241" s="106"/>
      <c r="W241" s="106"/>
      <c r="X241" s="106"/>
      <c r="Y241" s="106"/>
      <c r="Z241" s="106"/>
      <c r="AA241" s="106"/>
      <c r="AB241" s="106"/>
      <c r="AC241" s="106"/>
      <c r="AD241" s="106"/>
      <c r="AE241" s="106"/>
      <c r="AF241" s="106"/>
      <c r="AG241" s="297"/>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5" t="s">
        <v>212</v>
      </c>
      <c r="BC241" s="104"/>
      <c r="BD241" s="104"/>
      <c r="BE241" s="132">
        <v>2016</v>
      </c>
      <c r="BF241" s="104"/>
      <c r="BG241" s="104"/>
    </row>
    <row r="242" spans="1:59" s="108" customFormat="1" ht="22.2" customHeight="1">
      <c r="A242" s="418" t="s">
        <v>94</v>
      </c>
      <c r="B242" s="112" t="s">
        <v>282</v>
      </c>
      <c r="C242" s="111"/>
      <c r="D242" s="111">
        <f>SUM(E242:BA242)</f>
        <v>0</v>
      </c>
      <c r="E242" s="111">
        <f t="shared" ref="E242:K242" si="226">SUM(E243:E244)</f>
        <v>0</v>
      </c>
      <c r="F242" s="111">
        <f t="shared" si="226"/>
        <v>0</v>
      </c>
      <c r="G242" s="111">
        <f t="shared" si="226"/>
        <v>0</v>
      </c>
      <c r="H242" s="111">
        <f t="shared" si="226"/>
        <v>0</v>
      </c>
      <c r="I242" s="111">
        <f t="shared" si="226"/>
        <v>0</v>
      </c>
      <c r="J242" s="111">
        <f t="shared" si="226"/>
        <v>0</v>
      </c>
      <c r="K242" s="111">
        <f t="shared" si="226"/>
        <v>0</v>
      </c>
      <c r="L242" s="292"/>
      <c r="M242" s="111">
        <f t="shared" ref="M242:AF242" si="227">SUM(M243:M244)</f>
        <v>0</v>
      </c>
      <c r="N242" s="111">
        <f t="shared" si="227"/>
        <v>0</v>
      </c>
      <c r="O242" s="111">
        <f t="shared" si="227"/>
        <v>0</v>
      </c>
      <c r="P242" s="111">
        <f t="shared" si="227"/>
        <v>0</v>
      </c>
      <c r="Q242" s="111">
        <f t="shared" si="227"/>
        <v>0</v>
      </c>
      <c r="R242" s="111">
        <f t="shared" si="227"/>
        <v>0</v>
      </c>
      <c r="S242" s="111">
        <f t="shared" si="227"/>
        <v>0</v>
      </c>
      <c r="T242" s="111">
        <f t="shared" si="227"/>
        <v>0</v>
      </c>
      <c r="U242" s="111">
        <f t="shared" si="227"/>
        <v>0</v>
      </c>
      <c r="V242" s="111">
        <f t="shared" si="227"/>
        <v>0</v>
      </c>
      <c r="W242" s="111">
        <f t="shared" si="227"/>
        <v>0</v>
      </c>
      <c r="X242" s="111">
        <f t="shared" si="227"/>
        <v>0</v>
      </c>
      <c r="Y242" s="111">
        <f t="shared" si="227"/>
        <v>0</v>
      </c>
      <c r="Z242" s="111">
        <f t="shared" si="227"/>
        <v>0</v>
      </c>
      <c r="AA242" s="111">
        <f t="shared" si="227"/>
        <v>0</v>
      </c>
      <c r="AB242" s="111">
        <f t="shared" si="227"/>
        <v>0</v>
      </c>
      <c r="AC242" s="111">
        <f t="shared" si="227"/>
        <v>0</v>
      </c>
      <c r="AD242" s="111">
        <f t="shared" si="227"/>
        <v>0</v>
      </c>
      <c r="AE242" s="111">
        <f t="shared" si="227"/>
        <v>0</v>
      </c>
      <c r="AF242" s="111">
        <f t="shared" si="227"/>
        <v>0</v>
      </c>
      <c r="AG242" s="297"/>
      <c r="AH242" s="111">
        <f t="shared" ref="AH242:BA242" si="228">SUM(AH243:AH244)</f>
        <v>0</v>
      </c>
      <c r="AI242" s="111">
        <f t="shared" si="228"/>
        <v>0</v>
      </c>
      <c r="AJ242" s="111">
        <f t="shared" si="228"/>
        <v>0</v>
      </c>
      <c r="AK242" s="111">
        <f t="shared" si="228"/>
        <v>0</v>
      </c>
      <c r="AL242" s="111">
        <f t="shared" si="228"/>
        <v>0</v>
      </c>
      <c r="AM242" s="111">
        <f t="shared" si="228"/>
        <v>0</v>
      </c>
      <c r="AN242" s="111">
        <f t="shared" si="228"/>
        <v>0</v>
      </c>
      <c r="AO242" s="111">
        <f t="shared" si="228"/>
        <v>0</v>
      </c>
      <c r="AP242" s="111">
        <f t="shared" si="228"/>
        <v>0</v>
      </c>
      <c r="AQ242" s="111">
        <f t="shared" si="228"/>
        <v>0</v>
      </c>
      <c r="AR242" s="111">
        <f t="shared" si="228"/>
        <v>0</v>
      </c>
      <c r="AS242" s="111">
        <f t="shared" si="228"/>
        <v>0</v>
      </c>
      <c r="AT242" s="111">
        <f t="shared" si="228"/>
        <v>0</v>
      </c>
      <c r="AU242" s="111">
        <f t="shared" si="228"/>
        <v>0</v>
      </c>
      <c r="AV242" s="111">
        <f t="shared" si="228"/>
        <v>0</v>
      </c>
      <c r="AW242" s="111">
        <f t="shared" si="228"/>
        <v>0</v>
      </c>
      <c r="AX242" s="111">
        <f t="shared" si="228"/>
        <v>0</v>
      </c>
      <c r="AY242" s="111">
        <f t="shared" si="228"/>
        <v>0</v>
      </c>
      <c r="AZ242" s="111">
        <f t="shared" si="228"/>
        <v>0</v>
      </c>
      <c r="BA242" s="111">
        <f t="shared" si="228"/>
        <v>0</v>
      </c>
      <c r="BB242" s="105" t="s">
        <v>212</v>
      </c>
      <c r="BC242" s="110"/>
      <c r="BD242" s="110"/>
      <c r="BE242" s="132">
        <v>2016</v>
      </c>
      <c r="BF242" s="110"/>
      <c r="BG242" s="110"/>
    </row>
    <row r="243" spans="1:59" s="103" customFormat="1" ht="22.2" customHeight="1">
      <c r="A243" s="419" t="s">
        <v>94</v>
      </c>
      <c r="B243" s="107"/>
      <c r="C243" s="106"/>
      <c r="D243" s="106">
        <f>SUM(E243:BA243)</f>
        <v>0</v>
      </c>
      <c r="E243" s="106"/>
      <c r="F243" s="106"/>
      <c r="G243" s="106"/>
      <c r="H243" s="106"/>
      <c r="I243" s="106"/>
      <c r="J243" s="106"/>
      <c r="K243" s="106"/>
      <c r="L243" s="292"/>
      <c r="M243" s="106"/>
      <c r="N243" s="106"/>
      <c r="O243" s="106"/>
      <c r="P243" s="106"/>
      <c r="Q243" s="106"/>
      <c r="R243" s="106"/>
      <c r="S243" s="106"/>
      <c r="T243" s="106"/>
      <c r="U243" s="106"/>
      <c r="V243" s="106"/>
      <c r="W243" s="106"/>
      <c r="X243" s="106"/>
      <c r="Y243" s="106"/>
      <c r="Z243" s="106"/>
      <c r="AA243" s="106"/>
      <c r="AB243" s="106"/>
      <c r="AC243" s="106"/>
      <c r="AD243" s="106"/>
      <c r="AE243" s="106"/>
      <c r="AF243" s="106"/>
      <c r="AG243" s="297"/>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5" t="s">
        <v>212</v>
      </c>
      <c r="BC243" s="104"/>
      <c r="BD243" s="104"/>
      <c r="BE243" s="132">
        <v>2016</v>
      </c>
      <c r="BF243" s="104"/>
      <c r="BG243" s="104"/>
    </row>
    <row r="244" spans="1:59" s="103" customFormat="1" ht="22.2" customHeight="1">
      <c r="A244" s="419" t="s">
        <v>94</v>
      </c>
      <c r="B244" s="107"/>
      <c r="C244" s="106"/>
      <c r="D244" s="106">
        <f>SUM(E244:BA244)</f>
        <v>0</v>
      </c>
      <c r="E244" s="106"/>
      <c r="F244" s="106"/>
      <c r="G244" s="106"/>
      <c r="H244" s="106"/>
      <c r="I244" s="106"/>
      <c r="J244" s="106"/>
      <c r="K244" s="106"/>
      <c r="L244" s="292"/>
      <c r="M244" s="106"/>
      <c r="N244" s="106"/>
      <c r="O244" s="106"/>
      <c r="P244" s="106"/>
      <c r="Q244" s="106"/>
      <c r="R244" s="106"/>
      <c r="S244" s="106"/>
      <c r="T244" s="106"/>
      <c r="U244" s="106"/>
      <c r="V244" s="106"/>
      <c r="W244" s="106"/>
      <c r="X244" s="106"/>
      <c r="Y244" s="106"/>
      <c r="Z244" s="106"/>
      <c r="AA244" s="106"/>
      <c r="AB244" s="106"/>
      <c r="AC244" s="106"/>
      <c r="AD244" s="106"/>
      <c r="AE244" s="106"/>
      <c r="AF244" s="106"/>
      <c r="AG244" s="297"/>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5" t="s">
        <v>212</v>
      </c>
      <c r="BC244" s="104"/>
      <c r="BD244" s="104"/>
      <c r="BE244" s="132">
        <v>2016</v>
      </c>
      <c r="BF244" s="104"/>
      <c r="BG244" s="104"/>
    </row>
    <row r="245" spans="1:59" s="126" customFormat="1" ht="22.2" customHeight="1">
      <c r="A245" s="418" t="s">
        <v>111</v>
      </c>
      <c r="B245" s="262" t="s">
        <v>385</v>
      </c>
      <c r="C245" s="111">
        <f>SUM(C246,C249)</f>
        <v>0</v>
      </c>
      <c r="D245" s="111">
        <f>SUM(D246+D249)</f>
        <v>0</v>
      </c>
      <c r="E245" s="111">
        <f t="shared" ref="E245:K245" si="229">SUM(E246,E249)</f>
        <v>0</v>
      </c>
      <c r="F245" s="111">
        <f t="shared" si="229"/>
        <v>0</v>
      </c>
      <c r="G245" s="111">
        <f t="shared" si="229"/>
        <v>0</v>
      </c>
      <c r="H245" s="111">
        <f t="shared" si="229"/>
        <v>0</v>
      </c>
      <c r="I245" s="111">
        <f t="shared" si="229"/>
        <v>0</v>
      </c>
      <c r="J245" s="111">
        <f t="shared" si="229"/>
        <v>0</v>
      </c>
      <c r="K245" s="111">
        <f t="shared" si="229"/>
        <v>0</v>
      </c>
      <c r="L245" s="292"/>
      <c r="M245" s="111">
        <f t="shared" ref="M245:AF245" si="230">SUM(M246,M249)</f>
        <v>0</v>
      </c>
      <c r="N245" s="111">
        <f t="shared" si="230"/>
        <v>0</v>
      </c>
      <c r="O245" s="111">
        <f t="shared" si="230"/>
        <v>0</v>
      </c>
      <c r="P245" s="111">
        <f t="shared" si="230"/>
        <v>0</v>
      </c>
      <c r="Q245" s="111">
        <f t="shared" si="230"/>
        <v>0</v>
      </c>
      <c r="R245" s="111">
        <f t="shared" si="230"/>
        <v>0</v>
      </c>
      <c r="S245" s="111">
        <f t="shared" si="230"/>
        <v>0</v>
      </c>
      <c r="T245" s="111">
        <f t="shared" si="230"/>
        <v>0</v>
      </c>
      <c r="U245" s="111">
        <f t="shared" si="230"/>
        <v>0</v>
      </c>
      <c r="V245" s="111">
        <f t="shared" si="230"/>
        <v>0</v>
      </c>
      <c r="W245" s="111">
        <f t="shared" si="230"/>
        <v>0</v>
      </c>
      <c r="X245" s="111">
        <f t="shared" si="230"/>
        <v>0</v>
      </c>
      <c r="Y245" s="111">
        <f t="shared" si="230"/>
        <v>0</v>
      </c>
      <c r="Z245" s="111">
        <f t="shared" si="230"/>
        <v>0</v>
      </c>
      <c r="AA245" s="111">
        <f t="shared" si="230"/>
        <v>0</v>
      </c>
      <c r="AB245" s="111">
        <f t="shared" si="230"/>
        <v>0</v>
      </c>
      <c r="AC245" s="111">
        <f t="shared" si="230"/>
        <v>0</v>
      </c>
      <c r="AD245" s="111">
        <f t="shared" si="230"/>
        <v>0</v>
      </c>
      <c r="AE245" s="111">
        <f t="shared" si="230"/>
        <v>0</v>
      </c>
      <c r="AF245" s="111">
        <f t="shared" si="230"/>
        <v>0</v>
      </c>
      <c r="AG245" s="297"/>
      <c r="AH245" s="111">
        <f t="shared" ref="AH245:BA245" si="231">SUM(AH246,AH249)</f>
        <v>0</v>
      </c>
      <c r="AI245" s="111">
        <f t="shared" si="231"/>
        <v>0</v>
      </c>
      <c r="AJ245" s="111">
        <f t="shared" si="231"/>
        <v>0</v>
      </c>
      <c r="AK245" s="111">
        <f t="shared" si="231"/>
        <v>0</v>
      </c>
      <c r="AL245" s="111">
        <f t="shared" si="231"/>
        <v>0</v>
      </c>
      <c r="AM245" s="111">
        <f t="shared" si="231"/>
        <v>0</v>
      </c>
      <c r="AN245" s="111">
        <f t="shared" si="231"/>
        <v>0</v>
      </c>
      <c r="AO245" s="111">
        <f t="shared" si="231"/>
        <v>0</v>
      </c>
      <c r="AP245" s="111">
        <f t="shared" si="231"/>
        <v>0</v>
      </c>
      <c r="AQ245" s="111">
        <f t="shared" si="231"/>
        <v>0</v>
      </c>
      <c r="AR245" s="111">
        <f t="shared" si="231"/>
        <v>0</v>
      </c>
      <c r="AS245" s="111">
        <f t="shared" si="231"/>
        <v>0</v>
      </c>
      <c r="AT245" s="111">
        <f t="shared" si="231"/>
        <v>0</v>
      </c>
      <c r="AU245" s="111">
        <f t="shared" si="231"/>
        <v>0</v>
      </c>
      <c r="AV245" s="111">
        <f t="shared" si="231"/>
        <v>0</v>
      </c>
      <c r="AW245" s="111">
        <f t="shared" si="231"/>
        <v>0</v>
      </c>
      <c r="AX245" s="111">
        <f t="shared" si="231"/>
        <v>0</v>
      </c>
      <c r="AY245" s="111">
        <f t="shared" si="231"/>
        <v>0</v>
      </c>
      <c r="AZ245" s="111">
        <f t="shared" si="231"/>
        <v>0</v>
      </c>
      <c r="BA245" s="111">
        <f t="shared" si="231"/>
        <v>0</v>
      </c>
      <c r="BB245" s="105" t="s">
        <v>212</v>
      </c>
      <c r="BC245" s="110"/>
      <c r="BD245" s="110"/>
      <c r="BE245" s="90">
        <v>2016</v>
      </c>
      <c r="BF245" s="109"/>
      <c r="BG245" s="109"/>
    </row>
    <row r="246" spans="1:59" s="103" customFormat="1" ht="22.2" customHeight="1">
      <c r="A246" s="419" t="s">
        <v>111</v>
      </c>
      <c r="B246" s="107" t="s">
        <v>281</v>
      </c>
      <c r="C246" s="106"/>
      <c r="D246" s="106">
        <f t="shared" ref="D246:D251" si="232">SUM(E246:BA246)</f>
        <v>0</v>
      </c>
      <c r="E246" s="106">
        <f t="shared" ref="E246:K246" si="233">SUM(E247:E248)</f>
        <v>0</v>
      </c>
      <c r="F246" s="106">
        <f t="shared" si="233"/>
        <v>0</v>
      </c>
      <c r="G246" s="106">
        <f t="shared" si="233"/>
        <v>0</v>
      </c>
      <c r="H246" s="106">
        <f t="shared" si="233"/>
        <v>0</v>
      </c>
      <c r="I246" s="106">
        <f t="shared" si="233"/>
        <v>0</v>
      </c>
      <c r="J246" s="106">
        <f t="shared" si="233"/>
        <v>0</v>
      </c>
      <c r="K246" s="106">
        <f t="shared" si="233"/>
        <v>0</v>
      </c>
      <c r="L246" s="292"/>
      <c r="M246" s="106">
        <f t="shared" ref="M246:AF246" si="234">SUM(M247:M248)</f>
        <v>0</v>
      </c>
      <c r="N246" s="106">
        <f t="shared" si="234"/>
        <v>0</v>
      </c>
      <c r="O246" s="106">
        <f t="shared" si="234"/>
        <v>0</v>
      </c>
      <c r="P246" s="106">
        <f t="shared" si="234"/>
        <v>0</v>
      </c>
      <c r="Q246" s="106">
        <f t="shared" si="234"/>
        <v>0</v>
      </c>
      <c r="R246" s="106">
        <f t="shared" si="234"/>
        <v>0</v>
      </c>
      <c r="S246" s="106">
        <f t="shared" si="234"/>
        <v>0</v>
      </c>
      <c r="T246" s="106">
        <f t="shared" si="234"/>
        <v>0</v>
      </c>
      <c r="U246" s="106">
        <f t="shared" si="234"/>
        <v>0</v>
      </c>
      <c r="V246" s="106">
        <f t="shared" si="234"/>
        <v>0</v>
      </c>
      <c r="W246" s="106">
        <f t="shared" si="234"/>
        <v>0</v>
      </c>
      <c r="X246" s="106">
        <f t="shared" si="234"/>
        <v>0</v>
      </c>
      <c r="Y246" s="106">
        <f t="shared" si="234"/>
        <v>0</v>
      </c>
      <c r="Z246" s="106">
        <f t="shared" si="234"/>
        <v>0</v>
      </c>
      <c r="AA246" s="106">
        <f t="shared" si="234"/>
        <v>0</v>
      </c>
      <c r="AB246" s="106">
        <f t="shared" si="234"/>
        <v>0</v>
      </c>
      <c r="AC246" s="106">
        <f t="shared" si="234"/>
        <v>0</v>
      </c>
      <c r="AD246" s="106">
        <f t="shared" si="234"/>
        <v>0</v>
      </c>
      <c r="AE246" s="106">
        <f t="shared" si="234"/>
        <v>0</v>
      </c>
      <c r="AF246" s="106">
        <f t="shared" si="234"/>
        <v>0</v>
      </c>
      <c r="AG246" s="297"/>
      <c r="AH246" s="106">
        <f t="shared" ref="AH246:BA246" si="235">SUM(AH247:AH248)</f>
        <v>0</v>
      </c>
      <c r="AI246" s="106">
        <f t="shared" si="235"/>
        <v>0</v>
      </c>
      <c r="AJ246" s="106">
        <f t="shared" si="235"/>
        <v>0</v>
      </c>
      <c r="AK246" s="106">
        <f t="shared" si="235"/>
        <v>0</v>
      </c>
      <c r="AL246" s="106">
        <f t="shared" si="235"/>
        <v>0</v>
      </c>
      <c r="AM246" s="106">
        <f t="shared" si="235"/>
        <v>0</v>
      </c>
      <c r="AN246" s="106">
        <f t="shared" si="235"/>
        <v>0</v>
      </c>
      <c r="AO246" s="106">
        <f t="shared" si="235"/>
        <v>0</v>
      </c>
      <c r="AP246" s="106">
        <f t="shared" si="235"/>
        <v>0</v>
      </c>
      <c r="AQ246" s="106">
        <f t="shared" si="235"/>
        <v>0</v>
      </c>
      <c r="AR246" s="106">
        <f t="shared" si="235"/>
        <v>0</v>
      </c>
      <c r="AS246" s="106">
        <f t="shared" si="235"/>
        <v>0</v>
      </c>
      <c r="AT246" s="106">
        <f t="shared" si="235"/>
        <v>0</v>
      </c>
      <c r="AU246" s="106">
        <f t="shared" si="235"/>
        <v>0</v>
      </c>
      <c r="AV246" s="106">
        <f t="shared" si="235"/>
        <v>0</v>
      </c>
      <c r="AW246" s="106">
        <f t="shared" si="235"/>
        <v>0</v>
      </c>
      <c r="AX246" s="106">
        <f t="shared" si="235"/>
        <v>0</v>
      </c>
      <c r="AY246" s="106">
        <f t="shared" si="235"/>
        <v>0</v>
      </c>
      <c r="AZ246" s="106">
        <f t="shared" si="235"/>
        <v>0</v>
      </c>
      <c r="BA246" s="106">
        <f t="shared" si="235"/>
        <v>0</v>
      </c>
      <c r="BB246" s="105" t="s">
        <v>212</v>
      </c>
      <c r="BC246" s="104"/>
      <c r="BD246" s="104"/>
      <c r="BE246" s="90">
        <v>2016</v>
      </c>
      <c r="BF246" s="101"/>
      <c r="BG246" s="101"/>
    </row>
    <row r="247" spans="1:59" s="103" customFormat="1" ht="22.2" customHeight="1">
      <c r="A247" s="419" t="s">
        <v>111</v>
      </c>
      <c r="B247" s="107"/>
      <c r="C247" s="106"/>
      <c r="D247" s="106">
        <f t="shared" si="232"/>
        <v>0</v>
      </c>
      <c r="E247" s="106"/>
      <c r="F247" s="106"/>
      <c r="G247" s="106"/>
      <c r="H247" s="106"/>
      <c r="I247" s="106"/>
      <c r="J247" s="106"/>
      <c r="K247" s="106"/>
      <c r="L247" s="292"/>
      <c r="M247" s="106"/>
      <c r="N247" s="106"/>
      <c r="O247" s="106"/>
      <c r="P247" s="106"/>
      <c r="Q247" s="106"/>
      <c r="R247" s="106"/>
      <c r="S247" s="106"/>
      <c r="T247" s="106"/>
      <c r="U247" s="106"/>
      <c r="V247" s="106"/>
      <c r="W247" s="106"/>
      <c r="X247" s="106"/>
      <c r="Y247" s="106"/>
      <c r="Z247" s="106"/>
      <c r="AA247" s="106"/>
      <c r="AB247" s="106"/>
      <c r="AC247" s="106"/>
      <c r="AD247" s="106"/>
      <c r="AE247" s="106"/>
      <c r="AF247" s="106"/>
      <c r="AG247" s="297"/>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5" t="s">
        <v>212</v>
      </c>
      <c r="BC247" s="104"/>
      <c r="BD247" s="104"/>
      <c r="BE247" s="90">
        <v>2016</v>
      </c>
      <c r="BF247" s="101"/>
      <c r="BG247" s="101"/>
    </row>
    <row r="248" spans="1:59" s="108" customFormat="1" ht="22.2" customHeight="1">
      <c r="A248" s="418" t="s">
        <v>111</v>
      </c>
      <c r="B248" s="112"/>
      <c r="C248" s="111"/>
      <c r="D248" s="111">
        <f t="shared" si="232"/>
        <v>0</v>
      </c>
      <c r="E248" s="111"/>
      <c r="F248" s="111"/>
      <c r="G248" s="111"/>
      <c r="H248" s="111"/>
      <c r="I248" s="111"/>
      <c r="J248" s="111"/>
      <c r="K248" s="111"/>
      <c r="L248" s="292"/>
      <c r="M248" s="111"/>
      <c r="N248" s="111"/>
      <c r="O248" s="111"/>
      <c r="P248" s="111"/>
      <c r="Q248" s="111"/>
      <c r="R248" s="111"/>
      <c r="S248" s="111"/>
      <c r="T248" s="111"/>
      <c r="U248" s="111"/>
      <c r="V248" s="111"/>
      <c r="W248" s="111"/>
      <c r="X248" s="111"/>
      <c r="Y248" s="111"/>
      <c r="Z248" s="111"/>
      <c r="AA248" s="111"/>
      <c r="AB248" s="111"/>
      <c r="AC248" s="111"/>
      <c r="AD248" s="111"/>
      <c r="AE248" s="111"/>
      <c r="AF248" s="111"/>
      <c r="AG248" s="297"/>
      <c r="AH248" s="111"/>
      <c r="AI248" s="111"/>
      <c r="AJ248" s="111"/>
      <c r="AK248" s="111"/>
      <c r="AL248" s="111"/>
      <c r="AM248" s="111"/>
      <c r="AN248" s="111"/>
      <c r="AO248" s="111"/>
      <c r="AP248" s="111"/>
      <c r="AQ248" s="111"/>
      <c r="AR248" s="111"/>
      <c r="AS248" s="111"/>
      <c r="AT248" s="111"/>
      <c r="AU248" s="111"/>
      <c r="AV248" s="111"/>
      <c r="AW248" s="111"/>
      <c r="AX248" s="111"/>
      <c r="AY248" s="111"/>
      <c r="AZ248" s="111"/>
      <c r="BA248" s="111"/>
      <c r="BB248" s="105" t="s">
        <v>212</v>
      </c>
      <c r="BC248" s="110"/>
      <c r="BD248" s="110"/>
      <c r="BE248" s="90">
        <v>2016</v>
      </c>
      <c r="BF248" s="109"/>
      <c r="BG248" s="109"/>
    </row>
    <row r="249" spans="1:59" s="103" customFormat="1" ht="22.2" customHeight="1">
      <c r="A249" s="419" t="s">
        <v>111</v>
      </c>
      <c r="B249" s="107" t="s">
        <v>282</v>
      </c>
      <c r="C249" s="106"/>
      <c r="D249" s="106">
        <f t="shared" si="232"/>
        <v>0</v>
      </c>
      <c r="E249" s="106">
        <f t="shared" ref="E249:K249" si="236">SUM(E250:E251)</f>
        <v>0</v>
      </c>
      <c r="F249" s="106">
        <f t="shared" si="236"/>
        <v>0</v>
      </c>
      <c r="G249" s="106">
        <f t="shared" si="236"/>
        <v>0</v>
      </c>
      <c r="H249" s="106">
        <f t="shared" si="236"/>
        <v>0</v>
      </c>
      <c r="I249" s="106">
        <f t="shared" si="236"/>
        <v>0</v>
      </c>
      <c r="J249" s="106">
        <f t="shared" si="236"/>
        <v>0</v>
      </c>
      <c r="K249" s="106">
        <f t="shared" si="236"/>
        <v>0</v>
      </c>
      <c r="L249" s="292"/>
      <c r="M249" s="106">
        <f t="shared" ref="M249:AF249" si="237">SUM(M250:M251)</f>
        <v>0</v>
      </c>
      <c r="N249" s="106">
        <f t="shared" si="237"/>
        <v>0</v>
      </c>
      <c r="O249" s="106">
        <f t="shared" si="237"/>
        <v>0</v>
      </c>
      <c r="P249" s="106">
        <f t="shared" si="237"/>
        <v>0</v>
      </c>
      <c r="Q249" s="106">
        <f t="shared" si="237"/>
        <v>0</v>
      </c>
      <c r="R249" s="106">
        <f t="shared" si="237"/>
        <v>0</v>
      </c>
      <c r="S249" s="106">
        <f t="shared" si="237"/>
        <v>0</v>
      </c>
      <c r="T249" s="106">
        <f t="shared" si="237"/>
        <v>0</v>
      </c>
      <c r="U249" s="106">
        <f t="shared" si="237"/>
        <v>0</v>
      </c>
      <c r="V249" s="106">
        <f t="shared" si="237"/>
        <v>0</v>
      </c>
      <c r="W249" s="106">
        <f t="shared" si="237"/>
        <v>0</v>
      </c>
      <c r="X249" s="106">
        <f t="shared" si="237"/>
        <v>0</v>
      </c>
      <c r="Y249" s="106">
        <f t="shared" si="237"/>
        <v>0</v>
      </c>
      <c r="Z249" s="106">
        <f t="shared" si="237"/>
        <v>0</v>
      </c>
      <c r="AA249" s="106">
        <f t="shared" si="237"/>
        <v>0</v>
      </c>
      <c r="AB249" s="106">
        <f t="shared" si="237"/>
        <v>0</v>
      </c>
      <c r="AC249" s="106">
        <f t="shared" si="237"/>
        <v>0</v>
      </c>
      <c r="AD249" s="106">
        <f t="shared" si="237"/>
        <v>0</v>
      </c>
      <c r="AE249" s="106">
        <f t="shared" si="237"/>
        <v>0</v>
      </c>
      <c r="AF249" s="106">
        <f t="shared" si="237"/>
        <v>0</v>
      </c>
      <c r="AG249" s="297"/>
      <c r="AH249" s="106">
        <f t="shared" ref="AH249:BA249" si="238">SUM(AH250:AH251)</f>
        <v>0</v>
      </c>
      <c r="AI249" s="106">
        <f t="shared" si="238"/>
        <v>0</v>
      </c>
      <c r="AJ249" s="106">
        <f t="shared" si="238"/>
        <v>0</v>
      </c>
      <c r="AK249" s="106">
        <f t="shared" si="238"/>
        <v>0</v>
      </c>
      <c r="AL249" s="106">
        <f t="shared" si="238"/>
        <v>0</v>
      </c>
      <c r="AM249" s="106">
        <f t="shared" si="238"/>
        <v>0</v>
      </c>
      <c r="AN249" s="106">
        <f t="shared" si="238"/>
        <v>0</v>
      </c>
      <c r="AO249" s="106">
        <f t="shared" si="238"/>
        <v>0</v>
      </c>
      <c r="AP249" s="106">
        <f t="shared" si="238"/>
        <v>0</v>
      </c>
      <c r="AQ249" s="106">
        <f t="shared" si="238"/>
        <v>0</v>
      </c>
      <c r="AR249" s="106">
        <f t="shared" si="238"/>
        <v>0</v>
      </c>
      <c r="AS249" s="106">
        <f t="shared" si="238"/>
        <v>0</v>
      </c>
      <c r="AT249" s="106">
        <f t="shared" si="238"/>
        <v>0</v>
      </c>
      <c r="AU249" s="106">
        <f t="shared" si="238"/>
        <v>0</v>
      </c>
      <c r="AV249" s="106">
        <f t="shared" si="238"/>
        <v>0</v>
      </c>
      <c r="AW249" s="106">
        <f t="shared" si="238"/>
        <v>0</v>
      </c>
      <c r="AX249" s="106">
        <f t="shared" si="238"/>
        <v>0</v>
      </c>
      <c r="AY249" s="106">
        <f t="shared" si="238"/>
        <v>0</v>
      </c>
      <c r="AZ249" s="106">
        <f t="shared" si="238"/>
        <v>0</v>
      </c>
      <c r="BA249" s="106">
        <f t="shared" si="238"/>
        <v>0</v>
      </c>
      <c r="BB249" s="105" t="s">
        <v>212</v>
      </c>
      <c r="BC249" s="104"/>
      <c r="BD249" s="104"/>
      <c r="BE249" s="90">
        <v>2016</v>
      </c>
      <c r="BF249" s="101"/>
      <c r="BG249" s="101"/>
    </row>
    <row r="250" spans="1:59" s="103" customFormat="1" ht="22.2" customHeight="1">
      <c r="A250" s="419" t="s">
        <v>111</v>
      </c>
      <c r="B250" s="68" t="s">
        <v>591</v>
      </c>
      <c r="C250" s="106"/>
      <c r="D250" s="106">
        <f t="shared" si="232"/>
        <v>0</v>
      </c>
      <c r="E250" s="106"/>
      <c r="F250" s="106"/>
      <c r="G250" s="106"/>
      <c r="H250" s="435"/>
      <c r="I250" s="106"/>
      <c r="J250" s="106"/>
      <c r="K250" s="106"/>
      <c r="L250" s="292"/>
      <c r="M250" s="106"/>
      <c r="N250" s="106"/>
      <c r="O250" s="106"/>
      <c r="P250" s="106"/>
      <c r="Q250" s="106"/>
      <c r="R250" s="106"/>
      <c r="S250" s="106"/>
      <c r="T250" s="106"/>
      <c r="U250" s="106"/>
      <c r="V250" s="106"/>
      <c r="W250" s="106"/>
      <c r="X250" s="106"/>
      <c r="Y250" s="106"/>
      <c r="Z250" s="106"/>
      <c r="AA250" s="106"/>
      <c r="AB250" s="106"/>
      <c r="AC250" s="106"/>
      <c r="AD250" s="106"/>
      <c r="AE250" s="106"/>
      <c r="AF250" s="106"/>
      <c r="AG250" s="297"/>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5" t="s">
        <v>212</v>
      </c>
      <c r="BC250" s="104"/>
      <c r="BD250" s="104"/>
      <c r="BE250" s="90">
        <v>2016</v>
      </c>
      <c r="BF250" s="101"/>
      <c r="BG250" s="101"/>
    </row>
    <row r="251" spans="1:59" s="108" customFormat="1" ht="22.2" customHeight="1">
      <c r="A251" s="418" t="s">
        <v>111</v>
      </c>
      <c r="B251" s="112"/>
      <c r="C251" s="111"/>
      <c r="D251" s="111">
        <f t="shared" si="232"/>
        <v>0</v>
      </c>
      <c r="E251" s="111"/>
      <c r="F251" s="111"/>
      <c r="G251" s="111"/>
      <c r="H251" s="111"/>
      <c r="I251" s="111"/>
      <c r="J251" s="111"/>
      <c r="K251" s="111"/>
      <c r="L251" s="292"/>
      <c r="M251" s="111"/>
      <c r="N251" s="111"/>
      <c r="O251" s="111"/>
      <c r="P251" s="111"/>
      <c r="Q251" s="111"/>
      <c r="R251" s="111"/>
      <c r="S251" s="111"/>
      <c r="T251" s="111"/>
      <c r="U251" s="111"/>
      <c r="V251" s="111"/>
      <c r="W251" s="111"/>
      <c r="X251" s="111"/>
      <c r="Y251" s="111"/>
      <c r="Z251" s="111"/>
      <c r="AA251" s="111"/>
      <c r="AB251" s="111"/>
      <c r="AC251" s="111"/>
      <c r="AD251" s="111"/>
      <c r="AE251" s="111"/>
      <c r="AF251" s="111"/>
      <c r="AG251" s="297"/>
      <c r="AH251" s="111"/>
      <c r="AI251" s="111"/>
      <c r="AJ251" s="111"/>
      <c r="AK251" s="111"/>
      <c r="AL251" s="111"/>
      <c r="AM251" s="111"/>
      <c r="AN251" s="111"/>
      <c r="AO251" s="111"/>
      <c r="AP251" s="111"/>
      <c r="AQ251" s="111"/>
      <c r="AR251" s="111"/>
      <c r="AS251" s="111"/>
      <c r="AT251" s="111"/>
      <c r="AU251" s="111"/>
      <c r="AV251" s="111"/>
      <c r="AW251" s="111"/>
      <c r="AX251" s="111"/>
      <c r="AY251" s="111"/>
      <c r="AZ251" s="111"/>
      <c r="BA251" s="111"/>
      <c r="BB251" s="105" t="s">
        <v>212</v>
      </c>
      <c r="BC251" s="110"/>
      <c r="BD251" s="110"/>
      <c r="BE251" s="90">
        <v>2016</v>
      </c>
      <c r="BF251" s="109"/>
      <c r="BG251" s="109"/>
    </row>
    <row r="252" spans="1:59" s="126" customFormat="1" ht="22.2" customHeight="1">
      <c r="A252" s="418" t="s">
        <v>113</v>
      </c>
      <c r="B252" s="262" t="s">
        <v>258</v>
      </c>
      <c r="C252" s="111">
        <f>SUM(C253,C256)</f>
        <v>0</v>
      </c>
      <c r="D252" s="111">
        <f>SUM(D253+D256)</f>
        <v>0</v>
      </c>
      <c r="E252" s="111">
        <f t="shared" ref="E252:K252" si="239">SUM(E253,E256)</f>
        <v>0</v>
      </c>
      <c r="F252" s="111">
        <f t="shared" si="239"/>
        <v>0</v>
      </c>
      <c r="G252" s="111">
        <f t="shared" si="239"/>
        <v>0</v>
      </c>
      <c r="H252" s="111">
        <f t="shared" si="239"/>
        <v>0</v>
      </c>
      <c r="I252" s="111">
        <f t="shared" si="239"/>
        <v>0</v>
      </c>
      <c r="J252" s="111">
        <f t="shared" si="239"/>
        <v>0</v>
      </c>
      <c r="K252" s="111">
        <f t="shared" si="239"/>
        <v>0</v>
      </c>
      <c r="L252" s="292"/>
      <c r="M252" s="111">
        <f t="shared" ref="M252:AF252" si="240">SUM(M253,M256)</f>
        <v>0</v>
      </c>
      <c r="N252" s="111">
        <f t="shared" si="240"/>
        <v>0</v>
      </c>
      <c r="O252" s="111">
        <f t="shared" si="240"/>
        <v>0</v>
      </c>
      <c r="P252" s="111">
        <f t="shared" si="240"/>
        <v>0</v>
      </c>
      <c r="Q252" s="111">
        <f t="shared" si="240"/>
        <v>0</v>
      </c>
      <c r="R252" s="111">
        <f t="shared" si="240"/>
        <v>0</v>
      </c>
      <c r="S252" s="111">
        <f t="shared" si="240"/>
        <v>0</v>
      </c>
      <c r="T252" s="111">
        <f t="shared" si="240"/>
        <v>0</v>
      </c>
      <c r="U252" s="111">
        <f t="shared" si="240"/>
        <v>0</v>
      </c>
      <c r="V252" s="111">
        <f t="shared" si="240"/>
        <v>0</v>
      </c>
      <c r="W252" s="111">
        <f t="shared" si="240"/>
        <v>0</v>
      </c>
      <c r="X252" s="111">
        <f t="shared" si="240"/>
        <v>0</v>
      </c>
      <c r="Y252" s="111">
        <f t="shared" si="240"/>
        <v>0</v>
      </c>
      <c r="Z252" s="111">
        <f t="shared" si="240"/>
        <v>0</v>
      </c>
      <c r="AA252" s="111">
        <f t="shared" si="240"/>
        <v>0</v>
      </c>
      <c r="AB252" s="111">
        <f t="shared" si="240"/>
        <v>0</v>
      </c>
      <c r="AC252" s="111">
        <f t="shared" si="240"/>
        <v>0</v>
      </c>
      <c r="AD252" s="111">
        <f t="shared" si="240"/>
        <v>0</v>
      </c>
      <c r="AE252" s="111">
        <f t="shared" si="240"/>
        <v>0</v>
      </c>
      <c r="AF252" s="111">
        <f t="shared" si="240"/>
        <v>0</v>
      </c>
      <c r="AG252" s="297"/>
      <c r="AH252" s="111">
        <f t="shared" ref="AH252:BA252" si="241">SUM(AH253,AH256)</f>
        <v>0</v>
      </c>
      <c r="AI252" s="111">
        <f t="shared" si="241"/>
        <v>0</v>
      </c>
      <c r="AJ252" s="111">
        <f t="shared" si="241"/>
        <v>0</v>
      </c>
      <c r="AK252" s="111">
        <f t="shared" si="241"/>
        <v>0</v>
      </c>
      <c r="AL252" s="111">
        <f t="shared" si="241"/>
        <v>0</v>
      </c>
      <c r="AM252" s="111">
        <f t="shared" si="241"/>
        <v>0</v>
      </c>
      <c r="AN252" s="111">
        <f t="shared" si="241"/>
        <v>0</v>
      </c>
      <c r="AO252" s="111">
        <f t="shared" si="241"/>
        <v>0</v>
      </c>
      <c r="AP252" s="111">
        <f t="shared" si="241"/>
        <v>0</v>
      </c>
      <c r="AQ252" s="111">
        <f t="shared" si="241"/>
        <v>0</v>
      </c>
      <c r="AR252" s="111">
        <f t="shared" si="241"/>
        <v>0</v>
      </c>
      <c r="AS252" s="111">
        <f t="shared" si="241"/>
        <v>0</v>
      </c>
      <c r="AT252" s="111">
        <f t="shared" si="241"/>
        <v>0</v>
      </c>
      <c r="AU252" s="111">
        <f t="shared" si="241"/>
        <v>0</v>
      </c>
      <c r="AV252" s="111">
        <f t="shared" si="241"/>
        <v>0</v>
      </c>
      <c r="AW252" s="111">
        <f t="shared" si="241"/>
        <v>0</v>
      </c>
      <c r="AX252" s="111">
        <f t="shared" si="241"/>
        <v>0</v>
      </c>
      <c r="AY252" s="111">
        <f t="shared" si="241"/>
        <v>0</v>
      </c>
      <c r="AZ252" s="111">
        <f t="shared" si="241"/>
        <v>0</v>
      </c>
      <c r="BA252" s="111">
        <f t="shared" si="241"/>
        <v>0</v>
      </c>
      <c r="BB252" s="105" t="s">
        <v>212</v>
      </c>
      <c r="BC252" s="110"/>
      <c r="BD252" s="110"/>
      <c r="BE252" s="90">
        <v>2016</v>
      </c>
      <c r="BF252" s="109"/>
      <c r="BG252" s="109"/>
    </row>
    <row r="253" spans="1:59" s="103" customFormat="1" ht="22.2" customHeight="1">
      <c r="A253" s="419" t="s">
        <v>113</v>
      </c>
      <c r="B253" s="107" t="s">
        <v>281</v>
      </c>
      <c r="C253" s="106"/>
      <c r="D253" s="106">
        <f t="shared" ref="D253:D258" si="242">SUM(E253:BA253)</f>
        <v>0</v>
      </c>
      <c r="E253" s="106">
        <f t="shared" ref="E253:K253" si="243">SUM(E254:E255)</f>
        <v>0</v>
      </c>
      <c r="F253" s="106">
        <f t="shared" si="243"/>
        <v>0</v>
      </c>
      <c r="G253" s="106">
        <f t="shared" si="243"/>
        <v>0</v>
      </c>
      <c r="H253" s="106">
        <f t="shared" si="243"/>
        <v>0</v>
      </c>
      <c r="I253" s="106">
        <f t="shared" si="243"/>
        <v>0</v>
      </c>
      <c r="J253" s="106">
        <f t="shared" si="243"/>
        <v>0</v>
      </c>
      <c r="K253" s="106">
        <f t="shared" si="243"/>
        <v>0</v>
      </c>
      <c r="L253" s="292"/>
      <c r="M253" s="106">
        <f t="shared" ref="M253:AF253" si="244">SUM(M254:M255)</f>
        <v>0</v>
      </c>
      <c r="N253" s="106">
        <f t="shared" si="244"/>
        <v>0</v>
      </c>
      <c r="O253" s="106">
        <f t="shared" si="244"/>
        <v>0</v>
      </c>
      <c r="P253" s="106">
        <f t="shared" si="244"/>
        <v>0</v>
      </c>
      <c r="Q253" s="106">
        <f t="shared" si="244"/>
        <v>0</v>
      </c>
      <c r="R253" s="106">
        <f t="shared" si="244"/>
        <v>0</v>
      </c>
      <c r="S253" s="106">
        <f t="shared" si="244"/>
        <v>0</v>
      </c>
      <c r="T253" s="106">
        <f t="shared" si="244"/>
        <v>0</v>
      </c>
      <c r="U253" s="106">
        <f t="shared" si="244"/>
        <v>0</v>
      </c>
      <c r="V253" s="106">
        <f t="shared" si="244"/>
        <v>0</v>
      </c>
      <c r="W253" s="106">
        <f t="shared" si="244"/>
        <v>0</v>
      </c>
      <c r="X253" s="106">
        <f t="shared" si="244"/>
        <v>0</v>
      </c>
      <c r="Y253" s="106">
        <f t="shared" si="244"/>
        <v>0</v>
      </c>
      <c r="Z253" s="106">
        <f t="shared" si="244"/>
        <v>0</v>
      </c>
      <c r="AA253" s="106">
        <f t="shared" si="244"/>
        <v>0</v>
      </c>
      <c r="AB253" s="106">
        <f t="shared" si="244"/>
        <v>0</v>
      </c>
      <c r="AC253" s="106">
        <f t="shared" si="244"/>
        <v>0</v>
      </c>
      <c r="AD253" s="106">
        <f t="shared" si="244"/>
        <v>0</v>
      </c>
      <c r="AE253" s="106">
        <f t="shared" si="244"/>
        <v>0</v>
      </c>
      <c r="AF253" s="106">
        <f t="shared" si="244"/>
        <v>0</v>
      </c>
      <c r="AG253" s="297"/>
      <c r="AH253" s="106">
        <f t="shared" ref="AH253:BA253" si="245">SUM(AH254:AH255)</f>
        <v>0</v>
      </c>
      <c r="AI253" s="106">
        <f t="shared" si="245"/>
        <v>0</v>
      </c>
      <c r="AJ253" s="106">
        <f t="shared" si="245"/>
        <v>0</v>
      </c>
      <c r="AK253" s="106">
        <f t="shared" si="245"/>
        <v>0</v>
      </c>
      <c r="AL253" s="106">
        <f t="shared" si="245"/>
        <v>0</v>
      </c>
      <c r="AM253" s="106">
        <f t="shared" si="245"/>
        <v>0</v>
      </c>
      <c r="AN253" s="106">
        <f t="shared" si="245"/>
        <v>0</v>
      </c>
      <c r="AO253" s="106">
        <f t="shared" si="245"/>
        <v>0</v>
      </c>
      <c r="AP253" s="106">
        <f t="shared" si="245"/>
        <v>0</v>
      </c>
      <c r="AQ253" s="106">
        <f t="shared" si="245"/>
        <v>0</v>
      </c>
      <c r="AR253" s="106">
        <f t="shared" si="245"/>
        <v>0</v>
      </c>
      <c r="AS253" s="106">
        <f t="shared" si="245"/>
        <v>0</v>
      </c>
      <c r="AT253" s="106">
        <f t="shared" si="245"/>
        <v>0</v>
      </c>
      <c r="AU253" s="106">
        <f t="shared" si="245"/>
        <v>0</v>
      </c>
      <c r="AV253" s="106">
        <f t="shared" si="245"/>
        <v>0</v>
      </c>
      <c r="AW253" s="106">
        <f t="shared" si="245"/>
        <v>0</v>
      </c>
      <c r="AX253" s="106">
        <f t="shared" si="245"/>
        <v>0</v>
      </c>
      <c r="AY253" s="106">
        <f t="shared" si="245"/>
        <v>0</v>
      </c>
      <c r="AZ253" s="106">
        <f t="shared" si="245"/>
        <v>0</v>
      </c>
      <c r="BA253" s="106">
        <f t="shared" si="245"/>
        <v>0</v>
      </c>
      <c r="BB253" s="105" t="s">
        <v>212</v>
      </c>
      <c r="BC253" s="104"/>
      <c r="BD253" s="104"/>
      <c r="BE253" s="90">
        <v>2016</v>
      </c>
      <c r="BF253" s="101"/>
      <c r="BG253" s="101"/>
    </row>
    <row r="254" spans="1:59" s="103" customFormat="1" ht="22.2" customHeight="1">
      <c r="A254" s="419" t="s">
        <v>113</v>
      </c>
      <c r="B254" s="107"/>
      <c r="C254" s="106"/>
      <c r="D254" s="106">
        <f t="shared" si="242"/>
        <v>0</v>
      </c>
      <c r="E254" s="106"/>
      <c r="F254" s="106"/>
      <c r="G254" s="106"/>
      <c r="H254" s="106"/>
      <c r="I254" s="106"/>
      <c r="J254" s="106"/>
      <c r="K254" s="106"/>
      <c r="L254" s="292"/>
      <c r="M254" s="106"/>
      <c r="N254" s="106"/>
      <c r="O254" s="106"/>
      <c r="P254" s="106"/>
      <c r="Q254" s="106"/>
      <c r="R254" s="106"/>
      <c r="S254" s="106"/>
      <c r="T254" s="106"/>
      <c r="U254" s="106"/>
      <c r="V254" s="106"/>
      <c r="W254" s="106"/>
      <c r="X254" s="106"/>
      <c r="Y254" s="106"/>
      <c r="Z254" s="106"/>
      <c r="AA254" s="106"/>
      <c r="AB254" s="106"/>
      <c r="AC254" s="106"/>
      <c r="AD254" s="106"/>
      <c r="AE254" s="106"/>
      <c r="AF254" s="106"/>
      <c r="AG254" s="297"/>
      <c r="AH254" s="106"/>
      <c r="AI254" s="106"/>
      <c r="AJ254" s="106"/>
      <c r="AK254" s="106"/>
      <c r="AL254" s="106"/>
      <c r="AM254" s="106"/>
      <c r="AN254" s="106"/>
      <c r="AO254" s="106"/>
      <c r="AP254" s="106"/>
      <c r="AQ254" s="106"/>
      <c r="AR254" s="106"/>
      <c r="AS254" s="106"/>
      <c r="AT254" s="106"/>
      <c r="AU254" s="106"/>
      <c r="AV254" s="106"/>
      <c r="AW254" s="106"/>
      <c r="AX254" s="106"/>
      <c r="AY254" s="106"/>
      <c r="AZ254" s="106"/>
      <c r="BA254" s="106"/>
      <c r="BB254" s="105" t="s">
        <v>212</v>
      </c>
      <c r="BC254" s="104"/>
      <c r="BD254" s="104"/>
      <c r="BE254" s="90">
        <v>2016</v>
      </c>
      <c r="BF254" s="101"/>
      <c r="BG254" s="101"/>
    </row>
    <row r="255" spans="1:59" s="108" customFormat="1" ht="22.2" customHeight="1">
      <c r="A255" s="418" t="s">
        <v>113</v>
      </c>
      <c r="B255" s="112"/>
      <c r="C255" s="111"/>
      <c r="D255" s="111">
        <f t="shared" si="242"/>
        <v>0</v>
      </c>
      <c r="E255" s="111"/>
      <c r="F255" s="111"/>
      <c r="G255" s="111"/>
      <c r="H255" s="111"/>
      <c r="I255" s="111"/>
      <c r="J255" s="111"/>
      <c r="K255" s="111"/>
      <c r="L255" s="292"/>
      <c r="M255" s="111"/>
      <c r="N255" s="111"/>
      <c r="O255" s="111"/>
      <c r="P255" s="111"/>
      <c r="Q255" s="111"/>
      <c r="R255" s="111"/>
      <c r="S255" s="111"/>
      <c r="T255" s="111"/>
      <c r="U255" s="111"/>
      <c r="V255" s="111"/>
      <c r="W255" s="111"/>
      <c r="X255" s="111"/>
      <c r="Y255" s="111"/>
      <c r="Z255" s="111"/>
      <c r="AA255" s="111"/>
      <c r="AB255" s="111"/>
      <c r="AC255" s="111"/>
      <c r="AD255" s="111"/>
      <c r="AE255" s="111"/>
      <c r="AF255" s="111"/>
      <c r="AG255" s="297"/>
      <c r="AH255" s="111"/>
      <c r="AI255" s="111"/>
      <c r="AJ255" s="111"/>
      <c r="AK255" s="111"/>
      <c r="AL255" s="111"/>
      <c r="AM255" s="111"/>
      <c r="AN255" s="111"/>
      <c r="AO255" s="111"/>
      <c r="AP255" s="111"/>
      <c r="AQ255" s="111"/>
      <c r="AR255" s="111"/>
      <c r="AS255" s="111"/>
      <c r="AT255" s="111"/>
      <c r="AU255" s="111"/>
      <c r="AV255" s="111"/>
      <c r="AW255" s="111"/>
      <c r="AX255" s="111"/>
      <c r="AY255" s="111"/>
      <c r="AZ255" s="111"/>
      <c r="BA255" s="111"/>
      <c r="BB255" s="105" t="s">
        <v>212</v>
      </c>
      <c r="BC255" s="110"/>
      <c r="BD255" s="110"/>
      <c r="BE255" s="90">
        <v>2016</v>
      </c>
      <c r="BF255" s="109"/>
      <c r="BG255" s="109"/>
    </row>
    <row r="256" spans="1:59" s="103" customFormat="1" ht="22.2" customHeight="1">
      <c r="A256" s="419" t="s">
        <v>113</v>
      </c>
      <c r="B256" s="107" t="s">
        <v>282</v>
      </c>
      <c r="C256" s="106"/>
      <c r="D256" s="106">
        <f t="shared" si="242"/>
        <v>0</v>
      </c>
      <c r="E256" s="106">
        <f t="shared" ref="E256:K256" si="246">SUM(E257:E258)</f>
        <v>0</v>
      </c>
      <c r="F256" s="106">
        <f t="shared" si="246"/>
        <v>0</v>
      </c>
      <c r="G256" s="106">
        <f t="shared" si="246"/>
        <v>0</v>
      </c>
      <c r="H256" s="106">
        <f t="shared" si="246"/>
        <v>0</v>
      </c>
      <c r="I256" s="106">
        <f t="shared" si="246"/>
        <v>0</v>
      </c>
      <c r="J256" s="106">
        <f t="shared" si="246"/>
        <v>0</v>
      </c>
      <c r="K256" s="106">
        <f t="shared" si="246"/>
        <v>0</v>
      </c>
      <c r="L256" s="292"/>
      <c r="M256" s="106">
        <f t="shared" ref="M256:AF256" si="247">SUM(M257:M258)</f>
        <v>0</v>
      </c>
      <c r="N256" s="106">
        <f t="shared" si="247"/>
        <v>0</v>
      </c>
      <c r="O256" s="106">
        <f t="shared" si="247"/>
        <v>0</v>
      </c>
      <c r="P256" s="106">
        <f t="shared" si="247"/>
        <v>0</v>
      </c>
      <c r="Q256" s="106">
        <f t="shared" si="247"/>
        <v>0</v>
      </c>
      <c r="R256" s="106">
        <f t="shared" si="247"/>
        <v>0</v>
      </c>
      <c r="S256" s="106">
        <f t="shared" si="247"/>
        <v>0</v>
      </c>
      <c r="T256" s="106">
        <f t="shared" si="247"/>
        <v>0</v>
      </c>
      <c r="U256" s="106">
        <f t="shared" si="247"/>
        <v>0</v>
      </c>
      <c r="V256" s="106">
        <f t="shared" si="247"/>
        <v>0</v>
      </c>
      <c r="W256" s="106">
        <f t="shared" si="247"/>
        <v>0</v>
      </c>
      <c r="X256" s="106">
        <f t="shared" si="247"/>
        <v>0</v>
      </c>
      <c r="Y256" s="106">
        <f t="shared" si="247"/>
        <v>0</v>
      </c>
      <c r="Z256" s="106">
        <f t="shared" si="247"/>
        <v>0</v>
      </c>
      <c r="AA256" s="106">
        <f t="shared" si="247"/>
        <v>0</v>
      </c>
      <c r="AB256" s="106">
        <f t="shared" si="247"/>
        <v>0</v>
      </c>
      <c r="AC256" s="106">
        <f t="shared" si="247"/>
        <v>0</v>
      </c>
      <c r="AD256" s="106">
        <f t="shared" si="247"/>
        <v>0</v>
      </c>
      <c r="AE256" s="106">
        <f t="shared" si="247"/>
        <v>0</v>
      </c>
      <c r="AF256" s="106">
        <f t="shared" si="247"/>
        <v>0</v>
      </c>
      <c r="AG256" s="297"/>
      <c r="AH256" s="106">
        <f t="shared" ref="AH256:BA256" si="248">SUM(AH257:AH258)</f>
        <v>0</v>
      </c>
      <c r="AI256" s="106">
        <f t="shared" si="248"/>
        <v>0</v>
      </c>
      <c r="AJ256" s="106">
        <f t="shared" si="248"/>
        <v>0</v>
      </c>
      <c r="AK256" s="106">
        <f t="shared" si="248"/>
        <v>0</v>
      </c>
      <c r="AL256" s="106">
        <f t="shared" si="248"/>
        <v>0</v>
      </c>
      <c r="AM256" s="106">
        <f t="shared" si="248"/>
        <v>0</v>
      </c>
      <c r="AN256" s="106">
        <f t="shared" si="248"/>
        <v>0</v>
      </c>
      <c r="AO256" s="106">
        <f t="shared" si="248"/>
        <v>0</v>
      </c>
      <c r="AP256" s="106">
        <f t="shared" si="248"/>
        <v>0</v>
      </c>
      <c r="AQ256" s="106">
        <f t="shared" si="248"/>
        <v>0</v>
      </c>
      <c r="AR256" s="106">
        <f t="shared" si="248"/>
        <v>0</v>
      </c>
      <c r="AS256" s="106">
        <f t="shared" si="248"/>
        <v>0</v>
      </c>
      <c r="AT256" s="106">
        <f t="shared" si="248"/>
        <v>0</v>
      </c>
      <c r="AU256" s="106">
        <f t="shared" si="248"/>
        <v>0</v>
      </c>
      <c r="AV256" s="106">
        <f t="shared" si="248"/>
        <v>0</v>
      </c>
      <c r="AW256" s="106">
        <f t="shared" si="248"/>
        <v>0</v>
      </c>
      <c r="AX256" s="106">
        <f t="shared" si="248"/>
        <v>0</v>
      </c>
      <c r="AY256" s="106">
        <f t="shared" si="248"/>
        <v>0</v>
      </c>
      <c r="AZ256" s="106">
        <f t="shared" si="248"/>
        <v>0</v>
      </c>
      <c r="BA256" s="106">
        <f t="shared" si="248"/>
        <v>0</v>
      </c>
      <c r="BB256" s="105" t="s">
        <v>212</v>
      </c>
      <c r="BC256" s="104"/>
      <c r="BD256" s="104"/>
      <c r="BE256" s="90">
        <v>2016</v>
      </c>
      <c r="BF256" s="101"/>
      <c r="BG256" s="101"/>
    </row>
    <row r="257" spans="1:59" s="103" customFormat="1" ht="22.2" customHeight="1">
      <c r="A257" s="419" t="s">
        <v>113</v>
      </c>
      <c r="B257" s="432" t="s">
        <v>259</v>
      </c>
      <c r="C257" s="106"/>
      <c r="D257" s="106">
        <f t="shared" si="242"/>
        <v>0</v>
      </c>
      <c r="E257" s="106"/>
      <c r="F257" s="106"/>
      <c r="G257" s="106"/>
      <c r="H257" s="106"/>
      <c r="I257" s="106"/>
      <c r="J257" s="106"/>
      <c r="K257" s="106"/>
      <c r="L257" s="292"/>
      <c r="M257" s="106"/>
      <c r="N257" s="106"/>
      <c r="O257" s="106"/>
      <c r="P257" s="106"/>
      <c r="Q257" s="106"/>
      <c r="R257" s="106"/>
      <c r="S257" s="106"/>
      <c r="T257" s="106"/>
      <c r="U257" s="106"/>
      <c r="V257" s="106"/>
      <c r="W257" s="106"/>
      <c r="X257" s="106"/>
      <c r="Y257" s="106"/>
      <c r="Z257" s="106"/>
      <c r="AA257" s="106"/>
      <c r="AB257" s="106"/>
      <c r="AC257" s="106"/>
      <c r="AD257" s="106"/>
      <c r="AE257" s="106"/>
      <c r="AF257" s="106"/>
      <c r="AG257" s="297"/>
      <c r="AH257" s="106"/>
      <c r="AI257" s="106"/>
      <c r="AJ257" s="106"/>
      <c r="AK257" s="106"/>
      <c r="AL257" s="106"/>
      <c r="AM257" s="106"/>
      <c r="AN257" s="106"/>
      <c r="AO257" s="106"/>
      <c r="AP257" s="106"/>
      <c r="AQ257" s="106"/>
      <c r="AR257" s="106"/>
      <c r="AS257" s="106"/>
      <c r="AT257" s="106"/>
      <c r="AU257" s="106"/>
      <c r="AV257" s="106"/>
      <c r="AW257" s="106"/>
      <c r="AX257" s="106"/>
      <c r="AY257" s="106"/>
      <c r="AZ257" s="106"/>
      <c r="BA257" s="106"/>
      <c r="BB257" s="105" t="s">
        <v>212</v>
      </c>
      <c r="BC257" s="104"/>
      <c r="BD257" s="104"/>
      <c r="BE257" s="90">
        <v>2016</v>
      </c>
      <c r="BF257" s="101"/>
      <c r="BG257" s="101"/>
    </row>
    <row r="258" spans="1:59" s="108" customFormat="1" ht="22.2" customHeight="1">
      <c r="A258" s="418" t="s">
        <v>113</v>
      </c>
      <c r="B258" s="112"/>
      <c r="C258" s="111"/>
      <c r="D258" s="111">
        <f t="shared" si="242"/>
        <v>0</v>
      </c>
      <c r="E258" s="111"/>
      <c r="F258" s="111"/>
      <c r="G258" s="111"/>
      <c r="H258" s="111"/>
      <c r="I258" s="111"/>
      <c r="J258" s="111"/>
      <c r="K258" s="111"/>
      <c r="L258" s="292"/>
      <c r="M258" s="111"/>
      <c r="N258" s="111"/>
      <c r="O258" s="111"/>
      <c r="P258" s="111"/>
      <c r="Q258" s="111"/>
      <c r="R258" s="111"/>
      <c r="S258" s="111"/>
      <c r="T258" s="111"/>
      <c r="U258" s="111"/>
      <c r="V258" s="111"/>
      <c r="W258" s="111"/>
      <c r="X258" s="111"/>
      <c r="Y258" s="111"/>
      <c r="Z258" s="111"/>
      <c r="AA258" s="111"/>
      <c r="AB258" s="111"/>
      <c r="AC258" s="111"/>
      <c r="AD258" s="111"/>
      <c r="AE258" s="111"/>
      <c r="AF258" s="111"/>
      <c r="AG258" s="297"/>
      <c r="AH258" s="111"/>
      <c r="AI258" s="111"/>
      <c r="AJ258" s="111"/>
      <c r="AK258" s="111"/>
      <c r="AL258" s="111"/>
      <c r="AM258" s="111"/>
      <c r="AN258" s="111"/>
      <c r="AO258" s="111"/>
      <c r="AP258" s="111"/>
      <c r="AQ258" s="111"/>
      <c r="AR258" s="111"/>
      <c r="AS258" s="111"/>
      <c r="AT258" s="111"/>
      <c r="AU258" s="111"/>
      <c r="AV258" s="111"/>
      <c r="AW258" s="111"/>
      <c r="AX258" s="111"/>
      <c r="AY258" s="111"/>
      <c r="AZ258" s="111"/>
      <c r="BA258" s="111"/>
      <c r="BB258" s="105" t="s">
        <v>212</v>
      </c>
      <c r="BC258" s="110"/>
      <c r="BD258" s="110"/>
      <c r="BE258" s="90">
        <v>2016</v>
      </c>
      <c r="BF258" s="109"/>
      <c r="BG258" s="109"/>
    </row>
    <row r="259" spans="1:59" s="126" customFormat="1" ht="22.2" customHeight="1">
      <c r="A259" s="418" t="s">
        <v>76</v>
      </c>
      <c r="B259" s="262" t="s">
        <v>296</v>
      </c>
      <c r="C259" s="111">
        <f>SUM(C260:C262)</f>
        <v>0</v>
      </c>
      <c r="D259" s="111">
        <f>D260</f>
        <v>0</v>
      </c>
      <c r="E259" s="111">
        <f t="shared" ref="E259:BA259" si="249">E260</f>
        <v>0</v>
      </c>
      <c r="F259" s="111">
        <f t="shared" si="249"/>
        <v>0</v>
      </c>
      <c r="G259" s="111">
        <f t="shared" si="249"/>
        <v>0</v>
      </c>
      <c r="H259" s="111">
        <f t="shared" si="249"/>
        <v>0</v>
      </c>
      <c r="I259" s="111">
        <f t="shared" si="249"/>
        <v>0</v>
      </c>
      <c r="J259" s="111">
        <f t="shared" si="249"/>
        <v>0</v>
      </c>
      <c r="K259" s="111">
        <f t="shared" si="249"/>
        <v>0</v>
      </c>
      <c r="L259" s="111">
        <f t="shared" si="249"/>
        <v>0</v>
      </c>
      <c r="M259" s="111">
        <f t="shared" si="249"/>
        <v>0</v>
      </c>
      <c r="N259" s="111">
        <f t="shared" si="249"/>
        <v>0</v>
      </c>
      <c r="O259" s="111">
        <f t="shared" si="249"/>
        <v>0</v>
      </c>
      <c r="P259" s="111">
        <f t="shared" si="249"/>
        <v>0</v>
      </c>
      <c r="Q259" s="111">
        <f t="shared" si="249"/>
        <v>0</v>
      </c>
      <c r="R259" s="111">
        <f t="shared" si="249"/>
        <v>0</v>
      </c>
      <c r="S259" s="111">
        <f t="shared" si="249"/>
        <v>0</v>
      </c>
      <c r="T259" s="111">
        <f t="shared" si="249"/>
        <v>0</v>
      </c>
      <c r="U259" s="111">
        <f t="shared" si="249"/>
        <v>0</v>
      </c>
      <c r="V259" s="111">
        <f t="shared" si="249"/>
        <v>0</v>
      </c>
      <c r="W259" s="111">
        <f t="shared" si="249"/>
        <v>0</v>
      </c>
      <c r="X259" s="111">
        <f t="shared" si="249"/>
        <v>0</v>
      </c>
      <c r="Y259" s="111">
        <f t="shared" si="249"/>
        <v>0</v>
      </c>
      <c r="Z259" s="111">
        <f t="shared" si="249"/>
        <v>0</v>
      </c>
      <c r="AA259" s="111">
        <f t="shared" si="249"/>
        <v>0</v>
      </c>
      <c r="AB259" s="111">
        <f t="shared" si="249"/>
        <v>0</v>
      </c>
      <c r="AC259" s="111">
        <f t="shared" si="249"/>
        <v>0</v>
      </c>
      <c r="AD259" s="111">
        <f t="shared" si="249"/>
        <v>0</v>
      </c>
      <c r="AE259" s="111">
        <f t="shared" si="249"/>
        <v>0</v>
      </c>
      <c r="AF259" s="111">
        <f t="shared" si="249"/>
        <v>0</v>
      </c>
      <c r="AG259" s="111">
        <f t="shared" si="249"/>
        <v>0</v>
      </c>
      <c r="AH259" s="111">
        <f t="shared" si="249"/>
        <v>0</v>
      </c>
      <c r="AI259" s="111">
        <f t="shared" si="249"/>
        <v>0</v>
      </c>
      <c r="AJ259" s="111">
        <f t="shared" si="249"/>
        <v>0</v>
      </c>
      <c r="AK259" s="111">
        <f t="shared" si="249"/>
        <v>0</v>
      </c>
      <c r="AL259" s="111">
        <f t="shared" si="249"/>
        <v>0</v>
      </c>
      <c r="AM259" s="111">
        <f t="shared" si="249"/>
        <v>0</v>
      </c>
      <c r="AN259" s="111">
        <f t="shared" si="249"/>
        <v>0</v>
      </c>
      <c r="AO259" s="111">
        <f t="shared" si="249"/>
        <v>0</v>
      </c>
      <c r="AP259" s="111">
        <f t="shared" si="249"/>
        <v>0</v>
      </c>
      <c r="AQ259" s="111">
        <f t="shared" si="249"/>
        <v>0</v>
      </c>
      <c r="AR259" s="111">
        <f t="shared" si="249"/>
        <v>0</v>
      </c>
      <c r="AS259" s="111">
        <f t="shared" si="249"/>
        <v>0</v>
      </c>
      <c r="AT259" s="111">
        <f t="shared" si="249"/>
        <v>0</v>
      </c>
      <c r="AU259" s="111">
        <f t="shared" si="249"/>
        <v>0</v>
      </c>
      <c r="AV259" s="111">
        <f t="shared" si="249"/>
        <v>0</v>
      </c>
      <c r="AW259" s="111">
        <f t="shared" si="249"/>
        <v>0</v>
      </c>
      <c r="AX259" s="111">
        <f t="shared" si="249"/>
        <v>0</v>
      </c>
      <c r="AY259" s="111">
        <f t="shared" si="249"/>
        <v>0</v>
      </c>
      <c r="AZ259" s="111">
        <f t="shared" si="249"/>
        <v>0</v>
      </c>
      <c r="BA259" s="111">
        <f t="shared" si="249"/>
        <v>0</v>
      </c>
      <c r="BB259" s="105" t="s">
        <v>212</v>
      </c>
      <c r="BC259" s="110"/>
      <c r="BD259" s="110"/>
      <c r="BE259" s="132">
        <v>2016</v>
      </c>
      <c r="BF259" s="110"/>
      <c r="BG259" s="110"/>
    </row>
    <row r="260" spans="1:59" s="124" customFormat="1" ht="22.2" customHeight="1">
      <c r="A260" s="419" t="s">
        <v>76</v>
      </c>
      <c r="B260" s="112" t="s">
        <v>282</v>
      </c>
      <c r="C260" s="106"/>
      <c r="D260" s="106">
        <f>SUM(E260:BA260)</f>
        <v>0</v>
      </c>
      <c r="E260" s="106">
        <f>SUM(E261:E262)</f>
        <v>0</v>
      </c>
      <c r="F260" s="106">
        <f t="shared" ref="F260:BA260" si="250">SUM(F261:F262)</f>
        <v>0</v>
      </c>
      <c r="G260" s="106">
        <f t="shared" si="250"/>
        <v>0</v>
      </c>
      <c r="H260" s="106">
        <f t="shared" si="250"/>
        <v>0</v>
      </c>
      <c r="I260" s="106">
        <f t="shared" si="250"/>
        <v>0</v>
      </c>
      <c r="J260" s="106">
        <f t="shared" si="250"/>
        <v>0</v>
      </c>
      <c r="K260" s="106">
        <f t="shared" si="250"/>
        <v>0</v>
      </c>
      <c r="L260" s="106">
        <f t="shared" si="250"/>
        <v>0</v>
      </c>
      <c r="M260" s="106">
        <f t="shared" si="250"/>
        <v>0</v>
      </c>
      <c r="N260" s="106">
        <f t="shared" si="250"/>
        <v>0</v>
      </c>
      <c r="O260" s="106">
        <f t="shared" si="250"/>
        <v>0</v>
      </c>
      <c r="P260" s="106">
        <f t="shared" si="250"/>
        <v>0</v>
      </c>
      <c r="Q260" s="106">
        <f t="shared" si="250"/>
        <v>0</v>
      </c>
      <c r="R260" s="106">
        <f t="shared" si="250"/>
        <v>0</v>
      </c>
      <c r="S260" s="106">
        <f t="shared" si="250"/>
        <v>0</v>
      </c>
      <c r="T260" s="106">
        <f t="shared" si="250"/>
        <v>0</v>
      </c>
      <c r="U260" s="106">
        <f t="shared" si="250"/>
        <v>0</v>
      </c>
      <c r="V260" s="106">
        <f t="shared" si="250"/>
        <v>0</v>
      </c>
      <c r="W260" s="106">
        <f t="shared" si="250"/>
        <v>0</v>
      </c>
      <c r="X260" s="106">
        <f t="shared" si="250"/>
        <v>0</v>
      </c>
      <c r="Y260" s="106">
        <f t="shared" si="250"/>
        <v>0</v>
      </c>
      <c r="Z260" s="106">
        <f t="shared" si="250"/>
        <v>0</v>
      </c>
      <c r="AA260" s="106">
        <f t="shared" si="250"/>
        <v>0</v>
      </c>
      <c r="AB260" s="106">
        <f t="shared" si="250"/>
        <v>0</v>
      </c>
      <c r="AC260" s="106">
        <f t="shared" si="250"/>
        <v>0</v>
      </c>
      <c r="AD260" s="106">
        <f t="shared" si="250"/>
        <v>0</v>
      </c>
      <c r="AE260" s="106">
        <f t="shared" si="250"/>
        <v>0</v>
      </c>
      <c r="AF260" s="106">
        <f t="shared" si="250"/>
        <v>0</v>
      </c>
      <c r="AG260" s="106">
        <f t="shared" si="250"/>
        <v>0</v>
      </c>
      <c r="AH260" s="106">
        <f t="shared" si="250"/>
        <v>0</v>
      </c>
      <c r="AI260" s="106">
        <f t="shared" si="250"/>
        <v>0</v>
      </c>
      <c r="AJ260" s="106">
        <f t="shared" si="250"/>
        <v>0</v>
      </c>
      <c r="AK260" s="106">
        <f t="shared" si="250"/>
        <v>0</v>
      </c>
      <c r="AL260" s="106">
        <f t="shared" si="250"/>
        <v>0</v>
      </c>
      <c r="AM260" s="106">
        <f t="shared" si="250"/>
        <v>0</v>
      </c>
      <c r="AN260" s="106">
        <f t="shared" si="250"/>
        <v>0</v>
      </c>
      <c r="AO260" s="106">
        <f t="shared" si="250"/>
        <v>0</v>
      </c>
      <c r="AP260" s="106">
        <f t="shared" si="250"/>
        <v>0</v>
      </c>
      <c r="AQ260" s="106">
        <f t="shared" si="250"/>
        <v>0</v>
      </c>
      <c r="AR260" s="106">
        <f t="shared" si="250"/>
        <v>0</v>
      </c>
      <c r="AS260" s="106">
        <f t="shared" si="250"/>
        <v>0</v>
      </c>
      <c r="AT260" s="106">
        <f t="shared" si="250"/>
        <v>0</v>
      </c>
      <c r="AU260" s="106">
        <f t="shared" si="250"/>
        <v>0</v>
      </c>
      <c r="AV260" s="106">
        <f t="shared" si="250"/>
        <v>0</v>
      </c>
      <c r="AW260" s="106">
        <f t="shared" si="250"/>
        <v>0</v>
      </c>
      <c r="AX260" s="106">
        <f t="shared" si="250"/>
        <v>0</v>
      </c>
      <c r="AY260" s="106">
        <f t="shared" si="250"/>
        <v>0</v>
      </c>
      <c r="AZ260" s="106">
        <f t="shared" si="250"/>
        <v>0</v>
      </c>
      <c r="BA260" s="106">
        <f t="shared" si="250"/>
        <v>0</v>
      </c>
      <c r="BB260" s="105" t="s">
        <v>212</v>
      </c>
      <c r="BC260" s="104"/>
      <c r="BD260" s="104"/>
      <c r="BE260" s="132">
        <v>2016</v>
      </c>
      <c r="BF260" s="104"/>
      <c r="BG260" s="104"/>
    </row>
    <row r="261" spans="1:59" s="124" customFormat="1" ht="22.2" customHeight="1">
      <c r="A261" s="419" t="s">
        <v>76</v>
      </c>
      <c r="B261" s="107"/>
      <c r="C261" s="106"/>
      <c r="D261" s="106">
        <f>SUM(E261:BA261)</f>
        <v>0</v>
      </c>
      <c r="E261" s="106"/>
      <c r="F261" s="106"/>
      <c r="G261" s="106"/>
      <c r="H261" s="106"/>
      <c r="I261" s="106"/>
      <c r="J261" s="106"/>
      <c r="K261" s="106"/>
      <c r="L261" s="292"/>
      <c r="M261" s="106"/>
      <c r="N261" s="106"/>
      <c r="O261" s="106"/>
      <c r="P261" s="106"/>
      <c r="Q261" s="106"/>
      <c r="R261" s="106"/>
      <c r="S261" s="106"/>
      <c r="T261" s="106"/>
      <c r="U261" s="106"/>
      <c r="V261" s="106"/>
      <c r="W261" s="106"/>
      <c r="X261" s="106"/>
      <c r="Y261" s="106"/>
      <c r="Z261" s="106"/>
      <c r="AA261" s="106"/>
      <c r="AB261" s="106"/>
      <c r="AC261" s="106"/>
      <c r="AD261" s="106"/>
      <c r="AE261" s="106"/>
      <c r="AF261" s="106"/>
      <c r="AG261" s="297"/>
      <c r="AH261" s="106"/>
      <c r="AI261" s="106"/>
      <c r="AJ261" s="106"/>
      <c r="AK261" s="106"/>
      <c r="AL261" s="106"/>
      <c r="AM261" s="106"/>
      <c r="AN261" s="106"/>
      <c r="AO261" s="106"/>
      <c r="AP261" s="106"/>
      <c r="AQ261" s="106"/>
      <c r="AR261" s="106"/>
      <c r="AS261" s="106"/>
      <c r="AT261" s="106"/>
      <c r="AU261" s="106"/>
      <c r="AV261" s="106"/>
      <c r="AW261" s="106"/>
      <c r="AX261" s="106"/>
      <c r="AY261" s="106"/>
      <c r="AZ261" s="106"/>
      <c r="BA261" s="106"/>
      <c r="BB261" s="105" t="s">
        <v>212</v>
      </c>
      <c r="BC261" s="104"/>
      <c r="BD261" s="104"/>
      <c r="BE261" s="132">
        <v>2016</v>
      </c>
      <c r="BF261" s="104"/>
      <c r="BG261" s="104"/>
    </row>
    <row r="262" spans="1:59" s="124" customFormat="1" ht="22.2" customHeight="1">
      <c r="A262" s="419" t="s">
        <v>76</v>
      </c>
      <c r="B262" s="107"/>
      <c r="C262" s="106"/>
      <c r="D262" s="106">
        <f>SUM(E262:BA262)</f>
        <v>0</v>
      </c>
      <c r="E262" s="106"/>
      <c r="F262" s="106"/>
      <c r="G262" s="106"/>
      <c r="H262" s="106"/>
      <c r="I262" s="106"/>
      <c r="J262" s="106"/>
      <c r="K262" s="106"/>
      <c r="L262" s="292"/>
      <c r="M262" s="106"/>
      <c r="N262" s="106"/>
      <c r="O262" s="106"/>
      <c r="P262" s="106"/>
      <c r="Q262" s="106"/>
      <c r="R262" s="106"/>
      <c r="S262" s="106"/>
      <c r="T262" s="106"/>
      <c r="U262" s="106"/>
      <c r="V262" s="106"/>
      <c r="W262" s="106"/>
      <c r="X262" s="106"/>
      <c r="Y262" s="106"/>
      <c r="Z262" s="106"/>
      <c r="AA262" s="106"/>
      <c r="AB262" s="106"/>
      <c r="AC262" s="106"/>
      <c r="AD262" s="106"/>
      <c r="AE262" s="106"/>
      <c r="AF262" s="106"/>
      <c r="AG262" s="297"/>
      <c r="AH262" s="106"/>
      <c r="AI262" s="106"/>
      <c r="AJ262" s="106"/>
      <c r="AK262" s="106"/>
      <c r="AL262" s="106"/>
      <c r="AM262" s="106"/>
      <c r="AN262" s="106"/>
      <c r="AO262" s="106"/>
      <c r="AP262" s="106"/>
      <c r="AQ262" s="106"/>
      <c r="AR262" s="106"/>
      <c r="AS262" s="106"/>
      <c r="AT262" s="106"/>
      <c r="AU262" s="106"/>
      <c r="AV262" s="106"/>
      <c r="AW262" s="106"/>
      <c r="AX262" s="106"/>
      <c r="AY262" s="106"/>
      <c r="AZ262" s="106"/>
      <c r="BA262" s="106"/>
      <c r="BB262" s="105" t="s">
        <v>212</v>
      </c>
      <c r="BC262" s="104"/>
      <c r="BD262" s="104"/>
      <c r="BE262" s="132">
        <v>2016</v>
      </c>
      <c r="BF262" s="104"/>
      <c r="BG262" s="104"/>
    </row>
    <row r="263" spans="1:59" s="126" customFormat="1" ht="22.2" customHeight="1">
      <c r="A263" s="418" t="s">
        <v>78</v>
      </c>
      <c r="B263" s="262" t="s">
        <v>297</v>
      </c>
      <c r="C263" s="111">
        <f>SUM(C264:C266)</f>
        <v>0</v>
      </c>
      <c r="D263" s="111">
        <f>D264</f>
        <v>0</v>
      </c>
      <c r="E263" s="111">
        <f t="shared" ref="E263:BA263" si="251">E264</f>
        <v>0</v>
      </c>
      <c r="F263" s="111">
        <f t="shared" si="251"/>
        <v>0</v>
      </c>
      <c r="G263" s="111">
        <f t="shared" si="251"/>
        <v>0</v>
      </c>
      <c r="H263" s="111">
        <f t="shared" si="251"/>
        <v>0</v>
      </c>
      <c r="I263" s="111">
        <f t="shared" si="251"/>
        <v>0</v>
      </c>
      <c r="J263" s="111">
        <f t="shared" si="251"/>
        <v>0</v>
      </c>
      <c r="K263" s="111">
        <f t="shared" si="251"/>
        <v>0</v>
      </c>
      <c r="L263" s="111">
        <f t="shared" si="251"/>
        <v>0</v>
      </c>
      <c r="M263" s="111">
        <f t="shared" si="251"/>
        <v>0</v>
      </c>
      <c r="N263" s="111">
        <f t="shared" si="251"/>
        <v>0</v>
      </c>
      <c r="O263" s="111">
        <f t="shared" si="251"/>
        <v>0</v>
      </c>
      <c r="P263" s="111">
        <f t="shared" si="251"/>
        <v>0</v>
      </c>
      <c r="Q263" s="111">
        <f t="shared" si="251"/>
        <v>0</v>
      </c>
      <c r="R263" s="111">
        <f t="shared" si="251"/>
        <v>0</v>
      </c>
      <c r="S263" s="111">
        <f t="shared" si="251"/>
        <v>0</v>
      </c>
      <c r="T263" s="111">
        <f t="shared" si="251"/>
        <v>0</v>
      </c>
      <c r="U263" s="111">
        <f t="shared" si="251"/>
        <v>0</v>
      </c>
      <c r="V263" s="111">
        <f t="shared" si="251"/>
        <v>0</v>
      </c>
      <c r="W263" s="111">
        <f t="shared" si="251"/>
        <v>0</v>
      </c>
      <c r="X263" s="111">
        <f t="shared" si="251"/>
        <v>0</v>
      </c>
      <c r="Y263" s="111">
        <f t="shared" si="251"/>
        <v>0</v>
      </c>
      <c r="Z263" s="111">
        <f t="shared" si="251"/>
        <v>0</v>
      </c>
      <c r="AA263" s="111">
        <f t="shared" si="251"/>
        <v>0</v>
      </c>
      <c r="AB263" s="111">
        <f t="shared" si="251"/>
        <v>0</v>
      </c>
      <c r="AC263" s="111">
        <f t="shared" si="251"/>
        <v>0</v>
      </c>
      <c r="AD263" s="111">
        <f t="shared" si="251"/>
        <v>0</v>
      </c>
      <c r="AE263" s="111">
        <f t="shared" si="251"/>
        <v>0</v>
      </c>
      <c r="AF263" s="111">
        <f t="shared" si="251"/>
        <v>0</v>
      </c>
      <c r="AG263" s="111">
        <f t="shared" si="251"/>
        <v>0</v>
      </c>
      <c r="AH263" s="111">
        <f t="shared" si="251"/>
        <v>0</v>
      </c>
      <c r="AI263" s="111">
        <f t="shared" si="251"/>
        <v>0</v>
      </c>
      <c r="AJ263" s="111">
        <f t="shared" si="251"/>
        <v>0</v>
      </c>
      <c r="AK263" s="111">
        <f t="shared" si="251"/>
        <v>0</v>
      </c>
      <c r="AL263" s="111">
        <f t="shared" si="251"/>
        <v>0</v>
      </c>
      <c r="AM263" s="111">
        <f t="shared" si="251"/>
        <v>0</v>
      </c>
      <c r="AN263" s="111">
        <f t="shared" si="251"/>
        <v>0</v>
      </c>
      <c r="AO263" s="111">
        <f t="shared" si="251"/>
        <v>0</v>
      </c>
      <c r="AP263" s="111">
        <f t="shared" si="251"/>
        <v>0</v>
      </c>
      <c r="AQ263" s="111">
        <f t="shared" si="251"/>
        <v>0</v>
      </c>
      <c r="AR263" s="111">
        <f t="shared" si="251"/>
        <v>0</v>
      </c>
      <c r="AS263" s="111">
        <f t="shared" si="251"/>
        <v>0</v>
      </c>
      <c r="AT263" s="111">
        <f t="shared" si="251"/>
        <v>0</v>
      </c>
      <c r="AU263" s="111">
        <f t="shared" si="251"/>
        <v>0</v>
      </c>
      <c r="AV263" s="111">
        <f t="shared" si="251"/>
        <v>0</v>
      </c>
      <c r="AW263" s="111">
        <f t="shared" si="251"/>
        <v>0</v>
      </c>
      <c r="AX263" s="111">
        <f t="shared" si="251"/>
        <v>0</v>
      </c>
      <c r="AY263" s="111">
        <f t="shared" si="251"/>
        <v>0</v>
      </c>
      <c r="AZ263" s="111">
        <f t="shared" si="251"/>
        <v>0</v>
      </c>
      <c r="BA263" s="111">
        <f t="shared" si="251"/>
        <v>0</v>
      </c>
      <c r="BB263" s="105" t="s">
        <v>212</v>
      </c>
      <c r="BC263" s="110"/>
      <c r="BD263" s="110"/>
      <c r="BE263" s="132">
        <v>2016</v>
      </c>
      <c r="BF263" s="110"/>
      <c r="BG263" s="110"/>
    </row>
    <row r="264" spans="1:59" s="124" customFormat="1" ht="22.2" customHeight="1">
      <c r="A264" s="419" t="s">
        <v>78</v>
      </c>
      <c r="B264" s="112" t="s">
        <v>282</v>
      </c>
      <c r="C264" s="106"/>
      <c r="D264" s="106">
        <f>SUM(E264:BA264)</f>
        <v>0</v>
      </c>
      <c r="E264" s="106">
        <f>SUM(E265:E266)</f>
        <v>0</v>
      </c>
      <c r="F264" s="106">
        <f t="shared" ref="F264:BA264" si="252">SUM(F265:F266)</f>
        <v>0</v>
      </c>
      <c r="G264" s="106">
        <f t="shared" si="252"/>
        <v>0</v>
      </c>
      <c r="H264" s="106">
        <f t="shared" si="252"/>
        <v>0</v>
      </c>
      <c r="I264" s="106">
        <f t="shared" si="252"/>
        <v>0</v>
      </c>
      <c r="J264" s="106">
        <f t="shared" si="252"/>
        <v>0</v>
      </c>
      <c r="K264" s="106">
        <f t="shared" si="252"/>
        <v>0</v>
      </c>
      <c r="L264" s="106">
        <f t="shared" si="252"/>
        <v>0</v>
      </c>
      <c r="M264" s="106">
        <f t="shared" si="252"/>
        <v>0</v>
      </c>
      <c r="N264" s="106">
        <f t="shared" si="252"/>
        <v>0</v>
      </c>
      <c r="O264" s="106">
        <f t="shared" si="252"/>
        <v>0</v>
      </c>
      <c r="P264" s="106">
        <f t="shared" si="252"/>
        <v>0</v>
      </c>
      <c r="Q264" s="106">
        <f t="shared" si="252"/>
        <v>0</v>
      </c>
      <c r="R264" s="106">
        <f t="shared" si="252"/>
        <v>0</v>
      </c>
      <c r="S264" s="106">
        <f t="shared" si="252"/>
        <v>0</v>
      </c>
      <c r="T264" s="106">
        <f t="shared" si="252"/>
        <v>0</v>
      </c>
      <c r="U264" s="106">
        <f t="shared" si="252"/>
        <v>0</v>
      </c>
      <c r="V264" s="106">
        <f t="shared" si="252"/>
        <v>0</v>
      </c>
      <c r="W264" s="106">
        <f t="shared" si="252"/>
        <v>0</v>
      </c>
      <c r="X264" s="106">
        <f t="shared" si="252"/>
        <v>0</v>
      </c>
      <c r="Y264" s="106">
        <f t="shared" si="252"/>
        <v>0</v>
      </c>
      <c r="Z264" s="106">
        <f t="shared" si="252"/>
        <v>0</v>
      </c>
      <c r="AA264" s="106">
        <f t="shared" si="252"/>
        <v>0</v>
      </c>
      <c r="AB264" s="106">
        <f t="shared" si="252"/>
        <v>0</v>
      </c>
      <c r="AC264" s="106">
        <f t="shared" si="252"/>
        <v>0</v>
      </c>
      <c r="AD264" s="106">
        <f t="shared" si="252"/>
        <v>0</v>
      </c>
      <c r="AE264" s="106">
        <f t="shared" si="252"/>
        <v>0</v>
      </c>
      <c r="AF264" s="106">
        <f t="shared" si="252"/>
        <v>0</v>
      </c>
      <c r="AG264" s="106">
        <f t="shared" si="252"/>
        <v>0</v>
      </c>
      <c r="AH264" s="106">
        <f t="shared" si="252"/>
        <v>0</v>
      </c>
      <c r="AI264" s="106">
        <f t="shared" si="252"/>
        <v>0</v>
      </c>
      <c r="AJ264" s="106">
        <f t="shared" si="252"/>
        <v>0</v>
      </c>
      <c r="AK264" s="106">
        <f t="shared" si="252"/>
        <v>0</v>
      </c>
      <c r="AL264" s="106">
        <f t="shared" si="252"/>
        <v>0</v>
      </c>
      <c r="AM264" s="106">
        <f t="shared" si="252"/>
        <v>0</v>
      </c>
      <c r="AN264" s="106">
        <f t="shared" si="252"/>
        <v>0</v>
      </c>
      <c r="AO264" s="106">
        <f t="shared" si="252"/>
        <v>0</v>
      </c>
      <c r="AP264" s="106">
        <f t="shared" si="252"/>
        <v>0</v>
      </c>
      <c r="AQ264" s="106">
        <f t="shared" si="252"/>
        <v>0</v>
      </c>
      <c r="AR264" s="106">
        <f t="shared" si="252"/>
        <v>0</v>
      </c>
      <c r="AS264" s="106">
        <f t="shared" si="252"/>
        <v>0</v>
      </c>
      <c r="AT264" s="106">
        <f t="shared" si="252"/>
        <v>0</v>
      </c>
      <c r="AU264" s="106">
        <f t="shared" si="252"/>
        <v>0</v>
      </c>
      <c r="AV264" s="106">
        <f t="shared" si="252"/>
        <v>0</v>
      </c>
      <c r="AW264" s="106">
        <f t="shared" si="252"/>
        <v>0</v>
      </c>
      <c r="AX264" s="106">
        <f t="shared" si="252"/>
        <v>0</v>
      </c>
      <c r="AY264" s="106">
        <f t="shared" si="252"/>
        <v>0</v>
      </c>
      <c r="AZ264" s="106">
        <f t="shared" si="252"/>
        <v>0</v>
      </c>
      <c r="BA264" s="106">
        <f t="shared" si="252"/>
        <v>0</v>
      </c>
      <c r="BB264" s="105" t="s">
        <v>212</v>
      </c>
      <c r="BC264" s="104"/>
      <c r="BD264" s="104"/>
      <c r="BE264" s="132">
        <v>2016</v>
      </c>
      <c r="BF264" s="104"/>
      <c r="BG264" s="104"/>
    </row>
    <row r="265" spans="1:59" s="124" customFormat="1" ht="22.2" customHeight="1">
      <c r="A265" s="419" t="s">
        <v>78</v>
      </c>
      <c r="B265" s="107"/>
      <c r="C265" s="106"/>
      <c r="D265" s="106">
        <f>SUM(E265:BA265)</f>
        <v>0</v>
      </c>
      <c r="E265" s="106"/>
      <c r="F265" s="106"/>
      <c r="G265" s="106"/>
      <c r="H265" s="106"/>
      <c r="I265" s="106"/>
      <c r="J265" s="106"/>
      <c r="K265" s="106"/>
      <c r="L265" s="292"/>
      <c r="M265" s="106"/>
      <c r="N265" s="106"/>
      <c r="O265" s="106"/>
      <c r="P265" s="106"/>
      <c r="Q265" s="106"/>
      <c r="R265" s="106"/>
      <c r="S265" s="106"/>
      <c r="T265" s="106"/>
      <c r="U265" s="106"/>
      <c r="V265" s="106"/>
      <c r="W265" s="106"/>
      <c r="X265" s="106"/>
      <c r="Y265" s="106"/>
      <c r="Z265" s="106"/>
      <c r="AA265" s="106"/>
      <c r="AB265" s="106"/>
      <c r="AC265" s="106"/>
      <c r="AD265" s="106"/>
      <c r="AE265" s="106"/>
      <c r="AF265" s="106"/>
      <c r="AG265" s="297"/>
      <c r="AH265" s="106"/>
      <c r="AI265" s="106"/>
      <c r="AJ265" s="106"/>
      <c r="AK265" s="106"/>
      <c r="AL265" s="106"/>
      <c r="AM265" s="106"/>
      <c r="AN265" s="106"/>
      <c r="AO265" s="106"/>
      <c r="AP265" s="106"/>
      <c r="AQ265" s="106"/>
      <c r="AR265" s="106"/>
      <c r="AS265" s="106"/>
      <c r="AT265" s="106"/>
      <c r="AU265" s="106"/>
      <c r="AV265" s="106"/>
      <c r="AW265" s="106"/>
      <c r="AX265" s="106"/>
      <c r="AY265" s="106"/>
      <c r="AZ265" s="106"/>
      <c r="BA265" s="106"/>
      <c r="BB265" s="105" t="s">
        <v>212</v>
      </c>
      <c r="BC265" s="104"/>
      <c r="BD265" s="104"/>
      <c r="BE265" s="132">
        <v>2016</v>
      </c>
      <c r="BF265" s="104"/>
      <c r="BG265" s="104"/>
    </row>
    <row r="266" spans="1:59" s="124" customFormat="1" ht="22.2" customHeight="1">
      <c r="A266" s="419" t="s">
        <v>78</v>
      </c>
      <c r="B266" s="107"/>
      <c r="C266" s="106"/>
      <c r="D266" s="106">
        <f>SUM(E266:BA266)</f>
        <v>0</v>
      </c>
      <c r="E266" s="106"/>
      <c r="F266" s="106"/>
      <c r="G266" s="106"/>
      <c r="H266" s="106"/>
      <c r="I266" s="106"/>
      <c r="J266" s="106"/>
      <c r="K266" s="106"/>
      <c r="L266" s="292"/>
      <c r="M266" s="106"/>
      <c r="N266" s="106"/>
      <c r="O266" s="106"/>
      <c r="P266" s="106"/>
      <c r="Q266" s="106"/>
      <c r="R266" s="106"/>
      <c r="S266" s="106"/>
      <c r="T266" s="106"/>
      <c r="U266" s="106"/>
      <c r="V266" s="106"/>
      <c r="W266" s="106"/>
      <c r="X266" s="106"/>
      <c r="Y266" s="106"/>
      <c r="Z266" s="106"/>
      <c r="AA266" s="106"/>
      <c r="AB266" s="106"/>
      <c r="AC266" s="106"/>
      <c r="AD266" s="106"/>
      <c r="AE266" s="106"/>
      <c r="AF266" s="106"/>
      <c r="AG266" s="297"/>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5" t="s">
        <v>212</v>
      </c>
      <c r="BC266" s="104"/>
      <c r="BD266" s="104"/>
      <c r="BE266" s="132">
        <v>2016</v>
      </c>
      <c r="BF266" s="104"/>
      <c r="BG266" s="104"/>
    </row>
    <row r="267" spans="1:59" s="137" customFormat="1" ht="22.2" customHeight="1">
      <c r="A267" s="423" t="s">
        <v>303</v>
      </c>
      <c r="B267" s="307" t="s">
        <v>247</v>
      </c>
      <c r="C267" s="140">
        <f>SUM(C268:C270)</f>
        <v>0</v>
      </c>
      <c r="D267" s="140">
        <f>D268</f>
        <v>0</v>
      </c>
      <c r="E267" s="140">
        <f t="shared" ref="E267:BA267" si="253">E268</f>
        <v>0</v>
      </c>
      <c r="F267" s="140">
        <f t="shared" si="253"/>
        <v>0</v>
      </c>
      <c r="G267" s="140">
        <f t="shared" si="253"/>
        <v>0</v>
      </c>
      <c r="H267" s="140">
        <f t="shared" si="253"/>
        <v>0</v>
      </c>
      <c r="I267" s="140">
        <f t="shared" si="253"/>
        <v>0</v>
      </c>
      <c r="J267" s="140">
        <f t="shared" si="253"/>
        <v>0</v>
      </c>
      <c r="K267" s="140">
        <f t="shared" si="253"/>
        <v>0</v>
      </c>
      <c r="L267" s="140">
        <f t="shared" si="253"/>
        <v>0</v>
      </c>
      <c r="M267" s="140">
        <f t="shared" si="253"/>
        <v>0</v>
      </c>
      <c r="N267" s="140">
        <f t="shared" si="253"/>
        <v>0</v>
      </c>
      <c r="O267" s="140">
        <f t="shared" si="253"/>
        <v>0</v>
      </c>
      <c r="P267" s="140">
        <f t="shared" si="253"/>
        <v>0</v>
      </c>
      <c r="Q267" s="140">
        <f t="shared" si="253"/>
        <v>0</v>
      </c>
      <c r="R267" s="140">
        <f t="shared" si="253"/>
        <v>0</v>
      </c>
      <c r="S267" s="140">
        <f t="shared" si="253"/>
        <v>0</v>
      </c>
      <c r="T267" s="140">
        <f t="shared" si="253"/>
        <v>0</v>
      </c>
      <c r="U267" s="140">
        <f t="shared" si="253"/>
        <v>0</v>
      </c>
      <c r="V267" s="140">
        <f t="shared" si="253"/>
        <v>0</v>
      </c>
      <c r="W267" s="140">
        <f t="shared" si="253"/>
        <v>0</v>
      </c>
      <c r="X267" s="140">
        <f t="shared" si="253"/>
        <v>0</v>
      </c>
      <c r="Y267" s="140">
        <f t="shared" si="253"/>
        <v>0</v>
      </c>
      <c r="Z267" s="140">
        <f t="shared" si="253"/>
        <v>0</v>
      </c>
      <c r="AA267" s="140">
        <f t="shared" si="253"/>
        <v>0</v>
      </c>
      <c r="AB267" s="140">
        <f t="shared" si="253"/>
        <v>0</v>
      </c>
      <c r="AC267" s="140">
        <f t="shared" si="253"/>
        <v>0</v>
      </c>
      <c r="AD267" s="140">
        <f t="shared" si="253"/>
        <v>0</v>
      </c>
      <c r="AE267" s="140">
        <f t="shared" si="253"/>
        <v>0</v>
      </c>
      <c r="AF267" s="140">
        <f t="shared" si="253"/>
        <v>0</v>
      </c>
      <c r="AG267" s="140">
        <f t="shared" si="253"/>
        <v>0</v>
      </c>
      <c r="AH267" s="140">
        <f t="shared" si="253"/>
        <v>0</v>
      </c>
      <c r="AI267" s="140">
        <f t="shared" si="253"/>
        <v>0</v>
      </c>
      <c r="AJ267" s="140">
        <f t="shared" si="253"/>
        <v>0</v>
      </c>
      <c r="AK267" s="140">
        <f t="shared" si="253"/>
        <v>0</v>
      </c>
      <c r="AL267" s="140">
        <f t="shared" si="253"/>
        <v>0</v>
      </c>
      <c r="AM267" s="140">
        <f t="shared" si="253"/>
        <v>0</v>
      </c>
      <c r="AN267" s="140">
        <f t="shared" si="253"/>
        <v>0</v>
      </c>
      <c r="AO267" s="140">
        <f t="shared" si="253"/>
        <v>0</v>
      </c>
      <c r="AP267" s="140">
        <f t="shared" si="253"/>
        <v>0</v>
      </c>
      <c r="AQ267" s="140">
        <f t="shared" si="253"/>
        <v>0</v>
      </c>
      <c r="AR267" s="140">
        <f t="shared" si="253"/>
        <v>0</v>
      </c>
      <c r="AS267" s="140">
        <f t="shared" si="253"/>
        <v>0</v>
      </c>
      <c r="AT267" s="140">
        <f t="shared" si="253"/>
        <v>0</v>
      </c>
      <c r="AU267" s="140">
        <f t="shared" si="253"/>
        <v>0</v>
      </c>
      <c r="AV267" s="140">
        <f t="shared" si="253"/>
        <v>0</v>
      </c>
      <c r="AW267" s="140">
        <f t="shared" si="253"/>
        <v>0</v>
      </c>
      <c r="AX267" s="140">
        <f t="shared" si="253"/>
        <v>0</v>
      </c>
      <c r="AY267" s="140">
        <f t="shared" si="253"/>
        <v>0</v>
      </c>
      <c r="AZ267" s="140">
        <f t="shared" si="253"/>
        <v>0</v>
      </c>
      <c r="BA267" s="140">
        <f t="shared" si="253"/>
        <v>0</v>
      </c>
      <c r="BB267" s="105" t="s">
        <v>212</v>
      </c>
      <c r="BC267" s="110"/>
      <c r="BD267" s="139"/>
      <c r="BE267" s="132">
        <v>2016</v>
      </c>
      <c r="BF267" s="138"/>
      <c r="BG267" s="138"/>
    </row>
    <row r="268" spans="1:59" s="133" customFormat="1" ht="22.2" customHeight="1">
      <c r="A268" s="419" t="s">
        <v>88</v>
      </c>
      <c r="B268" s="112" t="s">
        <v>282</v>
      </c>
      <c r="C268" s="136"/>
      <c r="D268" s="136">
        <f>SUM(E268:BA268)</f>
        <v>0</v>
      </c>
      <c r="E268" s="136">
        <f>SUM(E269:E270)</f>
        <v>0</v>
      </c>
      <c r="F268" s="136">
        <f t="shared" ref="F268:BA268" si="254">SUM(F269:F270)</f>
        <v>0</v>
      </c>
      <c r="G268" s="136">
        <f t="shared" si="254"/>
        <v>0</v>
      </c>
      <c r="H268" s="136">
        <f t="shared" si="254"/>
        <v>0</v>
      </c>
      <c r="I268" s="136">
        <f t="shared" si="254"/>
        <v>0</v>
      </c>
      <c r="J268" s="136">
        <f t="shared" si="254"/>
        <v>0</v>
      </c>
      <c r="K268" s="136">
        <f t="shared" si="254"/>
        <v>0</v>
      </c>
      <c r="L268" s="136">
        <f t="shared" si="254"/>
        <v>0</v>
      </c>
      <c r="M268" s="136">
        <f t="shared" si="254"/>
        <v>0</v>
      </c>
      <c r="N268" s="136">
        <f t="shared" si="254"/>
        <v>0</v>
      </c>
      <c r="O268" s="136">
        <f t="shared" si="254"/>
        <v>0</v>
      </c>
      <c r="P268" s="136">
        <f t="shared" si="254"/>
        <v>0</v>
      </c>
      <c r="Q268" s="136">
        <f t="shared" si="254"/>
        <v>0</v>
      </c>
      <c r="R268" s="136">
        <f t="shared" si="254"/>
        <v>0</v>
      </c>
      <c r="S268" s="136">
        <f t="shared" si="254"/>
        <v>0</v>
      </c>
      <c r="T268" s="136">
        <f t="shared" si="254"/>
        <v>0</v>
      </c>
      <c r="U268" s="136">
        <f t="shared" si="254"/>
        <v>0</v>
      </c>
      <c r="V268" s="136">
        <f t="shared" si="254"/>
        <v>0</v>
      </c>
      <c r="W268" s="136">
        <f t="shared" si="254"/>
        <v>0</v>
      </c>
      <c r="X268" s="136">
        <f t="shared" si="254"/>
        <v>0</v>
      </c>
      <c r="Y268" s="136">
        <f t="shared" si="254"/>
        <v>0</v>
      </c>
      <c r="Z268" s="136">
        <f t="shared" si="254"/>
        <v>0</v>
      </c>
      <c r="AA268" s="136">
        <f t="shared" si="254"/>
        <v>0</v>
      </c>
      <c r="AB268" s="136">
        <f t="shared" si="254"/>
        <v>0</v>
      </c>
      <c r="AC268" s="136">
        <f t="shared" si="254"/>
        <v>0</v>
      </c>
      <c r="AD268" s="136">
        <f t="shared" si="254"/>
        <v>0</v>
      </c>
      <c r="AE268" s="136">
        <f t="shared" si="254"/>
        <v>0</v>
      </c>
      <c r="AF268" s="136">
        <f t="shared" si="254"/>
        <v>0</v>
      </c>
      <c r="AG268" s="136">
        <f t="shared" si="254"/>
        <v>0</v>
      </c>
      <c r="AH268" s="136">
        <f t="shared" si="254"/>
        <v>0</v>
      </c>
      <c r="AI268" s="136">
        <f t="shared" si="254"/>
        <v>0</v>
      </c>
      <c r="AJ268" s="136">
        <f t="shared" si="254"/>
        <v>0</v>
      </c>
      <c r="AK268" s="136">
        <f t="shared" si="254"/>
        <v>0</v>
      </c>
      <c r="AL268" s="136">
        <f t="shared" si="254"/>
        <v>0</v>
      </c>
      <c r="AM268" s="136">
        <f t="shared" si="254"/>
        <v>0</v>
      </c>
      <c r="AN268" s="136">
        <f t="shared" si="254"/>
        <v>0</v>
      </c>
      <c r="AO268" s="136">
        <f t="shared" si="254"/>
        <v>0</v>
      </c>
      <c r="AP268" s="136">
        <f t="shared" si="254"/>
        <v>0</v>
      </c>
      <c r="AQ268" s="136">
        <f t="shared" si="254"/>
        <v>0</v>
      </c>
      <c r="AR268" s="136">
        <f t="shared" si="254"/>
        <v>0</v>
      </c>
      <c r="AS268" s="136">
        <f t="shared" si="254"/>
        <v>0</v>
      </c>
      <c r="AT268" s="136">
        <f t="shared" si="254"/>
        <v>0</v>
      </c>
      <c r="AU268" s="136">
        <f t="shared" si="254"/>
        <v>0</v>
      </c>
      <c r="AV268" s="136">
        <f t="shared" si="254"/>
        <v>0</v>
      </c>
      <c r="AW268" s="136">
        <f t="shared" si="254"/>
        <v>0</v>
      </c>
      <c r="AX268" s="136">
        <f t="shared" si="254"/>
        <v>0</v>
      </c>
      <c r="AY268" s="136">
        <f t="shared" si="254"/>
        <v>0</v>
      </c>
      <c r="AZ268" s="136">
        <f t="shared" si="254"/>
        <v>0</v>
      </c>
      <c r="BA268" s="136">
        <f t="shared" si="254"/>
        <v>0</v>
      </c>
      <c r="BB268" s="105" t="s">
        <v>212</v>
      </c>
      <c r="BC268" s="104"/>
      <c r="BD268" s="143"/>
      <c r="BE268" s="132">
        <v>2016</v>
      </c>
      <c r="BF268" s="134"/>
      <c r="BG268" s="134"/>
    </row>
    <row r="269" spans="1:59" s="124" customFormat="1" ht="22.2" customHeight="1">
      <c r="A269" s="419" t="s">
        <v>88</v>
      </c>
      <c r="B269" s="107"/>
      <c r="C269" s="106"/>
      <c r="D269" s="106">
        <f>SUM(E269:BA269)</f>
        <v>0</v>
      </c>
      <c r="E269" s="106"/>
      <c r="F269" s="106"/>
      <c r="G269" s="106"/>
      <c r="H269" s="106"/>
      <c r="I269" s="106"/>
      <c r="J269" s="106"/>
      <c r="K269" s="106"/>
      <c r="L269" s="292"/>
      <c r="M269" s="106"/>
      <c r="N269" s="106"/>
      <c r="O269" s="106"/>
      <c r="P269" s="106"/>
      <c r="Q269" s="106"/>
      <c r="R269" s="106"/>
      <c r="S269" s="106"/>
      <c r="T269" s="106"/>
      <c r="U269" s="106"/>
      <c r="V269" s="106"/>
      <c r="W269" s="106"/>
      <c r="X269" s="106"/>
      <c r="Y269" s="106"/>
      <c r="Z269" s="106"/>
      <c r="AA269" s="106"/>
      <c r="AB269" s="106"/>
      <c r="AC269" s="106"/>
      <c r="AD269" s="106"/>
      <c r="AE269" s="106"/>
      <c r="AF269" s="106"/>
      <c r="AG269" s="297"/>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5" t="s">
        <v>212</v>
      </c>
      <c r="BC269" s="104"/>
      <c r="BD269" s="104"/>
      <c r="BE269" s="132">
        <v>2016</v>
      </c>
      <c r="BF269" s="104"/>
      <c r="BG269" s="104"/>
    </row>
    <row r="270" spans="1:59" s="124" customFormat="1" ht="22.2" customHeight="1">
      <c r="A270" s="419" t="s">
        <v>88</v>
      </c>
      <c r="B270" s="107"/>
      <c r="C270" s="106"/>
      <c r="D270" s="106">
        <f>SUM(E270:BA270)</f>
        <v>0</v>
      </c>
      <c r="E270" s="106"/>
      <c r="F270" s="106"/>
      <c r="G270" s="106"/>
      <c r="H270" s="106"/>
      <c r="I270" s="106"/>
      <c r="J270" s="106"/>
      <c r="K270" s="106"/>
      <c r="L270" s="292"/>
      <c r="M270" s="106"/>
      <c r="N270" s="106"/>
      <c r="O270" s="106"/>
      <c r="P270" s="106"/>
      <c r="Q270" s="106"/>
      <c r="R270" s="106"/>
      <c r="S270" s="106"/>
      <c r="T270" s="106"/>
      <c r="U270" s="106"/>
      <c r="V270" s="106"/>
      <c r="W270" s="106"/>
      <c r="X270" s="106"/>
      <c r="Y270" s="106"/>
      <c r="Z270" s="106"/>
      <c r="AA270" s="106"/>
      <c r="AB270" s="106"/>
      <c r="AC270" s="106"/>
      <c r="AD270" s="106"/>
      <c r="AE270" s="106"/>
      <c r="AF270" s="106"/>
      <c r="AG270" s="297"/>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5" t="s">
        <v>212</v>
      </c>
      <c r="BC270" s="104"/>
      <c r="BD270" s="104"/>
      <c r="BE270" s="132">
        <v>2016</v>
      </c>
      <c r="BF270" s="104"/>
      <c r="BG270" s="104"/>
    </row>
    <row r="271" spans="1:59" s="131" customFormat="1" ht="22.2" customHeight="1">
      <c r="A271" s="418" t="s">
        <v>92</v>
      </c>
      <c r="B271" s="262" t="s">
        <v>305</v>
      </c>
      <c r="C271" s="111">
        <f>SUM(C272,C275)</f>
        <v>0</v>
      </c>
      <c r="D271" s="111">
        <f>SUM(D272+D275)</f>
        <v>0</v>
      </c>
      <c r="E271" s="111">
        <f t="shared" ref="E271:K271" si="255">SUM(E272,E275)</f>
        <v>0</v>
      </c>
      <c r="F271" s="111">
        <f t="shared" si="255"/>
        <v>0</v>
      </c>
      <c r="G271" s="111">
        <f t="shared" si="255"/>
        <v>0</v>
      </c>
      <c r="H271" s="111">
        <f t="shared" si="255"/>
        <v>0</v>
      </c>
      <c r="I271" s="111">
        <f t="shared" si="255"/>
        <v>0</v>
      </c>
      <c r="J271" s="111">
        <f t="shared" si="255"/>
        <v>0</v>
      </c>
      <c r="K271" s="111">
        <f t="shared" si="255"/>
        <v>0</v>
      </c>
      <c r="L271" s="292"/>
      <c r="M271" s="111">
        <f t="shared" ref="M271:AF271" si="256">SUM(M272,M275)</f>
        <v>0</v>
      </c>
      <c r="N271" s="111">
        <f t="shared" si="256"/>
        <v>0</v>
      </c>
      <c r="O271" s="111">
        <f t="shared" si="256"/>
        <v>0</v>
      </c>
      <c r="P271" s="111">
        <f t="shared" si="256"/>
        <v>0</v>
      </c>
      <c r="Q271" s="111">
        <f t="shared" si="256"/>
        <v>0</v>
      </c>
      <c r="R271" s="111">
        <f t="shared" si="256"/>
        <v>0</v>
      </c>
      <c r="S271" s="111">
        <f t="shared" si="256"/>
        <v>0</v>
      </c>
      <c r="T271" s="111">
        <f t="shared" si="256"/>
        <v>0</v>
      </c>
      <c r="U271" s="111">
        <f t="shared" si="256"/>
        <v>0</v>
      </c>
      <c r="V271" s="111">
        <f t="shared" si="256"/>
        <v>0</v>
      </c>
      <c r="W271" s="111">
        <f t="shared" si="256"/>
        <v>0</v>
      </c>
      <c r="X271" s="111">
        <f t="shared" si="256"/>
        <v>0</v>
      </c>
      <c r="Y271" s="111">
        <f t="shared" si="256"/>
        <v>0</v>
      </c>
      <c r="Z271" s="111">
        <f t="shared" si="256"/>
        <v>0</v>
      </c>
      <c r="AA271" s="111">
        <f t="shared" si="256"/>
        <v>0</v>
      </c>
      <c r="AB271" s="111">
        <f t="shared" si="256"/>
        <v>0</v>
      </c>
      <c r="AC271" s="111">
        <f t="shared" si="256"/>
        <v>0</v>
      </c>
      <c r="AD271" s="111">
        <f t="shared" si="256"/>
        <v>0</v>
      </c>
      <c r="AE271" s="111">
        <f t="shared" si="256"/>
        <v>0</v>
      </c>
      <c r="AF271" s="111">
        <f t="shared" si="256"/>
        <v>0</v>
      </c>
      <c r="AG271" s="297"/>
      <c r="AH271" s="111">
        <f t="shared" ref="AH271:BA271" si="257">SUM(AH272,AH275)</f>
        <v>0</v>
      </c>
      <c r="AI271" s="111">
        <f t="shared" si="257"/>
        <v>0</v>
      </c>
      <c r="AJ271" s="111">
        <f t="shared" si="257"/>
        <v>0</v>
      </c>
      <c r="AK271" s="111">
        <f t="shared" si="257"/>
        <v>0</v>
      </c>
      <c r="AL271" s="111">
        <f t="shared" si="257"/>
        <v>0</v>
      </c>
      <c r="AM271" s="111">
        <f t="shared" si="257"/>
        <v>0</v>
      </c>
      <c r="AN271" s="111">
        <f t="shared" si="257"/>
        <v>0</v>
      </c>
      <c r="AO271" s="111">
        <f t="shared" si="257"/>
        <v>0</v>
      </c>
      <c r="AP271" s="111">
        <f t="shared" si="257"/>
        <v>0</v>
      </c>
      <c r="AQ271" s="111">
        <f t="shared" si="257"/>
        <v>0</v>
      </c>
      <c r="AR271" s="111">
        <f t="shared" si="257"/>
        <v>0</v>
      </c>
      <c r="AS271" s="111">
        <f t="shared" si="257"/>
        <v>0</v>
      </c>
      <c r="AT271" s="111">
        <f t="shared" si="257"/>
        <v>0</v>
      </c>
      <c r="AU271" s="111">
        <f t="shared" si="257"/>
        <v>0</v>
      </c>
      <c r="AV271" s="111">
        <f t="shared" si="257"/>
        <v>0</v>
      </c>
      <c r="AW271" s="111">
        <f t="shared" si="257"/>
        <v>0</v>
      </c>
      <c r="AX271" s="111">
        <f t="shared" si="257"/>
        <v>0</v>
      </c>
      <c r="AY271" s="111">
        <f t="shared" si="257"/>
        <v>0</v>
      </c>
      <c r="AZ271" s="111">
        <f t="shared" si="257"/>
        <v>0</v>
      </c>
      <c r="BA271" s="111">
        <f t="shared" si="257"/>
        <v>0</v>
      </c>
      <c r="BB271" s="105" t="s">
        <v>212</v>
      </c>
      <c r="BC271" s="110"/>
      <c r="BD271" s="110"/>
      <c r="BE271" s="132">
        <v>2016</v>
      </c>
      <c r="BF271" s="110"/>
      <c r="BG271" s="110"/>
    </row>
    <row r="272" spans="1:59" s="108" customFormat="1" ht="22.2" customHeight="1">
      <c r="A272" s="418" t="s">
        <v>92</v>
      </c>
      <c r="B272" s="112" t="s">
        <v>281</v>
      </c>
      <c r="C272" s="111"/>
      <c r="D272" s="111">
        <f t="shared" ref="D272:D277" si="258">SUM(E272:BA272)</f>
        <v>0</v>
      </c>
      <c r="E272" s="111">
        <f t="shared" ref="E272:K272" si="259">SUM(E273:E274)</f>
        <v>0</v>
      </c>
      <c r="F272" s="111">
        <f t="shared" si="259"/>
        <v>0</v>
      </c>
      <c r="G272" s="111">
        <f t="shared" si="259"/>
        <v>0</v>
      </c>
      <c r="H272" s="111">
        <f t="shared" si="259"/>
        <v>0</v>
      </c>
      <c r="I272" s="111">
        <f t="shared" si="259"/>
        <v>0</v>
      </c>
      <c r="J272" s="111">
        <f t="shared" si="259"/>
        <v>0</v>
      </c>
      <c r="K272" s="111">
        <f t="shared" si="259"/>
        <v>0</v>
      </c>
      <c r="L272" s="292"/>
      <c r="M272" s="111">
        <f t="shared" ref="M272:AF272" si="260">SUM(M273:M274)</f>
        <v>0</v>
      </c>
      <c r="N272" s="111">
        <f t="shared" si="260"/>
        <v>0</v>
      </c>
      <c r="O272" s="111">
        <f t="shared" si="260"/>
        <v>0</v>
      </c>
      <c r="P272" s="111">
        <f t="shared" si="260"/>
        <v>0</v>
      </c>
      <c r="Q272" s="111">
        <f t="shared" si="260"/>
        <v>0</v>
      </c>
      <c r="R272" s="111">
        <f t="shared" si="260"/>
        <v>0</v>
      </c>
      <c r="S272" s="111">
        <f t="shared" si="260"/>
        <v>0</v>
      </c>
      <c r="T272" s="111">
        <f t="shared" si="260"/>
        <v>0</v>
      </c>
      <c r="U272" s="111">
        <f t="shared" si="260"/>
        <v>0</v>
      </c>
      <c r="V272" s="111">
        <f t="shared" si="260"/>
        <v>0</v>
      </c>
      <c r="W272" s="111">
        <f t="shared" si="260"/>
        <v>0</v>
      </c>
      <c r="X272" s="111">
        <f t="shared" si="260"/>
        <v>0</v>
      </c>
      <c r="Y272" s="111">
        <f t="shared" si="260"/>
        <v>0</v>
      </c>
      <c r="Z272" s="111">
        <f t="shared" si="260"/>
        <v>0</v>
      </c>
      <c r="AA272" s="111">
        <f t="shared" si="260"/>
        <v>0</v>
      </c>
      <c r="AB272" s="111">
        <f t="shared" si="260"/>
        <v>0</v>
      </c>
      <c r="AC272" s="111">
        <f t="shared" si="260"/>
        <v>0</v>
      </c>
      <c r="AD272" s="111">
        <f t="shared" si="260"/>
        <v>0</v>
      </c>
      <c r="AE272" s="111">
        <f t="shared" si="260"/>
        <v>0</v>
      </c>
      <c r="AF272" s="111">
        <f t="shared" si="260"/>
        <v>0</v>
      </c>
      <c r="AG272" s="297"/>
      <c r="AH272" s="111">
        <f t="shared" ref="AH272:BA272" si="261">SUM(AH273:AH274)</f>
        <v>0</v>
      </c>
      <c r="AI272" s="111">
        <f t="shared" si="261"/>
        <v>0</v>
      </c>
      <c r="AJ272" s="111">
        <f t="shared" si="261"/>
        <v>0</v>
      </c>
      <c r="AK272" s="111">
        <f t="shared" si="261"/>
        <v>0</v>
      </c>
      <c r="AL272" s="111">
        <f t="shared" si="261"/>
        <v>0</v>
      </c>
      <c r="AM272" s="111">
        <f t="shared" si="261"/>
        <v>0</v>
      </c>
      <c r="AN272" s="111">
        <f t="shared" si="261"/>
        <v>0</v>
      </c>
      <c r="AO272" s="111">
        <f t="shared" si="261"/>
        <v>0</v>
      </c>
      <c r="AP272" s="111">
        <f t="shared" si="261"/>
        <v>0</v>
      </c>
      <c r="AQ272" s="111">
        <f t="shared" si="261"/>
        <v>0</v>
      </c>
      <c r="AR272" s="111">
        <f t="shared" si="261"/>
        <v>0</v>
      </c>
      <c r="AS272" s="111">
        <f t="shared" si="261"/>
        <v>0</v>
      </c>
      <c r="AT272" s="111">
        <f t="shared" si="261"/>
        <v>0</v>
      </c>
      <c r="AU272" s="111">
        <f t="shared" si="261"/>
        <v>0</v>
      </c>
      <c r="AV272" s="111">
        <f t="shared" si="261"/>
        <v>0</v>
      </c>
      <c r="AW272" s="111">
        <f t="shared" si="261"/>
        <v>0</v>
      </c>
      <c r="AX272" s="111">
        <f t="shared" si="261"/>
        <v>0</v>
      </c>
      <c r="AY272" s="111">
        <f t="shared" si="261"/>
        <v>0</v>
      </c>
      <c r="AZ272" s="111">
        <f t="shared" si="261"/>
        <v>0</v>
      </c>
      <c r="BA272" s="111">
        <f t="shared" si="261"/>
        <v>0</v>
      </c>
      <c r="BB272" s="105" t="s">
        <v>212</v>
      </c>
      <c r="BC272" s="110"/>
      <c r="BD272" s="110"/>
      <c r="BE272" s="132">
        <v>2016</v>
      </c>
      <c r="BF272" s="110"/>
      <c r="BG272" s="110"/>
    </row>
    <row r="273" spans="1:59" s="103" customFormat="1" ht="22.2" customHeight="1">
      <c r="A273" s="419" t="s">
        <v>92</v>
      </c>
      <c r="B273" s="107"/>
      <c r="C273" s="106"/>
      <c r="D273" s="106">
        <f t="shared" si="258"/>
        <v>0</v>
      </c>
      <c r="E273" s="106"/>
      <c r="F273" s="106"/>
      <c r="G273" s="106"/>
      <c r="H273" s="106"/>
      <c r="I273" s="106"/>
      <c r="J273" s="106"/>
      <c r="K273" s="106"/>
      <c r="L273" s="292"/>
      <c r="M273" s="106"/>
      <c r="N273" s="106"/>
      <c r="O273" s="106"/>
      <c r="P273" s="106"/>
      <c r="Q273" s="106"/>
      <c r="R273" s="106"/>
      <c r="S273" s="106"/>
      <c r="T273" s="106"/>
      <c r="U273" s="106"/>
      <c r="V273" s="106"/>
      <c r="W273" s="106"/>
      <c r="X273" s="106"/>
      <c r="Y273" s="106"/>
      <c r="Z273" s="106"/>
      <c r="AA273" s="106"/>
      <c r="AB273" s="106"/>
      <c r="AC273" s="106"/>
      <c r="AD273" s="106"/>
      <c r="AE273" s="106"/>
      <c r="AF273" s="106"/>
      <c r="AG273" s="297"/>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5" t="s">
        <v>212</v>
      </c>
      <c r="BC273" s="104"/>
      <c r="BD273" s="104"/>
      <c r="BE273" s="132">
        <v>2016</v>
      </c>
      <c r="BF273" s="104"/>
      <c r="BG273" s="104"/>
    </row>
    <row r="274" spans="1:59" s="103" customFormat="1" ht="22.2" customHeight="1">
      <c r="A274" s="419" t="s">
        <v>92</v>
      </c>
      <c r="B274" s="107"/>
      <c r="C274" s="106"/>
      <c r="D274" s="106">
        <f t="shared" si="258"/>
        <v>0</v>
      </c>
      <c r="E274" s="106"/>
      <c r="F274" s="106"/>
      <c r="G274" s="106"/>
      <c r="H274" s="106"/>
      <c r="I274" s="106"/>
      <c r="J274" s="106"/>
      <c r="K274" s="106"/>
      <c r="L274" s="292"/>
      <c r="M274" s="106"/>
      <c r="N274" s="106"/>
      <c r="O274" s="106"/>
      <c r="P274" s="106"/>
      <c r="Q274" s="106"/>
      <c r="R274" s="106"/>
      <c r="S274" s="106"/>
      <c r="T274" s="106"/>
      <c r="U274" s="106"/>
      <c r="V274" s="106"/>
      <c r="W274" s="106"/>
      <c r="X274" s="106"/>
      <c r="Y274" s="106"/>
      <c r="Z274" s="106"/>
      <c r="AA274" s="106"/>
      <c r="AB274" s="106"/>
      <c r="AC274" s="106"/>
      <c r="AD274" s="106"/>
      <c r="AE274" s="106"/>
      <c r="AF274" s="106"/>
      <c r="AG274" s="297"/>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5" t="s">
        <v>212</v>
      </c>
      <c r="BC274" s="104"/>
      <c r="BD274" s="104"/>
      <c r="BE274" s="132">
        <v>2016</v>
      </c>
      <c r="BF274" s="104"/>
      <c r="BG274" s="104"/>
    </row>
    <row r="275" spans="1:59" s="108" customFormat="1" ht="22.2" customHeight="1">
      <c r="A275" s="418" t="s">
        <v>92</v>
      </c>
      <c r="B275" s="112" t="s">
        <v>282</v>
      </c>
      <c r="C275" s="111"/>
      <c r="D275" s="111">
        <f t="shared" si="258"/>
        <v>0</v>
      </c>
      <c r="E275" s="111">
        <f t="shared" ref="E275:K275" si="262">SUM(E276:E277)</f>
        <v>0</v>
      </c>
      <c r="F275" s="111">
        <f t="shared" si="262"/>
        <v>0</v>
      </c>
      <c r="G275" s="111">
        <f t="shared" si="262"/>
        <v>0</v>
      </c>
      <c r="H275" s="111">
        <f t="shared" si="262"/>
        <v>0</v>
      </c>
      <c r="I275" s="111">
        <f t="shared" si="262"/>
        <v>0</v>
      </c>
      <c r="J275" s="111">
        <f t="shared" si="262"/>
        <v>0</v>
      </c>
      <c r="K275" s="111">
        <f t="shared" si="262"/>
        <v>0</v>
      </c>
      <c r="L275" s="292"/>
      <c r="M275" s="111">
        <f t="shared" ref="M275:AF275" si="263">SUM(M276:M277)</f>
        <v>0</v>
      </c>
      <c r="N275" s="111">
        <f t="shared" si="263"/>
        <v>0</v>
      </c>
      <c r="O275" s="111">
        <f t="shared" si="263"/>
        <v>0</v>
      </c>
      <c r="P275" s="111">
        <f t="shared" si="263"/>
        <v>0</v>
      </c>
      <c r="Q275" s="111">
        <f t="shared" si="263"/>
        <v>0</v>
      </c>
      <c r="R275" s="111">
        <f t="shared" si="263"/>
        <v>0</v>
      </c>
      <c r="S275" s="111">
        <f t="shared" si="263"/>
        <v>0</v>
      </c>
      <c r="T275" s="111">
        <f t="shared" si="263"/>
        <v>0</v>
      </c>
      <c r="U275" s="111">
        <f t="shared" si="263"/>
        <v>0</v>
      </c>
      <c r="V275" s="111">
        <f t="shared" si="263"/>
        <v>0</v>
      </c>
      <c r="W275" s="111">
        <f t="shared" si="263"/>
        <v>0</v>
      </c>
      <c r="X275" s="111">
        <f t="shared" si="263"/>
        <v>0</v>
      </c>
      <c r="Y275" s="111">
        <f t="shared" si="263"/>
        <v>0</v>
      </c>
      <c r="Z275" s="111">
        <f t="shared" si="263"/>
        <v>0</v>
      </c>
      <c r="AA275" s="111">
        <f t="shared" si="263"/>
        <v>0</v>
      </c>
      <c r="AB275" s="111">
        <f t="shared" si="263"/>
        <v>0</v>
      </c>
      <c r="AC275" s="111">
        <f t="shared" si="263"/>
        <v>0</v>
      </c>
      <c r="AD275" s="111">
        <f t="shared" si="263"/>
        <v>0</v>
      </c>
      <c r="AE275" s="111">
        <f t="shared" si="263"/>
        <v>0</v>
      </c>
      <c r="AF275" s="111">
        <f t="shared" si="263"/>
        <v>0</v>
      </c>
      <c r="AG275" s="297"/>
      <c r="AH275" s="111">
        <f t="shared" ref="AH275:BA275" si="264">SUM(AH276:AH277)</f>
        <v>0</v>
      </c>
      <c r="AI275" s="111">
        <f t="shared" si="264"/>
        <v>0</v>
      </c>
      <c r="AJ275" s="111">
        <f t="shared" si="264"/>
        <v>0</v>
      </c>
      <c r="AK275" s="111">
        <f t="shared" si="264"/>
        <v>0</v>
      </c>
      <c r="AL275" s="111">
        <f t="shared" si="264"/>
        <v>0</v>
      </c>
      <c r="AM275" s="111">
        <f t="shared" si="264"/>
        <v>0</v>
      </c>
      <c r="AN275" s="111">
        <f t="shared" si="264"/>
        <v>0</v>
      </c>
      <c r="AO275" s="111">
        <f t="shared" si="264"/>
        <v>0</v>
      </c>
      <c r="AP275" s="111">
        <f t="shared" si="264"/>
        <v>0</v>
      </c>
      <c r="AQ275" s="111">
        <f t="shared" si="264"/>
        <v>0</v>
      </c>
      <c r="AR275" s="111">
        <f t="shared" si="264"/>
        <v>0</v>
      </c>
      <c r="AS275" s="111">
        <f t="shared" si="264"/>
        <v>0</v>
      </c>
      <c r="AT275" s="111">
        <f t="shared" si="264"/>
        <v>0</v>
      </c>
      <c r="AU275" s="111">
        <f t="shared" si="264"/>
        <v>0</v>
      </c>
      <c r="AV275" s="111">
        <f t="shared" si="264"/>
        <v>0</v>
      </c>
      <c r="AW275" s="111">
        <f t="shared" si="264"/>
        <v>0</v>
      </c>
      <c r="AX275" s="111">
        <f t="shared" si="264"/>
        <v>0</v>
      </c>
      <c r="AY275" s="111">
        <f t="shared" si="264"/>
        <v>0</v>
      </c>
      <c r="AZ275" s="111">
        <f t="shared" si="264"/>
        <v>0</v>
      </c>
      <c r="BA275" s="111">
        <f t="shared" si="264"/>
        <v>0</v>
      </c>
      <c r="BB275" s="105" t="s">
        <v>212</v>
      </c>
      <c r="BC275" s="110"/>
      <c r="BD275" s="110"/>
      <c r="BE275" s="132">
        <v>2016</v>
      </c>
      <c r="BF275" s="110"/>
      <c r="BG275" s="110"/>
    </row>
    <row r="276" spans="1:59" s="103" customFormat="1" ht="22.2" customHeight="1">
      <c r="A276" s="419" t="s">
        <v>92</v>
      </c>
      <c r="B276" s="107"/>
      <c r="C276" s="106"/>
      <c r="D276" s="106">
        <f t="shared" si="258"/>
        <v>0</v>
      </c>
      <c r="E276" s="106"/>
      <c r="F276" s="106"/>
      <c r="G276" s="106"/>
      <c r="H276" s="106"/>
      <c r="I276" s="106"/>
      <c r="J276" s="106"/>
      <c r="K276" s="106"/>
      <c r="L276" s="292"/>
      <c r="M276" s="106"/>
      <c r="N276" s="106"/>
      <c r="O276" s="106"/>
      <c r="P276" s="106"/>
      <c r="Q276" s="106"/>
      <c r="R276" s="106"/>
      <c r="S276" s="106"/>
      <c r="T276" s="106"/>
      <c r="U276" s="106"/>
      <c r="V276" s="106"/>
      <c r="W276" s="106"/>
      <c r="X276" s="106"/>
      <c r="Y276" s="106"/>
      <c r="Z276" s="106"/>
      <c r="AA276" s="106"/>
      <c r="AB276" s="106"/>
      <c r="AC276" s="106"/>
      <c r="AD276" s="106"/>
      <c r="AE276" s="106"/>
      <c r="AF276" s="106"/>
      <c r="AG276" s="297"/>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5" t="s">
        <v>212</v>
      </c>
      <c r="BC276" s="104"/>
      <c r="BD276" s="104"/>
      <c r="BE276" s="132">
        <v>2016</v>
      </c>
      <c r="BF276" s="104"/>
      <c r="BG276" s="104"/>
    </row>
    <row r="277" spans="1:59" s="103" customFormat="1" ht="22.2" customHeight="1">
      <c r="A277" s="419" t="s">
        <v>92</v>
      </c>
      <c r="B277" s="107"/>
      <c r="C277" s="106"/>
      <c r="D277" s="106">
        <f t="shared" si="258"/>
        <v>0</v>
      </c>
      <c r="E277" s="106"/>
      <c r="F277" s="106"/>
      <c r="G277" s="106"/>
      <c r="H277" s="106"/>
      <c r="I277" s="106"/>
      <c r="J277" s="106"/>
      <c r="K277" s="106"/>
      <c r="L277" s="292"/>
      <c r="M277" s="106"/>
      <c r="N277" s="106"/>
      <c r="O277" s="106"/>
      <c r="P277" s="106"/>
      <c r="Q277" s="106"/>
      <c r="R277" s="106"/>
      <c r="S277" s="106"/>
      <c r="T277" s="106"/>
      <c r="U277" s="106"/>
      <c r="V277" s="106"/>
      <c r="W277" s="106"/>
      <c r="X277" s="106"/>
      <c r="Y277" s="106"/>
      <c r="Z277" s="106"/>
      <c r="AA277" s="106"/>
      <c r="AB277" s="106"/>
      <c r="AC277" s="106"/>
      <c r="AD277" s="106"/>
      <c r="AE277" s="106"/>
      <c r="AF277" s="106"/>
      <c r="AG277" s="297"/>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5" t="s">
        <v>212</v>
      </c>
      <c r="BC277" s="104"/>
      <c r="BD277" s="104"/>
      <c r="BE277" s="132">
        <v>2016</v>
      </c>
      <c r="BF277" s="104"/>
      <c r="BG277" s="104"/>
    </row>
    <row r="278" spans="1:59" s="126" customFormat="1" ht="22.2" customHeight="1">
      <c r="A278" s="418" t="s">
        <v>117</v>
      </c>
      <c r="B278" s="262" t="s">
        <v>309</v>
      </c>
      <c r="C278" s="111">
        <f>SUM(C279,C282)</f>
        <v>0</v>
      </c>
      <c r="D278" s="111">
        <f>SUM(D279+D282)</f>
        <v>0</v>
      </c>
      <c r="E278" s="111">
        <f t="shared" ref="E278:K278" si="265">SUM(E279,E282)</f>
        <v>0</v>
      </c>
      <c r="F278" s="111">
        <f t="shared" si="265"/>
        <v>0</v>
      </c>
      <c r="G278" s="111">
        <f t="shared" si="265"/>
        <v>0</v>
      </c>
      <c r="H278" s="111">
        <f t="shared" si="265"/>
        <v>0</v>
      </c>
      <c r="I278" s="111">
        <f t="shared" si="265"/>
        <v>0</v>
      </c>
      <c r="J278" s="111">
        <f t="shared" si="265"/>
        <v>0</v>
      </c>
      <c r="K278" s="111">
        <f t="shared" si="265"/>
        <v>0</v>
      </c>
      <c r="L278" s="292"/>
      <c r="M278" s="111">
        <f t="shared" ref="M278:AF278" si="266">SUM(M279,M282)</f>
        <v>0</v>
      </c>
      <c r="N278" s="111">
        <f t="shared" si="266"/>
        <v>0</v>
      </c>
      <c r="O278" s="111">
        <f t="shared" si="266"/>
        <v>0</v>
      </c>
      <c r="P278" s="111">
        <f t="shared" si="266"/>
        <v>0</v>
      </c>
      <c r="Q278" s="111">
        <f t="shared" si="266"/>
        <v>0</v>
      </c>
      <c r="R278" s="111">
        <f t="shared" si="266"/>
        <v>0</v>
      </c>
      <c r="S278" s="111">
        <f t="shared" si="266"/>
        <v>0</v>
      </c>
      <c r="T278" s="111">
        <f t="shared" si="266"/>
        <v>0</v>
      </c>
      <c r="U278" s="111">
        <f t="shared" si="266"/>
        <v>0</v>
      </c>
      <c r="V278" s="111">
        <f t="shared" si="266"/>
        <v>0</v>
      </c>
      <c r="W278" s="111">
        <f t="shared" si="266"/>
        <v>0</v>
      </c>
      <c r="X278" s="111">
        <f t="shared" si="266"/>
        <v>0</v>
      </c>
      <c r="Y278" s="111">
        <f t="shared" si="266"/>
        <v>0</v>
      </c>
      <c r="Z278" s="111">
        <f t="shared" si="266"/>
        <v>0</v>
      </c>
      <c r="AA278" s="111">
        <f t="shared" si="266"/>
        <v>0</v>
      </c>
      <c r="AB278" s="111">
        <f t="shared" si="266"/>
        <v>0</v>
      </c>
      <c r="AC278" s="111">
        <f t="shared" si="266"/>
        <v>0</v>
      </c>
      <c r="AD278" s="111">
        <f t="shared" si="266"/>
        <v>0</v>
      </c>
      <c r="AE278" s="111">
        <f t="shared" si="266"/>
        <v>0</v>
      </c>
      <c r="AF278" s="111">
        <f t="shared" si="266"/>
        <v>0</v>
      </c>
      <c r="AG278" s="297"/>
      <c r="AH278" s="111">
        <f t="shared" ref="AH278:BA278" si="267">SUM(AH279,AH282)</f>
        <v>0</v>
      </c>
      <c r="AI278" s="111">
        <f t="shared" si="267"/>
        <v>0</v>
      </c>
      <c r="AJ278" s="111">
        <f t="shared" si="267"/>
        <v>0</v>
      </c>
      <c r="AK278" s="111">
        <f t="shared" si="267"/>
        <v>0</v>
      </c>
      <c r="AL278" s="111">
        <f t="shared" si="267"/>
        <v>0</v>
      </c>
      <c r="AM278" s="111">
        <f t="shared" si="267"/>
        <v>0</v>
      </c>
      <c r="AN278" s="111">
        <f t="shared" si="267"/>
        <v>0</v>
      </c>
      <c r="AO278" s="111">
        <f t="shared" si="267"/>
        <v>0</v>
      </c>
      <c r="AP278" s="111">
        <f t="shared" si="267"/>
        <v>0</v>
      </c>
      <c r="AQ278" s="111">
        <f t="shared" si="267"/>
        <v>0</v>
      </c>
      <c r="AR278" s="111">
        <f t="shared" si="267"/>
        <v>0</v>
      </c>
      <c r="AS278" s="111">
        <f t="shared" si="267"/>
        <v>0</v>
      </c>
      <c r="AT278" s="111">
        <f t="shared" si="267"/>
        <v>0</v>
      </c>
      <c r="AU278" s="111">
        <f t="shared" si="267"/>
        <v>0</v>
      </c>
      <c r="AV278" s="111">
        <f t="shared" si="267"/>
        <v>0</v>
      </c>
      <c r="AW278" s="111">
        <f t="shared" si="267"/>
        <v>0</v>
      </c>
      <c r="AX278" s="111">
        <f t="shared" si="267"/>
        <v>0</v>
      </c>
      <c r="AY278" s="111">
        <f t="shared" si="267"/>
        <v>0</v>
      </c>
      <c r="AZ278" s="111">
        <f t="shared" si="267"/>
        <v>0</v>
      </c>
      <c r="BA278" s="111">
        <f t="shared" si="267"/>
        <v>0</v>
      </c>
      <c r="BB278" s="105" t="s">
        <v>212</v>
      </c>
      <c r="BC278" s="110"/>
      <c r="BD278" s="110"/>
      <c r="BE278" s="90">
        <v>2016</v>
      </c>
      <c r="BF278" s="109"/>
      <c r="BG278" s="109"/>
    </row>
    <row r="279" spans="1:59" s="103" customFormat="1" ht="22.2" customHeight="1">
      <c r="A279" s="419" t="s">
        <v>117</v>
      </c>
      <c r="B279" s="107" t="s">
        <v>281</v>
      </c>
      <c r="C279" s="106"/>
      <c r="D279" s="106">
        <f t="shared" ref="D279:D284" si="268">SUM(E279:BA279)</f>
        <v>0</v>
      </c>
      <c r="E279" s="106">
        <f t="shared" ref="E279:K279" si="269">SUM(E280:E281)</f>
        <v>0</v>
      </c>
      <c r="F279" s="106">
        <f t="shared" si="269"/>
        <v>0</v>
      </c>
      <c r="G279" s="106">
        <f t="shared" si="269"/>
        <v>0</v>
      </c>
      <c r="H279" s="106">
        <f t="shared" si="269"/>
        <v>0</v>
      </c>
      <c r="I279" s="106">
        <f t="shared" si="269"/>
        <v>0</v>
      </c>
      <c r="J279" s="106">
        <f t="shared" si="269"/>
        <v>0</v>
      </c>
      <c r="K279" s="106">
        <f t="shared" si="269"/>
        <v>0</v>
      </c>
      <c r="L279" s="292"/>
      <c r="M279" s="106">
        <f t="shared" ref="M279:AF279" si="270">SUM(M280:M281)</f>
        <v>0</v>
      </c>
      <c r="N279" s="106">
        <f t="shared" si="270"/>
        <v>0</v>
      </c>
      <c r="O279" s="106">
        <f t="shared" si="270"/>
        <v>0</v>
      </c>
      <c r="P279" s="106">
        <f t="shared" si="270"/>
        <v>0</v>
      </c>
      <c r="Q279" s="106">
        <f t="shared" si="270"/>
        <v>0</v>
      </c>
      <c r="R279" s="106">
        <f t="shared" si="270"/>
        <v>0</v>
      </c>
      <c r="S279" s="106">
        <f t="shared" si="270"/>
        <v>0</v>
      </c>
      <c r="T279" s="106">
        <f t="shared" si="270"/>
        <v>0</v>
      </c>
      <c r="U279" s="106">
        <f t="shared" si="270"/>
        <v>0</v>
      </c>
      <c r="V279" s="106">
        <f t="shared" si="270"/>
        <v>0</v>
      </c>
      <c r="W279" s="106">
        <f t="shared" si="270"/>
        <v>0</v>
      </c>
      <c r="X279" s="106">
        <f t="shared" si="270"/>
        <v>0</v>
      </c>
      <c r="Y279" s="106">
        <f t="shared" si="270"/>
        <v>0</v>
      </c>
      <c r="Z279" s="106">
        <f t="shared" si="270"/>
        <v>0</v>
      </c>
      <c r="AA279" s="106">
        <f t="shared" si="270"/>
        <v>0</v>
      </c>
      <c r="AB279" s="106">
        <f t="shared" si="270"/>
        <v>0</v>
      </c>
      <c r="AC279" s="106">
        <f t="shared" si="270"/>
        <v>0</v>
      </c>
      <c r="AD279" s="106">
        <f t="shared" si="270"/>
        <v>0</v>
      </c>
      <c r="AE279" s="106">
        <f t="shared" si="270"/>
        <v>0</v>
      </c>
      <c r="AF279" s="106">
        <f t="shared" si="270"/>
        <v>0</v>
      </c>
      <c r="AG279" s="297"/>
      <c r="AH279" s="106">
        <f t="shared" ref="AH279:BA279" si="271">SUM(AH280:AH281)</f>
        <v>0</v>
      </c>
      <c r="AI279" s="106">
        <f t="shared" si="271"/>
        <v>0</v>
      </c>
      <c r="AJ279" s="106">
        <f t="shared" si="271"/>
        <v>0</v>
      </c>
      <c r="AK279" s="106">
        <f t="shared" si="271"/>
        <v>0</v>
      </c>
      <c r="AL279" s="106">
        <f t="shared" si="271"/>
        <v>0</v>
      </c>
      <c r="AM279" s="106">
        <f t="shared" si="271"/>
        <v>0</v>
      </c>
      <c r="AN279" s="106">
        <f t="shared" si="271"/>
        <v>0</v>
      </c>
      <c r="AO279" s="106">
        <f t="shared" si="271"/>
        <v>0</v>
      </c>
      <c r="AP279" s="106">
        <f t="shared" si="271"/>
        <v>0</v>
      </c>
      <c r="AQ279" s="106">
        <f t="shared" si="271"/>
        <v>0</v>
      </c>
      <c r="AR279" s="106">
        <f t="shared" si="271"/>
        <v>0</v>
      </c>
      <c r="AS279" s="106">
        <f t="shared" si="271"/>
        <v>0</v>
      </c>
      <c r="AT279" s="106">
        <f t="shared" si="271"/>
        <v>0</v>
      </c>
      <c r="AU279" s="106">
        <f t="shared" si="271"/>
        <v>0</v>
      </c>
      <c r="AV279" s="106">
        <f t="shared" si="271"/>
        <v>0</v>
      </c>
      <c r="AW279" s="106">
        <f t="shared" si="271"/>
        <v>0</v>
      </c>
      <c r="AX279" s="106">
        <f t="shared" si="271"/>
        <v>0</v>
      </c>
      <c r="AY279" s="106">
        <f t="shared" si="271"/>
        <v>0</v>
      </c>
      <c r="AZ279" s="106">
        <f t="shared" si="271"/>
        <v>0</v>
      </c>
      <c r="BA279" s="106">
        <f t="shared" si="271"/>
        <v>0</v>
      </c>
      <c r="BB279" s="105" t="s">
        <v>212</v>
      </c>
      <c r="BC279" s="104"/>
      <c r="BD279" s="104"/>
      <c r="BE279" s="90">
        <v>2016</v>
      </c>
      <c r="BF279" s="101"/>
      <c r="BG279" s="101"/>
    </row>
    <row r="280" spans="1:59" s="103" customFormat="1" ht="22.2" customHeight="1">
      <c r="A280" s="419" t="s">
        <v>117</v>
      </c>
      <c r="B280" s="107"/>
      <c r="C280" s="106"/>
      <c r="D280" s="106">
        <f t="shared" si="268"/>
        <v>0</v>
      </c>
      <c r="E280" s="106"/>
      <c r="F280" s="106"/>
      <c r="G280" s="106"/>
      <c r="H280" s="106"/>
      <c r="I280" s="106"/>
      <c r="J280" s="106"/>
      <c r="K280" s="106"/>
      <c r="L280" s="292"/>
      <c r="M280" s="106"/>
      <c r="N280" s="106"/>
      <c r="O280" s="106"/>
      <c r="P280" s="106"/>
      <c r="Q280" s="106"/>
      <c r="R280" s="106"/>
      <c r="S280" s="106"/>
      <c r="T280" s="106"/>
      <c r="U280" s="106"/>
      <c r="V280" s="106"/>
      <c r="W280" s="106"/>
      <c r="X280" s="106"/>
      <c r="Y280" s="106"/>
      <c r="Z280" s="106"/>
      <c r="AA280" s="106"/>
      <c r="AB280" s="106"/>
      <c r="AC280" s="106"/>
      <c r="AD280" s="106"/>
      <c r="AE280" s="106"/>
      <c r="AF280" s="106"/>
      <c r="AG280" s="297"/>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5" t="s">
        <v>212</v>
      </c>
      <c r="BC280" s="104"/>
      <c r="BD280" s="104"/>
      <c r="BE280" s="90">
        <v>2016</v>
      </c>
      <c r="BF280" s="101"/>
      <c r="BG280" s="101"/>
    </row>
    <row r="281" spans="1:59" s="108" customFormat="1" ht="22.2" customHeight="1">
      <c r="A281" s="418" t="s">
        <v>117</v>
      </c>
      <c r="B281" s="112"/>
      <c r="C281" s="111"/>
      <c r="D281" s="111">
        <f t="shared" si="268"/>
        <v>0</v>
      </c>
      <c r="E281" s="111"/>
      <c r="F281" s="111"/>
      <c r="G281" s="111"/>
      <c r="H281" s="111"/>
      <c r="I281" s="111"/>
      <c r="J281" s="111"/>
      <c r="K281" s="111"/>
      <c r="L281" s="292"/>
      <c r="M281" s="111"/>
      <c r="N281" s="111"/>
      <c r="O281" s="111"/>
      <c r="P281" s="111"/>
      <c r="Q281" s="111"/>
      <c r="R281" s="111"/>
      <c r="S281" s="111"/>
      <c r="T281" s="111"/>
      <c r="U281" s="111"/>
      <c r="V281" s="111"/>
      <c r="W281" s="111"/>
      <c r="X281" s="111"/>
      <c r="Y281" s="111"/>
      <c r="Z281" s="111"/>
      <c r="AA281" s="111"/>
      <c r="AB281" s="111"/>
      <c r="AC281" s="111"/>
      <c r="AD281" s="111"/>
      <c r="AE281" s="111"/>
      <c r="AF281" s="111"/>
      <c r="AG281" s="297"/>
      <c r="AH281" s="111"/>
      <c r="AI281" s="111"/>
      <c r="AJ281" s="111"/>
      <c r="AK281" s="111"/>
      <c r="AL281" s="111"/>
      <c r="AM281" s="111"/>
      <c r="AN281" s="111"/>
      <c r="AO281" s="111"/>
      <c r="AP281" s="111"/>
      <c r="AQ281" s="111"/>
      <c r="AR281" s="111"/>
      <c r="AS281" s="111"/>
      <c r="AT281" s="111"/>
      <c r="AU281" s="111"/>
      <c r="AV281" s="111"/>
      <c r="AW281" s="111"/>
      <c r="AX281" s="111"/>
      <c r="AY281" s="111"/>
      <c r="AZ281" s="111"/>
      <c r="BA281" s="111"/>
      <c r="BB281" s="105" t="s">
        <v>212</v>
      </c>
      <c r="BC281" s="110"/>
      <c r="BD281" s="110"/>
      <c r="BE281" s="90">
        <v>2016</v>
      </c>
      <c r="BF281" s="109"/>
      <c r="BG281" s="109"/>
    </row>
    <row r="282" spans="1:59" s="103" customFormat="1" ht="22.2" customHeight="1">
      <c r="A282" s="419" t="s">
        <v>117</v>
      </c>
      <c r="B282" s="107" t="s">
        <v>282</v>
      </c>
      <c r="C282" s="106"/>
      <c r="D282" s="106">
        <f t="shared" si="268"/>
        <v>0</v>
      </c>
      <c r="E282" s="106">
        <f t="shared" ref="E282:K282" si="272">SUM(E283:E284)</f>
        <v>0</v>
      </c>
      <c r="F282" s="106">
        <f t="shared" si="272"/>
        <v>0</v>
      </c>
      <c r="G282" s="106">
        <f t="shared" si="272"/>
        <v>0</v>
      </c>
      <c r="H282" s="106">
        <f t="shared" si="272"/>
        <v>0</v>
      </c>
      <c r="I282" s="106">
        <f t="shared" si="272"/>
        <v>0</v>
      </c>
      <c r="J282" s="106">
        <f t="shared" si="272"/>
        <v>0</v>
      </c>
      <c r="K282" s="106">
        <f t="shared" si="272"/>
        <v>0</v>
      </c>
      <c r="L282" s="292"/>
      <c r="M282" s="106">
        <f t="shared" ref="M282:AF282" si="273">SUM(M283:M284)</f>
        <v>0</v>
      </c>
      <c r="N282" s="106">
        <f t="shared" si="273"/>
        <v>0</v>
      </c>
      <c r="O282" s="106">
        <f t="shared" si="273"/>
        <v>0</v>
      </c>
      <c r="P282" s="106">
        <f t="shared" si="273"/>
        <v>0</v>
      </c>
      <c r="Q282" s="106">
        <f t="shared" si="273"/>
        <v>0</v>
      </c>
      <c r="R282" s="106">
        <f t="shared" si="273"/>
        <v>0</v>
      </c>
      <c r="S282" s="106">
        <f t="shared" si="273"/>
        <v>0</v>
      </c>
      <c r="T282" s="106">
        <f t="shared" si="273"/>
        <v>0</v>
      </c>
      <c r="U282" s="106">
        <f t="shared" si="273"/>
        <v>0</v>
      </c>
      <c r="V282" s="106">
        <f t="shared" si="273"/>
        <v>0</v>
      </c>
      <c r="W282" s="106">
        <f t="shared" si="273"/>
        <v>0</v>
      </c>
      <c r="X282" s="106">
        <f t="shared" si="273"/>
        <v>0</v>
      </c>
      <c r="Y282" s="106">
        <f t="shared" si="273"/>
        <v>0</v>
      </c>
      <c r="Z282" s="106">
        <f t="shared" si="273"/>
        <v>0</v>
      </c>
      <c r="AA282" s="106">
        <f t="shared" si="273"/>
        <v>0</v>
      </c>
      <c r="AB282" s="106">
        <f t="shared" si="273"/>
        <v>0</v>
      </c>
      <c r="AC282" s="106">
        <f t="shared" si="273"/>
        <v>0</v>
      </c>
      <c r="AD282" s="106">
        <f t="shared" si="273"/>
        <v>0</v>
      </c>
      <c r="AE282" s="106">
        <f t="shared" si="273"/>
        <v>0</v>
      </c>
      <c r="AF282" s="106">
        <f t="shared" si="273"/>
        <v>0</v>
      </c>
      <c r="AG282" s="297"/>
      <c r="AH282" s="106">
        <f t="shared" ref="AH282:BA282" si="274">SUM(AH283:AH284)</f>
        <v>0</v>
      </c>
      <c r="AI282" s="106">
        <f t="shared" si="274"/>
        <v>0</v>
      </c>
      <c r="AJ282" s="106">
        <f t="shared" si="274"/>
        <v>0</v>
      </c>
      <c r="AK282" s="106">
        <f t="shared" si="274"/>
        <v>0</v>
      </c>
      <c r="AL282" s="106">
        <f t="shared" si="274"/>
        <v>0</v>
      </c>
      <c r="AM282" s="106">
        <f t="shared" si="274"/>
        <v>0</v>
      </c>
      <c r="AN282" s="106">
        <f t="shared" si="274"/>
        <v>0</v>
      </c>
      <c r="AO282" s="106">
        <f t="shared" si="274"/>
        <v>0</v>
      </c>
      <c r="AP282" s="106">
        <f t="shared" si="274"/>
        <v>0</v>
      </c>
      <c r="AQ282" s="106">
        <f t="shared" si="274"/>
        <v>0</v>
      </c>
      <c r="AR282" s="106">
        <f t="shared" si="274"/>
        <v>0</v>
      </c>
      <c r="AS282" s="106">
        <f t="shared" si="274"/>
        <v>0</v>
      </c>
      <c r="AT282" s="106">
        <f t="shared" si="274"/>
        <v>0</v>
      </c>
      <c r="AU282" s="106">
        <f t="shared" si="274"/>
        <v>0</v>
      </c>
      <c r="AV282" s="106">
        <f t="shared" si="274"/>
        <v>0</v>
      </c>
      <c r="AW282" s="106">
        <f t="shared" si="274"/>
        <v>0</v>
      </c>
      <c r="AX282" s="106">
        <f t="shared" si="274"/>
        <v>0</v>
      </c>
      <c r="AY282" s="106">
        <f t="shared" si="274"/>
        <v>0</v>
      </c>
      <c r="AZ282" s="106">
        <f t="shared" si="274"/>
        <v>0</v>
      </c>
      <c r="BA282" s="106">
        <f t="shared" si="274"/>
        <v>0</v>
      </c>
      <c r="BB282" s="105" t="s">
        <v>212</v>
      </c>
      <c r="BC282" s="106">
        <f>SUM(BC283:BC284)</f>
        <v>0</v>
      </c>
      <c r="BD282" s="106">
        <f>SUM(BD283:BD284)</f>
        <v>0</v>
      </c>
      <c r="BE282" s="90">
        <v>2016</v>
      </c>
      <c r="BF282" s="101"/>
      <c r="BG282" s="101"/>
    </row>
    <row r="283" spans="1:59" s="124" customFormat="1" ht="22.2" customHeight="1">
      <c r="A283" s="419" t="s">
        <v>117</v>
      </c>
      <c r="B283" s="125"/>
      <c r="C283" s="106"/>
      <c r="D283" s="106">
        <f t="shared" si="268"/>
        <v>0</v>
      </c>
      <c r="E283" s="106"/>
      <c r="F283" s="106"/>
      <c r="G283" s="106"/>
      <c r="H283" s="106"/>
      <c r="I283" s="106"/>
      <c r="J283" s="106"/>
      <c r="K283" s="106"/>
      <c r="L283" s="292"/>
      <c r="M283" s="106"/>
      <c r="N283" s="106"/>
      <c r="O283" s="106"/>
      <c r="P283" s="106"/>
      <c r="Q283" s="106"/>
      <c r="R283" s="106"/>
      <c r="S283" s="106"/>
      <c r="T283" s="106"/>
      <c r="U283" s="106"/>
      <c r="V283" s="106"/>
      <c r="W283" s="106"/>
      <c r="X283" s="106"/>
      <c r="Y283" s="106"/>
      <c r="Z283" s="106"/>
      <c r="AA283" s="106"/>
      <c r="AB283" s="106"/>
      <c r="AC283" s="106"/>
      <c r="AD283" s="106"/>
      <c r="AE283" s="106"/>
      <c r="AF283" s="106"/>
      <c r="AG283" s="297"/>
      <c r="AH283" s="106"/>
      <c r="AI283" s="106"/>
      <c r="AJ283" s="106"/>
      <c r="AK283" s="106"/>
      <c r="AL283" s="106"/>
      <c r="AM283" s="106"/>
      <c r="AN283" s="106"/>
      <c r="AO283" s="106"/>
      <c r="AP283" s="106"/>
      <c r="AQ283" s="106"/>
      <c r="AR283" s="106"/>
      <c r="AS283" s="106"/>
      <c r="AT283" s="106"/>
      <c r="AU283" s="106"/>
      <c r="AV283" s="106"/>
      <c r="AW283" s="106"/>
      <c r="AX283" s="106"/>
      <c r="AY283" s="106"/>
      <c r="AZ283" s="106"/>
      <c r="BA283" s="106"/>
      <c r="BB283" s="105" t="s">
        <v>212</v>
      </c>
      <c r="BC283" s="104"/>
      <c r="BD283" s="104"/>
      <c r="BE283" s="90">
        <v>2016</v>
      </c>
      <c r="BF283" s="101"/>
      <c r="BG283" s="101"/>
    </row>
    <row r="284" spans="1:59" s="103" customFormat="1" ht="22.2" customHeight="1">
      <c r="A284" s="419" t="s">
        <v>117</v>
      </c>
      <c r="B284" s="107"/>
      <c r="C284" s="106"/>
      <c r="D284" s="106">
        <f t="shared" si="268"/>
        <v>0</v>
      </c>
      <c r="E284" s="106"/>
      <c r="F284" s="106"/>
      <c r="G284" s="106"/>
      <c r="H284" s="106"/>
      <c r="I284" s="106"/>
      <c r="J284" s="106"/>
      <c r="K284" s="106"/>
      <c r="L284" s="292"/>
      <c r="M284" s="106"/>
      <c r="N284" s="106"/>
      <c r="O284" s="106"/>
      <c r="P284" s="106"/>
      <c r="Q284" s="106"/>
      <c r="R284" s="106"/>
      <c r="S284" s="106"/>
      <c r="T284" s="106"/>
      <c r="U284" s="106"/>
      <c r="V284" s="106"/>
      <c r="W284" s="106"/>
      <c r="X284" s="106"/>
      <c r="Y284" s="106"/>
      <c r="Z284" s="106"/>
      <c r="AA284" s="106"/>
      <c r="AB284" s="106"/>
      <c r="AC284" s="106"/>
      <c r="AD284" s="106"/>
      <c r="AE284" s="106"/>
      <c r="AF284" s="106"/>
      <c r="AG284" s="297"/>
      <c r="AH284" s="106"/>
      <c r="AI284" s="106"/>
      <c r="AJ284" s="106"/>
      <c r="AK284" s="106"/>
      <c r="AL284" s="106"/>
      <c r="AM284" s="106"/>
      <c r="AN284" s="106"/>
      <c r="AO284" s="106"/>
      <c r="AP284" s="106"/>
      <c r="AQ284" s="106"/>
      <c r="AR284" s="106"/>
      <c r="AS284" s="106"/>
      <c r="AT284" s="106"/>
      <c r="AU284" s="106"/>
      <c r="AV284" s="106"/>
      <c r="AW284" s="106"/>
      <c r="AX284" s="106"/>
      <c r="AY284" s="106"/>
      <c r="AZ284" s="106"/>
      <c r="BA284" s="106"/>
      <c r="BB284" s="105" t="s">
        <v>212</v>
      </c>
      <c r="BC284" s="104"/>
      <c r="BD284" s="104"/>
      <c r="BE284" s="90">
        <v>2016</v>
      </c>
      <c r="BF284" s="101"/>
      <c r="BG284" s="101"/>
    </row>
    <row r="285" spans="1:59" s="120" customFormat="1" ht="22.2" customHeight="1">
      <c r="A285" s="425">
        <v>6</v>
      </c>
      <c r="B285" s="307" t="s">
        <v>260</v>
      </c>
      <c r="C285" s="123">
        <f>SUM(C286,C289)</f>
        <v>0</v>
      </c>
      <c r="D285" s="123">
        <f>SUM(D286+D289)</f>
        <v>0</v>
      </c>
      <c r="E285" s="123">
        <f t="shared" ref="E285:K285" si="275">SUM(E286,E289)</f>
        <v>0</v>
      </c>
      <c r="F285" s="123">
        <f t="shared" si="275"/>
        <v>0</v>
      </c>
      <c r="G285" s="123">
        <f t="shared" si="275"/>
        <v>0</v>
      </c>
      <c r="H285" s="123">
        <f t="shared" si="275"/>
        <v>0</v>
      </c>
      <c r="I285" s="106">
        <f t="shared" si="275"/>
        <v>0</v>
      </c>
      <c r="J285" s="106">
        <f t="shared" si="275"/>
        <v>0</v>
      </c>
      <c r="K285" s="106">
        <f t="shared" si="275"/>
        <v>0</v>
      </c>
      <c r="L285" s="292"/>
      <c r="M285" s="106">
        <f t="shared" ref="M285:AF285" si="276">SUM(M286,M289)</f>
        <v>0</v>
      </c>
      <c r="N285" s="106">
        <f t="shared" si="276"/>
        <v>0</v>
      </c>
      <c r="O285" s="106">
        <f t="shared" si="276"/>
        <v>0</v>
      </c>
      <c r="P285" s="123">
        <f t="shared" si="276"/>
        <v>0</v>
      </c>
      <c r="Q285" s="106">
        <f t="shared" si="276"/>
        <v>0</v>
      </c>
      <c r="R285" s="106">
        <f t="shared" si="276"/>
        <v>0</v>
      </c>
      <c r="S285" s="106">
        <f t="shared" si="276"/>
        <v>0</v>
      </c>
      <c r="T285" s="106">
        <f t="shared" si="276"/>
        <v>0</v>
      </c>
      <c r="U285" s="123">
        <f t="shared" si="276"/>
        <v>0</v>
      </c>
      <c r="V285" s="106">
        <f t="shared" si="276"/>
        <v>0</v>
      </c>
      <c r="W285" s="106">
        <f t="shared" si="276"/>
        <v>0</v>
      </c>
      <c r="X285" s="106">
        <f t="shared" si="276"/>
        <v>0</v>
      </c>
      <c r="Y285" s="123">
        <f t="shared" si="276"/>
        <v>0</v>
      </c>
      <c r="Z285" s="106">
        <f t="shared" si="276"/>
        <v>0</v>
      </c>
      <c r="AA285" s="106">
        <f t="shared" si="276"/>
        <v>0</v>
      </c>
      <c r="AB285" s="106">
        <f t="shared" si="276"/>
        <v>0</v>
      </c>
      <c r="AC285" s="106">
        <f t="shared" si="276"/>
        <v>0</v>
      </c>
      <c r="AD285" s="106">
        <f t="shared" si="276"/>
        <v>0</v>
      </c>
      <c r="AE285" s="106">
        <f t="shared" si="276"/>
        <v>0</v>
      </c>
      <c r="AF285" s="106">
        <f t="shared" si="276"/>
        <v>0</v>
      </c>
      <c r="AG285" s="297"/>
      <c r="AH285" s="106">
        <f t="shared" ref="AH285:BA285" si="277">SUM(AH286,AH289)</f>
        <v>0</v>
      </c>
      <c r="AI285" s="106">
        <f t="shared" si="277"/>
        <v>0</v>
      </c>
      <c r="AJ285" s="106">
        <f t="shared" si="277"/>
        <v>0</v>
      </c>
      <c r="AK285" s="106">
        <f t="shared" si="277"/>
        <v>0</v>
      </c>
      <c r="AL285" s="106">
        <f t="shared" si="277"/>
        <v>0</v>
      </c>
      <c r="AM285" s="106">
        <f t="shared" si="277"/>
        <v>0</v>
      </c>
      <c r="AN285" s="106">
        <f t="shared" si="277"/>
        <v>0</v>
      </c>
      <c r="AO285" s="106">
        <f t="shared" si="277"/>
        <v>0</v>
      </c>
      <c r="AP285" s="106">
        <f t="shared" si="277"/>
        <v>0</v>
      </c>
      <c r="AQ285" s="106">
        <f t="shared" si="277"/>
        <v>0</v>
      </c>
      <c r="AR285" s="106">
        <f t="shared" si="277"/>
        <v>0</v>
      </c>
      <c r="AS285" s="123">
        <f t="shared" si="277"/>
        <v>0</v>
      </c>
      <c r="AT285" s="123">
        <f t="shared" si="277"/>
        <v>0</v>
      </c>
      <c r="AU285" s="106">
        <f t="shared" si="277"/>
        <v>0</v>
      </c>
      <c r="AV285" s="106">
        <f t="shared" si="277"/>
        <v>0</v>
      </c>
      <c r="AW285" s="106">
        <f t="shared" si="277"/>
        <v>0</v>
      </c>
      <c r="AX285" s="106">
        <f t="shared" si="277"/>
        <v>0</v>
      </c>
      <c r="AY285" s="106">
        <f t="shared" si="277"/>
        <v>0</v>
      </c>
      <c r="AZ285" s="106">
        <f t="shared" si="277"/>
        <v>0</v>
      </c>
      <c r="BA285" s="106">
        <f t="shared" si="277"/>
        <v>0</v>
      </c>
      <c r="BB285" s="105" t="s">
        <v>212</v>
      </c>
      <c r="BC285" s="104"/>
      <c r="BD285" s="122"/>
      <c r="BE285" s="90">
        <v>2016</v>
      </c>
      <c r="BF285" s="121"/>
      <c r="BG285" s="121"/>
    </row>
    <row r="286" spans="1:59" s="108" customFormat="1" ht="22.2" customHeight="1">
      <c r="A286" s="418" t="s">
        <v>119</v>
      </c>
      <c r="B286" s="112" t="s">
        <v>281</v>
      </c>
      <c r="C286" s="111"/>
      <c r="D286" s="111">
        <f t="shared" ref="D286:D291" si="278">SUM(E286:BA286)</f>
        <v>0</v>
      </c>
      <c r="E286" s="111">
        <f t="shared" ref="E286:K286" si="279">SUM(E287:E288)</f>
        <v>0</v>
      </c>
      <c r="F286" s="111">
        <f>SUM(F287:F288)</f>
        <v>0</v>
      </c>
      <c r="G286" s="111">
        <f t="shared" si="279"/>
        <v>0</v>
      </c>
      <c r="H286" s="111">
        <f t="shared" si="279"/>
        <v>0</v>
      </c>
      <c r="I286" s="111">
        <f t="shared" si="279"/>
        <v>0</v>
      </c>
      <c r="J286" s="111">
        <f t="shared" si="279"/>
        <v>0</v>
      </c>
      <c r="K286" s="111">
        <f t="shared" si="279"/>
        <v>0</v>
      </c>
      <c r="L286" s="292"/>
      <c r="M286" s="111">
        <f t="shared" ref="M286:AF286" si="280">SUM(M287:M288)</f>
        <v>0</v>
      </c>
      <c r="N286" s="111">
        <f t="shared" si="280"/>
        <v>0</v>
      </c>
      <c r="O286" s="111">
        <f t="shared" si="280"/>
        <v>0</v>
      </c>
      <c r="P286" s="111">
        <f t="shared" si="280"/>
        <v>0</v>
      </c>
      <c r="Q286" s="111">
        <f t="shared" si="280"/>
        <v>0</v>
      </c>
      <c r="R286" s="111">
        <f t="shared" si="280"/>
        <v>0</v>
      </c>
      <c r="S286" s="111">
        <f t="shared" si="280"/>
        <v>0</v>
      </c>
      <c r="T286" s="111">
        <f t="shared" si="280"/>
        <v>0</v>
      </c>
      <c r="U286" s="111">
        <f t="shared" si="280"/>
        <v>0</v>
      </c>
      <c r="V286" s="111">
        <f t="shared" si="280"/>
        <v>0</v>
      </c>
      <c r="W286" s="111">
        <f t="shared" si="280"/>
        <v>0</v>
      </c>
      <c r="X286" s="111">
        <f t="shared" si="280"/>
        <v>0</v>
      </c>
      <c r="Y286" s="111">
        <f t="shared" si="280"/>
        <v>0</v>
      </c>
      <c r="Z286" s="111">
        <f t="shared" si="280"/>
        <v>0</v>
      </c>
      <c r="AA286" s="111">
        <f t="shared" si="280"/>
        <v>0</v>
      </c>
      <c r="AB286" s="111">
        <f t="shared" si="280"/>
        <v>0</v>
      </c>
      <c r="AC286" s="111">
        <f t="shared" si="280"/>
        <v>0</v>
      </c>
      <c r="AD286" s="111">
        <f t="shared" si="280"/>
        <v>0</v>
      </c>
      <c r="AE286" s="111">
        <f t="shared" si="280"/>
        <v>0</v>
      </c>
      <c r="AF286" s="111">
        <f t="shared" si="280"/>
        <v>0</v>
      </c>
      <c r="AG286" s="297"/>
      <c r="AH286" s="111">
        <f t="shared" ref="AH286:BA286" si="281">SUM(AH287:AH288)</f>
        <v>0</v>
      </c>
      <c r="AI286" s="111">
        <f t="shared" si="281"/>
        <v>0</v>
      </c>
      <c r="AJ286" s="111">
        <f t="shared" si="281"/>
        <v>0</v>
      </c>
      <c r="AK286" s="111">
        <f t="shared" si="281"/>
        <v>0</v>
      </c>
      <c r="AL286" s="111">
        <f t="shared" si="281"/>
        <v>0</v>
      </c>
      <c r="AM286" s="111">
        <f t="shared" si="281"/>
        <v>0</v>
      </c>
      <c r="AN286" s="111">
        <f t="shared" si="281"/>
        <v>0</v>
      </c>
      <c r="AO286" s="111">
        <f t="shared" si="281"/>
        <v>0</v>
      </c>
      <c r="AP286" s="111">
        <f t="shared" si="281"/>
        <v>0</v>
      </c>
      <c r="AQ286" s="111">
        <f t="shared" si="281"/>
        <v>0</v>
      </c>
      <c r="AR286" s="111">
        <f t="shared" si="281"/>
        <v>0</v>
      </c>
      <c r="AS286" s="111">
        <f t="shared" si="281"/>
        <v>0</v>
      </c>
      <c r="AT286" s="111">
        <f t="shared" si="281"/>
        <v>0</v>
      </c>
      <c r="AU286" s="111">
        <f t="shared" si="281"/>
        <v>0</v>
      </c>
      <c r="AV286" s="111">
        <f t="shared" si="281"/>
        <v>0</v>
      </c>
      <c r="AW286" s="111">
        <f t="shared" si="281"/>
        <v>0</v>
      </c>
      <c r="AX286" s="111">
        <f t="shared" si="281"/>
        <v>0</v>
      </c>
      <c r="AY286" s="111">
        <f t="shared" si="281"/>
        <v>0</v>
      </c>
      <c r="AZ286" s="111">
        <f t="shared" si="281"/>
        <v>0</v>
      </c>
      <c r="BA286" s="111">
        <f t="shared" si="281"/>
        <v>0</v>
      </c>
      <c r="BB286" s="105" t="s">
        <v>212</v>
      </c>
      <c r="BC286" s="110"/>
      <c r="BD286" s="110"/>
      <c r="BE286" s="90">
        <v>2016</v>
      </c>
      <c r="BF286" s="109"/>
      <c r="BG286" s="109"/>
    </row>
    <row r="287" spans="1:59" s="115" customFormat="1" ht="22.2" customHeight="1">
      <c r="A287" s="419" t="s">
        <v>119</v>
      </c>
      <c r="B287" s="119"/>
      <c r="C287" s="118"/>
      <c r="D287" s="118">
        <f t="shared" si="278"/>
        <v>0</v>
      </c>
      <c r="E287" s="118"/>
      <c r="F287" s="118"/>
      <c r="G287" s="118"/>
      <c r="H287" s="118"/>
      <c r="I287" s="111"/>
      <c r="J287" s="111"/>
      <c r="K287" s="111"/>
      <c r="L287" s="292"/>
      <c r="M287" s="111"/>
      <c r="N287" s="111"/>
      <c r="O287" s="111"/>
      <c r="P287" s="118"/>
      <c r="Q287" s="111"/>
      <c r="R287" s="111"/>
      <c r="S287" s="111"/>
      <c r="T287" s="111"/>
      <c r="U287" s="118"/>
      <c r="V287" s="111"/>
      <c r="W287" s="111"/>
      <c r="X287" s="111"/>
      <c r="Y287" s="118"/>
      <c r="Z287" s="111"/>
      <c r="AA287" s="111"/>
      <c r="AB287" s="111"/>
      <c r="AC287" s="111"/>
      <c r="AD287" s="111"/>
      <c r="AE287" s="111"/>
      <c r="AF287" s="111"/>
      <c r="AG287" s="297"/>
      <c r="AH287" s="111"/>
      <c r="AI287" s="111"/>
      <c r="AJ287" s="111"/>
      <c r="AK287" s="111"/>
      <c r="AL287" s="111"/>
      <c r="AM287" s="111"/>
      <c r="AN287" s="111"/>
      <c r="AO287" s="111"/>
      <c r="AP287" s="111"/>
      <c r="AQ287" s="111"/>
      <c r="AR287" s="111"/>
      <c r="AS287" s="118"/>
      <c r="AT287" s="118"/>
      <c r="AU287" s="111"/>
      <c r="AV287" s="111"/>
      <c r="AW287" s="111"/>
      <c r="AX287" s="111"/>
      <c r="AY287" s="111"/>
      <c r="AZ287" s="111"/>
      <c r="BA287" s="111"/>
      <c r="BB287" s="105" t="s">
        <v>212</v>
      </c>
      <c r="BC287" s="110"/>
      <c r="BD287" s="117"/>
      <c r="BE287" s="90">
        <v>2016</v>
      </c>
      <c r="BF287" s="116"/>
      <c r="BG287" s="116"/>
    </row>
    <row r="288" spans="1:59" s="103" customFormat="1" ht="22.2" customHeight="1">
      <c r="A288" s="419" t="s">
        <v>119</v>
      </c>
      <c r="B288" s="107"/>
      <c r="C288" s="106"/>
      <c r="D288" s="106">
        <f t="shared" si="278"/>
        <v>0</v>
      </c>
      <c r="E288" s="106"/>
      <c r="F288" s="106"/>
      <c r="G288" s="106"/>
      <c r="H288" s="106"/>
      <c r="I288" s="106"/>
      <c r="J288" s="106"/>
      <c r="K288" s="106"/>
      <c r="L288" s="292"/>
      <c r="M288" s="106"/>
      <c r="N288" s="106"/>
      <c r="O288" s="106"/>
      <c r="P288" s="106"/>
      <c r="Q288" s="106"/>
      <c r="R288" s="106"/>
      <c r="S288" s="106"/>
      <c r="T288" s="106"/>
      <c r="U288" s="106"/>
      <c r="V288" s="106"/>
      <c r="W288" s="106"/>
      <c r="X288" s="106"/>
      <c r="Y288" s="106"/>
      <c r="Z288" s="106"/>
      <c r="AA288" s="106"/>
      <c r="AB288" s="106"/>
      <c r="AC288" s="106"/>
      <c r="AD288" s="106"/>
      <c r="AE288" s="106"/>
      <c r="AF288" s="106"/>
      <c r="AG288" s="297"/>
      <c r="AH288" s="106"/>
      <c r="AI288" s="106"/>
      <c r="AJ288" s="106"/>
      <c r="AK288" s="106"/>
      <c r="AL288" s="106"/>
      <c r="AM288" s="106"/>
      <c r="AN288" s="106"/>
      <c r="AO288" s="106"/>
      <c r="AP288" s="106"/>
      <c r="AQ288" s="106"/>
      <c r="AR288" s="106"/>
      <c r="AS288" s="106"/>
      <c r="AT288" s="106"/>
      <c r="AU288" s="106"/>
      <c r="AV288" s="106"/>
      <c r="AW288" s="106"/>
      <c r="AX288" s="106"/>
      <c r="AY288" s="106"/>
      <c r="AZ288" s="106"/>
      <c r="BA288" s="106"/>
      <c r="BB288" s="105" t="s">
        <v>212</v>
      </c>
      <c r="BC288" s="104"/>
      <c r="BD288" s="104"/>
      <c r="BE288" s="90">
        <v>2016</v>
      </c>
      <c r="BF288" s="101"/>
      <c r="BG288" s="101"/>
    </row>
    <row r="289" spans="1:59" s="103" customFormat="1" ht="22.2" customHeight="1">
      <c r="A289" s="419" t="s">
        <v>119</v>
      </c>
      <c r="B289" s="107" t="s">
        <v>282</v>
      </c>
      <c r="C289" s="106"/>
      <c r="D289" s="106">
        <f t="shared" si="278"/>
        <v>0</v>
      </c>
      <c r="E289" s="106">
        <f t="shared" ref="E289:K289" si="282">SUM(E290:E291)</f>
        <v>0</v>
      </c>
      <c r="F289" s="106">
        <f t="shared" si="282"/>
        <v>0</v>
      </c>
      <c r="G289" s="106">
        <f t="shared" si="282"/>
        <v>0</v>
      </c>
      <c r="H289" s="106">
        <f t="shared" si="282"/>
        <v>0</v>
      </c>
      <c r="I289" s="106">
        <f t="shared" si="282"/>
        <v>0</v>
      </c>
      <c r="J289" s="106">
        <f t="shared" si="282"/>
        <v>0</v>
      </c>
      <c r="K289" s="106">
        <f t="shared" si="282"/>
        <v>0</v>
      </c>
      <c r="L289" s="292"/>
      <c r="M289" s="106">
        <f t="shared" ref="M289:AF289" si="283">SUM(M290:M291)</f>
        <v>0</v>
      </c>
      <c r="N289" s="106">
        <f t="shared" si="283"/>
        <v>0</v>
      </c>
      <c r="O289" s="106">
        <f t="shared" si="283"/>
        <v>0</v>
      </c>
      <c r="P289" s="106">
        <f t="shared" si="283"/>
        <v>0</v>
      </c>
      <c r="Q289" s="106">
        <f t="shared" si="283"/>
        <v>0</v>
      </c>
      <c r="R289" s="106">
        <f t="shared" si="283"/>
        <v>0</v>
      </c>
      <c r="S289" s="106">
        <f t="shared" si="283"/>
        <v>0</v>
      </c>
      <c r="T289" s="106">
        <f t="shared" si="283"/>
        <v>0</v>
      </c>
      <c r="U289" s="106">
        <f t="shared" si="283"/>
        <v>0</v>
      </c>
      <c r="V289" s="106">
        <f t="shared" si="283"/>
        <v>0</v>
      </c>
      <c r="W289" s="106">
        <f t="shared" si="283"/>
        <v>0</v>
      </c>
      <c r="X289" s="106">
        <f t="shared" si="283"/>
        <v>0</v>
      </c>
      <c r="Y289" s="106">
        <f t="shared" si="283"/>
        <v>0</v>
      </c>
      <c r="Z289" s="106">
        <f t="shared" si="283"/>
        <v>0</v>
      </c>
      <c r="AA289" s="106">
        <f t="shared" si="283"/>
        <v>0</v>
      </c>
      <c r="AB289" s="106">
        <f t="shared" si="283"/>
        <v>0</v>
      </c>
      <c r="AC289" s="106">
        <f t="shared" si="283"/>
        <v>0</v>
      </c>
      <c r="AD289" s="106">
        <f t="shared" si="283"/>
        <v>0</v>
      </c>
      <c r="AE289" s="106">
        <f t="shared" si="283"/>
        <v>0</v>
      </c>
      <c r="AF289" s="106">
        <f t="shared" si="283"/>
        <v>0</v>
      </c>
      <c r="AG289" s="297"/>
      <c r="AH289" s="106">
        <f t="shared" ref="AH289:BA289" si="284">SUM(AH290:AH291)</f>
        <v>0</v>
      </c>
      <c r="AI289" s="106">
        <f t="shared" si="284"/>
        <v>0</v>
      </c>
      <c r="AJ289" s="106">
        <f t="shared" si="284"/>
        <v>0</v>
      </c>
      <c r="AK289" s="106">
        <f t="shared" si="284"/>
        <v>0</v>
      </c>
      <c r="AL289" s="106">
        <f t="shared" si="284"/>
        <v>0</v>
      </c>
      <c r="AM289" s="106">
        <f t="shared" si="284"/>
        <v>0</v>
      </c>
      <c r="AN289" s="106">
        <f t="shared" si="284"/>
        <v>0</v>
      </c>
      <c r="AO289" s="106">
        <f t="shared" si="284"/>
        <v>0</v>
      </c>
      <c r="AP289" s="106">
        <f t="shared" si="284"/>
        <v>0</v>
      </c>
      <c r="AQ289" s="106">
        <f t="shared" si="284"/>
        <v>0</v>
      </c>
      <c r="AR289" s="106">
        <f t="shared" si="284"/>
        <v>0</v>
      </c>
      <c r="AS289" s="106">
        <f t="shared" si="284"/>
        <v>0</v>
      </c>
      <c r="AT289" s="106">
        <f t="shared" si="284"/>
        <v>0</v>
      </c>
      <c r="AU289" s="106">
        <f t="shared" si="284"/>
        <v>0</v>
      </c>
      <c r="AV289" s="106">
        <f t="shared" si="284"/>
        <v>0</v>
      </c>
      <c r="AW289" s="106">
        <f t="shared" si="284"/>
        <v>0</v>
      </c>
      <c r="AX289" s="106">
        <f t="shared" si="284"/>
        <v>0</v>
      </c>
      <c r="AY289" s="106">
        <f t="shared" si="284"/>
        <v>0</v>
      </c>
      <c r="AZ289" s="106">
        <f t="shared" si="284"/>
        <v>0</v>
      </c>
      <c r="BA289" s="106">
        <f t="shared" si="284"/>
        <v>0</v>
      </c>
      <c r="BB289" s="105" t="s">
        <v>212</v>
      </c>
      <c r="BC289" s="104"/>
      <c r="BD289" s="104"/>
      <c r="BE289" s="90">
        <v>2016</v>
      </c>
      <c r="BF289" s="101"/>
      <c r="BG289" s="101"/>
    </row>
    <row r="290" spans="1:59" s="108" customFormat="1" ht="22.2" customHeight="1">
      <c r="A290" s="418" t="s">
        <v>119</v>
      </c>
      <c r="B290" s="114"/>
      <c r="C290" s="111"/>
      <c r="D290" s="111">
        <f t="shared" si="278"/>
        <v>0</v>
      </c>
      <c r="E290" s="111"/>
      <c r="F290" s="111"/>
      <c r="G290" s="111"/>
      <c r="H290" s="111"/>
      <c r="I290" s="111"/>
      <c r="J290" s="111"/>
      <c r="K290" s="111"/>
      <c r="L290" s="292"/>
      <c r="M290" s="111"/>
      <c r="N290" s="111"/>
      <c r="O290" s="111"/>
      <c r="P290" s="111"/>
      <c r="Q290" s="111"/>
      <c r="R290" s="111"/>
      <c r="S290" s="111"/>
      <c r="T290" s="111"/>
      <c r="U290" s="111"/>
      <c r="V290" s="111"/>
      <c r="W290" s="111"/>
      <c r="X290" s="111"/>
      <c r="Y290" s="111"/>
      <c r="Z290" s="111"/>
      <c r="AA290" s="111"/>
      <c r="AB290" s="111"/>
      <c r="AC290" s="111"/>
      <c r="AD290" s="111"/>
      <c r="AE290" s="111"/>
      <c r="AF290" s="111"/>
      <c r="AG290" s="297"/>
      <c r="AH290" s="111"/>
      <c r="AI290" s="111"/>
      <c r="AJ290" s="111"/>
      <c r="AK290" s="111"/>
      <c r="AL290" s="111"/>
      <c r="AM290" s="111"/>
      <c r="AN290" s="111"/>
      <c r="AO290" s="111"/>
      <c r="AP290" s="111"/>
      <c r="AQ290" s="111"/>
      <c r="AR290" s="111"/>
      <c r="AS290" s="111"/>
      <c r="AT290" s="111"/>
      <c r="AU290" s="111"/>
      <c r="AV290" s="111"/>
      <c r="AW290" s="111"/>
      <c r="AX290" s="111"/>
      <c r="AY290" s="111"/>
      <c r="AZ290" s="111"/>
      <c r="BA290" s="111"/>
      <c r="BB290" s="105" t="s">
        <v>212</v>
      </c>
      <c r="BC290" s="110"/>
      <c r="BD290" s="110"/>
      <c r="BE290" s="90">
        <v>2016</v>
      </c>
      <c r="BF290" s="109"/>
      <c r="BG290" s="109"/>
    </row>
    <row r="291" spans="1:59" s="103" customFormat="1" ht="22.2" customHeight="1">
      <c r="A291" s="419" t="s">
        <v>119</v>
      </c>
      <c r="B291" s="107"/>
      <c r="C291" s="106"/>
      <c r="D291" s="106">
        <f t="shared" si="278"/>
        <v>0</v>
      </c>
      <c r="E291" s="106"/>
      <c r="F291" s="106"/>
      <c r="G291" s="106"/>
      <c r="H291" s="106"/>
      <c r="I291" s="106"/>
      <c r="J291" s="106"/>
      <c r="K291" s="106"/>
      <c r="L291" s="292"/>
      <c r="M291" s="106"/>
      <c r="N291" s="106"/>
      <c r="O291" s="106"/>
      <c r="P291" s="106"/>
      <c r="Q291" s="106"/>
      <c r="R291" s="106"/>
      <c r="S291" s="106"/>
      <c r="T291" s="106"/>
      <c r="U291" s="106"/>
      <c r="V291" s="106"/>
      <c r="W291" s="106"/>
      <c r="X291" s="106"/>
      <c r="Y291" s="106"/>
      <c r="Z291" s="106"/>
      <c r="AA291" s="106"/>
      <c r="AB291" s="106"/>
      <c r="AC291" s="106"/>
      <c r="AD291" s="106"/>
      <c r="AE291" s="106"/>
      <c r="AF291" s="106"/>
      <c r="AG291" s="297"/>
      <c r="AH291" s="106"/>
      <c r="AI291" s="106"/>
      <c r="AJ291" s="106"/>
      <c r="AK291" s="106"/>
      <c r="AL291" s="106"/>
      <c r="AM291" s="106"/>
      <c r="AN291" s="106"/>
      <c r="AO291" s="106"/>
      <c r="AP291" s="106"/>
      <c r="AQ291" s="106"/>
      <c r="AR291" s="106"/>
      <c r="AS291" s="106"/>
      <c r="AT291" s="106"/>
      <c r="AU291" s="106"/>
      <c r="AV291" s="106"/>
      <c r="AW291" s="106"/>
      <c r="AX291" s="106"/>
      <c r="AY291" s="106"/>
      <c r="AZ291" s="106"/>
      <c r="BA291" s="106"/>
      <c r="BB291" s="105" t="s">
        <v>212</v>
      </c>
      <c r="BC291" s="104"/>
      <c r="BD291" s="104"/>
      <c r="BE291" s="90">
        <v>2016</v>
      </c>
      <c r="BF291" s="101"/>
      <c r="BG291" s="101"/>
    </row>
    <row r="292" spans="1:59" s="126" customFormat="1" ht="22.2" customHeight="1">
      <c r="A292" s="418" t="s">
        <v>97</v>
      </c>
      <c r="B292" s="308" t="s">
        <v>254</v>
      </c>
      <c r="C292" s="111">
        <f>SUM(C293,C296)</f>
        <v>0</v>
      </c>
      <c r="D292" s="111">
        <f>SUM(D293+D296)</f>
        <v>0</v>
      </c>
      <c r="E292" s="111">
        <f t="shared" ref="E292:K292" si="285">SUM(E293,E296)</f>
        <v>0</v>
      </c>
      <c r="F292" s="111">
        <f t="shared" si="285"/>
        <v>0</v>
      </c>
      <c r="G292" s="111">
        <f t="shared" si="285"/>
        <v>0</v>
      </c>
      <c r="H292" s="111">
        <f t="shared" si="285"/>
        <v>0</v>
      </c>
      <c r="I292" s="111">
        <f t="shared" si="285"/>
        <v>0</v>
      </c>
      <c r="J292" s="111">
        <f t="shared" si="285"/>
        <v>0</v>
      </c>
      <c r="K292" s="111">
        <f t="shared" si="285"/>
        <v>0</v>
      </c>
      <c r="L292" s="292"/>
      <c r="M292" s="111">
        <f t="shared" ref="M292:AF292" si="286">SUM(M293,M296)</f>
        <v>0</v>
      </c>
      <c r="N292" s="111">
        <f t="shared" si="286"/>
        <v>0</v>
      </c>
      <c r="O292" s="111">
        <f t="shared" si="286"/>
        <v>0</v>
      </c>
      <c r="P292" s="111">
        <f t="shared" si="286"/>
        <v>0</v>
      </c>
      <c r="Q292" s="111">
        <f t="shared" si="286"/>
        <v>0</v>
      </c>
      <c r="R292" s="111">
        <f t="shared" si="286"/>
        <v>0</v>
      </c>
      <c r="S292" s="111">
        <f t="shared" si="286"/>
        <v>0</v>
      </c>
      <c r="T292" s="111">
        <f t="shared" si="286"/>
        <v>0</v>
      </c>
      <c r="U292" s="111">
        <f t="shared" si="286"/>
        <v>0</v>
      </c>
      <c r="V292" s="111">
        <f t="shared" si="286"/>
        <v>0</v>
      </c>
      <c r="W292" s="111">
        <f t="shared" si="286"/>
        <v>0</v>
      </c>
      <c r="X292" s="111">
        <f t="shared" si="286"/>
        <v>0</v>
      </c>
      <c r="Y292" s="111">
        <f t="shared" si="286"/>
        <v>0</v>
      </c>
      <c r="Z292" s="111">
        <f t="shared" si="286"/>
        <v>0</v>
      </c>
      <c r="AA292" s="111">
        <f t="shared" si="286"/>
        <v>0</v>
      </c>
      <c r="AB292" s="111">
        <f t="shared" si="286"/>
        <v>0</v>
      </c>
      <c r="AC292" s="111">
        <f t="shared" si="286"/>
        <v>0</v>
      </c>
      <c r="AD292" s="111">
        <f t="shared" si="286"/>
        <v>0</v>
      </c>
      <c r="AE292" s="111">
        <f t="shared" si="286"/>
        <v>0</v>
      </c>
      <c r="AF292" s="111">
        <f t="shared" si="286"/>
        <v>0</v>
      </c>
      <c r="AG292" s="297"/>
      <c r="AH292" s="111">
        <f t="shared" ref="AH292:BA292" si="287">SUM(AH293,AH296)</f>
        <v>0</v>
      </c>
      <c r="AI292" s="111">
        <f t="shared" si="287"/>
        <v>0</v>
      </c>
      <c r="AJ292" s="111">
        <f t="shared" si="287"/>
        <v>0</v>
      </c>
      <c r="AK292" s="111">
        <f t="shared" si="287"/>
        <v>0</v>
      </c>
      <c r="AL292" s="111">
        <f t="shared" si="287"/>
        <v>0</v>
      </c>
      <c r="AM292" s="111">
        <f t="shared" si="287"/>
        <v>0</v>
      </c>
      <c r="AN292" s="111">
        <f t="shared" si="287"/>
        <v>0</v>
      </c>
      <c r="AO292" s="111">
        <f t="shared" si="287"/>
        <v>0</v>
      </c>
      <c r="AP292" s="111">
        <f t="shared" si="287"/>
        <v>0</v>
      </c>
      <c r="AQ292" s="111">
        <f t="shared" si="287"/>
        <v>0</v>
      </c>
      <c r="AR292" s="111">
        <f t="shared" si="287"/>
        <v>0</v>
      </c>
      <c r="AS292" s="111">
        <f t="shared" si="287"/>
        <v>0</v>
      </c>
      <c r="AT292" s="111">
        <f t="shared" si="287"/>
        <v>0</v>
      </c>
      <c r="AU292" s="111">
        <f t="shared" si="287"/>
        <v>0</v>
      </c>
      <c r="AV292" s="111">
        <f t="shared" si="287"/>
        <v>0</v>
      </c>
      <c r="AW292" s="111">
        <f t="shared" si="287"/>
        <v>0</v>
      </c>
      <c r="AX292" s="111">
        <f t="shared" si="287"/>
        <v>0</v>
      </c>
      <c r="AY292" s="111">
        <f t="shared" si="287"/>
        <v>0</v>
      </c>
      <c r="AZ292" s="111">
        <f t="shared" si="287"/>
        <v>0</v>
      </c>
      <c r="BA292" s="111">
        <f t="shared" si="287"/>
        <v>0</v>
      </c>
      <c r="BB292" s="105" t="s">
        <v>212</v>
      </c>
      <c r="BC292" s="110"/>
      <c r="BD292" s="110"/>
      <c r="BE292" s="132">
        <v>2016</v>
      </c>
      <c r="BF292" s="110"/>
      <c r="BG292" s="110"/>
    </row>
    <row r="293" spans="1:59" s="108" customFormat="1" ht="22.2" customHeight="1">
      <c r="A293" s="418" t="s">
        <v>97</v>
      </c>
      <c r="B293" s="112" t="s">
        <v>281</v>
      </c>
      <c r="C293" s="111"/>
      <c r="D293" s="111">
        <f t="shared" ref="D293:D298" si="288">SUM(E293:BA293)</f>
        <v>0</v>
      </c>
      <c r="E293" s="111">
        <f t="shared" ref="E293:K293" si="289">SUM(E294:E295)</f>
        <v>0</v>
      </c>
      <c r="F293" s="111">
        <f t="shared" si="289"/>
        <v>0</v>
      </c>
      <c r="G293" s="111">
        <f t="shared" si="289"/>
        <v>0</v>
      </c>
      <c r="H293" s="111">
        <f t="shared" si="289"/>
        <v>0</v>
      </c>
      <c r="I293" s="111">
        <f t="shared" si="289"/>
        <v>0</v>
      </c>
      <c r="J293" s="111">
        <f t="shared" si="289"/>
        <v>0</v>
      </c>
      <c r="K293" s="111">
        <f t="shared" si="289"/>
        <v>0</v>
      </c>
      <c r="L293" s="292"/>
      <c r="M293" s="111">
        <f t="shared" ref="M293:AF293" si="290">SUM(M294:M295)</f>
        <v>0</v>
      </c>
      <c r="N293" s="111">
        <f t="shared" si="290"/>
        <v>0</v>
      </c>
      <c r="O293" s="111">
        <f t="shared" si="290"/>
        <v>0</v>
      </c>
      <c r="P293" s="111">
        <f t="shared" si="290"/>
        <v>0</v>
      </c>
      <c r="Q293" s="111">
        <f t="shared" si="290"/>
        <v>0</v>
      </c>
      <c r="R293" s="111">
        <f t="shared" si="290"/>
        <v>0</v>
      </c>
      <c r="S293" s="111">
        <f t="shared" si="290"/>
        <v>0</v>
      </c>
      <c r="T293" s="111">
        <f t="shared" si="290"/>
        <v>0</v>
      </c>
      <c r="U293" s="111">
        <f t="shared" si="290"/>
        <v>0</v>
      </c>
      <c r="V293" s="111">
        <f t="shared" si="290"/>
        <v>0</v>
      </c>
      <c r="W293" s="111">
        <f t="shared" si="290"/>
        <v>0</v>
      </c>
      <c r="X293" s="111">
        <f t="shared" si="290"/>
        <v>0</v>
      </c>
      <c r="Y293" s="111">
        <f t="shared" si="290"/>
        <v>0</v>
      </c>
      <c r="Z293" s="111">
        <f t="shared" si="290"/>
        <v>0</v>
      </c>
      <c r="AA293" s="111">
        <f t="shared" si="290"/>
        <v>0</v>
      </c>
      <c r="AB293" s="111">
        <f t="shared" si="290"/>
        <v>0</v>
      </c>
      <c r="AC293" s="111">
        <f t="shared" si="290"/>
        <v>0</v>
      </c>
      <c r="AD293" s="111">
        <f t="shared" si="290"/>
        <v>0</v>
      </c>
      <c r="AE293" s="111">
        <f t="shared" si="290"/>
        <v>0</v>
      </c>
      <c r="AF293" s="111">
        <f t="shared" si="290"/>
        <v>0</v>
      </c>
      <c r="AG293" s="297"/>
      <c r="AH293" s="111">
        <f t="shared" ref="AH293:BA293" si="291">SUM(AH294:AH295)</f>
        <v>0</v>
      </c>
      <c r="AI293" s="111">
        <f t="shared" si="291"/>
        <v>0</v>
      </c>
      <c r="AJ293" s="111">
        <f t="shared" si="291"/>
        <v>0</v>
      </c>
      <c r="AK293" s="111">
        <f t="shared" si="291"/>
        <v>0</v>
      </c>
      <c r="AL293" s="111">
        <f t="shared" si="291"/>
        <v>0</v>
      </c>
      <c r="AM293" s="111">
        <f t="shared" si="291"/>
        <v>0</v>
      </c>
      <c r="AN293" s="111">
        <f t="shared" si="291"/>
        <v>0</v>
      </c>
      <c r="AO293" s="111">
        <f t="shared" si="291"/>
        <v>0</v>
      </c>
      <c r="AP293" s="111">
        <f t="shared" si="291"/>
        <v>0</v>
      </c>
      <c r="AQ293" s="111">
        <f t="shared" si="291"/>
        <v>0</v>
      </c>
      <c r="AR293" s="111">
        <f t="shared" si="291"/>
        <v>0</v>
      </c>
      <c r="AS293" s="111">
        <f t="shared" si="291"/>
        <v>0</v>
      </c>
      <c r="AT293" s="111">
        <f t="shared" si="291"/>
        <v>0</v>
      </c>
      <c r="AU293" s="111">
        <f t="shared" si="291"/>
        <v>0</v>
      </c>
      <c r="AV293" s="111">
        <f t="shared" si="291"/>
        <v>0</v>
      </c>
      <c r="AW293" s="111">
        <f t="shared" si="291"/>
        <v>0</v>
      </c>
      <c r="AX293" s="111">
        <f t="shared" si="291"/>
        <v>0</v>
      </c>
      <c r="AY293" s="111">
        <f t="shared" si="291"/>
        <v>0</v>
      </c>
      <c r="AZ293" s="111">
        <f t="shared" si="291"/>
        <v>0</v>
      </c>
      <c r="BA293" s="111">
        <f t="shared" si="291"/>
        <v>0</v>
      </c>
      <c r="BB293" s="105" t="s">
        <v>212</v>
      </c>
      <c r="BC293" s="110"/>
      <c r="BD293" s="110"/>
      <c r="BE293" s="132">
        <v>2016</v>
      </c>
      <c r="BF293" s="110"/>
      <c r="BG293" s="110"/>
    </row>
    <row r="294" spans="1:59" s="124" customFormat="1" ht="22.2" customHeight="1">
      <c r="A294" s="419" t="s">
        <v>97</v>
      </c>
      <c r="B294" s="107"/>
      <c r="C294" s="106"/>
      <c r="D294" s="106">
        <f t="shared" si="288"/>
        <v>0</v>
      </c>
      <c r="E294" s="106"/>
      <c r="F294" s="106"/>
      <c r="G294" s="106"/>
      <c r="H294" s="106"/>
      <c r="I294" s="106"/>
      <c r="J294" s="106"/>
      <c r="K294" s="106"/>
      <c r="L294" s="292"/>
      <c r="M294" s="106"/>
      <c r="N294" s="106"/>
      <c r="O294" s="106"/>
      <c r="P294" s="106"/>
      <c r="Q294" s="106"/>
      <c r="R294" s="106"/>
      <c r="S294" s="106"/>
      <c r="T294" s="106"/>
      <c r="U294" s="106"/>
      <c r="V294" s="106"/>
      <c r="W294" s="106"/>
      <c r="X294" s="106"/>
      <c r="Y294" s="106"/>
      <c r="Z294" s="106"/>
      <c r="AA294" s="106"/>
      <c r="AB294" s="106"/>
      <c r="AC294" s="106"/>
      <c r="AD294" s="106"/>
      <c r="AE294" s="106"/>
      <c r="AF294" s="106"/>
      <c r="AG294" s="297"/>
      <c r="AH294" s="106"/>
      <c r="AI294" s="106"/>
      <c r="AJ294" s="106"/>
      <c r="AK294" s="106"/>
      <c r="AL294" s="106"/>
      <c r="AM294" s="106"/>
      <c r="AN294" s="106"/>
      <c r="AO294" s="106"/>
      <c r="AP294" s="106"/>
      <c r="AQ294" s="106"/>
      <c r="AR294" s="106"/>
      <c r="AS294" s="106"/>
      <c r="AT294" s="106"/>
      <c r="AU294" s="106"/>
      <c r="AV294" s="106"/>
      <c r="AW294" s="106"/>
      <c r="AX294" s="106"/>
      <c r="AY294" s="106"/>
      <c r="AZ294" s="106"/>
      <c r="BA294" s="106"/>
      <c r="BB294" s="105" t="s">
        <v>212</v>
      </c>
      <c r="BC294" s="104"/>
      <c r="BD294" s="104"/>
      <c r="BE294" s="132">
        <v>2016</v>
      </c>
      <c r="BF294" s="104"/>
      <c r="BG294" s="104"/>
    </row>
    <row r="295" spans="1:59" s="103" customFormat="1" ht="22.2" customHeight="1">
      <c r="A295" s="419" t="s">
        <v>97</v>
      </c>
      <c r="B295" s="107"/>
      <c r="C295" s="106"/>
      <c r="D295" s="106">
        <f t="shared" si="288"/>
        <v>0</v>
      </c>
      <c r="E295" s="106"/>
      <c r="F295" s="106"/>
      <c r="G295" s="106"/>
      <c r="H295" s="106"/>
      <c r="I295" s="106"/>
      <c r="J295" s="106"/>
      <c r="K295" s="106"/>
      <c r="L295" s="292"/>
      <c r="M295" s="106"/>
      <c r="N295" s="106"/>
      <c r="O295" s="106"/>
      <c r="P295" s="106"/>
      <c r="Q295" s="106"/>
      <c r="R295" s="106"/>
      <c r="S295" s="106"/>
      <c r="T295" s="106"/>
      <c r="U295" s="106"/>
      <c r="V295" s="106"/>
      <c r="W295" s="106"/>
      <c r="X295" s="106"/>
      <c r="Y295" s="106"/>
      <c r="Z295" s="106"/>
      <c r="AA295" s="106"/>
      <c r="AB295" s="106"/>
      <c r="AC295" s="106"/>
      <c r="AD295" s="106"/>
      <c r="AE295" s="106"/>
      <c r="AF295" s="106"/>
      <c r="AG295" s="297"/>
      <c r="AH295" s="106"/>
      <c r="AI295" s="106"/>
      <c r="AJ295" s="106"/>
      <c r="AK295" s="106"/>
      <c r="AL295" s="106"/>
      <c r="AM295" s="106"/>
      <c r="AN295" s="106"/>
      <c r="AO295" s="106"/>
      <c r="AP295" s="106"/>
      <c r="AQ295" s="106"/>
      <c r="AR295" s="106"/>
      <c r="AS295" s="106"/>
      <c r="AT295" s="106"/>
      <c r="AU295" s="106"/>
      <c r="AV295" s="106"/>
      <c r="AW295" s="106"/>
      <c r="AX295" s="106"/>
      <c r="AY295" s="106"/>
      <c r="AZ295" s="106"/>
      <c r="BA295" s="106"/>
      <c r="BB295" s="105" t="s">
        <v>212</v>
      </c>
      <c r="BC295" s="104"/>
      <c r="BD295" s="104"/>
      <c r="BE295" s="132">
        <v>2016</v>
      </c>
      <c r="BF295" s="104"/>
      <c r="BG295" s="104"/>
    </row>
    <row r="296" spans="1:59" s="108" customFormat="1" ht="22.2" customHeight="1">
      <c r="A296" s="418" t="s">
        <v>97</v>
      </c>
      <c r="B296" s="112" t="s">
        <v>282</v>
      </c>
      <c r="C296" s="111"/>
      <c r="D296" s="111">
        <f t="shared" si="288"/>
        <v>0</v>
      </c>
      <c r="E296" s="111">
        <f t="shared" ref="E296:K296" si="292">SUM(E297:E298)</f>
        <v>0</v>
      </c>
      <c r="F296" s="111">
        <f t="shared" si="292"/>
        <v>0</v>
      </c>
      <c r="G296" s="111">
        <f t="shared" si="292"/>
        <v>0</v>
      </c>
      <c r="H296" s="111">
        <f t="shared" si="292"/>
        <v>0</v>
      </c>
      <c r="I296" s="111">
        <f t="shared" si="292"/>
        <v>0</v>
      </c>
      <c r="J296" s="111">
        <f t="shared" si="292"/>
        <v>0</v>
      </c>
      <c r="K296" s="111">
        <f t="shared" si="292"/>
        <v>0</v>
      </c>
      <c r="L296" s="292"/>
      <c r="M296" s="111">
        <f t="shared" ref="M296:AF296" si="293">SUM(M297:M298)</f>
        <v>0</v>
      </c>
      <c r="N296" s="111">
        <f t="shared" si="293"/>
        <v>0</v>
      </c>
      <c r="O296" s="111">
        <f t="shared" si="293"/>
        <v>0</v>
      </c>
      <c r="P296" s="111">
        <f t="shared" si="293"/>
        <v>0</v>
      </c>
      <c r="Q296" s="111">
        <f t="shared" si="293"/>
        <v>0</v>
      </c>
      <c r="R296" s="111">
        <f t="shared" si="293"/>
        <v>0</v>
      </c>
      <c r="S296" s="111">
        <f t="shared" si="293"/>
        <v>0</v>
      </c>
      <c r="T296" s="111">
        <f t="shared" si="293"/>
        <v>0</v>
      </c>
      <c r="U296" s="111">
        <f t="shared" si="293"/>
        <v>0</v>
      </c>
      <c r="V296" s="111">
        <f t="shared" si="293"/>
        <v>0</v>
      </c>
      <c r="W296" s="111">
        <f t="shared" si="293"/>
        <v>0</v>
      </c>
      <c r="X296" s="111">
        <f t="shared" si="293"/>
        <v>0</v>
      </c>
      <c r="Y296" s="111">
        <f t="shared" si="293"/>
        <v>0</v>
      </c>
      <c r="Z296" s="111">
        <f t="shared" si="293"/>
        <v>0</v>
      </c>
      <c r="AA296" s="111">
        <f t="shared" si="293"/>
        <v>0</v>
      </c>
      <c r="AB296" s="111">
        <f t="shared" si="293"/>
        <v>0</v>
      </c>
      <c r="AC296" s="111">
        <f t="shared" si="293"/>
        <v>0</v>
      </c>
      <c r="AD296" s="111">
        <f t="shared" si="293"/>
        <v>0</v>
      </c>
      <c r="AE296" s="111">
        <f t="shared" si="293"/>
        <v>0</v>
      </c>
      <c r="AF296" s="111">
        <f t="shared" si="293"/>
        <v>0</v>
      </c>
      <c r="AG296" s="297"/>
      <c r="AH296" s="111">
        <f t="shared" ref="AH296:BA296" si="294">SUM(AH297:AH298)</f>
        <v>0</v>
      </c>
      <c r="AI296" s="111">
        <f t="shared" si="294"/>
        <v>0</v>
      </c>
      <c r="AJ296" s="111">
        <f t="shared" si="294"/>
        <v>0</v>
      </c>
      <c r="AK296" s="111">
        <f t="shared" si="294"/>
        <v>0</v>
      </c>
      <c r="AL296" s="111">
        <f t="shared" si="294"/>
        <v>0</v>
      </c>
      <c r="AM296" s="111">
        <f t="shared" si="294"/>
        <v>0</v>
      </c>
      <c r="AN296" s="111">
        <f t="shared" si="294"/>
        <v>0</v>
      </c>
      <c r="AO296" s="111">
        <f t="shared" si="294"/>
        <v>0</v>
      </c>
      <c r="AP296" s="111">
        <f t="shared" si="294"/>
        <v>0</v>
      </c>
      <c r="AQ296" s="111">
        <f t="shared" si="294"/>
        <v>0</v>
      </c>
      <c r="AR296" s="111">
        <f t="shared" si="294"/>
        <v>0</v>
      </c>
      <c r="AS296" s="111">
        <f t="shared" si="294"/>
        <v>0</v>
      </c>
      <c r="AT296" s="111">
        <f t="shared" si="294"/>
        <v>0</v>
      </c>
      <c r="AU296" s="111">
        <f t="shared" si="294"/>
        <v>0</v>
      </c>
      <c r="AV296" s="111">
        <f t="shared" si="294"/>
        <v>0</v>
      </c>
      <c r="AW296" s="111">
        <f t="shared" si="294"/>
        <v>0</v>
      </c>
      <c r="AX296" s="111">
        <f t="shared" si="294"/>
        <v>0</v>
      </c>
      <c r="AY296" s="111">
        <f t="shared" si="294"/>
        <v>0</v>
      </c>
      <c r="AZ296" s="111">
        <f t="shared" si="294"/>
        <v>0</v>
      </c>
      <c r="BA296" s="111">
        <f t="shared" si="294"/>
        <v>0</v>
      </c>
      <c r="BB296" s="105" t="s">
        <v>212</v>
      </c>
      <c r="BC296" s="110"/>
      <c r="BD296" s="110"/>
      <c r="BE296" s="132">
        <v>2016</v>
      </c>
      <c r="BF296" s="110"/>
      <c r="BG296" s="110"/>
    </row>
    <row r="297" spans="1:59" s="103" customFormat="1" ht="22.2" customHeight="1">
      <c r="A297" s="419" t="s">
        <v>97</v>
      </c>
      <c r="B297" s="107"/>
      <c r="C297" s="106"/>
      <c r="D297" s="106">
        <f t="shared" si="288"/>
        <v>0</v>
      </c>
      <c r="E297" s="106"/>
      <c r="F297" s="106"/>
      <c r="G297" s="106"/>
      <c r="H297" s="106"/>
      <c r="I297" s="106"/>
      <c r="J297" s="106"/>
      <c r="K297" s="106"/>
      <c r="L297" s="292"/>
      <c r="M297" s="106"/>
      <c r="N297" s="106"/>
      <c r="O297" s="106"/>
      <c r="P297" s="106"/>
      <c r="Q297" s="106"/>
      <c r="R297" s="106"/>
      <c r="S297" s="106"/>
      <c r="T297" s="106"/>
      <c r="U297" s="106"/>
      <c r="V297" s="106"/>
      <c r="W297" s="106"/>
      <c r="X297" s="106"/>
      <c r="Y297" s="106"/>
      <c r="Z297" s="106"/>
      <c r="AA297" s="106"/>
      <c r="AB297" s="106"/>
      <c r="AC297" s="106"/>
      <c r="AD297" s="106"/>
      <c r="AE297" s="106"/>
      <c r="AF297" s="106"/>
      <c r="AG297" s="297"/>
      <c r="AH297" s="106"/>
      <c r="AI297" s="106"/>
      <c r="AJ297" s="106"/>
      <c r="AK297" s="106"/>
      <c r="AL297" s="106"/>
      <c r="AM297" s="106"/>
      <c r="AN297" s="106"/>
      <c r="AO297" s="106"/>
      <c r="AP297" s="106"/>
      <c r="AQ297" s="106"/>
      <c r="AR297" s="106"/>
      <c r="AS297" s="106"/>
      <c r="AT297" s="106"/>
      <c r="AU297" s="106"/>
      <c r="AV297" s="106"/>
      <c r="AW297" s="106"/>
      <c r="AX297" s="106"/>
      <c r="AY297" s="106"/>
      <c r="AZ297" s="106"/>
      <c r="BA297" s="106"/>
      <c r="BB297" s="105" t="s">
        <v>212</v>
      </c>
      <c r="BC297" s="104"/>
      <c r="BD297" s="104"/>
      <c r="BE297" s="132">
        <v>2016</v>
      </c>
      <c r="BF297" s="104"/>
      <c r="BG297" s="104"/>
    </row>
    <row r="298" spans="1:59" s="103" customFormat="1" ht="22.2" customHeight="1">
      <c r="A298" s="419" t="s">
        <v>97</v>
      </c>
      <c r="B298" s="107"/>
      <c r="C298" s="106"/>
      <c r="D298" s="106">
        <f t="shared" si="288"/>
        <v>0</v>
      </c>
      <c r="E298" s="106"/>
      <c r="F298" s="106"/>
      <c r="G298" s="106"/>
      <c r="H298" s="106"/>
      <c r="I298" s="106"/>
      <c r="J298" s="106"/>
      <c r="K298" s="106"/>
      <c r="L298" s="292"/>
      <c r="M298" s="106"/>
      <c r="N298" s="106"/>
      <c r="O298" s="106"/>
      <c r="P298" s="106"/>
      <c r="Q298" s="106"/>
      <c r="R298" s="106"/>
      <c r="S298" s="106"/>
      <c r="T298" s="106"/>
      <c r="U298" s="106"/>
      <c r="V298" s="106"/>
      <c r="W298" s="106"/>
      <c r="X298" s="106"/>
      <c r="Y298" s="106"/>
      <c r="Z298" s="106"/>
      <c r="AA298" s="106"/>
      <c r="AB298" s="106"/>
      <c r="AC298" s="106"/>
      <c r="AD298" s="106"/>
      <c r="AE298" s="106"/>
      <c r="AF298" s="106"/>
      <c r="AG298" s="297"/>
      <c r="AH298" s="106"/>
      <c r="AI298" s="106"/>
      <c r="AJ298" s="106"/>
      <c r="AK298" s="106"/>
      <c r="AL298" s="106"/>
      <c r="AM298" s="106"/>
      <c r="AN298" s="106"/>
      <c r="AO298" s="106"/>
      <c r="AP298" s="106"/>
      <c r="AQ298" s="106"/>
      <c r="AR298" s="106"/>
      <c r="AS298" s="106"/>
      <c r="AT298" s="106"/>
      <c r="AU298" s="106"/>
      <c r="AV298" s="106"/>
      <c r="AW298" s="106"/>
      <c r="AX298" s="106"/>
      <c r="AY298" s="106"/>
      <c r="AZ298" s="106"/>
      <c r="BA298" s="106"/>
      <c r="BB298" s="105" t="s">
        <v>212</v>
      </c>
      <c r="BC298" s="104"/>
      <c r="BD298" s="104"/>
      <c r="BE298" s="132">
        <v>2016</v>
      </c>
      <c r="BF298" s="104"/>
      <c r="BG298" s="104"/>
    </row>
    <row r="299" spans="1:59" s="137" customFormat="1" ht="22.2" customHeight="1">
      <c r="A299" s="422">
        <v>4</v>
      </c>
      <c r="B299" s="309" t="s">
        <v>256</v>
      </c>
      <c r="C299" s="140">
        <f>SUM(C300,C303)</f>
        <v>0</v>
      </c>
      <c r="D299" s="140">
        <f>SUM(D300+D303)</f>
        <v>0</v>
      </c>
      <c r="E299" s="140">
        <f t="shared" ref="E299:K299" si="295">SUM(E300,E303)</f>
        <v>0</v>
      </c>
      <c r="F299" s="140">
        <f t="shared" si="295"/>
        <v>0</v>
      </c>
      <c r="G299" s="140">
        <f t="shared" si="295"/>
        <v>0</v>
      </c>
      <c r="H299" s="140">
        <f t="shared" si="295"/>
        <v>0</v>
      </c>
      <c r="I299" s="111">
        <f t="shared" si="295"/>
        <v>0</v>
      </c>
      <c r="J299" s="111">
        <f t="shared" si="295"/>
        <v>0</v>
      </c>
      <c r="K299" s="111">
        <f t="shared" si="295"/>
        <v>0</v>
      </c>
      <c r="L299" s="292"/>
      <c r="M299" s="111">
        <f t="shared" ref="M299:AF299" si="296">SUM(M300,M303)</f>
        <v>0</v>
      </c>
      <c r="N299" s="111">
        <f t="shared" si="296"/>
        <v>0</v>
      </c>
      <c r="O299" s="111">
        <f t="shared" si="296"/>
        <v>0</v>
      </c>
      <c r="P299" s="140">
        <f t="shared" si="296"/>
        <v>0</v>
      </c>
      <c r="Q299" s="111">
        <f t="shared" si="296"/>
        <v>0</v>
      </c>
      <c r="R299" s="111">
        <f t="shared" si="296"/>
        <v>0</v>
      </c>
      <c r="S299" s="111">
        <f t="shared" si="296"/>
        <v>0</v>
      </c>
      <c r="T299" s="111">
        <f t="shared" si="296"/>
        <v>0</v>
      </c>
      <c r="U299" s="140">
        <f t="shared" si="296"/>
        <v>0</v>
      </c>
      <c r="V299" s="111">
        <f t="shared" si="296"/>
        <v>0</v>
      </c>
      <c r="W299" s="111">
        <f t="shared" si="296"/>
        <v>0</v>
      </c>
      <c r="X299" s="111">
        <f t="shared" si="296"/>
        <v>0</v>
      </c>
      <c r="Y299" s="140">
        <f t="shared" si="296"/>
        <v>0</v>
      </c>
      <c r="Z299" s="111">
        <f t="shared" si="296"/>
        <v>0</v>
      </c>
      <c r="AA299" s="111">
        <f t="shared" si="296"/>
        <v>0</v>
      </c>
      <c r="AB299" s="111">
        <f t="shared" si="296"/>
        <v>0</v>
      </c>
      <c r="AC299" s="111">
        <f t="shared" si="296"/>
        <v>0</v>
      </c>
      <c r="AD299" s="111">
        <f t="shared" si="296"/>
        <v>0</v>
      </c>
      <c r="AE299" s="111">
        <f t="shared" si="296"/>
        <v>0</v>
      </c>
      <c r="AF299" s="111">
        <f t="shared" si="296"/>
        <v>0</v>
      </c>
      <c r="AG299" s="297"/>
      <c r="AH299" s="111">
        <f t="shared" ref="AH299:BA299" si="297">SUM(AH300,AH303)</f>
        <v>0</v>
      </c>
      <c r="AI299" s="111">
        <f t="shared" si="297"/>
        <v>0</v>
      </c>
      <c r="AJ299" s="111">
        <f t="shared" si="297"/>
        <v>0</v>
      </c>
      <c r="AK299" s="111">
        <f t="shared" si="297"/>
        <v>0</v>
      </c>
      <c r="AL299" s="111">
        <f t="shared" si="297"/>
        <v>0</v>
      </c>
      <c r="AM299" s="111">
        <f t="shared" si="297"/>
        <v>0</v>
      </c>
      <c r="AN299" s="111">
        <f t="shared" si="297"/>
        <v>0</v>
      </c>
      <c r="AO299" s="111">
        <f t="shared" si="297"/>
        <v>0</v>
      </c>
      <c r="AP299" s="111">
        <f t="shared" si="297"/>
        <v>0</v>
      </c>
      <c r="AQ299" s="111">
        <f t="shared" si="297"/>
        <v>0</v>
      </c>
      <c r="AR299" s="111">
        <f t="shared" si="297"/>
        <v>0</v>
      </c>
      <c r="AS299" s="140">
        <f t="shared" si="297"/>
        <v>0</v>
      </c>
      <c r="AT299" s="140">
        <f t="shared" si="297"/>
        <v>0</v>
      </c>
      <c r="AU299" s="111">
        <f t="shared" si="297"/>
        <v>0</v>
      </c>
      <c r="AV299" s="111">
        <f t="shared" si="297"/>
        <v>0</v>
      </c>
      <c r="AW299" s="111">
        <f t="shared" si="297"/>
        <v>0</v>
      </c>
      <c r="AX299" s="111">
        <f t="shared" si="297"/>
        <v>0</v>
      </c>
      <c r="AY299" s="111">
        <f t="shared" si="297"/>
        <v>0</v>
      </c>
      <c r="AZ299" s="111">
        <f t="shared" si="297"/>
        <v>0</v>
      </c>
      <c r="BA299" s="111">
        <f t="shared" si="297"/>
        <v>0</v>
      </c>
      <c r="BB299" s="105" t="s">
        <v>212</v>
      </c>
      <c r="BC299" s="110"/>
      <c r="BD299" s="139"/>
      <c r="BE299" s="132">
        <v>2016</v>
      </c>
      <c r="BF299" s="138"/>
      <c r="BG299" s="138"/>
    </row>
    <row r="300" spans="1:59" s="108" customFormat="1" ht="24.75" customHeight="1">
      <c r="A300" s="418" t="s">
        <v>100</v>
      </c>
      <c r="B300" s="112" t="s">
        <v>281</v>
      </c>
      <c r="C300" s="111"/>
      <c r="D300" s="111">
        <f t="shared" ref="D300:D305" si="298">SUM(E300:BA300)</f>
        <v>0</v>
      </c>
      <c r="E300" s="111">
        <f t="shared" ref="E300:K300" si="299">SUM(E301:E302)</f>
        <v>0</v>
      </c>
      <c r="F300" s="111">
        <f t="shared" si="299"/>
        <v>0</v>
      </c>
      <c r="G300" s="111">
        <f t="shared" si="299"/>
        <v>0</v>
      </c>
      <c r="H300" s="111">
        <f t="shared" si="299"/>
        <v>0</v>
      </c>
      <c r="I300" s="111">
        <f t="shared" si="299"/>
        <v>0</v>
      </c>
      <c r="J300" s="111">
        <f t="shared" si="299"/>
        <v>0</v>
      </c>
      <c r="K300" s="111">
        <f t="shared" si="299"/>
        <v>0</v>
      </c>
      <c r="L300" s="292"/>
      <c r="M300" s="111">
        <f t="shared" ref="M300:AF300" si="300">SUM(M301:M302)</f>
        <v>0</v>
      </c>
      <c r="N300" s="111">
        <f t="shared" si="300"/>
        <v>0</v>
      </c>
      <c r="O300" s="111">
        <f t="shared" si="300"/>
        <v>0</v>
      </c>
      <c r="P300" s="111">
        <f t="shared" si="300"/>
        <v>0</v>
      </c>
      <c r="Q300" s="111">
        <f t="shared" si="300"/>
        <v>0</v>
      </c>
      <c r="R300" s="111">
        <f t="shared" si="300"/>
        <v>0</v>
      </c>
      <c r="S300" s="111">
        <f t="shared" si="300"/>
        <v>0</v>
      </c>
      <c r="T300" s="111">
        <f t="shared" si="300"/>
        <v>0</v>
      </c>
      <c r="U300" s="111">
        <f t="shared" si="300"/>
        <v>0</v>
      </c>
      <c r="V300" s="111">
        <f t="shared" si="300"/>
        <v>0</v>
      </c>
      <c r="W300" s="111">
        <f t="shared" si="300"/>
        <v>0</v>
      </c>
      <c r="X300" s="111">
        <f t="shared" si="300"/>
        <v>0</v>
      </c>
      <c r="Y300" s="111">
        <f t="shared" si="300"/>
        <v>0</v>
      </c>
      <c r="Z300" s="111">
        <f t="shared" si="300"/>
        <v>0</v>
      </c>
      <c r="AA300" s="111">
        <f t="shared" si="300"/>
        <v>0</v>
      </c>
      <c r="AB300" s="111">
        <f t="shared" si="300"/>
        <v>0</v>
      </c>
      <c r="AC300" s="111">
        <f t="shared" si="300"/>
        <v>0</v>
      </c>
      <c r="AD300" s="111">
        <f t="shared" si="300"/>
        <v>0</v>
      </c>
      <c r="AE300" s="111">
        <f t="shared" si="300"/>
        <v>0</v>
      </c>
      <c r="AF300" s="111">
        <f t="shared" si="300"/>
        <v>0</v>
      </c>
      <c r="AG300" s="297"/>
      <c r="AH300" s="111">
        <f t="shared" ref="AH300:BA300" si="301">SUM(AH301:AH302)</f>
        <v>0</v>
      </c>
      <c r="AI300" s="111">
        <f t="shared" si="301"/>
        <v>0</v>
      </c>
      <c r="AJ300" s="111">
        <f t="shared" si="301"/>
        <v>0</v>
      </c>
      <c r="AK300" s="111">
        <f t="shared" si="301"/>
        <v>0</v>
      </c>
      <c r="AL300" s="111">
        <f t="shared" si="301"/>
        <v>0</v>
      </c>
      <c r="AM300" s="111">
        <f t="shared" si="301"/>
        <v>0</v>
      </c>
      <c r="AN300" s="111">
        <f t="shared" si="301"/>
        <v>0</v>
      </c>
      <c r="AO300" s="111">
        <f t="shared" si="301"/>
        <v>0</v>
      </c>
      <c r="AP300" s="111">
        <f t="shared" si="301"/>
        <v>0</v>
      </c>
      <c r="AQ300" s="111">
        <f t="shared" si="301"/>
        <v>0</v>
      </c>
      <c r="AR300" s="111">
        <f t="shared" si="301"/>
        <v>0</v>
      </c>
      <c r="AS300" s="111">
        <f t="shared" si="301"/>
        <v>0</v>
      </c>
      <c r="AT300" s="111">
        <f t="shared" si="301"/>
        <v>0</v>
      </c>
      <c r="AU300" s="111">
        <f t="shared" si="301"/>
        <v>0</v>
      </c>
      <c r="AV300" s="111">
        <f t="shared" si="301"/>
        <v>0</v>
      </c>
      <c r="AW300" s="111">
        <f t="shared" si="301"/>
        <v>0</v>
      </c>
      <c r="AX300" s="111">
        <f t="shared" si="301"/>
        <v>0</v>
      </c>
      <c r="AY300" s="111">
        <f t="shared" si="301"/>
        <v>0</v>
      </c>
      <c r="AZ300" s="111">
        <f t="shared" si="301"/>
        <v>0</v>
      </c>
      <c r="BA300" s="111">
        <f t="shared" si="301"/>
        <v>0</v>
      </c>
      <c r="BB300" s="105" t="s">
        <v>212</v>
      </c>
      <c r="BC300" s="110"/>
      <c r="BD300" s="110"/>
      <c r="BE300" s="132">
        <v>2016</v>
      </c>
      <c r="BF300" s="110"/>
      <c r="BG300" s="110"/>
    </row>
    <row r="301" spans="1:59" s="133" customFormat="1" ht="24.75" customHeight="1">
      <c r="A301" s="418" t="s">
        <v>100</v>
      </c>
      <c r="B301" s="144"/>
      <c r="C301" s="136"/>
      <c r="D301" s="136">
        <f t="shared" si="298"/>
        <v>0</v>
      </c>
      <c r="E301" s="136"/>
      <c r="F301" s="136"/>
      <c r="G301" s="136"/>
      <c r="H301" s="136"/>
      <c r="I301" s="106"/>
      <c r="J301" s="106"/>
      <c r="K301" s="106"/>
      <c r="L301" s="292"/>
      <c r="M301" s="106"/>
      <c r="N301" s="106"/>
      <c r="O301" s="106"/>
      <c r="P301" s="136"/>
      <c r="Q301" s="106"/>
      <c r="R301" s="106"/>
      <c r="S301" s="106"/>
      <c r="T301" s="106"/>
      <c r="U301" s="136"/>
      <c r="V301" s="106"/>
      <c r="W301" s="106"/>
      <c r="X301" s="106"/>
      <c r="Y301" s="136"/>
      <c r="Z301" s="106"/>
      <c r="AA301" s="106"/>
      <c r="AB301" s="106"/>
      <c r="AC301" s="106"/>
      <c r="AD301" s="106"/>
      <c r="AE301" s="106"/>
      <c r="AF301" s="106"/>
      <c r="AG301" s="297"/>
      <c r="AH301" s="106"/>
      <c r="AI301" s="106"/>
      <c r="AJ301" s="106"/>
      <c r="AK301" s="106"/>
      <c r="AL301" s="106"/>
      <c r="AM301" s="106"/>
      <c r="AN301" s="106"/>
      <c r="AO301" s="106"/>
      <c r="AP301" s="106"/>
      <c r="AQ301" s="106"/>
      <c r="AR301" s="106"/>
      <c r="AS301" s="136"/>
      <c r="AT301" s="136"/>
      <c r="AU301" s="106"/>
      <c r="AV301" s="106"/>
      <c r="AW301" s="106"/>
      <c r="AX301" s="106"/>
      <c r="AY301" s="106"/>
      <c r="AZ301" s="106"/>
      <c r="BA301" s="106"/>
      <c r="BB301" s="105" t="s">
        <v>212</v>
      </c>
      <c r="BC301" s="104"/>
      <c r="BD301" s="143"/>
      <c r="BE301" s="132">
        <v>2016</v>
      </c>
      <c r="BF301" s="134"/>
      <c r="BG301" s="134"/>
    </row>
    <row r="302" spans="1:59" s="133" customFormat="1" ht="24.75" customHeight="1">
      <c r="A302" s="418" t="s">
        <v>100</v>
      </c>
      <c r="B302" s="114"/>
      <c r="C302" s="136"/>
      <c r="D302" s="136">
        <f t="shared" si="298"/>
        <v>0</v>
      </c>
      <c r="E302" s="136"/>
      <c r="F302" s="136"/>
      <c r="G302" s="136"/>
      <c r="H302" s="136"/>
      <c r="I302" s="106"/>
      <c r="J302" s="106"/>
      <c r="K302" s="106"/>
      <c r="L302" s="292"/>
      <c r="M302" s="106"/>
      <c r="N302" s="106"/>
      <c r="O302" s="106"/>
      <c r="P302" s="136"/>
      <c r="Q302" s="106"/>
      <c r="R302" s="106"/>
      <c r="S302" s="106"/>
      <c r="T302" s="106"/>
      <c r="U302" s="136"/>
      <c r="V302" s="106"/>
      <c r="W302" s="106"/>
      <c r="X302" s="106"/>
      <c r="Y302" s="136"/>
      <c r="Z302" s="106"/>
      <c r="AA302" s="106"/>
      <c r="AB302" s="106"/>
      <c r="AC302" s="106"/>
      <c r="AD302" s="106"/>
      <c r="AE302" s="106"/>
      <c r="AF302" s="106"/>
      <c r="AG302" s="297"/>
      <c r="AH302" s="106"/>
      <c r="AI302" s="106"/>
      <c r="AJ302" s="106"/>
      <c r="AK302" s="106"/>
      <c r="AL302" s="106"/>
      <c r="AM302" s="106"/>
      <c r="AN302" s="106"/>
      <c r="AO302" s="106"/>
      <c r="AP302" s="106"/>
      <c r="AQ302" s="106"/>
      <c r="AR302" s="106"/>
      <c r="AS302" s="136"/>
      <c r="AT302" s="136"/>
      <c r="AU302" s="106"/>
      <c r="AV302" s="106"/>
      <c r="AW302" s="106"/>
      <c r="AX302" s="106"/>
      <c r="AY302" s="106"/>
      <c r="AZ302" s="106"/>
      <c r="BA302" s="106"/>
      <c r="BB302" s="105" t="s">
        <v>212</v>
      </c>
      <c r="BC302" s="104"/>
      <c r="BD302" s="135"/>
      <c r="BE302" s="132">
        <v>2016</v>
      </c>
      <c r="BF302" s="134">
        <v>71</v>
      </c>
      <c r="BG302" s="134"/>
    </row>
    <row r="303" spans="1:59" s="103" customFormat="1" ht="22.2" customHeight="1">
      <c r="A303" s="419" t="s">
        <v>100</v>
      </c>
      <c r="B303" s="107" t="s">
        <v>282</v>
      </c>
      <c r="C303" s="106"/>
      <c r="D303" s="106">
        <f t="shared" si="298"/>
        <v>0</v>
      </c>
      <c r="E303" s="106">
        <f t="shared" ref="E303:K303" si="302">SUM(E304:E305)</f>
        <v>0</v>
      </c>
      <c r="F303" s="106">
        <f t="shared" si="302"/>
        <v>0</v>
      </c>
      <c r="G303" s="106">
        <f t="shared" si="302"/>
        <v>0</v>
      </c>
      <c r="H303" s="106">
        <f t="shared" si="302"/>
        <v>0</v>
      </c>
      <c r="I303" s="106">
        <f t="shared" si="302"/>
        <v>0</v>
      </c>
      <c r="J303" s="106">
        <f t="shared" si="302"/>
        <v>0</v>
      </c>
      <c r="K303" s="106">
        <f t="shared" si="302"/>
        <v>0</v>
      </c>
      <c r="L303" s="292"/>
      <c r="M303" s="106">
        <f t="shared" ref="M303:AF303" si="303">SUM(M304:M305)</f>
        <v>0</v>
      </c>
      <c r="N303" s="106">
        <f t="shared" si="303"/>
        <v>0</v>
      </c>
      <c r="O303" s="106">
        <f t="shared" si="303"/>
        <v>0</v>
      </c>
      <c r="P303" s="106">
        <f t="shared" si="303"/>
        <v>0</v>
      </c>
      <c r="Q303" s="106">
        <f t="shared" si="303"/>
        <v>0</v>
      </c>
      <c r="R303" s="106">
        <f t="shared" si="303"/>
        <v>0</v>
      </c>
      <c r="S303" s="106">
        <f t="shared" si="303"/>
        <v>0</v>
      </c>
      <c r="T303" s="106">
        <f t="shared" si="303"/>
        <v>0</v>
      </c>
      <c r="U303" s="106">
        <f t="shared" si="303"/>
        <v>0</v>
      </c>
      <c r="V303" s="106">
        <f t="shared" si="303"/>
        <v>0</v>
      </c>
      <c r="W303" s="106">
        <f t="shared" si="303"/>
        <v>0</v>
      </c>
      <c r="X303" s="106">
        <f t="shared" si="303"/>
        <v>0</v>
      </c>
      <c r="Y303" s="106">
        <f t="shared" si="303"/>
        <v>0</v>
      </c>
      <c r="Z303" s="106">
        <f t="shared" si="303"/>
        <v>0</v>
      </c>
      <c r="AA303" s="106">
        <f t="shared" si="303"/>
        <v>0</v>
      </c>
      <c r="AB303" s="106">
        <f t="shared" si="303"/>
        <v>0</v>
      </c>
      <c r="AC303" s="106">
        <f t="shared" si="303"/>
        <v>0</v>
      </c>
      <c r="AD303" s="106">
        <f t="shared" si="303"/>
        <v>0</v>
      </c>
      <c r="AE303" s="106">
        <f t="shared" si="303"/>
        <v>0</v>
      </c>
      <c r="AF303" s="106">
        <f t="shared" si="303"/>
        <v>0</v>
      </c>
      <c r="AG303" s="297"/>
      <c r="AH303" s="106">
        <f t="shared" ref="AH303:BA303" si="304">SUM(AH304:AH305)</f>
        <v>0</v>
      </c>
      <c r="AI303" s="106">
        <f t="shared" si="304"/>
        <v>0</v>
      </c>
      <c r="AJ303" s="106">
        <f t="shared" si="304"/>
        <v>0</v>
      </c>
      <c r="AK303" s="106">
        <f t="shared" si="304"/>
        <v>0</v>
      </c>
      <c r="AL303" s="106">
        <f t="shared" si="304"/>
        <v>0</v>
      </c>
      <c r="AM303" s="106">
        <f t="shared" si="304"/>
        <v>0</v>
      </c>
      <c r="AN303" s="106">
        <f t="shared" si="304"/>
        <v>0</v>
      </c>
      <c r="AO303" s="106">
        <f t="shared" si="304"/>
        <v>0</v>
      </c>
      <c r="AP303" s="106">
        <f t="shared" si="304"/>
        <v>0</v>
      </c>
      <c r="AQ303" s="106">
        <f t="shared" si="304"/>
        <v>0</v>
      </c>
      <c r="AR303" s="106">
        <f t="shared" si="304"/>
        <v>0</v>
      </c>
      <c r="AS303" s="106">
        <f t="shared" si="304"/>
        <v>0</v>
      </c>
      <c r="AT303" s="106">
        <f t="shared" si="304"/>
        <v>0</v>
      </c>
      <c r="AU303" s="106">
        <f t="shared" si="304"/>
        <v>0</v>
      </c>
      <c r="AV303" s="106">
        <f t="shared" si="304"/>
        <v>0</v>
      </c>
      <c r="AW303" s="106">
        <f t="shared" si="304"/>
        <v>0</v>
      </c>
      <c r="AX303" s="106">
        <f t="shared" si="304"/>
        <v>0</v>
      </c>
      <c r="AY303" s="106">
        <f t="shared" si="304"/>
        <v>0</v>
      </c>
      <c r="AZ303" s="106">
        <f t="shared" si="304"/>
        <v>0</v>
      </c>
      <c r="BA303" s="106">
        <f t="shared" si="304"/>
        <v>0</v>
      </c>
      <c r="BB303" s="105" t="s">
        <v>212</v>
      </c>
      <c r="BC303" s="104"/>
      <c r="BD303" s="104"/>
      <c r="BE303" s="132">
        <v>2016</v>
      </c>
      <c r="BF303" s="104"/>
      <c r="BG303" s="104"/>
    </row>
    <row r="304" spans="1:59" s="142" customFormat="1" ht="22.2" customHeight="1">
      <c r="A304" s="419" t="s">
        <v>100</v>
      </c>
      <c r="B304" s="114"/>
      <c r="C304" s="136"/>
      <c r="D304" s="136">
        <f t="shared" si="298"/>
        <v>0</v>
      </c>
      <c r="E304" s="136"/>
      <c r="F304" s="136"/>
      <c r="G304" s="136"/>
      <c r="H304" s="136"/>
      <c r="I304" s="106"/>
      <c r="J304" s="106"/>
      <c r="K304" s="106"/>
      <c r="L304" s="292"/>
      <c r="M304" s="106"/>
      <c r="N304" s="106"/>
      <c r="O304" s="106"/>
      <c r="P304" s="136"/>
      <c r="Q304" s="106"/>
      <c r="R304" s="106"/>
      <c r="S304" s="106"/>
      <c r="T304" s="106"/>
      <c r="U304" s="136"/>
      <c r="V304" s="106"/>
      <c r="W304" s="106"/>
      <c r="X304" s="106"/>
      <c r="Y304" s="136"/>
      <c r="Z304" s="106"/>
      <c r="AA304" s="106"/>
      <c r="AB304" s="106"/>
      <c r="AC304" s="106"/>
      <c r="AD304" s="106"/>
      <c r="AE304" s="106"/>
      <c r="AF304" s="106"/>
      <c r="AG304" s="297"/>
      <c r="AH304" s="106"/>
      <c r="AI304" s="106"/>
      <c r="AJ304" s="106"/>
      <c r="AK304" s="106"/>
      <c r="AL304" s="106"/>
      <c r="AM304" s="106"/>
      <c r="AN304" s="106"/>
      <c r="AO304" s="106"/>
      <c r="AP304" s="106"/>
      <c r="AQ304" s="106"/>
      <c r="AR304" s="106"/>
      <c r="AS304" s="136"/>
      <c r="AT304" s="136"/>
      <c r="AU304" s="106"/>
      <c r="AV304" s="106"/>
      <c r="AW304" s="106"/>
      <c r="AX304" s="106"/>
      <c r="AY304" s="106"/>
      <c r="AZ304" s="106"/>
      <c r="BA304" s="106"/>
      <c r="BB304" s="105" t="s">
        <v>212</v>
      </c>
      <c r="BC304" s="104"/>
      <c r="BD304" s="143"/>
      <c r="BE304" s="132">
        <v>2016</v>
      </c>
      <c r="BF304" s="134"/>
      <c r="BG304" s="134"/>
    </row>
    <row r="305" spans="1:59" s="108" customFormat="1" ht="22.2" customHeight="1">
      <c r="A305" s="418" t="s">
        <v>100</v>
      </c>
      <c r="B305" s="112"/>
      <c r="C305" s="111"/>
      <c r="D305" s="111">
        <f t="shared" si="298"/>
        <v>0</v>
      </c>
      <c r="E305" s="111"/>
      <c r="F305" s="111"/>
      <c r="G305" s="111"/>
      <c r="H305" s="111"/>
      <c r="I305" s="111"/>
      <c r="J305" s="111"/>
      <c r="K305" s="111"/>
      <c r="L305" s="292"/>
      <c r="M305" s="111"/>
      <c r="N305" s="111"/>
      <c r="O305" s="111"/>
      <c r="P305" s="111"/>
      <c r="Q305" s="111"/>
      <c r="R305" s="111"/>
      <c r="S305" s="111"/>
      <c r="T305" s="111"/>
      <c r="U305" s="111"/>
      <c r="V305" s="111"/>
      <c r="W305" s="111"/>
      <c r="X305" s="111"/>
      <c r="Y305" s="111"/>
      <c r="Z305" s="111"/>
      <c r="AA305" s="111"/>
      <c r="AB305" s="111"/>
      <c r="AC305" s="111"/>
      <c r="AD305" s="111"/>
      <c r="AE305" s="111"/>
      <c r="AF305" s="111"/>
      <c r="AG305" s="297"/>
      <c r="AH305" s="111"/>
      <c r="AI305" s="111"/>
      <c r="AJ305" s="111"/>
      <c r="AK305" s="111"/>
      <c r="AL305" s="111"/>
      <c r="AM305" s="111"/>
      <c r="AN305" s="111"/>
      <c r="AO305" s="111"/>
      <c r="AP305" s="111"/>
      <c r="AQ305" s="111"/>
      <c r="AR305" s="111"/>
      <c r="AS305" s="111"/>
      <c r="AT305" s="111"/>
      <c r="AU305" s="111"/>
      <c r="AV305" s="111"/>
      <c r="AW305" s="111"/>
      <c r="AX305" s="111"/>
      <c r="AY305" s="111"/>
      <c r="AZ305" s="111"/>
      <c r="BA305" s="111"/>
      <c r="BB305" s="105" t="s">
        <v>212</v>
      </c>
      <c r="BC305" s="110"/>
      <c r="BD305" s="110"/>
      <c r="BE305" s="132">
        <v>2016</v>
      </c>
      <c r="BF305" s="110"/>
      <c r="BG305" s="110"/>
    </row>
    <row r="306" spans="1:59" s="137" customFormat="1" ht="22.2" customHeight="1">
      <c r="A306" s="422">
        <v>5</v>
      </c>
      <c r="B306" s="307" t="s">
        <v>257</v>
      </c>
      <c r="C306" s="140">
        <f>SUM(C307,C310)</f>
        <v>0</v>
      </c>
      <c r="D306" s="140">
        <f>SUM(D307+D310)</f>
        <v>0</v>
      </c>
      <c r="E306" s="140">
        <f t="shared" ref="E306:K306" si="305">SUM(E307,E310)</f>
        <v>0</v>
      </c>
      <c r="F306" s="140">
        <f t="shared" si="305"/>
        <v>0</v>
      </c>
      <c r="G306" s="140">
        <f t="shared" si="305"/>
        <v>0</v>
      </c>
      <c r="H306" s="140">
        <f t="shared" si="305"/>
        <v>0</v>
      </c>
      <c r="I306" s="111">
        <f t="shared" si="305"/>
        <v>0</v>
      </c>
      <c r="J306" s="111">
        <f t="shared" si="305"/>
        <v>0</v>
      </c>
      <c r="K306" s="111">
        <f t="shared" si="305"/>
        <v>0</v>
      </c>
      <c r="L306" s="292"/>
      <c r="M306" s="111">
        <f t="shared" ref="M306:AF306" si="306">SUM(M307,M310)</f>
        <v>0</v>
      </c>
      <c r="N306" s="111">
        <f t="shared" si="306"/>
        <v>0</v>
      </c>
      <c r="O306" s="111">
        <f t="shared" si="306"/>
        <v>0</v>
      </c>
      <c r="P306" s="140">
        <f t="shared" si="306"/>
        <v>0</v>
      </c>
      <c r="Q306" s="111">
        <f t="shared" si="306"/>
        <v>0</v>
      </c>
      <c r="R306" s="111">
        <f t="shared" si="306"/>
        <v>0</v>
      </c>
      <c r="S306" s="111">
        <f t="shared" si="306"/>
        <v>0</v>
      </c>
      <c r="T306" s="111">
        <f t="shared" si="306"/>
        <v>0</v>
      </c>
      <c r="U306" s="140">
        <f t="shared" si="306"/>
        <v>0</v>
      </c>
      <c r="V306" s="111">
        <f t="shared" si="306"/>
        <v>0</v>
      </c>
      <c r="W306" s="111">
        <f t="shared" si="306"/>
        <v>0</v>
      </c>
      <c r="X306" s="111">
        <f t="shared" si="306"/>
        <v>0</v>
      </c>
      <c r="Y306" s="140">
        <f t="shared" si="306"/>
        <v>0</v>
      </c>
      <c r="Z306" s="111">
        <f t="shared" si="306"/>
        <v>0</v>
      </c>
      <c r="AA306" s="111">
        <f t="shared" si="306"/>
        <v>0</v>
      </c>
      <c r="AB306" s="111">
        <f t="shared" si="306"/>
        <v>0</v>
      </c>
      <c r="AC306" s="111">
        <f t="shared" si="306"/>
        <v>0</v>
      </c>
      <c r="AD306" s="111">
        <f t="shared" si="306"/>
        <v>0</v>
      </c>
      <c r="AE306" s="111">
        <f t="shared" si="306"/>
        <v>0</v>
      </c>
      <c r="AF306" s="111">
        <f t="shared" si="306"/>
        <v>0</v>
      </c>
      <c r="AG306" s="297"/>
      <c r="AH306" s="111">
        <f t="shared" ref="AH306:BA306" si="307">SUM(AH307,AH310)</f>
        <v>0</v>
      </c>
      <c r="AI306" s="111">
        <f t="shared" si="307"/>
        <v>0</v>
      </c>
      <c r="AJ306" s="111">
        <f t="shared" si="307"/>
        <v>0</v>
      </c>
      <c r="AK306" s="111">
        <f t="shared" si="307"/>
        <v>0</v>
      </c>
      <c r="AL306" s="111">
        <f t="shared" si="307"/>
        <v>0</v>
      </c>
      <c r="AM306" s="111">
        <f t="shared" si="307"/>
        <v>0</v>
      </c>
      <c r="AN306" s="111">
        <f t="shared" si="307"/>
        <v>0</v>
      </c>
      <c r="AO306" s="111">
        <f t="shared" si="307"/>
        <v>0</v>
      </c>
      <c r="AP306" s="111">
        <f t="shared" si="307"/>
        <v>0</v>
      </c>
      <c r="AQ306" s="111">
        <f t="shared" si="307"/>
        <v>0</v>
      </c>
      <c r="AR306" s="111">
        <f t="shared" si="307"/>
        <v>0</v>
      </c>
      <c r="AS306" s="140">
        <f t="shared" si="307"/>
        <v>0</v>
      </c>
      <c r="AT306" s="140">
        <f t="shared" si="307"/>
        <v>0</v>
      </c>
      <c r="AU306" s="111">
        <f t="shared" si="307"/>
        <v>0</v>
      </c>
      <c r="AV306" s="111">
        <f t="shared" si="307"/>
        <v>0</v>
      </c>
      <c r="AW306" s="111">
        <f t="shared" si="307"/>
        <v>0</v>
      </c>
      <c r="AX306" s="111">
        <f t="shared" si="307"/>
        <v>0</v>
      </c>
      <c r="AY306" s="111">
        <f t="shared" si="307"/>
        <v>0</v>
      </c>
      <c r="AZ306" s="111">
        <f t="shared" si="307"/>
        <v>0</v>
      </c>
      <c r="BA306" s="111">
        <f t="shared" si="307"/>
        <v>0</v>
      </c>
      <c r="BB306" s="105" t="s">
        <v>212</v>
      </c>
      <c r="BC306" s="110"/>
      <c r="BD306" s="139"/>
      <c r="BE306" s="132">
        <v>2016</v>
      </c>
      <c r="BF306" s="138"/>
      <c r="BG306" s="138"/>
    </row>
    <row r="307" spans="1:59" s="103" customFormat="1" ht="22.2" customHeight="1">
      <c r="A307" s="419" t="s">
        <v>103</v>
      </c>
      <c r="B307" s="107" t="s">
        <v>281</v>
      </c>
      <c r="C307" s="106"/>
      <c r="D307" s="106">
        <f>SUM(E307:BA307)</f>
        <v>0</v>
      </c>
      <c r="E307" s="106">
        <f t="shared" ref="E307:K307" si="308">SUM(E308:E309)</f>
        <v>0</v>
      </c>
      <c r="F307" s="106">
        <f t="shared" si="308"/>
        <v>0</v>
      </c>
      <c r="G307" s="106">
        <f t="shared" si="308"/>
        <v>0</v>
      </c>
      <c r="H307" s="106">
        <f t="shared" si="308"/>
        <v>0</v>
      </c>
      <c r="I307" s="106">
        <f t="shared" si="308"/>
        <v>0</v>
      </c>
      <c r="J307" s="106">
        <f t="shared" si="308"/>
        <v>0</v>
      </c>
      <c r="K307" s="106">
        <f t="shared" si="308"/>
        <v>0</v>
      </c>
      <c r="L307" s="292"/>
      <c r="M307" s="106">
        <f t="shared" ref="M307:AF307" si="309">SUM(M308:M309)</f>
        <v>0</v>
      </c>
      <c r="N307" s="106">
        <f t="shared" si="309"/>
        <v>0</v>
      </c>
      <c r="O307" s="106">
        <f t="shared" si="309"/>
        <v>0</v>
      </c>
      <c r="P307" s="106">
        <f t="shared" si="309"/>
        <v>0</v>
      </c>
      <c r="Q307" s="106">
        <f t="shared" si="309"/>
        <v>0</v>
      </c>
      <c r="R307" s="106">
        <f t="shared" si="309"/>
        <v>0</v>
      </c>
      <c r="S307" s="106">
        <f t="shared" si="309"/>
        <v>0</v>
      </c>
      <c r="T307" s="106">
        <f t="shared" si="309"/>
        <v>0</v>
      </c>
      <c r="U307" s="106">
        <f t="shared" si="309"/>
        <v>0</v>
      </c>
      <c r="V307" s="106">
        <f t="shared" si="309"/>
        <v>0</v>
      </c>
      <c r="W307" s="106">
        <f t="shared" si="309"/>
        <v>0</v>
      </c>
      <c r="X307" s="106">
        <f t="shared" si="309"/>
        <v>0</v>
      </c>
      <c r="Y307" s="106">
        <f t="shared" si="309"/>
        <v>0</v>
      </c>
      <c r="Z307" s="106">
        <f t="shared" si="309"/>
        <v>0</v>
      </c>
      <c r="AA307" s="106">
        <f t="shared" si="309"/>
        <v>0</v>
      </c>
      <c r="AB307" s="106">
        <f t="shared" si="309"/>
        <v>0</v>
      </c>
      <c r="AC307" s="106">
        <f t="shared" si="309"/>
        <v>0</v>
      </c>
      <c r="AD307" s="106">
        <f t="shared" si="309"/>
        <v>0</v>
      </c>
      <c r="AE307" s="106">
        <f t="shared" si="309"/>
        <v>0</v>
      </c>
      <c r="AF307" s="106">
        <f t="shared" si="309"/>
        <v>0</v>
      </c>
      <c r="AG307" s="297"/>
      <c r="AH307" s="106">
        <f t="shared" ref="AH307:BA307" si="310">SUM(AH308:AH309)</f>
        <v>0</v>
      </c>
      <c r="AI307" s="106">
        <f t="shared" si="310"/>
        <v>0</v>
      </c>
      <c r="AJ307" s="106">
        <f t="shared" si="310"/>
        <v>0</v>
      </c>
      <c r="AK307" s="106">
        <f t="shared" si="310"/>
        <v>0</v>
      </c>
      <c r="AL307" s="106">
        <f t="shared" si="310"/>
        <v>0</v>
      </c>
      <c r="AM307" s="106">
        <f t="shared" si="310"/>
        <v>0</v>
      </c>
      <c r="AN307" s="106">
        <f t="shared" si="310"/>
        <v>0</v>
      </c>
      <c r="AO307" s="106">
        <f t="shared" si="310"/>
        <v>0</v>
      </c>
      <c r="AP307" s="106">
        <f t="shared" si="310"/>
        <v>0</v>
      </c>
      <c r="AQ307" s="106">
        <f t="shared" si="310"/>
        <v>0</v>
      </c>
      <c r="AR307" s="106">
        <f t="shared" si="310"/>
        <v>0</v>
      </c>
      <c r="AS307" s="106">
        <f t="shared" si="310"/>
        <v>0</v>
      </c>
      <c r="AT307" s="106">
        <f t="shared" si="310"/>
        <v>0</v>
      </c>
      <c r="AU307" s="106">
        <f t="shared" si="310"/>
        <v>0</v>
      </c>
      <c r="AV307" s="106">
        <f t="shared" si="310"/>
        <v>0</v>
      </c>
      <c r="AW307" s="106">
        <f t="shared" si="310"/>
        <v>0</v>
      </c>
      <c r="AX307" s="106">
        <f t="shared" si="310"/>
        <v>0</v>
      </c>
      <c r="AY307" s="106">
        <f t="shared" si="310"/>
        <v>0</v>
      </c>
      <c r="AZ307" s="106">
        <f t="shared" si="310"/>
        <v>0</v>
      </c>
      <c r="BA307" s="106">
        <f t="shared" si="310"/>
        <v>0</v>
      </c>
      <c r="BB307" s="105" t="s">
        <v>212</v>
      </c>
      <c r="BC307" s="104"/>
      <c r="BD307" s="104"/>
      <c r="BE307" s="132">
        <v>2016</v>
      </c>
      <c r="BF307" s="104"/>
      <c r="BG307" s="104"/>
    </row>
    <row r="308" spans="1:59" s="133" customFormat="1" ht="22.2" customHeight="1">
      <c r="A308" s="418" t="s">
        <v>103</v>
      </c>
      <c r="B308" s="114"/>
      <c r="C308" s="136"/>
      <c r="D308" s="136">
        <f>SUM(E308:BA308)</f>
        <v>0</v>
      </c>
      <c r="E308" s="136"/>
      <c r="F308" s="136"/>
      <c r="G308" s="136"/>
      <c r="H308" s="136"/>
      <c r="I308" s="106"/>
      <c r="J308" s="106"/>
      <c r="K308" s="106"/>
      <c r="L308" s="292"/>
      <c r="M308" s="106"/>
      <c r="N308" s="106"/>
      <c r="O308" s="106"/>
      <c r="P308" s="136"/>
      <c r="Q308" s="106"/>
      <c r="R308" s="106"/>
      <c r="S308" s="106"/>
      <c r="T308" s="106"/>
      <c r="U308" s="136"/>
      <c r="V308" s="106"/>
      <c r="W308" s="106"/>
      <c r="X308" s="106"/>
      <c r="Y308" s="136"/>
      <c r="Z308" s="106"/>
      <c r="AA308" s="106"/>
      <c r="AB308" s="106"/>
      <c r="AC308" s="106"/>
      <c r="AD308" s="106"/>
      <c r="AE308" s="106"/>
      <c r="AF308" s="106"/>
      <c r="AG308" s="297"/>
      <c r="AH308" s="106"/>
      <c r="AI308" s="106"/>
      <c r="AJ308" s="106"/>
      <c r="AK308" s="106"/>
      <c r="AL308" s="106"/>
      <c r="AM308" s="106"/>
      <c r="AN308" s="106"/>
      <c r="AO308" s="106"/>
      <c r="AP308" s="106"/>
      <c r="AQ308" s="106"/>
      <c r="AR308" s="106"/>
      <c r="AS308" s="136"/>
      <c r="AT308" s="136"/>
      <c r="AU308" s="106"/>
      <c r="AV308" s="106"/>
      <c r="AW308" s="106"/>
      <c r="AX308" s="106"/>
      <c r="AY308" s="106"/>
      <c r="AZ308" s="106"/>
      <c r="BA308" s="106"/>
      <c r="BB308" s="105" t="s">
        <v>212</v>
      </c>
      <c r="BC308" s="104"/>
      <c r="BD308" s="135"/>
      <c r="BE308" s="132">
        <v>2016</v>
      </c>
      <c r="BF308" s="134"/>
      <c r="BG308" s="134"/>
    </row>
    <row r="309" spans="1:59" s="108" customFormat="1" ht="22.2" customHeight="1">
      <c r="A309" s="418" t="s">
        <v>103</v>
      </c>
      <c r="B309" s="112"/>
      <c r="C309" s="111"/>
      <c r="D309" s="111">
        <f>SUM(E309:BA309)</f>
        <v>0</v>
      </c>
      <c r="E309" s="111"/>
      <c r="F309" s="111"/>
      <c r="G309" s="111"/>
      <c r="H309" s="111"/>
      <c r="I309" s="111"/>
      <c r="J309" s="111"/>
      <c r="K309" s="111"/>
      <c r="L309" s="292"/>
      <c r="M309" s="111"/>
      <c r="N309" s="111"/>
      <c r="O309" s="111"/>
      <c r="P309" s="111"/>
      <c r="Q309" s="111"/>
      <c r="R309" s="111"/>
      <c r="S309" s="111"/>
      <c r="T309" s="111"/>
      <c r="U309" s="111"/>
      <c r="V309" s="111"/>
      <c r="W309" s="111"/>
      <c r="X309" s="111"/>
      <c r="Y309" s="111"/>
      <c r="Z309" s="111"/>
      <c r="AA309" s="111"/>
      <c r="AB309" s="111"/>
      <c r="AC309" s="111"/>
      <c r="AD309" s="111"/>
      <c r="AE309" s="111"/>
      <c r="AF309" s="111"/>
      <c r="AG309" s="297"/>
      <c r="AH309" s="111"/>
      <c r="AI309" s="111"/>
      <c r="AJ309" s="111"/>
      <c r="AK309" s="111"/>
      <c r="AL309" s="111"/>
      <c r="AM309" s="111"/>
      <c r="AN309" s="111"/>
      <c r="AO309" s="111"/>
      <c r="AP309" s="111"/>
      <c r="AQ309" s="111"/>
      <c r="AR309" s="111"/>
      <c r="AS309" s="111"/>
      <c r="AT309" s="111"/>
      <c r="AU309" s="111"/>
      <c r="AV309" s="111"/>
      <c r="AW309" s="111"/>
      <c r="AX309" s="111"/>
      <c r="AY309" s="111"/>
      <c r="AZ309" s="111"/>
      <c r="BA309" s="111"/>
      <c r="BB309" s="105" t="s">
        <v>212</v>
      </c>
      <c r="BC309" s="110"/>
      <c r="BD309" s="110"/>
      <c r="BE309" s="132">
        <v>2016</v>
      </c>
      <c r="BF309" s="110"/>
      <c r="BG309" s="110"/>
    </row>
    <row r="310" spans="1:59" s="103" customFormat="1" ht="22.2" customHeight="1">
      <c r="A310" s="419" t="s">
        <v>103</v>
      </c>
      <c r="B310" s="107" t="s">
        <v>282</v>
      </c>
      <c r="C310" s="106"/>
      <c r="D310" s="106">
        <f>SUM(E310:BA310)</f>
        <v>0</v>
      </c>
      <c r="E310" s="106">
        <f t="shared" ref="E310:K310" si="311">SUM(E311:E312)</f>
        <v>0</v>
      </c>
      <c r="F310" s="106">
        <f t="shared" si="311"/>
        <v>0</v>
      </c>
      <c r="G310" s="106">
        <f t="shared" si="311"/>
        <v>0</v>
      </c>
      <c r="H310" s="106">
        <f t="shared" si="311"/>
        <v>0</v>
      </c>
      <c r="I310" s="106">
        <f t="shared" si="311"/>
        <v>0</v>
      </c>
      <c r="J310" s="106">
        <f t="shared" si="311"/>
        <v>0</v>
      </c>
      <c r="K310" s="106">
        <f t="shared" si="311"/>
        <v>0</v>
      </c>
      <c r="L310" s="292"/>
      <c r="M310" s="106">
        <f t="shared" ref="M310:AF310" si="312">SUM(M311:M312)</f>
        <v>0</v>
      </c>
      <c r="N310" s="106">
        <f t="shared" si="312"/>
        <v>0</v>
      </c>
      <c r="O310" s="106">
        <f t="shared" si="312"/>
        <v>0</v>
      </c>
      <c r="P310" s="106">
        <f t="shared" si="312"/>
        <v>0</v>
      </c>
      <c r="Q310" s="106">
        <f t="shared" si="312"/>
        <v>0</v>
      </c>
      <c r="R310" s="106">
        <f t="shared" si="312"/>
        <v>0</v>
      </c>
      <c r="S310" s="106">
        <f t="shared" si="312"/>
        <v>0</v>
      </c>
      <c r="T310" s="106">
        <f t="shared" si="312"/>
        <v>0</v>
      </c>
      <c r="U310" s="106">
        <f t="shared" si="312"/>
        <v>0</v>
      </c>
      <c r="V310" s="106">
        <f t="shared" si="312"/>
        <v>0</v>
      </c>
      <c r="W310" s="106">
        <f t="shared" si="312"/>
        <v>0</v>
      </c>
      <c r="X310" s="106">
        <f t="shared" si="312"/>
        <v>0</v>
      </c>
      <c r="Y310" s="106">
        <f t="shared" si="312"/>
        <v>0</v>
      </c>
      <c r="Z310" s="106">
        <f t="shared" si="312"/>
        <v>0</v>
      </c>
      <c r="AA310" s="106">
        <f t="shared" si="312"/>
        <v>0</v>
      </c>
      <c r="AB310" s="106">
        <f t="shared" si="312"/>
        <v>0</v>
      </c>
      <c r="AC310" s="106">
        <f t="shared" si="312"/>
        <v>0</v>
      </c>
      <c r="AD310" s="106">
        <f t="shared" si="312"/>
        <v>0</v>
      </c>
      <c r="AE310" s="106">
        <f t="shared" si="312"/>
        <v>0</v>
      </c>
      <c r="AF310" s="106">
        <f t="shared" si="312"/>
        <v>0</v>
      </c>
      <c r="AG310" s="297"/>
      <c r="AH310" s="106">
        <f t="shared" ref="AH310:BA310" si="313">SUM(AH311:AH312)</f>
        <v>0</v>
      </c>
      <c r="AI310" s="106">
        <f t="shared" si="313"/>
        <v>0</v>
      </c>
      <c r="AJ310" s="106">
        <f t="shared" si="313"/>
        <v>0</v>
      </c>
      <c r="AK310" s="106">
        <f t="shared" si="313"/>
        <v>0</v>
      </c>
      <c r="AL310" s="106">
        <f t="shared" si="313"/>
        <v>0</v>
      </c>
      <c r="AM310" s="106">
        <f t="shared" si="313"/>
        <v>0</v>
      </c>
      <c r="AN310" s="106">
        <f t="shared" si="313"/>
        <v>0</v>
      </c>
      <c r="AO310" s="106">
        <f t="shared" si="313"/>
        <v>0</v>
      </c>
      <c r="AP310" s="106">
        <f t="shared" si="313"/>
        <v>0</v>
      </c>
      <c r="AQ310" s="106">
        <f t="shared" si="313"/>
        <v>0</v>
      </c>
      <c r="AR310" s="106">
        <f t="shared" si="313"/>
        <v>0</v>
      </c>
      <c r="AS310" s="106">
        <f t="shared" si="313"/>
        <v>0</v>
      </c>
      <c r="AT310" s="106">
        <f t="shared" si="313"/>
        <v>0</v>
      </c>
      <c r="AU310" s="106">
        <f t="shared" si="313"/>
        <v>0</v>
      </c>
      <c r="AV310" s="106">
        <f t="shared" si="313"/>
        <v>0</v>
      </c>
      <c r="AW310" s="106">
        <f t="shared" si="313"/>
        <v>0</v>
      </c>
      <c r="AX310" s="106">
        <f t="shared" si="313"/>
        <v>0</v>
      </c>
      <c r="AY310" s="106">
        <f t="shared" si="313"/>
        <v>0</v>
      </c>
      <c r="AZ310" s="106">
        <f t="shared" si="313"/>
        <v>0</v>
      </c>
      <c r="BA310" s="106">
        <f t="shared" si="313"/>
        <v>0</v>
      </c>
      <c r="BB310" s="105" t="s">
        <v>212</v>
      </c>
      <c r="BC310" s="104"/>
      <c r="BD310" s="104"/>
      <c r="BE310" s="132">
        <v>2016</v>
      </c>
      <c r="BF310" s="104"/>
      <c r="BG310" s="104"/>
    </row>
    <row r="311" spans="1:59" s="124" customFormat="1" ht="22.2" customHeight="1">
      <c r="A311" s="419" t="s">
        <v>103</v>
      </c>
      <c r="B311" s="107"/>
      <c r="C311" s="106"/>
      <c r="D311" s="106"/>
      <c r="E311" s="106"/>
      <c r="F311" s="106"/>
      <c r="G311" s="106"/>
      <c r="H311" s="106"/>
      <c r="I311" s="106"/>
      <c r="J311" s="106"/>
      <c r="K311" s="106"/>
      <c r="L311" s="292"/>
      <c r="M311" s="106"/>
      <c r="N311" s="106"/>
      <c r="O311" s="106"/>
      <c r="P311" s="106"/>
      <c r="Q311" s="106"/>
      <c r="R311" s="106"/>
      <c r="S311" s="106"/>
      <c r="T311" s="106"/>
      <c r="U311" s="106"/>
      <c r="V311" s="106"/>
      <c r="W311" s="106"/>
      <c r="X311" s="106"/>
      <c r="Y311" s="106"/>
      <c r="Z311" s="106"/>
      <c r="AA311" s="106"/>
      <c r="AB311" s="106"/>
      <c r="AC311" s="106"/>
      <c r="AD311" s="106"/>
      <c r="AE311" s="106"/>
      <c r="AF311" s="106"/>
      <c r="AG311" s="297"/>
      <c r="AH311" s="106"/>
      <c r="AI311" s="106"/>
      <c r="AJ311" s="106"/>
      <c r="AK311" s="106"/>
      <c r="AL311" s="106"/>
      <c r="AM311" s="106"/>
      <c r="AN311" s="106"/>
      <c r="AO311" s="106"/>
      <c r="AP311" s="106"/>
      <c r="AQ311" s="106"/>
      <c r="AR311" s="106"/>
      <c r="AS311" s="106"/>
      <c r="AT311" s="106"/>
      <c r="AU311" s="106"/>
      <c r="AV311" s="106"/>
      <c r="AW311" s="106"/>
      <c r="AX311" s="106"/>
      <c r="AY311" s="106"/>
      <c r="AZ311" s="106"/>
      <c r="BA311" s="106"/>
      <c r="BB311" s="105" t="s">
        <v>212</v>
      </c>
      <c r="BC311" s="104"/>
      <c r="BD311" s="104"/>
      <c r="BE311" s="132">
        <v>2016</v>
      </c>
      <c r="BF311" s="104"/>
      <c r="BG311" s="104"/>
    </row>
    <row r="312" spans="1:59" s="108" customFormat="1" ht="22.2" customHeight="1">
      <c r="A312" s="418" t="s">
        <v>103</v>
      </c>
      <c r="B312" s="112"/>
      <c r="C312" s="111"/>
      <c r="D312" s="111">
        <f>SUM(E312:BA312)</f>
        <v>0</v>
      </c>
      <c r="E312" s="111"/>
      <c r="F312" s="111"/>
      <c r="G312" s="111"/>
      <c r="H312" s="111"/>
      <c r="I312" s="111"/>
      <c r="J312" s="111"/>
      <c r="K312" s="111"/>
      <c r="L312" s="292"/>
      <c r="M312" s="111"/>
      <c r="N312" s="111"/>
      <c r="O312" s="111"/>
      <c r="P312" s="111"/>
      <c r="Q312" s="111"/>
      <c r="R312" s="111"/>
      <c r="S312" s="111"/>
      <c r="T312" s="111"/>
      <c r="U312" s="111"/>
      <c r="V312" s="111"/>
      <c r="W312" s="111"/>
      <c r="X312" s="111"/>
      <c r="Y312" s="111"/>
      <c r="Z312" s="111"/>
      <c r="AA312" s="111"/>
      <c r="AB312" s="111"/>
      <c r="AC312" s="111"/>
      <c r="AD312" s="111"/>
      <c r="AE312" s="111"/>
      <c r="AF312" s="111"/>
      <c r="AG312" s="297"/>
      <c r="AH312" s="111"/>
      <c r="AI312" s="111"/>
      <c r="AJ312" s="111"/>
      <c r="AK312" s="111"/>
      <c r="AL312" s="111"/>
      <c r="AM312" s="111"/>
      <c r="AN312" s="111"/>
      <c r="AO312" s="111"/>
      <c r="AP312" s="111"/>
      <c r="AQ312" s="111"/>
      <c r="AR312" s="111"/>
      <c r="AS312" s="111"/>
      <c r="AT312" s="111"/>
      <c r="AU312" s="111"/>
      <c r="AV312" s="111"/>
      <c r="AW312" s="111"/>
      <c r="AX312" s="111"/>
      <c r="AY312" s="111"/>
      <c r="AZ312" s="111"/>
      <c r="BA312" s="111"/>
      <c r="BB312" s="105" t="s">
        <v>212</v>
      </c>
      <c r="BC312" s="110"/>
      <c r="BD312" s="110"/>
      <c r="BE312" s="132">
        <v>2016</v>
      </c>
      <c r="BF312" s="110"/>
      <c r="BG312" s="110"/>
    </row>
    <row r="313" spans="1:59" s="126" customFormat="1" ht="22.2" customHeight="1">
      <c r="A313" s="418" t="s">
        <v>106</v>
      </c>
      <c r="B313" s="262" t="s">
        <v>306</v>
      </c>
      <c r="C313" s="111">
        <f>SUM(C314,C317)</f>
        <v>0</v>
      </c>
      <c r="D313" s="111">
        <f>SUM(D314+D317)</f>
        <v>0</v>
      </c>
      <c r="E313" s="111">
        <f t="shared" ref="E313:K313" si="314">SUM(E314,E317)</f>
        <v>0</v>
      </c>
      <c r="F313" s="111">
        <f t="shared" si="314"/>
        <v>0</v>
      </c>
      <c r="G313" s="111">
        <f t="shared" si="314"/>
        <v>0</v>
      </c>
      <c r="H313" s="111">
        <f t="shared" si="314"/>
        <v>0</v>
      </c>
      <c r="I313" s="111">
        <f t="shared" si="314"/>
        <v>0</v>
      </c>
      <c r="J313" s="111">
        <f t="shared" si="314"/>
        <v>0</v>
      </c>
      <c r="K313" s="111">
        <f t="shared" si="314"/>
        <v>0</v>
      </c>
      <c r="L313" s="292"/>
      <c r="M313" s="111">
        <f t="shared" ref="M313:AF313" si="315">SUM(M314,M317)</f>
        <v>0</v>
      </c>
      <c r="N313" s="111">
        <f t="shared" si="315"/>
        <v>0</v>
      </c>
      <c r="O313" s="111">
        <f t="shared" si="315"/>
        <v>0</v>
      </c>
      <c r="P313" s="111">
        <f t="shared" si="315"/>
        <v>0</v>
      </c>
      <c r="Q313" s="111">
        <f t="shared" si="315"/>
        <v>0</v>
      </c>
      <c r="R313" s="111">
        <f t="shared" si="315"/>
        <v>0</v>
      </c>
      <c r="S313" s="111">
        <f t="shared" si="315"/>
        <v>0</v>
      </c>
      <c r="T313" s="111">
        <f t="shared" si="315"/>
        <v>0</v>
      </c>
      <c r="U313" s="111">
        <f t="shared" si="315"/>
        <v>0</v>
      </c>
      <c r="V313" s="111">
        <f t="shared" si="315"/>
        <v>0</v>
      </c>
      <c r="W313" s="111">
        <f t="shared" si="315"/>
        <v>0</v>
      </c>
      <c r="X313" s="111">
        <f t="shared" si="315"/>
        <v>0</v>
      </c>
      <c r="Y313" s="111">
        <f t="shared" si="315"/>
        <v>0</v>
      </c>
      <c r="Z313" s="111">
        <f t="shared" si="315"/>
        <v>0</v>
      </c>
      <c r="AA313" s="111">
        <f t="shared" si="315"/>
        <v>0</v>
      </c>
      <c r="AB313" s="111">
        <f t="shared" si="315"/>
        <v>0</v>
      </c>
      <c r="AC313" s="111">
        <f t="shared" si="315"/>
        <v>0</v>
      </c>
      <c r="AD313" s="111">
        <f t="shared" si="315"/>
        <v>0</v>
      </c>
      <c r="AE313" s="111">
        <f t="shared" si="315"/>
        <v>0</v>
      </c>
      <c r="AF313" s="111">
        <f t="shared" si="315"/>
        <v>0</v>
      </c>
      <c r="AG313" s="297"/>
      <c r="AH313" s="111">
        <f t="shared" ref="AH313:BA313" si="316">SUM(AH314,AH317)</f>
        <v>0</v>
      </c>
      <c r="AI313" s="111">
        <f t="shared" si="316"/>
        <v>0</v>
      </c>
      <c r="AJ313" s="111">
        <f t="shared" si="316"/>
        <v>0</v>
      </c>
      <c r="AK313" s="111">
        <f t="shared" si="316"/>
        <v>0</v>
      </c>
      <c r="AL313" s="111">
        <f t="shared" si="316"/>
        <v>0</v>
      </c>
      <c r="AM313" s="111">
        <f t="shared" si="316"/>
        <v>0</v>
      </c>
      <c r="AN313" s="111">
        <f t="shared" si="316"/>
        <v>0</v>
      </c>
      <c r="AO313" s="111">
        <f t="shared" si="316"/>
        <v>0</v>
      </c>
      <c r="AP313" s="111">
        <f t="shared" si="316"/>
        <v>0</v>
      </c>
      <c r="AQ313" s="111">
        <f t="shared" si="316"/>
        <v>0</v>
      </c>
      <c r="AR313" s="111">
        <f t="shared" si="316"/>
        <v>0</v>
      </c>
      <c r="AS313" s="111">
        <f t="shared" si="316"/>
        <v>0</v>
      </c>
      <c r="AT313" s="111">
        <f t="shared" si="316"/>
        <v>0</v>
      </c>
      <c r="AU313" s="111">
        <f t="shared" si="316"/>
        <v>0</v>
      </c>
      <c r="AV313" s="111">
        <f t="shared" si="316"/>
        <v>0</v>
      </c>
      <c r="AW313" s="111">
        <f t="shared" si="316"/>
        <v>0</v>
      </c>
      <c r="AX313" s="111">
        <f t="shared" si="316"/>
        <v>0</v>
      </c>
      <c r="AY313" s="111">
        <f t="shared" si="316"/>
        <v>0</v>
      </c>
      <c r="AZ313" s="111">
        <f t="shared" si="316"/>
        <v>0</v>
      </c>
      <c r="BA313" s="111">
        <f t="shared" si="316"/>
        <v>0</v>
      </c>
      <c r="BB313" s="105" t="s">
        <v>212</v>
      </c>
      <c r="BC313" s="110"/>
      <c r="BD313" s="110"/>
      <c r="BE313" s="132">
        <v>2016</v>
      </c>
      <c r="BF313" s="110"/>
      <c r="BG313" s="110"/>
    </row>
    <row r="314" spans="1:59" s="103" customFormat="1" ht="22.2" customHeight="1">
      <c r="A314" s="419" t="s">
        <v>106</v>
      </c>
      <c r="B314" s="107" t="s">
        <v>281</v>
      </c>
      <c r="C314" s="106"/>
      <c r="D314" s="106">
        <f>SUM(E314:BA314)</f>
        <v>0</v>
      </c>
      <c r="E314" s="106">
        <f t="shared" ref="E314:K314" si="317">SUM(E315:E316)</f>
        <v>0</v>
      </c>
      <c r="F314" s="106">
        <f t="shared" si="317"/>
        <v>0</v>
      </c>
      <c r="G314" s="106">
        <f t="shared" si="317"/>
        <v>0</v>
      </c>
      <c r="H314" s="106">
        <f t="shared" si="317"/>
        <v>0</v>
      </c>
      <c r="I314" s="106">
        <f t="shared" si="317"/>
        <v>0</v>
      </c>
      <c r="J314" s="106">
        <f t="shared" si="317"/>
        <v>0</v>
      </c>
      <c r="K314" s="106">
        <f t="shared" si="317"/>
        <v>0</v>
      </c>
      <c r="L314" s="292"/>
      <c r="M314" s="106">
        <f t="shared" ref="M314:AF314" si="318">SUM(M315:M316)</f>
        <v>0</v>
      </c>
      <c r="N314" s="106">
        <f t="shared" si="318"/>
        <v>0</v>
      </c>
      <c r="O314" s="106">
        <f t="shared" si="318"/>
        <v>0</v>
      </c>
      <c r="P314" s="106">
        <f t="shared" si="318"/>
        <v>0</v>
      </c>
      <c r="Q314" s="106">
        <f t="shared" si="318"/>
        <v>0</v>
      </c>
      <c r="R314" s="106">
        <f t="shared" si="318"/>
        <v>0</v>
      </c>
      <c r="S314" s="106">
        <f t="shared" si="318"/>
        <v>0</v>
      </c>
      <c r="T314" s="106">
        <f t="shared" si="318"/>
        <v>0</v>
      </c>
      <c r="U314" s="106">
        <f t="shared" si="318"/>
        <v>0</v>
      </c>
      <c r="V314" s="106">
        <f t="shared" si="318"/>
        <v>0</v>
      </c>
      <c r="W314" s="106">
        <f t="shared" si="318"/>
        <v>0</v>
      </c>
      <c r="X314" s="106">
        <f t="shared" si="318"/>
        <v>0</v>
      </c>
      <c r="Y314" s="106">
        <f t="shared" si="318"/>
        <v>0</v>
      </c>
      <c r="Z314" s="106">
        <f t="shared" si="318"/>
        <v>0</v>
      </c>
      <c r="AA314" s="106">
        <f t="shared" si="318"/>
        <v>0</v>
      </c>
      <c r="AB314" s="106">
        <f t="shared" si="318"/>
        <v>0</v>
      </c>
      <c r="AC314" s="106">
        <f t="shared" si="318"/>
        <v>0</v>
      </c>
      <c r="AD314" s="106">
        <f t="shared" si="318"/>
        <v>0</v>
      </c>
      <c r="AE314" s="106">
        <f t="shared" si="318"/>
        <v>0</v>
      </c>
      <c r="AF314" s="106">
        <f t="shared" si="318"/>
        <v>0</v>
      </c>
      <c r="AG314" s="297"/>
      <c r="AH314" s="106">
        <f t="shared" ref="AH314:BA314" si="319">SUM(AH315:AH316)</f>
        <v>0</v>
      </c>
      <c r="AI314" s="106">
        <f t="shared" si="319"/>
        <v>0</v>
      </c>
      <c r="AJ314" s="106">
        <f t="shared" si="319"/>
        <v>0</v>
      </c>
      <c r="AK314" s="106">
        <f t="shared" si="319"/>
        <v>0</v>
      </c>
      <c r="AL314" s="106">
        <f t="shared" si="319"/>
        <v>0</v>
      </c>
      <c r="AM314" s="106">
        <f t="shared" si="319"/>
        <v>0</v>
      </c>
      <c r="AN314" s="106">
        <f t="shared" si="319"/>
        <v>0</v>
      </c>
      <c r="AO314" s="106">
        <f t="shared" si="319"/>
        <v>0</v>
      </c>
      <c r="AP314" s="106">
        <f t="shared" si="319"/>
        <v>0</v>
      </c>
      <c r="AQ314" s="106">
        <f t="shared" si="319"/>
        <v>0</v>
      </c>
      <c r="AR314" s="106">
        <f t="shared" si="319"/>
        <v>0</v>
      </c>
      <c r="AS314" s="106">
        <f t="shared" si="319"/>
        <v>0</v>
      </c>
      <c r="AT314" s="106">
        <f t="shared" si="319"/>
        <v>0</v>
      </c>
      <c r="AU314" s="106">
        <f t="shared" si="319"/>
        <v>0</v>
      </c>
      <c r="AV314" s="106">
        <f t="shared" si="319"/>
        <v>0</v>
      </c>
      <c r="AW314" s="106">
        <f t="shared" si="319"/>
        <v>0</v>
      </c>
      <c r="AX314" s="106">
        <f t="shared" si="319"/>
        <v>0</v>
      </c>
      <c r="AY314" s="106">
        <f t="shared" si="319"/>
        <v>0</v>
      </c>
      <c r="AZ314" s="106">
        <f t="shared" si="319"/>
        <v>0</v>
      </c>
      <c r="BA314" s="106">
        <f t="shared" si="319"/>
        <v>0</v>
      </c>
      <c r="BB314" s="105" t="s">
        <v>212</v>
      </c>
      <c r="BC314" s="104"/>
      <c r="BD314" s="104"/>
      <c r="BE314" s="132">
        <v>2016</v>
      </c>
      <c r="BF314" s="104"/>
      <c r="BG314" s="104"/>
    </row>
    <row r="315" spans="1:59" s="103" customFormat="1" ht="22.2" customHeight="1">
      <c r="A315" s="419" t="s">
        <v>106</v>
      </c>
      <c r="B315" s="107"/>
      <c r="C315" s="106"/>
      <c r="D315" s="106">
        <f>SUM(E315:BA315)</f>
        <v>0</v>
      </c>
      <c r="E315" s="106"/>
      <c r="F315" s="106"/>
      <c r="G315" s="106"/>
      <c r="H315" s="106"/>
      <c r="I315" s="106"/>
      <c r="J315" s="106"/>
      <c r="K315" s="106"/>
      <c r="L315" s="292"/>
      <c r="M315" s="106"/>
      <c r="N315" s="106"/>
      <c r="O315" s="106"/>
      <c r="P315" s="106"/>
      <c r="Q315" s="106"/>
      <c r="R315" s="106"/>
      <c r="S315" s="106"/>
      <c r="T315" s="106"/>
      <c r="U315" s="106"/>
      <c r="V315" s="106"/>
      <c r="W315" s="106"/>
      <c r="X315" s="106"/>
      <c r="Y315" s="106"/>
      <c r="Z315" s="106"/>
      <c r="AA315" s="106"/>
      <c r="AB315" s="106"/>
      <c r="AC315" s="106"/>
      <c r="AD315" s="106"/>
      <c r="AE315" s="106"/>
      <c r="AF315" s="106"/>
      <c r="AG315" s="297"/>
      <c r="AH315" s="106"/>
      <c r="AI315" s="106"/>
      <c r="AJ315" s="106"/>
      <c r="AK315" s="106"/>
      <c r="AL315" s="106"/>
      <c r="AM315" s="106"/>
      <c r="AN315" s="106"/>
      <c r="AO315" s="106"/>
      <c r="AP315" s="106"/>
      <c r="AQ315" s="106"/>
      <c r="AR315" s="106"/>
      <c r="AS315" s="106"/>
      <c r="AT315" s="106"/>
      <c r="AU315" s="106"/>
      <c r="AV315" s="106"/>
      <c r="AW315" s="106"/>
      <c r="AX315" s="106"/>
      <c r="AY315" s="106"/>
      <c r="AZ315" s="106"/>
      <c r="BA315" s="106"/>
      <c r="BB315" s="105" t="s">
        <v>212</v>
      </c>
      <c r="BC315" s="104"/>
      <c r="BD315" s="104"/>
      <c r="BE315" s="132">
        <v>2016</v>
      </c>
      <c r="BF315" s="104"/>
      <c r="BG315" s="104"/>
    </row>
    <row r="316" spans="1:59" s="108" customFormat="1" ht="22.2" customHeight="1">
      <c r="A316" s="418" t="s">
        <v>106</v>
      </c>
      <c r="B316" s="112"/>
      <c r="C316" s="111"/>
      <c r="D316" s="111">
        <f>SUM(E316:BA316)</f>
        <v>0</v>
      </c>
      <c r="E316" s="111"/>
      <c r="F316" s="111"/>
      <c r="G316" s="111"/>
      <c r="H316" s="111"/>
      <c r="I316" s="111"/>
      <c r="J316" s="111"/>
      <c r="K316" s="111"/>
      <c r="L316" s="292"/>
      <c r="M316" s="111"/>
      <c r="N316" s="111"/>
      <c r="O316" s="111"/>
      <c r="P316" s="111"/>
      <c r="Q316" s="111"/>
      <c r="R316" s="111"/>
      <c r="S316" s="111"/>
      <c r="T316" s="111"/>
      <c r="U316" s="111"/>
      <c r="V316" s="111"/>
      <c r="W316" s="111"/>
      <c r="X316" s="111"/>
      <c r="Y316" s="111"/>
      <c r="Z316" s="111"/>
      <c r="AA316" s="111"/>
      <c r="AB316" s="111"/>
      <c r="AC316" s="111"/>
      <c r="AD316" s="111"/>
      <c r="AE316" s="111"/>
      <c r="AF316" s="111"/>
      <c r="AG316" s="297"/>
      <c r="AH316" s="111"/>
      <c r="AI316" s="111"/>
      <c r="AJ316" s="111"/>
      <c r="AK316" s="111"/>
      <c r="AL316" s="111"/>
      <c r="AM316" s="111"/>
      <c r="AN316" s="111"/>
      <c r="AO316" s="111"/>
      <c r="AP316" s="111"/>
      <c r="AQ316" s="111"/>
      <c r="AR316" s="111"/>
      <c r="AS316" s="111"/>
      <c r="AT316" s="111"/>
      <c r="AU316" s="111"/>
      <c r="AV316" s="111"/>
      <c r="AW316" s="111"/>
      <c r="AX316" s="111"/>
      <c r="AY316" s="111"/>
      <c r="AZ316" s="111"/>
      <c r="BA316" s="111"/>
      <c r="BB316" s="105" t="s">
        <v>212</v>
      </c>
      <c r="BC316" s="110"/>
      <c r="BD316" s="110"/>
      <c r="BE316" s="132">
        <v>2016</v>
      </c>
      <c r="BF316" s="110"/>
      <c r="BG316" s="110"/>
    </row>
    <row r="317" spans="1:59" s="103" customFormat="1" ht="22.2" customHeight="1">
      <c r="A317" s="419" t="s">
        <v>106</v>
      </c>
      <c r="B317" s="107" t="s">
        <v>282</v>
      </c>
      <c r="C317" s="106"/>
      <c r="D317" s="106">
        <f>SUM(E317:BA317)</f>
        <v>0</v>
      </c>
      <c r="E317" s="106">
        <f t="shared" ref="E317:K317" si="320">SUM(E318:E319)</f>
        <v>0</v>
      </c>
      <c r="F317" s="106">
        <f t="shared" si="320"/>
        <v>0</v>
      </c>
      <c r="G317" s="106">
        <f t="shared" si="320"/>
        <v>0</v>
      </c>
      <c r="H317" s="106">
        <f t="shared" si="320"/>
        <v>0</v>
      </c>
      <c r="I317" s="106">
        <f t="shared" si="320"/>
        <v>0</v>
      </c>
      <c r="J317" s="106">
        <f t="shared" si="320"/>
        <v>0</v>
      </c>
      <c r="K317" s="106">
        <f t="shared" si="320"/>
        <v>0</v>
      </c>
      <c r="L317" s="292"/>
      <c r="M317" s="106">
        <f t="shared" ref="M317:AF317" si="321">SUM(M318:M319)</f>
        <v>0</v>
      </c>
      <c r="N317" s="106">
        <f t="shared" si="321"/>
        <v>0</v>
      </c>
      <c r="O317" s="106">
        <f t="shared" si="321"/>
        <v>0</v>
      </c>
      <c r="P317" s="106">
        <f t="shared" si="321"/>
        <v>0</v>
      </c>
      <c r="Q317" s="106">
        <f t="shared" si="321"/>
        <v>0</v>
      </c>
      <c r="R317" s="106">
        <f t="shared" si="321"/>
        <v>0</v>
      </c>
      <c r="S317" s="106">
        <f t="shared" si="321"/>
        <v>0</v>
      </c>
      <c r="T317" s="106">
        <f t="shared" si="321"/>
        <v>0</v>
      </c>
      <c r="U317" s="106">
        <f t="shared" si="321"/>
        <v>0</v>
      </c>
      <c r="V317" s="106">
        <f t="shared" si="321"/>
        <v>0</v>
      </c>
      <c r="W317" s="106">
        <f t="shared" si="321"/>
        <v>0</v>
      </c>
      <c r="X317" s="106">
        <f t="shared" si="321"/>
        <v>0</v>
      </c>
      <c r="Y317" s="106">
        <f t="shared" si="321"/>
        <v>0</v>
      </c>
      <c r="Z317" s="106">
        <f t="shared" si="321"/>
        <v>0</v>
      </c>
      <c r="AA317" s="106">
        <f t="shared" si="321"/>
        <v>0</v>
      </c>
      <c r="AB317" s="106">
        <f t="shared" si="321"/>
        <v>0</v>
      </c>
      <c r="AC317" s="106">
        <f t="shared" si="321"/>
        <v>0</v>
      </c>
      <c r="AD317" s="106">
        <f t="shared" si="321"/>
        <v>0</v>
      </c>
      <c r="AE317" s="106">
        <f t="shared" si="321"/>
        <v>0</v>
      </c>
      <c r="AF317" s="106">
        <f t="shared" si="321"/>
        <v>0</v>
      </c>
      <c r="AG317" s="297"/>
      <c r="AH317" s="106">
        <f t="shared" ref="AH317:BA317" si="322">SUM(AH318:AH319)</f>
        <v>0</v>
      </c>
      <c r="AI317" s="106">
        <f t="shared" si="322"/>
        <v>0</v>
      </c>
      <c r="AJ317" s="106">
        <f t="shared" si="322"/>
        <v>0</v>
      </c>
      <c r="AK317" s="106">
        <f t="shared" si="322"/>
        <v>0</v>
      </c>
      <c r="AL317" s="106">
        <f t="shared" si="322"/>
        <v>0</v>
      </c>
      <c r="AM317" s="106">
        <f t="shared" si="322"/>
        <v>0</v>
      </c>
      <c r="AN317" s="106">
        <f t="shared" si="322"/>
        <v>0</v>
      </c>
      <c r="AO317" s="106">
        <f t="shared" si="322"/>
        <v>0</v>
      </c>
      <c r="AP317" s="106">
        <f t="shared" si="322"/>
        <v>0</v>
      </c>
      <c r="AQ317" s="106">
        <f t="shared" si="322"/>
        <v>0</v>
      </c>
      <c r="AR317" s="106">
        <f t="shared" si="322"/>
        <v>0</v>
      </c>
      <c r="AS317" s="106">
        <f t="shared" si="322"/>
        <v>0</v>
      </c>
      <c r="AT317" s="106">
        <f t="shared" si="322"/>
        <v>0</v>
      </c>
      <c r="AU317" s="106">
        <f t="shared" si="322"/>
        <v>0</v>
      </c>
      <c r="AV317" s="106">
        <f t="shared" si="322"/>
        <v>0</v>
      </c>
      <c r="AW317" s="106">
        <f t="shared" si="322"/>
        <v>0</v>
      </c>
      <c r="AX317" s="106">
        <f t="shared" si="322"/>
        <v>0</v>
      </c>
      <c r="AY317" s="106">
        <f t="shared" si="322"/>
        <v>0</v>
      </c>
      <c r="AZ317" s="106">
        <f t="shared" si="322"/>
        <v>0</v>
      </c>
      <c r="BA317" s="106">
        <f t="shared" si="322"/>
        <v>0</v>
      </c>
      <c r="BB317" s="105" t="s">
        <v>212</v>
      </c>
      <c r="BC317" s="104"/>
      <c r="BD317" s="104"/>
      <c r="BE317" s="132">
        <v>2016</v>
      </c>
      <c r="BF317" s="104"/>
      <c r="BG317" s="104"/>
    </row>
    <row r="318" spans="1:59" s="124" customFormat="1" ht="22.2" customHeight="1">
      <c r="A318" s="419" t="s">
        <v>106</v>
      </c>
      <c r="B318" s="107"/>
      <c r="C318" s="106"/>
      <c r="D318" s="106"/>
      <c r="E318" s="106"/>
      <c r="F318" s="106"/>
      <c r="G318" s="106"/>
      <c r="H318" s="106"/>
      <c r="I318" s="106"/>
      <c r="J318" s="106"/>
      <c r="K318" s="106"/>
      <c r="L318" s="292"/>
      <c r="M318" s="106"/>
      <c r="N318" s="106"/>
      <c r="O318" s="106"/>
      <c r="P318" s="106"/>
      <c r="Q318" s="106"/>
      <c r="R318" s="106"/>
      <c r="S318" s="106"/>
      <c r="T318" s="106"/>
      <c r="U318" s="106"/>
      <c r="V318" s="106"/>
      <c r="W318" s="106"/>
      <c r="X318" s="106"/>
      <c r="Y318" s="106"/>
      <c r="Z318" s="106"/>
      <c r="AA318" s="106"/>
      <c r="AB318" s="106"/>
      <c r="AC318" s="106"/>
      <c r="AD318" s="106"/>
      <c r="AE318" s="106"/>
      <c r="AF318" s="106"/>
      <c r="AG318" s="297"/>
      <c r="AH318" s="106"/>
      <c r="AI318" s="106"/>
      <c r="AJ318" s="106"/>
      <c r="AK318" s="106"/>
      <c r="AL318" s="106"/>
      <c r="AM318" s="106"/>
      <c r="AN318" s="106"/>
      <c r="AO318" s="106"/>
      <c r="AP318" s="106"/>
      <c r="AQ318" s="106"/>
      <c r="AR318" s="106"/>
      <c r="AS318" s="106"/>
      <c r="AT318" s="106"/>
      <c r="AU318" s="106"/>
      <c r="AV318" s="106"/>
      <c r="AW318" s="106"/>
      <c r="AX318" s="106"/>
      <c r="AY318" s="106"/>
      <c r="AZ318" s="106"/>
      <c r="BA318" s="106"/>
      <c r="BB318" s="105" t="s">
        <v>212</v>
      </c>
      <c r="BC318" s="104"/>
      <c r="BD318" s="104"/>
      <c r="BE318" s="132">
        <v>2016</v>
      </c>
      <c r="BF318" s="104"/>
      <c r="BG318" s="104"/>
    </row>
    <row r="319" spans="1:59" s="124" customFormat="1" ht="22.2" customHeight="1">
      <c r="A319" s="419" t="s">
        <v>106</v>
      </c>
      <c r="B319" s="107"/>
      <c r="C319" s="106"/>
      <c r="D319" s="106"/>
      <c r="E319" s="106"/>
      <c r="F319" s="106"/>
      <c r="G319" s="106"/>
      <c r="H319" s="106"/>
      <c r="I319" s="106"/>
      <c r="J319" s="106"/>
      <c r="K319" s="106"/>
      <c r="L319" s="292"/>
      <c r="M319" s="106"/>
      <c r="N319" s="106"/>
      <c r="O319" s="106"/>
      <c r="P319" s="106"/>
      <c r="Q319" s="106"/>
      <c r="R319" s="106"/>
      <c r="S319" s="106"/>
      <c r="T319" s="106"/>
      <c r="U319" s="106"/>
      <c r="V319" s="106"/>
      <c r="W319" s="106"/>
      <c r="X319" s="106"/>
      <c r="Y319" s="106"/>
      <c r="Z319" s="106"/>
      <c r="AA319" s="106"/>
      <c r="AB319" s="106"/>
      <c r="AC319" s="106"/>
      <c r="AD319" s="106"/>
      <c r="AE319" s="106"/>
      <c r="AF319" s="106"/>
      <c r="AG319" s="297"/>
      <c r="AH319" s="106"/>
      <c r="AI319" s="106"/>
      <c r="AJ319" s="106"/>
      <c r="AK319" s="106"/>
      <c r="AL319" s="106"/>
      <c r="AM319" s="106"/>
      <c r="AN319" s="106"/>
      <c r="AO319" s="106"/>
      <c r="AP319" s="106"/>
      <c r="AQ319" s="106"/>
      <c r="AR319" s="106"/>
      <c r="AS319" s="106"/>
      <c r="AT319" s="106"/>
      <c r="AU319" s="106"/>
      <c r="AV319" s="106"/>
      <c r="AW319" s="106"/>
      <c r="AX319" s="106"/>
      <c r="AY319" s="106"/>
      <c r="AZ319" s="106"/>
      <c r="BA319" s="106"/>
      <c r="BB319" s="105" t="s">
        <v>212</v>
      </c>
      <c r="BC319" s="104"/>
      <c r="BD319" s="104"/>
      <c r="BE319" s="132">
        <v>2016</v>
      </c>
      <c r="BF319" s="104"/>
      <c r="BG319" s="104"/>
    </row>
    <row r="320" spans="1:59" s="131" customFormat="1" ht="22.2" customHeight="1">
      <c r="A320" s="418" t="s">
        <v>109</v>
      </c>
      <c r="B320" s="262" t="s">
        <v>307</v>
      </c>
      <c r="C320" s="111">
        <f>SUM(C321,C324)</f>
        <v>0</v>
      </c>
      <c r="D320" s="111">
        <f>SUM(D321+D324)</f>
        <v>0</v>
      </c>
      <c r="E320" s="111">
        <f t="shared" ref="E320:K320" si="323">SUM(E321,E324)</f>
        <v>0</v>
      </c>
      <c r="F320" s="111">
        <f t="shared" si="323"/>
        <v>0</v>
      </c>
      <c r="G320" s="111">
        <f t="shared" si="323"/>
        <v>0</v>
      </c>
      <c r="H320" s="111">
        <f t="shared" si="323"/>
        <v>0</v>
      </c>
      <c r="I320" s="111">
        <f t="shared" si="323"/>
        <v>0</v>
      </c>
      <c r="J320" s="111">
        <f t="shared" si="323"/>
        <v>0</v>
      </c>
      <c r="K320" s="111">
        <f t="shared" si="323"/>
        <v>0</v>
      </c>
      <c r="L320" s="292"/>
      <c r="M320" s="111">
        <f t="shared" ref="M320:AF320" si="324">SUM(M321,M324)</f>
        <v>0</v>
      </c>
      <c r="N320" s="111">
        <f t="shared" si="324"/>
        <v>0</v>
      </c>
      <c r="O320" s="111">
        <f t="shared" si="324"/>
        <v>0</v>
      </c>
      <c r="P320" s="111">
        <f t="shared" si="324"/>
        <v>0</v>
      </c>
      <c r="Q320" s="111">
        <f t="shared" si="324"/>
        <v>0</v>
      </c>
      <c r="R320" s="111">
        <f t="shared" si="324"/>
        <v>0</v>
      </c>
      <c r="S320" s="111">
        <f t="shared" si="324"/>
        <v>0</v>
      </c>
      <c r="T320" s="111">
        <f t="shared" si="324"/>
        <v>0</v>
      </c>
      <c r="U320" s="111">
        <f t="shared" si="324"/>
        <v>0</v>
      </c>
      <c r="V320" s="111">
        <f t="shared" si="324"/>
        <v>0</v>
      </c>
      <c r="W320" s="111">
        <f t="shared" si="324"/>
        <v>0</v>
      </c>
      <c r="X320" s="111">
        <f t="shared" si="324"/>
        <v>0</v>
      </c>
      <c r="Y320" s="111">
        <f t="shared" si="324"/>
        <v>0</v>
      </c>
      <c r="Z320" s="111">
        <f t="shared" si="324"/>
        <v>0</v>
      </c>
      <c r="AA320" s="111">
        <f t="shared" si="324"/>
        <v>0</v>
      </c>
      <c r="AB320" s="111">
        <f t="shared" si="324"/>
        <v>0</v>
      </c>
      <c r="AC320" s="111">
        <f t="shared" si="324"/>
        <v>0</v>
      </c>
      <c r="AD320" s="111">
        <f t="shared" si="324"/>
        <v>0</v>
      </c>
      <c r="AE320" s="111">
        <f t="shared" si="324"/>
        <v>0</v>
      </c>
      <c r="AF320" s="111">
        <f t="shared" si="324"/>
        <v>0</v>
      </c>
      <c r="AG320" s="297"/>
      <c r="AH320" s="111">
        <f t="shared" ref="AH320:BA320" si="325">SUM(AH321,AH324)</f>
        <v>0</v>
      </c>
      <c r="AI320" s="111">
        <f t="shared" si="325"/>
        <v>0</v>
      </c>
      <c r="AJ320" s="111">
        <f t="shared" si="325"/>
        <v>0</v>
      </c>
      <c r="AK320" s="111">
        <f t="shared" si="325"/>
        <v>0</v>
      </c>
      <c r="AL320" s="111">
        <f t="shared" si="325"/>
        <v>0</v>
      </c>
      <c r="AM320" s="111">
        <f t="shared" si="325"/>
        <v>0</v>
      </c>
      <c r="AN320" s="111">
        <f t="shared" si="325"/>
        <v>0</v>
      </c>
      <c r="AO320" s="111">
        <f t="shared" si="325"/>
        <v>0</v>
      </c>
      <c r="AP320" s="111">
        <f t="shared" si="325"/>
        <v>0</v>
      </c>
      <c r="AQ320" s="111">
        <f t="shared" si="325"/>
        <v>0</v>
      </c>
      <c r="AR320" s="111">
        <f t="shared" si="325"/>
        <v>0</v>
      </c>
      <c r="AS320" s="111">
        <f t="shared" si="325"/>
        <v>0</v>
      </c>
      <c r="AT320" s="111">
        <f t="shared" si="325"/>
        <v>0</v>
      </c>
      <c r="AU320" s="111">
        <f t="shared" si="325"/>
        <v>0</v>
      </c>
      <c r="AV320" s="111">
        <f t="shared" si="325"/>
        <v>0</v>
      </c>
      <c r="AW320" s="111">
        <f t="shared" si="325"/>
        <v>0</v>
      </c>
      <c r="AX320" s="111">
        <f t="shared" si="325"/>
        <v>0</v>
      </c>
      <c r="AY320" s="111">
        <f t="shared" si="325"/>
        <v>0</v>
      </c>
      <c r="AZ320" s="111">
        <f t="shared" si="325"/>
        <v>0</v>
      </c>
      <c r="BA320" s="111">
        <f t="shared" si="325"/>
        <v>0</v>
      </c>
      <c r="BB320" s="105" t="s">
        <v>212</v>
      </c>
      <c r="BC320" s="110"/>
      <c r="BD320" s="110"/>
      <c r="BE320" s="132">
        <v>2016</v>
      </c>
      <c r="BF320" s="110"/>
      <c r="BG320" s="110"/>
    </row>
    <row r="321" spans="1:59" s="103" customFormat="1" ht="22.2" customHeight="1">
      <c r="A321" s="426" t="s">
        <v>109</v>
      </c>
      <c r="B321" s="130" t="s">
        <v>281</v>
      </c>
      <c r="C321" s="129"/>
      <c r="D321" s="129">
        <f t="shared" ref="D321:D326" si="326">SUM(E321:BA321)</f>
        <v>0</v>
      </c>
      <c r="E321" s="129">
        <f t="shared" ref="E321:K321" si="327">SUM(E322:E323)</f>
        <v>0</v>
      </c>
      <c r="F321" s="129">
        <f t="shared" si="327"/>
        <v>0</v>
      </c>
      <c r="G321" s="129">
        <f t="shared" si="327"/>
        <v>0</v>
      </c>
      <c r="H321" s="129">
        <f t="shared" si="327"/>
        <v>0</v>
      </c>
      <c r="I321" s="129">
        <f t="shared" si="327"/>
        <v>0</v>
      </c>
      <c r="J321" s="129">
        <f t="shared" si="327"/>
        <v>0</v>
      </c>
      <c r="K321" s="129">
        <f t="shared" si="327"/>
        <v>0</v>
      </c>
      <c r="L321" s="293"/>
      <c r="M321" s="129">
        <f t="shared" ref="M321:AF321" si="328">SUM(M322:M323)</f>
        <v>0</v>
      </c>
      <c r="N321" s="129">
        <f t="shared" si="328"/>
        <v>0</v>
      </c>
      <c r="O321" s="129">
        <f t="shared" si="328"/>
        <v>0</v>
      </c>
      <c r="P321" s="129">
        <f t="shared" si="328"/>
        <v>0</v>
      </c>
      <c r="Q321" s="129">
        <f t="shared" si="328"/>
        <v>0</v>
      </c>
      <c r="R321" s="129">
        <f t="shared" si="328"/>
        <v>0</v>
      </c>
      <c r="S321" s="129">
        <f t="shared" si="328"/>
        <v>0</v>
      </c>
      <c r="T321" s="129">
        <f t="shared" si="328"/>
        <v>0</v>
      </c>
      <c r="U321" s="129">
        <f t="shared" si="328"/>
        <v>0</v>
      </c>
      <c r="V321" s="129">
        <f t="shared" si="328"/>
        <v>0</v>
      </c>
      <c r="W321" s="129">
        <f t="shared" si="328"/>
        <v>0</v>
      </c>
      <c r="X321" s="129">
        <f t="shared" si="328"/>
        <v>0</v>
      </c>
      <c r="Y321" s="129">
        <f t="shared" si="328"/>
        <v>0</v>
      </c>
      <c r="Z321" s="129">
        <f t="shared" si="328"/>
        <v>0</v>
      </c>
      <c r="AA321" s="129">
        <f t="shared" si="328"/>
        <v>0</v>
      </c>
      <c r="AB321" s="129">
        <f t="shared" si="328"/>
        <v>0</v>
      </c>
      <c r="AC321" s="129">
        <f t="shared" si="328"/>
        <v>0</v>
      </c>
      <c r="AD321" s="129">
        <f t="shared" si="328"/>
        <v>0</v>
      </c>
      <c r="AE321" s="129">
        <f t="shared" si="328"/>
        <v>0</v>
      </c>
      <c r="AF321" s="129">
        <f t="shared" si="328"/>
        <v>0</v>
      </c>
      <c r="AG321" s="298"/>
      <c r="AH321" s="129">
        <f t="shared" ref="AH321:BA321" si="329">SUM(AH322:AH323)</f>
        <v>0</v>
      </c>
      <c r="AI321" s="129">
        <f t="shared" si="329"/>
        <v>0</v>
      </c>
      <c r="AJ321" s="129">
        <f t="shared" si="329"/>
        <v>0</v>
      </c>
      <c r="AK321" s="129">
        <f t="shared" si="329"/>
        <v>0</v>
      </c>
      <c r="AL321" s="129">
        <f t="shared" si="329"/>
        <v>0</v>
      </c>
      <c r="AM321" s="129">
        <f t="shared" si="329"/>
        <v>0</v>
      </c>
      <c r="AN321" s="129">
        <f t="shared" si="329"/>
        <v>0</v>
      </c>
      <c r="AO321" s="129">
        <f t="shared" si="329"/>
        <v>0</v>
      </c>
      <c r="AP321" s="129">
        <f t="shared" si="329"/>
        <v>0</v>
      </c>
      <c r="AQ321" s="129">
        <f t="shared" si="329"/>
        <v>0</v>
      </c>
      <c r="AR321" s="129">
        <f t="shared" si="329"/>
        <v>0</v>
      </c>
      <c r="AS321" s="129">
        <f t="shared" si="329"/>
        <v>0</v>
      </c>
      <c r="AT321" s="129">
        <f t="shared" si="329"/>
        <v>0</v>
      </c>
      <c r="AU321" s="129">
        <f t="shared" si="329"/>
        <v>0</v>
      </c>
      <c r="AV321" s="129">
        <f t="shared" si="329"/>
        <v>0</v>
      </c>
      <c r="AW321" s="129">
        <f t="shared" si="329"/>
        <v>0</v>
      </c>
      <c r="AX321" s="129">
        <f t="shared" si="329"/>
        <v>0</v>
      </c>
      <c r="AY321" s="129">
        <f t="shared" si="329"/>
        <v>0</v>
      </c>
      <c r="AZ321" s="129">
        <f t="shared" si="329"/>
        <v>0</v>
      </c>
      <c r="BA321" s="129">
        <f t="shared" si="329"/>
        <v>0</v>
      </c>
      <c r="BB321" s="128" t="s">
        <v>212</v>
      </c>
      <c r="BC321" s="127"/>
      <c r="BD321" s="127"/>
      <c r="BE321" s="90">
        <v>2016</v>
      </c>
      <c r="BF321" s="101"/>
      <c r="BG321" s="101"/>
    </row>
    <row r="322" spans="1:59" s="103" customFormat="1" ht="22.2" customHeight="1">
      <c r="A322" s="419" t="s">
        <v>109</v>
      </c>
      <c r="B322" s="107"/>
      <c r="C322" s="106"/>
      <c r="D322" s="106">
        <f t="shared" si="326"/>
        <v>0</v>
      </c>
      <c r="E322" s="106"/>
      <c r="F322" s="106"/>
      <c r="G322" s="106"/>
      <c r="H322" s="106"/>
      <c r="I322" s="106"/>
      <c r="J322" s="106"/>
      <c r="K322" s="106"/>
      <c r="L322" s="292"/>
      <c r="M322" s="106"/>
      <c r="N322" s="106"/>
      <c r="O322" s="106"/>
      <c r="P322" s="106"/>
      <c r="Q322" s="106"/>
      <c r="R322" s="106"/>
      <c r="S322" s="106"/>
      <c r="T322" s="106"/>
      <c r="U322" s="106"/>
      <c r="V322" s="106"/>
      <c r="W322" s="106"/>
      <c r="X322" s="106"/>
      <c r="Y322" s="106"/>
      <c r="Z322" s="106"/>
      <c r="AA322" s="106"/>
      <c r="AB322" s="106"/>
      <c r="AC322" s="106"/>
      <c r="AD322" s="106"/>
      <c r="AE322" s="106"/>
      <c r="AF322" s="106"/>
      <c r="AG322" s="297"/>
      <c r="AH322" s="106"/>
      <c r="AI322" s="106"/>
      <c r="AJ322" s="106"/>
      <c r="AK322" s="106"/>
      <c r="AL322" s="106"/>
      <c r="AM322" s="106"/>
      <c r="AN322" s="106"/>
      <c r="AO322" s="106"/>
      <c r="AP322" s="106"/>
      <c r="AQ322" s="106"/>
      <c r="AR322" s="106"/>
      <c r="AS322" s="106"/>
      <c r="AT322" s="106"/>
      <c r="AU322" s="106"/>
      <c r="AV322" s="106"/>
      <c r="AW322" s="106"/>
      <c r="AX322" s="106"/>
      <c r="AY322" s="106"/>
      <c r="AZ322" s="106"/>
      <c r="BA322" s="106"/>
      <c r="BB322" s="105" t="s">
        <v>212</v>
      </c>
      <c r="BC322" s="104"/>
      <c r="BD322" s="104"/>
      <c r="BE322" s="90">
        <v>2016</v>
      </c>
      <c r="BF322" s="101"/>
      <c r="BG322" s="101"/>
    </row>
    <row r="323" spans="1:59" s="108" customFormat="1" ht="22.2" customHeight="1">
      <c r="A323" s="418" t="s">
        <v>109</v>
      </c>
      <c r="B323" s="112"/>
      <c r="C323" s="111"/>
      <c r="D323" s="111">
        <f t="shared" si="326"/>
        <v>0</v>
      </c>
      <c r="E323" s="111"/>
      <c r="F323" s="111"/>
      <c r="G323" s="111"/>
      <c r="H323" s="111"/>
      <c r="I323" s="111"/>
      <c r="J323" s="111"/>
      <c r="K323" s="111"/>
      <c r="L323" s="292"/>
      <c r="M323" s="111"/>
      <c r="N323" s="111"/>
      <c r="O323" s="111"/>
      <c r="P323" s="111"/>
      <c r="Q323" s="111"/>
      <c r="R323" s="111"/>
      <c r="S323" s="111"/>
      <c r="T323" s="111"/>
      <c r="U323" s="111"/>
      <c r="V323" s="111"/>
      <c r="W323" s="111"/>
      <c r="X323" s="111"/>
      <c r="Y323" s="111"/>
      <c r="Z323" s="111"/>
      <c r="AA323" s="111"/>
      <c r="AB323" s="111"/>
      <c r="AC323" s="111"/>
      <c r="AD323" s="111"/>
      <c r="AE323" s="111"/>
      <c r="AF323" s="111"/>
      <c r="AG323" s="297"/>
      <c r="AH323" s="111"/>
      <c r="AI323" s="111"/>
      <c r="AJ323" s="111"/>
      <c r="AK323" s="111"/>
      <c r="AL323" s="111"/>
      <c r="AM323" s="111"/>
      <c r="AN323" s="111"/>
      <c r="AO323" s="111"/>
      <c r="AP323" s="111"/>
      <c r="AQ323" s="111"/>
      <c r="AR323" s="111"/>
      <c r="AS323" s="111"/>
      <c r="AT323" s="111"/>
      <c r="AU323" s="111"/>
      <c r="AV323" s="111"/>
      <c r="AW323" s="111"/>
      <c r="AX323" s="111"/>
      <c r="AY323" s="111"/>
      <c r="AZ323" s="111"/>
      <c r="BA323" s="111"/>
      <c r="BB323" s="105" t="s">
        <v>212</v>
      </c>
      <c r="BC323" s="110"/>
      <c r="BD323" s="110"/>
      <c r="BE323" s="90">
        <v>2016</v>
      </c>
      <c r="BF323" s="109"/>
      <c r="BG323" s="109"/>
    </row>
    <row r="324" spans="1:59" s="103" customFormat="1" ht="22.2" customHeight="1">
      <c r="A324" s="419" t="s">
        <v>109</v>
      </c>
      <c r="B324" s="107" t="s">
        <v>282</v>
      </c>
      <c r="C324" s="106"/>
      <c r="D324" s="106">
        <f t="shared" si="326"/>
        <v>0</v>
      </c>
      <c r="E324" s="106">
        <f t="shared" ref="E324:K324" si="330">SUM(E325:E326)</f>
        <v>0</v>
      </c>
      <c r="F324" s="106">
        <f t="shared" si="330"/>
        <v>0</v>
      </c>
      <c r="G324" s="106">
        <f t="shared" si="330"/>
        <v>0</v>
      </c>
      <c r="H324" s="106">
        <f t="shared" si="330"/>
        <v>0</v>
      </c>
      <c r="I324" s="106">
        <f t="shared" si="330"/>
        <v>0</v>
      </c>
      <c r="J324" s="106">
        <f t="shared" si="330"/>
        <v>0</v>
      </c>
      <c r="K324" s="106">
        <f t="shared" si="330"/>
        <v>0</v>
      </c>
      <c r="L324" s="292"/>
      <c r="M324" s="106">
        <f t="shared" ref="M324:AF324" si="331">SUM(M325:M326)</f>
        <v>0</v>
      </c>
      <c r="N324" s="106">
        <f t="shared" si="331"/>
        <v>0</v>
      </c>
      <c r="O324" s="106">
        <f t="shared" si="331"/>
        <v>0</v>
      </c>
      <c r="P324" s="106">
        <f t="shared" si="331"/>
        <v>0</v>
      </c>
      <c r="Q324" s="106">
        <f t="shared" si="331"/>
        <v>0</v>
      </c>
      <c r="R324" s="106">
        <f t="shared" si="331"/>
        <v>0</v>
      </c>
      <c r="S324" s="106">
        <f t="shared" si="331"/>
        <v>0</v>
      </c>
      <c r="T324" s="106">
        <f t="shared" si="331"/>
        <v>0</v>
      </c>
      <c r="U324" s="106">
        <f t="shared" si="331"/>
        <v>0</v>
      </c>
      <c r="V324" s="106">
        <f t="shared" si="331"/>
        <v>0</v>
      </c>
      <c r="W324" s="106">
        <f t="shared" si="331"/>
        <v>0</v>
      </c>
      <c r="X324" s="106">
        <f t="shared" si="331"/>
        <v>0</v>
      </c>
      <c r="Y324" s="106">
        <f t="shared" si="331"/>
        <v>0</v>
      </c>
      <c r="Z324" s="106">
        <f t="shared" si="331"/>
        <v>0</v>
      </c>
      <c r="AA324" s="106">
        <f t="shared" si="331"/>
        <v>0</v>
      </c>
      <c r="AB324" s="106">
        <f t="shared" si="331"/>
        <v>0</v>
      </c>
      <c r="AC324" s="106">
        <f t="shared" si="331"/>
        <v>0</v>
      </c>
      <c r="AD324" s="106">
        <f t="shared" si="331"/>
        <v>0</v>
      </c>
      <c r="AE324" s="106">
        <f t="shared" si="331"/>
        <v>0</v>
      </c>
      <c r="AF324" s="106">
        <f t="shared" si="331"/>
        <v>0</v>
      </c>
      <c r="AG324" s="297"/>
      <c r="AH324" s="106">
        <f t="shared" ref="AH324:BA324" si="332">SUM(AH325:AH326)</f>
        <v>0</v>
      </c>
      <c r="AI324" s="106">
        <f t="shared" si="332"/>
        <v>0</v>
      </c>
      <c r="AJ324" s="106">
        <f t="shared" si="332"/>
        <v>0</v>
      </c>
      <c r="AK324" s="106">
        <f t="shared" si="332"/>
        <v>0</v>
      </c>
      <c r="AL324" s="106">
        <f t="shared" si="332"/>
        <v>0</v>
      </c>
      <c r="AM324" s="106">
        <f t="shared" si="332"/>
        <v>0</v>
      </c>
      <c r="AN324" s="106">
        <f t="shared" si="332"/>
        <v>0</v>
      </c>
      <c r="AO324" s="106">
        <f t="shared" si="332"/>
        <v>0</v>
      </c>
      <c r="AP324" s="106">
        <f t="shared" si="332"/>
        <v>0</v>
      </c>
      <c r="AQ324" s="106">
        <f t="shared" si="332"/>
        <v>0</v>
      </c>
      <c r="AR324" s="106">
        <f t="shared" si="332"/>
        <v>0</v>
      </c>
      <c r="AS324" s="106">
        <f t="shared" si="332"/>
        <v>0</v>
      </c>
      <c r="AT324" s="106">
        <f t="shared" si="332"/>
        <v>0</v>
      </c>
      <c r="AU324" s="106">
        <f t="shared" si="332"/>
        <v>0</v>
      </c>
      <c r="AV324" s="106">
        <f t="shared" si="332"/>
        <v>0</v>
      </c>
      <c r="AW324" s="106">
        <f t="shared" si="332"/>
        <v>0</v>
      </c>
      <c r="AX324" s="106">
        <f t="shared" si="332"/>
        <v>0</v>
      </c>
      <c r="AY324" s="106">
        <f t="shared" si="332"/>
        <v>0</v>
      </c>
      <c r="AZ324" s="106">
        <f t="shared" si="332"/>
        <v>0</v>
      </c>
      <c r="BA324" s="106">
        <f t="shared" si="332"/>
        <v>0</v>
      </c>
      <c r="BB324" s="105" t="s">
        <v>212</v>
      </c>
      <c r="BC324" s="104"/>
      <c r="BD324" s="104"/>
      <c r="BE324" s="90">
        <v>2016</v>
      </c>
      <c r="BF324" s="101"/>
      <c r="BG324" s="101"/>
    </row>
    <row r="325" spans="1:59" s="103" customFormat="1" ht="22.2" customHeight="1">
      <c r="A325" s="419" t="s">
        <v>109</v>
      </c>
      <c r="B325" s="107"/>
      <c r="C325" s="106"/>
      <c r="D325" s="106">
        <f t="shared" si="326"/>
        <v>0</v>
      </c>
      <c r="E325" s="106"/>
      <c r="F325" s="106"/>
      <c r="G325" s="106"/>
      <c r="H325" s="106"/>
      <c r="I325" s="106"/>
      <c r="J325" s="106"/>
      <c r="K325" s="106"/>
      <c r="L325" s="292"/>
      <c r="M325" s="106"/>
      <c r="N325" s="106"/>
      <c r="O325" s="106"/>
      <c r="P325" s="106"/>
      <c r="Q325" s="106"/>
      <c r="R325" s="106"/>
      <c r="S325" s="106"/>
      <c r="T325" s="106"/>
      <c r="U325" s="106"/>
      <c r="V325" s="106"/>
      <c r="W325" s="106"/>
      <c r="X325" s="106"/>
      <c r="Y325" s="106"/>
      <c r="Z325" s="106"/>
      <c r="AA325" s="106"/>
      <c r="AB325" s="106"/>
      <c r="AC325" s="106"/>
      <c r="AD325" s="106"/>
      <c r="AE325" s="106"/>
      <c r="AF325" s="106"/>
      <c r="AG325" s="297"/>
      <c r="AH325" s="106"/>
      <c r="AI325" s="106"/>
      <c r="AJ325" s="106"/>
      <c r="AK325" s="106"/>
      <c r="AL325" s="106"/>
      <c r="AM325" s="106"/>
      <c r="AN325" s="106"/>
      <c r="AO325" s="106"/>
      <c r="AP325" s="106"/>
      <c r="AQ325" s="106"/>
      <c r="AR325" s="106"/>
      <c r="AS325" s="106"/>
      <c r="AT325" s="106"/>
      <c r="AU325" s="106"/>
      <c r="AV325" s="106"/>
      <c r="AW325" s="106"/>
      <c r="AX325" s="106"/>
      <c r="AY325" s="106"/>
      <c r="AZ325" s="106"/>
      <c r="BA325" s="106"/>
      <c r="BB325" s="105" t="s">
        <v>212</v>
      </c>
      <c r="BC325" s="104"/>
      <c r="BD325" s="104"/>
      <c r="BE325" s="90">
        <v>2016</v>
      </c>
      <c r="BF325" s="101"/>
      <c r="BG325" s="101"/>
    </row>
    <row r="326" spans="1:59" s="108" customFormat="1" ht="22.2" customHeight="1">
      <c r="A326" s="418" t="s">
        <v>109</v>
      </c>
      <c r="B326" s="112"/>
      <c r="C326" s="111"/>
      <c r="D326" s="111">
        <f t="shared" si="326"/>
        <v>0</v>
      </c>
      <c r="E326" s="111"/>
      <c r="F326" s="111"/>
      <c r="G326" s="111"/>
      <c r="H326" s="111"/>
      <c r="I326" s="111"/>
      <c r="J326" s="111"/>
      <c r="K326" s="111"/>
      <c r="L326" s="292"/>
      <c r="M326" s="111"/>
      <c r="N326" s="111"/>
      <c r="O326" s="111"/>
      <c r="P326" s="111"/>
      <c r="Q326" s="111"/>
      <c r="R326" s="111"/>
      <c r="S326" s="111"/>
      <c r="T326" s="111"/>
      <c r="U326" s="111"/>
      <c r="V326" s="111"/>
      <c r="W326" s="111"/>
      <c r="X326" s="111"/>
      <c r="Y326" s="111"/>
      <c r="Z326" s="111"/>
      <c r="AA326" s="111"/>
      <c r="AB326" s="111"/>
      <c r="AC326" s="111"/>
      <c r="AD326" s="111"/>
      <c r="AE326" s="111"/>
      <c r="AF326" s="111"/>
      <c r="AG326" s="297"/>
      <c r="AH326" s="111"/>
      <c r="AI326" s="111"/>
      <c r="AJ326" s="111"/>
      <c r="AK326" s="111"/>
      <c r="AL326" s="111"/>
      <c r="AM326" s="111"/>
      <c r="AN326" s="111"/>
      <c r="AO326" s="111"/>
      <c r="AP326" s="111"/>
      <c r="AQ326" s="111"/>
      <c r="AR326" s="111"/>
      <c r="AS326" s="111"/>
      <c r="AT326" s="111"/>
      <c r="AU326" s="111"/>
      <c r="AV326" s="111"/>
      <c r="AW326" s="111"/>
      <c r="AX326" s="111"/>
      <c r="AY326" s="111"/>
      <c r="AZ326" s="111"/>
      <c r="BA326" s="111"/>
      <c r="BB326" s="105" t="s">
        <v>212</v>
      </c>
      <c r="BC326" s="110"/>
      <c r="BD326" s="110"/>
      <c r="BE326" s="90">
        <v>2016</v>
      </c>
      <c r="BF326" s="109"/>
      <c r="BG326" s="109"/>
    </row>
    <row r="327" spans="1:59" s="113" customFormat="1" ht="22.2" customHeight="1">
      <c r="A327" s="419" t="s">
        <v>121</v>
      </c>
      <c r="B327" s="262" t="s">
        <v>391</v>
      </c>
      <c r="C327" s="106">
        <f>SUM(C328,C331)</f>
        <v>0</v>
      </c>
      <c r="D327" s="106">
        <f>SUM(D328+D331)</f>
        <v>0</v>
      </c>
      <c r="E327" s="106">
        <f t="shared" ref="E327:K327" si="333">SUM(E328,E331)</f>
        <v>0</v>
      </c>
      <c r="F327" s="106">
        <f t="shared" si="333"/>
        <v>0</v>
      </c>
      <c r="G327" s="106">
        <f t="shared" si="333"/>
        <v>0</v>
      </c>
      <c r="H327" s="106">
        <f t="shared" si="333"/>
        <v>0</v>
      </c>
      <c r="I327" s="106">
        <f t="shared" si="333"/>
        <v>0</v>
      </c>
      <c r="J327" s="106">
        <f t="shared" si="333"/>
        <v>0</v>
      </c>
      <c r="K327" s="106">
        <f t="shared" si="333"/>
        <v>0</v>
      </c>
      <c r="L327" s="292"/>
      <c r="M327" s="106">
        <f t="shared" ref="M327:AF327" si="334">SUM(M328,M331)</f>
        <v>0</v>
      </c>
      <c r="N327" s="106">
        <f t="shared" si="334"/>
        <v>0</v>
      </c>
      <c r="O327" s="106">
        <f t="shared" si="334"/>
        <v>0</v>
      </c>
      <c r="P327" s="106">
        <f t="shared" si="334"/>
        <v>0</v>
      </c>
      <c r="Q327" s="106">
        <f t="shared" si="334"/>
        <v>0</v>
      </c>
      <c r="R327" s="106">
        <f t="shared" si="334"/>
        <v>0</v>
      </c>
      <c r="S327" s="106">
        <f t="shared" si="334"/>
        <v>0</v>
      </c>
      <c r="T327" s="106">
        <f t="shared" si="334"/>
        <v>0</v>
      </c>
      <c r="U327" s="106">
        <f t="shared" si="334"/>
        <v>0</v>
      </c>
      <c r="V327" s="106">
        <f t="shared" si="334"/>
        <v>0</v>
      </c>
      <c r="W327" s="106">
        <f t="shared" si="334"/>
        <v>0</v>
      </c>
      <c r="X327" s="106">
        <f t="shared" si="334"/>
        <v>0</v>
      </c>
      <c r="Y327" s="106">
        <f t="shared" si="334"/>
        <v>0</v>
      </c>
      <c r="Z327" s="106">
        <f t="shared" si="334"/>
        <v>0</v>
      </c>
      <c r="AA327" s="106">
        <f t="shared" si="334"/>
        <v>0</v>
      </c>
      <c r="AB327" s="106">
        <f t="shared" si="334"/>
        <v>0</v>
      </c>
      <c r="AC327" s="106">
        <f t="shared" si="334"/>
        <v>0</v>
      </c>
      <c r="AD327" s="106">
        <f t="shared" si="334"/>
        <v>0</v>
      </c>
      <c r="AE327" s="106">
        <f t="shared" si="334"/>
        <v>0</v>
      </c>
      <c r="AF327" s="106">
        <f t="shared" si="334"/>
        <v>0</v>
      </c>
      <c r="AG327" s="297"/>
      <c r="AH327" s="106">
        <f t="shared" ref="AH327:BA327" si="335">SUM(AH328,AH331)</f>
        <v>0</v>
      </c>
      <c r="AI327" s="106">
        <f t="shared" si="335"/>
        <v>0</v>
      </c>
      <c r="AJ327" s="106">
        <f t="shared" si="335"/>
        <v>0</v>
      </c>
      <c r="AK327" s="106">
        <f t="shared" si="335"/>
        <v>0</v>
      </c>
      <c r="AL327" s="106">
        <f t="shared" si="335"/>
        <v>0</v>
      </c>
      <c r="AM327" s="106">
        <f t="shared" si="335"/>
        <v>0</v>
      </c>
      <c r="AN327" s="106">
        <f t="shared" si="335"/>
        <v>0</v>
      </c>
      <c r="AO327" s="106">
        <f t="shared" si="335"/>
        <v>0</v>
      </c>
      <c r="AP327" s="106">
        <f t="shared" si="335"/>
        <v>0</v>
      </c>
      <c r="AQ327" s="106">
        <f t="shared" si="335"/>
        <v>0</v>
      </c>
      <c r="AR327" s="106">
        <f t="shared" si="335"/>
        <v>0</v>
      </c>
      <c r="AS327" s="106">
        <f t="shared" si="335"/>
        <v>0</v>
      </c>
      <c r="AT327" s="106">
        <f t="shared" si="335"/>
        <v>0</v>
      </c>
      <c r="AU327" s="106">
        <f t="shared" si="335"/>
        <v>0</v>
      </c>
      <c r="AV327" s="106">
        <f t="shared" si="335"/>
        <v>0</v>
      </c>
      <c r="AW327" s="106">
        <f t="shared" si="335"/>
        <v>0</v>
      </c>
      <c r="AX327" s="106">
        <f t="shared" si="335"/>
        <v>0</v>
      </c>
      <c r="AY327" s="106">
        <f t="shared" si="335"/>
        <v>0</v>
      </c>
      <c r="AZ327" s="106">
        <f t="shared" si="335"/>
        <v>0</v>
      </c>
      <c r="BA327" s="106">
        <f t="shared" si="335"/>
        <v>0</v>
      </c>
      <c r="BB327" s="105" t="s">
        <v>212</v>
      </c>
      <c r="BC327" s="104"/>
      <c r="BD327" s="104"/>
      <c r="BE327" s="90">
        <v>2016</v>
      </c>
      <c r="BF327" s="101"/>
      <c r="BG327" s="101"/>
    </row>
    <row r="328" spans="1:59" s="108" customFormat="1" ht="22.2" customHeight="1">
      <c r="A328" s="418" t="s">
        <v>121</v>
      </c>
      <c r="B328" s="112" t="s">
        <v>281</v>
      </c>
      <c r="C328" s="111"/>
      <c r="D328" s="111">
        <f t="shared" ref="D328:D333" si="336">SUM(E328:BA328)</f>
        <v>0</v>
      </c>
      <c r="E328" s="111">
        <f t="shared" ref="E328:K328" si="337">SUM(E329:E330)</f>
        <v>0</v>
      </c>
      <c r="F328" s="111">
        <f t="shared" si="337"/>
        <v>0</v>
      </c>
      <c r="G328" s="111">
        <f t="shared" si="337"/>
        <v>0</v>
      </c>
      <c r="H328" s="111">
        <f t="shared" si="337"/>
        <v>0</v>
      </c>
      <c r="I328" s="111">
        <f t="shared" si="337"/>
        <v>0</v>
      </c>
      <c r="J328" s="111">
        <f t="shared" si="337"/>
        <v>0</v>
      </c>
      <c r="K328" s="111">
        <f t="shared" si="337"/>
        <v>0</v>
      </c>
      <c r="L328" s="292"/>
      <c r="M328" s="111">
        <f t="shared" ref="M328:AF328" si="338">SUM(M329:M330)</f>
        <v>0</v>
      </c>
      <c r="N328" s="111">
        <f t="shared" si="338"/>
        <v>0</v>
      </c>
      <c r="O328" s="111">
        <f t="shared" si="338"/>
        <v>0</v>
      </c>
      <c r="P328" s="111">
        <f t="shared" si="338"/>
        <v>0</v>
      </c>
      <c r="Q328" s="111">
        <f t="shared" si="338"/>
        <v>0</v>
      </c>
      <c r="R328" s="111">
        <f t="shared" si="338"/>
        <v>0</v>
      </c>
      <c r="S328" s="111">
        <f t="shared" si="338"/>
        <v>0</v>
      </c>
      <c r="T328" s="111">
        <f t="shared" si="338"/>
        <v>0</v>
      </c>
      <c r="U328" s="111">
        <f t="shared" si="338"/>
        <v>0</v>
      </c>
      <c r="V328" s="111">
        <f t="shared" si="338"/>
        <v>0</v>
      </c>
      <c r="W328" s="111">
        <f t="shared" si="338"/>
        <v>0</v>
      </c>
      <c r="X328" s="111">
        <f t="shared" si="338"/>
        <v>0</v>
      </c>
      <c r="Y328" s="111">
        <f t="shared" si="338"/>
        <v>0</v>
      </c>
      <c r="Z328" s="111">
        <f t="shared" si="338"/>
        <v>0</v>
      </c>
      <c r="AA328" s="111">
        <f t="shared" si="338"/>
        <v>0</v>
      </c>
      <c r="AB328" s="111">
        <f t="shared" si="338"/>
        <v>0</v>
      </c>
      <c r="AC328" s="111">
        <f t="shared" si="338"/>
        <v>0</v>
      </c>
      <c r="AD328" s="111">
        <f t="shared" si="338"/>
        <v>0</v>
      </c>
      <c r="AE328" s="111">
        <f t="shared" si="338"/>
        <v>0</v>
      </c>
      <c r="AF328" s="111">
        <f t="shared" si="338"/>
        <v>0</v>
      </c>
      <c r="AG328" s="297"/>
      <c r="AH328" s="111">
        <f t="shared" ref="AH328:BA328" si="339">SUM(AH329:AH330)</f>
        <v>0</v>
      </c>
      <c r="AI328" s="111">
        <f t="shared" si="339"/>
        <v>0</v>
      </c>
      <c r="AJ328" s="111">
        <f t="shared" si="339"/>
        <v>0</v>
      </c>
      <c r="AK328" s="111">
        <f t="shared" si="339"/>
        <v>0</v>
      </c>
      <c r="AL328" s="111">
        <f t="shared" si="339"/>
        <v>0</v>
      </c>
      <c r="AM328" s="111">
        <f t="shared" si="339"/>
        <v>0</v>
      </c>
      <c r="AN328" s="111">
        <f t="shared" si="339"/>
        <v>0</v>
      </c>
      <c r="AO328" s="111">
        <f t="shared" si="339"/>
        <v>0</v>
      </c>
      <c r="AP328" s="111">
        <f t="shared" si="339"/>
        <v>0</v>
      </c>
      <c r="AQ328" s="111">
        <f t="shared" si="339"/>
        <v>0</v>
      </c>
      <c r="AR328" s="111">
        <f t="shared" si="339"/>
        <v>0</v>
      </c>
      <c r="AS328" s="111">
        <f t="shared" si="339"/>
        <v>0</v>
      </c>
      <c r="AT328" s="111">
        <f t="shared" si="339"/>
        <v>0</v>
      </c>
      <c r="AU328" s="111">
        <f t="shared" si="339"/>
        <v>0</v>
      </c>
      <c r="AV328" s="111">
        <f t="shared" si="339"/>
        <v>0</v>
      </c>
      <c r="AW328" s="111">
        <f t="shared" si="339"/>
        <v>0</v>
      </c>
      <c r="AX328" s="111">
        <f t="shared" si="339"/>
        <v>0</v>
      </c>
      <c r="AY328" s="111">
        <f t="shared" si="339"/>
        <v>0</v>
      </c>
      <c r="AZ328" s="111">
        <f t="shared" si="339"/>
        <v>0</v>
      </c>
      <c r="BA328" s="111">
        <f t="shared" si="339"/>
        <v>0</v>
      </c>
      <c r="BB328" s="105" t="s">
        <v>212</v>
      </c>
      <c r="BC328" s="110"/>
      <c r="BD328" s="110"/>
      <c r="BE328" s="90">
        <v>2016</v>
      </c>
      <c r="BF328" s="109"/>
      <c r="BG328" s="109"/>
    </row>
    <row r="329" spans="1:59" s="108" customFormat="1" ht="22.2" customHeight="1">
      <c r="A329" s="418" t="s">
        <v>121</v>
      </c>
      <c r="B329" s="112"/>
      <c r="C329" s="111"/>
      <c r="D329" s="111">
        <f t="shared" si="336"/>
        <v>0</v>
      </c>
      <c r="E329" s="111"/>
      <c r="F329" s="111"/>
      <c r="G329" s="111"/>
      <c r="H329" s="111"/>
      <c r="I329" s="111"/>
      <c r="J329" s="111"/>
      <c r="K329" s="111"/>
      <c r="L329" s="292"/>
      <c r="M329" s="111"/>
      <c r="N329" s="111"/>
      <c r="O329" s="111"/>
      <c r="P329" s="111"/>
      <c r="Q329" s="111"/>
      <c r="R329" s="111"/>
      <c r="S329" s="111"/>
      <c r="T329" s="111"/>
      <c r="U329" s="111"/>
      <c r="V329" s="111"/>
      <c r="W329" s="111"/>
      <c r="X329" s="111"/>
      <c r="Y329" s="111"/>
      <c r="Z329" s="111"/>
      <c r="AA329" s="111"/>
      <c r="AB329" s="111"/>
      <c r="AC329" s="111"/>
      <c r="AD329" s="111"/>
      <c r="AE329" s="111"/>
      <c r="AF329" s="111"/>
      <c r="AG329" s="297"/>
      <c r="AH329" s="111"/>
      <c r="AI329" s="111"/>
      <c r="AJ329" s="111"/>
      <c r="AK329" s="111"/>
      <c r="AL329" s="111"/>
      <c r="AM329" s="111"/>
      <c r="AN329" s="111"/>
      <c r="AO329" s="111"/>
      <c r="AP329" s="111"/>
      <c r="AQ329" s="111"/>
      <c r="AR329" s="111"/>
      <c r="AS329" s="111"/>
      <c r="AT329" s="111"/>
      <c r="AU329" s="111"/>
      <c r="AV329" s="111"/>
      <c r="AW329" s="111"/>
      <c r="AX329" s="111"/>
      <c r="AY329" s="111"/>
      <c r="AZ329" s="111"/>
      <c r="BA329" s="111"/>
      <c r="BB329" s="105" t="s">
        <v>212</v>
      </c>
      <c r="BC329" s="110"/>
      <c r="BD329" s="110"/>
      <c r="BE329" s="90">
        <v>2016</v>
      </c>
      <c r="BF329" s="109"/>
      <c r="BG329" s="109"/>
    </row>
    <row r="330" spans="1:59" s="103" customFormat="1" ht="22.2" customHeight="1">
      <c r="A330" s="419" t="s">
        <v>121</v>
      </c>
      <c r="B330" s="107"/>
      <c r="C330" s="106"/>
      <c r="D330" s="106">
        <f t="shared" si="336"/>
        <v>0</v>
      </c>
      <c r="E330" s="106"/>
      <c r="F330" s="106"/>
      <c r="G330" s="106"/>
      <c r="H330" s="106"/>
      <c r="I330" s="106"/>
      <c r="J330" s="106"/>
      <c r="K330" s="106"/>
      <c r="L330" s="292"/>
      <c r="M330" s="106"/>
      <c r="N330" s="106"/>
      <c r="O330" s="106"/>
      <c r="P330" s="106"/>
      <c r="Q330" s="106"/>
      <c r="R330" s="106"/>
      <c r="S330" s="106"/>
      <c r="T330" s="106"/>
      <c r="U330" s="106"/>
      <c r="V330" s="106"/>
      <c r="W330" s="106"/>
      <c r="X330" s="106"/>
      <c r="Y330" s="106"/>
      <c r="Z330" s="106"/>
      <c r="AA330" s="106"/>
      <c r="AB330" s="106"/>
      <c r="AC330" s="106"/>
      <c r="AD330" s="106"/>
      <c r="AE330" s="106"/>
      <c r="AF330" s="106"/>
      <c r="AG330" s="297"/>
      <c r="AH330" s="106"/>
      <c r="AI330" s="106"/>
      <c r="AJ330" s="106"/>
      <c r="AK330" s="106"/>
      <c r="AL330" s="106"/>
      <c r="AM330" s="106"/>
      <c r="AN330" s="106"/>
      <c r="AO330" s="106"/>
      <c r="AP330" s="106"/>
      <c r="AQ330" s="106"/>
      <c r="AR330" s="106"/>
      <c r="AS330" s="106"/>
      <c r="AT330" s="106"/>
      <c r="AU330" s="106"/>
      <c r="AV330" s="106"/>
      <c r="AW330" s="106"/>
      <c r="AX330" s="106"/>
      <c r="AY330" s="106"/>
      <c r="AZ330" s="106"/>
      <c r="BA330" s="106"/>
      <c r="BB330" s="105" t="s">
        <v>212</v>
      </c>
      <c r="BC330" s="104"/>
      <c r="BD330" s="104"/>
      <c r="BE330" s="90">
        <v>2016</v>
      </c>
      <c r="BF330" s="101"/>
      <c r="BG330" s="101"/>
    </row>
    <row r="331" spans="1:59" s="103" customFormat="1" ht="22.2" customHeight="1">
      <c r="A331" s="419" t="s">
        <v>121</v>
      </c>
      <c r="B331" s="107" t="s">
        <v>282</v>
      </c>
      <c r="C331" s="106"/>
      <c r="D331" s="106">
        <f t="shared" si="336"/>
        <v>0</v>
      </c>
      <c r="E331" s="106">
        <f t="shared" ref="E331:K331" si="340">SUM(E332:E333)</f>
        <v>0</v>
      </c>
      <c r="F331" s="106">
        <f t="shared" si="340"/>
        <v>0</v>
      </c>
      <c r="G331" s="106">
        <f t="shared" si="340"/>
        <v>0</v>
      </c>
      <c r="H331" s="106">
        <f t="shared" si="340"/>
        <v>0</v>
      </c>
      <c r="I331" s="106">
        <f t="shared" si="340"/>
        <v>0</v>
      </c>
      <c r="J331" s="106">
        <f t="shared" si="340"/>
        <v>0</v>
      </c>
      <c r="K331" s="106">
        <f t="shared" si="340"/>
        <v>0</v>
      </c>
      <c r="L331" s="292"/>
      <c r="M331" s="106">
        <f t="shared" ref="M331:AF331" si="341">SUM(M332:M333)</f>
        <v>0</v>
      </c>
      <c r="N331" s="106">
        <f t="shared" si="341"/>
        <v>0</v>
      </c>
      <c r="O331" s="106">
        <f t="shared" si="341"/>
        <v>0</v>
      </c>
      <c r="P331" s="106">
        <f t="shared" si="341"/>
        <v>0</v>
      </c>
      <c r="Q331" s="106">
        <f t="shared" si="341"/>
        <v>0</v>
      </c>
      <c r="R331" s="106">
        <f t="shared" si="341"/>
        <v>0</v>
      </c>
      <c r="S331" s="106">
        <f t="shared" si="341"/>
        <v>0</v>
      </c>
      <c r="T331" s="106">
        <f t="shared" si="341"/>
        <v>0</v>
      </c>
      <c r="U331" s="106">
        <f t="shared" si="341"/>
        <v>0</v>
      </c>
      <c r="V331" s="106">
        <f t="shared" si="341"/>
        <v>0</v>
      </c>
      <c r="W331" s="106">
        <f t="shared" si="341"/>
        <v>0</v>
      </c>
      <c r="X331" s="106">
        <f t="shared" si="341"/>
        <v>0</v>
      </c>
      <c r="Y331" s="106">
        <f t="shared" si="341"/>
        <v>0</v>
      </c>
      <c r="Z331" s="106">
        <f t="shared" si="341"/>
        <v>0</v>
      </c>
      <c r="AA331" s="106">
        <f t="shared" si="341"/>
        <v>0</v>
      </c>
      <c r="AB331" s="106">
        <f t="shared" si="341"/>
        <v>0</v>
      </c>
      <c r="AC331" s="106">
        <f t="shared" si="341"/>
        <v>0</v>
      </c>
      <c r="AD331" s="106">
        <f t="shared" si="341"/>
        <v>0</v>
      </c>
      <c r="AE331" s="106">
        <f t="shared" si="341"/>
        <v>0</v>
      </c>
      <c r="AF331" s="106">
        <f t="shared" si="341"/>
        <v>0</v>
      </c>
      <c r="AG331" s="297"/>
      <c r="AH331" s="106">
        <f t="shared" ref="AH331:BA331" si="342">SUM(AH332:AH333)</f>
        <v>0</v>
      </c>
      <c r="AI331" s="106">
        <f t="shared" si="342"/>
        <v>0</v>
      </c>
      <c r="AJ331" s="106">
        <f t="shared" si="342"/>
        <v>0</v>
      </c>
      <c r="AK331" s="106">
        <f t="shared" si="342"/>
        <v>0</v>
      </c>
      <c r="AL331" s="106">
        <f t="shared" si="342"/>
        <v>0</v>
      </c>
      <c r="AM331" s="106">
        <f t="shared" si="342"/>
        <v>0</v>
      </c>
      <c r="AN331" s="106">
        <f t="shared" si="342"/>
        <v>0</v>
      </c>
      <c r="AO331" s="106">
        <f t="shared" si="342"/>
        <v>0</v>
      </c>
      <c r="AP331" s="106">
        <f t="shared" si="342"/>
        <v>0</v>
      </c>
      <c r="AQ331" s="106">
        <f t="shared" si="342"/>
        <v>0</v>
      </c>
      <c r="AR331" s="106">
        <f t="shared" si="342"/>
        <v>0</v>
      </c>
      <c r="AS331" s="106">
        <f t="shared" si="342"/>
        <v>0</v>
      </c>
      <c r="AT331" s="106">
        <f t="shared" si="342"/>
        <v>0</v>
      </c>
      <c r="AU331" s="106">
        <f t="shared" si="342"/>
        <v>0</v>
      </c>
      <c r="AV331" s="106">
        <f t="shared" si="342"/>
        <v>0</v>
      </c>
      <c r="AW331" s="106">
        <f t="shared" si="342"/>
        <v>0</v>
      </c>
      <c r="AX331" s="106">
        <f t="shared" si="342"/>
        <v>0</v>
      </c>
      <c r="AY331" s="106">
        <f t="shared" si="342"/>
        <v>0</v>
      </c>
      <c r="AZ331" s="106">
        <f t="shared" si="342"/>
        <v>0</v>
      </c>
      <c r="BA331" s="106">
        <f t="shared" si="342"/>
        <v>0</v>
      </c>
      <c r="BB331" s="105" t="s">
        <v>212</v>
      </c>
      <c r="BC331" s="104"/>
      <c r="BD331" s="104"/>
      <c r="BE331" s="90">
        <v>2016</v>
      </c>
      <c r="BF331" s="101"/>
      <c r="BG331" s="101"/>
    </row>
    <row r="332" spans="1:59" s="108" customFormat="1" ht="22.2" customHeight="1">
      <c r="A332" s="418" t="s">
        <v>121</v>
      </c>
      <c r="B332" s="112"/>
      <c r="C332" s="111"/>
      <c r="D332" s="111">
        <f t="shared" si="336"/>
        <v>0</v>
      </c>
      <c r="E332" s="111"/>
      <c r="F332" s="111"/>
      <c r="G332" s="111"/>
      <c r="H332" s="111"/>
      <c r="I332" s="111"/>
      <c r="J332" s="111"/>
      <c r="K332" s="111"/>
      <c r="L332" s="292"/>
      <c r="M332" s="111"/>
      <c r="N332" s="111"/>
      <c r="O332" s="111"/>
      <c r="P332" s="111"/>
      <c r="Q332" s="111"/>
      <c r="R332" s="111"/>
      <c r="S332" s="111"/>
      <c r="T332" s="111"/>
      <c r="U332" s="111"/>
      <c r="V332" s="111"/>
      <c r="W332" s="111"/>
      <c r="X332" s="111"/>
      <c r="Y332" s="111"/>
      <c r="Z332" s="111"/>
      <c r="AA332" s="111"/>
      <c r="AB332" s="111"/>
      <c r="AC332" s="111"/>
      <c r="AD332" s="111"/>
      <c r="AE332" s="111"/>
      <c r="AF332" s="111"/>
      <c r="AG332" s="297"/>
      <c r="AH332" s="111"/>
      <c r="AI332" s="111"/>
      <c r="AJ332" s="111"/>
      <c r="AK332" s="111"/>
      <c r="AL332" s="111"/>
      <c r="AM332" s="111"/>
      <c r="AN332" s="111"/>
      <c r="AO332" s="111"/>
      <c r="AP332" s="111"/>
      <c r="AQ332" s="111"/>
      <c r="AR332" s="111"/>
      <c r="AS332" s="111"/>
      <c r="AT332" s="111"/>
      <c r="AU332" s="111"/>
      <c r="AV332" s="111"/>
      <c r="AW332" s="111"/>
      <c r="AX332" s="111"/>
      <c r="AY332" s="111"/>
      <c r="AZ332" s="111"/>
      <c r="BA332" s="111"/>
      <c r="BB332" s="105" t="s">
        <v>212</v>
      </c>
      <c r="BC332" s="110"/>
      <c r="BD332" s="110"/>
      <c r="BE332" s="90">
        <v>2016</v>
      </c>
      <c r="BF332" s="109"/>
      <c r="BG332" s="109"/>
    </row>
    <row r="333" spans="1:59" s="103" customFormat="1" ht="22.2" customHeight="1">
      <c r="A333" s="419" t="s">
        <v>121</v>
      </c>
      <c r="B333" s="107"/>
      <c r="C333" s="106"/>
      <c r="D333" s="106">
        <f t="shared" si="336"/>
        <v>0</v>
      </c>
      <c r="E333" s="106"/>
      <c r="F333" s="106"/>
      <c r="G333" s="106"/>
      <c r="H333" s="106"/>
      <c r="I333" s="106"/>
      <c r="J333" s="106"/>
      <c r="K333" s="106"/>
      <c r="L333" s="292"/>
      <c r="M333" s="106"/>
      <c r="N333" s="106"/>
      <c r="O333" s="106"/>
      <c r="P333" s="106"/>
      <c r="Q333" s="106"/>
      <c r="R333" s="106"/>
      <c r="S333" s="106"/>
      <c r="T333" s="106"/>
      <c r="U333" s="106"/>
      <c r="V333" s="106"/>
      <c r="W333" s="106"/>
      <c r="X333" s="106"/>
      <c r="Y333" s="106"/>
      <c r="Z333" s="106"/>
      <c r="AA333" s="106"/>
      <c r="AB333" s="106"/>
      <c r="AC333" s="106"/>
      <c r="AD333" s="106"/>
      <c r="AE333" s="106"/>
      <c r="AF333" s="106"/>
      <c r="AG333" s="297"/>
      <c r="AH333" s="106"/>
      <c r="AI333" s="106"/>
      <c r="AJ333" s="106"/>
      <c r="AK333" s="106"/>
      <c r="AL333" s="106"/>
      <c r="AM333" s="106"/>
      <c r="AN333" s="106"/>
      <c r="AO333" s="106"/>
      <c r="AP333" s="106"/>
      <c r="AQ333" s="106"/>
      <c r="AR333" s="106"/>
      <c r="AS333" s="106"/>
      <c r="AT333" s="106"/>
      <c r="AU333" s="106"/>
      <c r="AV333" s="106"/>
      <c r="AW333" s="106"/>
      <c r="AX333" s="106"/>
      <c r="AY333" s="106"/>
      <c r="AZ333" s="106"/>
      <c r="BA333" s="106"/>
      <c r="BB333" s="105" t="s">
        <v>212</v>
      </c>
      <c r="BC333" s="104"/>
      <c r="BD333" s="104"/>
      <c r="BE333" s="90">
        <v>2016</v>
      </c>
      <c r="BF333" s="101"/>
      <c r="BG333" s="101"/>
    </row>
    <row r="334" spans="1:59" s="113" customFormat="1" ht="22.2" customHeight="1">
      <c r="A334" s="419" t="s">
        <v>123</v>
      </c>
      <c r="B334" s="262" t="s">
        <v>310</v>
      </c>
      <c r="C334" s="106">
        <f>SUM(C335,C338)</f>
        <v>0</v>
      </c>
      <c r="D334" s="106">
        <f>SUM(D335+D338)</f>
        <v>0</v>
      </c>
      <c r="E334" s="106">
        <f t="shared" ref="E334:K334" si="343">SUM(E335,E338)</f>
        <v>0</v>
      </c>
      <c r="F334" s="106">
        <f t="shared" si="343"/>
        <v>0</v>
      </c>
      <c r="G334" s="106">
        <f t="shared" si="343"/>
        <v>0</v>
      </c>
      <c r="H334" s="106">
        <f t="shared" si="343"/>
        <v>0</v>
      </c>
      <c r="I334" s="106">
        <f t="shared" si="343"/>
        <v>0</v>
      </c>
      <c r="J334" s="106">
        <f t="shared" si="343"/>
        <v>0</v>
      </c>
      <c r="K334" s="106">
        <f t="shared" si="343"/>
        <v>0</v>
      </c>
      <c r="L334" s="292"/>
      <c r="M334" s="106">
        <f t="shared" ref="M334:AF334" si="344">SUM(M335,M338)</f>
        <v>0</v>
      </c>
      <c r="N334" s="106">
        <f t="shared" si="344"/>
        <v>0</v>
      </c>
      <c r="O334" s="106">
        <f t="shared" si="344"/>
        <v>0</v>
      </c>
      <c r="P334" s="106">
        <f t="shared" si="344"/>
        <v>0</v>
      </c>
      <c r="Q334" s="106">
        <f t="shared" si="344"/>
        <v>0</v>
      </c>
      <c r="R334" s="106">
        <f t="shared" si="344"/>
        <v>0</v>
      </c>
      <c r="S334" s="106">
        <f t="shared" si="344"/>
        <v>0</v>
      </c>
      <c r="T334" s="106">
        <f t="shared" si="344"/>
        <v>0</v>
      </c>
      <c r="U334" s="106">
        <f t="shared" si="344"/>
        <v>0</v>
      </c>
      <c r="V334" s="106">
        <f t="shared" si="344"/>
        <v>0</v>
      </c>
      <c r="W334" s="106">
        <f t="shared" si="344"/>
        <v>0</v>
      </c>
      <c r="X334" s="106">
        <f t="shared" si="344"/>
        <v>0</v>
      </c>
      <c r="Y334" s="106">
        <f t="shared" si="344"/>
        <v>0</v>
      </c>
      <c r="Z334" s="106">
        <f t="shared" si="344"/>
        <v>0</v>
      </c>
      <c r="AA334" s="106">
        <f t="shared" si="344"/>
        <v>0</v>
      </c>
      <c r="AB334" s="106">
        <f t="shared" si="344"/>
        <v>0</v>
      </c>
      <c r="AC334" s="106">
        <f t="shared" si="344"/>
        <v>0</v>
      </c>
      <c r="AD334" s="106">
        <f t="shared" si="344"/>
        <v>0</v>
      </c>
      <c r="AE334" s="106">
        <f t="shared" si="344"/>
        <v>0</v>
      </c>
      <c r="AF334" s="106">
        <f t="shared" si="344"/>
        <v>0</v>
      </c>
      <c r="AG334" s="297"/>
      <c r="AH334" s="106">
        <f t="shared" ref="AH334:BA334" si="345">SUM(AH335,AH338)</f>
        <v>0</v>
      </c>
      <c r="AI334" s="106">
        <f t="shared" si="345"/>
        <v>0</v>
      </c>
      <c r="AJ334" s="106">
        <f t="shared" si="345"/>
        <v>0</v>
      </c>
      <c r="AK334" s="106">
        <f t="shared" si="345"/>
        <v>0</v>
      </c>
      <c r="AL334" s="106">
        <f t="shared" si="345"/>
        <v>0</v>
      </c>
      <c r="AM334" s="106">
        <f t="shared" si="345"/>
        <v>0</v>
      </c>
      <c r="AN334" s="106">
        <f t="shared" si="345"/>
        <v>0</v>
      </c>
      <c r="AO334" s="106">
        <f t="shared" si="345"/>
        <v>0</v>
      </c>
      <c r="AP334" s="106">
        <f t="shared" si="345"/>
        <v>0</v>
      </c>
      <c r="AQ334" s="106">
        <f t="shared" si="345"/>
        <v>0</v>
      </c>
      <c r="AR334" s="106">
        <f t="shared" si="345"/>
        <v>0</v>
      </c>
      <c r="AS334" s="106">
        <f t="shared" si="345"/>
        <v>0</v>
      </c>
      <c r="AT334" s="106">
        <f t="shared" si="345"/>
        <v>0</v>
      </c>
      <c r="AU334" s="106">
        <f t="shared" si="345"/>
        <v>0</v>
      </c>
      <c r="AV334" s="106">
        <f t="shared" si="345"/>
        <v>0</v>
      </c>
      <c r="AW334" s="106">
        <f t="shared" si="345"/>
        <v>0</v>
      </c>
      <c r="AX334" s="106">
        <f t="shared" si="345"/>
        <v>0</v>
      </c>
      <c r="AY334" s="106">
        <f t="shared" si="345"/>
        <v>0</v>
      </c>
      <c r="AZ334" s="106">
        <f t="shared" si="345"/>
        <v>0</v>
      </c>
      <c r="BA334" s="106">
        <f t="shared" si="345"/>
        <v>0</v>
      </c>
      <c r="BB334" s="105" t="s">
        <v>212</v>
      </c>
      <c r="BC334" s="104"/>
      <c r="BD334" s="104"/>
      <c r="BE334" s="90">
        <v>2016</v>
      </c>
      <c r="BF334" s="101"/>
      <c r="BG334" s="101"/>
    </row>
    <row r="335" spans="1:59" s="108" customFormat="1" ht="22.2" customHeight="1">
      <c r="A335" s="418" t="s">
        <v>123</v>
      </c>
      <c r="B335" s="112" t="s">
        <v>281</v>
      </c>
      <c r="C335" s="111"/>
      <c r="D335" s="111">
        <f t="shared" ref="D335:D340" si="346">SUM(E335:BA335)</f>
        <v>0</v>
      </c>
      <c r="E335" s="111">
        <f t="shared" ref="E335:K335" si="347">SUM(E336:E337)</f>
        <v>0</v>
      </c>
      <c r="F335" s="111">
        <f t="shared" si="347"/>
        <v>0</v>
      </c>
      <c r="G335" s="111">
        <f t="shared" si="347"/>
        <v>0</v>
      </c>
      <c r="H335" s="111">
        <f t="shared" si="347"/>
        <v>0</v>
      </c>
      <c r="I335" s="111">
        <f t="shared" si="347"/>
        <v>0</v>
      </c>
      <c r="J335" s="111">
        <f t="shared" si="347"/>
        <v>0</v>
      </c>
      <c r="K335" s="111">
        <f t="shared" si="347"/>
        <v>0</v>
      </c>
      <c r="L335" s="292"/>
      <c r="M335" s="111">
        <f t="shared" ref="M335:AF335" si="348">SUM(M336:M337)</f>
        <v>0</v>
      </c>
      <c r="N335" s="111">
        <f t="shared" si="348"/>
        <v>0</v>
      </c>
      <c r="O335" s="111">
        <f t="shared" si="348"/>
        <v>0</v>
      </c>
      <c r="P335" s="111">
        <f t="shared" si="348"/>
        <v>0</v>
      </c>
      <c r="Q335" s="111">
        <f t="shared" si="348"/>
        <v>0</v>
      </c>
      <c r="R335" s="111">
        <f t="shared" si="348"/>
        <v>0</v>
      </c>
      <c r="S335" s="111">
        <f t="shared" si="348"/>
        <v>0</v>
      </c>
      <c r="T335" s="111">
        <f t="shared" si="348"/>
        <v>0</v>
      </c>
      <c r="U335" s="111">
        <f t="shared" si="348"/>
        <v>0</v>
      </c>
      <c r="V335" s="111">
        <f t="shared" si="348"/>
        <v>0</v>
      </c>
      <c r="W335" s="111">
        <f t="shared" si="348"/>
        <v>0</v>
      </c>
      <c r="X335" s="111">
        <f t="shared" si="348"/>
        <v>0</v>
      </c>
      <c r="Y335" s="111">
        <f t="shared" si="348"/>
        <v>0</v>
      </c>
      <c r="Z335" s="111">
        <f t="shared" si="348"/>
        <v>0</v>
      </c>
      <c r="AA335" s="111">
        <f t="shared" si="348"/>
        <v>0</v>
      </c>
      <c r="AB335" s="111">
        <f t="shared" si="348"/>
        <v>0</v>
      </c>
      <c r="AC335" s="111">
        <f t="shared" si="348"/>
        <v>0</v>
      </c>
      <c r="AD335" s="111">
        <f t="shared" si="348"/>
        <v>0</v>
      </c>
      <c r="AE335" s="111">
        <f t="shared" si="348"/>
        <v>0</v>
      </c>
      <c r="AF335" s="111">
        <f t="shared" si="348"/>
        <v>0</v>
      </c>
      <c r="AG335" s="297"/>
      <c r="AH335" s="111">
        <f t="shared" ref="AH335:BA335" si="349">SUM(AH336:AH337)</f>
        <v>0</v>
      </c>
      <c r="AI335" s="111">
        <f t="shared" si="349"/>
        <v>0</v>
      </c>
      <c r="AJ335" s="111">
        <f t="shared" si="349"/>
        <v>0</v>
      </c>
      <c r="AK335" s="111">
        <f t="shared" si="349"/>
        <v>0</v>
      </c>
      <c r="AL335" s="111">
        <f t="shared" si="349"/>
        <v>0</v>
      </c>
      <c r="AM335" s="111">
        <f t="shared" si="349"/>
        <v>0</v>
      </c>
      <c r="AN335" s="111">
        <f t="shared" si="349"/>
        <v>0</v>
      </c>
      <c r="AO335" s="111">
        <f t="shared" si="349"/>
        <v>0</v>
      </c>
      <c r="AP335" s="111">
        <f t="shared" si="349"/>
        <v>0</v>
      </c>
      <c r="AQ335" s="111">
        <f t="shared" si="349"/>
        <v>0</v>
      </c>
      <c r="AR335" s="111">
        <f t="shared" si="349"/>
        <v>0</v>
      </c>
      <c r="AS335" s="111">
        <f t="shared" si="349"/>
        <v>0</v>
      </c>
      <c r="AT335" s="111">
        <f t="shared" si="349"/>
        <v>0</v>
      </c>
      <c r="AU335" s="111">
        <f t="shared" si="349"/>
        <v>0</v>
      </c>
      <c r="AV335" s="111">
        <f t="shared" si="349"/>
        <v>0</v>
      </c>
      <c r="AW335" s="111">
        <f t="shared" si="349"/>
        <v>0</v>
      </c>
      <c r="AX335" s="111">
        <f t="shared" si="349"/>
        <v>0</v>
      </c>
      <c r="AY335" s="111">
        <f t="shared" si="349"/>
        <v>0</v>
      </c>
      <c r="AZ335" s="111">
        <f t="shared" si="349"/>
        <v>0</v>
      </c>
      <c r="BA335" s="111">
        <f t="shared" si="349"/>
        <v>0</v>
      </c>
      <c r="BB335" s="105" t="s">
        <v>212</v>
      </c>
      <c r="BC335" s="110"/>
      <c r="BD335" s="110"/>
      <c r="BE335" s="90">
        <v>2016</v>
      </c>
      <c r="BF335" s="109"/>
      <c r="BG335" s="109"/>
    </row>
    <row r="336" spans="1:59" s="108" customFormat="1" ht="22.2" customHeight="1">
      <c r="A336" s="418" t="s">
        <v>123</v>
      </c>
      <c r="B336" s="112"/>
      <c r="C336" s="111"/>
      <c r="D336" s="111">
        <f t="shared" si="346"/>
        <v>0</v>
      </c>
      <c r="E336" s="111"/>
      <c r="F336" s="111"/>
      <c r="G336" s="111"/>
      <c r="H336" s="111"/>
      <c r="I336" s="111"/>
      <c r="J336" s="111"/>
      <c r="K336" s="111"/>
      <c r="L336" s="292"/>
      <c r="M336" s="111"/>
      <c r="N336" s="111"/>
      <c r="O336" s="111"/>
      <c r="P336" s="111"/>
      <c r="Q336" s="111"/>
      <c r="R336" s="111"/>
      <c r="S336" s="111"/>
      <c r="T336" s="111"/>
      <c r="U336" s="111"/>
      <c r="V336" s="111"/>
      <c r="W336" s="111"/>
      <c r="X336" s="111"/>
      <c r="Y336" s="111"/>
      <c r="Z336" s="111"/>
      <c r="AA336" s="111"/>
      <c r="AB336" s="111"/>
      <c r="AC336" s="111"/>
      <c r="AD336" s="111"/>
      <c r="AE336" s="111"/>
      <c r="AF336" s="111"/>
      <c r="AG336" s="297"/>
      <c r="AH336" s="111"/>
      <c r="AI336" s="111"/>
      <c r="AJ336" s="111"/>
      <c r="AK336" s="111"/>
      <c r="AL336" s="111"/>
      <c r="AM336" s="111"/>
      <c r="AN336" s="111"/>
      <c r="AO336" s="111"/>
      <c r="AP336" s="111"/>
      <c r="AQ336" s="111"/>
      <c r="AR336" s="111"/>
      <c r="AS336" s="111"/>
      <c r="AT336" s="111"/>
      <c r="AU336" s="111"/>
      <c r="AV336" s="111"/>
      <c r="AW336" s="111"/>
      <c r="AX336" s="111"/>
      <c r="AY336" s="111"/>
      <c r="AZ336" s="111"/>
      <c r="BA336" s="111"/>
      <c r="BB336" s="105" t="s">
        <v>212</v>
      </c>
      <c r="BC336" s="110"/>
      <c r="BD336" s="110"/>
      <c r="BE336" s="90">
        <v>2016</v>
      </c>
      <c r="BF336" s="109"/>
      <c r="BG336" s="109"/>
    </row>
    <row r="337" spans="1:59" s="103" customFormat="1" ht="22.2" customHeight="1">
      <c r="A337" s="419" t="s">
        <v>123</v>
      </c>
      <c r="B337" s="107"/>
      <c r="C337" s="106"/>
      <c r="D337" s="106">
        <f t="shared" si="346"/>
        <v>0</v>
      </c>
      <c r="E337" s="106"/>
      <c r="F337" s="106"/>
      <c r="G337" s="106"/>
      <c r="H337" s="106"/>
      <c r="I337" s="106"/>
      <c r="J337" s="106"/>
      <c r="K337" s="106"/>
      <c r="L337" s="292"/>
      <c r="M337" s="106"/>
      <c r="N337" s="106"/>
      <c r="O337" s="106"/>
      <c r="P337" s="106"/>
      <c r="Q337" s="106"/>
      <c r="R337" s="106"/>
      <c r="S337" s="106"/>
      <c r="T337" s="106"/>
      <c r="U337" s="106"/>
      <c r="V337" s="106"/>
      <c r="W337" s="106"/>
      <c r="X337" s="106"/>
      <c r="Y337" s="106"/>
      <c r="Z337" s="106"/>
      <c r="AA337" s="106"/>
      <c r="AB337" s="106"/>
      <c r="AC337" s="106"/>
      <c r="AD337" s="106"/>
      <c r="AE337" s="106"/>
      <c r="AF337" s="106"/>
      <c r="AG337" s="297"/>
      <c r="AH337" s="106"/>
      <c r="AI337" s="106"/>
      <c r="AJ337" s="106"/>
      <c r="AK337" s="106"/>
      <c r="AL337" s="106"/>
      <c r="AM337" s="106"/>
      <c r="AN337" s="106"/>
      <c r="AO337" s="106"/>
      <c r="AP337" s="106"/>
      <c r="AQ337" s="106"/>
      <c r="AR337" s="106"/>
      <c r="AS337" s="106"/>
      <c r="AT337" s="106"/>
      <c r="AU337" s="106"/>
      <c r="AV337" s="106"/>
      <c r="AW337" s="106"/>
      <c r="AX337" s="106"/>
      <c r="AY337" s="106"/>
      <c r="AZ337" s="106"/>
      <c r="BA337" s="106"/>
      <c r="BB337" s="105" t="s">
        <v>212</v>
      </c>
      <c r="BC337" s="104"/>
      <c r="BD337" s="104"/>
      <c r="BE337" s="90">
        <v>2016</v>
      </c>
      <c r="BF337" s="101"/>
      <c r="BG337" s="101"/>
    </row>
    <row r="338" spans="1:59" s="103" customFormat="1" ht="22.2" customHeight="1">
      <c r="A338" s="419" t="s">
        <v>123</v>
      </c>
      <c r="B338" s="107" t="s">
        <v>282</v>
      </c>
      <c r="C338" s="106"/>
      <c r="D338" s="106">
        <f t="shared" si="346"/>
        <v>0</v>
      </c>
      <c r="E338" s="106">
        <f t="shared" ref="E338:K338" si="350">SUM(E339:E340)</f>
        <v>0</v>
      </c>
      <c r="F338" s="106">
        <f t="shared" si="350"/>
        <v>0</v>
      </c>
      <c r="G338" s="106">
        <f t="shared" si="350"/>
        <v>0</v>
      </c>
      <c r="H338" s="106">
        <f t="shared" si="350"/>
        <v>0</v>
      </c>
      <c r="I338" s="106">
        <f t="shared" si="350"/>
        <v>0</v>
      </c>
      <c r="J338" s="106">
        <f t="shared" si="350"/>
        <v>0</v>
      </c>
      <c r="K338" s="106">
        <f t="shared" si="350"/>
        <v>0</v>
      </c>
      <c r="L338" s="292"/>
      <c r="M338" s="106">
        <f t="shared" ref="M338:AF338" si="351">SUM(M339:M340)</f>
        <v>0</v>
      </c>
      <c r="N338" s="106">
        <f t="shared" si="351"/>
        <v>0</v>
      </c>
      <c r="O338" s="106">
        <f t="shared" si="351"/>
        <v>0</v>
      </c>
      <c r="P338" s="106">
        <f t="shared" si="351"/>
        <v>0</v>
      </c>
      <c r="Q338" s="106">
        <f t="shared" si="351"/>
        <v>0</v>
      </c>
      <c r="R338" s="106">
        <f t="shared" si="351"/>
        <v>0</v>
      </c>
      <c r="S338" s="106">
        <f t="shared" si="351"/>
        <v>0</v>
      </c>
      <c r="T338" s="106">
        <f t="shared" si="351"/>
        <v>0</v>
      </c>
      <c r="U338" s="106">
        <f t="shared" si="351"/>
        <v>0</v>
      </c>
      <c r="V338" s="106">
        <f t="shared" si="351"/>
        <v>0</v>
      </c>
      <c r="W338" s="106">
        <f t="shared" si="351"/>
        <v>0</v>
      </c>
      <c r="X338" s="106">
        <f t="shared" si="351"/>
        <v>0</v>
      </c>
      <c r="Y338" s="106">
        <f t="shared" si="351"/>
        <v>0</v>
      </c>
      <c r="Z338" s="106">
        <f t="shared" si="351"/>
        <v>0</v>
      </c>
      <c r="AA338" s="106">
        <f t="shared" si="351"/>
        <v>0</v>
      </c>
      <c r="AB338" s="106">
        <f t="shared" si="351"/>
        <v>0</v>
      </c>
      <c r="AC338" s="106">
        <f t="shared" si="351"/>
        <v>0</v>
      </c>
      <c r="AD338" s="106">
        <f t="shared" si="351"/>
        <v>0</v>
      </c>
      <c r="AE338" s="106">
        <f t="shared" si="351"/>
        <v>0</v>
      </c>
      <c r="AF338" s="106">
        <f t="shared" si="351"/>
        <v>0</v>
      </c>
      <c r="AG338" s="297"/>
      <c r="AH338" s="106">
        <f t="shared" ref="AH338:BA338" si="352">SUM(AH339:AH340)</f>
        <v>0</v>
      </c>
      <c r="AI338" s="106">
        <f t="shared" si="352"/>
        <v>0</v>
      </c>
      <c r="AJ338" s="106">
        <f t="shared" si="352"/>
        <v>0</v>
      </c>
      <c r="AK338" s="106">
        <f t="shared" si="352"/>
        <v>0</v>
      </c>
      <c r="AL338" s="106">
        <f t="shared" si="352"/>
        <v>0</v>
      </c>
      <c r="AM338" s="106">
        <f t="shared" si="352"/>
        <v>0</v>
      </c>
      <c r="AN338" s="106">
        <f t="shared" si="352"/>
        <v>0</v>
      </c>
      <c r="AO338" s="106">
        <f t="shared" si="352"/>
        <v>0</v>
      </c>
      <c r="AP338" s="106">
        <f t="shared" si="352"/>
        <v>0</v>
      </c>
      <c r="AQ338" s="106">
        <f t="shared" si="352"/>
        <v>0</v>
      </c>
      <c r="AR338" s="106">
        <f t="shared" si="352"/>
        <v>0</v>
      </c>
      <c r="AS338" s="106">
        <f t="shared" si="352"/>
        <v>0</v>
      </c>
      <c r="AT338" s="106">
        <f t="shared" si="352"/>
        <v>0</v>
      </c>
      <c r="AU338" s="106">
        <f t="shared" si="352"/>
        <v>0</v>
      </c>
      <c r="AV338" s="106">
        <f t="shared" si="352"/>
        <v>0</v>
      </c>
      <c r="AW338" s="106">
        <f t="shared" si="352"/>
        <v>0</v>
      </c>
      <c r="AX338" s="106">
        <f t="shared" si="352"/>
        <v>0</v>
      </c>
      <c r="AY338" s="106">
        <f t="shared" si="352"/>
        <v>0</v>
      </c>
      <c r="AZ338" s="106">
        <f t="shared" si="352"/>
        <v>0</v>
      </c>
      <c r="BA338" s="106">
        <f t="shared" si="352"/>
        <v>0</v>
      </c>
      <c r="BB338" s="105" t="s">
        <v>212</v>
      </c>
      <c r="BC338" s="104"/>
      <c r="BD338" s="104"/>
      <c r="BE338" s="90">
        <v>2016</v>
      </c>
      <c r="BF338" s="101"/>
      <c r="BG338" s="101"/>
    </row>
    <row r="339" spans="1:59" s="108" customFormat="1" ht="22.2" customHeight="1">
      <c r="A339" s="418" t="s">
        <v>123</v>
      </c>
      <c r="B339" s="112"/>
      <c r="C339" s="111"/>
      <c r="D339" s="111">
        <f t="shared" si="346"/>
        <v>0</v>
      </c>
      <c r="E339" s="111"/>
      <c r="F339" s="111"/>
      <c r="G339" s="111"/>
      <c r="H339" s="111"/>
      <c r="I339" s="111"/>
      <c r="J339" s="111"/>
      <c r="K339" s="111"/>
      <c r="L339" s="292"/>
      <c r="M339" s="111"/>
      <c r="N339" s="111"/>
      <c r="O339" s="111"/>
      <c r="P339" s="111"/>
      <c r="Q339" s="111"/>
      <c r="R339" s="111"/>
      <c r="S339" s="111"/>
      <c r="T339" s="111"/>
      <c r="U339" s="111"/>
      <c r="V339" s="111"/>
      <c r="W339" s="111"/>
      <c r="X339" s="111"/>
      <c r="Y339" s="111"/>
      <c r="Z339" s="111"/>
      <c r="AA339" s="111"/>
      <c r="AB339" s="111"/>
      <c r="AC339" s="111"/>
      <c r="AD339" s="111"/>
      <c r="AE339" s="111"/>
      <c r="AF339" s="111"/>
      <c r="AG339" s="297"/>
      <c r="AH339" s="111"/>
      <c r="AI339" s="111"/>
      <c r="AJ339" s="111"/>
      <c r="AK339" s="111"/>
      <c r="AL339" s="111"/>
      <c r="AM339" s="111"/>
      <c r="AN339" s="111"/>
      <c r="AO339" s="111"/>
      <c r="AP339" s="111"/>
      <c r="AQ339" s="111"/>
      <c r="AR339" s="111"/>
      <c r="AS339" s="111"/>
      <c r="AT339" s="111"/>
      <c r="AU339" s="111"/>
      <c r="AV339" s="111"/>
      <c r="AW339" s="111"/>
      <c r="AX339" s="111"/>
      <c r="AY339" s="111"/>
      <c r="AZ339" s="111"/>
      <c r="BA339" s="111"/>
      <c r="BB339" s="105" t="s">
        <v>212</v>
      </c>
      <c r="BC339" s="110"/>
      <c r="BD339" s="110"/>
      <c r="BE339" s="90">
        <v>2016</v>
      </c>
      <c r="BF339" s="109"/>
      <c r="BG339" s="109"/>
    </row>
    <row r="340" spans="1:59" s="103" customFormat="1" ht="22.2" customHeight="1">
      <c r="A340" s="419" t="s">
        <v>123</v>
      </c>
      <c r="B340" s="107"/>
      <c r="C340" s="106"/>
      <c r="D340" s="106">
        <f t="shared" si="346"/>
        <v>0</v>
      </c>
      <c r="E340" s="106"/>
      <c r="F340" s="106"/>
      <c r="G340" s="106"/>
      <c r="H340" s="106"/>
      <c r="I340" s="106"/>
      <c r="J340" s="106"/>
      <c r="K340" s="106"/>
      <c r="L340" s="292"/>
      <c r="M340" s="106"/>
      <c r="N340" s="106"/>
      <c r="O340" s="106"/>
      <c r="P340" s="106"/>
      <c r="Q340" s="106"/>
      <c r="R340" s="106"/>
      <c r="S340" s="106"/>
      <c r="T340" s="106"/>
      <c r="U340" s="106"/>
      <c r="V340" s="106"/>
      <c r="W340" s="106"/>
      <c r="X340" s="106"/>
      <c r="Y340" s="106"/>
      <c r="Z340" s="106"/>
      <c r="AA340" s="106"/>
      <c r="AB340" s="106"/>
      <c r="AC340" s="106"/>
      <c r="AD340" s="106"/>
      <c r="AE340" s="106"/>
      <c r="AF340" s="106"/>
      <c r="AG340" s="297"/>
      <c r="AH340" s="106"/>
      <c r="AI340" s="106"/>
      <c r="AJ340" s="106"/>
      <c r="AK340" s="106"/>
      <c r="AL340" s="106"/>
      <c r="AM340" s="106"/>
      <c r="AN340" s="106"/>
      <c r="AO340" s="106"/>
      <c r="AP340" s="106"/>
      <c r="AQ340" s="106"/>
      <c r="AR340" s="106"/>
      <c r="AS340" s="106"/>
      <c r="AT340" s="106"/>
      <c r="AU340" s="106"/>
      <c r="AV340" s="106"/>
      <c r="AW340" s="106"/>
      <c r="AX340" s="106"/>
      <c r="AY340" s="106"/>
      <c r="AZ340" s="106"/>
      <c r="BA340" s="106"/>
      <c r="BB340" s="105" t="s">
        <v>212</v>
      </c>
      <c r="BC340" s="104"/>
      <c r="BD340" s="104"/>
      <c r="BE340" s="90">
        <v>2016</v>
      </c>
      <c r="BF340" s="101"/>
      <c r="BG340" s="101"/>
    </row>
    <row r="341" spans="1:59" s="113" customFormat="1" ht="22.2" customHeight="1">
      <c r="A341" s="419" t="s">
        <v>126</v>
      </c>
      <c r="B341" s="262" t="s">
        <v>311</v>
      </c>
      <c r="C341" s="106">
        <f>SUM(C342,C345)</f>
        <v>0</v>
      </c>
      <c r="D341" s="106">
        <f>SUM(D342+D345)</f>
        <v>0</v>
      </c>
      <c r="E341" s="106">
        <f t="shared" ref="E341:K341" si="353">SUM(E342,E345)</f>
        <v>0</v>
      </c>
      <c r="F341" s="106">
        <f t="shared" si="353"/>
        <v>0</v>
      </c>
      <c r="G341" s="106">
        <f t="shared" si="353"/>
        <v>0</v>
      </c>
      <c r="H341" s="106">
        <f t="shared" si="353"/>
        <v>0</v>
      </c>
      <c r="I341" s="106">
        <f t="shared" si="353"/>
        <v>0</v>
      </c>
      <c r="J341" s="106">
        <f t="shared" si="353"/>
        <v>0</v>
      </c>
      <c r="K341" s="106">
        <f t="shared" si="353"/>
        <v>0</v>
      </c>
      <c r="L341" s="292"/>
      <c r="M341" s="106">
        <f t="shared" ref="M341:AF341" si="354">SUM(M342,M345)</f>
        <v>0</v>
      </c>
      <c r="N341" s="106">
        <f t="shared" si="354"/>
        <v>0</v>
      </c>
      <c r="O341" s="106">
        <f t="shared" si="354"/>
        <v>0</v>
      </c>
      <c r="P341" s="106">
        <f t="shared" si="354"/>
        <v>0</v>
      </c>
      <c r="Q341" s="106">
        <f t="shared" si="354"/>
        <v>0</v>
      </c>
      <c r="R341" s="106">
        <f t="shared" si="354"/>
        <v>0</v>
      </c>
      <c r="S341" s="106">
        <f t="shared" si="354"/>
        <v>0</v>
      </c>
      <c r="T341" s="106">
        <f t="shared" si="354"/>
        <v>0</v>
      </c>
      <c r="U341" s="106">
        <f t="shared" si="354"/>
        <v>0</v>
      </c>
      <c r="V341" s="106">
        <f t="shared" si="354"/>
        <v>0</v>
      </c>
      <c r="W341" s="106">
        <f t="shared" si="354"/>
        <v>0</v>
      </c>
      <c r="X341" s="106">
        <f t="shared" si="354"/>
        <v>0</v>
      </c>
      <c r="Y341" s="106">
        <f t="shared" si="354"/>
        <v>0</v>
      </c>
      <c r="Z341" s="106">
        <f t="shared" si="354"/>
        <v>0</v>
      </c>
      <c r="AA341" s="106">
        <f t="shared" si="354"/>
        <v>0</v>
      </c>
      <c r="AB341" s="106">
        <f t="shared" si="354"/>
        <v>0</v>
      </c>
      <c r="AC341" s="106">
        <f t="shared" si="354"/>
        <v>0</v>
      </c>
      <c r="AD341" s="106">
        <f t="shared" si="354"/>
        <v>0</v>
      </c>
      <c r="AE341" s="106">
        <f t="shared" si="354"/>
        <v>0</v>
      </c>
      <c r="AF341" s="106">
        <f t="shared" si="354"/>
        <v>0</v>
      </c>
      <c r="AG341" s="297"/>
      <c r="AH341" s="106">
        <f t="shared" ref="AH341:BA341" si="355">SUM(AH342,AH345)</f>
        <v>0</v>
      </c>
      <c r="AI341" s="106">
        <f t="shared" si="355"/>
        <v>0</v>
      </c>
      <c r="AJ341" s="106">
        <f t="shared" si="355"/>
        <v>0</v>
      </c>
      <c r="AK341" s="106">
        <f t="shared" si="355"/>
        <v>0</v>
      </c>
      <c r="AL341" s="106">
        <f t="shared" si="355"/>
        <v>0</v>
      </c>
      <c r="AM341" s="106">
        <f t="shared" si="355"/>
        <v>0</v>
      </c>
      <c r="AN341" s="106">
        <f t="shared" si="355"/>
        <v>0</v>
      </c>
      <c r="AO341" s="106">
        <f t="shared" si="355"/>
        <v>0</v>
      </c>
      <c r="AP341" s="106">
        <f t="shared" si="355"/>
        <v>0</v>
      </c>
      <c r="AQ341" s="106">
        <f t="shared" si="355"/>
        <v>0</v>
      </c>
      <c r="AR341" s="106">
        <f t="shared" si="355"/>
        <v>0</v>
      </c>
      <c r="AS341" s="106">
        <f t="shared" si="355"/>
        <v>0</v>
      </c>
      <c r="AT341" s="106">
        <f t="shared" si="355"/>
        <v>0</v>
      </c>
      <c r="AU341" s="106">
        <f t="shared" si="355"/>
        <v>0</v>
      </c>
      <c r="AV341" s="106">
        <f t="shared" si="355"/>
        <v>0</v>
      </c>
      <c r="AW341" s="106">
        <f t="shared" si="355"/>
        <v>0</v>
      </c>
      <c r="AX341" s="106">
        <f t="shared" si="355"/>
        <v>0</v>
      </c>
      <c r="AY341" s="106">
        <f t="shared" si="355"/>
        <v>0</v>
      </c>
      <c r="AZ341" s="106">
        <f t="shared" si="355"/>
        <v>0</v>
      </c>
      <c r="BA341" s="106">
        <f t="shared" si="355"/>
        <v>0</v>
      </c>
      <c r="BB341" s="105" t="s">
        <v>212</v>
      </c>
      <c r="BC341" s="104"/>
      <c r="BD341" s="104"/>
      <c r="BE341" s="90">
        <v>2016</v>
      </c>
      <c r="BF341" s="101"/>
      <c r="BG341" s="101"/>
    </row>
    <row r="342" spans="1:59" s="108" customFormat="1" ht="22.2" customHeight="1">
      <c r="A342" s="418" t="s">
        <v>126</v>
      </c>
      <c r="B342" s="112" t="s">
        <v>281</v>
      </c>
      <c r="C342" s="111"/>
      <c r="D342" s="111">
        <f t="shared" ref="D342:D347" si="356">SUM(E342:BA342)</f>
        <v>0</v>
      </c>
      <c r="E342" s="111">
        <f t="shared" ref="E342:K342" si="357">SUM(E343:E344)</f>
        <v>0</v>
      </c>
      <c r="F342" s="111">
        <f t="shared" si="357"/>
        <v>0</v>
      </c>
      <c r="G342" s="111">
        <f t="shared" si="357"/>
        <v>0</v>
      </c>
      <c r="H342" s="111">
        <f t="shared" si="357"/>
        <v>0</v>
      </c>
      <c r="I342" s="111">
        <f t="shared" si="357"/>
        <v>0</v>
      </c>
      <c r="J342" s="111">
        <f t="shared" si="357"/>
        <v>0</v>
      </c>
      <c r="K342" s="111">
        <f t="shared" si="357"/>
        <v>0</v>
      </c>
      <c r="L342" s="292"/>
      <c r="M342" s="111">
        <f t="shared" ref="M342:AF342" si="358">SUM(M343:M344)</f>
        <v>0</v>
      </c>
      <c r="N342" s="111">
        <f t="shared" si="358"/>
        <v>0</v>
      </c>
      <c r="O342" s="111">
        <f t="shared" si="358"/>
        <v>0</v>
      </c>
      <c r="P342" s="111">
        <f t="shared" si="358"/>
        <v>0</v>
      </c>
      <c r="Q342" s="111">
        <f t="shared" si="358"/>
        <v>0</v>
      </c>
      <c r="R342" s="111">
        <f t="shared" si="358"/>
        <v>0</v>
      </c>
      <c r="S342" s="111">
        <f t="shared" si="358"/>
        <v>0</v>
      </c>
      <c r="T342" s="111">
        <f t="shared" si="358"/>
        <v>0</v>
      </c>
      <c r="U342" s="111">
        <f t="shared" si="358"/>
        <v>0</v>
      </c>
      <c r="V342" s="111">
        <f t="shared" si="358"/>
        <v>0</v>
      </c>
      <c r="W342" s="111">
        <f t="shared" si="358"/>
        <v>0</v>
      </c>
      <c r="X342" s="111">
        <f t="shared" si="358"/>
        <v>0</v>
      </c>
      <c r="Y342" s="111">
        <f t="shared" si="358"/>
        <v>0</v>
      </c>
      <c r="Z342" s="111">
        <f t="shared" si="358"/>
        <v>0</v>
      </c>
      <c r="AA342" s="111">
        <f t="shared" si="358"/>
        <v>0</v>
      </c>
      <c r="AB342" s="111">
        <f t="shared" si="358"/>
        <v>0</v>
      </c>
      <c r="AC342" s="111">
        <f t="shared" si="358"/>
        <v>0</v>
      </c>
      <c r="AD342" s="111">
        <f t="shared" si="358"/>
        <v>0</v>
      </c>
      <c r="AE342" s="111">
        <f t="shared" si="358"/>
        <v>0</v>
      </c>
      <c r="AF342" s="111">
        <f t="shared" si="358"/>
        <v>0</v>
      </c>
      <c r="AG342" s="297"/>
      <c r="AH342" s="111">
        <f t="shared" ref="AH342:BA342" si="359">SUM(AH343:AH344)</f>
        <v>0</v>
      </c>
      <c r="AI342" s="111">
        <f t="shared" si="359"/>
        <v>0</v>
      </c>
      <c r="AJ342" s="111">
        <f t="shared" si="359"/>
        <v>0</v>
      </c>
      <c r="AK342" s="111">
        <f t="shared" si="359"/>
        <v>0</v>
      </c>
      <c r="AL342" s="111">
        <f t="shared" si="359"/>
        <v>0</v>
      </c>
      <c r="AM342" s="111">
        <f t="shared" si="359"/>
        <v>0</v>
      </c>
      <c r="AN342" s="111">
        <f t="shared" si="359"/>
        <v>0</v>
      </c>
      <c r="AO342" s="111">
        <f t="shared" si="359"/>
        <v>0</v>
      </c>
      <c r="AP342" s="111">
        <f t="shared" si="359"/>
        <v>0</v>
      </c>
      <c r="AQ342" s="111">
        <f t="shared" si="359"/>
        <v>0</v>
      </c>
      <c r="AR342" s="111">
        <f t="shared" si="359"/>
        <v>0</v>
      </c>
      <c r="AS342" s="111">
        <f t="shared" si="359"/>
        <v>0</v>
      </c>
      <c r="AT342" s="111">
        <f t="shared" si="359"/>
        <v>0</v>
      </c>
      <c r="AU342" s="111">
        <f t="shared" si="359"/>
        <v>0</v>
      </c>
      <c r="AV342" s="111">
        <f t="shared" si="359"/>
        <v>0</v>
      </c>
      <c r="AW342" s="111">
        <f t="shared" si="359"/>
        <v>0</v>
      </c>
      <c r="AX342" s="111">
        <f t="shared" si="359"/>
        <v>0</v>
      </c>
      <c r="AY342" s="111">
        <f t="shared" si="359"/>
        <v>0</v>
      </c>
      <c r="AZ342" s="111">
        <f t="shared" si="359"/>
        <v>0</v>
      </c>
      <c r="BA342" s="111">
        <f t="shared" si="359"/>
        <v>0</v>
      </c>
      <c r="BB342" s="105" t="s">
        <v>212</v>
      </c>
      <c r="BC342" s="110"/>
      <c r="BD342" s="110"/>
      <c r="BE342" s="90">
        <v>2016</v>
      </c>
      <c r="BF342" s="109"/>
      <c r="BG342" s="109"/>
    </row>
    <row r="343" spans="1:59" s="108" customFormat="1" ht="22.2" customHeight="1">
      <c r="A343" s="418" t="s">
        <v>126</v>
      </c>
      <c r="B343" s="112"/>
      <c r="C343" s="111"/>
      <c r="D343" s="111">
        <f t="shared" si="356"/>
        <v>0</v>
      </c>
      <c r="E343" s="111"/>
      <c r="F343" s="111"/>
      <c r="G343" s="111"/>
      <c r="H343" s="111"/>
      <c r="I343" s="111"/>
      <c r="J343" s="111"/>
      <c r="K343" s="111"/>
      <c r="L343" s="292"/>
      <c r="M343" s="111"/>
      <c r="N343" s="111"/>
      <c r="O343" s="111"/>
      <c r="P343" s="111"/>
      <c r="Q343" s="111"/>
      <c r="R343" s="111"/>
      <c r="S343" s="111"/>
      <c r="T343" s="111"/>
      <c r="U343" s="111"/>
      <c r="V343" s="111"/>
      <c r="W343" s="111"/>
      <c r="X343" s="111"/>
      <c r="Y343" s="111"/>
      <c r="Z343" s="111"/>
      <c r="AA343" s="111"/>
      <c r="AB343" s="111"/>
      <c r="AC343" s="111"/>
      <c r="AD343" s="111"/>
      <c r="AE343" s="111"/>
      <c r="AF343" s="111"/>
      <c r="AG343" s="297"/>
      <c r="AH343" s="111"/>
      <c r="AI343" s="111"/>
      <c r="AJ343" s="111"/>
      <c r="AK343" s="111"/>
      <c r="AL343" s="111"/>
      <c r="AM343" s="111"/>
      <c r="AN343" s="111"/>
      <c r="AO343" s="111"/>
      <c r="AP343" s="111"/>
      <c r="AQ343" s="111"/>
      <c r="AR343" s="111"/>
      <c r="AS343" s="111"/>
      <c r="AT343" s="111"/>
      <c r="AU343" s="111"/>
      <c r="AV343" s="111"/>
      <c r="AW343" s="111"/>
      <c r="AX343" s="111"/>
      <c r="AY343" s="111"/>
      <c r="AZ343" s="111"/>
      <c r="BA343" s="111"/>
      <c r="BB343" s="105" t="s">
        <v>212</v>
      </c>
      <c r="BC343" s="110"/>
      <c r="BD343" s="110"/>
      <c r="BE343" s="90">
        <v>2016</v>
      </c>
      <c r="BF343" s="109"/>
      <c r="BG343" s="109"/>
    </row>
    <row r="344" spans="1:59" s="103" customFormat="1" ht="22.2" customHeight="1">
      <c r="A344" s="419" t="s">
        <v>126</v>
      </c>
      <c r="B344" s="107"/>
      <c r="C344" s="106"/>
      <c r="D344" s="106">
        <f t="shared" si="356"/>
        <v>0</v>
      </c>
      <c r="E344" s="106"/>
      <c r="F344" s="106"/>
      <c r="G344" s="106"/>
      <c r="H344" s="106"/>
      <c r="I344" s="106"/>
      <c r="J344" s="106"/>
      <c r="K344" s="106"/>
      <c r="L344" s="292"/>
      <c r="M344" s="106"/>
      <c r="N344" s="106"/>
      <c r="O344" s="106"/>
      <c r="P344" s="106"/>
      <c r="Q344" s="106"/>
      <c r="R344" s="106"/>
      <c r="S344" s="106"/>
      <c r="T344" s="106"/>
      <c r="U344" s="106"/>
      <c r="V344" s="106"/>
      <c r="W344" s="106"/>
      <c r="X344" s="106"/>
      <c r="Y344" s="106"/>
      <c r="Z344" s="106"/>
      <c r="AA344" s="106"/>
      <c r="AB344" s="106"/>
      <c r="AC344" s="106"/>
      <c r="AD344" s="106"/>
      <c r="AE344" s="106"/>
      <c r="AF344" s="106"/>
      <c r="AG344" s="297"/>
      <c r="AH344" s="106"/>
      <c r="AI344" s="106"/>
      <c r="AJ344" s="106"/>
      <c r="AK344" s="106"/>
      <c r="AL344" s="106"/>
      <c r="AM344" s="106"/>
      <c r="AN344" s="106"/>
      <c r="AO344" s="106"/>
      <c r="AP344" s="106"/>
      <c r="AQ344" s="106"/>
      <c r="AR344" s="106"/>
      <c r="AS344" s="106"/>
      <c r="AT344" s="106"/>
      <c r="AU344" s="106"/>
      <c r="AV344" s="106"/>
      <c r="AW344" s="106"/>
      <c r="AX344" s="106"/>
      <c r="AY344" s="106"/>
      <c r="AZ344" s="106"/>
      <c r="BA344" s="106"/>
      <c r="BB344" s="105" t="s">
        <v>212</v>
      </c>
      <c r="BC344" s="104"/>
      <c r="BD344" s="104"/>
      <c r="BE344" s="90">
        <v>2016</v>
      </c>
      <c r="BF344" s="101"/>
      <c r="BG344" s="101"/>
    </row>
    <row r="345" spans="1:59" s="103" customFormat="1" ht="22.2" customHeight="1">
      <c r="A345" s="419" t="s">
        <v>126</v>
      </c>
      <c r="B345" s="107" t="s">
        <v>282</v>
      </c>
      <c r="C345" s="106"/>
      <c r="D345" s="106">
        <f t="shared" si="356"/>
        <v>0</v>
      </c>
      <c r="E345" s="106">
        <f t="shared" ref="E345:K345" si="360">SUM(E346:E347)</f>
        <v>0</v>
      </c>
      <c r="F345" s="106">
        <f t="shared" si="360"/>
        <v>0</v>
      </c>
      <c r="G345" s="106">
        <f t="shared" si="360"/>
        <v>0</v>
      </c>
      <c r="H345" s="106">
        <f t="shared" si="360"/>
        <v>0</v>
      </c>
      <c r="I345" s="106">
        <f t="shared" si="360"/>
        <v>0</v>
      </c>
      <c r="J345" s="106">
        <f t="shared" si="360"/>
        <v>0</v>
      </c>
      <c r="K345" s="106">
        <f t="shared" si="360"/>
        <v>0</v>
      </c>
      <c r="L345" s="292"/>
      <c r="M345" s="106">
        <f t="shared" ref="M345:AF345" si="361">SUM(M346:M347)</f>
        <v>0</v>
      </c>
      <c r="N345" s="106">
        <f t="shared" si="361"/>
        <v>0</v>
      </c>
      <c r="O345" s="106">
        <f t="shared" si="361"/>
        <v>0</v>
      </c>
      <c r="P345" s="106">
        <f t="shared" si="361"/>
        <v>0</v>
      </c>
      <c r="Q345" s="106">
        <f t="shared" si="361"/>
        <v>0</v>
      </c>
      <c r="R345" s="106">
        <f t="shared" si="361"/>
        <v>0</v>
      </c>
      <c r="S345" s="106">
        <f t="shared" si="361"/>
        <v>0</v>
      </c>
      <c r="T345" s="106">
        <f t="shared" si="361"/>
        <v>0</v>
      </c>
      <c r="U345" s="106">
        <f t="shared" si="361"/>
        <v>0</v>
      </c>
      <c r="V345" s="106">
        <f t="shared" si="361"/>
        <v>0</v>
      </c>
      <c r="W345" s="106">
        <f t="shared" si="361"/>
        <v>0</v>
      </c>
      <c r="X345" s="106">
        <f t="shared" si="361"/>
        <v>0</v>
      </c>
      <c r="Y345" s="106">
        <f t="shared" si="361"/>
        <v>0</v>
      </c>
      <c r="Z345" s="106">
        <f t="shared" si="361"/>
        <v>0</v>
      </c>
      <c r="AA345" s="106">
        <f t="shared" si="361"/>
        <v>0</v>
      </c>
      <c r="AB345" s="106">
        <f t="shared" si="361"/>
        <v>0</v>
      </c>
      <c r="AC345" s="106">
        <f t="shared" si="361"/>
        <v>0</v>
      </c>
      <c r="AD345" s="106">
        <f t="shared" si="361"/>
        <v>0</v>
      </c>
      <c r="AE345" s="106">
        <f t="shared" si="361"/>
        <v>0</v>
      </c>
      <c r="AF345" s="106">
        <f t="shared" si="361"/>
        <v>0</v>
      </c>
      <c r="AG345" s="297"/>
      <c r="AH345" s="106">
        <f t="shared" ref="AH345:BA345" si="362">SUM(AH346:AH347)</f>
        <v>0</v>
      </c>
      <c r="AI345" s="106">
        <f t="shared" si="362"/>
        <v>0</v>
      </c>
      <c r="AJ345" s="106">
        <f t="shared" si="362"/>
        <v>0</v>
      </c>
      <c r="AK345" s="106">
        <f t="shared" si="362"/>
        <v>0</v>
      </c>
      <c r="AL345" s="106">
        <f t="shared" si="362"/>
        <v>0</v>
      </c>
      <c r="AM345" s="106">
        <f t="shared" si="362"/>
        <v>0</v>
      </c>
      <c r="AN345" s="106">
        <f t="shared" si="362"/>
        <v>0</v>
      </c>
      <c r="AO345" s="106">
        <f t="shared" si="362"/>
        <v>0</v>
      </c>
      <c r="AP345" s="106">
        <f t="shared" si="362"/>
        <v>0</v>
      </c>
      <c r="AQ345" s="106">
        <f t="shared" si="362"/>
        <v>0</v>
      </c>
      <c r="AR345" s="106">
        <f t="shared" si="362"/>
        <v>0</v>
      </c>
      <c r="AS345" s="106">
        <f t="shared" si="362"/>
        <v>0</v>
      </c>
      <c r="AT345" s="106">
        <f t="shared" si="362"/>
        <v>0</v>
      </c>
      <c r="AU345" s="106">
        <f t="shared" si="362"/>
        <v>0</v>
      </c>
      <c r="AV345" s="106">
        <f t="shared" si="362"/>
        <v>0</v>
      </c>
      <c r="AW345" s="106">
        <f t="shared" si="362"/>
        <v>0</v>
      </c>
      <c r="AX345" s="106">
        <f t="shared" si="362"/>
        <v>0</v>
      </c>
      <c r="AY345" s="106">
        <f t="shared" si="362"/>
        <v>0</v>
      </c>
      <c r="AZ345" s="106">
        <f t="shared" si="362"/>
        <v>0</v>
      </c>
      <c r="BA345" s="106">
        <f t="shared" si="362"/>
        <v>0</v>
      </c>
      <c r="BB345" s="105" t="s">
        <v>212</v>
      </c>
      <c r="BC345" s="104"/>
      <c r="BD345" s="104"/>
      <c r="BE345" s="90">
        <v>2016</v>
      </c>
      <c r="BF345" s="101"/>
      <c r="BG345" s="101"/>
    </row>
    <row r="346" spans="1:59" s="108" customFormat="1" ht="22.2" customHeight="1">
      <c r="A346" s="418" t="s">
        <v>126</v>
      </c>
      <c r="B346" s="112"/>
      <c r="C346" s="111"/>
      <c r="D346" s="111">
        <f t="shared" si="356"/>
        <v>0</v>
      </c>
      <c r="E346" s="111"/>
      <c r="F346" s="111"/>
      <c r="G346" s="111"/>
      <c r="H346" s="111"/>
      <c r="I346" s="111"/>
      <c r="J346" s="111"/>
      <c r="K346" s="111"/>
      <c r="L346" s="292"/>
      <c r="M346" s="111"/>
      <c r="N346" s="111"/>
      <c r="O346" s="111"/>
      <c r="P346" s="111"/>
      <c r="Q346" s="111"/>
      <c r="R346" s="111"/>
      <c r="S346" s="111"/>
      <c r="T346" s="111"/>
      <c r="U346" s="111"/>
      <c r="V346" s="111"/>
      <c r="W346" s="111"/>
      <c r="X346" s="111"/>
      <c r="Y346" s="111"/>
      <c r="Z346" s="111"/>
      <c r="AA346" s="111"/>
      <c r="AB346" s="111"/>
      <c r="AC346" s="111"/>
      <c r="AD346" s="111"/>
      <c r="AE346" s="111"/>
      <c r="AF346" s="111"/>
      <c r="AG346" s="297"/>
      <c r="AH346" s="111"/>
      <c r="AI346" s="111"/>
      <c r="AJ346" s="111"/>
      <c r="AK346" s="111"/>
      <c r="AL346" s="111"/>
      <c r="AM346" s="111"/>
      <c r="AN346" s="111"/>
      <c r="AO346" s="111"/>
      <c r="AP346" s="111"/>
      <c r="AQ346" s="111"/>
      <c r="AR346" s="111"/>
      <c r="AS346" s="111"/>
      <c r="AT346" s="111"/>
      <c r="AU346" s="111"/>
      <c r="AV346" s="111"/>
      <c r="AW346" s="111"/>
      <c r="AX346" s="111"/>
      <c r="AY346" s="111"/>
      <c r="AZ346" s="111"/>
      <c r="BA346" s="111"/>
      <c r="BB346" s="105" t="s">
        <v>212</v>
      </c>
      <c r="BC346" s="110"/>
      <c r="BD346" s="110"/>
      <c r="BE346" s="90">
        <v>2016</v>
      </c>
      <c r="BF346" s="109"/>
      <c r="BG346" s="109"/>
    </row>
    <row r="347" spans="1:59" s="103" customFormat="1" ht="22.2" customHeight="1">
      <c r="A347" s="419" t="s">
        <v>126</v>
      </c>
      <c r="B347" s="107"/>
      <c r="C347" s="106"/>
      <c r="D347" s="106">
        <f t="shared" si="356"/>
        <v>0</v>
      </c>
      <c r="E347" s="106"/>
      <c r="F347" s="106"/>
      <c r="G347" s="106"/>
      <c r="H347" s="106"/>
      <c r="I347" s="106"/>
      <c r="J347" s="106"/>
      <c r="K347" s="106"/>
      <c r="L347" s="292"/>
      <c r="M347" s="106"/>
      <c r="N347" s="106"/>
      <c r="O347" s="106"/>
      <c r="P347" s="106"/>
      <c r="Q347" s="106"/>
      <c r="R347" s="106"/>
      <c r="S347" s="106"/>
      <c r="T347" s="106"/>
      <c r="U347" s="106"/>
      <c r="V347" s="106"/>
      <c r="W347" s="106"/>
      <c r="X347" s="106"/>
      <c r="Y347" s="106"/>
      <c r="Z347" s="106"/>
      <c r="AA347" s="106"/>
      <c r="AB347" s="106"/>
      <c r="AC347" s="106"/>
      <c r="AD347" s="106"/>
      <c r="AE347" s="106"/>
      <c r="AF347" s="106"/>
      <c r="AG347" s="297"/>
      <c r="AH347" s="106"/>
      <c r="AI347" s="106"/>
      <c r="AJ347" s="106"/>
      <c r="AK347" s="106"/>
      <c r="AL347" s="106"/>
      <c r="AM347" s="106"/>
      <c r="AN347" s="106"/>
      <c r="AO347" s="106"/>
      <c r="AP347" s="106"/>
      <c r="AQ347" s="106"/>
      <c r="AR347" s="106"/>
      <c r="AS347" s="106"/>
      <c r="AT347" s="106"/>
      <c r="AU347" s="106"/>
      <c r="AV347" s="106"/>
      <c r="AW347" s="106"/>
      <c r="AX347" s="106"/>
      <c r="AY347" s="106"/>
      <c r="AZ347" s="106"/>
      <c r="BA347" s="106"/>
      <c r="BB347" s="105" t="s">
        <v>212</v>
      </c>
      <c r="BC347" s="104"/>
      <c r="BD347" s="104"/>
      <c r="BE347" s="90">
        <v>2016</v>
      </c>
      <c r="BF347" s="101"/>
      <c r="BG347" s="101"/>
    </row>
    <row r="348" spans="1:59" s="113" customFormat="1" ht="22.2" customHeight="1">
      <c r="A348" s="419" t="s">
        <v>129</v>
      </c>
      <c r="B348" s="262" t="s">
        <v>261</v>
      </c>
      <c r="C348" s="106">
        <f>SUM(C349,C352)</f>
        <v>0</v>
      </c>
      <c r="D348" s="106">
        <f>SUM(D349+D352)</f>
        <v>0</v>
      </c>
      <c r="E348" s="106">
        <f t="shared" ref="E348:K348" si="363">SUM(E349,E352)</f>
        <v>0</v>
      </c>
      <c r="F348" s="106">
        <f t="shared" si="363"/>
        <v>0</v>
      </c>
      <c r="G348" s="106">
        <f t="shared" si="363"/>
        <v>0</v>
      </c>
      <c r="H348" s="106">
        <f t="shared" si="363"/>
        <v>0</v>
      </c>
      <c r="I348" s="106">
        <f t="shared" si="363"/>
        <v>0</v>
      </c>
      <c r="J348" s="106">
        <f t="shared" si="363"/>
        <v>0</v>
      </c>
      <c r="K348" s="106">
        <f t="shared" si="363"/>
        <v>0</v>
      </c>
      <c r="L348" s="292"/>
      <c r="M348" s="106">
        <f t="shared" ref="M348:AF348" si="364">SUM(M349,M352)</f>
        <v>0</v>
      </c>
      <c r="N348" s="106">
        <f t="shared" si="364"/>
        <v>0</v>
      </c>
      <c r="O348" s="106">
        <f t="shared" si="364"/>
        <v>0</v>
      </c>
      <c r="P348" s="106">
        <f t="shared" si="364"/>
        <v>0</v>
      </c>
      <c r="Q348" s="106">
        <f t="shared" si="364"/>
        <v>0</v>
      </c>
      <c r="R348" s="106">
        <f t="shared" si="364"/>
        <v>0</v>
      </c>
      <c r="S348" s="106">
        <f t="shared" si="364"/>
        <v>0</v>
      </c>
      <c r="T348" s="106">
        <f t="shared" si="364"/>
        <v>0</v>
      </c>
      <c r="U348" s="106">
        <f t="shared" si="364"/>
        <v>0</v>
      </c>
      <c r="V348" s="106">
        <f t="shared" si="364"/>
        <v>0</v>
      </c>
      <c r="W348" s="106">
        <f t="shared" si="364"/>
        <v>0</v>
      </c>
      <c r="X348" s="106">
        <f t="shared" si="364"/>
        <v>0</v>
      </c>
      <c r="Y348" s="106">
        <f t="shared" si="364"/>
        <v>0</v>
      </c>
      <c r="Z348" s="106">
        <f t="shared" si="364"/>
        <v>0</v>
      </c>
      <c r="AA348" s="106">
        <f t="shared" si="364"/>
        <v>0</v>
      </c>
      <c r="AB348" s="106">
        <f t="shared" si="364"/>
        <v>0</v>
      </c>
      <c r="AC348" s="106">
        <f t="shared" si="364"/>
        <v>0</v>
      </c>
      <c r="AD348" s="106">
        <f t="shared" si="364"/>
        <v>0</v>
      </c>
      <c r="AE348" s="106">
        <f t="shared" si="364"/>
        <v>0</v>
      </c>
      <c r="AF348" s="106">
        <f t="shared" si="364"/>
        <v>0</v>
      </c>
      <c r="AG348" s="297"/>
      <c r="AH348" s="106">
        <f t="shared" ref="AH348:BA348" si="365">SUM(AH349,AH352)</f>
        <v>0</v>
      </c>
      <c r="AI348" s="106">
        <f t="shared" si="365"/>
        <v>0</v>
      </c>
      <c r="AJ348" s="106">
        <f t="shared" si="365"/>
        <v>0</v>
      </c>
      <c r="AK348" s="106">
        <f t="shared" si="365"/>
        <v>0</v>
      </c>
      <c r="AL348" s="106">
        <f t="shared" si="365"/>
        <v>0</v>
      </c>
      <c r="AM348" s="106">
        <f t="shared" si="365"/>
        <v>0</v>
      </c>
      <c r="AN348" s="106">
        <f t="shared" si="365"/>
        <v>0</v>
      </c>
      <c r="AO348" s="106">
        <f t="shared" si="365"/>
        <v>0</v>
      </c>
      <c r="AP348" s="106">
        <f t="shared" si="365"/>
        <v>0</v>
      </c>
      <c r="AQ348" s="106">
        <f t="shared" si="365"/>
        <v>0</v>
      </c>
      <c r="AR348" s="106">
        <f t="shared" si="365"/>
        <v>0</v>
      </c>
      <c r="AS348" s="106">
        <f t="shared" si="365"/>
        <v>0</v>
      </c>
      <c r="AT348" s="106">
        <f t="shared" si="365"/>
        <v>0</v>
      </c>
      <c r="AU348" s="106">
        <f t="shared" si="365"/>
        <v>0</v>
      </c>
      <c r="AV348" s="106">
        <f t="shared" si="365"/>
        <v>0</v>
      </c>
      <c r="AW348" s="106">
        <f t="shared" si="365"/>
        <v>0</v>
      </c>
      <c r="AX348" s="106">
        <f t="shared" si="365"/>
        <v>0</v>
      </c>
      <c r="AY348" s="106">
        <f t="shared" si="365"/>
        <v>0</v>
      </c>
      <c r="AZ348" s="106">
        <f t="shared" si="365"/>
        <v>0</v>
      </c>
      <c r="BA348" s="106">
        <f t="shared" si="365"/>
        <v>0</v>
      </c>
      <c r="BB348" s="105" t="s">
        <v>212</v>
      </c>
      <c r="BC348" s="104"/>
      <c r="BD348" s="104"/>
      <c r="BE348" s="90">
        <v>2016</v>
      </c>
      <c r="BF348" s="101"/>
      <c r="BG348" s="101"/>
    </row>
    <row r="349" spans="1:59" s="108" customFormat="1" ht="22.2" customHeight="1">
      <c r="A349" s="418" t="s">
        <v>129</v>
      </c>
      <c r="B349" s="112" t="s">
        <v>281</v>
      </c>
      <c r="C349" s="111"/>
      <c r="D349" s="111">
        <f t="shared" ref="D349:D354" si="366">SUM(E349:BA349)</f>
        <v>0</v>
      </c>
      <c r="E349" s="111">
        <f t="shared" ref="E349:K349" si="367">SUM(E350:E351)</f>
        <v>0</v>
      </c>
      <c r="F349" s="111">
        <f t="shared" si="367"/>
        <v>0</v>
      </c>
      <c r="G349" s="111">
        <f t="shared" si="367"/>
        <v>0</v>
      </c>
      <c r="H349" s="111">
        <f t="shared" si="367"/>
        <v>0</v>
      </c>
      <c r="I349" s="111">
        <f t="shared" si="367"/>
        <v>0</v>
      </c>
      <c r="J349" s="111">
        <f t="shared" si="367"/>
        <v>0</v>
      </c>
      <c r="K349" s="111">
        <f t="shared" si="367"/>
        <v>0</v>
      </c>
      <c r="L349" s="292"/>
      <c r="M349" s="111">
        <f t="shared" ref="M349:AF349" si="368">SUM(M350:M351)</f>
        <v>0</v>
      </c>
      <c r="N349" s="111">
        <f t="shared" si="368"/>
        <v>0</v>
      </c>
      <c r="O349" s="111">
        <f t="shared" si="368"/>
        <v>0</v>
      </c>
      <c r="P349" s="111">
        <f t="shared" si="368"/>
        <v>0</v>
      </c>
      <c r="Q349" s="111">
        <f t="shared" si="368"/>
        <v>0</v>
      </c>
      <c r="R349" s="111">
        <f t="shared" si="368"/>
        <v>0</v>
      </c>
      <c r="S349" s="111">
        <f t="shared" si="368"/>
        <v>0</v>
      </c>
      <c r="T349" s="111">
        <f t="shared" si="368"/>
        <v>0</v>
      </c>
      <c r="U349" s="111">
        <f t="shared" si="368"/>
        <v>0</v>
      </c>
      <c r="V349" s="111">
        <f t="shared" si="368"/>
        <v>0</v>
      </c>
      <c r="W349" s="111">
        <f t="shared" si="368"/>
        <v>0</v>
      </c>
      <c r="X349" s="111">
        <f t="shared" si="368"/>
        <v>0</v>
      </c>
      <c r="Y349" s="111">
        <f t="shared" si="368"/>
        <v>0</v>
      </c>
      <c r="Z349" s="111">
        <f t="shared" si="368"/>
        <v>0</v>
      </c>
      <c r="AA349" s="111">
        <f t="shared" si="368"/>
        <v>0</v>
      </c>
      <c r="AB349" s="111">
        <f t="shared" si="368"/>
        <v>0</v>
      </c>
      <c r="AC349" s="111">
        <f t="shared" si="368"/>
        <v>0</v>
      </c>
      <c r="AD349" s="111">
        <f t="shared" si="368"/>
        <v>0</v>
      </c>
      <c r="AE349" s="111">
        <f t="shared" si="368"/>
        <v>0</v>
      </c>
      <c r="AF349" s="111">
        <f t="shared" si="368"/>
        <v>0</v>
      </c>
      <c r="AG349" s="297"/>
      <c r="AH349" s="111">
        <f t="shared" ref="AH349:BA349" si="369">SUM(AH350:AH351)</f>
        <v>0</v>
      </c>
      <c r="AI349" s="111">
        <f t="shared" si="369"/>
        <v>0</v>
      </c>
      <c r="AJ349" s="111">
        <f t="shared" si="369"/>
        <v>0</v>
      </c>
      <c r="AK349" s="111">
        <f t="shared" si="369"/>
        <v>0</v>
      </c>
      <c r="AL349" s="111">
        <f t="shared" si="369"/>
        <v>0</v>
      </c>
      <c r="AM349" s="111">
        <f t="shared" si="369"/>
        <v>0</v>
      </c>
      <c r="AN349" s="111">
        <f t="shared" si="369"/>
        <v>0</v>
      </c>
      <c r="AO349" s="111">
        <f t="shared" si="369"/>
        <v>0</v>
      </c>
      <c r="AP349" s="111">
        <f t="shared" si="369"/>
        <v>0</v>
      </c>
      <c r="AQ349" s="111">
        <f t="shared" si="369"/>
        <v>0</v>
      </c>
      <c r="AR349" s="111">
        <f t="shared" si="369"/>
        <v>0</v>
      </c>
      <c r="AS349" s="111">
        <f t="shared" si="369"/>
        <v>0</v>
      </c>
      <c r="AT349" s="111">
        <f t="shared" si="369"/>
        <v>0</v>
      </c>
      <c r="AU349" s="111">
        <f t="shared" si="369"/>
        <v>0</v>
      </c>
      <c r="AV349" s="111">
        <f t="shared" si="369"/>
        <v>0</v>
      </c>
      <c r="AW349" s="111">
        <f t="shared" si="369"/>
        <v>0</v>
      </c>
      <c r="AX349" s="111">
        <f t="shared" si="369"/>
        <v>0</v>
      </c>
      <c r="AY349" s="111">
        <f t="shared" si="369"/>
        <v>0</v>
      </c>
      <c r="AZ349" s="111">
        <f t="shared" si="369"/>
        <v>0</v>
      </c>
      <c r="BA349" s="111">
        <f t="shared" si="369"/>
        <v>0</v>
      </c>
      <c r="BB349" s="105" t="s">
        <v>212</v>
      </c>
      <c r="BC349" s="110"/>
      <c r="BD349" s="110"/>
      <c r="BE349" s="90">
        <v>2016</v>
      </c>
      <c r="BF349" s="109"/>
      <c r="BG349" s="109"/>
    </row>
    <row r="350" spans="1:59" s="108" customFormat="1" ht="22.2" customHeight="1">
      <c r="A350" s="418" t="s">
        <v>129</v>
      </c>
      <c r="B350" s="112"/>
      <c r="C350" s="111"/>
      <c r="D350" s="111">
        <f t="shared" si="366"/>
        <v>0</v>
      </c>
      <c r="E350" s="111"/>
      <c r="F350" s="111"/>
      <c r="G350" s="111"/>
      <c r="H350" s="111"/>
      <c r="I350" s="111"/>
      <c r="J350" s="111"/>
      <c r="K350" s="111"/>
      <c r="L350" s="292"/>
      <c r="M350" s="111"/>
      <c r="N350" s="111"/>
      <c r="O350" s="111"/>
      <c r="P350" s="111"/>
      <c r="Q350" s="111"/>
      <c r="R350" s="111"/>
      <c r="S350" s="111"/>
      <c r="T350" s="111"/>
      <c r="U350" s="111"/>
      <c r="V350" s="111"/>
      <c r="W350" s="111"/>
      <c r="X350" s="111"/>
      <c r="Y350" s="111"/>
      <c r="Z350" s="111"/>
      <c r="AA350" s="111"/>
      <c r="AB350" s="111"/>
      <c r="AC350" s="111"/>
      <c r="AD350" s="111"/>
      <c r="AE350" s="111"/>
      <c r="AF350" s="111"/>
      <c r="AG350" s="297"/>
      <c r="AH350" s="111"/>
      <c r="AI350" s="111"/>
      <c r="AJ350" s="111"/>
      <c r="AK350" s="111"/>
      <c r="AL350" s="111"/>
      <c r="AM350" s="111"/>
      <c r="AN350" s="111"/>
      <c r="AO350" s="111"/>
      <c r="AP350" s="111"/>
      <c r="AQ350" s="111"/>
      <c r="AR350" s="111"/>
      <c r="AS350" s="111"/>
      <c r="AT350" s="111"/>
      <c r="AU350" s="111"/>
      <c r="AV350" s="111"/>
      <c r="AW350" s="111"/>
      <c r="AX350" s="111"/>
      <c r="AY350" s="111"/>
      <c r="AZ350" s="111"/>
      <c r="BA350" s="111"/>
      <c r="BB350" s="105" t="s">
        <v>212</v>
      </c>
      <c r="BC350" s="110"/>
      <c r="BD350" s="110"/>
      <c r="BE350" s="90">
        <v>2016</v>
      </c>
      <c r="BF350" s="109"/>
      <c r="BG350" s="109"/>
    </row>
    <row r="351" spans="1:59" s="103" customFormat="1" ht="22.2" customHeight="1">
      <c r="A351" s="419" t="s">
        <v>129</v>
      </c>
      <c r="B351" s="107"/>
      <c r="C351" s="106"/>
      <c r="D351" s="106">
        <f t="shared" si="366"/>
        <v>0</v>
      </c>
      <c r="E351" s="106"/>
      <c r="F351" s="106"/>
      <c r="G351" s="106"/>
      <c r="H351" s="106"/>
      <c r="I351" s="106"/>
      <c r="J351" s="106"/>
      <c r="K351" s="106"/>
      <c r="L351" s="292"/>
      <c r="M351" s="106"/>
      <c r="N351" s="106"/>
      <c r="O351" s="106"/>
      <c r="P351" s="106"/>
      <c r="Q351" s="106"/>
      <c r="R351" s="106"/>
      <c r="S351" s="106"/>
      <c r="T351" s="106"/>
      <c r="U351" s="106"/>
      <c r="V351" s="106"/>
      <c r="W351" s="106"/>
      <c r="X351" s="106"/>
      <c r="Y351" s="106"/>
      <c r="Z351" s="106"/>
      <c r="AA351" s="106"/>
      <c r="AB351" s="106"/>
      <c r="AC351" s="106"/>
      <c r="AD351" s="106"/>
      <c r="AE351" s="106"/>
      <c r="AF351" s="106"/>
      <c r="AG351" s="297"/>
      <c r="AH351" s="106"/>
      <c r="AI351" s="106"/>
      <c r="AJ351" s="106"/>
      <c r="AK351" s="106"/>
      <c r="AL351" s="106"/>
      <c r="AM351" s="106"/>
      <c r="AN351" s="106"/>
      <c r="AO351" s="106"/>
      <c r="AP351" s="106"/>
      <c r="AQ351" s="106"/>
      <c r="AR351" s="106"/>
      <c r="AS351" s="106"/>
      <c r="AT351" s="106"/>
      <c r="AU351" s="106"/>
      <c r="AV351" s="106"/>
      <c r="AW351" s="106"/>
      <c r="AX351" s="106"/>
      <c r="AY351" s="106"/>
      <c r="AZ351" s="106"/>
      <c r="BA351" s="106"/>
      <c r="BB351" s="105" t="s">
        <v>212</v>
      </c>
      <c r="BC351" s="104"/>
      <c r="BD351" s="104"/>
      <c r="BE351" s="90">
        <v>2016</v>
      </c>
      <c r="BF351" s="101"/>
      <c r="BG351" s="101"/>
    </row>
    <row r="352" spans="1:59" s="103" customFormat="1" ht="22.2" customHeight="1">
      <c r="A352" s="419" t="s">
        <v>129</v>
      </c>
      <c r="B352" s="107" t="s">
        <v>282</v>
      </c>
      <c r="C352" s="106"/>
      <c r="D352" s="106">
        <f t="shared" si="366"/>
        <v>0</v>
      </c>
      <c r="E352" s="106">
        <f t="shared" ref="E352:K352" si="370">SUM(E353:E354)</f>
        <v>0</v>
      </c>
      <c r="F352" s="106">
        <f t="shared" si="370"/>
        <v>0</v>
      </c>
      <c r="G352" s="106">
        <f t="shared" si="370"/>
        <v>0</v>
      </c>
      <c r="H352" s="106">
        <f t="shared" si="370"/>
        <v>0</v>
      </c>
      <c r="I352" s="106">
        <f t="shared" si="370"/>
        <v>0</v>
      </c>
      <c r="J352" s="106">
        <f t="shared" si="370"/>
        <v>0</v>
      </c>
      <c r="K352" s="106">
        <f t="shared" si="370"/>
        <v>0</v>
      </c>
      <c r="L352" s="292"/>
      <c r="M352" s="106">
        <f t="shared" ref="M352:AF352" si="371">SUM(M353:M354)</f>
        <v>0</v>
      </c>
      <c r="N352" s="106">
        <f t="shared" si="371"/>
        <v>0</v>
      </c>
      <c r="O352" s="106">
        <f t="shared" si="371"/>
        <v>0</v>
      </c>
      <c r="P352" s="106">
        <f t="shared" si="371"/>
        <v>0</v>
      </c>
      <c r="Q352" s="106">
        <f t="shared" si="371"/>
        <v>0</v>
      </c>
      <c r="R352" s="106">
        <f t="shared" si="371"/>
        <v>0</v>
      </c>
      <c r="S352" s="106">
        <f t="shared" si="371"/>
        <v>0</v>
      </c>
      <c r="T352" s="106">
        <f t="shared" si="371"/>
        <v>0</v>
      </c>
      <c r="U352" s="106">
        <f t="shared" si="371"/>
        <v>0</v>
      </c>
      <c r="V352" s="106">
        <f t="shared" si="371"/>
        <v>0</v>
      </c>
      <c r="W352" s="106">
        <f t="shared" si="371"/>
        <v>0</v>
      </c>
      <c r="X352" s="106">
        <f t="shared" si="371"/>
        <v>0</v>
      </c>
      <c r="Y352" s="106">
        <f t="shared" si="371"/>
        <v>0</v>
      </c>
      <c r="Z352" s="106">
        <f t="shared" si="371"/>
        <v>0</v>
      </c>
      <c r="AA352" s="106">
        <f t="shared" si="371"/>
        <v>0</v>
      </c>
      <c r="AB352" s="106">
        <f t="shared" si="371"/>
        <v>0</v>
      </c>
      <c r="AC352" s="106">
        <f t="shared" si="371"/>
        <v>0</v>
      </c>
      <c r="AD352" s="106">
        <f t="shared" si="371"/>
        <v>0</v>
      </c>
      <c r="AE352" s="106">
        <f t="shared" si="371"/>
        <v>0</v>
      </c>
      <c r="AF352" s="106">
        <f t="shared" si="371"/>
        <v>0</v>
      </c>
      <c r="AG352" s="297"/>
      <c r="AH352" s="106">
        <f t="shared" ref="AH352:BA352" si="372">SUM(AH353:AH354)</f>
        <v>0</v>
      </c>
      <c r="AI352" s="106">
        <f t="shared" si="372"/>
        <v>0</v>
      </c>
      <c r="AJ352" s="106">
        <f t="shared" si="372"/>
        <v>0</v>
      </c>
      <c r="AK352" s="106">
        <f t="shared" si="372"/>
        <v>0</v>
      </c>
      <c r="AL352" s="106">
        <f t="shared" si="372"/>
        <v>0</v>
      </c>
      <c r="AM352" s="106">
        <f t="shared" si="372"/>
        <v>0</v>
      </c>
      <c r="AN352" s="106">
        <f t="shared" si="372"/>
        <v>0</v>
      </c>
      <c r="AO352" s="106">
        <f t="shared" si="372"/>
        <v>0</v>
      </c>
      <c r="AP352" s="106">
        <f t="shared" si="372"/>
        <v>0</v>
      </c>
      <c r="AQ352" s="106">
        <f t="shared" si="372"/>
        <v>0</v>
      </c>
      <c r="AR352" s="106">
        <f t="shared" si="372"/>
        <v>0</v>
      </c>
      <c r="AS352" s="106">
        <f t="shared" si="372"/>
        <v>0</v>
      </c>
      <c r="AT352" s="106">
        <f t="shared" si="372"/>
        <v>0</v>
      </c>
      <c r="AU352" s="106">
        <f t="shared" si="372"/>
        <v>0</v>
      </c>
      <c r="AV352" s="106">
        <f t="shared" si="372"/>
        <v>0</v>
      </c>
      <c r="AW352" s="106">
        <f t="shared" si="372"/>
        <v>0</v>
      </c>
      <c r="AX352" s="106">
        <f t="shared" si="372"/>
        <v>0</v>
      </c>
      <c r="AY352" s="106">
        <f t="shared" si="372"/>
        <v>0</v>
      </c>
      <c r="AZ352" s="106">
        <f t="shared" si="372"/>
        <v>0</v>
      </c>
      <c r="BA352" s="106">
        <f t="shared" si="372"/>
        <v>0</v>
      </c>
      <c r="BB352" s="105" t="s">
        <v>212</v>
      </c>
      <c r="BC352" s="104"/>
      <c r="BD352" s="104"/>
      <c r="BE352" s="90">
        <v>2016</v>
      </c>
      <c r="BF352" s="101"/>
      <c r="BG352" s="101"/>
    </row>
    <row r="353" spans="1:59" s="108" customFormat="1" ht="22.2" customHeight="1">
      <c r="A353" s="418" t="s">
        <v>129</v>
      </c>
      <c r="B353" s="112"/>
      <c r="C353" s="111"/>
      <c r="D353" s="111">
        <f t="shared" si="366"/>
        <v>0</v>
      </c>
      <c r="E353" s="111"/>
      <c r="F353" s="111"/>
      <c r="G353" s="111"/>
      <c r="H353" s="111"/>
      <c r="I353" s="111"/>
      <c r="J353" s="111"/>
      <c r="K353" s="111"/>
      <c r="L353" s="292"/>
      <c r="M353" s="111"/>
      <c r="N353" s="111"/>
      <c r="O353" s="111"/>
      <c r="P353" s="111"/>
      <c r="Q353" s="111"/>
      <c r="R353" s="111"/>
      <c r="S353" s="111"/>
      <c r="T353" s="111"/>
      <c r="U353" s="111"/>
      <c r="V353" s="111"/>
      <c r="W353" s="111"/>
      <c r="X353" s="111"/>
      <c r="Y353" s="111"/>
      <c r="Z353" s="111"/>
      <c r="AA353" s="111"/>
      <c r="AB353" s="111"/>
      <c r="AC353" s="111"/>
      <c r="AD353" s="111"/>
      <c r="AE353" s="111"/>
      <c r="AF353" s="111"/>
      <c r="AG353" s="297"/>
      <c r="AH353" s="111"/>
      <c r="AI353" s="111"/>
      <c r="AJ353" s="111"/>
      <c r="AK353" s="111"/>
      <c r="AL353" s="111"/>
      <c r="AM353" s="111"/>
      <c r="AN353" s="111"/>
      <c r="AO353" s="111"/>
      <c r="AP353" s="111"/>
      <c r="AQ353" s="111"/>
      <c r="AR353" s="111"/>
      <c r="AS353" s="111"/>
      <c r="AT353" s="111"/>
      <c r="AU353" s="111"/>
      <c r="AV353" s="111"/>
      <c r="AW353" s="111"/>
      <c r="AX353" s="111"/>
      <c r="AY353" s="111"/>
      <c r="AZ353" s="111"/>
      <c r="BA353" s="111"/>
      <c r="BB353" s="105" t="s">
        <v>212</v>
      </c>
      <c r="BC353" s="110"/>
      <c r="BD353" s="110"/>
      <c r="BE353" s="90">
        <v>2016</v>
      </c>
      <c r="BF353" s="109"/>
      <c r="BG353" s="109"/>
    </row>
    <row r="354" spans="1:59" s="103" customFormat="1" ht="22.2" customHeight="1">
      <c r="A354" s="419" t="s">
        <v>129</v>
      </c>
      <c r="B354" s="107"/>
      <c r="C354" s="106"/>
      <c r="D354" s="106">
        <f t="shared" si="366"/>
        <v>0</v>
      </c>
      <c r="E354" s="106"/>
      <c r="F354" s="106"/>
      <c r="G354" s="106"/>
      <c r="H354" s="106"/>
      <c r="I354" s="106"/>
      <c r="J354" s="106"/>
      <c r="K354" s="106"/>
      <c r="L354" s="292"/>
      <c r="M354" s="106"/>
      <c r="N354" s="106"/>
      <c r="O354" s="106"/>
      <c r="P354" s="106"/>
      <c r="Q354" s="106"/>
      <c r="R354" s="106"/>
      <c r="S354" s="106"/>
      <c r="T354" s="106"/>
      <c r="U354" s="106"/>
      <c r="V354" s="106"/>
      <c r="W354" s="106"/>
      <c r="X354" s="106"/>
      <c r="Y354" s="106"/>
      <c r="Z354" s="106"/>
      <c r="AA354" s="106"/>
      <c r="AB354" s="106"/>
      <c r="AC354" s="106"/>
      <c r="AD354" s="106"/>
      <c r="AE354" s="106"/>
      <c r="AF354" s="106"/>
      <c r="AG354" s="297"/>
      <c r="AH354" s="106"/>
      <c r="AI354" s="106"/>
      <c r="AJ354" s="106"/>
      <c r="AK354" s="106"/>
      <c r="AL354" s="106"/>
      <c r="AM354" s="106"/>
      <c r="AN354" s="106"/>
      <c r="AO354" s="106"/>
      <c r="AP354" s="106"/>
      <c r="AQ354" s="106"/>
      <c r="AR354" s="106"/>
      <c r="AS354" s="106"/>
      <c r="AT354" s="106"/>
      <c r="AU354" s="106"/>
      <c r="AV354" s="106"/>
      <c r="AW354" s="106"/>
      <c r="AX354" s="106"/>
      <c r="AY354" s="106"/>
      <c r="AZ354" s="106"/>
      <c r="BA354" s="106"/>
      <c r="BB354" s="105" t="s">
        <v>212</v>
      </c>
      <c r="BC354" s="104"/>
      <c r="BD354" s="104"/>
      <c r="BE354" s="90">
        <v>2016</v>
      </c>
      <c r="BF354" s="101"/>
      <c r="BG354" s="101"/>
    </row>
    <row r="355" spans="1:59" s="113" customFormat="1" ht="22.2" customHeight="1">
      <c r="A355" s="419" t="s">
        <v>131</v>
      </c>
      <c r="B355" s="262" t="s">
        <v>312</v>
      </c>
      <c r="C355" s="106">
        <f>SUM(C356,C359)</f>
        <v>0</v>
      </c>
      <c r="D355" s="106">
        <f>SUM(D356+D359)</f>
        <v>0</v>
      </c>
      <c r="E355" s="106">
        <f t="shared" ref="E355:K355" si="373">SUM(E356,E359)</f>
        <v>0</v>
      </c>
      <c r="F355" s="106">
        <f t="shared" si="373"/>
        <v>0</v>
      </c>
      <c r="G355" s="106">
        <f t="shared" si="373"/>
        <v>0</v>
      </c>
      <c r="H355" s="106">
        <f t="shared" si="373"/>
        <v>0</v>
      </c>
      <c r="I355" s="106">
        <f t="shared" si="373"/>
        <v>0</v>
      </c>
      <c r="J355" s="106">
        <f t="shared" si="373"/>
        <v>0</v>
      </c>
      <c r="K355" s="106">
        <f t="shared" si="373"/>
        <v>0</v>
      </c>
      <c r="L355" s="292"/>
      <c r="M355" s="106">
        <f t="shared" ref="M355:AF355" si="374">SUM(M356,M359)</f>
        <v>0</v>
      </c>
      <c r="N355" s="106">
        <f t="shared" si="374"/>
        <v>0</v>
      </c>
      <c r="O355" s="106">
        <f t="shared" si="374"/>
        <v>0</v>
      </c>
      <c r="P355" s="106">
        <f t="shared" si="374"/>
        <v>0</v>
      </c>
      <c r="Q355" s="106">
        <f t="shared" si="374"/>
        <v>0</v>
      </c>
      <c r="R355" s="106">
        <f t="shared" si="374"/>
        <v>0</v>
      </c>
      <c r="S355" s="106">
        <f t="shared" si="374"/>
        <v>0</v>
      </c>
      <c r="T355" s="106">
        <f t="shared" si="374"/>
        <v>0</v>
      </c>
      <c r="U355" s="106">
        <f t="shared" si="374"/>
        <v>0</v>
      </c>
      <c r="V355" s="106">
        <f t="shared" si="374"/>
        <v>0</v>
      </c>
      <c r="W355" s="106">
        <f t="shared" si="374"/>
        <v>0</v>
      </c>
      <c r="X355" s="106">
        <f t="shared" si="374"/>
        <v>0</v>
      </c>
      <c r="Y355" s="106">
        <f t="shared" si="374"/>
        <v>0</v>
      </c>
      <c r="Z355" s="106">
        <f t="shared" si="374"/>
        <v>0</v>
      </c>
      <c r="AA355" s="106">
        <f t="shared" si="374"/>
        <v>0</v>
      </c>
      <c r="AB355" s="106">
        <f t="shared" si="374"/>
        <v>0</v>
      </c>
      <c r="AC355" s="106">
        <f t="shared" si="374"/>
        <v>0</v>
      </c>
      <c r="AD355" s="106">
        <f t="shared" si="374"/>
        <v>0</v>
      </c>
      <c r="AE355" s="106">
        <f t="shared" si="374"/>
        <v>0</v>
      </c>
      <c r="AF355" s="106">
        <f t="shared" si="374"/>
        <v>0</v>
      </c>
      <c r="AG355" s="297"/>
      <c r="AH355" s="106">
        <f t="shared" ref="AH355:BA355" si="375">SUM(AH356,AH359)</f>
        <v>0</v>
      </c>
      <c r="AI355" s="106">
        <f t="shared" si="375"/>
        <v>0</v>
      </c>
      <c r="AJ355" s="106">
        <f t="shared" si="375"/>
        <v>0</v>
      </c>
      <c r="AK355" s="106">
        <f t="shared" si="375"/>
        <v>0</v>
      </c>
      <c r="AL355" s="106">
        <f t="shared" si="375"/>
        <v>0</v>
      </c>
      <c r="AM355" s="106">
        <f t="shared" si="375"/>
        <v>0</v>
      </c>
      <c r="AN355" s="106">
        <f t="shared" si="375"/>
        <v>0</v>
      </c>
      <c r="AO355" s="106">
        <f t="shared" si="375"/>
        <v>0</v>
      </c>
      <c r="AP355" s="106">
        <f t="shared" si="375"/>
        <v>0</v>
      </c>
      <c r="AQ355" s="106">
        <f t="shared" si="375"/>
        <v>0</v>
      </c>
      <c r="AR355" s="106">
        <f t="shared" si="375"/>
        <v>0</v>
      </c>
      <c r="AS355" s="106">
        <f t="shared" si="375"/>
        <v>0</v>
      </c>
      <c r="AT355" s="106">
        <f t="shared" si="375"/>
        <v>0</v>
      </c>
      <c r="AU355" s="106">
        <f t="shared" si="375"/>
        <v>0</v>
      </c>
      <c r="AV355" s="106">
        <f t="shared" si="375"/>
        <v>0</v>
      </c>
      <c r="AW355" s="106">
        <f t="shared" si="375"/>
        <v>0</v>
      </c>
      <c r="AX355" s="106">
        <f t="shared" si="375"/>
        <v>0</v>
      </c>
      <c r="AY355" s="106">
        <f t="shared" si="375"/>
        <v>0</v>
      </c>
      <c r="AZ355" s="106">
        <f t="shared" si="375"/>
        <v>0</v>
      </c>
      <c r="BA355" s="106">
        <f t="shared" si="375"/>
        <v>0</v>
      </c>
      <c r="BB355" s="105" t="s">
        <v>212</v>
      </c>
      <c r="BC355" s="104"/>
      <c r="BD355" s="104"/>
      <c r="BE355" s="90">
        <v>2016</v>
      </c>
      <c r="BF355" s="101"/>
      <c r="BG355" s="101"/>
    </row>
    <row r="356" spans="1:59" s="108" customFormat="1" ht="22.2" customHeight="1">
      <c r="A356" s="418" t="s">
        <v>131</v>
      </c>
      <c r="B356" s="112" t="s">
        <v>281</v>
      </c>
      <c r="C356" s="111"/>
      <c r="D356" s="111">
        <f t="shared" ref="D356:D361" si="376">SUM(E356:BA356)</f>
        <v>0</v>
      </c>
      <c r="E356" s="111">
        <f t="shared" ref="E356:K356" si="377">SUM(E357:E358)</f>
        <v>0</v>
      </c>
      <c r="F356" s="111">
        <f t="shared" si="377"/>
        <v>0</v>
      </c>
      <c r="G356" s="111">
        <f t="shared" si="377"/>
        <v>0</v>
      </c>
      <c r="H356" s="111">
        <f t="shared" si="377"/>
        <v>0</v>
      </c>
      <c r="I356" s="111">
        <f t="shared" si="377"/>
        <v>0</v>
      </c>
      <c r="J356" s="111">
        <f t="shared" si="377"/>
        <v>0</v>
      </c>
      <c r="K356" s="111">
        <f t="shared" si="377"/>
        <v>0</v>
      </c>
      <c r="L356" s="292"/>
      <c r="M356" s="111">
        <f t="shared" ref="M356:AF356" si="378">SUM(M357:M358)</f>
        <v>0</v>
      </c>
      <c r="N356" s="111">
        <f t="shared" si="378"/>
        <v>0</v>
      </c>
      <c r="O356" s="111">
        <f t="shared" si="378"/>
        <v>0</v>
      </c>
      <c r="P356" s="111">
        <f t="shared" si="378"/>
        <v>0</v>
      </c>
      <c r="Q356" s="111">
        <f t="shared" si="378"/>
        <v>0</v>
      </c>
      <c r="R356" s="111">
        <f t="shared" si="378"/>
        <v>0</v>
      </c>
      <c r="S356" s="111">
        <f t="shared" si="378"/>
        <v>0</v>
      </c>
      <c r="T356" s="111">
        <f t="shared" si="378"/>
        <v>0</v>
      </c>
      <c r="U356" s="111">
        <f t="shared" si="378"/>
        <v>0</v>
      </c>
      <c r="V356" s="111">
        <f t="shared" si="378"/>
        <v>0</v>
      </c>
      <c r="W356" s="111">
        <f t="shared" si="378"/>
        <v>0</v>
      </c>
      <c r="X356" s="111">
        <f t="shared" si="378"/>
        <v>0</v>
      </c>
      <c r="Y356" s="111">
        <f t="shared" si="378"/>
        <v>0</v>
      </c>
      <c r="Z356" s="111">
        <f t="shared" si="378"/>
        <v>0</v>
      </c>
      <c r="AA356" s="111">
        <f t="shared" si="378"/>
        <v>0</v>
      </c>
      <c r="AB356" s="111">
        <f t="shared" si="378"/>
        <v>0</v>
      </c>
      <c r="AC356" s="111">
        <f t="shared" si="378"/>
        <v>0</v>
      </c>
      <c r="AD356" s="111">
        <f t="shared" si="378"/>
        <v>0</v>
      </c>
      <c r="AE356" s="111">
        <f t="shared" si="378"/>
        <v>0</v>
      </c>
      <c r="AF356" s="111">
        <f t="shared" si="378"/>
        <v>0</v>
      </c>
      <c r="AG356" s="297"/>
      <c r="AH356" s="111">
        <f t="shared" ref="AH356:BA356" si="379">SUM(AH357:AH358)</f>
        <v>0</v>
      </c>
      <c r="AI356" s="111">
        <f t="shared" si="379"/>
        <v>0</v>
      </c>
      <c r="AJ356" s="111">
        <f t="shared" si="379"/>
        <v>0</v>
      </c>
      <c r="AK356" s="111">
        <f t="shared" si="379"/>
        <v>0</v>
      </c>
      <c r="AL356" s="111">
        <f t="shared" si="379"/>
        <v>0</v>
      </c>
      <c r="AM356" s="111">
        <f t="shared" si="379"/>
        <v>0</v>
      </c>
      <c r="AN356" s="111">
        <f t="shared" si="379"/>
        <v>0</v>
      </c>
      <c r="AO356" s="111">
        <f t="shared" si="379"/>
        <v>0</v>
      </c>
      <c r="AP356" s="111">
        <f t="shared" si="379"/>
        <v>0</v>
      </c>
      <c r="AQ356" s="111">
        <f t="shared" si="379"/>
        <v>0</v>
      </c>
      <c r="AR356" s="111">
        <f t="shared" si="379"/>
        <v>0</v>
      </c>
      <c r="AS356" s="111">
        <f t="shared" si="379"/>
        <v>0</v>
      </c>
      <c r="AT356" s="111">
        <f t="shared" si="379"/>
        <v>0</v>
      </c>
      <c r="AU356" s="111">
        <f t="shared" si="379"/>
        <v>0</v>
      </c>
      <c r="AV356" s="111">
        <f t="shared" si="379"/>
        <v>0</v>
      </c>
      <c r="AW356" s="111">
        <f t="shared" si="379"/>
        <v>0</v>
      </c>
      <c r="AX356" s="111">
        <f t="shared" si="379"/>
        <v>0</v>
      </c>
      <c r="AY356" s="111">
        <f t="shared" si="379"/>
        <v>0</v>
      </c>
      <c r="AZ356" s="111">
        <f t="shared" si="379"/>
        <v>0</v>
      </c>
      <c r="BA356" s="111">
        <f t="shared" si="379"/>
        <v>0</v>
      </c>
      <c r="BB356" s="105" t="s">
        <v>212</v>
      </c>
      <c r="BC356" s="110"/>
      <c r="BD356" s="110"/>
      <c r="BE356" s="90">
        <v>2016</v>
      </c>
      <c r="BF356" s="109"/>
      <c r="BG356" s="109"/>
    </row>
    <row r="357" spans="1:59" s="108" customFormat="1" ht="22.2" customHeight="1">
      <c r="A357" s="418" t="s">
        <v>131</v>
      </c>
      <c r="B357" s="112"/>
      <c r="C357" s="111"/>
      <c r="D357" s="111">
        <f t="shared" si="376"/>
        <v>0</v>
      </c>
      <c r="E357" s="111"/>
      <c r="F357" s="111"/>
      <c r="G357" s="111"/>
      <c r="H357" s="111"/>
      <c r="I357" s="111"/>
      <c r="J357" s="111"/>
      <c r="K357" s="111"/>
      <c r="L357" s="292"/>
      <c r="M357" s="111"/>
      <c r="N357" s="111"/>
      <c r="O357" s="111"/>
      <c r="P357" s="111"/>
      <c r="Q357" s="111"/>
      <c r="R357" s="111"/>
      <c r="S357" s="111"/>
      <c r="T357" s="111"/>
      <c r="U357" s="111"/>
      <c r="V357" s="111"/>
      <c r="W357" s="111"/>
      <c r="X357" s="111"/>
      <c r="Y357" s="111"/>
      <c r="Z357" s="111"/>
      <c r="AA357" s="111"/>
      <c r="AB357" s="111"/>
      <c r="AC357" s="111"/>
      <c r="AD357" s="111"/>
      <c r="AE357" s="111"/>
      <c r="AF357" s="111"/>
      <c r="AG357" s="297"/>
      <c r="AH357" s="111"/>
      <c r="AI357" s="111"/>
      <c r="AJ357" s="111"/>
      <c r="AK357" s="111"/>
      <c r="AL357" s="111"/>
      <c r="AM357" s="111"/>
      <c r="AN357" s="111"/>
      <c r="AO357" s="111"/>
      <c r="AP357" s="111"/>
      <c r="AQ357" s="111"/>
      <c r="AR357" s="111"/>
      <c r="AS357" s="111"/>
      <c r="AT357" s="111"/>
      <c r="AU357" s="111"/>
      <c r="AV357" s="111"/>
      <c r="AW357" s="111"/>
      <c r="AX357" s="111"/>
      <c r="AY357" s="111"/>
      <c r="AZ357" s="111"/>
      <c r="BA357" s="111"/>
      <c r="BB357" s="105" t="s">
        <v>212</v>
      </c>
      <c r="BC357" s="110"/>
      <c r="BD357" s="110"/>
      <c r="BE357" s="90">
        <v>2016</v>
      </c>
      <c r="BF357" s="109"/>
      <c r="BG357" s="109"/>
    </row>
    <row r="358" spans="1:59" s="103" customFormat="1" ht="22.2" customHeight="1">
      <c r="A358" s="419" t="s">
        <v>131</v>
      </c>
      <c r="B358" s="107"/>
      <c r="C358" s="106"/>
      <c r="D358" s="106">
        <f t="shared" si="376"/>
        <v>0</v>
      </c>
      <c r="E358" s="106"/>
      <c r="F358" s="106"/>
      <c r="G358" s="106"/>
      <c r="H358" s="106"/>
      <c r="I358" s="106"/>
      <c r="J358" s="106"/>
      <c r="K358" s="106"/>
      <c r="L358" s="292"/>
      <c r="M358" s="106"/>
      <c r="N358" s="106"/>
      <c r="O358" s="106"/>
      <c r="P358" s="106"/>
      <c r="Q358" s="106"/>
      <c r="R358" s="106"/>
      <c r="S358" s="106"/>
      <c r="T358" s="106"/>
      <c r="U358" s="106"/>
      <c r="V358" s="106"/>
      <c r="W358" s="106"/>
      <c r="X358" s="106"/>
      <c r="Y358" s="106"/>
      <c r="Z358" s="106"/>
      <c r="AA358" s="106"/>
      <c r="AB358" s="106"/>
      <c r="AC358" s="106"/>
      <c r="AD358" s="106"/>
      <c r="AE358" s="106"/>
      <c r="AF358" s="106"/>
      <c r="AG358" s="297"/>
      <c r="AH358" s="106"/>
      <c r="AI358" s="106"/>
      <c r="AJ358" s="106"/>
      <c r="AK358" s="106"/>
      <c r="AL358" s="106"/>
      <c r="AM358" s="106"/>
      <c r="AN358" s="106"/>
      <c r="AO358" s="106"/>
      <c r="AP358" s="106"/>
      <c r="AQ358" s="106"/>
      <c r="AR358" s="106"/>
      <c r="AS358" s="106"/>
      <c r="AT358" s="106"/>
      <c r="AU358" s="106"/>
      <c r="AV358" s="106"/>
      <c r="AW358" s="106"/>
      <c r="AX358" s="106"/>
      <c r="AY358" s="106"/>
      <c r="AZ358" s="106"/>
      <c r="BA358" s="106"/>
      <c r="BB358" s="105" t="s">
        <v>212</v>
      </c>
      <c r="BC358" s="104"/>
      <c r="BD358" s="104"/>
      <c r="BE358" s="90">
        <v>2016</v>
      </c>
      <c r="BF358" s="101"/>
      <c r="BG358" s="101"/>
    </row>
    <row r="359" spans="1:59" s="103" customFormat="1" ht="22.2" customHeight="1">
      <c r="A359" s="419" t="s">
        <v>131</v>
      </c>
      <c r="B359" s="107" t="s">
        <v>282</v>
      </c>
      <c r="C359" s="106"/>
      <c r="D359" s="106">
        <f t="shared" si="376"/>
        <v>0</v>
      </c>
      <c r="E359" s="106">
        <f t="shared" ref="E359:K359" si="380">SUM(E360:E361)</f>
        <v>0</v>
      </c>
      <c r="F359" s="106">
        <f t="shared" si="380"/>
        <v>0</v>
      </c>
      <c r="G359" s="106">
        <f t="shared" si="380"/>
        <v>0</v>
      </c>
      <c r="H359" s="106">
        <f t="shared" si="380"/>
        <v>0</v>
      </c>
      <c r="I359" s="106">
        <f t="shared" si="380"/>
        <v>0</v>
      </c>
      <c r="J359" s="106">
        <f t="shared" si="380"/>
        <v>0</v>
      </c>
      <c r="K359" s="106">
        <f t="shared" si="380"/>
        <v>0</v>
      </c>
      <c r="L359" s="292"/>
      <c r="M359" s="106">
        <f t="shared" ref="M359:AF359" si="381">SUM(M360:M361)</f>
        <v>0</v>
      </c>
      <c r="N359" s="106">
        <f t="shared" si="381"/>
        <v>0</v>
      </c>
      <c r="O359" s="106">
        <f t="shared" si="381"/>
        <v>0</v>
      </c>
      <c r="P359" s="106">
        <f t="shared" si="381"/>
        <v>0</v>
      </c>
      <c r="Q359" s="106">
        <f t="shared" si="381"/>
        <v>0</v>
      </c>
      <c r="R359" s="106">
        <f t="shared" si="381"/>
        <v>0</v>
      </c>
      <c r="S359" s="106">
        <f t="shared" si="381"/>
        <v>0</v>
      </c>
      <c r="T359" s="106">
        <f t="shared" si="381"/>
        <v>0</v>
      </c>
      <c r="U359" s="106">
        <f t="shared" si="381"/>
        <v>0</v>
      </c>
      <c r="V359" s="106">
        <f t="shared" si="381"/>
        <v>0</v>
      </c>
      <c r="W359" s="106">
        <f t="shared" si="381"/>
        <v>0</v>
      </c>
      <c r="X359" s="106">
        <f t="shared" si="381"/>
        <v>0</v>
      </c>
      <c r="Y359" s="106">
        <f t="shared" si="381"/>
        <v>0</v>
      </c>
      <c r="Z359" s="106">
        <f t="shared" si="381"/>
        <v>0</v>
      </c>
      <c r="AA359" s="106">
        <f t="shared" si="381"/>
        <v>0</v>
      </c>
      <c r="AB359" s="106">
        <f t="shared" si="381"/>
        <v>0</v>
      </c>
      <c r="AC359" s="106">
        <f t="shared" si="381"/>
        <v>0</v>
      </c>
      <c r="AD359" s="106">
        <f t="shared" si="381"/>
        <v>0</v>
      </c>
      <c r="AE359" s="106">
        <f t="shared" si="381"/>
        <v>0</v>
      </c>
      <c r="AF359" s="106">
        <f t="shared" si="381"/>
        <v>0</v>
      </c>
      <c r="AG359" s="297"/>
      <c r="AH359" s="106">
        <f t="shared" ref="AH359:BA359" si="382">SUM(AH360:AH361)</f>
        <v>0</v>
      </c>
      <c r="AI359" s="106">
        <f t="shared" si="382"/>
        <v>0</v>
      </c>
      <c r="AJ359" s="106">
        <f t="shared" si="382"/>
        <v>0</v>
      </c>
      <c r="AK359" s="106">
        <f t="shared" si="382"/>
        <v>0</v>
      </c>
      <c r="AL359" s="106">
        <f t="shared" si="382"/>
        <v>0</v>
      </c>
      <c r="AM359" s="106">
        <f t="shared" si="382"/>
        <v>0</v>
      </c>
      <c r="AN359" s="106">
        <f t="shared" si="382"/>
        <v>0</v>
      </c>
      <c r="AO359" s="106">
        <f t="shared" si="382"/>
        <v>0</v>
      </c>
      <c r="AP359" s="106">
        <f t="shared" si="382"/>
        <v>0</v>
      </c>
      <c r="AQ359" s="106">
        <f t="shared" si="382"/>
        <v>0</v>
      </c>
      <c r="AR359" s="106">
        <f t="shared" si="382"/>
        <v>0</v>
      </c>
      <c r="AS359" s="106">
        <f t="shared" si="382"/>
        <v>0</v>
      </c>
      <c r="AT359" s="106">
        <f t="shared" si="382"/>
        <v>0</v>
      </c>
      <c r="AU359" s="106">
        <f t="shared" si="382"/>
        <v>0</v>
      </c>
      <c r="AV359" s="106">
        <f t="shared" si="382"/>
        <v>0</v>
      </c>
      <c r="AW359" s="106">
        <f t="shared" si="382"/>
        <v>0</v>
      </c>
      <c r="AX359" s="106">
        <f t="shared" si="382"/>
        <v>0</v>
      </c>
      <c r="AY359" s="106">
        <f t="shared" si="382"/>
        <v>0</v>
      </c>
      <c r="AZ359" s="106">
        <f t="shared" si="382"/>
        <v>0</v>
      </c>
      <c r="BA359" s="106">
        <f t="shared" si="382"/>
        <v>0</v>
      </c>
      <c r="BB359" s="105" t="s">
        <v>212</v>
      </c>
      <c r="BC359" s="104"/>
      <c r="BD359" s="104"/>
      <c r="BE359" s="90">
        <v>2016</v>
      </c>
      <c r="BF359" s="101"/>
      <c r="BG359" s="101"/>
    </row>
    <row r="360" spans="1:59" s="108" customFormat="1" ht="22.2" customHeight="1">
      <c r="A360" s="418" t="s">
        <v>131</v>
      </c>
      <c r="B360" s="112"/>
      <c r="C360" s="111"/>
      <c r="D360" s="111">
        <f t="shared" si="376"/>
        <v>0</v>
      </c>
      <c r="E360" s="111"/>
      <c r="F360" s="111"/>
      <c r="G360" s="111"/>
      <c r="H360" s="111"/>
      <c r="I360" s="111"/>
      <c r="J360" s="111"/>
      <c r="K360" s="111"/>
      <c r="L360" s="292"/>
      <c r="M360" s="111"/>
      <c r="N360" s="111"/>
      <c r="O360" s="111"/>
      <c r="P360" s="111"/>
      <c r="Q360" s="111"/>
      <c r="R360" s="111"/>
      <c r="S360" s="111"/>
      <c r="T360" s="111"/>
      <c r="U360" s="111"/>
      <c r="V360" s="111"/>
      <c r="W360" s="111"/>
      <c r="X360" s="111"/>
      <c r="Y360" s="111"/>
      <c r="Z360" s="111"/>
      <c r="AA360" s="111"/>
      <c r="AB360" s="111"/>
      <c r="AC360" s="111"/>
      <c r="AD360" s="111"/>
      <c r="AE360" s="111"/>
      <c r="AF360" s="111"/>
      <c r="AG360" s="297"/>
      <c r="AH360" s="111"/>
      <c r="AI360" s="111"/>
      <c r="AJ360" s="111"/>
      <c r="AK360" s="111"/>
      <c r="AL360" s="111"/>
      <c r="AM360" s="111"/>
      <c r="AN360" s="111"/>
      <c r="AO360" s="111"/>
      <c r="AP360" s="111"/>
      <c r="AQ360" s="111"/>
      <c r="AR360" s="111"/>
      <c r="AS360" s="111"/>
      <c r="AT360" s="111"/>
      <c r="AU360" s="111"/>
      <c r="AV360" s="111"/>
      <c r="AW360" s="111"/>
      <c r="AX360" s="111"/>
      <c r="AY360" s="111"/>
      <c r="AZ360" s="111"/>
      <c r="BA360" s="111"/>
      <c r="BB360" s="105" t="s">
        <v>212</v>
      </c>
      <c r="BC360" s="110"/>
      <c r="BD360" s="110"/>
      <c r="BE360" s="90">
        <v>2016</v>
      </c>
      <c r="BF360" s="109"/>
      <c r="BG360" s="109"/>
    </row>
    <row r="361" spans="1:59" s="103" customFormat="1" ht="22.2" customHeight="1">
      <c r="A361" s="419" t="s">
        <v>131</v>
      </c>
      <c r="B361" s="107"/>
      <c r="C361" s="106"/>
      <c r="D361" s="106">
        <f t="shared" si="376"/>
        <v>0</v>
      </c>
      <c r="E361" s="106"/>
      <c r="F361" s="106"/>
      <c r="G361" s="106"/>
      <c r="H361" s="106"/>
      <c r="I361" s="106"/>
      <c r="J361" s="106"/>
      <c r="K361" s="106"/>
      <c r="L361" s="292"/>
      <c r="M361" s="106"/>
      <c r="N361" s="106"/>
      <c r="O361" s="106"/>
      <c r="P361" s="106"/>
      <c r="Q361" s="106"/>
      <c r="R361" s="106"/>
      <c r="S361" s="106"/>
      <c r="T361" s="106"/>
      <c r="U361" s="106"/>
      <c r="V361" s="106"/>
      <c r="W361" s="106"/>
      <c r="X361" s="106"/>
      <c r="Y361" s="106"/>
      <c r="Z361" s="106"/>
      <c r="AA361" s="106"/>
      <c r="AB361" s="106"/>
      <c r="AC361" s="106"/>
      <c r="AD361" s="106"/>
      <c r="AE361" s="106"/>
      <c r="AF361" s="106"/>
      <c r="AG361" s="297"/>
      <c r="AH361" s="106"/>
      <c r="AI361" s="106"/>
      <c r="AJ361" s="106"/>
      <c r="AK361" s="106"/>
      <c r="AL361" s="106"/>
      <c r="AM361" s="106"/>
      <c r="AN361" s="106"/>
      <c r="AO361" s="106"/>
      <c r="AP361" s="106"/>
      <c r="AQ361" s="106"/>
      <c r="AR361" s="106"/>
      <c r="AS361" s="106"/>
      <c r="AT361" s="106"/>
      <c r="AU361" s="106"/>
      <c r="AV361" s="106"/>
      <c r="AW361" s="106"/>
      <c r="AX361" s="106"/>
      <c r="AY361" s="106"/>
      <c r="AZ361" s="106"/>
      <c r="BA361" s="106"/>
      <c r="BB361" s="105" t="s">
        <v>212</v>
      </c>
      <c r="BC361" s="104"/>
      <c r="BD361" s="104"/>
      <c r="BE361" s="90">
        <v>2016</v>
      </c>
      <c r="BF361" s="101"/>
      <c r="BG361" s="101"/>
    </row>
    <row r="362" spans="1:59" s="98" customFormat="1">
      <c r="A362" s="427"/>
      <c r="B362" s="102"/>
      <c r="C362" s="99"/>
      <c r="D362" s="99"/>
      <c r="E362" s="99"/>
      <c r="F362" s="99"/>
      <c r="G362" s="99"/>
      <c r="H362" s="99"/>
      <c r="I362" s="101"/>
      <c r="J362" s="101"/>
      <c r="K362" s="101"/>
      <c r="L362" s="294"/>
      <c r="M362" s="101"/>
      <c r="N362" s="101"/>
      <c r="O362" s="101"/>
      <c r="P362" s="99"/>
      <c r="Q362" s="101"/>
      <c r="R362" s="101"/>
      <c r="S362" s="101"/>
      <c r="T362" s="101"/>
      <c r="U362" s="99"/>
      <c r="V362" s="101"/>
      <c r="W362" s="101"/>
      <c r="X362" s="101"/>
      <c r="Y362" s="99"/>
      <c r="Z362" s="101"/>
      <c r="AA362" s="101"/>
      <c r="AB362" s="101"/>
      <c r="AC362" s="101"/>
      <c r="AD362" s="101"/>
      <c r="AE362" s="101"/>
      <c r="AF362" s="101"/>
      <c r="AG362" s="299"/>
      <c r="AH362" s="101"/>
      <c r="AI362" s="101"/>
      <c r="AJ362" s="101"/>
      <c r="AK362" s="101"/>
      <c r="AL362" s="101"/>
      <c r="AM362" s="101"/>
      <c r="AN362" s="101"/>
      <c r="AO362" s="101"/>
      <c r="AP362" s="101"/>
      <c r="AQ362" s="101"/>
      <c r="AR362" s="101"/>
      <c r="AS362" s="99"/>
      <c r="AT362" s="99"/>
      <c r="AU362" s="101"/>
      <c r="AV362" s="101"/>
      <c r="AW362" s="101"/>
      <c r="AX362" s="101"/>
      <c r="AY362" s="101"/>
      <c r="AZ362" s="101"/>
      <c r="BA362" s="101"/>
      <c r="BB362" s="101"/>
      <c r="BC362" s="101"/>
      <c r="BD362" s="100"/>
      <c r="BE362" s="99"/>
      <c r="BF362" s="99"/>
      <c r="BG362" s="99"/>
    </row>
  </sheetData>
  <autoFilter ref="A6:BG361"/>
  <mergeCells count="7">
    <mergeCell ref="A2:BD2"/>
    <mergeCell ref="A3:A4"/>
    <mergeCell ref="B3:B4"/>
    <mergeCell ref="D3:D4"/>
    <mergeCell ref="BB3:BB4"/>
    <mergeCell ref="BC3:BC4"/>
    <mergeCell ref="BD3:BD4"/>
  </mergeCells>
  <pageMargins left="0.50902777777777797" right="0" top="0.5" bottom="0" header="0" footer="0"/>
  <pageSetup paperSize="9" scale="90" orientation="portrait" blackAndWhite="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B70"/>
  <sheetViews>
    <sheetView zoomScale="55" zoomScaleNormal="55" workbookViewId="0">
      <pane xSplit="4" ySplit="7" topLeftCell="E8" activePane="bottomRight" state="frozen"/>
      <selection activeCell="G15" sqref="G15"/>
      <selection pane="topRight" activeCell="G15" sqref="G15"/>
      <selection pane="bottomLeft" activeCell="G15" sqref="G15"/>
      <selection pane="bottomRight" activeCell="G53" sqref="G53"/>
    </sheetView>
  </sheetViews>
  <sheetFormatPr defaultColWidth="9.33203125" defaultRowHeight="15.6"/>
  <cols>
    <col min="1" max="1" width="8.44140625" style="387" customWidth="1"/>
    <col min="2" max="2" width="49" style="387" customWidth="1"/>
    <col min="3" max="3" width="14.44140625" style="387" customWidth="1"/>
    <col min="4" max="4" width="14" style="395" customWidth="1"/>
    <col min="5" max="6" width="11.5546875" style="395" customWidth="1"/>
    <col min="7" max="7" width="17.44140625" style="395" customWidth="1"/>
    <col min="8" max="8" width="14.33203125" style="395" customWidth="1"/>
    <col min="9" max="13" width="11.5546875" style="395" customWidth="1"/>
    <col min="14" max="16" width="11.5546875" style="395" hidden="1" customWidth="1"/>
    <col min="17" max="21" width="11.5546875" style="387" hidden="1" customWidth="1"/>
    <col min="22" max="22" width="9" style="387" hidden="1" customWidth="1"/>
    <col min="23" max="26" width="0" style="387" hidden="1" customWidth="1"/>
    <col min="27" max="27" width="14.44140625" style="387" hidden="1" customWidth="1"/>
    <col min="28" max="28" width="21.5546875" style="387" hidden="1" customWidth="1"/>
    <col min="29" max="29" width="0" style="387" hidden="1" customWidth="1"/>
    <col min="30" max="30" width="12.6640625" style="387" customWidth="1"/>
    <col min="31" max="16384" width="9.33203125" style="387"/>
  </cols>
  <sheetData>
    <row r="1" spans="1:28" ht="16.2">
      <c r="A1" s="396" t="s">
        <v>617</v>
      </c>
      <c r="B1" s="386"/>
      <c r="C1" s="386"/>
      <c r="D1" s="386"/>
      <c r="E1" s="386"/>
      <c r="F1" s="386"/>
      <c r="G1" s="386"/>
      <c r="H1" s="386"/>
      <c r="I1" s="386"/>
      <c r="J1" s="386"/>
      <c r="K1" s="386"/>
      <c r="L1" s="386"/>
      <c r="M1" s="386"/>
      <c r="N1" s="386"/>
      <c r="O1" s="386"/>
      <c r="P1" s="386"/>
      <c r="Q1" s="386"/>
      <c r="R1" s="386"/>
      <c r="S1" s="386"/>
    </row>
    <row r="2" spans="1:28" s="388" customFormat="1" ht="34.5" customHeight="1">
      <c r="A2" s="695" t="s">
        <v>642</v>
      </c>
      <c r="B2" s="696"/>
      <c r="C2" s="696"/>
      <c r="D2" s="696"/>
      <c r="E2" s="696"/>
      <c r="F2" s="696"/>
      <c r="G2" s="696"/>
      <c r="H2" s="696"/>
      <c r="I2" s="696"/>
      <c r="J2" s="696"/>
      <c r="K2" s="696"/>
      <c r="L2" s="696"/>
      <c r="M2" s="696"/>
      <c r="N2" s="696"/>
      <c r="O2" s="696"/>
      <c r="P2" s="696"/>
      <c r="Q2" s="696"/>
      <c r="R2" s="696"/>
      <c r="S2" s="696"/>
    </row>
    <row r="3" spans="1:28" ht="16.5" customHeight="1">
      <c r="A3" s="386"/>
      <c r="B3" s="386"/>
      <c r="C3" s="386"/>
      <c r="D3" s="386"/>
      <c r="E3" s="386"/>
      <c r="F3" s="386"/>
      <c r="G3" s="386"/>
      <c r="H3" s="386"/>
      <c r="I3" s="386"/>
      <c r="J3" s="386"/>
      <c r="K3" s="386"/>
      <c r="L3" s="386"/>
      <c r="M3" s="697"/>
      <c r="N3" s="697"/>
      <c r="O3" s="386"/>
      <c r="P3" s="386"/>
      <c r="Q3" s="386"/>
      <c r="R3" s="697"/>
      <c r="S3" s="697"/>
      <c r="T3" s="697" t="s">
        <v>4</v>
      </c>
      <c r="U3" s="697"/>
    </row>
    <row r="4" spans="1:28" s="389" customFormat="1" ht="34.5" customHeight="1">
      <c r="A4" s="698" t="s">
        <v>0</v>
      </c>
      <c r="B4" s="698" t="s">
        <v>5</v>
      </c>
      <c r="C4" s="698" t="s">
        <v>6</v>
      </c>
      <c r="D4" s="692" t="s">
        <v>145</v>
      </c>
      <c r="E4" s="701" t="s">
        <v>141</v>
      </c>
      <c r="F4" s="701"/>
      <c r="G4" s="701"/>
      <c r="H4" s="701"/>
      <c r="I4" s="701"/>
      <c r="J4" s="701"/>
      <c r="K4" s="701"/>
      <c r="L4" s="701"/>
      <c r="M4" s="701"/>
      <c r="N4" s="701"/>
      <c r="O4" s="701"/>
      <c r="P4" s="701"/>
      <c r="Q4" s="701"/>
      <c r="R4" s="701"/>
      <c r="S4" s="701"/>
      <c r="T4" s="701"/>
      <c r="U4" s="701"/>
      <c r="V4" s="701"/>
    </row>
    <row r="5" spans="1:28" ht="34.5" customHeight="1">
      <c r="A5" s="699"/>
      <c r="B5" s="699"/>
      <c r="C5" s="699"/>
      <c r="D5" s="701"/>
      <c r="E5" s="693" t="s">
        <v>630</v>
      </c>
      <c r="F5" s="693" t="s">
        <v>631</v>
      </c>
      <c r="G5" s="693" t="s">
        <v>632</v>
      </c>
      <c r="H5" s="693" t="s">
        <v>633</v>
      </c>
      <c r="I5" s="693" t="s">
        <v>634</v>
      </c>
      <c r="J5" s="693" t="s">
        <v>635</v>
      </c>
      <c r="K5" s="693" t="s">
        <v>636</v>
      </c>
      <c r="L5" s="693" t="s">
        <v>637</v>
      </c>
      <c r="M5" s="693" t="s">
        <v>638</v>
      </c>
      <c r="N5" s="693" t="s">
        <v>608</v>
      </c>
      <c r="O5" s="693" t="s">
        <v>609</v>
      </c>
      <c r="P5" s="693" t="s">
        <v>612</v>
      </c>
      <c r="Q5" s="693" t="s">
        <v>221</v>
      </c>
      <c r="R5" s="693" t="s">
        <v>213</v>
      </c>
      <c r="S5" s="693" t="s">
        <v>610</v>
      </c>
      <c r="T5" s="693" t="s">
        <v>611</v>
      </c>
      <c r="U5" s="693" t="s">
        <v>222</v>
      </c>
      <c r="V5" s="692">
        <v>18</v>
      </c>
    </row>
    <row r="6" spans="1:28" ht="42" customHeight="1">
      <c r="A6" s="700"/>
      <c r="B6" s="700"/>
      <c r="C6" s="700"/>
      <c r="D6" s="701"/>
      <c r="E6" s="694"/>
      <c r="F6" s="694"/>
      <c r="G6" s="694"/>
      <c r="H6" s="694"/>
      <c r="I6" s="694"/>
      <c r="J6" s="694"/>
      <c r="K6" s="694"/>
      <c r="L6" s="694"/>
      <c r="M6" s="694"/>
      <c r="N6" s="694"/>
      <c r="O6" s="694"/>
      <c r="P6" s="694"/>
      <c r="Q6" s="694"/>
      <c r="R6" s="694"/>
      <c r="S6" s="694"/>
      <c r="T6" s="694"/>
      <c r="U6" s="694"/>
      <c r="V6" s="692"/>
    </row>
    <row r="7" spans="1:28" s="398" customFormat="1">
      <c r="A7" s="397">
        <v>-1</v>
      </c>
      <c r="B7" s="397">
        <v>-2</v>
      </c>
      <c r="C7" s="397">
        <v>-3</v>
      </c>
      <c r="D7" s="397" t="s">
        <v>7</v>
      </c>
      <c r="E7" s="397">
        <v>-5</v>
      </c>
      <c r="F7" s="397">
        <v>-6</v>
      </c>
      <c r="G7" s="397">
        <v>-7</v>
      </c>
      <c r="H7" s="397">
        <v>-8</v>
      </c>
      <c r="I7" s="397">
        <v>-9</v>
      </c>
      <c r="J7" s="397">
        <v>-10</v>
      </c>
      <c r="K7" s="397">
        <v>-11</v>
      </c>
      <c r="L7" s="397">
        <v>-12</v>
      </c>
      <c r="M7" s="397">
        <v>-13</v>
      </c>
      <c r="N7" s="397">
        <v>-14</v>
      </c>
      <c r="O7" s="397">
        <v>-15</v>
      </c>
      <c r="P7" s="397">
        <v>-16</v>
      </c>
      <c r="Q7" s="397">
        <v>-17</v>
      </c>
      <c r="R7" s="397">
        <v>-18</v>
      </c>
      <c r="S7" s="397">
        <v>-19</v>
      </c>
      <c r="T7" s="397">
        <v>-20</v>
      </c>
      <c r="U7" s="397">
        <v>-21</v>
      </c>
      <c r="V7" s="397">
        <v>-22</v>
      </c>
    </row>
    <row r="8" spans="1:28" s="389" customFormat="1" ht="34.5" customHeight="1">
      <c r="A8" s="399">
        <v>1</v>
      </c>
      <c r="B8" s="400" t="s">
        <v>146</v>
      </c>
      <c r="C8" s="348" t="s">
        <v>147</v>
      </c>
      <c r="D8" s="390" t="e">
        <f>SUM(D10:D19)</f>
        <v>#REF!</v>
      </c>
      <c r="E8" s="390" t="e">
        <f>SUM(E10:E19)</f>
        <v>#REF!</v>
      </c>
      <c r="F8" s="390" t="e">
        <f t="shared" ref="F8:V8" si="0">SUM(F10:F19)</f>
        <v>#REF!</v>
      </c>
      <c r="G8" s="390" t="e">
        <f t="shared" si="0"/>
        <v>#REF!</v>
      </c>
      <c r="H8" s="390" t="e">
        <f t="shared" si="0"/>
        <v>#REF!</v>
      </c>
      <c r="I8" s="390" t="e">
        <f t="shared" si="0"/>
        <v>#REF!</v>
      </c>
      <c r="J8" s="390" t="e">
        <f t="shared" si="0"/>
        <v>#REF!</v>
      </c>
      <c r="K8" s="390" t="e">
        <f t="shared" si="0"/>
        <v>#REF!</v>
      </c>
      <c r="L8" s="390" t="e">
        <f t="shared" si="0"/>
        <v>#REF!</v>
      </c>
      <c r="M8" s="390" t="e">
        <f t="shared" si="0"/>
        <v>#REF!</v>
      </c>
      <c r="N8" s="390">
        <f t="shared" si="0"/>
        <v>0</v>
      </c>
      <c r="O8" s="390">
        <f t="shared" si="0"/>
        <v>0</v>
      </c>
      <c r="P8" s="390">
        <f t="shared" si="0"/>
        <v>0</v>
      </c>
      <c r="Q8" s="390">
        <f t="shared" si="0"/>
        <v>0</v>
      </c>
      <c r="R8" s="390">
        <f t="shared" si="0"/>
        <v>0</v>
      </c>
      <c r="S8" s="390">
        <f t="shared" si="0"/>
        <v>0</v>
      </c>
      <c r="T8" s="390">
        <f t="shared" si="0"/>
        <v>0</v>
      </c>
      <c r="U8" s="390">
        <f t="shared" si="0"/>
        <v>0</v>
      </c>
      <c r="V8" s="390" t="e">
        <f t="shared" si="0"/>
        <v>#REF!</v>
      </c>
      <c r="AA8" s="389">
        <v>1380.12</v>
      </c>
      <c r="AB8" s="401" t="e">
        <f>AA8-D8</f>
        <v>#REF!</v>
      </c>
    </row>
    <row r="9" spans="1:28" ht="34.200000000000003" customHeight="1">
      <c r="A9" s="402" t="s">
        <v>11</v>
      </c>
      <c r="B9" s="403" t="s">
        <v>148</v>
      </c>
      <c r="C9" s="514" t="s">
        <v>149</v>
      </c>
      <c r="D9" s="392" t="e">
        <f>SUM(E9:U9)</f>
        <v>#REF!</v>
      </c>
      <c r="E9" s="392" t="e">
        <f t="shared" ref="E9:V9" si="1">SUM(E10:E11)</f>
        <v>#REF!</v>
      </c>
      <c r="F9" s="392" t="e">
        <f t="shared" si="1"/>
        <v>#REF!</v>
      </c>
      <c r="G9" s="392" t="e">
        <f t="shared" si="1"/>
        <v>#REF!</v>
      </c>
      <c r="H9" s="392" t="e">
        <f t="shared" si="1"/>
        <v>#REF!</v>
      </c>
      <c r="I9" s="392" t="e">
        <f t="shared" si="1"/>
        <v>#REF!</v>
      </c>
      <c r="J9" s="392" t="e">
        <f t="shared" si="1"/>
        <v>#REF!</v>
      </c>
      <c r="K9" s="392" t="e">
        <f t="shared" si="1"/>
        <v>#REF!</v>
      </c>
      <c r="L9" s="392" t="e">
        <f t="shared" si="1"/>
        <v>#REF!</v>
      </c>
      <c r="M9" s="392" t="e">
        <f t="shared" si="1"/>
        <v>#REF!</v>
      </c>
      <c r="N9" s="392">
        <f t="shared" si="1"/>
        <v>0</v>
      </c>
      <c r="O9" s="392">
        <f t="shared" si="1"/>
        <v>0</v>
      </c>
      <c r="P9" s="392">
        <f t="shared" si="1"/>
        <v>0</v>
      </c>
      <c r="Q9" s="392">
        <f t="shared" si="1"/>
        <v>0</v>
      </c>
      <c r="R9" s="392">
        <f t="shared" si="1"/>
        <v>0</v>
      </c>
      <c r="S9" s="392">
        <f t="shared" si="1"/>
        <v>0</v>
      </c>
      <c r="T9" s="392">
        <f t="shared" si="1"/>
        <v>0</v>
      </c>
      <c r="U9" s="392">
        <f t="shared" si="1"/>
        <v>0</v>
      </c>
      <c r="V9" s="392" t="e">
        <f t="shared" si="1"/>
        <v>#REF!</v>
      </c>
      <c r="AA9" s="387">
        <v>118.93</v>
      </c>
      <c r="AB9" s="401" t="e">
        <f t="shared" ref="AB9:AB31" si="2">AA9-D9</f>
        <v>#REF!</v>
      </c>
    </row>
    <row r="10" spans="1:28" s="393" customFormat="1" ht="23.25" customHeight="1">
      <c r="A10" s="402"/>
      <c r="B10" s="404" t="s">
        <v>150</v>
      </c>
      <c r="C10" s="405" t="s">
        <v>151</v>
      </c>
      <c r="D10" s="392" t="e">
        <f t="shared" ref="D10:D31" si="3">SUM(E10:U10)</f>
        <v>#REF!</v>
      </c>
      <c r="E10" s="392" t="e">
        <f>#REF!</f>
        <v>#REF!</v>
      </c>
      <c r="F10" s="392" t="e">
        <f>#REF!</f>
        <v>#REF!</v>
      </c>
      <c r="G10" s="392" t="e">
        <f>#REF!</f>
        <v>#REF!</v>
      </c>
      <c r="H10" s="392" t="e">
        <f>#REF!</f>
        <v>#REF!</v>
      </c>
      <c r="I10" s="392" t="e">
        <f>#REF!</f>
        <v>#REF!</v>
      </c>
      <c r="J10" s="392" t="e">
        <f>#REF!</f>
        <v>#REF!</v>
      </c>
      <c r="K10" s="392" t="e">
        <f>#REF!</f>
        <v>#REF!</v>
      </c>
      <c r="L10" s="392" t="e">
        <f>#REF!</f>
        <v>#REF!</v>
      </c>
      <c r="M10" s="392" t="e">
        <f>#REF!</f>
        <v>#REF!</v>
      </c>
      <c r="N10" s="392">
        <f>'KIM SON (21-30)'!R11</f>
        <v>0</v>
      </c>
      <c r="O10" s="392">
        <f>'HAM GIANG (21-30)'!R11</f>
        <v>0</v>
      </c>
      <c r="P10" s="392">
        <f>'HAM TAN (21-30)'!R11</f>
        <v>0</v>
      </c>
      <c r="Q10" s="392">
        <f>'DAI AN (21-30)'!R11</f>
        <v>0</v>
      </c>
      <c r="R10" s="392">
        <f>'DINH AN (21-30)'!R11</f>
        <v>0</v>
      </c>
      <c r="S10" s="392">
        <f>'NGOC BIEN (21-30)'!R11</f>
        <v>0</v>
      </c>
      <c r="T10" s="392">
        <f>'LONG HIEP (21-30)'!R11</f>
        <v>0</v>
      </c>
      <c r="U10" s="392">
        <f>'TAN HIEP (21-30)'!R11</f>
        <v>0</v>
      </c>
      <c r="V10" s="392" t="e">
        <f>'[1]XA18 (2015-2020)'!R11</f>
        <v>#REF!</v>
      </c>
      <c r="X10" s="393">
        <v>27.999999999999996</v>
      </c>
      <c r="Y10" s="406" t="e">
        <f>X10-D10</f>
        <v>#REF!</v>
      </c>
      <c r="AA10" s="393">
        <v>28</v>
      </c>
      <c r="AB10" s="401" t="e">
        <f t="shared" si="2"/>
        <v>#REF!</v>
      </c>
    </row>
    <row r="11" spans="1:28" s="394" customFormat="1" ht="23.25" customHeight="1">
      <c r="A11" s="407"/>
      <c r="B11" s="404" t="s">
        <v>319</v>
      </c>
      <c r="C11" s="405" t="s">
        <v>152</v>
      </c>
      <c r="D11" s="392" t="e">
        <f t="shared" si="3"/>
        <v>#REF!</v>
      </c>
      <c r="E11" s="392" t="e">
        <f>#REF!</f>
        <v>#REF!</v>
      </c>
      <c r="F11" s="392" t="e">
        <f>#REF!</f>
        <v>#REF!</v>
      </c>
      <c r="G11" s="392" t="e">
        <f>#REF!</f>
        <v>#REF!</v>
      </c>
      <c r="H11" s="392" t="e">
        <f>#REF!</f>
        <v>#REF!</v>
      </c>
      <c r="I11" s="392" t="e">
        <f>#REF!</f>
        <v>#REF!</v>
      </c>
      <c r="J11" s="392" t="e">
        <f>#REF!</f>
        <v>#REF!</v>
      </c>
      <c r="K11" s="392" t="e">
        <f>#REF!</f>
        <v>#REF!</v>
      </c>
      <c r="L11" s="392" t="e">
        <f>#REF!</f>
        <v>#REF!</v>
      </c>
      <c r="M11" s="392" t="e">
        <f>#REF!</f>
        <v>#REF!</v>
      </c>
      <c r="N11" s="392">
        <f>'KIM SON (21-30)'!R12</f>
        <v>0</v>
      </c>
      <c r="O11" s="392">
        <f>'HAM GIANG (21-30)'!R12</f>
        <v>0</v>
      </c>
      <c r="P11" s="392">
        <f>'HAM TAN (21-30)'!R12</f>
        <v>0</v>
      </c>
      <c r="Q11" s="392">
        <f>'DAI AN (21-30)'!R12</f>
        <v>0</v>
      </c>
      <c r="R11" s="392">
        <f>'DINH AN (21-30)'!R12</f>
        <v>0</v>
      </c>
      <c r="S11" s="392">
        <f>'NGOC BIEN (21-30)'!R12</f>
        <v>0</v>
      </c>
      <c r="T11" s="392">
        <f>'LONG HIEP (21-30)'!R12</f>
        <v>0</v>
      </c>
      <c r="U11" s="392">
        <f>'TAN HIEP (21-30)'!R12</f>
        <v>0</v>
      </c>
      <c r="V11" s="392" t="e">
        <f>'[1]XA18 (2015-2020)'!R12</f>
        <v>#REF!</v>
      </c>
      <c r="X11" s="394">
        <v>90.93</v>
      </c>
      <c r="Y11" s="406" t="e">
        <f>X11-D11</f>
        <v>#REF!</v>
      </c>
      <c r="AA11" s="394">
        <v>90.93</v>
      </c>
      <c r="AB11" s="401" t="e">
        <f t="shared" si="2"/>
        <v>#REF!</v>
      </c>
    </row>
    <row r="12" spans="1:28" s="394" customFormat="1" ht="23.25" customHeight="1">
      <c r="A12" s="402" t="s">
        <v>17</v>
      </c>
      <c r="B12" s="403" t="s">
        <v>153</v>
      </c>
      <c r="C12" s="514" t="s">
        <v>154</v>
      </c>
      <c r="D12" s="392" t="e">
        <f t="shared" si="3"/>
        <v>#REF!</v>
      </c>
      <c r="E12" s="392" t="e">
        <f>#REF!</f>
        <v>#REF!</v>
      </c>
      <c r="F12" s="392" t="e">
        <f>#REF!</f>
        <v>#REF!</v>
      </c>
      <c r="G12" s="392" t="e">
        <f>#REF!</f>
        <v>#REF!</v>
      </c>
      <c r="H12" s="392" t="e">
        <f>#REF!</f>
        <v>#REF!</v>
      </c>
      <c r="I12" s="392" t="e">
        <f>#REF!</f>
        <v>#REF!</v>
      </c>
      <c r="J12" s="392" t="e">
        <f>#REF!</f>
        <v>#REF!</v>
      </c>
      <c r="K12" s="392" t="e">
        <f>#REF!</f>
        <v>#REF!</v>
      </c>
      <c r="L12" s="392" t="e">
        <f>#REF!</f>
        <v>#REF!</v>
      </c>
      <c r="M12" s="392" t="e">
        <f>#REF!</f>
        <v>#REF!</v>
      </c>
      <c r="N12" s="392">
        <f>'KIM SON (21-30)'!R13</f>
        <v>0</v>
      </c>
      <c r="O12" s="392">
        <f>'HAM GIANG (21-30)'!R13</f>
        <v>0</v>
      </c>
      <c r="P12" s="392">
        <f>'HAM TAN (21-30)'!R13</f>
        <v>0</v>
      </c>
      <c r="Q12" s="392">
        <f>'DAI AN (21-30)'!R13</f>
        <v>0</v>
      </c>
      <c r="R12" s="392">
        <f>'DINH AN (21-30)'!R13</f>
        <v>0</v>
      </c>
      <c r="S12" s="392">
        <f>'NGOC BIEN (21-30)'!R13</f>
        <v>0</v>
      </c>
      <c r="T12" s="392">
        <f>'LONG HIEP (21-30)'!R13</f>
        <v>0</v>
      </c>
      <c r="U12" s="392">
        <f>'TAN HIEP (21-30)'!R13</f>
        <v>0</v>
      </c>
      <c r="V12" s="392" t="e">
        <f>'[1]XA18 (2015-2020)'!R13</f>
        <v>#REF!</v>
      </c>
      <c r="X12" s="394">
        <v>538.53000000000009</v>
      </c>
      <c r="Y12" s="406" t="e">
        <f t="shared" ref="Y12:Y30" si="4">X12-D12</f>
        <v>#REF!</v>
      </c>
      <c r="AA12" s="394">
        <v>538.4</v>
      </c>
      <c r="AB12" s="401" t="e">
        <f t="shared" si="2"/>
        <v>#REF!</v>
      </c>
    </row>
    <row r="13" spans="1:28" s="393" customFormat="1" ht="23.25" customHeight="1">
      <c r="A13" s="402" t="s">
        <v>20</v>
      </c>
      <c r="B13" s="403" t="s">
        <v>155</v>
      </c>
      <c r="C13" s="514" t="s">
        <v>156</v>
      </c>
      <c r="D13" s="392" t="e">
        <f t="shared" si="3"/>
        <v>#REF!</v>
      </c>
      <c r="E13" s="392" t="e">
        <f>#REF!</f>
        <v>#REF!</v>
      </c>
      <c r="F13" s="392" t="e">
        <f>#REF!</f>
        <v>#REF!</v>
      </c>
      <c r="G13" s="392" t="e">
        <f>#REF!</f>
        <v>#REF!</v>
      </c>
      <c r="H13" s="392" t="e">
        <f>#REF!</f>
        <v>#REF!</v>
      </c>
      <c r="I13" s="392" t="e">
        <f>#REF!</f>
        <v>#REF!</v>
      </c>
      <c r="J13" s="392" t="e">
        <f>#REF!</f>
        <v>#REF!</v>
      </c>
      <c r="K13" s="392" t="e">
        <f>#REF!</f>
        <v>#REF!</v>
      </c>
      <c r="L13" s="392" t="e">
        <f>#REF!</f>
        <v>#REF!</v>
      </c>
      <c r="M13" s="392" t="e">
        <f>#REF!</f>
        <v>#REF!</v>
      </c>
      <c r="N13" s="392">
        <f>'KIM SON (21-30)'!R14</f>
        <v>0</v>
      </c>
      <c r="O13" s="392">
        <f>'HAM GIANG (21-30)'!R14</f>
        <v>0</v>
      </c>
      <c r="P13" s="392">
        <f>'HAM TAN (21-30)'!R14</f>
        <v>0</v>
      </c>
      <c r="Q13" s="392">
        <f>'DAI AN (21-30)'!R14</f>
        <v>0</v>
      </c>
      <c r="R13" s="392">
        <f>'DINH AN (21-30)'!R14</f>
        <v>0</v>
      </c>
      <c r="S13" s="392">
        <f>'NGOC BIEN (21-30)'!R14</f>
        <v>0</v>
      </c>
      <c r="T13" s="392">
        <f>'LONG HIEP (21-30)'!R14</f>
        <v>0</v>
      </c>
      <c r="U13" s="392">
        <f>'TAN HIEP (21-30)'!R14</f>
        <v>0</v>
      </c>
      <c r="V13" s="392" t="e">
        <f>'[1]XA18 (2015-2020)'!R14</f>
        <v>#REF!</v>
      </c>
      <c r="X13" s="393">
        <v>524.43000000000006</v>
      </c>
      <c r="Y13" s="406" t="e">
        <f t="shared" si="4"/>
        <v>#REF!</v>
      </c>
      <c r="AA13" s="393">
        <v>515.92999999999995</v>
      </c>
      <c r="AB13" s="401" t="e">
        <f t="shared" si="2"/>
        <v>#REF!</v>
      </c>
    </row>
    <row r="14" spans="1:28" s="393" customFormat="1" ht="23.25" customHeight="1">
      <c r="A14" s="402" t="s">
        <v>23</v>
      </c>
      <c r="B14" s="403" t="s">
        <v>157</v>
      </c>
      <c r="C14" s="514" t="s">
        <v>158</v>
      </c>
      <c r="D14" s="392" t="e">
        <f t="shared" si="3"/>
        <v>#REF!</v>
      </c>
      <c r="E14" s="392" t="e">
        <f>#REF!</f>
        <v>#REF!</v>
      </c>
      <c r="F14" s="392" t="e">
        <f>#REF!</f>
        <v>#REF!</v>
      </c>
      <c r="G14" s="392" t="e">
        <f>#REF!</f>
        <v>#REF!</v>
      </c>
      <c r="H14" s="392" t="e">
        <f>#REF!</f>
        <v>#REF!</v>
      </c>
      <c r="I14" s="392" t="e">
        <f>#REF!</f>
        <v>#REF!</v>
      </c>
      <c r="J14" s="392" t="e">
        <f>#REF!</f>
        <v>#REF!</v>
      </c>
      <c r="K14" s="392" t="e">
        <f>#REF!</f>
        <v>#REF!</v>
      </c>
      <c r="L14" s="392" t="e">
        <f>#REF!</f>
        <v>#REF!</v>
      </c>
      <c r="M14" s="392" t="e">
        <f>#REF!</f>
        <v>#REF!</v>
      </c>
      <c r="N14" s="392">
        <f>'KIM SON (21-30)'!R15</f>
        <v>0</v>
      </c>
      <c r="O14" s="392">
        <f>'HAM GIANG (21-30)'!R15</f>
        <v>0</v>
      </c>
      <c r="P14" s="392">
        <f>'HAM TAN (21-30)'!R15</f>
        <v>0</v>
      </c>
      <c r="Q14" s="392">
        <f>'DAI AN (21-30)'!R15</f>
        <v>0</v>
      </c>
      <c r="R14" s="392">
        <f>'DINH AN (21-30)'!R15</f>
        <v>0</v>
      </c>
      <c r="S14" s="392">
        <f>'NGOC BIEN (21-30)'!R15</f>
        <v>0</v>
      </c>
      <c r="T14" s="392">
        <f>'LONG HIEP (21-30)'!R15</f>
        <v>0</v>
      </c>
      <c r="U14" s="392">
        <f>'TAN HIEP (21-30)'!R15</f>
        <v>0</v>
      </c>
      <c r="V14" s="392" t="e">
        <f>'[1]XA18 (2015-2020)'!R15</f>
        <v>#REF!</v>
      </c>
      <c r="X14" s="393">
        <v>0</v>
      </c>
      <c r="Y14" s="406" t="e">
        <f t="shared" si="4"/>
        <v>#REF!</v>
      </c>
      <c r="AB14" s="401" t="e">
        <f t="shared" si="2"/>
        <v>#REF!</v>
      </c>
    </row>
    <row r="15" spans="1:28" s="393" customFormat="1" ht="23.25" customHeight="1">
      <c r="A15" s="402" t="s">
        <v>26</v>
      </c>
      <c r="B15" s="403" t="s">
        <v>159</v>
      </c>
      <c r="C15" s="514" t="s">
        <v>160</v>
      </c>
      <c r="D15" s="392" t="e">
        <f t="shared" si="3"/>
        <v>#REF!</v>
      </c>
      <c r="E15" s="392" t="e">
        <f>#REF!</f>
        <v>#REF!</v>
      </c>
      <c r="F15" s="392" t="e">
        <f>#REF!</f>
        <v>#REF!</v>
      </c>
      <c r="G15" s="392" t="e">
        <f>#REF!</f>
        <v>#REF!</v>
      </c>
      <c r="H15" s="392" t="e">
        <f>#REF!</f>
        <v>#REF!</v>
      </c>
      <c r="I15" s="392" t="e">
        <f>#REF!</f>
        <v>#REF!</v>
      </c>
      <c r="J15" s="392" t="e">
        <f>#REF!</f>
        <v>#REF!</v>
      </c>
      <c r="K15" s="392" t="e">
        <f>#REF!</f>
        <v>#REF!</v>
      </c>
      <c r="L15" s="392" t="e">
        <f>#REF!</f>
        <v>#REF!</v>
      </c>
      <c r="M15" s="392" t="e">
        <f>#REF!</f>
        <v>#REF!</v>
      </c>
      <c r="N15" s="392">
        <f>'KIM SON (21-30)'!R16</f>
        <v>0</v>
      </c>
      <c r="O15" s="392">
        <f>'HAM GIANG (21-30)'!R16</f>
        <v>0</v>
      </c>
      <c r="P15" s="392">
        <f>'HAM TAN (21-30)'!R16</f>
        <v>0</v>
      </c>
      <c r="Q15" s="392">
        <f>'DAI AN (21-30)'!R16</f>
        <v>0</v>
      </c>
      <c r="R15" s="392">
        <f>'DINH AN (21-30)'!R16</f>
        <v>0</v>
      </c>
      <c r="S15" s="392">
        <f>'NGOC BIEN (21-30)'!R16</f>
        <v>0</v>
      </c>
      <c r="T15" s="392">
        <f>'LONG HIEP (21-30)'!R16</f>
        <v>0</v>
      </c>
      <c r="U15" s="392">
        <f>'TAN HIEP (21-30)'!R16</f>
        <v>0</v>
      </c>
      <c r="V15" s="392" t="e">
        <f>'[1]XA18 (2015-2020)'!R16</f>
        <v>#REF!</v>
      </c>
      <c r="X15" s="393">
        <v>0</v>
      </c>
      <c r="Y15" s="406" t="e">
        <f t="shared" si="4"/>
        <v>#REF!</v>
      </c>
      <c r="AB15" s="401" t="e">
        <f t="shared" si="2"/>
        <v>#REF!</v>
      </c>
    </row>
    <row r="16" spans="1:28" s="393" customFormat="1" ht="23.25" customHeight="1">
      <c r="A16" s="402" t="s">
        <v>29</v>
      </c>
      <c r="B16" s="403" t="s">
        <v>161</v>
      </c>
      <c r="C16" s="514" t="s">
        <v>162</v>
      </c>
      <c r="D16" s="392" t="e">
        <f t="shared" si="3"/>
        <v>#REF!</v>
      </c>
      <c r="E16" s="392" t="e">
        <f>#REF!</f>
        <v>#REF!</v>
      </c>
      <c r="F16" s="392" t="e">
        <f>#REF!</f>
        <v>#REF!</v>
      </c>
      <c r="G16" s="392" t="e">
        <f>#REF!</f>
        <v>#REF!</v>
      </c>
      <c r="H16" s="392" t="e">
        <f>#REF!</f>
        <v>#REF!</v>
      </c>
      <c r="I16" s="392" t="e">
        <f>#REF!</f>
        <v>#REF!</v>
      </c>
      <c r="J16" s="392" t="e">
        <f>#REF!</f>
        <v>#REF!</v>
      </c>
      <c r="K16" s="392" t="e">
        <f>#REF!</f>
        <v>#REF!</v>
      </c>
      <c r="L16" s="392" t="e">
        <f>#REF!</f>
        <v>#REF!</v>
      </c>
      <c r="M16" s="392" t="e">
        <f>#REF!</f>
        <v>#REF!</v>
      </c>
      <c r="N16" s="392">
        <f>'KIM SON (21-30)'!R17</f>
        <v>0</v>
      </c>
      <c r="O16" s="392">
        <f>'HAM GIANG (21-30)'!R17</f>
        <v>0</v>
      </c>
      <c r="P16" s="392">
        <f>'HAM TAN (21-30)'!R17</f>
        <v>0</v>
      </c>
      <c r="Q16" s="392">
        <f>'DAI AN (21-30)'!R17</f>
        <v>0</v>
      </c>
      <c r="R16" s="392">
        <f>'DINH AN (21-30)'!R17</f>
        <v>0</v>
      </c>
      <c r="S16" s="392">
        <f>'NGOC BIEN (21-30)'!R17</f>
        <v>0</v>
      </c>
      <c r="T16" s="392">
        <f>'LONG HIEP (21-30)'!R17</f>
        <v>0</v>
      </c>
      <c r="U16" s="392">
        <f>'TAN HIEP (21-30)'!R17</f>
        <v>0</v>
      </c>
      <c r="V16" s="392" t="e">
        <f>'[1]XA18 (2015-2020)'!R17</f>
        <v>#REF!</v>
      </c>
      <c r="X16" s="393">
        <v>0</v>
      </c>
      <c r="Y16" s="406" t="e">
        <f t="shared" si="4"/>
        <v>#REF!</v>
      </c>
      <c r="AB16" s="401" t="e">
        <f t="shared" si="2"/>
        <v>#REF!</v>
      </c>
    </row>
    <row r="17" spans="1:28" s="393" customFormat="1" ht="23.25" customHeight="1">
      <c r="A17" s="402" t="s">
        <v>32</v>
      </c>
      <c r="B17" s="403" t="s">
        <v>330</v>
      </c>
      <c r="C17" s="514" t="s">
        <v>163</v>
      </c>
      <c r="D17" s="392" t="e">
        <f t="shared" si="3"/>
        <v>#REF!</v>
      </c>
      <c r="E17" s="392" t="e">
        <f>#REF!</f>
        <v>#REF!</v>
      </c>
      <c r="F17" s="392" t="e">
        <f>#REF!</f>
        <v>#REF!</v>
      </c>
      <c r="G17" s="392" t="e">
        <f>#REF!</f>
        <v>#REF!</v>
      </c>
      <c r="H17" s="392" t="e">
        <f>#REF!</f>
        <v>#REF!</v>
      </c>
      <c r="I17" s="392" t="e">
        <f>#REF!</f>
        <v>#REF!</v>
      </c>
      <c r="J17" s="392" t="e">
        <f>#REF!</f>
        <v>#REF!</v>
      </c>
      <c r="K17" s="392" t="e">
        <f>#REF!</f>
        <v>#REF!</v>
      </c>
      <c r="L17" s="392" t="e">
        <f>#REF!</f>
        <v>#REF!</v>
      </c>
      <c r="M17" s="392" t="e">
        <f>#REF!</f>
        <v>#REF!</v>
      </c>
      <c r="N17" s="392">
        <f>'KIM SON (21-30)'!R19</f>
        <v>0</v>
      </c>
      <c r="O17" s="392">
        <f>'HAM GIANG (21-30)'!R19</f>
        <v>0</v>
      </c>
      <c r="P17" s="392">
        <f>'HAM TAN (21-30)'!R19</f>
        <v>0</v>
      </c>
      <c r="Q17" s="392">
        <f>'DAI AN (21-30)'!R19</f>
        <v>0</v>
      </c>
      <c r="R17" s="392">
        <f>'DINH AN (21-30)'!R19</f>
        <v>0</v>
      </c>
      <c r="S17" s="392">
        <f>'NGOC BIEN (21-30)'!R19</f>
        <v>0</v>
      </c>
      <c r="T17" s="392">
        <f>'LONG HIEP (21-30)'!R19</f>
        <v>0</v>
      </c>
      <c r="U17" s="392">
        <f>'TAN HIEP (21-30)'!R19</f>
        <v>0</v>
      </c>
      <c r="V17" s="392" t="e">
        <f>'[1]XA18 (2015-2020)'!R19</f>
        <v>#REF!</v>
      </c>
      <c r="X17" s="393">
        <v>206.73000000000002</v>
      </c>
      <c r="Y17" s="406" t="e">
        <f t="shared" si="4"/>
        <v>#REF!</v>
      </c>
      <c r="AA17" s="393">
        <v>206.86</v>
      </c>
      <c r="AB17" s="401" t="e">
        <f t="shared" si="2"/>
        <v>#REF!</v>
      </c>
    </row>
    <row r="18" spans="1:28" s="393" customFormat="1" ht="23.25" customHeight="1">
      <c r="A18" s="402" t="s">
        <v>35</v>
      </c>
      <c r="B18" s="403" t="s">
        <v>164</v>
      </c>
      <c r="C18" s="514" t="s">
        <v>165</v>
      </c>
      <c r="D18" s="392" t="e">
        <f t="shared" si="3"/>
        <v>#REF!</v>
      </c>
      <c r="E18" s="392" t="e">
        <f>#REF!</f>
        <v>#REF!</v>
      </c>
      <c r="F18" s="392" t="e">
        <f>#REF!</f>
        <v>#REF!</v>
      </c>
      <c r="G18" s="392" t="e">
        <f>#REF!</f>
        <v>#REF!</v>
      </c>
      <c r="H18" s="392" t="e">
        <f>#REF!</f>
        <v>#REF!</v>
      </c>
      <c r="I18" s="392" t="e">
        <f>#REF!</f>
        <v>#REF!</v>
      </c>
      <c r="J18" s="392" t="e">
        <f>#REF!</f>
        <v>#REF!</v>
      </c>
      <c r="K18" s="392" t="e">
        <f>#REF!</f>
        <v>#REF!</v>
      </c>
      <c r="L18" s="392" t="e">
        <f>#REF!</f>
        <v>#REF!</v>
      </c>
      <c r="M18" s="392" t="e">
        <f>#REF!</f>
        <v>#REF!</v>
      </c>
      <c r="N18" s="392">
        <f>'KIM SON (21-30)'!R20</f>
        <v>0</v>
      </c>
      <c r="O18" s="392">
        <f>'HAM GIANG (21-30)'!R20</f>
        <v>0</v>
      </c>
      <c r="P18" s="392">
        <f>'HAM TAN (21-30)'!R20</f>
        <v>0</v>
      </c>
      <c r="Q18" s="392">
        <f>'DAI AN (21-30)'!R20</f>
        <v>0</v>
      </c>
      <c r="R18" s="392">
        <f>'DINH AN (21-30)'!R20</f>
        <v>0</v>
      </c>
      <c r="S18" s="392">
        <f>'NGOC BIEN (21-30)'!R20</f>
        <v>0</v>
      </c>
      <c r="T18" s="392">
        <f>'LONG HIEP (21-30)'!R20</f>
        <v>0</v>
      </c>
      <c r="U18" s="392">
        <f>'TAN HIEP (21-30)'!R20</f>
        <v>0</v>
      </c>
      <c r="V18" s="392" t="e">
        <f>'[1]XA18 (2015-2020)'!R20</f>
        <v>#REF!</v>
      </c>
      <c r="X18" s="393">
        <v>0</v>
      </c>
      <c r="Y18" s="406" t="e">
        <f t="shared" si="4"/>
        <v>#REF!</v>
      </c>
      <c r="AB18" s="401" t="e">
        <f t="shared" si="2"/>
        <v>#REF!</v>
      </c>
    </row>
    <row r="19" spans="1:28" s="393" customFormat="1" ht="23.25" customHeight="1">
      <c r="A19" s="402" t="s">
        <v>38</v>
      </c>
      <c r="B19" s="403" t="s">
        <v>166</v>
      </c>
      <c r="C19" s="514" t="s">
        <v>167</v>
      </c>
      <c r="D19" s="392" t="e">
        <f t="shared" si="3"/>
        <v>#REF!</v>
      </c>
      <c r="E19" s="392" t="e">
        <f>#REF!</f>
        <v>#REF!</v>
      </c>
      <c r="F19" s="392" t="e">
        <f>#REF!</f>
        <v>#REF!</v>
      </c>
      <c r="G19" s="392" t="e">
        <f>#REF!</f>
        <v>#REF!</v>
      </c>
      <c r="H19" s="392" t="e">
        <f>#REF!</f>
        <v>#REF!</v>
      </c>
      <c r="I19" s="392" t="e">
        <f>#REF!</f>
        <v>#REF!</v>
      </c>
      <c r="J19" s="392" t="e">
        <f>#REF!</f>
        <v>#REF!</v>
      </c>
      <c r="K19" s="392" t="e">
        <f>#REF!</f>
        <v>#REF!</v>
      </c>
      <c r="L19" s="392" t="e">
        <f>#REF!</f>
        <v>#REF!</v>
      </c>
      <c r="M19" s="392" t="e">
        <f>#REF!</f>
        <v>#REF!</v>
      </c>
      <c r="N19" s="392">
        <f>'KIM SON (21-30)'!R21</f>
        <v>0</v>
      </c>
      <c r="O19" s="392">
        <f>'HAM GIANG (21-30)'!R21</f>
        <v>0</v>
      </c>
      <c r="P19" s="392">
        <f>'HAM TAN (21-30)'!R21</f>
        <v>0</v>
      </c>
      <c r="Q19" s="392">
        <f>'DAI AN (21-30)'!R21</f>
        <v>0</v>
      </c>
      <c r="R19" s="392">
        <f>'DINH AN (21-30)'!R21</f>
        <v>0</v>
      </c>
      <c r="S19" s="392">
        <f>'NGOC BIEN (21-30)'!R21</f>
        <v>0</v>
      </c>
      <c r="T19" s="392">
        <f>'LONG HIEP (21-30)'!R21</f>
        <v>0</v>
      </c>
      <c r="U19" s="392">
        <f>'TAN HIEP (21-30)'!R21</f>
        <v>0</v>
      </c>
      <c r="V19" s="392" t="e">
        <f>'[1]XA18 (2015-2020)'!R21</f>
        <v>#REF!</v>
      </c>
      <c r="X19" s="393">
        <v>0</v>
      </c>
      <c r="Y19" s="406" t="e">
        <f t="shared" si="4"/>
        <v>#REF!</v>
      </c>
      <c r="AB19" s="401" t="e">
        <f t="shared" si="2"/>
        <v>#REF!</v>
      </c>
    </row>
    <row r="20" spans="1:28" s="391" customFormat="1" ht="37.5" customHeight="1">
      <c r="A20" s="399">
        <v>2</v>
      </c>
      <c r="B20" s="400" t="s">
        <v>168</v>
      </c>
      <c r="C20" s="348"/>
      <c r="D20" s="392" t="e">
        <f t="shared" si="3"/>
        <v>#REF!</v>
      </c>
      <c r="E20" s="390" t="e">
        <f t="shared" ref="E20:U20" si="5">SUM(E22:E30)</f>
        <v>#REF!</v>
      </c>
      <c r="F20" s="390" t="e">
        <f t="shared" si="5"/>
        <v>#REF!</v>
      </c>
      <c r="G20" s="390" t="e">
        <f t="shared" si="5"/>
        <v>#REF!</v>
      </c>
      <c r="H20" s="390" t="e">
        <f t="shared" si="5"/>
        <v>#REF!</v>
      </c>
      <c r="I20" s="390" t="e">
        <f t="shared" si="5"/>
        <v>#REF!</v>
      </c>
      <c r="J20" s="390" t="e">
        <f t="shared" si="5"/>
        <v>#REF!</v>
      </c>
      <c r="K20" s="390" t="e">
        <f t="shared" si="5"/>
        <v>#REF!</v>
      </c>
      <c r="L20" s="390" t="e">
        <f t="shared" si="5"/>
        <v>#REF!</v>
      </c>
      <c r="M20" s="390" t="e">
        <f t="shared" si="5"/>
        <v>#REF!</v>
      </c>
      <c r="N20" s="390">
        <f t="shared" si="5"/>
        <v>0</v>
      </c>
      <c r="O20" s="390">
        <f t="shared" si="5"/>
        <v>0</v>
      </c>
      <c r="P20" s="390">
        <f t="shared" si="5"/>
        <v>0</v>
      </c>
      <c r="Q20" s="390">
        <f t="shared" si="5"/>
        <v>0</v>
      </c>
      <c r="R20" s="390">
        <f t="shared" si="5"/>
        <v>0</v>
      </c>
      <c r="S20" s="390">
        <f t="shared" si="5"/>
        <v>0</v>
      </c>
      <c r="T20" s="390">
        <f t="shared" si="5"/>
        <v>0</v>
      </c>
      <c r="U20" s="390">
        <f t="shared" si="5"/>
        <v>0</v>
      </c>
      <c r="V20" s="390" t="e">
        <f>SUM(#REF!)</f>
        <v>#REF!</v>
      </c>
      <c r="X20" s="391">
        <v>303.05</v>
      </c>
      <c r="Y20" s="406" t="e">
        <f t="shared" si="4"/>
        <v>#REF!</v>
      </c>
      <c r="AA20" s="391">
        <v>303.05</v>
      </c>
      <c r="AB20" s="401" t="e">
        <f t="shared" si="2"/>
        <v>#REF!</v>
      </c>
    </row>
    <row r="21" spans="1:28" s="391" customFormat="1" ht="20.100000000000001" customHeight="1">
      <c r="A21" s="407"/>
      <c r="B21" s="404" t="s">
        <v>169</v>
      </c>
      <c r="C21" s="514"/>
      <c r="D21" s="392"/>
      <c r="E21" s="390"/>
      <c r="F21" s="390"/>
      <c r="G21" s="390"/>
      <c r="H21" s="390"/>
      <c r="I21" s="390"/>
      <c r="J21" s="390"/>
      <c r="K21" s="390"/>
      <c r="L21" s="390"/>
      <c r="M21" s="390"/>
      <c r="N21" s="390"/>
      <c r="O21" s="390"/>
      <c r="P21" s="390"/>
      <c r="Q21" s="390"/>
      <c r="R21" s="390"/>
      <c r="S21" s="390"/>
      <c r="T21" s="390"/>
      <c r="U21" s="390"/>
      <c r="V21" s="390"/>
      <c r="X21" s="391">
        <v>0</v>
      </c>
      <c r="Y21" s="406">
        <f t="shared" si="4"/>
        <v>0</v>
      </c>
      <c r="AB21" s="401">
        <f t="shared" si="2"/>
        <v>0</v>
      </c>
    </row>
    <row r="22" spans="1:28" s="394" customFormat="1" ht="31.5" customHeight="1">
      <c r="A22" s="402" t="s">
        <v>43</v>
      </c>
      <c r="B22" s="403" t="s">
        <v>170</v>
      </c>
      <c r="C22" s="514" t="s">
        <v>171</v>
      </c>
      <c r="D22" s="392" t="e">
        <f t="shared" si="3"/>
        <v>#REF!</v>
      </c>
      <c r="E22" s="392" t="e">
        <f>#REF!</f>
        <v>#REF!</v>
      </c>
      <c r="F22" s="392" t="e">
        <f>#REF!</f>
        <v>#REF!</v>
      </c>
      <c r="G22" s="392" t="e">
        <f>#REF!</f>
        <v>#REF!</v>
      </c>
      <c r="H22" s="392" t="e">
        <f>#REF!</f>
        <v>#REF!</v>
      </c>
      <c r="I22" s="392" t="e">
        <f>#REF!</f>
        <v>#REF!</v>
      </c>
      <c r="J22" s="392" t="e">
        <f>#REF!</f>
        <v>#REF!</v>
      </c>
      <c r="K22" s="392" t="e">
        <f>#REF!</f>
        <v>#REF!</v>
      </c>
      <c r="L22" s="392" t="e">
        <f>#REF!</f>
        <v>#REF!</v>
      </c>
      <c r="M22" s="392" t="e">
        <f>#REF!</f>
        <v>#REF!</v>
      </c>
      <c r="N22" s="392">
        <f>'KIM SON (21-30)'!J9</f>
        <v>0</v>
      </c>
      <c r="O22" s="392">
        <f>'HAM GIANG (21-30)'!J9</f>
        <v>0</v>
      </c>
      <c r="P22" s="392">
        <f>'HAM TAN (21-30)'!J9</f>
        <v>0</v>
      </c>
      <c r="Q22" s="392">
        <f>'DAI AN (21-30)'!J9</f>
        <v>0</v>
      </c>
      <c r="R22" s="392">
        <f>'DINH AN (21-30)'!J9</f>
        <v>0</v>
      </c>
      <c r="S22" s="392">
        <f>'NGOC BIEN (21-30)'!J9</f>
        <v>0</v>
      </c>
      <c r="T22" s="392">
        <f>'LONG HIEP (21-30)'!J9</f>
        <v>0</v>
      </c>
      <c r="U22" s="392">
        <f>'TAN HIEP (21-30)'!J9</f>
        <v>0</v>
      </c>
      <c r="V22" s="392" t="e">
        <f>'[1]XA18 (2015-2020)'!J9</f>
        <v>#REF!</v>
      </c>
      <c r="X22" s="394">
        <v>0</v>
      </c>
      <c r="Y22" s="406" t="e">
        <f t="shared" si="4"/>
        <v>#REF!</v>
      </c>
      <c r="AB22" s="401" t="e">
        <f t="shared" si="2"/>
        <v>#REF!</v>
      </c>
    </row>
    <row r="23" spans="1:28" s="393" customFormat="1" ht="31.5" customHeight="1">
      <c r="A23" s="402" t="s">
        <v>46</v>
      </c>
      <c r="B23" s="403" t="s">
        <v>172</v>
      </c>
      <c r="C23" s="514" t="s">
        <v>173</v>
      </c>
      <c r="D23" s="392" t="e">
        <f t="shared" si="3"/>
        <v>#REF!</v>
      </c>
      <c r="E23" s="392" t="e">
        <f>SUM(#REF!)</f>
        <v>#REF!</v>
      </c>
      <c r="F23" s="392" t="e">
        <f>SUM(#REF!)</f>
        <v>#REF!</v>
      </c>
      <c r="G23" s="392" t="e">
        <f>SUM(#REF!)</f>
        <v>#REF!</v>
      </c>
      <c r="H23" s="392" t="e">
        <f>SUM(#REF!)</f>
        <v>#REF!</v>
      </c>
      <c r="I23" s="392" t="e">
        <f>SUM(#REF!)</f>
        <v>#REF!</v>
      </c>
      <c r="J23" s="392" t="e">
        <f>SUM(#REF!)</f>
        <v>#REF!</v>
      </c>
      <c r="K23" s="392" t="e">
        <f>SUM(#REF!)</f>
        <v>#REF!</v>
      </c>
      <c r="L23" s="392" t="e">
        <f>SUM(#REF!)</f>
        <v>#REF!</v>
      </c>
      <c r="M23" s="392" t="e">
        <f>SUM(#REF!)</f>
        <v>#REF!</v>
      </c>
      <c r="N23" s="392">
        <f>SUM('KIM SON (21-30)'!K9:M9)</f>
        <v>0</v>
      </c>
      <c r="O23" s="392">
        <f>SUM('HAM GIANG (21-30)'!K9:M9)</f>
        <v>0</v>
      </c>
      <c r="P23" s="392">
        <f>SUM('HAM TAN (21-30)'!K9:M9)</f>
        <v>0</v>
      </c>
      <c r="Q23" s="392">
        <f>SUM('DAI AN (21-30)'!K9:M9)</f>
        <v>0</v>
      </c>
      <c r="R23" s="392">
        <f>SUM('DINH AN (21-30)'!K9:M9)</f>
        <v>0</v>
      </c>
      <c r="S23" s="392">
        <f>SUM('NGOC BIEN (21-30)'!K9:M9)</f>
        <v>0</v>
      </c>
      <c r="T23" s="392">
        <f>SUM('LONG HIEP (21-30)'!K9:M9)</f>
        <v>0</v>
      </c>
      <c r="U23" s="392">
        <f>SUM('TAN HIEP (21-30)'!K9:M9)</f>
        <v>0</v>
      </c>
      <c r="V23" s="392" t="e">
        <f>SUM('[1]XA18 (2015-2020)'!K9:M9)</f>
        <v>#REF!</v>
      </c>
      <c r="X23" s="393">
        <v>0</v>
      </c>
      <c r="Y23" s="406" t="e">
        <f t="shared" si="4"/>
        <v>#REF!</v>
      </c>
      <c r="AB23" s="401" t="e">
        <f t="shared" si="2"/>
        <v>#REF!</v>
      </c>
    </row>
    <row r="24" spans="1:28" s="393" customFormat="1" ht="31.5" customHeight="1">
      <c r="A24" s="402" t="s">
        <v>49</v>
      </c>
      <c r="B24" s="403" t="s">
        <v>174</v>
      </c>
      <c r="C24" s="514" t="s">
        <v>175</v>
      </c>
      <c r="D24" s="392" t="e">
        <f t="shared" si="3"/>
        <v>#REF!</v>
      </c>
      <c r="E24" s="392" t="e">
        <f>SUM(#REF!)</f>
        <v>#REF!</v>
      </c>
      <c r="F24" s="392" t="e">
        <f>SUM(#REF!)</f>
        <v>#REF!</v>
      </c>
      <c r="G24" s="392" t="e">
        <f>SUM(#REF!)</f>
        <v>#REF!</v>
      </c>
      <c r="H24" s="392" t="e">
        <f>SUM(#REF!)</f>
        <v>#REF!</v>
      </c>
      <c r="I24" s="392" t="e">
        <f>SUM(#REF!)</f>
        <v>#REF!</v>
      </c>
      <c r="J24" s="392" t="e">
        <f>SUM(#REF!)</f>
        <v>#REF!</v>
      </c>
      <c r="K24" s="392" t="e">
        <f>SUM(#REF!)</f>
        <v>#REF!</v>
      </c>
      <c r="L24" s="392" t="e">
        <f>SUM(#REF!)</f>
        <v>#REF!</v>
      </c>
      <c r="M24" s="392" t="e">
        <f>SUM(#REF!)</f>
        <v>#REF!</v>
      </c>
      <c r="N24" s="392">
        <f>SUM('KIM SON (21-30)'!O10)</f>
        <v>0</v>
      </c>
      <c r="O24" s="392">
        <f>SUM('HAM GIANG (21-30)'!O10)</f>
        <v>0</v>
      </c>
      <c r="P24" s="392">
        <f>SUM('HAM TAN (21-30)'!O10)</f>
        <v>0</v>
      </c>
      <c r="Q24" s="392">
        <f>SUM('DAI AN (21-30)'!O10)</f>
        <v>0</v>
      </c>
      <c r="R24" s="392">
        <f>SUM('DINH AN (21-30)'!O10)</f>
        <v>0</v>
      </c>
      <c r="S24" s="392">
        <f>SUM('NGOC BIEN (21-30)'!O10)</f>
        <v>0</v>
      </c>
      <c r="T24" s="392">
        <f>SUM('LONG HIEP (21-30)'!O10)</f>
        <v>0</v>
      </c>
      <c r="U24" s="392">
        <f>SUM('TAN HIEP (21-30)'!O10)</f>
        <v>0</v>
      </c>
      <c r="V24" s="392" t="e">
        <f>SUM('[1]XA18 (2015-2020)'!O9)</f>
        <v>#REF!</v>
      </c>
      <c r="X24" s="393">
        <v>75.759999999999991</v>
      </c>
      <c r="Y24" s="406" t="e">
        <f t="shared" si="4"/>
        <v>#REF!</v>
      </c>
      <c r="AA24" s="393">
        <v>75.760000000000005</v>
      </c>
      <c r="AB24" s="401" t="e">
        <f t="shared" si="2"/>
        <v>#REF!</v>
      </c>
    </row>
    <row r="25" spans="1:28" s="393" customFormat="1" ht="31.5" customHeight="1">
      <c r="A25" s="402" t="s">
        <v>52</v>
      </c>
      <c r="B25" s="403" t="s">
        <v>176</v>
      </c>
      <c r="C25" s="514" t="s">
        <v>177</v>
      </c>
      <c r="D25" s="392" t="e">
        <f t="shared" si="3"/>
        <v>#REF!</v>
      </c>
      <c r="E25" s="392" t="e">
        <f>SUM(#REF!)</f>
        <v>#REF!</v>
      </c>
      <c r="F25" s="392" t="e">
        <f>SUM(#REF!)</f>
        <v>#REF!</v>
      </c>
      <c r="G25" s="392" t="e">
        <f>SUM(#REF!)</f>
        <v>#REF!</v>
      </c>
      <c r="H25" s="392" t="e">
        <f>SUM(#REF!)</f>
        <v>#REF!</v>
      </c>
      <c r="I25" s="392" t="e">
        <f>SUM(#REF!)</f>
        <v>#REF!</v>
      </c>
      <c r="J25" s="392" t="e">
        <f>SUM(#REF!)</f>
        <v>#REF!</v>
      </c>
      <c r="K25" s="392" t="e">
        <f>SUM(#REF!)</f>
        <v>#REF!</v>
      </c>
      <c r="L25" s="392" t="e">
        <f>SUM(#REF!)</f>
        <v>#REF!</v>
      </c>
      <c r="M25" s="392" t="e">
        <f>SUM(#REF!)</f>
        <v>#REF!</v>
      </c>
      <c r="N25" s="392">
        <f>SUM('KIM SON (21-30)'!P9)</f>
        <v>0</v>
      </c>
      <c r="O25" s="392">
        <f>SUM('HAM GIANG (21-30)'!P9)</f>
        <v>0</v>
      </c>
      <c r="P25" s="392">
        <f>SUM('HAM TAN (21-30)'!P9)</f>
        <v>0</v>
      </c>
      <c r="Q25" s="392">
        <f>SUM('DAI AN (21-30)'!P9)</f>
        <v>0</v>
      </c>
      <c r="R25" s="392">
        <f>SUM('DINH AN (21-30)'!P9)</f>
        <v>0</v>
      </c>
      <c r="S25" s="392">
        <f>SUM('NGOC BIEN (21-30)'!P9)</f>
        <v>0</v>
      </c>
      <c r="T25" s="392">
        <f>SUM('LONG HIEP (21-30)'!P9)</f>
        <v>0</v>
      </c>
      <c r="U25" s="392">
        <f>SUM('TAN HIEP (21-30)'!P9)</f>
        <v>0</v>
      </c>
      <c r="V25" s="392" t="e">
        <f>SUM('[1]XA18 (2015-2020)'!P9)</f>
        <v>#REF!</v>
      </c>
      <c r="X25" s="393">
        <v>0</v>
      </c>
      <c r="Y25" s="406" t="e">
        <f t="shared" si="4"/>
        <v>#REF!</v>
      </c>
      <c r="AB25" s="401" t="e">
        <f t="shared" si="2"/>
        <v>#REF!</v>
      </c>
    </row>
    <row r="26" spans="1:28" s="393" customFormat="1" ht="31.5" customHeight="1">
      <c r="A26" s="402" t="s">
        <v>53</v>
      </c>
      <c r="B26" s="403" t="s">
        <v>178</v>
      </c>
      <c r="C26" s="514" t="s">
        <v>179</v>
      </c>
      <c r="D26" s="392" t="e">
        <f t="shared" si="3"/>
        <v>#REF!</v>
      </c>
      <c r="E26" s="392" t="e">
        <f>SUM(#REF!)</f>
        <v>#REF!</v>
      </c>
      <c r="F26" s="392" t="e">
        <f>SUM(#REF!)</f>
        <v>#REF!</v>
      </c>
      <c r="G26" s="392" t="e">
        <f>SUM(#REF!)</f>
        <v>#REF!</v>
      </c>
      <c r="H26" s="392" t="e">
        <f>SUM(#REF!)</f>
        <v>#REF!</v>
      </c>
      <c r="I26" s="392" t="e">
        <f>SUM(#REF!)</f>
        <v>#REF!</v>
      </c>
      <c r="J26" s="392" t="e">
        <f>SUM(#REF!)</f>
        <v>#REF!</v>
      </c>
      <c r="K26" s="392" t="e">
        <f>SUM(#REF!)</f>
        <v>#REF!</v>
      </c>
      <c r="L26" s="392" t="e">
        <f>SUM(#REF!)</f>
        <v>#REF!</v>
      </c>
      <c r="M26" s="392" t="e">
        <f>SUM(#REF!)</f>
        <v>#REF!</v>
      </c>
      <c r="N26" s="392">
        <f>SUM('KIM SON (21-30)'!O13)</f>
        <v>0</v>
      </c>
      <c r="O26" s="392">
        <f>SUM('HAM GIANG (21-30)'!O13)</f>
        <v>0</v>
      </c>
      <c r="P26" s="392">
        <f>SUM('HAM TAN (21-30)'!O13)</f>
        <v>0</v>
      </c>
      <c r="Q26" s="392">
        <f>SUM('DAI AN (21-30)'!O13)</f>
        <v>0</v>
      </c>
      <c r="R26" s="392">
        <f>SUM('DINH AN (21-30)'!O13)</f>
        <v>0</v>
      </c>
      <c r="S26" s="392">
        <f>SUM('NGOC BIEN (21-30)'!O13)</f>
        <v>0</v>
      </c>
      <c r="T26" s="392">
        <f>SUM('LONG HIEP (21-30)'!O13)</f>
        <v>0</v>
      </c>
      <c r="U26" s="392">
        <f>SUM('TAN HIEP (21-30)'!O13)</f>
        <v>0</v>
      </c>
      <c r="V26" s="392" t="e">
        <f>SUM('[1]XA18 (2015-2020)'!O13)</f>
        <v>#REF!</v>
      </c>
      <c r="X26" s="393">
        <v>225.10999999999999</v>
      </c>
      <c r="Y26" s="406" t="e">
        <f t="shared" si="4"/>
        <v>#REF!</v>
      </c>
      <c r="AA26" s="393">
        <v>225.11</v>
      </c>
      <c r="AB26" s="401" t="e">
        <f t="shared" si="2"/>
        <v>#REF!</v>
      </c>
    </row>
    <row r="27" spans="1:28" s="393" customFormat="1" ht="31.5" customHeight="1">
      <c r="A27" s="402" t="s">
        <v>56</v>
      </c>
      <c r="B27" s="403" t="s">
        <v>180</v>
      </c>
      <c r="C27" s="514" t="s">
        <v>181</v>
      </c>
      <c r="D27" s="392" t="e">
        <f t="shared" si="3"/>
        <v>#REF!</v>
      </c>
      <c r="E27" s="392" t="e">
        <f>SUM(#REF!)</f>
        <v>#REF!</v>
      </c>
      <c r="F27" s="392" t="e">
        <f>SUM(#REF!)</f>
        <v>#REF!</v>
      </c>
      <c r="G27" s="392" t="e">
        <f>SUM(#REF!)</f>
        <v>#REF!</v>
      </c>
      <c r="H27" s="392" t="e">
        <f>SUM(#REF!)</f>
        <v>#REF!</v>
      </c>
      <c r="I27" s="392" t="e">
        <f>SUM(#REF!)</f>
        <v>#REF!</v>
      </c>
      <c r="J27" s="392" t="e">
        <f>SUM(#REF!)</f>
        <v>#REF!</v>
      </c>
      <c r="K27" s="392" t="e">
        <f>SUM(#REF!)</f>
        <v>#REF!</v>
      </c>
      <c r="L27" s="392" t="e">
        <f>SUM(#REF!)</f>
        <v>#REF!</v>
      </c>
      <c r="M27" s="392" t="e">
        <f>SUM(#REF!)</f>
        <v>#REF!</v>
      </c>
      <c r="N27" s="392">
        <f>SUM('KIM SON (21-30)'!P13)</f>
        <v>0</v>
      </c>
      <c r="O27" s="392">
        <f>SUM('HAM GIANG (21-30)'!P13)</f>
        <v>0</v>
      </c>
      <c r="P27" s="392">
        <f>SUM('HAM TAN (21-30)'!P13)</f>
        <v>0</v>
      </c>
      <c r="Q27" s="392">
        <f>SUM('DAI AN (21-30)'!P13)</f>
        <v>0</v>
      </c>
      <c r="R27" s="392">
        <f>SUM('DINH AN (21-30)'!P13)</f>
        <v>0</v>
      </c>
      <c r="S27" s="392">
        <f>SUM('NGOC BIEN (21-30)'!P13)</f>
        <v>0</v>
      </c>
      <c r="T27" s="392">
        <f>SUM('LONG HIEP (21-30)'!P13)</f>
        <v>0</v>
      </c>
      <c r="U27" s="392">
        <f>SUM('TAN HIEP (21-30)'!P13)</f>
        <v>0</v>
      </c>
      <c r="V27" s="392" t="e">
        <f>SUM('[1]XA18 (2015-2020)'!P13)</f>
        <v>#REF!</v>
      </c>
      <c r="X27" s="393">
        <v>0</v>
      </c>
      <c r="Y27" s="406" t="e">
        <f t="shared" si="4"/>
        <v>#REF!</v>
      </c>
      <c r="AB27" s="401" t="e">
        <f t="shared" si="2"/>
        <v>#REF!</v>
      </c>
    </row>
    <row r="28" spans="1:28" s="393" customFormat="1" ht="31.5" customHeight="1">
      <c r="A28" s="402" t="s">
        <v>58</v>
      </c>
      <c r="B28" s="403" t="s">
        <v>182</v>
      </c>
      <c r="C28" s="514" t="s">
        <v>183</v>
      </c>
      <c r="D28" s="392" t="e">
        <f t="shared" si="3"/>
        <v>#REF!</v>
      </c>
      <c r="E28" s="392" t="e">
        <f>SUM(#REF!,#REF!,#REF!)</f>
        <v>#REF!</v>
      </c>
      <c r="F28" s="392" t="e">
        <f>SUM(#REF!,#REF!,#REF!)</f>
        <v>#REF!</v>
      </c>
      <c r="G28" s="392" t="e">
        <f>SUM(#REF!,#REF!,#REF!)</f>
        <v>#REF!</v>
      </c>
      <c r="H28" s="392" t="e">
        <f>SUM(#REF!,#REF!,#REF!)</f>
        <v>#REF!</v>
      </c>
      <c r="I28" s="392" t="e">
        <f>SUM(#REF!,#REF!,#REF!)</f>
        <v>#REF!</v>
      </c>
      <c r="J28" s="392" t="e">
        <f>SUM(#REF!,#REF!,#REF!)</f>
        <v>#REF!</v>
      </c>
      <c r="K28" s="392" t="e">
        <f>SUM(#REF!,#REF!,#REF!)</f>
        <v>#REF!</v>
      </c>
      <c r="L28" s="392" t="e">
        <f>SUM(#REF!,#REF!,#REF!)</f>
        <v>#REF!</v>
      </c>
      <c r="M28" s="392" t="e">
        <f>SUM(#REF!,#REF!,#REF!)</f>
        <v>#REF!</v>
      </c>
      <c r="N28" s="392">
        <f>SUM('KIM SON (21-30)'!G15:I15,'KIM SON (21-30)'!J15,'KIM SON (21-30)'!O15:Q15)</f>
        <v>0</v>
      </c>
      <c r="O28" s="392">
        <f>SUM('HAM GIANG (21-30)'!G15:I15,'HAM GIANG (21-30)'!J15,'HAM GIANG (21-30)'!O15:Q15)</f>
        <v>0</v>
      </c>
      <c r="P28" s="392">
        <f>SUM('HAM TAN (21-30)'!G15:I15,'HAM TAN (21-30)'!J15,'HAM TAN (21-30)'!O15:Q15)</f>
        <v>0</v>
      </c>
      <c r="Q28" s="392">
        <f>SUM('DAI AN (21-30)'!G15:I15,'DAI AN (21-30)'!J15,'DAI AN (21-30)'!O15:Q15)</f>
        <v>0</v>
      </c>
      <c r="R28" s="392">
        <f>SUM('DINH AN (21-30)'!G15:I15,'DINH AN (21-30)'!J15,'DINH AN (21-30)'!O15:Q15)</f>
        <v>0</v>
      </c>
      <c r="S28" s="392">
        <f>SUM('NGOC BIEN (21-30)'!G15:I15,'NGOC BIEN (21-30)'!J15,'NGOC BIEN (21-30)'!O15:Q15)</f>
        <v>0</v>
      </c>
      <c r="T28" s="392">
        <f>SUM('LONG HIEP (21-30)'!G15:I15,'LONG HIEP (21-30)'!J15,'LONG HIEP (21-30)'!O15:Q15)</f>
        <v>0</v>
      </c>
      <c r="U28" s="392">
        <f>SUM('TAN HIEP (21-30)'!G15:I15,'TAN HIEP (21-30)'!J15,'TAN HIEP (21-30)'!O15:Q15)</f>
        <v>0</v>
      </c>
      <c r="V28" s="392" t="e">
        <f>SUM('[1]XA18 (2015-2020)'!G15:I15,'[1]XA18 (2015-2020)'!J15,'[1]XA18 (2015-2020)'!O15:Q15)</f>
        <v>#REF!</v>
      </c>
      <c r="X28" s="393">
        <v>0</v>
      </c>
      <c r="Y28" s="406" t="e">
        <f t="shared" si="4"/>
        <v>#REF!</v>
      </c>
      <c r="AB28" s="401" t="e">
        <f t="shared" si="2"/>
        <v>#REF!</v>
      </c>
    </row>
    <row r="29" spans="1:28" s="393" customFormat="1" ht="31.5" customHeight="1">
      <c r="A29" s="402" t="s">
        <v>61</v>
      </c>
      <c r="B29" s="403" t="s">
        <v>184</v>
      </c>
      <c r="C29" s="514" t="s">
        <v>185</v>
      </c>
      <c r="D29" s="392" t="e">
        <f t="shared" si="3"/>
        <v>#REF!</v>
      </c>
      <c r="E29" s="392" t="e">
        <f>SUM(#REF!,#REF!)</f>
        <v>#REF!</v>
      </c>
      <c r="F29" s="392" t="e">
        <f>SUM(#REF!,#REF!)</f>
        <v>#REF!</v>
      </c>
      <c r="G29" s="392" t="e">
        <f>SUM(#REF!,#REF!)</f>
        <v>#REF!</v>
      </c>
      <c r="H29" s="392" t="e">
        <f>SUM(#REF!,#REF!)</f>
        <v>#REF!</v>
      </c>
      <c r="I29" s="392" t="e">
        <f>SUM(#REF!,#REF!)</f>
        <v>#REF!</v>
      </c>
      <c r="J29" s="392" t="e">
        <f>SUM(#REF!,#REF!)</f>
        <v>#REF!</v>
      </c>
      <c r="K29" s="392" t="e">
        <f>SUM(#REF!,#REF!)</f>
        <v>#REF!</v>
      </c>
      <c r="L29" s="392" t="e">
        <f>SUM(#REF!,#REF!)</f>
        <v>#REF!</v>
      </c>
      <c r="M29" s="392" t="e">
        <f>SUM(#REF!,#REF!)</f>
        <v>#REF!</v>
      </c>
      <c r="N29" s="392">
        <f>SUM('KIM SON (21-30)'!G16:J16,'KIM SON (21-30)'!O16:Q16)</f>
        <v>0</v>
      </c>
      <c r="O29" s="392">
        <f>SUM('HAM GIANG (21-30)'!G16:J16,'HAM GIANG (21-30)'!O16:Q16)</f>
        <v>0</v>
      </c>
      <c r="P29" s="392">
        <f>SUM('HAM TAN (21-30)'!G16:J16,'HAM TAN (21-30)'!O16:Q16)</f>
        <v>0</v>
      </c>
      <c r="Q29" s="392">
        <f>SUM('DAI AN (21-30)'!G16:J16,'DAI AN (21-30)'!O16:Q16)</f>
        <v>0</v>
      </c>
      <c r="R29" s="392">
        <f>SUM('DINH AN (21-30)'!G16:J16,'DINH AN (21-30)'!O16:Q16)</f>
        <v>0</v>
      </c>
      <c r="S29" s="392">
        <f>SUM('NGOC BIEN (21-30)'!G16:J16,'NGOC BIEN (21-30)'!O16:Q16)</f>
        <v>0</v>
      </c>
      <c r="T29" s="392">
        <f>SUM('LONG HIEP (21-30)'!G16:J16,'LONG HIEP (21-30)'!O16:Q16)</f>
        <v>0</v>
      </c>
      <c r="U29" s="392">
        <f>SUM('TAN HIEP (21-30)'!G16:J16,'TAN HIEP (21-30)'!O16:Q16)</f>
        <v>0</v>
      </c>
      <c r="V29" s="392" t="e">
        <f>SUM('[1]XA18 (2015-2020)'!G16:J16,'[1]XA18 (2015-2020)'!O16:Q16)</f>
        <v>#REF!</v>
      </c>
      <c r="X29" s="393">
        <v>0</v>
      </c>
      <c r="Y29" s="406" t="e">
        <f t="shared" si="4"/>
        <v>#REF!</v>
      </c>
      <c r="AB29" s="401" t="e">
        <f t="shared" si="2"/>
        <v>#REF!</v>
      </c>
    </row>
    <row r="30" spans="1:28" s="393" customFormat="1" ht="31.5" customHeight="1">
      <c r="A30" s="402" t="s">
        <v>64</v>
      </c>
      <c r="B30" s="403" t="s">
        <v>186</v>
      </c>
      <c r="C30" s="514" t="s">
        <v>187</v>
      </c>
      <c r="D30" s="392" t="e">
        <f t="shared" si="3"/>
        <v>#REF!</v>
      </c>
      <c r="E30" s="392" t="e">
        <f>SUM(#REF!,#REF!)</f>
        <v>#REF!</v>
      </c>
      <c r="F30" s="392" t="e">
        <f>SUM(#REF!,#REF!)</f>
        <v>#REF!</v>
      </c>
      <c r="G30" s="392" t="e">
        <f>SUM(#REF!,#REF!)</f>
        <v>#REF!</v>
      </c>
      <c r="H30" s="392" t="e">
        <f>SUM(#REF!,#REF!)</f>
        <v>#REF!</v>
      </c>
      <c r="I30" s="392" t="e">
        <f>SUM(#REF!,#REF!)</f>
        <v>#REF!</v>
      </c>
      <c r="J30" s="392" t="e">
        <f>SUM(#REF!,#REF!)</f>
        <v>#REF!</v>
      </c>
      <c r="K30" s="392" t="e">
        <f>SUM(#REF!,#REF!)</f>
        <v>#REF!</v>
      </c>
      <c r="L30" s="392" t="e">
        <f>SUM(#REF!,#REF!)</f>
        <v>#REF!</v>
      </c>
      <c r="M30" s="392" t="e">
        <f>SUM(#REF!,#REF!)</f>
        <v>#REF!</v>
      </c>
      <c r="N30" s="392">
        <f>SUM('KIM SON (21-30)'!G17:J17,'KIM SON (21-30)'!O17:Q17)</f>
        <v>0</v>
      </c>
      <c r="O30" s="392">
        <f>SUM('HAM GIANG (21-30)'!G17:J17,'HAM GIANG (21-30)'!O17:Q17)</f>
        <v>0</v>
      </c>
      <c r="P30" s="392">
        <f>SUM('HAM TAN (21-30)'!G17:J17,'HAM TAN (21-30)'!O17:Q17)</f>
        <v>0</v>
      </c>
      <c r="Q30" s="392">
        <f>SUM('DAI AN (21-30)'!G17:J17,'DAI AN (21-30)'!O17:Q17)</f>
        <v>0</v>
      </c>
      <c r="R30" s="392">
        <f>SUM('DINH AN (21-30)'!G17:J17,'DINH AN (21-30)'!O17:Q17)</f>
        <v>0</v>
      </c>
      <c r="S30" s="392">
        <f>SUM('NGOC BIEN (21-30)'!G17:J17,'NGOC BIEN (21-30)'!O17:Q17)</f>
        <v>0</v>
      </c>
      <c r="T30" s="392">
        <f>SUM('LONG HIEP (21-30)'!G17:J17,'LONG HIEP (21-30)'!O17:Q17)</f>
        <v>0</v>
      </c>
      <c r="U30" s="392">
        <f>SUM('TAN HIEP (21-30)'!G17:J17,'TAN HIEP (21-30)'!O17:Q17)</f>
        <v>0</v>
      </c>
      <c r="V30" s="392" t="e">
        <f>SUM('[1]XA18 (2015-2020)'!G17:J17,'[1]XA18 (2015-2020)'!O17:Q17)</f>
        <v>#REF!</v>
      </c>
      <c r="X30" s="393">
        <v>0</v>
      </c>
      <c r="Y30" s="406" t="e">
        <f t="shared" si="4"/>
        <v>#REF!</v>
      </c>
      <c r="AB30" s="401" t="e">
        <f t="shared" si="2"/>
        <v>#REF!</v>
      </c>
    </row>
    <row r="31" spans="1:28" s="391" customFormat="1" ht="31.5" customHeight="1">
      <c r="A31" s="399">
        <v>3</v>
      </c>
      <c r="B31" s="400" t="s">
        <v>188</v>
      </c>
      <c r="C31" s="348" t="s">
        <v>189</v>
      </c>
      <c r="D31" s="390" t="e">
        <f t="shared" si="3"/>
        <v>#REF!</v>
      </c>
      <c r="E31" s="390" t="e">
        <f>#REF!</f>
        <v>#REF!</v>
      </c>
      <c r="F31" s="390" t="e">
        <f>#REF!</f>
        <v>#REF!</v>
      </c>
      <c r="G31" s="510" t="e">
        <f>#REF!</f>
        <v>#REF!</v>
      </c>
      <c r="H31" s="510" t="e">
        <f>#REF!</f>
        <v>#REF!</v>
      </c>
      <c r="I31" s="510" t="e">
        <f>#REF!</f>
        <v>#REF!</v>
      </c>
      <c r="J31" s="510" t="e">
        <f>#REF!</f>
        <v>#REF!</v>
      </c>
      <c r="K31" s="510" t="e">
        <f>#REF!</f>
        <v>#REF!</v>
      </c>
      <c r="L31" s="510" t="e">
        <f>#REF!</f>
        <v>#REF!</v>
      </c>
      <c r="M31" s="510" t="e">
        <f>#REF!</f>
        <v>#REF!</v>
      </c>
      <c r="N31" s="510">
        <f>'KIM SON (21-30)'!AW22</f>
        <v>0</v>
      </c>
      <c r="O31" s="510">
        <f>'HAM GIANG (21-30)'!AW22</f>
        <v>0</v>
      </c>
      <c r="P31" s="510">
        <f>'HAM TAN (21-30)'!AW22</f>
        <v>0</v>
      </c>
      <c r="Q31" s="510">
        <f>'DAI AN (21-30)'!AW22</f>
        <v>0</v>
      </c>
      <c r="R31" s="510">
        <f>'DINH AN (21-30)'!AW22</f>
        <v>0</v>
      </c>
      <c r="S31" s="510">
        <f>'NGOC BIEN (21-30)'!AW22</f>
        <v>0</v>
      </c>
      <c r="T31" s="510">
        <f>'LONG HIEP (21-30)'!AW22</f>
        <v>0</v>
      </c>
      <c r="U31" s="510">
        <f>'TAN HIEP (21-30)'!AW22</f>
        <v>0</v>
      </c>
      <c r="V31" s="390" t="e">
        <f>SUM('[1]XA18 (2015-2020)'!AY22:AZ22)-('[1]XA18 (2015-2020)'!AZ55-'[1]XA18 (2015-2020)'!AY56)</f>
        <v>#REF!</v>
      </c>
      <c r="AA31" s="391">
        <v>2.1800000000000002</v>
      </c>
      <c r="AB31" s="401" t="e">
        <f t="shared" si="2"/>
        <v>#REF!</v>
      </c>
    </row>
    <row r="32" spans="1:28">
      <c r="A32" s="408"/>
      <c r="B32" s="408"/>
      <c r="C32" s="408"/>
      <c r="D32" s="409"/>
      <c r="E32" s="409"/>
      <c r="F32" s="409"/>
      <c r="G32" s="409"/>
      <c r="H32" s="409"/>
      <c r="I32" s="409"/>
      <c r="J32" s="409"/>
      <c r="K32" s="409"/>
      <c r="L32" s="409"/>
      <c r="M32" s="409"/>
      <c r="N32" s="409"/>
      <c r="O32" s="409"/>
      <c r="P32" s="409"/>
      <c r="Q32" s="512"/>
      <c r="R32" s="512"/>
      <c r="S32" s="512"/>
      <c r="T32" s="513"/>
    </row>
    <row r="33" spans="1:26" ht="28.95" customHeight="1">
      <c r="A33" s="410" t="s">
        <v>190</v>
      </c>
      <c r="B33" s="411" t="s">
        <v>191</v>
      </c>
      <c r="C33" s="411"/>
      <c r="D33" s="412"/>
      <c r="E33" s="412"/>
      <c r="F33" s="409"/>
      <c r="G33" s="409"/>
      <c r="H33" s="409"/>
      <c r="I33" s="409"/>
      <c r="J33" s="409"/>
      <c r="K33" s="409"/>
      <c r="L33" s="409"/>
      <c r="M33" s="409"/>
      <c r="N33" s="409"/>
      <c r="O33" s="409"/>
      <c r="P33" s="409"/>
      <c r="Q33" s="512"/>
      <c r="R33" s="512"/>
      <c r="S33" s="512"/>
      <c r="T33" s="513"/>
    </row>
    <row r="34" spans="1:26" ht="18" customHeight="1">
      <c r="A34" s="413"/>
      <c r="B34" s="414" t="s">
        <v>192</v>
      </c>
      <c r="C34" s="413"/>
      <c r="D34" s="415"/>
      <c r="E34" s="415"/>
      <c r="F34" s="415"/>
      <c r="G34" s="415" t="e">
        <f>#REF!</f>
        <v>#REF!</v>
      </c>
      <c r="H34" s="415"/>
      <c r="I34" s="415"/>
      <c r="J34" s="415"/>
      <c r="K34" s="415"/>
      <c r="L34" s="415"/>
      <c r="M34" s="415"/>
      <c r="N34" s="415"/>
      <c r="O34" s="415"/>
      <c r="P34" s="415"/>
      <c r="Q34" s="513"/>
      <c r="R34" s="513"/>
      <c r="S34" s="513"/>
      <c r="T34" s="513"/>
    </row>
    <row r="35" spans="1:26" s="395" customFormat="1" hidden="1">
      <c r="D35" s="395">
        <v>28</v>
      </c>
      <c r="E35" s="395">
        <v>8.1999999999999993</v>
      </c>
      <c r="F35" s="395">
        <v>4.76</v>
      </c>
      <c r="G35" s="395">
        <v>0.2</v>
      </c>
      <c r="H35" s="395">
        <v>3.01</v>
      </c>
      <c r="I35" s="395">
        <v>0.65</v>
      </c>
      <c r="J35" s="395">
        <v>0.28000000000000003</v>
      </c>
      <c r="K35" s="395">
        <v>1.43</v>
      </c>
      <c r="L35" s="395">
        <v>1.44</v>
      </c>
      <c r="M35" s="395">
        <v>1.31</v>
      </c>
      <c r="N35" s="395">
        <v>1.81</v>
      </c>
      <c r="P35" s="395">
        <v>1.2</v>
      </c>
      <c r="Q35" s="395">
        <v>1.76</v>
      </c>
      <c r="R35" s="395">
        <v>0.85</v>
      </c>
      <c r="T35" s="395">
        <v>0.47</v>
      </c>
      <c r="U35" s="395">
        <v>0.63</v>
      </c>
    </row>
    <row r="36" spans="1:26" s="395" customFormat="1" hidden="1">
      <c r="B36" s="416" t="s">
        <v>319</v>
      </c>
      <c r="D36" s="395">
        <v>90.93</v>
      </c>
      <c r="F36" s="395">
        <v>44.12</v>
      </c>
      <c r="H36" s="395">
        <v>2.95</v>
      </c>
      <c r="I36" s="395">
        <v>6.71</v>
      </c>
      <c r="L36" s="395">
        <v>4.9000000000000004</v>
      </c>
      <c r="M36" s="395">
        <v>3.17</v>
      </c>
      <c r="O36" s="395">
        <v>14.4</v>
      </c>
      <c r="P36" s="395">
        <v>8.24</v>
      </c>
      <c r="S36" s="395">
        <v>1.46</v>
      </c>
      <c r="T36" s="395">
        <v>3.17</v>
      </c>
      <c r="U36" s="395">
        <v>1.81</v>
      </c>
    </row>
    <row r="37" spans="1:26" s="395" customFormat="1" hidden="1">
      <c r="D37" s="395" t="e">
        <f>D11-D36</f>
        <v>#REF!</v>
      </c>
      <c r="E37" s="395" t="e">
        <f t="shared" ref="E37:U37" si="6">E11-E36</f>
        <v>#REF!</v>
      </c>
      <c r="F37" s="395" t="e">
        <f t="shared" si="6"/>
        <v>#REF!</v>
      </c>
      <c r="G37" s="395" t="e">
        <f t="shared" si="6"/>
        <v>#REF!</v>
      </c>
      <c r="H37" s="395" t="e">
        <f t="shared" si="6"/>
        <v>#REF!</v>
      </c>
      <c r="I37" s="395" t="e">
        <f t="shared" si="6"/>
        <v>#REF!</v>
      </c>
      <c r="J37" s="395" t="e">
        <f t="shared" si="6"/>
        <v>#REF!</v>
      </c>
      <c r="K37" s="395" t="e">
        <f t="shared" si="6"/>
        <v>#REF!</v>
      </c>
      <c r="L37" s="395" t="e">
        <f t="shared" si="6"/>
        <v>#REF!</v>
      </c>
      <c r="M37" s="395" t="e">
        <f t="shared" si="6"/>
        <v>#REF!</v>
      </c>
      <c r="N37" s="395">
        <f t="shared" si="6"/>
        <v>0</v>
      </c>
      <c r="O37" s="395">
        <f t="shared" si="6"/>
        <v>-14.4</v>
      </c>
      <c r="P37" s="395">
        <f t="shared" si="6"/>
        <v>-8.24</v>
      </c>
      <c r="Q37" s="395">
        <f t="shared" si="6"/>
        <v>0</v>
      </c>
      <c r="R37" s="395">
        <f t="shared" si="6"/>
        <v>0</v>
      </c>
      <c r="S37" s="395">
        <f t="shared" si="6"/>
        <v>-1.46</v>
      </c>
      <c r="T37" s="395">
        <f t="shared" si="6"/>
        <v>-3.17</v>
      </c>
      <c r="U37" s="395">
        <f t="shared" si="6"/>
        <v>-1.81</v>
      </c>
      <c r="V37" s="395" t="e">
        <f>V10-V35</f>
        <v>#REF!</v>
      </c>
      <c r="W37" s="395">
        <f>W10-W35</f>
        <v>0</v>
      </c>
      <c r="X37" s="395">
        <f>X10-X35</f>
        <v>27.999999999999996</v>
      </c>
      <c r="Y37" s="395" t="e">
        <f>Y10-Y35</f>
        <v>#REF!</v>
      </c>
      <c r="Z37" s="395">
        <f>Z10-Z35</f>
        <v>0</v>
      </c>
    </row>
    <row r="38" spans="1:26" s="395" customFormat="1" hidden="1">
      <c r="B38" s="417" t="s">
        <v>153</v>
      </c>
      <c r="D38" s="395">
        <v>538.4</v>
      </c>
      <c r="E38" s="395">
        <v>14.58</v>
      </c>
      <c r="F38" s="395">
        <v>19.309999999999999</v>
      </c>
      <c r="G38" s="395">
        <v>0.01</v>
      </c>
      <c r="H38" s="395">
        <v>3.01</v>
      </c>
      <c r="I38" s="395">
        <v>2.79</v>
      </c>
      <c r="J38" s="395">
        <v>63.13</v>
      </c>
      <c r="K38" s="395">
        <v>83.9</v>
      </c>
      <c r="L38" s="395">
        <v>10.52</v>
      </c>
      <c r="M38" s="395">
        <v>5.5</v>
      </c>
      <c r="N38" s="395">
        <v>74.11</v>
      </c>
      <c r="O38" s="395">
        <v>3.49</v>
      </c>
      <c r="P38" s="395">
        <v>188.02</v>
      </c>
      <c r="Q38" s="395">
        <v>44.7</v>
      </c>
      <c r="R38" s="395">
        <v>15.47</v>
      </c>
      <c r="S38" s="395">
        <v>1.5</v>
      </c>
      <c r="T38" s="395">
        <v>4.2300000000000004</v>
      </c>
      <c r="U38" s="395">
        <v>4.13</v>
      </c>
    </row>
    <row r="39" spans="1:26" s="395" customFormat="1" hidden="1">
      <c r="B39" s="417"/>
      <c r="D39" s="395" t="e">
        <f>D12-D38</f>
        <v>#REF!</v>
      </c>
      <c r="E39" s="395" t="e">
        <f t="shared" ref="E39:U39" si="7">E12-E38</f>
        <v>#REF!</v>
      </c>
      <c r="F39" s="395" t="e">
        <f t="shared" si="7"/>
        <v>#REF!</v>
      </c>
      <c r="G39" s="395" t="e">
        <f t="shared" si="7"/>
        <v>#REF!</v>
      </c>
      <c r="H39" s="395" t="e">
        <f t="shared" si="7"/>
        <v>#REF!</v>
      </c>
      <c r="I39" s="395" t="e">
        <f t="shared" si="7"/>
        <v>#REF!</v>
      </c>
      <c r="J39" s="395" t="e">
        <f t="shared" si="7"/>
        <v>#REF!</v>
      </c>
      <c r="K39" s="395" t="e">
        <f t="shared" si="7"/>
        <v>#REF!</v>
      </c>
      <c r="L39" s="395" t="e">
        <f t="shared" si="7"/>
        <v>#REF!</v>
      </c>
      <c r="M39" s="395" t="e">
        <f t="shared" si="7"/>
        <v>#REF!</v>
      </c>
      <c r="N39" s="395">
        <f t="shared" si="7"/>
        <v>-74.11</v>
      </c>
      <c r="O39" s="395">
        <f t="shared" si="7"/>
        <v>-3.49</v>
      </c>
      <c r="P39" s="395">
        <f t="shared" si="7"/>
        <v>-188.02</v>
      </c>
      <c r="Q39" s="395">
        <f t="shared" si="7"/>
        <v>-44.7</v>
      </c>
      <c r="R39" s="395">
        <f t="shared" si="7"/>
        <v>-15.47</v>
      </c>
      <c r="S39" s="395">
        <f t="shared" si="7"/>
        <v>-1.5</v>
      </c>
      <c r="T39" s="395">
        <f t="shared" si="7"/>
        <v>-4.2300000000000004</v>
      </c>
      <c r="U39" s="395">
        <f t="shared" si="7"/>
        <v>-4.13</v>
      </c>
    </row>
    <row r="40" spans="1:26" s="395" customFormat="1" hidden="1">
      <c r="B40" s="417" t="s">
        <v>155</v>
      </c>
      <c r="D40" s="395">
        <v>515.92999999999995</v>
      </c>
      <c r="E40" s="395">
        <v>32.83</v>
      </c>
      <c r="F40" s="395">
        <v>92.62</v>
      </c>
      <c r="G40" s="395">
        <v>11.91</v>
      </c>
      <c r="H40" s="395">
        <v>13.65</v>
      </c>
      <c r="I40" s="395">
        <v>7.53</v>
      </c>
      <c r="J40" s="395">
        <v>17.34</v>
      </c>
      <c r="K40" s="395">
        <v>25.81</v>
      </c>
      <c r="L40" s="395">
        <v>17.579999999999998</v>
      </c>
      <c r="M40" s="395">
        <v>8.15</v>
      </c>
      <c r="N40" s="395">
        <v>28.71</v>
      </c>
      <c r="O40" s="395">
        <v>11.49</v>
      </c>
      <c r="P40" s="395">
        <v>99.27</v>
      </c>
      <c r="Q40" s="395">
        <v>111.9</v>
      </c>
      <c r="R40" s="395">
        <v>2.37</v>
      </c>
      <c r="S40" s="395">
        <v>9.01</v>
      </c>
      <c r="T40" s="395">
        <v>8.43</v>
      </c>
      <c r="U40" s="395">
        <v>17.329999999999998</v>
      </c>
      <c r="V40" s="395" t="e">
        <f>V36-V13</f>
        <v>#REF!</v>
      </c>
      <c r="W40" s="395">
        <f>W36-W13</f>
        <v>0</v>
      </c>
      <c r="X40" s="395">
        <f>X36-X13</f>
        <v>-524.43000000000006</v>
      </c>
      <c r="Y40" s="395" t="e">
        <f>Y36-Y13</f>
        <v>#REF!</v>
      </c>
      <c r="Z40" s="395">
        <f>Z36-Z13</f>
        <v>0</v>
      </c>
    </row>
    <row r="41" spans="1:26" s="395" customFormat="1" hidden="1">
      <c r="B41" s="417"/>
      <c r="D41" s="395" t="e">
        <f>D13-D40</f>
        <v>#REF!</v>
      </c>
      <c r="E41" s="395" t="e">
        <f t="shared" ref="E41:U41" si="8">E13-E40</f>
        <v>#REF!</v>
      </c>
      <c r="F41" s="395" t="e">
        <f t="shared" si="8"/>
        <v>#REF!</v>
      </c>
      <c r="G41" s="395" t="e">
        <f t="shared" si="8"/>
        <v>#REF!</v>
      </c>
      <c r="H41" s="395" t="e">
        <f t="shared" si="8"/>
        <v>#REF!</v>
      </c>
      <c r="I41" s="395" t="e">
        <f t="shared" si="8"/>
        <v>#REF!</v>
      </c>
      <c r="J41" s="395" t="e">
        <f t="shared" si="8"/>
        <v>#REF!</v>
      </c>
      <c r="K41" s="395" t="e">
        <f t="shared" si="8"/>
        <v>#REF!</v>
      </c>
      <c r="L41" s="395" t="e">
        <f t="shared" si="8"/>
        <v>#REF!</v>
      </c>
      <c r="M41" s="395" t="e">
        <f t="shared" si="8"/>
        <v>#REF!</v>
      </c>
      <c r="N41" s="395">
        <f t="shared" si="8"/>
        <v>-28.71</v>
      </c>
      <c r="O41" s="395">
        <f t="shared" si="8"/>
        <v>-11.49</v>
      </c>
      <c r="P41" s="395">
        <f t="shared" si="8"/>
        <v>-99.27</v>
      </c>
      <c r="Q41" s="395">
        <f t="shared" si="8"/>
        <v>-111.9</v>
      </c>
      <c r="R41" s="395">
        <f t="shared" si="8"/>
        <v>-2.37</v>
      </c>
      <c r="S41" s="395">
        <f t="shared" si="8"/>
        <v>-9.01</v>
      </c>
      <c r="T41" s="395">
        <f t="shared" si="8"/>
        <v>-8.43</v>
      </c>
      <c r="U41" s="395">
        <f t="shared" si="8"/>
        <v>-17.329999999999998</v>
      </c>
    </row>
    <row r="42" spans="1:26" s="395" customFormat="1" hidden="1">
      <c r="B42" s="417" t="s">
        <v>330</v>
      </c>
      <c r="D42" s="395">
        <v>206.86</v>
      </c>
      <c r="E42" s="395">
        <v>1.22</v>
      </c>
      <c r="F42" s="395">
        <v>42.2</v>
      </c>
      <c r="G42" s="395">
        <v>3.11</v>
      </c>
      <c r="H42" s="395">
        <v>1.83</v>
      </c>
      <c r="I42" s="395">
        <v>1.79</v>
      </c>
      <c r="J42" s="395">
        <v>3.33</v>
      </c>
      <c r="K42" s="395">
        <v>1.73</v>
      </c>
      <c r="L42" s="395">
        <v>2.82</v>
      </c>
      <c r="M42" s="395">
        <v>1.8</v>
      </c>
      <c r="N42" s="395">
        <v>6.94</v>
      </c>
      <c r="O42" s="395">
        <v>0.23</v>
      </c>
      <c r="P42" s="395">
        <v>0.35</v>
      </c>
      <c r="Q42" s="395">
        <v>129.97999999999999</v>
      </c>
      <c r="R42" s="395">
        <v>6.8</v>
      </c>
      <c r="S42" s="395">
        <v>0.22</v>
      </c>
      <c r="U42" s="395">
        <v>2.5099999999999998</v>
      </c>
    </row>
    <row r="43" spans="1:26" s="395" customFormat="1" hidden="1">
      <c r="B43" s="417"/>
      <c r="D43" s="395" t="e">
        <f>D17-D42</f>
        <v>#REF!</v>
      </c>
      <c r="E43" s="395" t="e">
        <f t="shared" ref="E43:Z43" si="9">E17-E42</f>
        <v>#REF!</v>
      </c>
      <c r="F43" s="395" t="e">
        <f t="shared" si="9"/>
        <v>#REF!</v>
      </c>
      <c r="G43" s="395" t="e">
        <f t="shared" si="9"/>
        <v>#REF!</v>
      </c>
      <c r="H43" s="395" t="e">
        <f t="shared" si="9"/>
        <v>#REF!</v>
      </c>
      <c r="I43" s="395" t="e">
        <f t="shared" si="9"/>
        <v>#REF!</v>
      </c>
      <c r="J43" s="395" t="e">
        <f t="shared" si="9"/>
        <v>#REF!</v>
      </c>
      <c r="K43" s="395" t="e">
        <f t="shared" si="9"/>
        <v>#REF!</v>
      </c>
      <c r="L43" s="395" t="e">
        <f t="shared" si="9"/>
        <v>#REF!</v>
      </c>
      <c r="M43" s="395" t="e">
        <f t="shared" si="9"/>
        <v>#REF!</v>
      </c>
      <c r="N43" s="395">
        <f t="shared" si="9"/>
        <v>-6.94</v>
      </c>
      <c r="O43" s="395">
        <f t="shared" si="9"/>
        <v>-0.23</v>
      </c>
      <c r="P43" s="395">
        <f t="shared" si="9"/>
        <v>-0.35</v>
      </c>
      <c r="Q43" s="395">
        <f t="shared" si="9"/>
        <v>-129.97999999999999</v>
      </c>
      <c r="R43" s="395">
        <f t="shared" si="9"/>
        <v>-6.8</v>
      </c>
      <c r="S43" s="395">
        <f t="shared" si="9"/>
        <v>-0.22</v>
      </c>
      <c r="T43" s="395">
        <f t="shared" si="9"/>
        <v>0</v>
      </c>
      <c r="U43" s="395">
        <f t="shared" si="9"/>
        <v>-2.5099999999999998</v>
      </c>
      <c r="V43" s="395" t="e">
        <f t="shared" si="9"/>
        <v>#REF!</v>
      </c>
      <c r="W43" s="395">
        <f t="shared" si="9"/>
        <v>0</v>
      </c>
      <c r="X43" s="395">
        <f t="shared" si="9"/>
        <v>206.73000000000002</v>
      </c>
      <c r="Y43" s="395" t="e">
        <f t="shared" si="9"/>
        <v>#REF!</v>
      </c>
      <c r="Z43" s="395">
        <f t="shared" si="9"/>
        <v>0</v>
      </c>
    </row>
    <row r="44" spans="1:26" s="395" customFormat="1" hidden="1">
      <c r="B44" s="417" t="s">
        <v>164</v>
      </c>
    </row>
    <row r="45" spans="1:26" hidden="1">
      <c r="B45" s="403" t="s">
        <v>166</v>
      </c>
      <c r="D45" s="415"/>
      <c r="E45" s="415"/>
      <c r="F45" s="415"/>
      <c r="G45" s="415"/>
      <c r="H45" s="415"/>
      <c r="I45" s="415"/>
      <c r="J45" s="415"/>
      <c r="K45" s="415"/>
      <c r="L45" s="415"/>
      <c r="M45" s="415"/>
      <c r="N45" s="415"/>
      <c r="O45" s="415"/>
      <c r="P45" s="415"/>
      <c r="Q45" s="513"/>
      <c r="R45" s="513"/>
      <c r="S45" s="513"/>
      <c r="T45" s="513"/>
    </row>
    <row r="46" spans="1:26" hidden="1">
      <c r="D46" s="415"/>
      <c r="E46" s="415"/>
      <c r="F46" s="415"/>
      <c r="G46" s="415"/>
      <c r="H46" s="415"/>
      <c r="I46" s="415"/>
      <c r="J46" s="415"/>
      <c r="K46" s="415"/>
      <c r="L46" s="415"/>
      <c r="M46" s="415"/>
      <c r="N46" s="415"/>
      <c r="O46" s="415"/>
      <c r="P46" s="415"/>
      <c r="Q46" s="513"/>
      <c r="R46" s="513"/>
      <c r="S46" s="513"/>
      <c r="T46" s="513"/>
    </row>
    <row r="47" spans="1:26" hidden="1">
      <c r="D47" s="415"/>
      <c r="E47" s="415"/>
      <c r="F47" s="415"/>
      <c r="G47" s="415"/>
      <c r="H47" s="415"/>
      <c r="I47" s="415"/>
      <c r="J47" s="415"/>
      <c r="K47" s="415"/>
      <c r="L47" s="415"/>
      <c r="M47" s="415"/>
      <c r="N47" s="415"/>
      <c r="O47" s="415"/>
      <c r="P47" s="415"/>
      <c r="Q47" s="513"/>
      <c r="R47" s="513"/>
      <c r="S47" s="513"/>
      <c r="T47" s="513"/>
    </row>
    <row r="48" spans="1:26">
      <c r="D48" s="415"/>
      <c r="E48" s="415"/>
      <c r="F48" s="415"/>
      <c r="G48" s="415"/>
      <c r="H48" s="415"/>
      <c r="I48" s="415"/>
      <c r="J48" s="415"/>
      <c r="K48" s="415"/>
      <c r="L48" s="415"/>
      <c r="M48" s="415"/>
      <c r="N48" s="415"/>
      <c r="O48" s="415"/>
      <c r="P48" s="415"/>
      <c r="Q48" s="513"/>
      <c r="R48" s="513"/>
      <c r="S48" s="513"/>
      <c r="T48" s="513"/>
    </row>
    <row r="49" spans="4:20">
      <c r="D49" s="415"/>
      <c r="E49" s="415"/>
      <c r="F49" s="415"/>
      <c r="G49" s="415"/>
      <c r="H49" s="415"/>
      <c r="I49" s="415"/>
      <c r="J49" s="415"/>
      <c r="K49" s="415"/>
      <c r="L49" s="415"/>
      <c r="M49" s="415"/>
      <c r="N49" s="415"/>
      <c r="O49" s="415"/>
      <c r="P49" s="415"/>
      <c r="Q49" s="513"/>
      <c r="R49" s="513"/>
      <c r="S49" s="513"/>
      <c r="T49" s="513"/>
    </row>
    <row r="50" spans="4:20">
      <c r="D50" s="415"/>
      <c r="E50" s="415"/>
      <c r="F50" s="415"/>
      <c r="G50" s="415"/>
      <c r="H50" s="415"/>
      <c r="I50" s="415"/>
      <c r="J50" s="415"/>
      <c r="K50" s="415"/>
      <c r="L50" s="415"/>
      <c r="M50" s="415"/>
      <c r="N50" s="415"/>
      <c r="O50" s="415"/>
      <c r="P50" s="415"/>
      <c r="Q50" s="513"/>
      <c r="R50" s="513"/>
      <c r="S50" s="513"/>
      <c r="T50" s="513"/>
    </row>
    <row r="51" spans="4:20">
      <c r="D51" s="415"/>
      <c r="E51" s="415"/>
      <c r="F51" s="415"/>
      <c r="G51" s="415"/>
      <c r="H51" s="415"/>
      <c r="I51" s="415"/>
      <c r="J51" s="415"/>
      <c r="K51" s="415"/>
      <c r="L51" s="415"/>
      <c r="M51" s="415"/>
      <c r="N51" s="415"/>
      <c r="O51" s="415"/>
      <c r="P51" s="415"/>
      <c r="Q51" s="513"/>
      <c r="R51" s="513"/>
      <c r="S51" s="513"/>
      <c r="T51" s="513"/>
    </row>
    <row r="52" spans="4:20">
      <c r="D52" s="415"/>
      <c r="E52" s="415"/>
      <c r="F52" s="415"/>
      <c r="G52" s="415"/>
      <c r="H52" s="415"/>
      <c r="I52" s="415"/>
      <c r="J52" s="415"/>
      <c r="K52" s="415"/>
      <c r="L52" s="415"/>
      <c r="M52" s="415"/>
      <c r="N52" s="415"/>
      <c r="O52" s="415"/>
      <c r="P52" s="415"/>
      <c r="Q52" s="513"/>
      <c r="R52" s="513"/>
      <c r="S52" s="513"/>
      <c r="T52" s="513"/>
    </row>
    <row r="53" spans="4:20">
      <c r="D53" s="415"/>
      <c r="E53" s="415"/>
      <c r="F53" s="415"/>
      <c r="G53" s="415"/>
      <c r="H53" s="415"/>
      <c r="I53" s="415"/>
      <c r="J53" s="415"/>
      <c r="K53" s="415"/>
      <c r="L53" s="415"/>
      <c r="M53" s="415"/>
      <c r="N53" s="415"/>
      <c r="O53" s="415"/>
      <c r="P53" s="415"/>
      <c r="Q53" s="513"/>
      <c r="R53" s="513"/>
      <c r="S53" s="513"/>
      <c r="T53" s="513"/>
    </row>
    <row r="54" spans="4:20">
      <c r="D54" s="415"/>
      <c r="E54" s="415"/>
      <c r="F54" s="415"/>
      <c r="G54" s="415"/>
      <c r="H54" s="415"/>
      <c r="I54" s="415"/>
      <c r="J54" s="415"/>
      <c r="K54" s="415"/>
      <c r="L54" s="415"/>
      <c r="M54" s="415"/>
      <c r="N54" s="415"/>
      <c r="O54" s="415"/>
      <c r="P54" s="415"/>
      <c r="Q54" s="513"/>
      <c r="R54" s="513"/>
      <c r="S54" s="513"/>
      <c r="T54" s="513"/>
    </row>
    <row r="55" spans="4:20">
      <c r="D55" s="415"/>
      <c r="E55" s="415"/>
      <c r="F55" s="415"/>
      <c r="G55" s="415"/>
      <c r="H55" s="415"/>
      <c r="I55" s="415"/>
      <c r="J55" s="415"/>
      <c r="K55" s="415"/>
      <c r="L55" s="415"/>
      <c r="M55" s="415"/>
      <c r="N55" s="415"/>
      <c r="O55" s="415"/>
      <c r="P55" s="415"/>
      <c r="Q55" s="513"/>
      <c r="R55" s="513"/>
      <c r="S55" s="513"/>
      <c r="T55" s="513"/>
    </row>
    <row r="56" spans="4:20">
      <c r="D56" s="415"/>
      <c r="E56" s="415"/>
      <c r="F56" s="415"/>
      <c r="G56" s="415"/>
      <c r="H56" s="415"/>
      <c r="I56" s="415"/>
      <c r="J56" s="415"/>
      <c r="K56" s="415"/>
      <c r="L56" s="415"/>
      <c r="M56" s="415"/>
      <c r="N56" s="415"/>
      <c r="O56" s="415"/>
      <c r="P56" s="415"/>
      <c r="Q56" s="513"/>
      <c r="R56" s="513"/>
      <c r="S56" s="513"/>
      <c r="T56" s="513"/>
    </row>
    <row r="57" spans="4:20">
      <c r="D57" s="415"/>
      <c r="E57" s="415"/>
      <c r="F57" s="415"/>
      <c r="G57" s="415"/>
      <c r="H57" s="415"/>
      <c r="I57" s="415"/>
      <c r="J57" s="415"/>
      <c r="K57" s="415"/>
      <c r="L57" s="415"/>
      <c r="M57" s="415"/>
      <c r="N57" s="415"/>
      <c r="O57" s="415"/>
      <c r="P57" s="415"/>
      <c r="Q57" s="513"/>
      <c r="R57" s="513"/>
      <c r="S57" s="513"/>
      <c r="T57" s="513"/>
    </row>
    <row r="58" spans="4:20">
      <c r="D58" s="415"/>
      <c r="E58" s="415"/>
      <c r="F58" s="415"/>
      <c r="G58" s="415"/>
      <c r="H58" s="415"/>
      <c r="I58" s="415"/>
      <c r="J58" s="415"/>
      <c r="K58" s="415"/>
      <c r="L58" s="415"/>
      <c r="M58" s="415"/>
      <c r="N58" s="415"/>
      <c r="O58" s="415"/>
      <c r="P58" s="415"/>
      <c r="Q58" s="513"/>
      <c r="R58" s="513"/>
      <c r="S58" s="513"/>
      <c r="T58" s="513"/>
    </row>
    <row r="59" spans="4:20">
      <c r="D59" s="415"/>
      <c r="E59" s="415"/>
      <c r="F59" s="415"/>
      <c r="G59" s="415"/>
      <c r="H59" s="415"/>
      <c r="I59" s="415"/>
      <c r="J59" s="415"/>
      <c r="K59" s="415"/>
      <c r="L59" s="415"/>
      <c r="M59" s="415"/>
      <c r="N59" s="415"/>
      <c r="O59" s="415"/>
      <c r="P59" s="415"/>
      <c r="Q59" s="513"/>
      <c r="R59" s="513"/>
      <c r="S59" s="513"/>
      <c r="T59" s="513"/>
    </row>
    <row r="60" spans="4:20">
      <c r="D60" s="415"/>
      <c r="E60" s="415"/>
      <c r="F60" s="415"/>
      <c r="G60" s="415"/>
      <c r="H60" s="415"/>
      <c r="I60" s="415"/>
      <c r="J60" s="415"/>
      <c r="K60" s="415"/>
      <c r="L60" s="415"/>
      <c r="M60" s="415"/>
      <c r="N60" s="415"/>
      <c r="O60" s="415"/>
      <c r="P60" s="415"/>
      <c r="Q60" s="513"/>
      <c r="R60" s="513"/>
      <c r="S60" s="513"/>
      <c r="T60" s="513"/>
    </row>
    <row r="61" spans="4:20">
      <c r="D61" s="415"/>
      <c r="E61" s="415"/>
      <c r="F61" s="415"/>
      <c r="G61" s="415"/>
      <c r="H61" s="415"/>
      <c r="I61" s="415"/>
      <c r="J61" s="415"/>
      <c r="K61" s="415"/>
      <c r="L61" s="415"/>
      <c r="M61" s="415"/>
      <c r="N61" s="415"/>
      <c r="O61" s="415"/>
      <c r="P61" s="415"/>
      <c r="Q61" s="513"/>
      <c r="R61" s="513"/>
      <c r="S61" s="513"/>
      <c r="T61" s="513"/>
    </row>
    <row r="62" spans="4:20">
      <c r="D62" s="415"/>
      <c r="E62" s="415"/>
      <c r="F62" s="415"/>
      <c r="G62" s="415"/>
      <c r="H62" s="415"/>
      <c r="I62" s="415"/>
      <c r="J62" s="415"/>
      <c r="K62" s="415"/>
      <c r="L62" s="415"/>
      <c r="M62" s="415"/>
      <c r="N62" s="415"/>
      <c r="O62" s="415"/>
      <c r="P62" s="415"/>
      <c r="Q62" s="513"/>
      <c r="R62" s="513"/>
      <c r="S62" s="513"/>
      <c r="T62" s="513"/>
    </row>
    <row r="63" spans="4:20">
      <c r="D63" s="415"/>
      <c r="E63" s="415"/>
      <c r="F63" s="415"/>
      <c r="G63" s="415"/>
      <c r="H63" s="415"/>
      <c r="I63" s="415"/>
      <c r="J63" s="415"/>
      <c r="K63" s="415"/>
      <c r="L63" s="415"/>
      <c r="M63" s="415"/>
      <c r="N63" s="415"/>
      <c r="O63" s="415"/>
      <c r="P63" s="415"/>
      <c r="Q63" s="513"/>
      <c r="R63" s="513"/>
      <c r="S63" s="513"/>
      <c r="T63" s="513"/>
    </row>
    <row r="64" spans="4:20">
      <c r="D64" s="415"/>
      <c r="E64" s="415"/>
      <c r="F64" s="415"/>
      <c r="G64" s="415"/>
      <c r="H64" s="415"/>
      <c r="I64" s="415"/>
      <c r="J64" s="415"/>
      <c r="K64" s="415"/>
      <c r="L64" s="415"/>
      <c r="M64" s="415"/>
      <c r="N64" s="415"/>
      <c r="O64" s="415"/>
      <c r="P64" s="415"/>
      <c r="Q64" s="513"/>
      <c r="R64" s="513"/>
      <c r="S64" s="513"/>
      <c r="T64" s="513"/>
    </row>
    <row r="65" spans="4:20">
      <c r="D65" s="415"/>
      <c r="E65" s="415"/>
      <c r="F65" s="415"/>
      <c r="G65" s="415"/>
      <c r="H65" s="415"/>
      <c r="I65" s="415"/>
      <c r="J65" s="415"/>
      <c r="K65" s="415"/>
      <c r="L65" s="415"/>
      <c r="M65" s="415"/>
      <c r="N65" s="415"/>
      <c r="O65" s="415"/>
      <c r="P65" s="415"/>
      <c r="Q65" s="513"/>
      <c r="R65" s="513"/>
      <c r="S65" s="513"/>
      <c r="T65" s="513"/>
    </row>
    <row r="66" spans="4:20">
      <c r="D66" s="415"/>
      <c r="E66" s="415"/>
      <c r="F66" s="415"/>
      <c r="G66" s="415"/>
      <c r="H66" s="415"/>
      <c r="I66" s="415"/>
      <c r="J66" s="415"/>
      <c r="K66" s="415"/>
      <c r="L66" s="415"/>
      <c r="M66" s="415"/>
      <c r="N66" s="415"/>
      <c r="O66" s="415"/>
      <c r="P66" s="415"/>
      <c r="Q66" s="513"/>
      <c r="R66" s="513"/>
      <c r="S66" s="513"/>
      <c r="T66" s="513"/>
    </row>
    <row r="67" spans="4:20">
      <c r="D67" s="415"/>
      <c r="E67" s="415"/>
      <c r="F67" s="415"/>
      <c r="G67" s="415"/>
      <c r="H67" s="415"/>
      <c r="I67" s="415"/>
      <c r="J67" s="415"/>
      <c r="K67" s="415"/>
      <c r="L67" s="415"/>
      <c r="M67" s="415"/>
      <c r="N67" s="415"/>
      <c r="O67" s="415"/>
      <c r="P67" s="415"/>
      <c r="Q67" s="513"/>
      <c r="R67" s="513"/>
      <c r="S67" s="513"/>
      <c r="T67" s="513"/>
    </row>
    <row r="68" spans="4:20">
      <c r="D68" s="415"/>
      <c r="E68" s="415"/>
      <c r="F68" s="415"/>
      <c r="G68" s="415"/>
      <c r="H68" s="415"/>
      <c r="I68" s="415"/>
      <c r="J68" s="415"/>
      <c r="K68" s="415"/>
      <c r="L68" s="415"/>
      <c r="M68" s="415"/>
      <c r="N68" s="415"/>
      <c r="O68" s="415"/>
      <c r="P68" s="415"/>
      <c r="Q68" s="513"/>
      <c r="R68" s="513"/>
      <c r="S68" s="513"/>
      <c r="T68" s="513"/>
    </row>
    <row r="69" spans="4:20">
      <c r="D69" s="415"/>
      <c r="E69" s="415"/>
      <c r="F69" s="415"/>
      <c r="G69" s="415"/>
      <c r="H69" s="415"/>
      <c r="I69" s="415"/>
      <c r="J69" s="415"/>
      <c r="K69" s="415"/>
      <c r="L69" s="415"/>
      <c r="M69" s="415"/>
      <c r="N69" s="415"/>
      <c r="O69" s="415"/>
      <c r="P69" s="415"/>
      <c r="Q69" s="513"/>
      <c r="R69" s="513"/>
      <c r="S69" s="513"/>
      <c r="T69" s="513"/>
    </row>
    <row r="70" spans="4:20">
      <c r="D70" s="415"/>
      <c r="E70" s="415"/>
      <c r="F70" s="415"/>
      <c r="G70" s="415"/>
      <c r="H70" s="415"/>
      <c r="I70" s="415"/>
      <c r="J70" s="415"/>
      <c r="K70" s="415"/>
      <c r="L70" s="415"/>
      <c r="M70" s="415"/>
      <c r="N70" s="415"/>
      <c r="O70" s="415"/>
      <c r="P70" s="415"/>
      <c r="Q70" s="513"/>
      <c r="R70" s="513"/>
      <c r="S70" s="513"/>
      <c r="T70" s="513"/>
    </row>
  </sheetData>
  <mergeCells count="27">
    <mergeCell ref="A2:S2"/>
    <mergeCell ref="M3:N3"/>
    <mergeCell ref="R3:S3"/>
    <mergeCell ref="T3:U3"/>
    <mergeCell ref="A4:A6"/>
    <mergeCell ref="B4:B6"/>
    <mergeCell ref="C4:C6"/>
    <mergeCell ref="D4:D6"/>
    <mergeCell ref="E4:V4"/>
    <mergeCell ref="E5:E6"/>
    <mergeCell ref="Q5:Q6"/>
    <mergeCell ref="F5:F6"/>
    <mergeCell ref="G5:G6"/>
    <mergeCell ref="H5:H6"/>
    <mergeCell ref="I5:I6"/>
    <mergeCell ref="J5:J6"/>
    <mergeCell ref="K5:K6"/>
    <mergeCell ref="L5:L6"/>
    <mergeCell ref="M5:M6"/>
    <mergeCell ref="N5:N6"/>
    <mergeCell ref="O5:O6"/>
    <mergeCell ref="V5:V6"/>
    <mergeCell ref="P5:P6"/>
    <mergeCell ref="R5:R6"/>
    <mergeCell ref="S5:S6"/>
    <mergeCell ref="T5:T6"/>
    <mergeCell ref="U5:U6"/>
  </mergeCells>
  <printOptions horizontalCentered="1"/>
  <pageMargins left="0.52916666700000003" right="0.25" top="0.45" bottom="0.2" header="0.25" footer="0.25"/>
  <pageSetup paperSize="9" scale="50" orientation="landscape" blackAndWhite="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0000"/>
  </sheetPr>
  <dimension ref="A1:BL68"/>
  <sheetViews>
    <sheetView zoomScale="70" zoomScaleNormal="70" workbookViewId="0">
      <pane xSplit="3" ySplit="7" topLeftCell="AJ8" activePane="bottomRight" state="frozen"/>
      <selection activeCell="BI60" sqref="BI60"/>
      <selection pane="topRight" activeCell="BI60" sqref="BI60"/>
      <selection pane="bottomLeft" activeCell="BI60" sqref="BI60"/>
      <selection pane="bottomRight" activeCell="D34" sqref="D34:D60"/>
    </sheetView>
  </sheetViews>
  <sheetFormatPr defaultColWidth="9.33203125" defaultRowHeight="13.2"/>
  <cols>
    <col min="1" max="1" width="5.5546875" style="366" customWidth="1"/>
    <col min="2" max="2" width="38" style="181" customWidth="1"/>
    <col min="3" max="3" width="4.5546875" style="180" customWidth="1"/>
    <col min="4" max="4" width="10.6640625" style="179" customWidth="1"/>
    <col min="5" max="5" width="8.5546875" style="352" customWidth="1"/>
    <col min="6" max="6" width="9.44140625" style="176" customWidth="1"/>
    <col min="7" max="9" width="7.5546875" style="176" customWidth="1"/>
    <col min="10" max="10" width="8.5546875" style="176" customWidth="1"/>
    <col min="11" max="11" width="8.44140625" style="176" customWidth="1"/>
    <col min="12" max="13" width="7.5546875" style="176" customWidth="1"/>
    <col min="14" max="14" width="7.5546875" style="273" customWidth="1"/>
    <col min="15" max="17" width="7.5546875" style="176" customWidth="1"/>
    <col min="18" max="18" width="8.5546875" style="352" customWidth="1"/>
    <col min="19" max="19" width="8.5546875" style="178" hidden="1" customWidth="1"/>
    <col min="20" max="21" width="7.5546875" style="176" customWidth="1"/>
    <col min="22" max="22" width="7.5546875" style="178" customWidth="1"/>
    <col min="23" max="23" width="7.5546875" style="175" customWidth="1"/>
    <col min="24" max="24" width="7.5546875" style="176" customWidth="1"/>
    <col min="25" max="25" width="7.5546875" style="175" customWidth="1"/>
    <col min="26" max="27" width="7.5546875" style="176" customWidth="1"/>
    <col min="28" max="28" width="7.5546875" style="336" customWidth="1"/>
    <col min="29" max="29" width="7.5546875" style="336" hidden="1" customWidth="1"/>
    <col min="30" max="31" width="7.5546875" style="175" customWidth="1"/>
    <col min="32" max="42" width="7.5546875" style="176" customWidth="1"/>
    <col min="43" max="44" width="7.5546875" style="175" customWidth="1"/>
    <col min="45" max="45" width="7.5546875" style="176" customWidth="1"/>
    <col min="46" max="46" width="7.5546875" style="273" customWidth="1"/>
    <col min="47" max="57" width="7.5546875" style="176" customWidth="1"/>
    <col min="58" max="58" width="7.5546875" style="178" customWidth="1"/>
    <col min="59" max="59" width="9.88671875" style="65" customWidth="1"/>
    <col min="60" max="60" width="11.5546875" style="176" customWidth="1"/>
    <col min="61" max="61" width="14.33203125" style="177" customWidth="1"/>
    <col min="62" max="62" width="12.109375" style="65" customWidth="1"/>
    <col min="63" max="63" width="11.44140625" style="175" customWidth="1"/>
    <col min="64" max="16384" width="9.33203125" style="175"/>
  </cols>
  <sheetData>
    <row r="1" spans="1:64" ht="13.8">
      <c r="A1" s="749" t="s">
        <v>3</v>
      </c>
      <c r="B1" s="750"/>
      <c r="C1" s="251"/>
    </row>
    <row r="2" spans="1:64" ht="22.5" customHeight="1">
      <c r="A2" s="365" t="s">
        <v>392</v>
      </c>
      <c r="B2" s="250"/>
      <c r="C2" s="250"/>
      <c r="D2" s="250"/>
      <c r="E2" s="254"/>
      <c r="F2" s="250"/>
      <c r="G2" s="250"/>
      <c r="H2" s="250"/>
      <c r="I2" s="250"/>
      <c r="J2" s="250"/>
      <c r="K2" s="250"/>
      <c r="L2" s="250"/>
      <c r="M2" s="250"/>
      <c r="N2" s="274"/>
      <c r="O2" s="250"/>
      <c r="P2" s="250"/>
      <c r="Q2" s="250"/>
      <c r="R2" s="254"/>
      <c r="S2" s="250"/>
      <c r="T2" s="250"/>
      <c r="U2" s="250"/>
      <c r="V2" s="250"/>
      <c r="W2" s="250"/>
      <c r="X2" s="250"/>
      <c r="Y2" s="250"/>
      <c r="Z2" s="250"/>
      <c r="AA2" s="250"/>
      <c r="AB2" s="337"/>
      <c r="AC2" s="337"/>
      <c r="AD2" s="250"/>
      <c r="AE2" s="250"/>
      <c r="AF2" s="250"/>
      <c r="AG2" s="250"/>
      <c r="AH2" s="250"/>
      <c r="AI2" s="250"/>
      <c r="AJ2" s="250"/>
      <c r="AK2" s="250"/>
      <c r="AL2" s="250"/>
      <c r="AM2" s="250"/>
      <c r="AN2" s="250"/>
      <c r="AO2" s="250"/>
      <c r="AP2" s="250"/>
      <c r="AQ2" s="250"/>
      <c r="AR2" s="250"/>
      <c r="AS2" s="250"/>
      <c r="AT2" s="274"/>
      <c r="AU2" s="250"/>
      <c r="AV2" s="250"/>
      <c r="AW2" s="250"/>
      <c r="AX2" s="250"/>
      <c r="AY2" s="250"/>
      <c r="AZ2" s="250"/>
      <c r="BA2" s="250"/>
      <c r="BB2" s="250"/>
      <c r="BC2" s="250"/>
      <c r="BD2" s="250"/>
      <c r="BE2" s="250"/>
      <c r="BF2" s="250"/>
      <c r="BG2" s="89"/>
      <c r="BH2" s="250"/>
      <c r="BI2" s="250"/>
      <c r="BJ2" s="89"/>
    </row>
    <row r="3" spans="1:64" s="210" customFormat="1" ht="13.8">
      <c r="A3" s="366"/>
      <c r="B3" s="249"/>
      <c r="C3" s="248"/>
      <c r="D3" s="247"/>
      <c r="E3" s="255"/>
      <c r="F3" s="229"/>
      <c r="G3" s="242"/>
      <c r="H3" s="242"/>
      <c r="I3" s="242"/>
      <c r="J3" s="246"/>
      <c r="K3" s="245"/>
      <c r="L3" s="242"/>
      <c r="M3" s="242"/>
      <c r="N3" s="275"/>
      <c r="O3" s="242"/>
      <c r="P3" s="242"/>
      <c r="Q3" s="242"/>
      <c r="R3" s="255"/>
      <c r="S3" s="243"/>
      <c r="T3" s="243"/>
      <c r="U3" s="243"/>
      <c r="V3" s="243"/>
      <c r="W3" s="244"/>
      <c r="X3" s="243"/>
      <c r="Y3" s="244"/>
      <c r="Z3" s="243"/>
      <c r="AA3" s="242"/>
      <c r="AB3" s="338"/>
      <c r="AC3" s="338"/>
      <c r="AD3" s="244"/>
      <c r="AE3" s="244"/>
      <c r="AF3" s="243"/>
      <c r="AG3" s="243"/>
      <c r="AH3" s="243"/>
      <c r="AI3" s="243"/>
      <c r="AJ3" s="242"/>
      <c r="AK3" s="242"/>
      <c r="AL3" s="242"/>
      <c r="AM3" s="242"/>
      <c r="AN3" s="242"/>
      <c r="AO3" s="243"/>
      <c r="AP3" s="242"/>
      <c r="AQ3" s="244"/>
      <c r="AR3" s="244"/>
      <c r="AS3" s="242"/>
      <c r="AT3" s="275"/>
      <c r="AU3" s="242"/>
      <c r="AV3" s="242"/>
      <c r="AW3" s="242"/>
      <c r="AX3" s="242"/>
      <c r="AY3" s="242"/>
      <c r="AZ3" s="242"/>
      <c r="BA3" s="242"/>
      <c r="BB3" s="242"/>
      <c r="BC3" s="242"/>
      <c r="BD3" s="242"/>
      <c r="BE3" s="242"/>
      <c r="BF3" s="243"/>
      <c r="BG3" s="382"/>
      <c r="BH3" s="385"/>
      <c r="BI3" s="428"/>
      <c r="BJ3" s="429" t="s">
        <v>4</v>
      </c>
    </row>
    <row r="4" spans="1:64" s="210" customFormat="1" ht="25.5" customHeight="1">
      <c r="A4" s="722" t="s">
        <v>265</v>
      </c>
      <c r="B4" s="722" t="s">
        <v>266</v>
      </c>
      <c r="C4" s="722" t="s">
        <v>6</v>
      </c>
      <c r="D4" s="751" t="s">
        <v>268</v>
      </c>
      <c r="E4" s="256" t="s">
        <v>269</v>
      </c>
      <c r="F4" s="241"/>
      <c r="G4" s="241"/>
      <c r="H4" s="241"/>
      <c r="I4" s="241"/>
      <c r="J4" s="241"/>
      <c r="K4" s="241"/>
      <c r="L4" s="241"/>
      <c r="M4" s="241"/>
      <c r="N4" s="276"/>
      <c r="O4" s="241"/>
      <c r="P4" s="241"/>
      <c r="Q4" s="241"/>
      <c r="R4" s="256"/>
      <c r="S4" s="241"/>
      <c r="T4" s="241"/>
      <c r="U4" s="241"/>
      <c r="V4" s="241"/>
      <c r="W4" s="241"/>
      <c r="X4" s="241"/>
      <c r="Y4" s="241"/>
      <c r="Z4" s="241"/>
      <c r="AA4" s="241"/>
      <c r="AB4" s="339"/>
      <c r="AC4" s="339"/>
      <c r="AD4" s="241"/>
      <c r="AE4" s="241"/>
      <c r="AF4" s="241"/>
      <c r="AG4" s="241"/>
      <c r="AH4" s="241"/>
      <c r="AI4" s="241"/>
      <c r="AJ4" s="241"/>
      <c r="AK4" s="241"/>
      <c r="AL4" s="241"/>
      <c r="AM4" s="241"/>
      <c r="AN4" s="241"/>
      <c r="AO4" s="241"/>
      <c r="AP4" s="241"/>
      <c r="AQ4" s="241"/>
      <c r="AR4" s="241"/>
      <c r="AS4" s="241"/>
      <c r="AT4" s="276"/>
      <c r="AU4" s="241"/>
      <c r="AV4" s="241"/>
      <c r="AW4" s="241"/>
      <c r="AX4" s="241"/>
      <c r="AY4" s="241"/>
      <c r="AZ4" s="241"/>
      <c r="BA4" s="241"/>
      <c r="BB4" s="241"/>
      <c r="BC4" s="241"/>
      <c r="BD4" s="241"/>
      <c r="BE4" s="241"/>
      <c r="BF4" s="241"/>
      <c r="BG4" s="717" t="s">
        <v>270</v>
      </c>
      <c r="BH4" s="718" t="s">
        <v>271</v>
      </c>
      <c r="BI4" s="719" t="s">
        <v>272</v>
      </c>
      <c r="BJ4" s="716" t="s">
        <v>342</v>
      </c>
    </row>
    <row r="5" spans="1:64" s="304" customFormat="1" ht="18" customHeight="1">
      <c r="A5" s="722"/>
      <c r="B5" s="722"/>
      <c r="C5" s="722"/>
      <c r="D5" s="751"/>
      <c r="E5" s="353" t="s">
        <v>10</v>
      </c>
      <c r="F5" s="192" t="str">
        <f>C10</f>
        <v>LUA</v>
      </c>
      <c r="G5" s="192" t="s">
        <v>15</v>
      </c>
      <c r="H5" s="192" t="s">
        <v>16</v>
      </c>
      <c r="I5" s="192" t="str">
        <f>C13</f>
        <v>HNK</v>
      </c>
      <c r="J5" s="192" t="str">
        <f>C14</f>
        <v>CLN</v>
      </c>
      <c r="K5" s="192" t="str">
        <f>C15</f>
        <v>RPH</v>
      </c>
      <c r="L5" s="192" t="str">
        <f>C16</f>
        <v>RDD</v>
      </c>
      <c r="M5" s="192" t="str">
        <f>C17</f>
        <v>RSX</v>
      </c>
      <c r="N5" s="277" t="s">
        <v>382</v>
      </c>
      <c r="O5" s="192" t="str">
        <f>C19</f>
        <v>NTS</v>
      </c>
      <c r="P5" s="192" t="str">
        <f>C20</f>
        <v>LMU</v>
      </c>
      <c r="Q5" s="192" t="str">
        <f>C21</f>
        <v>NKH</v>
      </c>
      <c r="R5" s="353" t="str">
        <f>C22</f>
        <v>PNN</v>
      </c>
      <c r="S5" s="239"/>
      <c r="T5" s="192" t="str">
        <f>C24</f>
        <v>CQP</v>
      </c>
      <c r="U5" s="192" t="str">
        <f>C25</f>
        <v>CAN</v>
      </c>
      <c r="V5" s="192" t="str">
        <f>C26</f>
        <v>SKK</v>
      </c>
      <c r="W5" s="189" t="str">
        <f>C27</f>
        <v>SKN</v>
      </c>
      <c r="X5" s="192" t="str">
        <f>C28</f>
        <v>TMD</v>
      </c>
      <c r="Y5" s="189" t="str">
        <f>C29</f>
        <v>SKC</v>
      </c>
      <c r="Z5" s="192" t="str">
        <f>C30</f>
        <v>SKS</v>
      </c>
      <c r="AA5" s="192" t="str">
        <f>C31</f>
        <v>SKX</v>
      </c>
      <c r="AB5" s="340" t="str">
        <f>C32</f>
        <v>DHT</v>
      </c>
      <c r="AC5" s="340"/>
      <c r="AD5" s="360" t="str">
        <f>C34</f>
        <v>DGT</v>
      </c>
      <c r="AE5" s="360" t="str">
        <f>C35</f>
        <v>DTL</v>
      </c>
      <c r="AF5" s="360" t="str">
        <f>C36</f>
        <v>DVH</v>
      </c>
      <c r="AG5" s="360" t="str">
        <f>C37</f>
        <v>DYT</v>
      </c>
      <c r="AH5" s="360" t="str">
        <f>C38</f>
        <v>DGD</v>
      </c>
      <c r="AI5" s="360" t="str">
        <f>C39</f>
        <v>DTT</v>
      </c>
      <c r="AJ5" s="360" t="str">
        <f>C40</f>
        <v>DNL</v>
      </c>
      <c r="AK5" s="361" t="str">
        <f>C41</f>
        <v>DBV</v>
      </c>
      <c r="AL5" s="361" t="s">
        <v>351</v>
      </c>
      <c r="AM5" s="362" t="str">
        <f>C43</f>
        <v>DDT</v>
      </c>
      <c r="AN5" s="362" t="str">
        <f>C44</f>
        <v>DRA</v>
      </c>
      <c r="AO5" s="362" t="str">
        <f>C45</f>
        <v>TON</v>
      </c>
      <c r="AP5" s="362" t="str">
        <f>C46</f>
        <v>NTD</v>
      </c>
      <c r="AQ5" s="361" t="str">
        <f>C47</f>
        <v>DKH</v>
      </c>
      <c r="AR5" s="361" t="s">
        <v>78</v>
      </c>
      <c r="AS5" s="360" t="str">
        <f>C49</f>
        <v>DCH</v>
      </c>
      <c r="AT5" s="277" t="str">
        <f>C50</f>
        <v>DDL</v>
      </c>
      <c r="AU5" s="192" t="str">
        <f>C51</f>
        <v>DSH</v>
      </c>
      <c r="AV5" s="192" t="str">
        <f>C52</f>
        <v>DKV</v>
      </c>
      <c r="AW5" s="192" t="str">
        <f>C53</f>
        <v>ONT</v>
      </c>
      <c r="AX5" s="192" t="str">
        <f>C54</f>
        <v>ODT</v>
      </c>
      <c r="AY5" s="240" t="str">
        <f>C55</f>
        <v>TSC</v>
      </c>
      <c r="AZ5" s="240" t="str">
        <f>C56</f>
        <v>DTS</v>
      </c>
      <c r="BA5" s="240" t="str">
        <f>C57</f>
        <v>DNG</v>
      </c>
      <c r="BB5" s="192" t="str">
        <f>C58</f>
        <v>TIN</v>
      </c>
      <c r="BC5" s="192" t="str">
        <f>C59</f>
        <v>SON</v>
      </c>
      <c r="BD5" s="192" t="str">
        <f>C60</f>
        <v>MNC</v>
      </c>
      <c r="BE5" s="192" t="str">
        <f>C61</f>
        <v>PNK</v>
      </c>
      <c r="BF5" s="239" t="str">
        <f>C62</f>
        <v>CSD</v>
      </c>
      <c r="BG5" s="717"/>
      <c r="BH5" s="718"/>
      <c r="BI5" s="719"/>
      <c r="BJ5" s="716"/>
    </row>
    <row r="6" spans="1:64" s="231" customFormat="1" ht="9.75" customHeight="1">
      <c r="A6" s="367">
        <v>-1</v>
      </c>
      <c r="B6" s="232">
        <v>-2</v>
      </c>
      <c r="C6" s="238">
        <v>-3</v>
      </c>
      <c r="D6" s="232">
        <v>-4</v>
      </c>
      <c r="E6" s="257">
        <v>-5</v>
      </c>
      <c r="F6" s="232">
        <v>-6</v>
      </c>
      <c r="G6" s="232">
        <v>-7</v>
      </c>
      <c r="H6" s="232">
        <v>-8</v>
      </c>
      <c r="I6" s="232">
        <v>-9</v>
      </c>
      <c r="J6" s="232">
        <v>-10</v>
      </c>
      <c r="K6" s="232">
        <v>-11</v>
      </c>
      <c r="L6" s="232">
        <v>-12</v>
      </c>
      <c r="M6" s="232">
        <v>-13</v>
      </c>
      <c r="N6" s="278"/>
      <c r="O6" s="232">
        <v>-14</v>
      </c>
      <c r="P6" s="232">
        <v>-15</v>
      </c>
      <c r="Q6" s="232">
        <v>-16</v>
      </c>
      <c r="R6" s="257">
        <v>-17</v>
      </c>
      <c r="S6" s="232"/>
      <c r="T6" s="232">
        <v>-18</v>
      </c>
      <c r="U6" s="232">
        <v>-19</v>
      </c>
      <c r="V6" s="232">
        <v>-20</v>
      </c>
      <c r="W6" s="232">
        <v>-22</v>
      </c>
      <c r="X6" s="232">
        <v>-23</v>
      </c>
      <c r="Y6" s="232">
        <v>-24</v>
      </c>
      <c r="Z6" s="232">
        <v>-25</v>
      </c>
      <c r="AA6" s="232">
        <v>-48</v>
      </c>
      <c r="AB6" s="341">
        <v>-26</v>
      </c>
      <c r="AC6" s="341"/>
      <c r="AD6" s="232">
        <v>-33</v>
      </c>
      <c r="AE6" s="232">
        <v>-34</v>
      </c>
      <c r="AF6" s="232">
        <v>-27</v>
      </c>
      <c r="AG6" s="232">
        <v>-28</v>
      </c>
      <c r="AH6" s="232">
        <v>-29</v>
      </c>
      <c r="AI6" s="232">
        <v>-30</v>
      </c>
      <c r="AJ6" s="232">
        <v>-35</v>
      </c>
      <c r="AK6" s="232">
        <v>-36</v>
      </c>
      <c r="AL6" s="232"/>
      <c r="AM6" s="232">
        <v>-38</v>
      </c>
      <c r="AN6" s="232">
        <v>-40</v>
      </c>
      <c r="AO6" s="232">
        <v>-46</v>
      </c>
      <c r="AP6" s="232">
        <v>-47</v>
      </c>
      <c r="AQ6" s="232">
        <v>-31</v>
      </c>
      <c r="AR6" s="232">
        <v>-32</v>
      </c>
      <c r="AS6" s="232">
        <v>-37</v>
      </c>
      <c r="AT6" s="278">
        <v>-39</v>
      </c>
      <c r="AU6" s="232">
        <v>-49</v>
      </c>
      <c r="AV6" s="232">
        <v>-50</v>
      </c>
      <c r="AW6" s="232">
        <v>-41</v>
      </c>
      <c r="AX6" s="232">
        <v>-42</v>
      </c>
      <c r="AY6" s="232">
        <v>-43</v>
      </c>
      <c r="AZ6" s="232">
        <v>-44</v>
      </c>
      <c r="BA6" s="232">
        <v>-45</v>
      </c>
      <c r="BB6" s="232">
        <v>-51</v>
      </c>
      <c r="BC6" s="232">
        <v>-52</v>
      </c>
      <c r="BD6" s="232">
        <v>-53</v>
      </c>
      <c r="BE6" s="232">
        <v>-54</v>
      </c>
      <c r="BF6" s="232">
        <v>-55</v>
      </c>
      <c r="BG6" s="232">
        <v>-56</v>
      </c>
      <c r="BH6" s="232">
        <v>-57</v>
      </c>
      <c r="BI6" s="232">
        <v>-58</v>
      </c>
      <c r="BJ6" s="232">
        <v>-59</v>
      </c>
    </row>
    <row r="7" spans="1:64" s="231" customFormat="1" ht="12" customHeight="1">
      <c r="A7" s="367"/>
      <c r="B7" s="232"/>
      <c r="C7" s="238"/>
      <c r="D7" s="232"/>
      <c r="E7" s="357">
        <v>1</v>
      </c>
      <c r="F7" s="237">
        <v>1.1000000000000001</v>
      </c>
      <c r="G7" s="236" t="s">
        <v>202</v>
      </c>
      <c r="H7" s="236" t="s">
        <v>204</v>
      </c>
      <c r="I7" s="236">
        <v>1.2</v>
      </c>
      <c r="J7" s="236">
        <v>1.3</v>
      </c>
      <c r="K7" s="236">
        <v>1.4</v>
      </c>
      <c r="L7" s="236">
        <v>1.5</v>
      </c>
      <c r="M7" s="236">
        <v>1.6</v>
      </c>
      <c r="N7" s="279" t="s">
        <v>395</v>
      </c>
      <c r="O7" s="236">
        <v>1.7</v>
      </c>
      <c r="P7" s="236">
        <v>1.8</v>
      </c>
      <c r="Q7" s="236">
        <v>1.9</v>
      </c>
      <c r="R7" s="354" t="s">
        <v>267</v>
      </c>
      <c r="S7" s="235"/>
      <c r="T7" s="234" t="s">
        <v>43</v>
      </c>
      <c r="U7" s="234" t="s">
        <v>46</v>
      </c>
      <c r="V7" s="234" t="s">
        <v>49</v>
      </c>
      <c r="W7" s="234" t="s">
        <v>52</v>
      </c>
      <c r="X7" s="234" t="s">
        <v>53</v>
      </c>
      <c r="Y7" s="234" t="s">
        <v>56</v>
      </c>
      <c r="Z7" s="234" t="s">
        <v>58</v>
      </c>
      <c r="AA7" s="234" t="s">
        <v>61</v>
      </c>
      <c r="AB7" s="342" t="s">
        <v>64</v>
      </c>
      <c r="AC7" s="342"/>
      <c r="AD7" s="234" t="s">
        <v>396</v>
      </c>
      <c r="AE7" s="234" t="s">
        <v>397</v>
      </c>
      <c r="AF7" s="234" t="s">
        <v>398</v>
      </c>
      <c r="AG7" s="234" t="s">
        <v>399</v>
      </c>
      <c r="AH7" s="234" t="s">
        <v>400</v>
      </c>
      <c r="AI7" s="234" t="s">
        <v>401</v>
      </c>
      <c r="AJ7" s="234" t="s">
        <v>402</v>
      </c>
      <c r="AK7" s="234" t="s">
        <v>403</v>
      </c>
      <c r="AL7" s="234" t="s">
        <v>404</v>
      </c>
      <c r="AM7" s="234" t="s">
        <v>405</v>
      </c>
      <c r="AN7" s="234" t="s">
        <v>406</v>
      </c>
      <c r="AO7" s="234" t="s">
        <v>407</v>
      </c>
      <c r="AP7" s="234" t="s">
        <v>408</v>
      </c>
      <c r="AQ7" s="234" t="s">
        <v>409</v>
      </c>
      <c r="AR7" s="234" t="s">
        <v>410</v>
      </c>
      <c r="AS7" s="234" t="s">
        <v>411</v>
      </c>
      <c r="AT7" s="359" t="s">
        <v>193</v>
      </c>
      <c r="AU7" s="359" t="s">
        <v>90</v>
      </c>
      <c r="AV7" s="359" t="s">
        <v>93</v>
      </c>
      <c r="AW7" s="359" t="s">
        <v>95</v>
      </c>
      <c r="AX7" s="359" t="s">
        <v>98</v>
      </c>
      <c r="AY7" s="359" t="s">
        <v>101</v>
      </c>
      <c r="AZ7" s="359" t="s">
        <v>104</v>
      </c>
      <c r="BA7" s="359" t="s">
        <v>107</v>
      </c>
      <c r="BB7" s="359" t="s">
        <v>110</v>
      </c>
      <c r="BC7" s="359" t="s">
        <v>112</v>
      </c>
      <c r="BD7" s="359" t="s">
        <v>412</v>
      </c>
      <c r="BE7" s="359" t="s">
        <v>115</v>
      </c>
      <c r="BF7" s="359" t="s">
        <v>413</v>
      </c>
      <c r="BG7" s="233"/>
      <c r="BH7" s="232"/>
      <c r="BI7" s="232"/>
      <c r="BJ7" s="232"/>
    </row>
    <row r="8" spans="1:64" s="224" customFormat="1" ht="15.75" customHeight="1">
      <c r="A8" s="368"/>
      <c r="B8" s="230" t="s">
        <v>8</v>
      </c>
      <c r="C8" s="201"/>
      <c r="D8" s="229">
        <f>SUM(D9,D22,D62)</f>
        <v>0</v>
      </c>
      <c r="E8" s="252"/>
      <c r="F8" s="199"/>
      <c r="G8" s="228"/>
      <c r="H8" s="228"/>
      <c r="I8" s="228"/>
      <c r="J8" s="228"/>
      <c r="K8" s="228"/>
      <c r="L8" s="228"/>
      <c r="M8" s="228"/>
      <c r="N8" s="280"/>
      <c r="O8" s="228"/>
      <c r="P8" s="228"/>
      <c r="Q8" s="228"/>
      <c r="R8" s="258"/>
      <c r="S8" s="228"/>
      <c r="T8" s="228"/>
      <c r="U8" s="228"/>
      <c r="V8" s="228"/>
      <c r="W8" s="228"/>
      <c r="X8" s="228"/>
      <c r="Y8" s="228"/>
      <c r="Z8" s="228"/>
      <c r="AA8" s="228"/>
      <c r="AB8" s="343"/>
      <c r="AC8" s="343"/>
      <c r="AD8" s="228"/>
      <c r="AE8" s="228"/>
      <c r="AF8" s="228"/>
      <c r="AG8" s="228"/>
      <c r="AH8" s="228"/>
      <c r="AI8" s="228"/>
      <c r="AJ8" s="228"/>
      <c r="AK8" s="228"/>
      <c r="AL8" s="228"/>
      <c r="AM8" s="228"/>
      <c r="AN8" s="228"/>
      <c r="AO8" s="228"/>
      <c r="AP8" s="228"/>
      <c r="AQ8" s="228"/>
      <c r="AR8" s="228"/>
      <c r="AS8" s="228"/>
      <c r="AT8" s="280"/>
      <c r="AU8" s="228"/>
      <c r="AV8" s="228"/>
      <c r="AW8" s="228"/>
      <c r="AX8" s="228"/>
      <c r="AY8" s="228"/>
      <c r="AZ8" s="228"/>
      <c r="BA8" s="228"/>
      <c r="BB8" s="228"/>
      <c r="BC8" s="228"/>
      <c r="BD8" s="228"/>
      <c r="BE8" s="228"/>
      <c r="BF8" s="228"/>
      <c r="BG8" s="195"/>
      <c r="BH8" s="195"/>
      <c r="BI8" s="196"/>
      <c r="BJ8" s="195">
        <f>SUM(BJ9,BJ22,BJ62)</f>
        <v>0</v>
      </c>
      <c r="BK8" s="194"/>
    </row>
    <row r="9" spans="1:64" s="224" customFormat="1" ht="15.75" customHeight="1">
      <c r="A9" s="368">
        <v>1</v>
      </c>
      <c r="B9" s="202" t="s">
        <v>9</v>
      </c>
      <c r="C9" s="201" t="s">
        <v>10</v>
      </c>
      <c r="D9" s="227">
        <f>SUM(D11:D21)</f>
        <v>0</v>
      </c>
      <c r="E9" s="252">
        <f>SUM(G9:Q9)</f>
        <v>0</v>
      </c>
      <c r="F9" s="199">
        <f>SUM(F11:F21)</f>
        <v>0</v>
      </c>
      <c r="G9" s="195">
        <f>SUM(G12:G21)</f>
        <v>0</v>
      </c>
      <c r="H9" s="195">
        <f>SUM(H11,H13:H21)</f>
        <v>0</v>
      </c>
      <c r="I9" s="195">
        <f>SUM(I11:I12,I14:I21)</f>
        <v>0</v>
      </c>
      <c r="J9" s="195">
        <f>SUM(J11:J13,J15:J21)</f>
        <v>0</v>
      </c>
      <c r="K9" s="195">
        <v>0</v>
      </c>
      <c r="L9" s="195">
        <f>SUM(L11:L15,L17:L21)</f>
        <v>0</v>
      </c>
      <c r="M9" s="195">
        <f>SUM(M11:M16,M19:M21)</f>
        <v>0</v>
      </c>
      <c r="N9" s="195">
        <f>SUM(N11:N17,N19:N21)</f>
        <v>0</v>
      </c>
      <c r="O9" s="195">
        <f>SUM(O11:O17,O20:O21)</f>
        <v>0</v>
      </c>
      <c r="P9" s="195">
        <f>SUM(P11:P19,P21)</f>
        <v>0</v>
      </c>
      <c r="Q9" s="195">
        <f>SUM(Q11:Q20)</f>
        <v>0</v>
      </c>
      <c r="R9" s="252">
        <f>SUM(R11:R21)</f>
        <v>0</v>
      </c>
      <c r="S9" s="195"/>
      <c r="T9" s="195">
        <f>SUM(T11:T21)</f>
        <v>0</v>
      </c>
      <c r="U9" s="195">
        <f>SUM(U11:U21)</f>
        <v>0</v>
      </c>
      <c r="V9" s="195">
        <f t="shared" ref="V9:BF9" si="0">SUM(V11:V21)</f>
        <v>0</v>
      </c>
      <c r="W9" s="195">
        <f t="shared" si="0"/>
        <v>0</v>
      </c>
      <c r="X9" s="195">
        <f t="shared" si="0"/>
        <v>0</v>
      </c>
      <c r="Y9" s="195">
        <f t="shared" si="0"/>
        <v>0</v>
      </c>
      <c r="Z9" s="195">
        <f t="shared" si="0"/>
        <v>0</v>
      </c>
      <c r="AA9" s="195">
        <f t="shared" si="0"/>
        <v>0</v>
      </c>
      <c r="AB9" s="315">
        <f t="shared" si="0"/>
        <v>0</v>
      </c>
      <c r="AC9" s="315"/>
      <c r="AD9" s="195">
        <f t="shared" si="0"/>
        <v>0</v>
      </c>
      <c r="AE9" s="195">
        <f t="shared" si="0"/>
        <v>0</v>
      </c>
      <c r="AF9" s="195">
        <f t="shared" si="0"/>
        <v>0</v>
      </c>
      <c r="AG9" s="195">
        <f t="shared" si="0"/>
        <v>0</v>
      </c>
      <c r="AH9" s="195">
        <f t="shared" si="0"/>
        <v>0</v>
      </c>
      <c r="AI9" s="195">
        <f t="shared" si="0"/>
        <v>0</v>
      </c>
      <c r="AJ9" s="195">
        <f t="shared" si="0"/>
        <v>0</v>
      </c>
      <c r="AK9" s="195">
        <f t="shared" si="0"/>
        <v>0</v>
      </c>
      <c r="AL9" s="195">
        <f t="shared" si="0"/>
        <v>0</v>
      </c>
      <c r="AM9" s="195">
        <f t="shared" si="0"/>
        <v>0</v>
      </c>
      <c r="AN9" s="195">
        <f t="shared" si="0"/>
        <v>0</v>
      </c>
      <c r="AO9" s="195">
        <f t="shared" si="0"/>
        <v>0</v>
      </c>
      <c r="AP9" s="195">
        <f t="shared" si="0"/>
        <v>0</v>
      </c>
      <c r="AQ9" s="195">
        <f t="shared" si="0"/>
        <v>0</v>
      </c>
      <c r="AR9" s="195">
        <f t="shared" si="0"/>
        <v>0</v>
      </c>
      <c r="AS9" s="195">
        <f t="shared" si="0"/>
        <v>0</v>
      </c>
      <c r="AT9" s="281">
        <f t="shared" si="0"/>
        <v>0</v>
      </c>
      <c r="AU9" s="195">
        <f t="shared" si="0"/>
        <v>0</v>
      </c>
      <c r="AV9" s="195">
        <f t="shared" si="0"/>
        <v>0</v>
      </c>
      <c r="AW9" s="195">
        <f t="shared" si="0"/>
        <v>0</v>
      </c>
      <c r="AX9" s="195">
        <f t="shared" si="0"/>
        <v>0</v>
      </c>
      <c r="AY9" s="195">
        <f t="shared" si="0"/>
        <v>0</v>
      </c>
      <c r="AZ9" s="195">
        <f t="shared" si="0"/>
        <v>0</v>
      </c>
      <c r="BA9" s="195">
        <f t="shared" si="0"/>
        <v>0</v>
      </c>
      <c r="BB9" s="195">
        <f t="shared" si="0"/>
        <v>0</v>
      </c>
      <c r="BC9" s="195">
        <f t="shared" si="0"/>
        <v>0</v>
      </c>
      <c r="BD9" s="195">
        <f t="shared" si="0"/>
        <v>0</v>
      </c>
      <c r="BE9" s="195">
        <f t="shared" si="0"/>
        <v>0</v>
      </c>
      <c r="BF9" s="195">
        <f t="shared" si="0"/>
        <v>0</v>
      </c>
      <c r="BG9" s="195">
        <f>SUM(BG11:BG17,BG19:BG21)</f>
        <v>0</v>
      </c>
      <c r="BH9" s="195">
        <f>SUM(BH11:BH17,BH19:BH21)</f>
        <v>0</v>
      </c>
      <c r="BI9" s="195">
        <f>SUM(BI11:BI17,BI19:BI21)</f>
        <v>0</v>
      </c>
      <c r="BJ9" s="195">
        <f>SUM(BJ11:BJ17,BJ19:BJ21)</f>
        <v>0</v>
      </c>
      <c r="BK9" s="194"/>
      <c r="BL9" s="225"/>
    </row>
    <row r="10" spans="1:64" s="210" customFormat="1" ht="15.75" customHeight="1">
      <c r="A10" s="369" t="s">
        <v>11</v>
      </c>
      <c r="B10" s="209" t="s">
        <v>12</v>
      </c>
      <c r="C10" s="208" t="s">
        <v>13</v>
      </c>
      <c r="D10" s="206">
        <f>SUM(D11:D12)</f>
        <v>0</v>
      </c>
      <c r="E10" s="252">
        <f>SUM(G10:Q10)</f>
        <v>0</v>
      </c>
      <c r="F10" s="207">
        <f>$D10-$BH10</f>
        <v>0</v>
      </c>
      <c r="G10" s="199">
        <f>G12</f>
        <v>0</v>
      </c>
      <c r="H10" s="199">
        <f>H11</f>
        <v>0</v>
      </c>
      <c r="I10" s="199">
        <f t="shared" ref="I10:R10" si="1">SUM(I11:I12)</f>
        <v>0</v>
      </c>
      <c r="J10" s="199">
        <f t="shared" si="1"/>
        <v>0</v>
      </c>
      <c r="K10" s="199">
        <f t="shared" si="1"/>
        <v>0</v>
      </c>
      <c r="L10" s="199">
        <f t="shared" si="1"/>
        <v>0</v>
      </c>
      <c r="M10" s="199">
        <f t="shared" si="1"/>
        <v>0</v>
      </c>
      <c r="N10" s="199">
        <f t="shared" si="1"/>
        <v>0</v>
      </c>
      <c r="O10" s="199">
        <f t="shared" si="1"/>
        <v>0</v>
      </c>
      <c r="P10" s="199">
        <f t="shared" si="1"/>
        <v>0</v>
      </c>
      <c r="Q10" s="199">
        <f t="shared" si="1"/>
        <v>0</v>
      </c>
      <c r="R10" s="252">
        <f t="shared" si="1"/>
        <v>0</v>
      </c>
      <c r="S10" s="195"/>
      <c r="T10" s="199">
        <f>SUM(T11:T12)</f>
        <v>0</v>
      </c>
      <c r="U10" s="199">
        <f>SUM(U11:U12)</f>
        <v>0</v>
      </c>
      <c r="V10" s="199">
        <f t="shared" ref="V10:BF10" si="2">SUM(V11:V12)</f>
        <v>0</v>
      </c>
      <c r="W10" s="199">
        <f t="shared" si="2"/>
        <v>0</v>
      </c>
      <c r="X10" s="199">
        <f t="shared" si="2"/>
        <v>0</v>
      </c>
      <c r="Y10" s="199">
        <f t="shared" si="2"/>
        <v>0</v>
      </c>
      <c r="Z10" s="199">
        <f t="shared" si="2"/>
        <v>0</v>
      </c>
      <c r="AA10" s="199">
        <f t="shared" si="2"/>
        <v>0</v>
      </c>
      <c r="AB10" s="316">
        <f t="shared" si="2"/>
        <v>0</v>
      </c>
      <c r="AC10" s="316"/>
      <c r="AD10" s="199">
        <f t="shared" si="2"/>
        <v>0</v>
      </c>
      <c r="AE10" s="199">
        <f t="shared" si="2"/>
        <v>0</v>
      </c>
      <c r="AF10" s="199">
        <f t="shared" si="2"/>
        <v>0</v>
      </c>
      <c r="AG10" s="199">
        <f t="shared" si="2"/>
        <v>0</v>
      </c>
      <c r="AH10" s="199">
        <f t="shared" si="2"/>
        <v>0</v>
      </c>
      <c r="AI10" s="199">
        <f t="shared" si="2"/>
        <v>0</v>
      </c>
      <c r="AJ10" s="199">
        <f t="shared" si="2"/>
        <v>0</v>
      </c>
      <c r="AK10" s="199">
        <f t="shared" si="2"/>
        <v>0</v>
      </c>
      <c r="AL10" s="199">
        <f t="shared" si="2"/>
        <v>0</v>
      </c>
      <c r="AM10" s="199">
        <f t="shared" si="2"/>
        <v>0</v>
      </c>
      <c r="AN10" s="199">
        <f t="shared" si="2"/>
        <v>0</v>
      </c>
      <c r="AO10" s="199">
        <f t="shared" si="2"/>
        <v>0</v>
      </c>
      <c r="AP10" s="199">
        <f t="shared" si="2"/>
        <v>0</v>
      </c>
      <c r="AQ10" s="199">
        <f t="shared" si="2"/>
        <v>0</v>
      </c>
      <c r="AR10" s="199">
        <f t="shared" si="2"/>
        <v>0</v>
      </c>
      <c r="AS10" s="199">
        <f t="shared" si="2"/>
        <v>0</v>
      </c>
      <c r="AT10" s="272">
        <f t="shared" si="2"/>
        <v>0</v>
      </c>
      <c r="AU10" s="199">
        <f t="shared" si="2"/>
        <v>0</v>
      </c>
      <c r="AV10" s="199">
        <f t="shared" si="2"/>
        <v>0</v>
      </c>
      <c r="AW10" s="199">
        <f t="shared" si="2"/>
        <v>0</v>
      </c>
      <c r="AX10" s="199">
        <f t="shared" si="2"/>
        <v>0</v>
      </c>
      <c r="AY10" s="199">
        <f t="shared" si="2"/>
        <v>0</v>
      </c>
      <c r="AZ10" s="199">
        <f t="shared" si="2"/>
        <v>0</v>
      </c>
      <c r="BA10" s="199">
        <f t="shared" si="2"/>
        <v>0</v>
      </c>
      <c r="BB10" s="199">
        <f t="shared" si="2"/>
        <v>0</v>
      </c>
      <c r="BC10" s="199">
        <f t="shared" si="2"/>
        <v>0</v>
      </c>
      <c r="BD10" s="199">
        <f t="shared" si="2"/>
        <v>0</v>
      </c>
      <c r="BE10" s="199">
        <f t="shared" si="2"/>
        <v>0</v>
      </c>
      <c r="BF10" s="195">
        <f t="shared" si="2"/>
        <v>0</v>
      </c>
      <c r="BG10" s="195"/>
      <c r="BH10" s="199">
        <f t="shared" ref="BH10:BH21" si="3">SUM(BF10,BG10,R10,E10)</f>
        <v>0</v>
      </c>
      <c r="BI10" s="205">
        <f>$F$64-BH10</f>
        <v>0</v>
      </c>
      <c r="BJ10" s="195">
        <f t="shared" ref="BJ10:BJ21" si="4">D10+BI10</f>
        <v>0</v>
      </c>
      <c r="BK10" s="204"/>
      <c r="BL10" s="211"/>
    </row>
    <row r="11" spans="1:64" s="216" customFormat="1" ht="15.75" customHeight="1">
      <c r="A11" s="370" t="s">
        <v>202</v>
      </c>
      <c r="B11" s="214" t="s">
        <v>273</v>
      </c>
      <c r="C11" s="213" t="s">
        <v>15</v>
      </c>
      <c r="D11" s="493"/>
      <c r="E11" s="355">
        <f>SUM(H11:Q11)</f>
        <v>0</v>
      </c>
      <c r="F11" s="212">
        <f>SUM(H11)</f>
        <v>0</v>
      </c>
      <c r="G11" s="221">
        <f>$D11-$BH11</f>
        <v>0</v>
      </c>
      <c r="H11" s="212">
        <f>'Ctrinh-LONG HIEP (21-30)'!E14</f>
        <v>0</v>
      </c>
      <c r="I11" s="212">
        <f>'Ctrinh-LONG HIEP (21-30)'!E21</f>
        <v>0</v>
      </c>
      <c r="J11" s="212">
        <f>'Ctrinh-LONG HIEP (21-30)'!E28</f>
        <v>0</v>
      </c>
      <c r="K11" s="212">
        <f>'Ctrinh-LONG HIEP (21-30)'!E35</f>
        <v>0</v>
      </c>
      <c r="L11" s="212">
        <f>'Ctrinh-LONG HIEP (21-30)'!E42</f>
        <v>0</v>
      </c>
      <c r="M11" s="212">
        <f>'Ctrinh-LONG HIEP (21-30)'!E49</f>
        <v>0</v>
      </c>
      <c r="N11" s="351">
        <f>'Ctrinh-LONG HIEP (21-30)'!E56</f>
        <v>0</v>
      </c>
      <c r="O11" s="212">
        <f>'Ctrinh-LONG HIEP (21-30)'!E63</f>
        <v>0</v>
      </c>
      <c r="P11" s="212">
        <f>'Ctrinh-LONG HIEP (21-30)'!E70</f>
        <v>0</v>
      </c>
      <c r="Q11" s="212">
        <f>'Ctrinh-LONG HIEP (21-30)'!E77</f>
        <v>0</v>
      </c>
      <c r="R11" s="355">
        <f>SUM(T11:AB11,AT11:BE11)</f>
        <v>0</v>
      </c>
      <c r="S11" s="220"/>
      <c r="T11" s="212">
        <f>'Ctrinh-LONG HIEP (21-30)'!E84</f>
        <v>0</v>
      </c>
      <c r="U11" s="212">
        <f>'Ctrinh-LONG HIEP (21-30)'!E91</f>
        <v>0</v>
      </c>
      <c r="V11" s="212">
        <f>'Ctrinh-LONG HIEP (21-30)'!E98</f>
        <v>0</v>
      </c>
      <c r="W11" s="212">
        <f>'Ctrinh-LONG HIEP (21-30)'!E105</f>
        <v>0</v>
      </c>
      <c r="X11" s="212">
        <f>'Ctrinh-LONG HIEP (21-30)'!E112</f>
        <v>0</v>
      </c>
      <c r="Y11" s="212">
        <f>'Ctrinh-LONG HIEP (21-30)'!E119</f>
        <v>0</v>
      </c>
      <c r="Z11" s="212">
        <f>'Ctrinh-LONG HIEP (21-30)'!E126</f>
        <v>0</v>
      </c>
      <c r="AA11" s="212">
        <f>'Ctrinh-LONG HIEP (21-30)'!E133</f>
        <v>0</v>
      </c>
      <c r="AB11" s="344">
        <f>SUM(AD11:AS11)</f>
        <v>0</v>
      </c>
      <c r="AC11" s="344"/>
      <c r="AD11" s="212">
        <f>'Ctrinh-LONG HIEP (21-30)'!E141</f>
        <v>0</v>
      </c>
      <c r="AE11" s="212">
        <f>'Ctrinh-LONG HIEP (21-30)'!E186</f>
        <v>0</v>
      </c>
      <c r="AF11" s="212">
        <f>'Ctrinh-LONG HIEP (21-30)'!E194</f>
        <v>0</v>
      </c>
      <c r="AG11" s="212">
        <f>'Ctrinh-LONG HIEP (21-30)'!E198</f>
        <v>0</v>
      </c>
      <c r="AH11" s="212">
        <f>'Ctrinh-LONG HIEP (21-30)'!E202</f>
        <v>0</v>
      </c>
      <c r="AI11" s="212">
        <f>'Ctrinh-LONG HIEP (21-30)'!E212</f>
        <v>0</v>
      </c>
      <c r="AJ11" s="212">
        <f>'Ctrinh-LONG HIEP (21-30)'!E216</f>
        <v>0</v>
      </c>
      <c r="AK11" s="212">
        <f>'Ctrinh-LONG HIEP (21-30)'!E220</f>
        <v>0</v>
      </c>
      <c r="AL11" s="212">
        <f>'Ctrinh-LONG HIEP (21-30)'!E224</f>
        <v>0</v>
      </c>
      <c r="AM11" s="212">
        <f>'Ctrinh-LONG HIEP (21-30)'!E231</f>
        <v>0</v>
      </c>
      <c r="AN11" s="212">
        <f>'Ctrinh-LONG HIEP (21-30)'!E238</f>
        <v>0</v>
      </c>
      <c r="AO11" s="212">
        <f>'Ctrinh-LONG HIEP (21-30)'!E245</f>
        <v>0</v>
      </c>
      <c r="AP11" s="212">
        <f>'Ctrinh-LONG HIEP (21-30)'!E252</f>
        <v>0</v>
      </c>
      <c r="AQ11" s="212">
        <f>'Ctrinh-LONG HIEP (21-30)'!E259</f>
        <v>0</v>
      </c>
      <c r="AR11" s="212">
        <f>'Ctrinh-LONG HIEP (21-30)'!E263</f>
        <v>0</v>
      </c>
      <c r="AS11" s="212">
        <f>'Ctrinh-LONG HIEP (21-30)'!E267</f>
        <v>0</v>
      </c>
      <c r="AT11" s="282">
        <f>'Ctrinh-LONG HIEP (21-30)'!E271</f>
        <v>0</v>
      </c>
      <c r="AU11" s="212">
        <f>'Ctrinh-LONG HIEP (21-30)'!E278</f>
        <v>0</v>
      </c>
      <c r="AV11" s="212">
        <f>'Ctrinh-LONG HIEP (21-30)'!E285</f>
        <v>0</v>
      </c>
      <c r="AW11" s="212">
        <f>'Ctrinh-LONG HIEP (21-30)'!E292</f>
        <v>0</v>
      </c>
      <c r="AX11" s="212">
        <f>'Ctrinh-LONG HIEP (21-30)'!E299</f>
        <v>0</v>
      </c>
      <c r="AY11" s="212">
        <f>'Ctrinh-LONG HIEP (21-30)'!E306</f>
        <v>0</v>
      </c>
      <c r="AZ11" s="212">
        <f>'Ctrinh-LONG HIEP (21-30)'!E313</f>
        <v>0</v>
      </c>
      <c r="BA11" s="212">
        <f>'Ctrinh-LONG HIEP (21-30)'!E320</f>
        <v>0</v>
      </c>
      <c r="BB11" s="212">
        <f>'Ctrinh-LONG HIEP (21-30)'!E327</f>
        <v>0</v>
      </c>
      <c r="BC11" s="212">
        <f>'Ctrinh-LONG HIEP (21-30)'!E334</f>
        <v>0</v>
      </c>
      <c r="BD11" s="212">
        <f>'Ctrinh-LONG HIEP (21-30)'!E341</f>
        <v>0</v>
      </c>
      <c r="BE11" s="212">
        <f>'Ctrinh-LONG HIEP (21-30)'!E348</f>
        <v>0</v>
      </c>
      <c r="BF11" s="220">
        <f>'Ctrinh-LONG HIEP (21-30)'!E355</f>
        <v>0</v>
      </c>
      <c r="BG11" s="199"/>
      <c r="BH11" s="212">
        <f t="shared" si="3"/>
        <v>0</v>
      </c>
      <c r="BI11" s="219">
        <f>$G$64-BH11</f>
        <v>0</v>
      </c>
      <c r="BJ11" s="212">
        <f t="shared" si="4"/>
        <v>0</v>
      </c>
      <c r="BK11" s="218"/>
      <c r="BL11" s="217"/>
    </row>
    <row r="12" spans="1:64" s="216" customFormat="1" ht="15.75" customHeight="1">
      <c r="A12" s="370" t="s">
        <v>204</v>
      </c>
      <c r="B12" s="214" t="s">
        <v>277</v>
      </c>
      <c r="C12" s="213" t="s">
        <v>16</v>
      </c>
      <c r="D12" s="493"/>
      <c r="E12" s="355">
        <f>SUM(G12,I12:Q12)</f>
        <v>0</v>
      </c>
      <c r="F12" s="212">
        <f>SUM(G12)</f>
        <v>0</v>
      </c>
      <c r="G12" s="212">
        <f>'Ctrinh-LONG HIEP (21-30)'!F7</f>
        <v>0</v>
      </c>
      <c r="H12" s="221">
        <f>$D12-$BH12</f>
        <v>0</v>
      </c>
      <c r="I12" s="212">
        <f>'Ctrinh-LONG HIEP (21-30)'!F21</f>
        <v>0</v>
      </c>
      <c r="J12" s="212">
        <f>'Ctrinh-LONG HIEP (21-30)'!F28</f>
        <v>0</v>
      </c>
      <c r="K12" s="212">
        <f>'Ctrinh-LONG HIEP (21-30)'!F35</f>
        <v>0</v>
      </c>
      <c r="L12" s="212">
        <f>'Ctrinh-LONG HIEP (21-30)'!F42</f>
        <v>0</v>
      </c>
      <c r="M12" s="212">
        <f>'Ctrinh-LONG HIEP (21-30)'!F49</f>
        <v>0</v>
      </c>
      <c r="N12" s="351">
        <f>'Ctrinh-LONG HIEP (21-30)'!F56</f>
        <v>0</v>
      </c>
      <c r="O12" s="212">
        <f>'Ctrinh-LONG HIEP (21-30)'!F63</f>
        <v>0</v>
      </c>
      <c r="P12" s="212">
        <f>'Ctrinh-LONG HIEP (21-30)'!F70</f>
        <v>0</v>
      </c>
      <c r="Q12" s="212">
        <f>'Ctrinh-LONG HIEP (21-30)'!F77</f>
        <v>0</v>
      </c>
      <c r="R12" s="355">
        <f t="shared" ref="R12:R21" si="5">SUM(T12:AB12,AT12:BE12)</f>
        <v>0</v>
      </c>
      <c r="S12" s="220"/>
      <c r="T12" s="212">
        <f>'Ctrinh-LONG HIEP (21-30)'!F84</f>
        <v>0</v>
      </c>
      <c r="U12" s="212">
        <f>'Ctrinh-LONG HIEP (21-30)'!F91</f>
        <v>0</v>
      </c>
      <c r="V12" s="212">
        <f>'Ctrinh-LONG HIEP (21-30)'!F98</f>
        <v>0</v>
      </c>
      <c r="W12" s="212">
        <f>'Ctrinh-LONG HIEP (21-30)'!F105</f>
        <v>0</v>
      </c>
      <c r="X12" s="212">
        <f>'Ctrinh-LONG HIEP (21-30)'!F112</f>
        <v>0</v>
      </c>
      <c r="Y12" s="212">
        <f>'Ctrinh-LONG HIEP (21-30)'!F119</f>
        <v>0</v>
      </c>
      <c r="Z12" s="212">
        <f>'Ctrinh-LONG HIEP (21-30)'!F126</f>
        <v>0</v>
      </c>
      <c r="AA12" s="212">
        <f>'Ctrinh-LONG HIEP (21-30)'!F133</f>
        <v>0</v>
      </c>
      <c r="AB12" s="344">
        <f t="shared" ref="AB12:AB30" si="6">SUM(AD12:AS12)</f>
        <v>0</v>
      </c>
      <c r="AC12" s="344"/>
      <c r="AD12" s="212">
        <f>'Ctrinh-LONG HIEP (21-30)'!F141</f>
        <v>0</v>
      </c>
      <c r="AE12" s="212">
        <f>'Ctrinh-LONG HIEP (21-30)'!F186</f>
        <v>0</v>
      </c>
      <c r="AF12" s="212">
        <f>'Ctrinh-LONG HIEP (21-30)'!F194</f>
        <v>0</v>
      </c>
      <c r="AG12" s="212">
        <f>'Ctrinh-LONG HIEP (21-30)'!F198</f>
        <v>0</v>
      </c>
      <c r="AH12" s="212">
        <f>'Ctrinh-LONG HIEP (21-30)'!F202</f>
        <v>0</v>
      </c>
      <c r="AI12" s="212">
        <f>'Ctrinh-LONG HIEP (21-30)'!F212</f>
        <v>0</v>
      </c>
      <c r="AJ12" s="212">
        <f>'Ctrinh-LONG HIEP (21-30)'!F216</f>
        <v>0</v>
      </c>
      <c r="AK12" s="212">
        <f>'Ctrinh-LONG HIEP (21-30)'!F220</f>
        <v>0</v>
      </c>
      <c r="AL12" s="212">
        <f>'Ctrinh-LONG HIEP (21-30)'!F224</f>
        <v>0</v>
      </c>
      <c r="AM12" s="212">
        <f>'Ctrinh-LONG HIEP (21-30)'!F231</f>
        <v>0</v>
      </c>
      <c r="AN12" s="212">
        <f>'Ctrinh-LONG HIEP (21-30)'!F238</f>
        <v>0</v>
      </c>
      <c r="AO12" s="212">
        <f>'Ctrinh-LONG HIEP (21-30)'!F245</f>
        <v>0</v>
      </c>
      <c r="AP12" s="212">
        <f>'Ctrinh-LONG HIEP (21-30)'!F252</f>
        <v>0</v>
      </c>
      <c r="AQ12" s="212">
        <f>'Ctrinh-LONG HIEP (21-30)'!F259</f>
        <v>0</v>
      </c>
      <c r="AR12" s="212">
        <f>'Ctrinh-LONG HIEP (21-30)'!F263</f>
        <v>0</v>
      </c>
      <c r="AS12" s="212">
        <f>'Ctrinh-LONG HIEP (21-30)'!F267</f>
        <v>0</v>
      </c>
      <c r="AT12" s="282">
        <f>'Ctrinh-LONG HIEP (21-30)'!F271</f>
        <v>0</v>
      </c>
      <c r="AU12" s="212">
        <f>'Ctrinh-LONG HIEP (21-30)'!F278</f>
        <v>0</v>
      </c>
      <c r="AV12" s="212">
        <f>'Ctrinh-LONG HIEP (21-30)'!F285</f>
        <v>0</v>
      </c>
      <c r="AW12" s="212">
        <f>'Ctrinh-LONG HIEP (21-30)'!F292</f>
        <v>0</v>
      </c>
      <c r="AX12" s="212">
        <f>'Ctrinh-LONG HIEP (21-30)'!F299</f>
        <v>0</v>
      </c>
      <c r="AY12" s="212">
        <f>'Ctrinh-LONG HIEP (21-30)'!F306</f>
        <v>0</v>
      </c>
      <c r="AZ12" s="212">
        <f>'Ctrinh-LONG HIEP (21-30)'!F313</f>
        <v>0</v>
      </c>
      <c r="BA12" s="212">
        <f>'Ctrinh-LONG HIEP (21-30)'!F320</f>
        <v>0</v>
      </c>
      <c r="BB12" s="212">
        <f>'Ctrinh-LONG HIEP (21-30)'!F327</f>
        <v>0</v>
      </c>
      <c r="BC12" s="212">
        <f>'Ctrinh-LONG HIEP (21-30)'!F334</f>
        <v>0</v>
      </c>
      <c r="BD12" s="212">
        <f>'Ctrinh-LONG HIEP (21-30)'!F341</f>
        <v>0</v>
      </c>
      <c r="BE12" s="212">
        <f>'Ctrinh-LONG HIEP (21-30)'!F348</f>
        <v>0</v>
      </c>
      <c r="BF12" s="220">
        <f>'Ctrinh-LONG HIEP (21-30)'!F355</f>
        <v>0</v>
      </c>
      <c r="BG12" s="199"/>
      <c r="BH12" s="212">
        <f>SUM(BF12,BG12,R12,E12)</f>
        <v>0</v>
      </c>
      <c r="BI12" s="219">
        <f>$H$64-BH12</f>
        <v>0</v>
      </c>
      <c r="BJ12" s="212">
        <f t="shared" si="4"/>
        <v>0</v>
      </c>
      <c r="BK12" s="218"/>
      <c r="BL12" s="217"/>
    </row>
    <row r="13" spans="1:64" s="210" customFormat="1" ht="15.75" customHeight="1">
      <c r="A13" s="369" t="s">
        <v>17</v>
      </c>
      <c r="B13" s="209" t="s">
        <v>18</v>
      </c>
      <c r="C13" s="208" t="s">
        <v>19</v>
      </c>
      <c r="D13" s="493"/>
      <c r="E13" s="252">
        <f>SUM(G13:H13,J13:Q13)</f>
        <v>0</v>
      </c>
      <c r="F13" s="199">
        <f t="shared" ref="F13:F21" si="7">SUM(G13:H13)</f>
        <v>0</v>
      </c>
      <c r="G13" s="199">
        <f>'Ctrinh-LONG HIEP (21-30)'!G7</f>
        <v>0</v>
      </c>
      <c r="H13" s="199">
        <f>'Ctrinh-LONG HIEP (21-30)'!G14</f>
        <v>0</v>
      </c>
      <c r="I13" s="207">
        <f>$D13-$BH13</f>
        <v>0</v>
      </c>
      <c r="J13" s="199">
        <f>'Ctrinh-LONG HIEP (21-30)'!G28</f>
        <v>0</v>
      </c>
      <c r="K13" s="199">
        <f>'Ctrinh-LONG HIEP (21-30)'!G35</f>
        <v>0</v>
      </c>
      <c r="L13" s="199">
        <f>'Ctrinh-LONG HIEP (21-30)'!G42</f>
        <v>0</v>
      </c>
      <c r="M13" s="199">
        <f>'Ctrinh-LONG HIEP (21-30)'!G49</f>
        <v>0</v>
      </c>
      <c r="N13" s="263">
        <f>'Ctrinh-LONG HIEP (21-30)'!H56</f>
        <v>0</v>
      </c>
      <c r="O13" s="199">
        <f>'Ctrinh-LONG HIEP (21-30)'!G63</f>
        <v>0</v>
      </c>
      <c r="P13" s="199">
        <f>'Ctrinh-LONG HIEP (21-30)'!G70</f>
        <v>0</v>
      </c>
      <c r="Q13" s="199">
        <f>'Ctrinh-LONG HIEP (21-30)'!G77</f>
        <v>0</v>
      </c>
      <c r="R13" s="355">
        <f t="shared" si="5"/>
        <v>0</v>
      </c>
      <c r="S13" s="195"/>
      <c r="T13" s="199">
        <f>'Ctrinh-LONG HIEP (21-30)'!G84</f>
        <v>0</v>
      </c>
      <c r="U13" s="199">
        <f>'Ctrinh-LONG HIEP (21-30)'!G91</f>
        <v>0</v>
      </c>
      <c r="V13" s="199">
        <f>'Ctrinh-LONG HIEP (21-30)'!G98</f>
        <v>0</v>
      </c>
      <c r="W13" s="199">
        <f>'Ctrinh-LONG HIEP (21-30)'!G105</f>
        <v>0</v>
      </c>
      <c r="X13" s="199">
        <f>'Ctrinh-LONG HIEP (21-30)'!G112</f>
        <v>0</v>
      </c>
      <c r="Y13" s="199">
        <f>'Ctrinh-LONG HIEP (21-30)'!G119</f>
        <v>0</v>
      </c>
      <c r="Z13" s="199">
        <f>'Ctrinh-LONG HIEP (21-30)'!G126</f>
        <v>0</v>
      </c>
      <c r="AA13" s="199">
        <f>'Ctrinh-LONG HIEP (21-30)'!G133</f>
        <v>0</v>
      </c>
      <c r="AB13" s="344">
        <f t="shared" si="6"/>
        <v>0</v>
      </c>
      <c r="AC13" s="344"/>
      <c r="AD13" s="199">
        <f>'Ctrinh-LONG HIEP (21-30)'!G141</f>
        <v>0</v>
      </c>
      <c r="AE13" s="199">
        <f>'Ctrinh-LONG HIEP (21-30)'!G186</f>
        <v>0</v>
      </c>
      <c r="AF13" s="199">
        <f>'Ctrinh-LONG HIEP (21-30)'!G194</f>
        <v>0</v>
      </c>
      <c r="AG13" s="199">
        <f>'Ctrinh-LONG HIEP (21-30)'!G198</f>
        <v>0</v>
      </c>
      <c r="AH13" s="199">
        <f>'Ctrinh-LONG HIEP (21-30)'!G202</f>
        <v>0</v>
      </c>
      <c r="AI13" s="199">
        <f>'Ctrinh-LONG HIEP (21-30)'!G212</f>
        <v>0</v>
      </c>
      <c r="AJ13" s="199">
        <f>'Ctrinh-LONG HIEP (21-30)'!G216</f>
        <v>0</v>
      </c>
      <c r="AK13" s="199">
        <f>'Ctrinh-LONG HIEP (21-30)'!G220</f>
        <v>0</v>
      </c>
      <c r="AL13" s="199">
        <f>'Ctrinh-LONG HIEP (21-30)'!G224</f>
        <v>0</v>
      </c>
      <c r="AM13" s="199">
        <f>'Ctrinh-LONG HIEP (21-30)'!G231</f>
        <v>0</v>
      </c>
      <c r="AN13" s="199">
        <f>'Ctrinh-LONG HIEP (21-30)'!G238</f>
        <v>0</v>
      </c>
      <c r="AO13" s="199">
        <f>'Ctrinh-LONG HIEP (21-30)'!G245</f>
        <v>0</v>
      </c>
      <c r="AP13" s="199">
        <f>'Ctrinh-LONG HIEP (21-30)'!G252</f>
        <v>0</v>
      </c>
      <c r="AQ13" s="199">
        <f>'Ctrinh-LONG HIEP (21-30)'!G259</f>
        <v>0</v>
      </c>
      <c r="AR13" s="199">
        <f>'Ctrinh-LONG HIEP (21-30)'!G263</f>
        <v>0</v>
      </c>
      <c r="AS13" s="199">
        <f>'Ctrinh-LONG HIEP (21-30)'!G267</f>
        <v>0</v>
      </c>
      <c r="AT13" s="272">
        <f>'Ctrinh-LONG HIEP (21-30)'!G271</f>
        <v>0</v>
      </c>
      <c r="AU13" s="199">
        <f>'Ctrinh-LONG HIEP (21-30)'!G278</f>
        <v>0</v>
      </c>
      <c r="AV13" s="199">
        <f>'Ctrinh-LONG HIEP (21-30)'!G285</f>
        <v>0</v>
      </c>
      <c r="AW13" s="199">
        <f>'Ctrinh-LONG HIEP (21-30)'!G292</f>
        <v>0</v>
      </c>
      <c r="AX13" s="199">
        <f>'Ctrinh-LONG HIEP (21-30)'!G299</f>
        <v>0</v>
      </c>
      <c r="AY13" s="199">
        <f>'Ctrinh-LONG HIEP (21-30)'!G306</f>
        <v>0</v>
      </c>
      <c r="AZ13" s="199">
        <f>'Ctrinh-LONG HIEP (21-30)'!G313</f>
        <v>0</v>
      </c>
      <c r="BA13" s="199">
        <f>'Ctrinh-LONG HIEP (21-30)'!G320</f>
        <v>0</v>
      </c>
      <c r="BB13" s="199">
        <f>'Ctrinh-LONG HIEP (21-30)'!G327</f>
        <v>0</v>
      </c>
      <c r="BC13" s="199">
        <f>'Ctrinh-LONG HIEP (21-30)'!G334</f>
        <v>0</v>
      </c>
      <c r="BD13" s="199">
        <f>'Ctrinh-LONG HIEP (21-30)'!G341</f>
        <v>0</v>
      </c>
      <c r="BE13" s="199">
        <f>'Ctrinh-LONG HIEP (21-30)'!G348</f>
        <v>0</v>
      </c>
      <c r="BF13" s="195">
        <f>'Ctrinh-LONG HIEP (21-30)'!G355</f>
        <v>0</v>
      </c>
      <c r="BG13" s="199"/>
      <c r="BH13" s="199">
        <f t="shared" si="3"/>
        <v>0</v>
      </c>
      <c r="BI13" s="196">
        <f>$I$64-BH13</f>
        <v>0</v>
      </c>
      <c r="BJ13" s="199">
        <f t="shared" si="4"/>
        <v>0</v>
      </c>
      <c r="BK13" s="204"/>
      <c r="BL13" s="211"/>
    </row>
    <row r="14" spans="1:64" s="210" customFormat="1" ht="15.75" customHeight="1">
      <c r="A14" s="369" t="s">
        <v>20</v>
      </c>
      <c r="B14" s="209" t="s">
        <v>21</v>
      </c>
      <c r="C14" s="208" t="s">
        <v>22</v>
      </c>
      <c r="D14" s="494"/>
      <c r="E14" s="252">
        <f>SUM(G14:I14,K14:Q14)</f>
        <v>0</v>
      </c>
      <c r="F14" s="199">
        <f t="shared" si="7"/>
        <v>0</v>
      </c>
      <c r="G14" s="199">
        <f>'Ctrinh-LONG HIEP (21-30)'!H7</f>
        <v>0</v>
      </c>
      <c r="H14" s="199">
        <f>'Ctrinh-LONG HIEP (21-30)'!H14</f>
        <v>0</v>
      </c>
      <c r="I14" s="199">
        <f>'Ctrinh-LONG HIEP (21-30)'!H21</f>
        <v>0</v>
      </c>
      <c r="J14" s="207">
        <f>$D14-$BH14</f>
        <v>0</v>
      </c>
      <c r="K14" s="199">
        <f>'Ctrinh-LONG HIEP (21-30)'!H35</f>
        <v>0</v>
      </c>
      <c r="L14" s="199">
        <f>'Ctrinh-LONG HIEP (21-30)'!H42</f>
        <v>0</v>
      </c>
      <c r="M14" s="199">
        <f>'Ctrinh-LONG HIEP (21-30)'!H49</f>
        <v>0</v>
      </c>
      <c r="N14" s="263">
        <f>'Ctrinh-LONG HIEP (21-30)'!H56</f>
        <v>0</v>
      </c>
      <c r="O14" s="199">
        <f>'Ctrinh-LONG HIEP (21-30)'!H63</f>
        <v>0</v>
      </c>
      <c r="P14" s="199">
        <f>'Ctrinh-LONG HIEP (21-30)'!H70</f>
        <v>0</v>
      </c>
      <c r="Q14" s="199">
        <f>'Ctrinh-LONG HIEP (21-30)'!H77</f>
        <v>0</v>
      </c>
      <c r="R14" s="355">
        <f t="shared" si="5"/>
        <v>0</v>
      </c>
      <c r="S14" s="195"/>
      <c r="T14" s="199">
        <f>'Ctrinh-LONG HIEP (21-30)'!H84</f>
        <v>0</v>
      </c>
      <c r="U14" s="199">
        <f>'Ctrinh-LONG HIEP (21-30)'!H91</f>
        <v>0</v>
      </c>
      <c r="V14" s="199">
        <f>'Ctrinh-LONG HIEP (21-30)'!H98</f>
        <v>0</v>
      </c>
      <c r="W14" s="199">
        <f>'Ctrinh-LONG HIEP (21-30)'!H105</f>
        <v>0</v>
      </c>
      <c r="X14" s="199">
        <f>'Ctrinh-LONG HIEP (21-30)'!H112</f>
        <v>0</v>
      </c>
      <c r="Y14" s="199">
        <f>'Ctrinh-LONG HIEP (21-30)'!H119</f>
        <v>0</v>
      </c>
      <c r="Z14" s="199">
        <f>'Ctrinh-LONG HIEP (21-30)'!H126</f>
        <v>0</v>
      </c>
      <c r="AA14" s="199">
        <f>'Ctrinh-LONG HIEP (21-30)'!H133</f>
        <v>0</v>
      </c>
      <c r="AB14" s="344">
        <f t="shared" si="6"/>
        <v>0</v>
      </c>
      <c r="AC14" s="344"/>
      <c r="AD14" s="199">
        <f>'Ctrinh-LONG HIEP (21-30)'!H141</f>
        <v>0</v>
      </c>
      <c r="AE14" s="199">
        <f>'Ctrinh-LONG HIEP (21-30)'!H186</f>
        <v>0</v>
      </c>
      <c r="AF14" s="199">
        <f>'Ctrinh-LONG HIEP (21-30)'!H194</f>
        <v>0</v>
      </c>
      <c r="AG14" s="199">
        <f>'Ctrinh-LONG HIEP (21-30)'!H198</f>
        <v>0</v>
      </c>
      <c r="AH14" s="199">
        <f>'Ctrinh-LONG HIEP (21-30)'!H202</f>
        <v>0</v>
      </c>
      <c r="AI14" s="199">
        <f>'Ctrinh-LONG HIEP (21-30)'!H212</f>
        <v>0</v>
      </c>
      <c r="AJ14" s="199">
        <f>'Ctrinh-LONG HIEP (21-30)'!H216</f>
        <v>0</v>
      </c>
      <c r="AK14" s="199">
        <f>'Ctrinh-LONG HIEP (21-30)'!H220</f>
        <v>0</v>
      </c>
      <c r="AL14" s="199">
        <f>'Ctrinh-LONG HIEP (21-30)'!H224</f>
        <v>0</v>
      </c>
      <c r="AM14" s="199">
        <f>'Ctrinh-LONG HIEP (21-30)'!H231</f>
        <v>0</v>
      </c>
      <c r="AN14" s="199">
        <f>'Ctrinh-LONG HIEP (21-30)'!H238</f>
        <v>0</v>
      </c>
      <c r="AO14" s="199">
        <f>'Ctrinh-LONG HIEP (21-30)'!H245</f>
        <v>0</v>
      </c>
      <c r="AP14" s="199">
        <f>'Ctrinh-LONG HIEP (21-30)'!H252</f>
        <v>0</v>
      </c>
      <c r="AQ14" s="199">
        <f>'Ctrinh-LONG HIEP (21-30)'!H259</f>
        <v>0</v>
      </c>
      <c r="AR14" s="199">
        <f>'Ctrinh-LONG HIEP (21-30)'!H263</f>
        <v>0</v>
      </c>
      <c r="AS14" s="199">
        <f>'Ctrinh-LONG HIEP (21-30)'!H267</f>
        <v>0</v>
      </c>
      <c r="AT14" s="272">
        <f>'Ctrinh-LONG HIEP (21-30)'!H271</f>
        <v>0</v>
      </c>
      <c r="AU14" s="199">
        <f>'Ctrinh-LONG HIEP (21-30)'!H278</f>
        <v>0</v>
      </c>
      <c r="AV14" s="199">
        <f>'Ctrinh-LONG HIEP (21-30)'!H285</f>
        <v>0</v>
      </c>
      <c r="AW14" s="199">
        <f>'Ctrinh-LONG HIEP (21-30)'!H292</f>
        <v>0</v>
      </c>
      <c r="AX14" s="199">
        <f>'Ctrinh-LONG HIEP (21-30)'!H299</f>
        <v>0</v>
      </c>
      <c r="AY14" s="199">
        <f>'Ctrinh-LONG HIEP (21-30)'!H306</f>
        <v>0</v>
      </c>
      <c r="AZ14" s="199">
        <f>'Ctrinh-LONG HIEP (21-30)'!H313</f>
        <v>0</v>
      </c>
      <c r="BA14" s="199">
        <f>'Ctrinh-LONG HIEP (21-30)'!H320</f>
        <v>0</v>
      </c>
      <c r="BB14" s="199">
        <f>'Ctrinh-LONG HIEP (21-30)'!H327</f>
        <v>0</v>
      </c>
      <c r="BC14" s="199">
        <f>'Ctrinh-LONG HIEP (21-30)'!H334</f>
        <v>0</v>
      </c>
      <c r="BD14" s="199">
        <f>'Ctrinh-LONG HIEP (21-30)'!H341</f>
        <v>0</v>
      </c>
      <c r="BE14" s="199">
        <f>'Ctrinh-LONG HIEP (21-30)'!H348</f>
        <v>0</v>
      </c>
      <c r="BF14" s="195">
        <f>'Ctrinh-LONG HIEP (21-30)'!H355</f>
        <v>0</v>
      </c>
      <c r="BG14" s="199"/>
      <c r="BH14" s="199">
        <f t="shared" si="3"/>
        <v>0</v>
      </c>
      <c r="BI14" s="196">
        <f>$J$64-BH14</f>
        <v>0</v>
      </c>
      <c r="BJ14" s="199">
        <f t="shared" si="4"/>
        <v>0</v>
      </c>
      <c r="BK14" s="204"/>
      <c r="BL14" s="211"/>
    </row>
    <row r="15" spans="1:64" s="210" customFormat="1" ht="15.75" customHeight="1">
      <c r="A15" s="369" t="s">
        <v>23</v>
      </c>
      <c r="B15" s="209" t="s">
        <v>24</v>
      </c>
      <c r="C15" s="208" t="s">
        <v>25</v>
      </c>
      <c r="D15" s="215"/>
      <c r="E15" s="252">
        <f>SUM(G15:J15,L15:Q15)</f>
        <v>0</v>
      </c>
      <c r="F15" s="199">
        <f t="shared" si="7"/>
        <v>0</v>
      </c>
      <c r="G15" s="199">
        <f>'Ctrinh-LONG HIEP (21-30)'!I7</f>
        <v>0</v>
      </c>
      <c r="H15" s="199">
        <f>'Ctrinh-LONG HIEP (21-30)'!I14</f>
        <v>0</v>
      </c>
      <c r="I15" s="199">
        <f>'Ctrinh-LONG HIEP (21-30)'!I21</f>
        <v>0</v>
      </c>
      <c r="J15" s="199">
        <f>'Ctrinh-LONG HIEP (21-30)'!I28</f>
        <v>0</v>
      </c>
      <c r="K15" s="207">
        <f>$D15-$BH15</f>
        <v>0</v>
      </c>
      <c r="L15" s="199">
        <f>'Ctrinh-LONG HIEP (21-30)'!I42</f>
        <v>0</v>
      </c>
      <c r="M15" s="199">
        <f>'Ctrinh-LONG HIEP (21-30)'!I49</f>
        <v>0</v>
      </c>
      <c r="N15" s="263">
        <f>'Ctrinh-LONG HIEP (21-30)'!I56</f>
        <v>0</v>
      </c>
      <c r="O15" s="199">
        <f>'Ctrinh-LONG HIEP (21-30)'!I63</f>
        <v>0</v>
      </c>
      <c r="P15" s="199">
        <f>'Ctrinh-LONG HIEP (21-30)'!I70</f>
        <v>0</v>
      </c>
      <c r="Q15" s="199">
        <f>'Ctrinh-LONG HIEP (21-30)'!I77</f>
        <v>0</v>
      </c>
      <c r="R15" s="355">
        <f t="shared" si="5"/>
        <v>0</v>
      </c>
      <c r="S15" s="195"/>
      <c r="T15" s="199">
        <f>'Ctrinh-LONG HIEP (21-30)'!I84</f>
        <v>0</v>
      </c>
      <c r="U15" s="199">
        <f>'Ctrinh-LONG HIEP (21-30)'!I91</f>
        <v>0</v>
      </c>
      <c r="V15" s="199">
        <f>'Ctrinh-LONG HIEP (21-30)'!I98</f>
        <v>0</v>
      </c>
      <c r="W15" s="199">
        <f>'Ctrinh-LONG HIEP (21-30)'!I105</f>
        <v>0</v>
      </c>
      <c r="X15" s="199">
        <f>'Ctrinh-LONG HIEP (21-30)'!I112</f>
        <v>0</v>
      </c>
      <c r="Y15" s="199">
        <f>'Ctrinh-LONG HIEP (21-30)'!I119</f>
        <v>0</v>
      </c>
      <c r="Z15" s="199">
        <f>'Ctrinh-LONG HIEP (21-30)'!I126</f>
        <v>0</v>
      </c>
      <c r="AA15" s="199">
        <f>'Ctrinh-LONG HIEP (21-30)'!I133</f>
        <v>0</v>
      </c>
      <c r="AB15" s="344">
        <f t="shared" si="6"/>
        <v>0</v>
      </c>
      <c r="AC15" s="344"/>
      <c r="AD15" s="199">
        <f>'Ctrinh-LONG HIEP (21-30)'!I141</f>
        <v>0</v>
      </c>
      <c r="AE15" s="199">
        <f>'Ctrinh-LONG HIEP (21-30)'!I186</f>
        <v>0</v>
      </c>
      <c r="AF15" s="199">
        <f>'Ctrinh-LONG HIEP (21-30)'!I194</f>
        <v>0</v>
      </c>
      <c r="AG15" s="199">
        <f>'Ctrinh-LONG HIEP (21-30)'!I198</f>
        <v>0</v>
      </c>
      <c r="AH15" s="199">
        <f>'Ctrinh-LONG HIEP (21-30)'!I202</f>
        <v>0</v>
      </c>
      <c r="AI15" s="199">
        <f>'Ctrinh-LONG HIEP (21-30)'!I212</f>
        <v>0</v>
      </c>
      <c r="AJ15" s="199">
        <f>'Ctrinh-LONG HIEP (21-30)'!I216</f>
        <v>0</v>
      </c>
      <c r="AK15" s="199">
        <f>'Ctrinh-LONG HIEP (21-30)'!I220</f>
        <v>0</v>
      </c>
      <c r="AL15" s="199">
        <f>'Ctrinh-LONG HIEP (21-30)'!I224</f>
        <v>0</v>
      </c>
      <c r="AM15" s="199">
        <f>'Ctrinh-LONG HIEP (21-30)'!I231</f>
        <v>0</v>
      </c>
      <c r="AN15" s="199">
        <f>'Ctrinh-LONG HIEP (21-30)'!I238</f>
        <v>0</v>
      </c>
      <c r="AO15" s="199">
        <f>'Ctrinh-LONG HIEP (21-30)'!I245</f>
        <v>0</v>
      </c>
      <c r="AP15" s="199">
        <f>'Ctrinh-LONG HIEP (21-30)'!I252</f>
        <v>0</v>
      </c>
      <c r="AQ15" s="199">
        <f>'Ctrinh-LONG HIEP (21-30)'!I259</f>
        <v>0</v>
      </c>
      <c r="AR15" s="199">
        <f>'Ctrinh-LONG HIEP (21-30)'!I263</f>
        <v>0</v>
      </c>
      <c r="AS15" s="199">
        <f>'Ctrinh-LONG HIEP (21-30)'!I267</f>
        <v>0</v>
      </c>
      <c r="AT15" s="272">
        <f>'Ctrinh-LONG HIEP (21-30)'!I271</f>
        <v>0</v>
      </c>
      <c r="AU15" s="199">
        <f>'Ctrinh-LONG HIEP (21-30)'!I278</f>
        <v>0</v>
      </c>
      <c r="AV15" s="199">
        <f>'Ctrinh-LONG HIEP (21-30)'!I285</f>
        <v>0</v>
      </c>
      <c r="AW15" s="199">
        <f>'Ctrinh-LONG HIEP (21-30)'!I292</f>
        <v>0</v>
      </c>
      <c r="AX15" s="199">
        <f>'Ctrinh-LONG HIEP (21-30)'!I299</f>
        <v>0</v>
      </c>
      <c r="AY15" s="199">
        <f>'Ctrinh-LONG HIEP (21-30)'!I306</f>
        <v>0</v>
      </c>
      <c r="AZ15" s="199">
        <f>'Ctrinh-LONG HIEP (21-30)'!I313</f>
        <v>0</v>
      </c>
      <c r="BA15" s="199">
        <f>'Ctrinh-LONG HIEP (21-30)'!I320</f>
        <v>0</v>
      </c>
      <c r="BB15" s="199">
        <f>'Ctrinh-LONG HIEP (21-30)'!I327</f>
        <v>0</v>
      </c>
      <c r="BC15" s="199">
        <f>'Ctrinh-LONG HIEP (21-30)'!I334</f>
        <v>0</v>
      </c>
      <c r="BD15" s="199">
        <f>'Ctrinh-LONG HIEP (21-30)'!I341</f>
        <v>0</v>
      </c>
      <c r="BE15" s="199">
        <f>'Ctrinh-LONG HIEP (21-30)'!I348</f>
        <v>0</v>
      </c>
      <c r="BF15" s="195">
        <f>'Ctrinh-LONG HIEP (21-30)'!I355</f>
        <v>0</v>
      </c>
      <c r="BG15" s="199"/>
      <c r="BH15" s="199">
        <f>SUM(BF15,BG15,R15,E15)</f>
        <v>0</v>
      </c>
      <c r="BI15" s="196">
        <f>$K$64-BH15</f>
        <v>0</v>
      </c>
      <c r="BJ15" s="199">
        <f t="shared" si="4"/>
        <v>0</v>
      </c>
      <c r="BK15" s="204"/>
      <c r="BL15" s="211"/>
    </row>
    <row r="16" spans="1:64" s="210" customFormat="1" ht="15.75" customHeight="1">
      <c r="A16" s="369" t="s">
        <v>26</v>
      </c>
      <c r="B16" s="209" t="s">
        <v>27</v>
      </c>
      <c r="C16" s="208" t="s">
        <v>28</v>
      </c>
      <c r="D16" s="200"/>
      <c r="E16" s="252">
        <f>SUM(G16:K16,M16:Q16)</f>
        <v>0</v>
      </c>
      <c r="F16" s="199">
        <f t="shared" si="7"/>
        <v>0</v>
      </c>
      <c r="G16" s="199">
        <f>'Ctrinh-LONG HIEP (21-30)'!J7</f>
        <v>0</v>
      </c>
      <c r="H16" s="199">
        <f>'Ctrinh-LONG HIEP (21-30)'!J14</f>
        <v>0</v>
      </c>
      <c r="I16" s="199">
        <f>'Ctrinh-LONG HIEP (21-30)'!J21</f>
        <v>0</v>
      </c>
      <c r="J16" s="199">
        <f>'Ctrinh-LONG HIEP (21-30)'!J28</f>
        <v>0</v>
      </c>
      <c r="K16" s="199">
        <f>'Ctrinh-LONG HIEP (21-30)'!J35</f>
        <v>0</v>
      </c>
      <c r="L16" s="207">
        <f>$D16-$BH16</f>
        <v>0</v>
      </c>
      <c r="M16" s="199">
        <f>'Ctrinh-LONG HIEP (21-30)'!J49</f>
        <v>0</v>
      </c>
      <c r="N16" s="263">
        <f>'Ctrinh-LONG HIEP (21-30)'!J56</f>
        <v>0</v>
      </c>
      <c r="O16" s="199">
        <f>'Ctrinh-LONG HIEP (21-30)'!J63</f>
        <v>0</v>
      </c>
      <c r="P16" s="199">
        <f>'Ctrinh-LONG HIEP (21-30)'!J70</f>
        <v>0</v>
      </c>
      <c r="Q16" s="199">
        <f>'Ctrinh-LONG HIEP (21-30)'!J77</f>
        <v>0</v>
      </c>
      <c r="R16" s="355">
        <f t="shared" si="5"/>
        <v>0</v>
      </c>
      <c r="S16" s="195"/>
      <c r="T16" s="199">
        <f>'Ctrinh-LONG HIEP (21-30)'!J84</f>
        <v>0</v>
      </c>
      <c r="U16" s="199">
        <f>'Ctrinh-LONG HIEP (21-30)'!J91</f>
        <v>0</v>
      </c>
      <c r="V16" s="199">
        <f>'Ctrinh-LONG HIEP (21-30)'!J98</f>
        <v>0</v>
      </c>
      <c r="W16" s="199">
        <f>'Ctrinh-LONG HIEP (21-30)'!J105</f>
        <v>0</v>
      </c>
      <c r="X16" s="199">
        <f>'Ctrinh-LONG HIEP (21-30)'!J112</f>
        <v>0</v>
      </c>
      <c r="Y16" s="199">
        <f>'Ctrinh-LONG HIEP (21-30)'!J119</f>
        <v>0</v>
      </c>
      <c r="Z16" s="199">
        <f>'Ctrinh-LONG HIEP (21-30)'!J126</f>
        <v>0</v>
      </c>
      <c r="AA16" s="199">
        <f>'Ctrinh-LONG HIEP (21-30)'!J133</f>
        <v>0</v>
      </c>
      <c r="AB16" s="344">
        <f t="shared" si="6"/>
        <v>0</v>
      </c>
      <c r="AC16" s="344"/>
      <c r="AD16" s="199">
        <f>'Ctrinh-LONG HIEP (21-30)'!J141</f>
        <v>0</v>
      </c>
      <c r="AE16" s="199">
        <f>'Ctrinh-LONG HIEP (21-30)'!J186</f>
        <v>0</v>
      </c>
      <c r="AF16" s="199">
        <f>'Ctrinh-LONG HIEP (21-30)'!J194</f>
        <v>0</v>
      </c>
      <c r="AG16" s="199">
        <f>'Ctrinh-LONG HIEP (21-30)'!J198</f>
        <v>0</v>
      </c>
      <c r="AH16" s="199">
        <f>'Ctrinh-LONG HIEP (21-30)'!J202</f>
        <v>0</v>
      </c>
      <c r="AI16" s="199">
        <f>'Ctrinh-LONG HIEP (21-30)'!J212</f>
        <v>0</v>
      </c>
      <c r="AJ16" s="199">
        <f>'Ctrinh-LONG HIEP (21-30)'!J216</f>
        <v>0</v>
      </c>
      <c r="AK16" s="199">
        <f>'Ctrinh-LONG HIEP (21-30)'!J220</f>
        <v>0</v>
      </c>
      <c r="AL16" s="199">
        <f>'Ctrinh-LONG HIEP (21-30)'!J224</f>
        <v>0</v>
      </c>
      <c r="AM16" s="199">
        <f>'Ctrinh-LONG HIEP (21-30)'!J231</f>
        <v>0</v>
      </c>
      <c r="AN16" s="199">
        <f>'Ctrinh-LONG HIEP (21-30)'!J238</f>
        <v>0</v>
      </c>
      <c r="AO16" s="199">
        <f>'Ctrinh-LONG HIEP (21-30)'!J245</f>
        <v>0</v>
      </c>
      <c r="AP16" s="199">
        <f>'Ctrinh-LONG HIEP (21-30)'!J252</f>
        <v>0</v>
      </c>
      <c r="AQ16" s="199">
        <f>'Ctrinh-LONG HIEP (21-30)'!J259</f>
        <v>0</v>
      </c>
      <c r="AR16" s="199">
        <f>'Ctrinh-LONG HIEP (21-30)'!J263</f>
        <v>0</v>
      </c>
      <c r="AS16" s="199">
        <f>'Ctrinh-LONG HIEP (21-30)'!J267</f>
        <v>0</v>
      </c>
      <c r="AT16" s="272">
        <f>'Ctrinh-LONG HIEP (21-30)'!J271</f>
        <v>0</v>
      </c>
      <c r="AU16" s="199">
        <f>'Ctrinh-LONG HIEP (21-30)'!J278</f>
        <v>0</v>
      </c>
      <c r="AV16" s="199">
        <f>'Ctrinh-LONG HIEP (21-30)'!J285</f>
        <v>0</v>
      </c>
      <c r="AW16" s="199">
        <f>'Ctrinh-LONG HIEP (21-30)'!J292</f>
        <v>0</v>
      </c>
      <c r="AX16" s="199">
        <f>'Ctrinh-LONG HIEP (21-30)'!J299</f>
        <v>0</v>
      </c>
      <c r="AY16" s="199">
        <f>'Ctrinh-LONG HIEP (21-30)'!J306</f>
        <v>0</v>
      </c>
      <c r="AZ16" s="199">
        <f>'Ctrinh-LONG HIEP (21-30)'!J313</f>
        <v>0</v>
      </c>
      <c r="BA16" s="199">
        <f>'Ctrinh-LONG HIEP (21-30)'!J320</f>
        <v>0</v>
      </c>
      <c r="BB16" s="199">
        <f>'Ctrinh-LONG HIEP (21-30)'!J327</f>
        <v>0</v>
      </c>
      <c r="BC16" s="199">
        <f>'Ctrinh-LONG HIEP (21-30)'!J334</f>
        <v>0</v>
      </c>
      <c r="BD16" s="199">
        <f>'Ctrinh-LONG HIEP (21-30)'!J341</f>
        <v>0</v>
      </c>
      <c r="BE16" s="199">
        <f>'Ctrinh-LONG HIEP (21-30)'!J348</f>
        <v>0</v>
      </c>
      <c r="BF16" s="195">
        <f>'Ctrinh-LONG HIEP (21-30)'!J355</f>
        <v>0</v>
      </c>
      <c r="BG16" s="199"/>
      <c r="BH16" s="199">
        <f t="shared" si="3"/>
        <v>0</v>
      </c>
      <c r="BI16" s="196">
        <f>$L$64-BH16</f>
        <v>0</v>
      </c>
      <c r="BJ16" s="199">
        <f t="shared" si="4"/>
        <v>0</v>
      </c>
      <c r="BK16" s="204"/>
      <c r="BL16" s="211"/>
    </row>
    <row r="17" spans="1:64" s="210" customFormat="1" ht="15.75" customHeight="1">
      <c r="A17" s="369" t="s">
        <v>29</v>
      </c>
      <c r="B17" s="209" t="s">
        <v>30</v>
      </c>
      <c r="C17" s="208" t="s">
        <v>31</v>
      </c>
      <c r="D17" s="200"/>
      <c r="E17" s="252">
        <f>SUM(G17:L17,O17:Q17)</f>
        <v>0</v>
      </c>
      <c r="F17" s="199">
        <f t="shared" si="7"/>
        <v>0</v>
      </c>
      <c r="G17" s="199">
        <f>'Ctrinh-LONG HIEP (21-30)'!K7</f>
        <v>0</v>
      </c>
      <c r="H17" s="199">
        <f>'Ctrinh-LONG HIEP (21-30)'!K14</f>
        <v>0</v>
      </c>
      <c r="I17" s="199">
        <f>'Ctrinh-LONG HIEP (21-30)'!K21</f>
        <v>0</v>
      </c>
      <c r="J17" s="199">
        <f>'Ctrinh-LONG HIEP (21-30)'!K28</f>
        <v>0</v>
      </c>
      <c r="K17" s="199">
        <f>'Ctrinh-LONG HIEP (21-30)'!K35</f>
        <v>0</v>
      </c>
      <c r="L17" s="199">
        <f>'Ctrinh-LONG HIEP (21-30)'!K42</f>
        <v>0</v>
      </c>
      <c r="M17" s="207">
        <f>$D17-$BH17</f>
        <v>0</v>
      </c>
      <c r="N17" s="263">
        <f>'Ctrinh-LONG HIEP (21-30)'!K56</f>
        <v>0</v>
      </c>
      <c r="O17" s="199">
        <f>'Ctrinh-LONG HIEP (21-30)'!K63</f>
        <v>0</v>
      </c>
      <c r="P17" s="199">
        <f>'Ctrinh-LONG HIEP (21-30)'!K70</f>
        <v>0</v>
      </c>
      <c r="Q17" s="199">
        <f>'Ctrinh-LONG HIEP (21-30)'!K77</f>
        <v>0</v>
      </c>
      <c r="R17" s="355">
        <f t="shared" si="5"/>
        <v>0</v>
      </c>
      <c r="S17" s="195"/>
      <c r="T17" s="199">
        <f>'Ctrinh-LONG HIEP (21-30)'!K84</f>
        <v>0</v>
      </c>
      <c r="U17" s="199">
        <f>'Ctrinh-LONG HIEP (21-30)'!K91</f>
        <v>0</v>
      </c>
      <c r="V17" s="199">
        <f>'Ctrinh-LONG HIEP (21-30)'!K98</f>
        <v>0</v>
      </c>
      <c r="W17" s="199">
        <f>'Ctrinh-LONG HIEP (21-30)'!K105</f>
        <v>0</v>
      </c>
      <c r="X17" s="199">
        <f>'Ctrinh-LONG HIEP (21-30)'!K112</f>
        <v>0</v>
      </c>
      <c r="Y17" s="199">
        <f>'Ctrinh-LONG HIEP (21-30)'!K119</f>
        <v>0</v>
      </c>
      <c r="Z17" s="199">
        <f>'Ctrinh-LONG HIEP (21-30)'!K126</f>
        <v>0</v>
      </c>
      <c r="AA17" s="199">
        <f>'Ctrinh-LONG HIEP (21-30)'!K133</f>
        <v>0</v>
      </c>
      <c r="AB17" s="344">
        <f t="shared" si="6"/>
        <v>0</v>
      </c>
      <c r="AC17" s="344"/>
      <c r="AD17" s="199">
        <f>'Ctrinh-LONG HIEP (21-30)'!K141</f>
        <v>0</v>
      </c>
      <c r="AE17" s="199">
        <f>'Ctrinh-LONG HIEP (21-30)'!K186</f>
        <v>0</v>
      </c>
      <c r="AF17" s="199">
        <f>'Ctrinh-LONG HIEP (21-30)'!K194</f>
        <v>0</v>
      </c>
      <c r="AG17" s="199">
        <f>'Ctrinh-LONG HIEP (21-30)'!K198</f>
        <v>0</v>
      </c>
      <c r="AH17" s="199">
        <f>'Ctrinh-LONG HIEP (21-30)'!K202</f>
        <v>0</v>
      </c>
      <c r="AI17" s="199">
        <f>'Ctrinh-LONG HIEP (21-30)'!K212</f>
        <v>0</v>
      </c>
      <c r="AJ17" s="199">
        <f>'Ctrinh-LONG HIEP (21-30)'!K216</f>
        <v>0</v>
      </c>
      <c r="AK17" s="199">
        <f>'Ctrinh-LONG HIEP (21-30)'!K220</f>
        <v>0</v>
      </c>
      <c r="AL17" s="199">
        <f>'Ctrinh-LONG HIEP (21-30)'!K224</f>
        <v>0</v>
      </c>
      <c r="AM17" s="199">
        <f>'Ctrinh-LONG HIEP (21-30)'!K231</f>
        <v>0</v>
      </c>
      <c r="AN17" s="199">
        <f>'Ctrinh-LONG HIEP (21-30)'!K238</f>
        <v>0</v>
      </c>
      <c r="AO17" s="199">
        <f>'Ctrinh-LONG HIEP (21-30)'!K245</f>
        <v>0</v>
      </c>
      <c r="AP17" s="199">
        <f>'Ctrinh-LONG HIEP (21-30)'!K252</f>
        <v>0</v>
      </c>
      <c r="AQ17" s="199">
        <f>'Ctrinh-LONG HIEP (21-30)'!K259</f>
        <v>0</v>
      </c>
      <c r="AR17" s="199">
        <f>'Ctrinh-LONG HIEP (21-30)'!K263</f>
        <v>0</v>
      </c>
      <c r="AS17" s="199">
        <f>'Ctrinh-LONG HIEP (21-30)'!K267</f>
        <v>0</v>
      </c>
      <c r="AT17" s="272">
        <f>'Ctrinh-LONG HIEP (21-30)'!K271</f>
        <v>0</v>
      </c>
      <c r="AU17" s="199">
        <f>'Ctrinh-LONG HIEP (21-30)'!K278</f>
        <v>0</v>
      </c>
      <c r="AV17" s="199">
        <f>'Ctrinh-LONG HIEP (21-30)'!K285</f>
        <v>0</v>
      </c>
      <c r="AW17" s="199">
        <f>'Ctrinh-LONG HIEP (21-30)'!K292</f>
        <v>0</v>
      </c>
      <c r="AX17" s="199">
        <f>'Ctrinh-LONG HIEP (21-30)'!K299</f>
        <v>0</v>
      </c>
      <c r="AY17" s="199">
        <f>'Ctrinh-LONG HIEP (21-30)'!K306</f>
        <v>0</v>
      </c>
      <c r="AZ17" s="199">
        <f>'Ctrinh-LONG HIEP (21-30)'!K313</f>
        <v>0</v>
      </c>
      <c r="BA17" s="199">
        <f>'Ctrinh-LONG HIEP (21-30)'!K320</f>
        <v>0</v>
      </c>
      <c r="BB17" s="199">
        <f>'Ctrinh-LONG HIEP (21-30)'!K327</f>
        <v>0</v>
      </c>
      <c r="BC17" s="199">
        <f>'Ctrinh-LONG HIEP (21-30)'!K334</f>
        <v>0</v>
      </c>
      <c r="BD17" s="199">
        <f>'Ctrinh-LONG HIEP (21-30)'!K341</f>
        <v>0</v>
      </c>
      <c r="BE17" s="199">
        <f>'Ctrinh-LONG HIEP (21-30)'!K348</f>
        <v>0</v>
      </c>
      <c r="BF17" s="195">
        <f>'Ctrinh-LONG HIEP (21-30)'!K355</f>
        <v>0</v>
      </c>
      <c r="BG17" s="199"/>
      <c r="BH17" s="199">
        <f>SUM(BF17,BG17,R17,E17)</f>
        <v>0</v>
      </c>
      <c r="BI17" s="196">
        <f>$M$64-BH17</f>
        <v>0</v>
      </c>
      <c r="BJ17" s="199">
        <f t="shared" si="4"/>
        <v>0</v>
      </c>
      <c r="BK17" s="204"/>
      <c r="BL17" s="211"/>
    </row>
    <row r="18" spans="1:64" s="216" customFormat="1" ht="15.75" customHeight="1">
      <c r="A18" s="370" t="s">
        <v>395</v>
      </c>
      <c r="B18" s="214" t="s">
        <v>343</v>
      </c>
      <c r="C18" s="213" t="s">
        <v>382</v>
      </c>
      <c r="D18" s="222"/>
      <c r="E18" s="252">
        <f>SUM(G18:M18,O18:Q18)</f>
        <v>0</v>
      </c>
      <c r="F18" s="199">
        <f t="shared" si="7"/>
        <v>0</v>
      </c>
      <c r="G18" s="199">
        <f>'Ctrinh-LONG HIEP (21-30)'!K8</f>
        <v>0</v>
      </c>
      <c r="H18" s="199">
        <f>'Ctrinh-LONG HIEP (21-30)'!K15</f>
        <v>0</v>
      </c>
      <c r="I18" s="199">
        <f>'Ctrinh-LONG HIEP (21-30)'!K22</f>
        <v>0</v>
      </c>
      <c r="J18" s="199">
        <f>'Ctrinh-LONG HIEP (21-30)'!K29</f>
        <v>0</v>
      </c>
      <c r="K18" s="199">
        <f>'Ctrinh-LONG HIEP (21-30)'!K36</f>
        <v>0</v>
      </c>
      <c r="L18" s="199">
        <f>'Ctrinh-LONG HIEP (21-30)'!K43</f>
        <v>0</v>
      </c>
      <c r="M18" s="199">
        <f>'Ctrinh-LONG HIEP (21-30)'!M43</f>
        <v>0</v>
      </c>
      <c r="N18" s="300">
        <f>$D18-$BH18</f>
        <v>0</v>
      </c>
      <c r="O18" s="199">
        <f>'Ctrinh-LONG HIEP (21-30)'!K64</f>
        <v>0</v>
      </c>
      <c r="P18" s="199">
        <f>'Ctrinh-LONG HIEP (21-30)'!K71</f>
        <v>0</v>
      </c>
      <c r="Q18" s="199">
        <f>'Ctrinh-LONG HIEP (21-30)'!K78</f>
        <v>0</v>
      </c>
      <c r="R18" s="355">
        <f t="shared" si="5"/>
        <v>0</v>
      </c>
      <c r="S18" s="195"/>
      <c r="T18" s="199">
        <f>'Ctrinh-LONG HIEP (21-30)'!K85</f>
        <v>0</v>
      </c>
      <c r="U18" s="199">
        <f>'Ctrinh-LONG HIEP (21-30)'!K92</f>
        <v>0</v>
      </c>
      <c r="V18" s="199">
        <f>'Ctrinh-LONG HIEP (21-30)'!K99</f>
        <v>0</v>
      </c>
      <c r="W18" s="199">
        <f>'Ctrinh-LONG HIEP (21-30)'!K106</f>
        <v>0</v>
      </c>
      <c r="X18" s="199">
        <f>'Ctrinh-LONG HIEP (21-30)'!K113</f>
        <v>0</v>
      </c>
      <c r="Y18" s="199">
        <f>'Ctrinh-LONG HIEP (21-30)'!K120</f>
        <v>0</v>
      </c>
      <c r="Z18" s="199">
        <f>'Ctrinh-LONG HIEP (21-30)'!K127</f>
        <v>0</v>
      </c>
      <c r="AA18" s="199">
        <f>'Ctrinh-LONG HIEP (21-30)'!K134</f>
        <v>0</v>
      </c>
      <c r="AB18" s="344">
        <f t="shared" si="6"/>
        <v>0</v>
      </c>
      <c r="AC18" s="344"/>
      <c r="AD18" s="199">
        <f>'Ctrinh-LONG HIEP (21-30)'!K142</f>
        <v>0</v>
      </c>
      <c r="AE18" s="199">
        <f>'Ctrinh-LONG HIEP (21-30)'!K187</f>
        <v>0</v>
      </c>
      <c r="AF18" s="199">
        <f>'Ctrinh-LONG HIEP (21-30)'!K195</f>
        <v>0</v>
      </c>
      <c r="AG18" s="199">
        <f>'Ctrinh-LONG HIEP (21-30)'!K199</f>
        <v>0</v>
      </c>
      <c r="AH18" s="199">
        <f>'Ctrinh-LONG HIEP (21-30)'!K203</f>
        <v>0</v>
      </c>
      <c r="AI18" s="199">
        <f>'Ctrinh-LONG HIEP (21-30)'!K213</f>
        <v>0</v>
      </c>
      <c r="AJ18" s="199">
        <f>'Ctrinh-LONG HIEP (21-30)'!K217</f>
        <v>0</v>
      </c>
      <c r="AK18" s="199">
        <f>'Ctrinh-LONG HIEP (21-30)'!K221</f>
        <v>0</v>
      </c>
      <c r="AL18" s="199">
        <f>'Ctrinh-LONG HIEP (21-30)'!K221</f>
        <v>0</v>
      </c>
      <c r="AM18" s="199">
        <f>'Ctrinh-LONG HIEP (21-30)'!K232</f>
        <v>0</v>
      </c>
      <c r="AN18" s="199">
        <f>'Ctrinh-LONG HIEP (21-30)'!K239</f>
        <v>0</v>
      </c>
      <c r="AO18" s="199">
        <f>'Ctrinh-LONG HIEP (21-30)'!K246</f>
        <v>0</v>
      </c>
      <c r="AP18" s="199">
        <f>'Ctrinh-LONG HIEP (21-30)'!K253</f>
        <v>0</v>
      </c>
      <c r="AQ18" s="199">
        <f>'Ctrinh-LONG HIEP (21-30)'!K260</f>
        <v>0</v>
      </c>
      <c r="AR18" s="199">
        <f>'Ctrinh-LONG HIEP (21-30)'!K264</f>
        <v>0</v>
      </c>
      <c r="AS18" s="199">
        <f>'Ctrinh-LONG HIEP (21-30)'!K268</f>
        <v>0</v>
      </c>
      <c r="AT18" s="272">
        <f>'Ctrinh-LONG HIEP (21-30)'!K272</f>
        <v>0</v>
      </c>
      <c r="AU18" s="199">
        <f>'Ctrinh-LONG HIEP (21-30)'!K279</f>
        <v>0</v>
      </c>
      <c r="AV18" s="199">
        <f>'Ctrinh-LONG HIEP (21-30)'!K286</f>
        <v>0</v>
      </c>
      <c r="AW18" s="199">
        <f>'Ctrinh-LONG HIEP (21-30)'!K293</f>
        <v>0</v>
      </c>
      <c r="AX18" s="199">
        <f>'Ctrinh-LONG HIEP (21-30)'!K300</f>
        <v>0</v>
      </c>
      <c r="AY18" s="199">
        <f>'Ctrinh-LONG HIEP (21-30)'!K307</f>
        <v>0</v>
      </c>
      <c r="AZ18" s="199">
        <f>'Ctrinh-LONG HIEP (21-30)'!K314</f>
        <v>0</v>
      </c>
      <c r="BA18" s="199">
        <f>'Ctrinh-LONG HIEP (21-30)'!K321</f>
        <v>0</v>
      </c>
      <c r="BB18" s="199">
        <f>'Ctrinh-LONG HIEP (21-30)'!K328</f>
        <v>0</v>
      </c>
      <c r="BC18" s="199">
        <f>'Ctrinh-LONG HIEP (21-30)'!K335</f>
        <v>0</v>
      </c>
      <c r="BD18" s="199">
        <f>'Ctrinh-LONG HIEP (21-30)'!K342</f>
        <v>0</v>
      </c>
      <c r="BE18" s="199">
        <f>'Ctrinh-LONG HIEP (21-30)'!K349</f>
        <v>0</v>
      </c>
      <c r="BF18" s="195">
        <f>'Ctrinh-LONG HIEP (21-30)'!K356</f>
        <v>0</v>
      </c>
      <c r="BG18" s="199"/>
      <c r="BH18" s="199">
        <f t="shared" si="3"/>
        <v>0</v>
      </c>
      <c r="BI18" s="196">
        <f>$N$64-BH18</f>
        <v>0</v>
      </c>
      <c r="BJ18" s="199">
        <f t="shared" si="4"/>
        <v>0</v>
      </c>
      <c r="BK18" s="218"/>
      <c r="BL18" s="217"/>
    </row>
    <row r="19" spans="1:64" s="210" customFormat="1" ht="15.75" customHeight="1">
      <c r="A19" s="369" t="s">
        <v>32</v>
      </c>
      <c r="B19" s="209" t="s">
        <v>33</v>
      </c>
      <c r="C19" s="208" t="s">
        <v>34</v>
      </c>
      <c r="D19" s="495"/>
      <c r="E19" s="252">
        <f>SUM(G19:M19,P19:Q19)</f>
        <v>0</v>
      </c>
      <c r="F19" s="199">
        <f t="shared" si="7"/>
        <v>0</v>
      </c>
      <c r="G19" s="199">
        <f>'Ctrinh-LONG HIEP (21-30)'!M7</f>
        <v>0</v>
      </c>
      <c r="H19" s="199">
        <f>'Ctrinh-LONG HIEP (21-30)'!M14</f>
        <v>0</v>
      </c>
      <c r="I19" s="199">
        <f>'Ctrinh-LONG HIEP (21-30)'!M21</f>
        <v>0</v>
      </c>
      <c r="J19" s="199">
        <f>'Ctrinh-LONG HIEP (21-30)'!M28</f>
        <v>0</v>
      </c>
      <c r="K19" s="199">
        <f>'Ctrinh-LONG HIEP (21-30)'!M35</f>
        <v>0</v>
      </c>
      <c r="L19" s="199">
        <f>'Ctrinh-LONG HIEP (21-30)'!M42</f>
        <v>0</v>
      </c>
      <c r="M19" s="199">
        <f>'Ctrinh-LONG HIEP (21-30)'!M49</f>
        <v>0</v>
      </c>
      <c r="N19" s="272">
        <f>'Ctrinh-LONG HIEP (21-30)'!M56</f>
        <v>0</v>
      </c>
      <c r="O19" s="207">
        <f>$D19-$BH19</f>
        <v>0</v>
      </c>
      <c r="P19" s="199">
        <f>'Ctrinh-LONG HIEP (21-30)'!M70</f>
        <v>0</v>
      </c>
      <c r="Q19" s="199">
        <f>'Ctrinh-LONG HIEP (21-30)'!M77</f>
        <v>0</v>
      </c>
      <c r="R19" s="355">
        <f t="shared" si="5"/>
        <v>0</v>
      </c>
      <c r="S19" s="195"/>
      <c r="T19" s="199">
        <f>'Ctrinh-LONG HIEP (21-30)'!M84</f>
        <v>0</v>
      </c>
      <c r="U19" s="199">
        <f>'Ctrinh-LONG HIEP (21-30)'!M91</f>
        <v>0</v>
      </c>
      <c r="V19" s="199">
        <f>'Ctrinh-LONG HIEP (21-30)'!M98</f>
        <v>0</v>
      </c>
      <c r="W19" s="199">
        <f>'Ctrinh-LONG HIEP (21-30)'!M105</f>
        <v>0</v>
      </c>
      <c r="X19" s="199">
        <f>'Ctrinh-LONG HIEP (21-30)'!M112</f>
        <v>0</v>
      </c>
      <c r="Y19" s="199">
        <f>'Ctrinh-LONG HIEP (21-30)'!M119</f>
        <v>0</v>
      </c>
      <c r="Z19" s="199">
        <f>'Ctrinh-LONG HIEP (21-30)'!M126</f>
        <v>0</v>
      </c>
      <c r="AA19" s="199">
        <f>'Ctrinh-LONG HIEP (21-30)'!M133</f>
        <v>0</v>
      </c>
      <c r="AB19" s="344">
        <f t="shared" si="6"/>
        <v>0</v>
      </c>
      <c r="AC19" s="344"/>
      <c r="AD19" s="199">
        <f>'Ctrinh-LONG HIEP (21-30)'!M141</f>
        <v>0</v>
      </c>
      <c r="AE19" s="199">
        <f>'Ctrinh-LONG HIEP (21-30)'!M186</f>
        <v>0</v>
      </c>
      <c r="AF19" s="199">
        <f>'Ctrinh-LONG HIEP (21-30)'!M194</f>
        <v>0</v>
      </c>
      <c r="AG19" s="199">
        <f>'Ctrinh-LONG HIEP (21-30)'!M198</f>
        <v>0</v>
      </c>
      <c r="AH19" s="199">
        <f>'Ctrinh-LONG HIEP (21-30)'!M202</f>
        <v>0</v>
      </c>
      <c r="AI19" s="199">
        <f>'Ctrinh-LONG HIEP (21-30)'!M212</f>
        <v>0</v>
      </c>
      <c r="AJ19" s="199">
        <f>'Ctrinh-LONG HIEP (21-30)'!M216</f>
        <v>0</v>
      </c>
      <c r="AK19" s="199">
        <f>'Ctrinh-LONG HIEP (21-30)'!M220</f>
        <v>0</v>
      </c>
      <c r="AL19" s="199">
        <f>'Ctrinh-LONG HIEP (21-30)'!M224</f>
        <v>0</v>
      </c>
      <c r="AM19" s="199">
        <f>'Ctrinh-LONG HIEP (21-30)'!M231</f>
        <v>0</v>
      </c>
      <c r="AN19" s="199">
        <f>'Ctrinh-LONG HIEP (21-30)'!M238</f>
        <v>0</v>
      </c>
      <c r="AO19" s="199">
        <f>'Ctrinh-LONG HIEP (21-30)'!M245</f>
        <v>0</v>
      </c>
      <c r="AP19" s="199">
        <f>'Ctrinh-LONG HIEP (21-30)'!M252</f>
        <v>0</v>
      </c>
      <c r="AQ19" s="199">
        <f>'Ctrinh-LONG HIEP (21-30)'!M259</f>
        <v>0</v>
      </c>
      <c r="AR19" s="199">
        <f>'Ctrinh-LONG HIEP (21-30)'!M263</f>
        <v>0</v>
      </c>
      <c r="AS19" s="199">
        <f>'Ctrinh-LONG HIEP (21-30)'!M267</f>
        <v>0</v>
      </c>
      <c r="AT19" s="272">
        <f>'Ctrinh-LONG HIEP (21-30)'!M271</f>
        <v>0</v>
      </c>
      <c r="AU19" s="199">
        <f>'Ctrinh-LONG HIEP (21-30)'!M278</f>
        <v>0</v>
      </c>
      <c r="AV19" s="199">
        <f>'Ctrinh-LONG HIEP (21-30)'!M285</f>
        <v>0</v>
      </c>
      <c r="AW19" s="199">
        <f>'Ctrinh-LONG HIEP (21-30)'!M292</f>
        <v>0</v>
      </c>
      <c r="AX19" s="199">
        <f>'Ctrinh-LONG HIEP (21-30)'!M299</f>
        <v>0</v>
      </c>
      <c r="AY19" s="199">
        <f>'Ctrinh-LONG HIEP (21-30)'!M306</f>
        <v>0</v>
      </c>
      <c r="AZ19" s="199">
        <f>'Ctrinh-LONG HIEP (21-30)'!M313</f>
        <v>0</v>
      </c>
      <c r="BA19" s="199">
        <f>'Ctrinh-LONG HIEP (21-30)'!M320</f>
        <v>0</v>
      </c>
      <c r="BB19" s="199">
        <f>'Ctrinh-LONG HIEP (21-30)'!M327</f>
        <v>0</v>
      </c>
      <c r="BC19" s="199">
        <f>'Ctrinh-LONG HIEP (21-30)'!M334</f>
        <v>0</v>
      </c>
      <c r="BD19" s="199">
        <f>'Ctrinh-LONG HIEP (21-30)'!M341</f>
        <v>0</v>
      </c>
      <c r="BE19" s="199">
        <f>'Ctrinh-LONG HIEP (21-30)'!M348</f>
        <v>0</v>
      </c>
      <c r="BF19" s="195">
        <f>'Ctrinh-LONG HIEP (21-30)'!M355</f>
        <v>0</v>
      </c>
      <c r="BG19" s="199"/>
      <c r="BH19" s="199">
        <f t="shared" si="3"/>
        <v>0</v>
      </c>
      <c r="BI19" s="196">
        <f>$O$64-BH19</f>
        <v>0</v>
      </c>
      <c r="BJ19" s="199">
        <f t="shared" si="4"/>
        <v>0</v>
      </c>
      <c r="BK19" s="204"/>
      <c r="BL19" s="211"/>
    </row>
    <row r="20" spans="1:64" s="210" customFormat="1" ht="15.75" customHeight="1">
      <c r="A20" s="369" t="s">
        <v>35</v>
      </c>
      <c r="B20" s="209" t="s">
        <v>36</v>
      </c>
      <c r="C20" s="208" t="s">
        <v>37</v>
      </c>
      <c r="D20" s="200"/>
      <c r="E20" s="252">
        <f>SUM(G20:O20,Q20)</f>
        <v>0</v>
      </c>
      <c r="F20" s="199">
        <f t="shared" si="7"/>
        <v>0</v>
      </c>
      <c r="G20" s="199">
        <f>'Ctrinh-LONG HIEP (21-30)'!N7</f>
        <v>0</v>
      </c>
      <c r="H20" s="199">
        <f>'Ctrinh-LONG HIEP (21-30)'!N14</f>
        <v>0</v>
      </c>
      <c r="I20" s="199">
        <f>'Ctrinh-LONG HIEP (21-30)'!N21</f>
        <v>0</v>
      </c>
      <c r="J20" s="199">
        <f>'Ctrinh-LONG HIEP (21-30)'!N28</f>
        <v>0</v>
      </c>
      <c r="K20" s="199">
        <f>'Ctrinh-LONG HIEP (21-30)'!N35</f>
        <v>0</v>
      </c>
      <c r="L20" s="199">
        <f>'Ctrinh-LONG HIEP (21-30)'!N42</f>
        <v>0</v>
      </c>
      <c r="M20" s="199">
        <f>'Ctrinh-LONG HIEP (21-30)'!N49</f>
        <v>0</v>
      </c>
      <c r="N20" s="272">
        <f>'Ctrinh-LONG HIEP (21-30)'!N56</f>
        <v>0</v>
      </c>
      <c r="O20" s="199">
        <f>'Ctrinh-LONG HIEP (21-30)'!N63</f>
        <v>0</v>
      </c>
      <c r="P20" s="207">
        <f>$D20-$BH20</f>
        <v>0</v>
      </c>
      <c r="Q20" s="199">
        <f>'Ctrinh-LONG HIEP (21-30)'!N77</f>
        <v>0</v>
      </c>
      <c r="R20" s="355">
        <f t="shared" si="5"/>
        <v>0</v>
      </c>
      <c r="S20" s="195"/>
      <c r="T20" s="199">
        <f>'Ctrinh-LONG HIEP (21-30)'!N84</f>
        <v>0</v>
      </c>
      <c r="U20" s="199">
        <f>'Ctrinh-LONG HIEP (21-30)'!N91</f>
        <v>0</v>
      </c>
      <c r="V20" s="199">
        <f>'Ctrinh-LONG HIEP (21-30)'!N98</f>
        <v>0</v>
      </c>
      <c r="W20" s="199">
        <f>'Ctrinh-LONG HIEP (21-30)'!N105</f>
        <v>0</v>
      </c>
      <c r="X20" s="199">
        <f>'Ctrinh-LONG HIEP (21-30)'!N112</f>
        <v>0</v>
      </c>
      <c r="Y20" s="199">
        <f>'Ctrinh-LONG HIEP (21-30)'!N119</f>
        <v>0</v>
      </c>
      <c r="Z20" s="199">
        <f>'Ctrinh-LONG HIEP (21-30)'!N126</f>
        <v>0</v>
      </c>
      <c r="AA20" s="199">
        <f>'Ctrinh-LONG HIEP (21-30)'!N133</f>
        <v>0</v>
      </c>
      <c r="AB20" s="344">
        <f t="shared" si="6"/>
        <v>0</v>
      </c>
      <c r="AC20" s="344"/>
      <c r="AD20" s="199">
        <f>'Ctrinh-LONG HIEP (21-30)'!N141</f>
        <v>0</v>
      </c>
      <c r="AE20" s="199">
        <f>'Ctrinh-LONG HIEP (21-30)'!N186</f>
        <v>0</v>
      </c>
      <c r="AF20" s="199">
        <f>'Ctrinh-LONG HIEP (21-30)'!N194</f>
        <v>0</v>
      </c>
      <c r="AG20" s="199">
        <f>'Ctrinh-LONG HIEP (21-30)'!N198</f>
        <v>0</v>
      </c>
      <c r="AH20" s="199">
        <f>'Ctrinh-LONG HIEP (21-30)'!N202</f>
        <v>0</v>
      </c>
      <c r="AI20" s="199">
        <f>'Ctrinh-LONG HIEP (21-30)'!N212</f>
        <v>0</v>
      </c>
      <c r="AJ20" s="199">
        <f>'Ctrinh-LONG HIEP (21-30)'!N216</f>
        <v>0</v>
      </c>
      <c r="AK20" s="199">
        <f>'Ctrinh-LONG HIEP (21-30)'!N220</f>
        <v>0</v>
      </c>
      <c r="AL20" s="199">
        <f>'Ctrinh-LONG HIEP (21-30)'!N224</f>
        <v>0</v>
      </c>
      <c r="AM20" s="199">
        <f>'Ctrinh-LONG HIEP (21-30)'!N231</f>
        <v>0</v>
      </c>
      <c r="AN20" s="199">
        <f>'Ctrinh-LONG HIEP (21-30)'!N238</f>
        <v>0</v>
      </c>
      <c r="AO20" s="199">
        <f>'Ctrinh-LONG HIEP (21-30)'!N245</f>
        <v>0</v>
      </c>
      <c r="AP20" s="199">
        <f>'Ctrinh-LONG HIEP (21-30)'!N252</f>
        <v>0</v>
      </c>
      <c r="AQ20" s="199">
        <f>'Ctrinh-LONG HIEP (21-30)'!N259</f>
        <v>0</v>
      </c>
      <c r="AR20" s="199">
        <f>'Ctrinh-LONG HIEP (21-30)'!N263</f>
        <v>0</v>
      </c>
      <c r="AS20" s="199">
        <f>'Ctrinh-LONG HIEP (21-30)'!N267</f>
        <v>0</v>
      </c>
      <c r="AT20" s="272">
        <f>'Ctrinh-LONG HIEP (21-30)'!N271</f>
        <v>0</v>
      </c>
      <c r="AU20" s="199">
        <f>'Ctrinh-LONG HIEP (21-30)'!N278</f>
        <v>0</v>
      </c>
      <c r="AV20" s="199">
        <f>'Ctrinh-LONG HIEP (21-30)'!N285</f>
        <v>0</v>
      </c>
      <c r="AW20" s="199">
        <f>'Ctrinh-LONG HIEP (21-30)'!N292</f>
        <v>0</v>
      </c>
      <c r="AX20" s="199">
        <f>'Ctrinh-LONG HIEP (21-30)'!N299</f>
        <v>0</v>
      </c>
      <c r="AY20" s="199">
        <f>'Ctrinh-LONG HIEP (21-30)'!N306</f>
        <v>0</v>
      </c>
      <c r="AZ20" s="199">
        <f>'Ctrinh-LONG HIEP (21-30)'!N313</f>
        <v>0</v>
      </c>
      <c r="BA20" s="199">
        <f>'Ctrinh-LONG HIEP (21-30)'!N320</f>
        <v>0</v>
      </c>
      <c r="BB20" s="199">
        <f>'Ctrinh-LONG HIEP (21-30)'!N327</f>
        <v>0</v>
      </c>
      <c r="BC20" s="199">
        <f>'Ctrinh-LONG HIEP (21-30)'!N334</f>
        <v>0</v>
      </c>
      <c r="BD20" s="199">
        <f>'Ctrinh-LONG HIEP (21-30)'!N341</f>
        <v>0</v>
      </c>
      <c r="BE20" s="199">
        <f>'Ctrinh-LONG HIEP (21-30)'!N348</f>
        <v>0</v>
      </c>
      <c r="BF20" s="195">
        <f>'Ctrinh-LONG HIEP (21-30)'!N355</f>
        <v>0</v>
      </c>
      <c r="BG20" s="199"/>
      <c r="BH20" s="199">
        <f t="shared" si="3"/>
        <v>0</v>
      </c>
      <c r="BI20" s="196">
        <f>$P$64-BH20</f>
        <v>0</v>
      </c>
      <c r="BJ20" s="199">
        <f t="shared" si="4"/>
        <v>0</v>
      </c>
      <c r="BK20" s="204"/>
      <c r="BL20" s="211"/>
    </row>
    <row r="21" spans="1:64" s="210" customFormat="1" ht="15.75" customHeight="1">
      <c r="A21" s="369" t="s">
        <v>38</v>
      </c>
      <c r="B21" s="209" t="s">
        <v>39</v>
      </c>
      <c r="C21" s="208" t="s">
        <v>40</v>
      </c>
      <c r="D21" s="200"/>
      <c r="E21" s="252">
        <f>SUM(G21:P21)</f>
        <v>0</v>
      </c>
      <c r="F21" s="199">
        <f t="shared" si="7"/>
        <v>0</v>
      </c>
      <c r="G21" s="199">
        <f>'Ctrinh-LONG HIEP (21-30)'!O7</f>
        <v>0</v>
      </c>
      <c r="H21" s="199">
        <f>'Ctrinh-LONG HIEP (21-30)'!O14</f>
        <v>0</v>
      </c>
      <c r="I21" s="199">
        <f>'Ctrinh-LONG HIEP (21-30)'!O21</f>
        <v>0</v>
      </c>
      <c r="J21" s="199">
        <f>'Ctrinh-LONG HIEP (21-30)'!O28</f>
        <v>0</v>
      </c>
      <c r="K21" s="199">
        <f>'Ctrinh-LONG HIEP (21-30)'!O35</f>
        <v>0</v>
      </c>
      <c r="L21" s="199">
        <f>'Ctrinh-LONG HIEP (21-30)'!O42</f>
        <v>0</v>
      </c>
      <c r="M21" s="199">
        <f>'Ctrinh-LONG HIEP (21-30)'!O49</f>
        <v>0</v>
      </c>
      <c r="N21" s="272">
        <f>'Ctrinh-LONG HIEP (21-30)'!O56</f>
        <v>0</v>
      </c>
      <c r="O21" s="199">
        <f>'Ctrinh-LONG HIEP (21-30)'!O63</f>
        <v>0</v>
      </c>
      <c r="P21" s="199">
        <f>'Ctrinh-LONG HIEP (21-30)'!O70</f>
        <v>0</v>
      </c>
      <c r="Q21" s="207">
        <f>$D21-$BH21</f>
        <v>0</v>
      </c>
      <c r="R21" s="355">
        <f t="shared" si="5"/>
        <v>0</v>
      </c>
      <c r="S21" s="195"/>
      <c r="T21" s="199">
        <f>'Ctrinh-LONG HIEP (21-30)'!O84</f>
        <v>0</v>
      </c>
      <c r="U21" s="199">
        <f>'Ctrinh-LONG HIEP (21-30)'!O91</f>
        <v>0</v>
      </c>
      <c r="V21" s="199">
        <f>'Ctrinh-LONG HIEP (21-30)'!O98</f>
        <v>0</v>
      </c>
      <c r="W21" s="199">
        <f>'Ctrinh-LONG HIEP (21-30)'!O105</f>
        <v>0</v>
      </c>
      <c r="X21" s="199">
        <f>'Ctrinh-LONG HIEP (21-30)'!O112</f>
        <v>0</v>
      </c>
      <c r="Y21" s="199">
        <f>'Ctrinh-LONG HIEP (21-30)'!O119</f>
        <v>0</v>
      </c>
      <c r="Z21" s="199">
        <f>'Ctrinh-LONG HIEP (21-30)'!O126</f>
        <v>0</v>
      </c>
      <c r="AA21" s="199">
        <f>'Ctrinh-LONG HIEP (21-30)'!O133</f>
        <v>0</v>
      </c>
      <c r="AB21" s="344">
        <f t="shared" si="6"/>
        <v>0</v>
      </c>
      <c r="AC21" s="344"/>
      <c r="AD21" s="199">
        <f>'Ctrinh-LONG HIEP (21-30)'!O141</f>
        <v>0</v>
      </c>
      <c r="AE21" s="199">
        <f>'Ctrinh-LONG HIEP (21-30)'!O186</f>
        <v>0</v>
      </c>
      <c r="AF21" s="199">
        <f>'Ctrinh-LONG HIEP (21-30)'!O194</f>
        <v>0</v>
      </c>
      <c r="AG21" s="199">
        <f>'Ctrinh-LONG HIEP (21-30)'!O198</f>
        <v>0</v>
      </c>
      <c r="AH21" s="199">
        <f>'Ctrinh-LONG HIEP (21-30)'!O202</f>
        <v>0</v>
      </c>
      <c r="AI21" s="199">
        <f>'Ctrinh-LONG HIEP (21-30)'!O212</f>
        <v>0</v>
      </c>
      <c r="AJ21" s="199">
        <f>'Ctrinh-LONG HIEP (21-30)'!O216</f>
        <v>0</v>
      </c>
      <c r="AK21" s="199">
        <f>'Ctrinh-LONG HIEP (21-30)'!O220</f>
        <v>0</v>
      </c>
      <c r="AL21" s="199">
        <f>'Ctrinh-LONG HIEP (21-30)'!O224</f>
        <v>0</v>
      </c>
      <c r="AM21" s="199">
        <f>'Ctrinh-LONG HIEP (21-30)'!O231</f>
        <v>0</v>
      </c>
      <c r="AN21" s="199">
        <f>'Ctrinh-LONG HIEP (21-30)'!O238</f>
        <v>0</v>
      </c>
      <c r="AO21" s="199">
        <f>'Ctrinh-LONG HIEP (21-30)'!O245</f>
        <v>0</v>
      </c>
      <c r="AP21" s="199">
        <f>'Ctrinh-LONG HIEP (21-30)'!O252</f>
        <v>0</v>
      </c>
      <c r="AQ21" s="199">
        <f>'Ctrinh-LONG HIEP (21-30)'!O259</f>
        <v>0</v>
      </c>
      <c r="AR21" s="199">
        <f>'Ctrinh-LONG HIEP (21-30)'!O263</f>
        <v>0</v>
      </c>
      <c r="AS21" s="199">
        <f>'Ctrinh-LONG HIEP (21-30)'!O267</f>
        <v>0</v>
      </c>
      <c r="AT21" s="272">
        <f>'Ctrinh-LONG HIEP (21-30)'!O271</f>
        <v>0</v>
      </c>
      <c r="AU21" s="199">
        <f>'Ctrinh-LONG HIEP (21-30)'!O278</f>
        <v>0</v>
      </c>
      <c r="AV21" s="199">
        <f>'Ctrinh-LONG HIEP (21-30)'!O285</f>
        <v>0</v>
      </c>
      <c r="AW21" s="199">
        <f>'Ctrinh-LONG HIEP (21-30)'!O292</f>
        <v>0</v>
      </c>
      <c r="AX21" s="199">
        <f>'Ctrinh-LONG HIEP (21-30)'!O299</f>
        <v>0</v>
      </c>
      <c r="AY21" s="199">
        <f>'Ctrinh-LONG HIEP (21-30)'!O306</f>
        <v>0</v>
      </c>
      <c r="AZ21" s="199">
        <f>'Ctrinh-LONG HIEP (21-30)'!O313</f>
        <v>0</v>
      </c>
      <c r="BA21" s="199">
        <f>'Ctrinh-LONG HIEP (21-30)'!O320</f>
        <v>0</v>
      </c>
      <c r="BB21" s="199">
        <f>'Ctrinh-LONG HIEP (21-30)'!O327</f>
        <v>0</v>
      </c>
      <c r="BC21" s="199">
        <f>'Ctrinh-LONG HIEP (21-30)'!O334</f>
        <v>0</v>
      </c>
      <c r="BD21" s="199">
        <f>'Ctrinh-LONG HIEP (21-30)'!O341</f>
        <v>0</v>
      </c>
      <c r="BE21" s="199">
        <f>'Ctrinh-LONG HIEP (21-30)'!O348</f>
        <v>0</v>
      </c>
      <c r="BF21" s="195">
        <f>'Ctrinh-LONG HIEP (21-30)'!O355</f>
        <v>0</v>
      </c>
      <c r="BG21" s="199"/>
      <c r="BH21" s="199">
        <f t="shared" si="3"/>
        <v>0</v>
      </c>
      <c r="BI21" s="196">
        <f>$Q$64-BH21</f>
        <v>0</v>
      </c>
      <c r="BJ21" s="199">
        <f t="shared" si="4"/>
        <v>0</v>
      </c>
      <c r="BK21" s="204"/>
      <c r="BL21" s="211"/>
    </row>
    <row r="22" spans="1:64" s="319" customFormat="1" ht="15.75" customHeight="1">
      <c r="A22" s="371">
        <v>2</v>
      </c>
      <c r="B22" s="312" t="s">
        <v>41</v>
      </c>
      <c r="C22" s="313" t="s">
        <v>42</v>
      </c>
      <c r="D22" s="314">
        <f>SUM(D24:D32,D50:D61)</f>
        <v>0</v>
      </c>
      <c r="E22" s="252">
        <f>SUM(G22:Q22)</f>
        <v>0</v>
      </c>
      <c r="F22" s="316">
        <f t="shared" ref="F22:Q22" si="8">SUM(F24:F32,F50:F61)</f>
        <v>0</v>
      </c>
      <c r="G22" s="316">
        <f t="shared" si="8"/>
        <v>0</v>
      </c>
      <c r="H22" s="316">
        <f t="shared" si="8"/>
        <v>0</v>
      </c>
      <c r="I22" s="316">
        <f t="shared" si="8"/>
        <v>0</v>
      </c>
      <c r="J22" s="316">
        <f t="shared" si="8"/>
        <v>0</v>
      </c>
      <c r="K22" s="316">
        <f t="shared" si="8"/>
        <v>0</v>
      </c>
      <c r="L22" s="316">
        <f t="shared" si="8"/>
        <v>0</v>
      </c>
      <c r="M22" s="316">
        <f t="shared" si="8"/>
        <v>0</v>
      </c>
      <c r="N22" s="316">
        <f t="shared" si="8"/>
        <v>0</v>
      </c>
      <c r="O22" s="316">
        <f t="shared" si="8"/>
        <v>0</v>
      </c>
      <c r="P22" s="316">
        <f t="shared" si="8"/>
        <v>0</v>
      </c>
      <c r="Q22" s="316">
        <f t="shared" si="8"/>
        <v>0</v>
      </c>
      <c r="R22" s="252">
        <f>$D22-$BH22</f>
        <v>0</v>
      </c>
      <c r="S22" s="315"/>
      <c r="T22" s="315">
        <f>SUM(T25:T32,T50:T61)</f>
        <v>0</v>
      </c>
      <c r="U22" s="315">
        <f>SUM(U24,U26:U32,U50:U61)</f>
        <v>0</v>
      </c>
      <c r="V22" s="315">
        <f>SUM(V24:V25,V27:V32,V50:V61)</f>
        <v>0</v>
      </c>
      <c r="W22" s="315">
        <f>SUM(W24:W26,W28:W32,W50:W61)</f>
        <v>0</v>
      </c>
      <c r="X22" s="315">
        <f>SUM(X24:X27,X29:X32,X50:X61)</f>
        <v>0</v>
      </c>
      <c r="Y22" s="315">
        <f>SUM(Y50:Y61,Y30:Y32,Y24:Y28)</f>
        <v>0</v>
      </c>
      <c r="Z22" s="315">
        <f>SUM(Z50:Z61,Z32,Z24:Z29)</f>
        <v>0</v>
      </c>
      <c r="AA22" s="315">
        <f>SUM(AA50:AA61,AA32,AA24:AA30)</f>
        <v>0</v>
      </c>
      <c r="AB22" s="344">
        <f t="shared" si="6"/>
        <v>0</v>
      </c>
      <c r="AC22" s="344"/>
      <c r="AD22" s="315">
        <f t="shared" ref="AD22:AS22" si="9">SUM(AD50:AD61,AD24:AD32)</f>
        <v>0</v>
      </c>
      <c r="AE22" s="315">
        <f t="shared" si="9"/>
        <v>0</v>
      </c>
      <c r="AF22" s="315">
        <f t="shared" si="9"/>
        <v>0</v>
      </c>
      <c r="AG22" s="315">
        <f t="shared" si="9"/>
        <v>0</v>
      </c>
      <c r="AH22" s="315">
        <f t="shared" si="9"/>
        <v>0</v>
      </c>
      <c r="AI22" s="315">
        <f t="shared" si="9"/>
        <v>0</v>
      </c>
      <c r="AJ22" s="315">
        <f t="shared" si="9"/>
        <v>0</v>
      </c>
      <c r="AK22" s="315">
        <f t="shared" si="9"/>
        <v>0</v>
      </c>
      <c r="AL22" s="315">
        <f t="shared" si="9"/>
        <v>0</v>
      </c>
      <c r="AM22" s="315">
        <f t="shared" si="9"/>
        <v>0</v>
      </c>
      <c r="AN22" s="315">
        <f t="shared" si="9"/>
        <v>0</v>
      </c>
      <c r="AO22" s="315">
        <f t="shared" si="9"/>
        <v>0</v>
      </c>
      <c r="AP22" s="315">
        <f t="shared" si="9"/>
        <v>0</v>
      </c>
      <c r="AQ22" s="315">
        <f t="shared" si="9"/>
        <v>0</v>
      </c>
      <c r="AR22" s="315">
        <f t="shared" si="9"/>
        <v>0</v>
      </c>
      <c r="AS22" s="315">
        <f t="shared" si="9"/>
        <v>0</v>
      </c>
      <c r="AT22" s="281">
        <f>SUM(AT51:AT61,AT24:AT32)</f>
        <v>0</v>
      </c>
      <c r="AU22" s="315">
        <f>SUM(AU52:AU61,AU24:AU32,AU50)</f>
        <v>0</v>
      </c>
      <c r="AV22" s="315">
        <f>SUM(AV53:AV61,AV24:AV32,AV50:AV51)</f>
        <v>0</v>
      </c>
      <c r="AW22" s="315">
        <f>SUM(AW54:AW61,AW24:AW32,AW50:AW52)</f>
        <v>0</v>
      </c>
      <c r="AX22" s="315">
        <f>SUM(AX55:AX61,AX24:AX32,AX50:AX53)</f>
        <v>0</v>
      </c>
      <c r="AY22" s="315">
        <f>SUM(AY56:AY61,AY24:AY32,AY50:AY54)</f>
        <v>0</v>
      </c>
      <c r="AZ22" s="315">
        <f>SUM(AZ57:AZ61,AZ24:AZ32,AZ50:AZ55)</f>
        <v>0</v>
      </c>
      <c r="BA22" s="315">
        <f>SUM(BA58:BA61,BA24:BA32,BA50:BA56)</f>
        <v>0</v>
      </c>
      <c r="BB22" s="315">
        <f>SUM(BB59:BB61,BB24:BB32,BB50:BB57)</f>
        <v>0</v>
      </c>
      <c r="BC22" s="315">
        <f>SUM(BC60:BC61,BC24:BC32,BC50:BC58)</f>
        <v>0</v>
      </c>
      <c r="BD22" s="315">
        <f>SUM(BD61,BD24:BD32,BD50:BD59)</f>
        <v>0</v>
      </c>
      <c r="BE22" s="315">
        <f>SUM(BE24:BE32,BE50:BE60)</f>
        <v>0</v>
      </c>
      <c r="BF22" s="315">
        <f>SUM(BF24:BF32,BF50:BF61)</f>
        <v>0</v>
      </c>
      <c r="BG22" s="315">
        <f>SUM(BG50:BG61,BG24:BG32)</f>
        <v>0</v>
      </c>
      <c r="BH22" s="315">
        <f>SUM(BH50:BH61,BH24:BH32)</f>
        <v>0</v>
      </c>
      <c r="BI22" s="315">
        <f>SUM(BI50:BI61,BI24:BI32)</f>
        <v>0</v>
      </c>
      <c r="BJ22" s="315">
        <f>SUM(BJ50:BJ61,BJ24:BJ32)</f>
        <v>0</v>
      </c>
      <c r="BK22" s="317"/>
      <c r="BL22" s="318"/>
    </row>
    <row r="23" spans="1:64" s="224" customFormat="1" ht="15.75" hidden="1" customHeight="1">
      <c r="A23" s="368"/>
      <c r="B23" s="214" t="s">
        <v>313</v>
      </c>
      <c r="C23" s="201"/>
      <c r="D23" s="226"/>
      <c r="E23" s="252"/>
      <c r="F23" s="199"/>
      <c r="G23" s="195"/>
      <c r="H23" s="195"/>
      <c r="I23" s="195"/>
      <c r="J23" s="195"/>
      <c r="K23" s="195"/>
      <c r="L23" s="195"/>
      <c r="M23" s="195"/>
      <c r="N23" s="281"/>
      <c r="O23" s="195"/>
      <c r="P23" s="195"/>
      <c r="Q23" s="195"/>
      <c r="R23" s="252"/>
      <c r="S23" s="195"/>
      <c r="T23" s="195"/>
      <c r="U23" s="195"/>
      <c r="V23" s="195"/>
      <c r="W23" s="195"/>
      <c r="X23" s="195"/>
      <c r="Y23" s="195"/>
      <c r="Z23" s="195"/>
      <c r="AA23" s="195"/>
      <c r="AB23" s="344">
        <f t="shared" si="6"/>
        <v>0</v>
      </c>
      <c r="AC23" s="344"/>
      <c r="AD23" s="195"/>
      <c r="AE23" s="195"/>
      <c r="AF23" s="195"/>
      <c r="AG23" s="195"/>
      <c r="AH23" s="195"/>
      <c r="AI23" s="195"/>
      <c r="AJ23" s="195"/>
      <c r="AK23" s="195"/>
      <c r="AL23" s="195"/>
      <c r="AM23" s="195"/>
      <c r="AN23" s="195"/>
      <c r="AO23" s="195"/>
      <c r="AP23" s="195"/>
      <c r="AQ23" s="195"/>
      <c r="AR23" s="195"/>
      <c r="AS23" s="195"/>
      <c r="AT23" s="281"/>
      <c r="AU23" s="195"/>
      <c r="AV23" s="195"/>
      <c r="AW23" s="195"/>
      <c r="AX23" s="195"/>
      <c r="AY23" s="195"/>
      <c r="AZ23" s="195"/>
      <c r="BA23" s="195"/>
      <c r="BB23" s="195"/>
      <c r="BC23" s="195"/>
      <c r="BD23" s="195"/>
      <c r="BE23" s="195"/>
      <c r="BF23" s="195"/>
      <c r="BG23" s="195"/>
      <c r="BH23" s="195"/>
      <c r="BI23" s="195"/>
      <c r="BJ23" s="195"/>
      <c r="BK23" s="194"/>
      <c r="BL23" s="225"/>
    </row>
    <row r="24" spans="1:64" s="216" customFormat="1" ht="15.75" customHeight="1">
      <c r="A24" s="369" t="s">
        <v>43</v>
      </c>
      <c r="B24" s="209" t="s">
        <v>44</v>
      </c>
      <c r="C24" s="208" t="s">
        <v>45</v>
      </c>
      <c r="D24" s="200"/>
      <c r="E24" s="252">
        <f t="shared" ref="E24:E31" si="10">SUM(G24:Q24)</f>
        <v>0</v>
      </c>
      <c r="F24" s="199">
        <f>SUM(G24:H24)</f>
        <v>0</v>
      </c>
      <c r="G24" s="199">
        <f>'Ctrinh-LONG HIEP (21-30)'!P7</f>
        <v>0</v>
      </c>
      <c r="H24" s="199">
        <f>'Ctrinh-LONG HIEP (21-30)'!P14</f>
        <v>0</v>
      </c>
      <c r="I24" s="199">
        <f>'Ctrinh-LONG HIEP (21-30)'!P21</f>
        <v>0</v>
      </c>
      <c r="J24" s="199">
        <f>'Ctrinh-LONG HIEP (21-30)'!P28</f>
        <v>0</v>
      </c>
      <c r="K24" s="199">
        <f>'Ctrinh-LONG HIEP (21-30)'!P35</f>
        <v>0</v>
      </c>
      <c r="L24" s="199">
        <f>'Ctrinh-LONG HIEP (21-30)'!P42</f>
        <v>0</v>
      </c>
      <c r="M24" s="199">
        <f>'Ctrinh-LONG HIEP (21-30)'!P49</f>
        <v>0</v>
      </c>
      <c r="N24" s="272">
        <f>'Ctrinh-LONG HIEP (21-30)'!P56</f>
        <v>0</v>
      </c>
      <c r="O24" s="199">
        <f>'Ctrinh-LONG HIEP (21-30)'!P63</f>
        <v>0</v>
      </c>
      <c r="P24" s="199">
        <f>'Ctrinh-LONG HIEP (21-30)'!P70</f>
        <v>0</v>
      </c>
      <c r="Q24" s="199">
        <f>'Ctrinh-LONG HIEP (21-30)'!P77</f>
        <v>0</v>
      </c>
      <c r="R24" s="252">
        <f>SUM(U24:AB24,AT24:BE24)</f>
        <v>0</v>
      </c>
      <c r="S24" s="195"/>
      <c r="T24" s="207">
        <f>$D24-$BH24</f>
        <v>0</v>
      </c>
      <c r="U24" s="199">
        <f>'Ctrinh-LONG HIEP (21-30)'!P91</f>
        <v>0</v>
      </c>
      <c r="V24" s="199">
        <f>'Ctrinh-LONG HIEP (21-30)'!P98</f>
        <v>0</v>
      </c>
      <c r="W24" s="199">
        <f>'Ctrinh-LONG HIEP (21-30)'!P105</f>
        <v>0</v>
      </c>
      <c r="X24" s="199">
        <f>'Ctrinh-LONG HIEP (21-30)'!P112</f>
        <v>0</v>
      </c>
      <c r="Y24" s="199">
        <f>'Ctrinh-LONG HIEP (21-30)'!P119</f>
        <v>0</v>
      </c>
      <c r="Z24" s="199">
        <f>'Ctrinh-LONG HIEP (21-30)'!P126</f>
        <v>0</v>
      </c>
      <c r="AA24" s="199">
        <f>'Ctrinh-LONG HIEP (21-30)'!P133</f>
        <v>0</v>
      </c>
      <c r="AB24" s="344">
        <f t="shared" si="6"/>
        <v>0</v>
      </c>
      <c r="AC24" s="344"/>
      <c r="AD24" s="199">
        <f>'Ctrinh-LONG HIEP (21-30)'!P141</f>
        <v>0</v>
      </c>
      <c r="AE24" s="199">
        <f>'Ctrinh-LONG HIEP (21-30)'!P186</f>
        <v>0</v>
      </c>
      <c r="AF24" s="199">
        <f>'Ctrinh-LONG HIEP (21-30)'!P194</f>
        <v>0</v>
      </c>
      <c r="AG24" s="199">
        <f>'Ctrinh-LONG HIEP (21-30)'!P198</f>
        <v>0</v>
      </c>
      <c r="AH24" s="199">
        <f>'Ctrinh-LONG HIEP (21-30)'!P202</f>
        <v>0</v>
      </c>
      <c r="AI24" s="199">
        <f>'Ctrinh-LONG HIEP (21-30)'!P212</f>
        <v>0</v>
      </c>
      <c r="AJ24" s="199">
        <f>'Ctrinh-LONG HIEP (21-30)'!P216</f>
        <v>0</v>
      </c>
      <c r="AK24" s="199">
        <f>'Ctrinh-LONG HIEP (21-30)'!P220</f>
        <v>0</v>
      </c>
      <c r="AL24" s="199">
        <f>'Ctrinh-LONG HIEP (21-30)'!P224</f>
        <v>0</v>
      </c>
      <c r="AM24" s="199">
        <f>'Ctrinh-LONG HIEP (21-30)'!P231</f>
        <v>0</v>
      </c>
      <c r="AN24" s="199">
        <f>'Ctrinh-LONG HIEP (21-30)'!P238</f>
        <v>0</v>
      </c>
      <c r="AO24" s="199">
        <f>'Ctrinh-LONG HIEP (21-30)'!P245</f>
        <v>0</v>
      </c>
      <c r="AP24" s="199">
        <f>'Ctrinh-LONG HIEP (21-30)'!P252</f>
        <v>0</v>
      </c>
      <c r="AQ24" s="199">
        <f>'Ctrinh-LONG HIEP (21-30)'!P259</f>
        <v>0</v>
      </c>
      <c r="AR24" s="199">
        <f>'Ctrinh-LONG HIEP (21-30)'!P263</f>
        <v>0</v>
      </c>
      <c r="AS24" s="199">
        <f>'Ctrinh-LONG HIEP (21-30)'!P267</f>
        <v>0</v>
      </c>
      <c r="AT24" s="272">
        <f>'Ctrinh-LONG HIEP (21-30)'!P271</f>
        <v>0</v>
      </c>
      <c r="AU24" s="199">
        <f>'Ctrinh-LONG HIEP (21-30)'!P278</f>
        <v>0</v>
      </c>
      <c r="AV24" s="199">
        <f>'Ctrinh-LONG HIEP (21-30)'!P285</f>
        <v>0</v>
      </c>
      <c r="AW24" s="199">
        <f>'Ctrinh-LONG HIEP (21-30)'!P292</f>
        <v>0</v>
      </c>
      <c r="AX24" s="199">
        <f>'Ctrinh-LONG HIEP (21-30)'!P299</f>
        <v>0</v>
      </c>
      <c r="AY24" s="199">
        <f>'Ctrinh-LONG HIEP (21-30)'!P306</f>
        <v>0</v>
      </c>
      <c r="AZ24" s="199">
        <f>'Ctrinh-LONG HIEP (21-30)'!P313</f>
        <v>0</v>
      </c>
      <c r="BA24" s="199">
        <f>'Ctrinh-LONG HIEP (21-30)'!P320</f>
        <v>0</v>
      </c>
      <c r="BB24" s="199">
        <f>'Ctrinh-LONG HIEP (21-30)'!P327</f>
        <v>0</v>
      </c>
      <c r="BC24" s="199">
        <f>'Ctrinh-LONG HIEP (21-30)'!P334</f>
        <v>0</v>
      </c>
      <c r="BD24" s="199">
        <f>'Ctrinh-LONG HIEP (21-30)'!P341</f>
        <v>0</v>
      </c>
      <c r="BE24" s="199">
        <f>'Ctrinh-LONG HIEP (21-30)'!P348</f>
        <v>0</v>
      </c>
      <c r="BF24" s="195">
        <f>'Ctrinh-LONG HIEP (21-30)'!P355</f>
        <v>0</v>
      </c>
      <c r="BG24" s="199"/>
      <c r="BH24" s="199">
        <f t="shared" ref="BH24:BH31" si="11">SUM(BF24,BG24,R24,E24)</f>
        <v>0</v>
      </c>
      <c r="BI24" s="196">
        <f>$T$64-BH24</f>
        <v>0</v>
      </c>
      <c r="BJ24" s="199">
        <f>D24+BI24</f>
        <v>0</v>
      </c>
      <c r="BK24" s="204"/>
      <c r="BL24" s="211"/>
    </row>
    <row r="25" spans="1:64" s="216" customFormat="1" ht="15.75" customHeight="1">
      <c r="A25" s="369" t="s">
        <v>46</v>
      </c>
      <c r="B25" s="209" t="s">
        <v>47</v>
      </c>
      <c r="C25" s="208" t="s">
        <v>48</v>
      </c>
      <c r="D25" s="215"/>
      <c r="E25" s="252">
        <f t="shared" si="10"/>
        <v>0</v>
      </c>
      <c r="F25" s="199">
        <f>SUM(G25:H25)</f>
        <v>0</v>
      </c>
      <c r="G25" s="199">
        <f>'Ctrinh-LONG HIEP (21-30)'!Q7</f>
        <v>0</v>
      </c>
      <c r="H25" s="199">
        <f>'Ctrinh-LONG HIEP (21-30)'!Q14</f>
        <v>0</v>
      </c>
      <c r="I25" s="199">
        <f>'Ctrinh-LONG HIEP (21-30)'!Q21</f>
        <v>0</v>
      </c>
      <c r="J25" s="199">
        <f>'Ctrinh-LONG HIEP (21-30)'!Q28</f>
        <v>0</v>
      </c>
      <c r="K25" s="199">
        <f>'Ctrinh-LONG HIEP (21-30)'!Q35</f>
        <v>0</v>
      </c>
      <c r="L25" s="199">
        <f>'Ctrinh-LONG HIEP (21-30)'!Q42</f>
        <v>0</v>
      </c>
      <c r="M25" s="199">
        <f>'Ctrinh-LONG HIEP (21-30)'!Q49</f>
        <v>0</v>
      </c>
      <c r="N25" s="272">
        <f>'Ctrinh-LONG HIEP (21-30)'!Q56</f>
        <v>0</v>
      </c>
      <c r="O25" s="199">
        <f>'Ctrinh-LONG HIEP (21-30)'!Q63</f>
        <v>0</v>
      </c>
      <c r="P25" s="199">
        <f>'Ctrinh-LONG HIEP (21-30)'!Q70</f>
        <v>0</v>
      </c>
      <c r="Q25" s="199">
        <f>'Ctrinh-LONG HIEP (21-30)'!Q77</f>
        <v>0</v>
      </c>
      <c r="R25" s="252">
        <f>SUM(T25,V25:AB25,AT25:BE25)</f>
        <v>0</v>
      </c>
      <c r="S25" s="195"/>
      <c r="T25" s="199">
        <f>'Ctrinh-LONG HIEP (21-30)'!Q84</f>
        <v>0</v>
      </c>
      <c r="U25" s="207">
        <f>$D25-$BH25</f>
        <v>0</v>
      </c>
      <c r="V25" s="199">
        <f>'Ctrinh-LONG HIEP (21-30)'!Q98</f>
        <v>0</v>
      </c>
      <c r="W25" s="199">
        <f>'Ctrinh-LONG HIEP (21-30)'!Q105</f>
        <v>0</v>
      </c>
      <c r="X25" s="199">
        <f>'Ctrinh-LONG HIEP (21-30)'!Q112</f>
        <v>0</v>
      </c>
      <c r="Y25" s="199">
        <f>'Ctrinh-LONG HIEP (21-30)'!Q119</f>
        <v>0</v>
      </c>
      <c r="Z25" s="199">
        <f>'Ctrinh-LONG HIEP (21-30)'!Q126</f>
        <v>0</v>
      </c>
      <c r="AA25" s="199">
        <f>'Ctrinh-LONG HIEP (21-30)'!Q133</f>
        <v>0</v>
      </c>
      <c r="AB25" s="344">
        <f t="shared" si="6"/>
        <v>0</v>
      </c>
      <c r="AC25" s="344"/>
      <c r="AD25" s="199">
        <f>'Ctrinh-LONG HIEP (21-30)'!Q141</f>
        <v>0</v>
      </c>
      <c r="AE25" s="199">
        <f>'Ctrinh-LONG HIEP (21-30)'!Q186</f>
        <v>0</v>
      </c>
      <c r="AF25" s="199">
        <f>'Ctrinh-LONG HIEP (21-30)'!Q194</f>
        <v>0</v>
      </c>
      <c r="AG25" s="199">
        <f>'Ctrinh-LONG HIEP (21-30)'!Q198</f>
        <v>0</v>
      </c>
      <c r="AH25" s="199">
        <f>'Ctrinh-LONG HIEP (21-30)'!Q202</f>
        <v>0</v>
      </c>
      <c r="AI25" s="199">
        <f>'Ctrinh-LONG HIEP (21-30)'!Q212</f>
        <v>0</v>
      </c>
      <c r="AJ25" s="199">
        <f>'Ctrinh-LONG HIEP (21-30)'!Q216</f>
        <v>0</v>
      </c>
      <c r="AK25" s="199">
        <f>'Ctrinh-LONG HIEP (21-30)'!Q220</f>
        <v>0</v>
      </c>
      <c r="AL25" s="199">
        <f>'Ctrinh-LONG HIEP (21-30)'!Q224</f>
        <v>0</v>
      </c>
      <c r="AM25" s="199">
        <f>'Ctrinh-LONG HIEP (21-30)'!Q231</f>
        <v>0</v>
      </c>
      <c r="AN25" s="199">
        <f>'Ctrinh-LONG HIEP (21-30)'!Q238</f>
        <v>0</v>
      </c>
      <c r="AO25" s="199">
        <f>'Ctrinh-LONG HIEP (21-30)'!Q245</f>
        <v>0</v>
      </c>
      <c r="AP25" s="199">
        <f>'Ctrinh-LONG HIEP (21-30)'!Q252</f>
        <v>0</v>
      </c>
      <c r="AQ25" s="199">
        <f>'Ctrinh-LONG HIEP (21-30)'!Q259</f>
        <v>0</v>
      </c>
      <c r="AR25" s="199">
        <f>'Ctrinh-LONG HIEP (21-30)'!Q263</f>
        <v>0</v>
      </c>
      <c r="AS25" s="199">
        <f>'Ctrinh-LONG HIEP (21-30)'!Q267</f>
        <v>0</v>
      </c>
      <c r="AT25" s="272">
        <f>'Ctrinh-LONG HIEP (21-30)'!Q271</f>
        <v>0</v>
      </c>
      <c r="AU25" s="199">
        <f>'Ctrinh-LONG HIEP (21-30)'!Q278</f>
        <v>0</v>
      </c>
      <c r="AV25" s="199">
        <f>'Ctrinh-LONG HIEP (21-30)'!Q285</f>
        <v>0</v>
      </c>
      <c r="AW25" s="199">
        <f>'Ctrinh-LONG HIEP (21-30)'!Q292</f>
        <v>0</v>
      </c>
      <c r="AX25" s="199">
        <f>'Ctrinh-LONG HIEP (21-30)'!Q299</f>
        <v>0</v>
      </c>
      <c r="AY25" s="199">
        <f>'Ctrinh-LONG HIEP (21-30)'!Q306</f>
        <v>0</v>
      </c>
      <c r="AZ25" s="199">
        <f>'Ctrinh-LONG HIEP (21-30)'!Q313</f>
        <v>0</v>
      </c>
      <c r="BA25" s="199">
        <f>'Ctrinh-LONG HIEP (21-30)'!Q320</f>
        <v>0</v>
      </c>
      <c r="BB25" s="199">
        <f>'Ctrinh-LONG HIEP (21-30)'!Q327</f>
        <v>0</v>
      </c>
      <c r="BC25" s="199">
        <f>'Ctrinh-LONG HIEP (21-30)'!Q334</f>
        <v>0</v>
      </c>
      <c r="BD25" s="199">
        <f>'Ctrinh-LONG HIEP (21-30)'!Q341</f>
        <v>0</v>
      </c>
      <c r="BE25" s="199">
        <f>'Ctrinh-LONG HIEP (21-30)'!Q348</f>
        <v>0</v>
      </c>
      <c r="BF25" s="195">
        <f>'Ctrinh-LONG HIEP (21-30)'!Q355</f>
        <v>0</v>
      </c>
      <c r="BG25" s="199"/>
      <c r="BH25" s="199">
        <f t="shared" si="11"/>
        <v>0</v>
      </c>
      <c r="BI25" s="196">
        <f>$U$64-BH25</f>
        <v>0</v>
      </c>
      <c r="BJ25" s="199">
        <f>D25+BI25</f>
        <v>0</v>
      </c>
      <c r="BK25" s="204"/>
      <c r="BL25" s="211"/>
    </row>
    <row r="26" spans="1:64" s="216" customFormat="1" ht="15.75" customHeight="1">
      <c r="A26" s="370">
        <v>2.2999999999999998</v>
      </c>
      <c r="B26" s="214" t="s">
        <v>50</v>
      </c>
      <c r="C26" s="213" t="s">
        <v>51</v>
      </c>
      <c r="D26" s="223"/>
      <c r="E26" s="355">
        <f t="shared" si="10"/>
        <v>0</v>
      </c>
      <c r="F26" s="212">
        <f t="shared" ref="F26:F31" si="12">SUM(G26:H26)</f>
        <v>0</v>
      </c>
      <c r="G26" s="212">
        <f>'Ctrinh-LONG HIEP (21-30)'!R7</f>
        <v>0</v>
      </c>
      <c r="H26" s="212">
        <f>'Ctrinh-LONG HIEP (21-30)'!R14</f>
        <v>0</v>
      </c>
      <c r="I26" s="212">
        <f>'Ctrinh-LONG HIEP (21-30)'!R21</f>
        <v>0</v>
      </c>
      <c r="J26" s="212">
        <f>'Ctrinh-LONG HIEP (21-30)'!R28</f>
        <v>0</v>
      </c>
      <c r="K26" s="212">
        <f>'Ctrinh-LONG HIEP (21-30)'!R35</f>
        <v>0</v>
      </c>
      <c r="L26" s="212">
        <f>'Ctrinh-LONG HIEP (21-30)'!R42</f>
        <v>0</v>
      </c>
      <c r="M26" s="212">
        <f>'Ctrinh-LONG HIEP (21-30)'!R49</f>
        <v>0</v>
      </c>
      <c r="N26" s="282">
        <f>'Ctrinh-LONG HIEP (21-30)'!R56</f>
        <v>0</v>
      </c>
      <c r="O26" s="212">
        <f>'Ctrinh-LONG HIEP (21-30)'!R63</f>
        <v>0</v>
      </c>
      <c r="P26" s="212">
        <f>'Ctrinh-LONG HIEP (21-30)'!R70</f>
        <v>0</v>
      </c>
      <c r="Q26" s="212">
        <f>'Ctrinh-LONG HIEP (21-30)'!R77</f>
        <v>0</v>
      </c>
      <c r="R26" s="252">
        <f>SUM(T26:U26,W26:AB26,AT26:BE26)</f>
        <v>0</v>
      </c>
      <c r="S26" s="220"/>
      <c r="T26" s="212">
        <f>'Ctrinh-LONG HIEP (21-30)'!R84</f>
        <v>0</v>
      </c>
      <c r="U26" s="212">
        <f>'Ctrinh-LONG HIEP (21-30)'!R91</f>
        <v>0</v>
      </c>
      <c r="V26" s="221">
        <f>$D26-$BH26</f>
        <v>0</v>
      </c>
      <c r="W26" s="212">
        <f>'Ctrinh-LONG HIEP (21-30)'!R105</f>
        <v>0</v>
      </c>
      <c r="X26" s="212">
        <f>'Ctrinh-LONG HIEP (21-30)'!R112</f>
        <v>0</v>
      </c>
      <c r="Y26" s="212">
        <f>'Ctrinh-LONG HIEP (21-30)'!R119</f>
        <v>0</v>
      </c>
      <c r="Z26" s="212">
        <f>'Ctrinh-LONG HIEP (21-30)'!R126</f>
        <v>0</v>
      </c>
      <c r="AA26" s="212">
        <f>'Ctrinh-LONG HIEP (21-30)'!R133</f>
        <v>0</v>
      </c>
      <c r="AB26" s="344">
        <f t="shared" si="6"/>
        <v>0</v>
      </c>
      <c r="AC26" s="344"/>
      <c r="AD26" s="212">
        <f>'Ctrinh-LONG HIEP (21-30)'!R141</f>
        <v>0</v>
      </c>
      <c r="AE26" s="212">
        <f>'Ctrinh-LONG HIEP (21-30)'!R186</f>
        <v>0</v>
      </c>
      <c r="AF26" s="212">
        <f>'Ctrinh-LONG HIEP (21-30)'!R194</f>
        <v>0</v>
      </c>
      <c r="AG26" s="212">
        <f>'Ctrinh-LONG HIEP (21-30)'!R198</f>
        <v>0</v>
      </c>
      <c r="AH26" s="212">
        <f>'Ctrinh-LONG HIEP (21-30)'!R202</f>
        <v>0</v>
      </c>
      <c r="AI26" s="212">
        <f>'Ctrinh-LONG HIEP (21-30)'!R212</f>
        <v>0</v>
      </c>
      <c r="AJ26" s="212">
        <f>'Ctrinh-LONG HIEP (21-30)'!R216</f>
        <v>0</v>
      </c>
      <c r="AK26" s="212">
        <f>'Ctrinh-LONG HIEP (21-30)'!R220</f>
        <v>0</v>
      </c>
      <c r="AL26" s="212">
        <f>'Ctrinh-LONG HIEP (21-30)'!R224</f>
        <v>0</v>
      </c>
      <c r="AM26" s="212">
        <f>'Ctrinh-LONG HIEP (21-30)'!R231</f>
        <v>0</v>
      </c>
      <c r="AN26" s="212">
        <f>'Ctrinh-LONG HIEP (21-30)'!R238</f>
        <v>0</v>
      </c>
      <c r="AO26" s="212">
        <f>'Ctrinh-LONG HIEP (21-30)'!R245</f>
        <v>0</v>
      </c>
      <c r="AP26" s="212">
        <f>'Ctrinh-LONG HIEP (21-30)'!R252</f>
        <v>0</v>
      </c>
      <c r="AQ26" s="212">
        <f>'Ctrinh-LONG HIEP (21-30)'!R259</f>
        <v>0</v>
      </c>
      <c r="AR26" s="212">
        <f>'Ctrinh-LONG HIEP (21-30)'!R263</f>
        <v>0</v>
      </c>
      <c r="AS26" s="212">
        <f>'Ctrinh-LONG HIEP (21-30)'!R267</f>
        <v>0</v>
      </c>
      <c r="AT26" s="282">
        <f>'Ctrinh-LONG HIEP (21-30)'!R271</f>
        <v>0</v>
      </c>
      <c r="AU26" s="212">
        <f>'Ctrinh-LONG HIEP (21-30)'!R278</f>
        <v>0</v>
      </c>
      <c r="AV26" s="212">
        <f>'Ctrinh-LONG HIEP (21-30)'!R285</f>
        <v>0</v>
      </c>
      <c r="AW26" s="212">
        <f>'Ctrinh-LONG HIEP (21-30)'!R292</f>
        <v>0</v>
      </c>
      <c r="AX26" s="212">
        <f>'Ctrinh-LONG HIEP (21-30)'!R299</f>
        <v>0</v>
      </c>
      <c r="AY26" s="212">
        <f>'Ctrinh-LONG HIEP (21-30)'!R306</f>
        <v>0</v>
      </c>
      <c r="AZ26" s="212">
        <f>'Ctrinh-LONG HIEP (21-30)'!R313</f>
        <v>0</v>
      </c>
      <c r="BA26" s="212">
        <f>'Ctrinh-LONG HIEP (21-30)'!R320</f>
        <v>0</v>
      </c>
      <c r="BB26" s="212">
        <f>'Ctrinh-LONG HIEP (21-30)'!R327</f>
        <v>0</v>
      </c>
      <c r="BC26" s="212">
        <f>'Ctrinh-LONG HIEP (21-30)'!R334</f>
        <v>0</v>
      </c>
      <c r="BD26" s="212">
        <f>'Ctrinh-LONG HIEP (21-30)'!R341</f>
        <v>0</v>
      </c>
      <c r="BE26" s="212">
        <f>'Ctrinh-LONG HIEP (21-30)'!R348</f>
        <v>0</v>
      </c>
      <c r="BF26" s="220">
        <f>'Ctrinh-LONG HIEP (21-30)'!R355</f>
        <v>0</v>
      </c>
      <c r="BG26" s="199"/>
      <c r="BH26" s="212">
        <f t="shared" si="11"/>
        <v>0</v>
      </c>
      <c r="BI26" s="196">
        <f>$V$64-BH26</f>
        <v>0</v>
      </c>
      <c r="BJ26" s="199">
        <f>'[3]BINH THANG (21-30)'!BJ26+'[3]BU GIA MAP (21-30)'!BJ26+'[3]DA KIA (21-30)'!BJ26+'[3]ĐAK O (21-30)'!BJ26+'[3]DUC HANH (21-30)'!BJ26+'[3]PHU NGHIA (21-30)'!BJ26+'[3]PHU VAN (21-30)'!BJ26+'[3]PHUOC MINH (21-30)'!BJ26+'[3]THANH SON (21-30)'!BJ26+'[3]KIM SON (21-30)'!BJ26+'[3]HAM GIANG (21-30)'!BJ26+'[3]HAM TAN (21-30)'!BJ26+'[3]DAI AN (21-30)'!BJ26+'[3]DINH AN (21-30)'!BJ26+'[3]NGOC BIEN (21-30)'!BJ26+'[3]LONG HIEP (21-30)'!BJ26+'[3]TAN HIEP (21-30)'!BJ26</f>
        <v>0</v>
      </c>
      <c r="BK26" s="218"/>
      <c r="BL26" s="217"/>
    </row>
    <row r="27" spans="1:64" s="210" customFormat="1" ht="15.75" customHeight="1">
      <c r="A27" s="369">
        <v>2.4</v>
      </c>
      <c r="B27" s="209" t="s">
        <v>54</v>
      </c>
      <c r="C27" s="208" t="s">
        <v>55</v>
      </c>
      <c r="D27" s="215"/>
      <c r="E27" s="252">
        <f t="shared" si="10"/>
        <v>0</v>
      </c>
      <c r="F27" s="199">
        <f t="shared" si="12"/>
        <v>0</v>
      </c>
      <c r="G27" s="199">
        <f>'Ctrinh-LONG HIEP (21-30)'!S7</f>
        <v>0</v>
      </c>
      <c r="H27" s="199">
        <f>'Ctrinh-LONG HIEP (21-30)'!S14</f>
        <v>0</v>
      </c>
      <c r="I27" s="199">
        <f>'Ctrinh-LONG HIEP (21-30)'!S21</f>
        <v>0</v>
      </c>
      <c r="J27" s="199">
        <f>'Ctrinh-LONG HIEP (21-30)'!S28</f>
        <v>0</v>
      </c>
      <c r="K27" s="199">
        <f>'Ctrinh-LONG HIEP (21-30)'!S35</f>
        <v>0</v>
      </c>
      <c r="L27" s="199">
        <f>'Ctrinh-LONG HIEP (21-30)'!S42</f>
        <v>0</v>
      </c>
      <c r="M27" s="199">
        <f>'Ctrinh-LONG HIEP (21-30)'!S49</f>
        <v>0</v>
      </c>
      <c r="N27" s="272">
        <f>'Ctrinh-LONG HIEP (21-30)'!S56</f>
        <v>0</v>
      </c>
      <c r="O27" s="199">
        <f>'Ctrinh-LONG HIEP (21-30)'!S63</f>
        <v>0</v>
      </c>
      <c r="P27" s="199">
        <f>'Ctrinh-LONG HIEP (21-30)'!S70</f>
        <v>0</v>
      </c>
      <c r="Q27" s="199">
        <f>'Ctrinh-LONG HIEP (21-30)'!S77</f>
        <v>0</v>
      </c>
      <c r="R27" s="252">
        <f>SUM(T27:V27,X27:AB27,AT27:BE27)</f>
        <v>0</v>
      </c>
      <c r="S27" s="195"/>
      <c r="T27" s="199">
        <f>'Ctrinh-LONG HIEP (21-30)'!S84</f>
        <v>0</v>
      </c>
      <c r="U27" s="199">
        <f>'Ctrinh-LONG HIEP (21-30)'!S91</f>
        <v>0</v>
      </c>
      <c r="V27" s="199">
        <f>'Ctrinh-LONG HIEP (21-30)'!S98</f>
        <v>0</v>
      </c>
      <c r="W27" s="207">
        <f>$D27-$BH27</f>
        <v>0</v>
      </c>
      <c r="X27" s="199">
        <f>'Ctrinh-LONG HIEP (21-30)'!S112</f>
        <v>0</v>
      </c>
      <c r="Y27" s="199">
        <f>'Ctrinh-LONG HIEP (21-30)'!S119</f>
        <v>0</v>
      </c>
      <c r="Z27" s="199">
        <f>'Ctrinh-LONG HIEP (21-30)'!S126</f>
        <v>0</v>
      </c>
      <c r="AA27" s="199">
        <f>'Ctrinh-LONG HIEP (21-30)'!S133</f>
        <v>0</v>
      </c>
      <c r="AB27" s="344">
        <f t="shared" si="6"/>
        <v>0</v>
      </c>
      <c r="AC27" s="344"/>
      <c r="AD27" s="199">
        <f>'Ctrinh-LONG HIEP (21-30)'!S141</f>
        <v>0</v>
      </c>
      <c r="AE27" s="199">
        <f>'Ctrinh-LONG HIEP (21-30)'!S186</f>
        <v>0</v>
      </c>
      <c r="AF27" s="199">
        <f>'Ctrinh-LONG HIEP (21-30)'!S194</f>
        <v>0</v>
      </c>
      <c r="AG27" s="199">
        <f>'Ctrinh-LONG HIEP (21-30)'!S198</f>
        <v>0</v>
      </c>
      <c r="AH27" s="199">
        <f>'Ctrinh-LONG HIEP (21-30)'!S202</f>
        <v>0</v>
      </c>
      <c r="AI27" s="199">
        <f>'Ctrinh-LONG HIEP (21-30)'!S212</f>
        <v>0</v>
      </c>
      <c r="AJ27" s="199">
        <f>'Ctrinh-LONG HIEP (21-30)'!S216</f>
        <v>0</v>
      </c>
      <c r="AK27" s="199">
        <f>'Ctrinh-LONG HIEP (21-30)'!S220</f>
        <v>0</v>
      </c>
      <c r="AL27" s="199">
        <f>'Ctrinh-LONG HIEP (21-30)'!S224</f>
        <v>0</v>
      </c>
      <c r="AM27" s="199">
        <f>'Ctrinh-LONG HIEP (21-30)'!S231</f>
        <v>0</v>
      </c>
      <c r="AN27" s="199">
        <f>'Ctrinh-LONG HIEP (21-30)'!S238</f>
        <v>0</v>
      </c>
      <c r="AO27" s="199">
        <f>'Ctrinh-LONG HIEP (21-30)'!S245</f>
        <v>0</v>
      </c>
      <c r="AP27" s="199">
        <f>'Ctrinh-LONG HIEP (21-30)'!S252</f>
        <v>0</v>
      </c>
      <c r="AQ27" s="199">
        <f>'Ctrinh-LONG HIEP (21-30)'!S259</f>
        <v>0</v>
      </c>
      <c r="AR27" s="199">
        <f>'Ctrinh-LONG HIEP (21-30)'!S263</f>
        <v>0</v>
      </c>
      <c r="AS27" s="199">
        <f>'Ctrinh-LONG HIEP (21-30)'!S267</f>
        <v>0</v>
      </c>
      <c r="AT27" s="272">
        <f>'Ctrinh-LONG HIEP (21-30)'!S271</f>
        <v>0</v>
      </c>
      <c r="AU27" s="199">
        <f>'Ctrinh-LONG HIEP (21-30)'!S278</f>
        <v>0</v>
      </c>
      <c r="AV27" s="199">
        <f>'Ctrinh-LONG HIEP (21-30)'!S285</f>
        <v>0</v>
      </c>
      <c r="AW27" s="199">
        <f>'Ctrinh-LONG HIEP (21-30)'!S292</f>
        <v>0</v>
      </c>
      <c r="AX27" s="199">
        <f>'Ctrinh-LONG HIEP (21-30)'!S299</f>
        <v>0</v>
      </c>
      <c r="AY27" s="199">
        <f>'Ctrinh-LONG HIEP (21-30)'!S306</f>
        <v>0</v>
      </c>
      <c r="AZ27" s="199">
        <f>'Ctrinh-LONG HIEP (21-30)'!S313</f>
        <v>0</v>
      </c>
      <c r="BA27" s="199">
        <f>'Ctrinh-LONG HIEP (21-30)'!S320</f>
        <v>0</v>
      </c>
      <c r="BB27" s="199">
        <f>'Ctrinh-LONG HIEP (21-30)'!S327</f>
        <v>0</v>
      </c>
      <c r="BC27" s="199">
        <f>'Ctrinh-LONG HIEP (21-30)'!S334</f>
        <v>0</v>
      </c>
      <c r="BD27" s="199">
        <f>'Ctrinh-LONG HIEP (21-30)'!S341</f>
        <v>0</v>
      </c>
      <c r="BE27" s="199">
        <f>'Ctrinh-LONG HIEP (21-30)'!S348</f>
        <v>0</v>
      </c>
      <c r="BF27" s="195">
        <f>'Ctrinh-LONG HIEP (21-30)'!S355</f>
        <v>0</v>
      </c>
      <c r="BG27" s="199"/>
      <c r="BH27" s="199">
        <f t="shared" si="11"/>
        <v>0</v>
      </c>
      <c r="BI27" s="196">
        <f>$W$64-BH27</f>
        <v>0</v>
      </c>
      <c r="BJ27" s="199">
        <f>D27+BI27</f>
        <v>0</v>
      </c>
      <c r="BK27" s="204"/>
      <c r="BL27" s="211"/>
    </row>
    <row r="28" spans="1:64" s="210" customFormat="1" ht="15.75" customHeight="1">
      <c r="A28" s="370">
        <v>2.5</v>
      </c>
      <c r="B28" s="209" t="s">
        <v>136</v>
      </c>
      <c r="C28" s="208" t="s">
        <v>57</v>
      </c>
      <c r="D28" s="493"/>
      <c r="E28" s="252">
        <f t="shared" si="10"/>
        <v>0</v>
      </c>
      <c r="F28" s="199">
        <f t="shared" si="12"/>
        <v>0</v>
      </c>
      <c r="G28" s="199">
        <f>'Ctrinh-LONG HIEP (21-30)'!T7</f>
        <v>0</v>
      </c>
      <c r="H28" s="199">
        <f>'Ctrinh-LONG HIEP (21-30)'!T14</f>
        <v>0</v>
      </c>
      <c r="I28" s="199">
        <f>'Ctrinh-LONG HIEP (21-30)'!T21</f>
        <v>0</v>
      </c>
      <c r="J28" s="199">
        <f>'Ctrinh-LONG HIEP (21-30)'!T28</f>
        <v>0</v>
      </c>
      <c r="K28" s="199">
        <f>'Ctrinh-LONG HIEP (21-30)'!T35</f>
        <v>0</v>
      </c>
      <c r="L28" s="199">
        <f>'Ctrinh-LONG HIEP (21-30)'!T42</f>
        <v>0</v>
      </c>
      <c r="M28" s="199">
        <f>'Ctrinh-LONG HIEP (21-30)'!T49</f>
        <v>0</v>
      </c>
      <c r="N28" s="272">
        <f>'Ctrinh-LONG HIEP (21-30)'!T56</f>
        <v>0</v>
      </c>
      <c r="O28" s="199">
        <f>'Ctrinh-LONG HIEP (21-30)'!T63</f>
        <v>0</v>
      </c>
      <c r="P28" s="199">
        <f>'Ctrinh-LONG HIEP (21-30)'!T70</f>
        <v>0</v>
      </c>
      <c r="Q28" s="199">
        <f>'Ctrinh-LONG HIEP (21-30)'!T77</f>
        <v>0</v>
      </c>
      <c r="R28" s="252">
        <f>SUM(T28:W28,Y28:AB28,AT28:BE28)</f>
        <v>0</v>
      </c>
      <c r="S28" s="195"/>
      <c r="T28" s="199">
        <f>'Ctrinh-LONG HIEP (21-30)'!T84</f>
        <v>0</v>
      </c>
      <c r="U28" s="199">
        <f>'Ctrinh-LONG HIEP (21-30)'!T91</f>
        <v>0</v>
      </c>
      <c r="V28" s="199">
        <f>'Ctrinh-LONG HIEP (21-30)'!T98</f>
        <v>0</v>
      </c>
      <c r="W28" s="199">
        <f>'Ctrinh-LONG HIEP (21-30)'!T105</f>
        <v>0</v>
      </c>
      <c r="X28" s="207">
        <f>$D28-$BH28</f>
        <v>0</v>
      </c>
      <c r="Y28" s="199">
        <f>'Ctrinh-LONG HIEP (21-30)'!T119</f>
        <v>0</v>
      </c>
      <c r="Z28" s="199">
        <f>'Ctrinh-LONG HIEP (21-30)'!T126</f>
        <v>0</v>
      </c>
      <c r="AA28" s="199">
        <f>'Ctrinh-LONG HIEP (21-30)'!T133</f>
        <v>0</v>
      </c>
      <c r="AB28" s="344">
        <f t="shared" si="6"/>
        <v>0</v>
      </c>
      <c r="AC28" s="344"/>
      <c r="AD28" s="199">
        <f>'Ctrinh-LONG HIEP (21-30)'!T141</f>
        <v>0</v>
      </c>
      <c r="AE28" s="199">
        <f>'Ctrinh-LONG HIEP (21-30)'!T186</f>
        <v>0</v>
      </c>
      <c r="AF28" s="199">
        <f>'Ctrinh-LONG HIEP (21-30)'!T194</f>
        <v>0</v>
      </c>
      <c r="AG28" s="199">
        <f>'Ctrinh-LONG HIEP (21-30)'!T198</f>
        <v>0</v>
      </c>
      <c r="AH28" s="199">
        <f>'Ctrinh-LONG HIEP (21-30)'!T202</f>
        <v>0</v>
      </c>
      <c r="AI28" s="199">
        <f>'Ctrinh-LONG HIEP (21-30)'!T212</f>
        <v>0</v>
      </c>
      <c r="AJ28" s="199">
        <f>'Ctrinh-LONG HIEP (21-30)'!T216</f>
        <v>0</v>
      </c>
      <c r="AK28" s="199">
        <f>'Ctrinh-LONG HIEP (21-30)'!T220</f>
        <v>0</v>
      </c>
      <c r="AL28" s="199">
        <f>'Ctrinh-LONG HIEP (21-30)'!T224</f>
        <v>0</v>
      </c>
      <c r="AM28" s="199">
        <f>'Ctrinh-LONG HIEP (21-30)'!T231</f>
        <v>0</v>
      </c>
      <c r="AN28" s="199">
        <f>'Ctrinh-LONG HIEP (21-30)'!T238</f>
        <v>0</v>
      </c>
      <c r="AO28" s="199">
        <f>'Ctrinh-LONG HIEP (21-30)'!T245</f>
        <v>0</v>
      </c>
      <c r="AP28" s="199">
        <f>'Ctrinh-LONG HIEP (21-30)'!T252</f>
        <v>0</v>
      </c>
      <c r="AQ28" s="199">
        <f>'Ctrinh-LONG HIEP (21-30)'!T259</f>
        <v>0</v>
      </c>
      <c r="AR28" s="199">
        <f>'Ctrinh-LONG HIEP (21-30)'!T263</f>
        <v>0</v>
      </c>
      <c r="AS28" s="199">
        <f>'Ctrinh-LONG HIEP (21-30)'!T267</f>
        <v>0</v>
      </c>
      <c r="AT28" s="272">
        <f>'Ctrinh-LONG HIEP (21-30)'!T271</f>
        <v>0</v>
      </c>
      <c r="AU28" s="199">
        <f>'Ctrinh-LONG HIEP (21-30)'!T278</f>
        <v>0</v>
      </c>
      <c r="AV28" s="199">
        <f>'Ctrinh-LONG HIEP (21-30)'!T285</f>
        <v>0</v>
      </c>
      <c r="AW28" s="199">
        <f>'Ctrinh-LONG HIEP (21-30)'!T292</f>
        <v>0</v>
      </c>
      <c r="AX28" s="199">
        <f>'Ctrinh-LONG HIEP (21-30)'!T299</f>
        <v>0</v>
      </c>
      <c r="AY28" s="199">
        <f>'Ctrinh-LONG HIEP (21-30)'!T306</f>
        <v>0</v>
      </c>
      <c r="AZ28" s="199">
        <f>'Ctrinh-LONG HIEP (21-30)'!T313</f>
        <v>0</v>
      </c>
      <c r="BA28" s="199">
        <f>'Ctrinh-LONG HIEP (21-30)'!T320</f>
        <v>0</v>
      </c>
      <c r="BB28" s="199">
        <f>'Ctrinh-LONG HIEP (21-30)'!T327</f>
        <v>0</v>
      </c>
      <c r="BC28" s="199">
        <f>'Ctrinh-LONG HIEP (21-30)'!T334</f>
        <v>0</v>
      </c>
      <c r="BD28" s="199">
        <f>'Ctrinh-LONG HIEP (21-30)'!T341</f>
        <v>0</v>
      </c>
      <c r="BE28" s="199">
        <f>'Ctrinh-LONG HIEP (21-30)'!T348</f>
        <v>0</v>
      </c>
      <c r="BF28" s="195">
        <f>'Ctrinh-LONG HIEP (21-30)'!T355</f>
        <v>0</v>
      </c>
      <c r="BG28" s="199"/>
      <c r="BH28" s="199">
        <f t="shared" si="11"/>
        <v>0</v>
      </c>
      <c r="BI28" s="196">
        <f>$X$64-BH28</f>
        <v>0</v>
      </c>
      <c r="BJ28" s="199">
        <f>D28+BI28</f>
        <v>0</v>
      </c>
      <c r="BK28" s="204"/>
      <c r="BL28" s="211"/>
    </row>
    <row r="29" spans="1:64" s="210" customFormat="1" ht="15.75" customHeight="1">
      <c r="A29" s="369">
        <v>2.6</v>
      </c>
      <c r="B29" s="209" t="s">
        <v>59</v>
      </c>
      <c r="C29" s="208" t="s">
        <v>60</v>
      </c>
      <c r="D29" s="493"/>
      <c r="E29" s="252">
        <f t="shared" si="10"/>
        <v>0</v>
      </c>
      <c r="F29" s="199">
        <f t="shared" si="12"/>
        <v>0</v>
      </c>
      <c r="G29" s="199">
        <f>'Ctrinh-LONG HIEP (21-30)'!U7</f>
        <v>0</v>
      </c>
      <c r="H29" s="199">
        <f>'Ctrinh-LONG HIEP (21-30)'!U14</f>
        <v>0</v>
      </c>
      <c r="I29" s="199">
        <f>'Ctrinh-LONG HIEP (21-30)'!U21</f>
        <v>0</v>
      </c>
      <c r="J29" s="199">
        <f>'Ctrinh-LONG HIEP (21-30)'!U28</f>
        <v>0</v>
      </c>
      <c r="K29" s="199">
        <f>'Ctrinh-LONG HIEP (21-30)'!U35</f>
        <v>0</v>
      </c>
      <c r="L29" s="199">
        <f>'Ctrinh-LONG HIEP (21-30)'!U42</f>
        <v>0</v>
      </c>
      <c r="M29" s="199">
        <f>'Ctrinh-LONG HIEP (21-30)'!U49</f>
        <v>0</v>
      </c>
      <c r="N29" s="272">
        <f>'Ctrinh-LONG HIEP (21-30)'!U56</f>
        <v>0</v>
      </c>
      <c r="O29" s="199">
        <f>'Ctrinh-LONG HIEP (21-30)'!U63</f>
        <v>0</v>
      </c>
      <c r="P29" s="199">
        <f>'Ctrinh-LONG HIEP (21-30)'!U70</f>
        <v>0</v>
      </c>
      <c r="Q29" s="199">
        <f>'Ctrinh-LONG HIEP (21-30)'!U77</f>
        <v>0</v>
      </c>
      <c r="R29" s="252">
        <f>SUM(T29:X29,Z29:AB29,AT29:BE29)</f>
        <v>0</v>
      </c>
      <c r="S29" s="195"/>
      <c r="T29" s="199">
        <f>'Ctrinh-LONG HIEP (21-30)'!U84</f>
        <v>0</v>
      </c>
      <c r="U29" s="199">
        <f>'Ctrinh-LONG HIEP (21-30)'!U91</f>
        <v>0</v>
      </c>
      <c r="V29" s="199">
        <f>'Ctrinh-LONG HIEP (21-30)'!U98</f>
        <v>0</v>
      </c>
      <c r="W29" s="199">
        <f>'Ctrinh-LONG HIEP (21-30)'!U105</f>
        <v>0</v>
      </c>
      <c r="X29" s="199">
        <f>'Ctrinh-LONG HIEP (21-30)'!U112</f>
        <v>0</v>
      </c>
      <c r="Y29" s="207">
        <f>$D29-$BH29</f>
        <v>0</v>
      </c>
      <c r="Z29" s="199">
        <f>'Ctrinh-LONG HIEP (21-30)'!U126</f>
        <v>0</v>
      </c>
      <c r="AA29" s="199">
        <f>'Ctrinh-LONG HIEP (21-30)'!U133</f>
        <v>0</v>
      </c>
      <c r="AB29" s="344">
        <f t="shared" si="6"/>
        <v>0</v>
      </c>
      <c r="AC29" s="344"/>
      <c r="AD29" s="199">
        <f>'Ctrinh-LONG HIEP (21-30)'!U141</f>
        <v>0</v>
      </c>
      <c r="AE29" s="199">
        <f>'Ctrinh-LONG HIEP (21-30)'!U186</f>
        <v>0</v>
      </c>
      <c r="AF29" s="199">
        <f>'Ctrinh-LONG HIEP (21-30)'!U194</f>
        <v>0</v>
      </c>
      <c r="AG29" s="199">
        <f>'Ctrinh-LONG HIEP (21-30)'!U198</f>
        <v>0</v>
      </c>
      <c r="AH29" s="199">
        <f>'Ctrinh-LONG HIEP (21-30)'!U202</f>
        <v>0</v>
      </c>
      <c r="AI29" s="199">
        <f>'Ctrinh-LONG HIEP (21-30)'!U212</f>
        <v>0</v>
      </c>
      <c r="AJ29" s="199">
        <f>'Ctrinh-LONG HIEP (21-30)'!U216</f>
        <v>0</v>
      </c>
      <c r="AK29" s="199">
        <f>'Ctrinh-LONG HIEP (21-30)'!U220</f>
        <v>0</v>
      </c>
      <c r="AL29" s="199">
        <f>'Ctrinh-LONG HIEP (21-30)'!U224</f>
        <v>0</v>
      </c>
      <c r="AM29" s="199">
        <f>'Ctrinh-LONG HIEP (21-30)'!U231</f>
        <v>0</v>
      </c>
      <c r="AN29" s="199">
        <f>'Ctrinh-LONG HIEP (21-30)'!U238</f>
        <v>0</v>
      </c>
      <c r="AO29" s="199">
        <f>'Ctrinh-LONG HIEP (21-30)'!U245</f>
        <v>0</v>
      </c>
      <c r="AP29" s="199">
        <f>'Ctrinh-LONG HIEP (21-30)'!U252</f>
        <v>0</v>
      </c>
      <c r="AQ29" s="199">
        <f>'Ctrinh-LONG HIEP (21-30)'!U259</f>
        <v>0</v>
      </c>
      <c r="AR29" s="199">
        <f>'Ctrinh-LONG HIEP (21-30)'!U263</f>
        <v>0</v>
      </c>
      <c r="AS29" s="199">
        <f>'Ctrinh-LONG HIEP (21-30)'!U267</f>
        <v>0</v>
      </c>
      <c r="AT29" s="272">
        <f>'Ctrinh-LONG HIEP (21-30)'!U271</f>
        <v>0</v>
      </c>
      <c r="AU29" s="199">
        <f>'Ctrinh-LONG HIEP (21-30)'!U278</f>
        <v>0</v>
      </c>
      <c r="AV29" s="199">
        <f>'Ctrinh-LONG HIEP (21-30)'!U285</f>
        <v>0</v>
      </c>
      <c r="AW29" s="199">
        <f>'Ctrinh-LONG HIEP (21-30)'!U292</f>
        <v>0</v>
      </c>
      <c r="AX29" s="199">
        <f>'Ctrinh-LONG HIEP (21-30)'!U299</f>
        <v>0</v>
      </c>
      <c r="AY29" s="199">
        <f>'Ctrinh-LONG HIEP (21-30)'!U306</f>
        <v>0</v>
      </c>
      <c r="AZ29" s="199">
        <f>'Ctrinh-LONG HIEP (21-30)'!U313</f>
        <v>0</v>
      </c>
      <c r="BA29" s="199">
        <f>'Ctrinh-LONG HIEP (21-30)'!U320</f>
        <v>0</v>
      </c>
      <c r="BB29" s="199">
        <f>'Ctrinh-LONG HIEP (21-30)'!U327</f>
        <v>0</v>
      </c>
      <c r="BC29" s="199">
        <f>'Ctrinh-LONG HIEP (21-30)'!U334</f>
        <v>0</v>
      </c>
      <c r="BD29" s="199">
        <f>'Ctrinh-LONG HIEP (21-30)'!U341</f>
        <v>0</v>
      </c>
      <c r="BE29" s="199">
        <f>'Ctrinh-LONG HIEP (21-30)'!U348</f>
        <v>0</v>
      </c>
      <c r="BF29" s="195">
        <f>'Ctrinh-LONG HIEP (21-30)'!U355</f>
        <v>0</v>
      </c>
      <c r="BG29" s="199"/>
      <c r="BH29" s="199">
        <f t="shared" si="11"/>
        <v>0</v>
      </c>
      <c r="BI29" s="196">
        <f>$Y$64-BH29</f>
        <v>0</v>
      </c>
      <c r="BJ29" s="199">
        <f>D29+BI29</f>
        <v>0</v>
      </c>
      <c r="BK29" s="204"/>
      <c r="BL29" s="211"/>
    </row>
    <row r="30" spans="1:64" s="216" customFormat="1" ht="15.75" customHeight="1">
      <c r="A30" s="370">
        <v>2.7</v>
      </c>
      <c r="B30" s="209" t="s">
        <v>62</v>
      </c>
      <c r="C30" s="208" t="s">
        <v>63</v>
      </c>
      <c r="D30" s="215"/>
      <c r="E30" s="252">
        <f t="shared" si="10"/>
        <v>0</v>
      </c>
      <c r="F30" s="199">
        <f t="shared" si="12"/>
        <v>0</v>
      </c>
      <c r="G30" s="199">
        <f>'Ctrinh-LONG HIEP (21-30)'!V7</f>
        <v>0</v>
      </c>
      <c r="H30" s="199">
        <f>'Ctrinh-LONG HIEP (21-30)'!V14</f>
        <v>0</v>
      </c>
      <c r="I30" s="199">
        <f>'Ctrinh-LONG HIEP (21-30)'!V21</f>
        <v>0</v>
      </c>
      <c r="J30" s="199">
        <f>'Ctrinh-LONG HIEP (21-30)'!V28</f>
        <v>0</v>
      </c>
      <c r="K30" s="199">
        <f>'Ctrinh-LONG HIEP (21-30)'!V35</f>
        <v>0</v>
      </c>
      <c r="L30" s="199">
        <f>'Ctrinh-LONG HIEP (21-30)'!V42</f>
        <v>0</v>
      </c>
      <c r="M30" s="199">
        <f>'Ctrinh-LONG HIEP (21-30)'!V49</f>
        <v>0</v>
      </c>
      <c r="N30" s="272">
        <f>'Ctrinh-LONG HIEP (21-30)'!V56</f>
        <v>0</v>
      </c>
      <c r="O30" s="199">
        <f>'Ctrinh-LONG HIEP (21-30)'!V63</f>
        <v>0</v>
      </c>
      <c r="P30" s="199">
        <f>'Ctrinh-LONG HIEP (21-30)'!V70</f>
        <v>0</v>
      </c>
      <c r="Q30" s="199">
        <f>'Ctrinh-LONG HIEP (21-30)'!V77</f>
        <v>0</v>
      </c>
      <c r="R30" s="252">
        <f>SUM(T30:Y30,AA30:AB30,AT30:BE30)</f>
        <v>0</v>
      </c>
      <c r="S30" s="195"/>
      <c r="T30" s="199">
        <f>'Ctrinh-LONG HIEP (21-30)'!V84</f>
        <v>0</v>
      </c>
      <c r="U30" s="199">
        <f>'Ctrinh-LONG HIEP (21-30)'!V91</f>
        <v>0</v>
      </c>
      <c r="V30" s="199">
        <f>'Ctrinh-LONG HIEP (21-30)'!V98</f>
        <v>0</v>
      </c>
      <c r="W30" s="199">
        <f>'Ctrinh-LONG HIEP (21-30)'!V105</f>
        <v>0</v>
      </c>
      <c r="X30" s="199">
        <f>'Ctrinh-LONG HIEP (21-30)'!V112</f>
        <v>0</v>
      </c>
      <c r="Y30" s="199">
        <f>'Ctrinh-LONG HIEP (21-30)'!V119</f>
        <v>0</v>
      </c>
      <c r="Z30" s="207">
        <f>$D30-$BH30</f>
        <v>0</v>
      </c>
      <c r="AA30" s="199">
        <f>'Ctrinh-LONG HIEP (21-30)'!V133</f>
        <v>0</v>
      </c>
      <c r="AB30" s="344">
        <f t="shared" si="6"/>
        <v>0</v>
      </c>
      <c r="AC30" s="344"/>
      <c r="AD30" s="199">
        <f>'Ctrinh-LONG HIEP (21-30)'!V141</f>
        <v>0</v>
      </c>
      <c r="AE30" s="199">
        <f>'Ctrinh-LONG HIEP (21-30)'!V186</f>
        <v>0</v>
      </c>
      <c r="AF30" s="199">
        <f>'Ctrinh-LONG HIEP (21-30)'!V194</f>
        <v>0</v>
      </c>
      <c r="AG30" s="199">
        <f>'Ctrinh-LONG HIEP (21-30)'!V198</f>
        <v>0</v>
      </c>
      <c r="AH30" s="199">
        <f>'Ctrinh-LONG HIEP (21-30)'!V202</f>
        <v>0</v>
      </c>
      <c r="AI30" s="199">
        <f>'Ctrinh-LONG HIEP (21-30)'!V212</f>
        <v>0</v>
      </c>
      <c r="AJ30" s="199">
        <f>'Ctrinh-LONG HIEP (21-30)'!V216</f>
        <v>0</v>
      </c>
      <c r="AK30" s="199">
        <f>'Ctrinh-LONG HIEP (21-30)'!V220</f>
        <v>0</v>
      </c>
      <c r="AL30" s="199">
        <f>'Ctrinh-LONG HIEP (21-30)'!V224</f>
        <v>0</v>
      </c>
      <c r="AM30" s="199">
        <f>'Ctrinh-LONG HIEP (21-30)'!V231</f>
        <v>0</v>
      </c>
      <c r="AN30" s="199">
        <f>'Ctrinh-LONG HIEP (21-30)'!V238</f>
        <v>0</v>
      </c>
      <c r="AO30" s="199">
        <f>'Ctrinh-LONG HIEP (21-30)'!V245</f>
        <v>0</v>
      </c>
      <c r="AP30" s="199">
        <f>'Ctrinh-LONG HIEP (21-30)'!V252</f>
        <v>0</v>
      </c>
      <c r="AQ30" s="199">
        <f>'Ctrinh-LONG HIEP (21-30)'!V259</f>
        <v>0</v>
      </c>
      <c r="AR30" s="199">
        <f>'Ctrinh-LONG HIEP (21-30)'!V263</f>
        <v>0</v>
      </c>
      <c r="AS30" s="199">
        <f>'Ctrinh-LONG HIEP (21-30)'!V267</f>
        <v>0</v>
      </c>
      <c r="AT30" s="272">
        <f>'Ctrinh-LONG HIEP (21-30)'!V271</f>
        <v>0</v>
      </c>
      <c r="AU30" s="199">
        <f>'Ctrinh-LONG HIEP (21-30)'!V278</f>
        <v>0</v>
      </c>
      <c r="AV30" s="199">
        <f>'Ctrinh-LONG HIEP (21-30)'!V285</f>
        <v>0</v>
      </c>
      <c r="AW30" s="199">
        <f>'Ctrinh-LONG HIEP (21-30)'!V292</f>
        <v>0</v>
      </c>
      <c r="AX30" s="199">
        <f>'Ctrinh-LONG HIEP (21-30)'!V299</f>
        <v>0</v>
      </c>
      <c r="AY30" s="199">
        <f>'Ctrinh-LONG HIEP (21-30)'!V306</f>
        <v>0</v>
      </c>
      <c r="AZ30" s="199">
        <f>'Ctrinh-LONG HIEP (21-30)'!V313</f>
        <v>0</v>
      </c>
      <c r="BA30" s="199">
        <f>'Ctrinh-LONG HIEP (21-30)'!V320</f>
        <v>0</v>
      </c>
      <c r="BB30" s="199">
        <f>'Ctrinh-LONG HIEP (21-30)'!V327</f>
        <v>0</v>
      </c>
      <c r="BC30" s="199">
        <f>'Ctrinh-LONG HIEP (21-30)'!V334</f>
        <v>0</v>
      </c>
      <c r="BD30" s="199">
        <f>'Ctrinh-LONG HIEP (21-30)'!V341</f>
        <v>0</v>
      </c>
      <c r="BE30" s="199">
        <f>'Ctrinh-LONG HIEP (21-30)'!V348</f>
        <v>0</v>
      </c>
      <c r="BF30" s="195">
        <f>'Ctrinh-LONG HIEP (21-30)'!V355</f>
        <v>0</v>
      </c>
      <c r="BG30" s="199"/>
      <c r="BH30" s="199">
        <f t="shared" si="11"/>
        <v>0</v>
      </c>
      <c r="BI30" s="196">
        <f>$Z$64-BH30</f>
        <v>0</v>
      </c>
      <c r="BJ30" s="199">
        <f>D30+BI30</f>
        <v>0</v>
      </c>
      <c r="BK30" s="204"/>
      <c r="BL30" s="211"/>
    </row>
    <row r="31" spans="1:64" s="210" customFormat="1" ht="15.75" customHeight="1">
      <c r="A31" s="369">
        <v>2.8</v>
      </c>
      <c r="B31" s="209" t="s">
        <v>137</v>
      </c>
      <c r="C31" s="208" t="s">
        <v>114</v>
      </c>
      <c r="D31" s="200"/>
      <c r="E31" s="252">
        <f t="shared" si="10"/>
        <v>0</v>
      </c>
      <c r="F31" s="199">
        <f t="shared" si="12"/>
        <v>0</v>
      </c>
      <c r="G31" s="199">
        <f>'Ctrinh-LONG HIEP (21-30)'!W7</f>
        <v>0</v>
      </c>
      <c r="H31" s="199">
        <f>'Ctrinh-LONG HIEP (21-30)'!W14</f>
        <v>0</v>
      </c>
      <c r="I31" s="199">
        <f>'Ctrinh-LONG HIEP (21-30)'!W21</f>
        <v>0</v>
      </c>
      <c r="J31" s="199">
        <f>'Ctrinh-LONG HIEP (21-30)'!W28</f>
        <v>0</v>
      </c>
      <c r="K31" s="199">
        <f>'Ctrinh-LONG HIEP (21-30)'!W35</f>
        <v>0</v>
      </c>
      <c r="L31" s="199">
        <f>'Ctrinh-LONG HIEP (21-30)'!W42</f>
        <v>0</v>
      </c>
      <c r="M31" s="199">
        <f>'Ctrinh-LONG HIEP (21-30)'!W49</f>
        <v>0</v>
      </c>
      <c r="N31" s="272">
        <f>'Ctrinh-LONG HIEP (21-30)'!W56</f>
        <v>0</v>
      </c>
      <c r="O31" s="199">
        <f>'Ctrinh-LONG HIEP (21-30)'!W63</f>
        <v>0</v>
      </c>
      <c r="P31" s="199">
        <f>'Ctrinh-LONG HIEP (21-30)'!W70</f>
        <v>0</v>
      </c>
      <c r="Q31" s="199">
        <f>'Ctrinh-LONG HIEP (21-30)'!W77</f>
        <v>0</v>
      </c>
      <c r="R31" s="252">
        <f>SUM(T31:Z31,AB31,AT31:BE31)</f>
        <v>0</v>
      </c>
      <c r="S31" s="195"/>
      <c r="T31" s="199">
        <f>'Ctrinh-LONG HIEP (21-30)'!W84</f>
        <v>0</v>
      </c>
      <c r="U31" s="199">
        <f>'Ctrinh-LONG HIEP (21-30)'!W91</f>
        <v>0</v>
      </c>
      <c r="V31" s="199">
        <f>'Ctrinh-LONG HIEP (21-30)'!W98</f>
        <v>0</v>
      </c>
      <c r="W31" s="199">
        <f>'Ctrinh-LONG HIEP (21-30)'!W105</f>
        <v>0</v>
      </c>
      <c r="X31" s="199">
        <f>'Ctrinh-LONG HIEP (21-30)'!W112</f>
        <v>0</v>
      </c>
      <c r="Y31" s="199">
        <f>'Ctrinh-LONG HIEP (21-30)'!W119</f>
        <v>0</v>
      </c>
      <c r="Z31" s="199">
        <f>'Ctrinh-LONG HIEP (21-30)'!W126</f>
        <v>0</v>
      </c>
      <c r="AA31" s="207">
        <f>$D31-$BH31</f>
        <v>0</v>
      </c>
      <c r="AB31" s="344">
        <f>SUM(AD31:AS31)</f>
        <v>0</v>
      </c>
      <c r="AC31" s="344"/>
      <c r="AD31" s="199">
        <f>'Ctrinh-LONG HIEP (21-30)'!W141</f>
        <v>0</v>
      </c>
      <c r="AE31" s="199">
        <f>'Ctrinh-LONG HIEP (21-30)'!W186</f>
        <v>0</v>
      </c>
      <c r="AF31" s="199">
        <f>'Ctrinh-LONG HIEP (21-30)'!W194</f>
        <v>0</v>
      </c>
      <c r="AG31" s="199">
        <f>'Ctrinh-LONG HIEP (21-30)'!W198</f>
        <v>0</v>
      </c>
      <c r="AH31" s="199">
        <f>'Ctrinh-LONG HIEP (21-30)'!W202</f>
        <v>0</v>
      </c>
      <c r="AI31" s="199">
        <f>'Ctrinh-LONG HIEP (21-30)'!W212</f>
        <v>0</v>
      </c>
      <c r="AJ31" s="199">
        <f>'Ctrinh-LONG HIEP (21-30)'!W216</f>
        <v>0</v>
      </c>
      <c r="AK31" s="199">
        <f>'Ctrinh-LONG HIEP (21-30)'!W220</f>
        <v>0</v>
      </c>
      <c r="AL31" s="199">
        <f>'Ctrinh-LONG HIEP (21-30)'!W224</f>
        <v>0</v>
      </c>
      <c r="AM31" s="199">
        <f>'Ctrinh-LONG HIEP (21-30)'!W231</f>
        <v>0</v>
      </c>
      <c r="AN31" s="199">
        <f>'Ctrinh-LONG HIEP (21-30)'!W238</f>
        <v>0</v>
      </c>
      <c r="AO31" s="199">
        <f>'Ctrinh-LONG HIEP (21-30)'!W245</f>
        <v>0</v>
      </c>
      <c r="AP31" s="199">
        <f>'Ctrinh-LONG HIEP (21-30)'!W252</f>
        <v>0</v>
      </c>
      <c r="AQ31" s="199">
        <f>'Ctrinh-LONG HIEP (21-30)'!W259</f>
        <v>0</v>
      </c>
      <c r="AR31" s="199">
        <f>'Ctrinh-LONG HIEP (21-30)'!W263</f>
        <v>0</v>
      </c>
      <c r="AS31" s="199">
        <f>'Ctrinh-LONG HIEP (21-30)'!W267</f>
        <v>0</v>
      </c>
      <c r="AT31" s="272">
        <f>'Ctrinh-LONG HIEP (21-30)'!W271</f>
        <v>0</v>
      </c>
      <c r="AU31" s="199">
        <f>'Ctrinh-LONG HIEP (21-30)'!W278</f>
        <v>0</v>
      </c>
      <c r="AV31" s="199">
        <f>'Ctrinh-LONG HIEP (21-30)'!W285</f>
        <v>0</v>
      </c>
      <c r="AW31" s="199">
        <f>'Ctrinh-LONG HIEP (21-30)'!W292</f>
        <v>0</v>
      </c>
      <c r="AX31" s="199">
        <f>'Ctrinh-LONG HIEP (21-30)'!W299</f>
        <v>0</v>
      </c>
      <c r="AY31" s="199">
        <f>'Ctrinh-LONG HIEP (21-30)'!W306</f>
        <v>0</v>
      </c>
      <c r="AZ31" s="199">
        <f>'Ctrinh-LONG HIEP (21-30)'!W313</f>
        <v>0</v>
      </c>
      <c r="BA31" s="199">
        <f>'Ctrinh-LONG HIEP (21-30)'!W320</f>
        <v>0</v>
      </c>
      <c r="BB31" s="199">
        <f>'Ctrinh-LONG HIEP (21-30)'!W327</f>
        <v>0</v>
      </c>
      <c r="BC31" s="199">
        <f>'Ctrinh-LONG HIEP (21-30)'!W334</f>
        <v>0</v>
      </c>
      <c r="BD31" s="199">
        <f>'Ctrinh-LONG HIEP (21-30)'!W341</f>
        <v>0</v>
      </c>
      <c r="BE31" s="199">
        <f>'Ctrinh-LONG HIEP (21-30)'!W348</f>
        <v>0</v>
      </c>
      <c r="BF31" s="195">
        <f>'Ctrinh-LONG HIEP (21-30)'!W355</f>
        <v>0</v>
      </c>
      <c r="BG31" s="199"/>
      <c r="BH31" s="199">
        <f t="shared" si="11"/>
        <v>0</v>
      </c>
      <c r="BI31" s="196">
        <f>$AA$64-BH31</f>
        <v>0</v>
      </c>
      <c r="BJ31" s="430">
        <f>D31+BI31</f>
        <v>0</v>
      </c>
      <c r="BK31" s="204"/>
      <c r="BL31" s="211"/>
    </row>
    <row r="32" spans="1:64" s="326" customFormat="1" ht="15.75" customHeight="1">
      <c r="A32" s="372" t="s">
        <v>64</v>
      </c>
      <c r="B32" s="320" t="s">
        <v>65</v>
      </c>
      <c r="C32" s="321" t="s">
        <v>66</v>
      </c>
      <c r="D32" s="322">
        <f>SUM(D34:D49)</f>
        <v>0</v>
      </c>
      <c r="E32" s="252">
        <f t="shared" ref="E32:E65" si="13">SUM(G32:Q32)</f>
        <v>0</v>
      </c>
      <c r="F32" s="316">
        <f t="shared" ref="F32:Z32" si="14">SUM(F34:F49)</f>
        <v>0</v>
      </c>
      <c r="G32" s="316">
        <f t="shared" si="14"/>
        <v>0</v>
      </c>
      <c r="H32" s="316">
        <f t="shared" si="14"/>
        <v>0</v>
      </c>
      <c r="I32" s="316">
        <f t="shared" si="14"/>
        <v>0</v>
      </c>
      <c r="J32" s="316">
        <f t="shared" si="14"/>
        <v>0</v>
      </c>
      <c r="K32" s="316">
        <f t="shared" si="14"/>
        <v>0</v>
      </c>
      <c r="L32" s="316">
        <f t="shared" si="14"/>
        <v>0</v>
      </c>
      <c r="M32" s="316">
        <f t="shared" si="14"/>
        <v>0</v>
      </c>
      <c r="N32" s="316">
        <f t="shared" si="14"/>
        <v>0</v>
      </c>
      <c r="O32" s="316">
        <f t="shared" si="14"/>
        <v>0</v>
      </c>
      <c r="P32" s="316">
        <f t="shared" si="14"/>
        <v>0</v>
      </c>
      <c r="Q32" s="316">
        <f t="shared" si="14"/>
        <v>0</v>
      </c>
      <c r="R32" s="253">
        <f>SUM(R34:R49)</f>
        <v>0</v>
      </c>
      <c r="S32" s="316">
        <f t="shared" si="14"/>
        <v>0</v>
      </c>
      <c r="T32" s="316">
        <f t="shared" si="14"/>
        <v>0</v>
      </c>
      <c r="U32" s="316">
        <f t="shared" si="14"/>
        <v>0</v>
      </c>
      <c r="V32" s="316">
        <f t="shared" si="14"/>
        <v>0</v>
      </c>
      <c r="W32" s="316">
        <f t="shared" si="14"/>
        <v>0</v>
      </c>
      <c r="X32" s="316">
        <f t="shared" si="14"/>
        <v>0</v>
      </c>
      <c r="Y32" s="316">
        <f t="shared" si="14"/>
        <v>0</v>
      </c>
      <c r="Z32" s="316">
        <f t="shared" si="14"/>
        <v>0</v>
      </c>
      <c r="AA32" s="316">
        <f>SUM(AA34:AA49)</f>
        <v>0</v>
      </c>
      <c r="AB32" s="207">
        <f>$D32-$BH32</f>
        <v>0</v>
      </c>
      <c r="AC32" s="207"/>
      <c r="AD32" s="316">
        <f>SUM(AD35:AD49)</f>
        <v>0</v>
      </c>
      <c r="AE32" s="316">
        <f>SUM(AE34,AE36:AE49)</f>
        <v>0</v>
      </c>
      <c r="AF32" s="316">
        <f>SUM(AF34:AF35,AF37:AF49)</f>
        <v>0</v>
      </c>
      <c r="AG32" s="316">
        <f>SUM(AG34:AG36,AG38:AG49)</f>
        <v>0</v>
      </c>
      <c r="AH32" s="316">
        <f>SUM(AH34:AH37,AH39:AH49)</f>
        <v>0</v>
      </c>
      <c r="AI32" s="316">
        <f>SUM(AI34:AI38,AI40:AI49)</f>
        <v>0</v>
      </c>
      <c r="AJ32" s="316">
        <f>SUM(AJ34:AJ39,AJ41:AJ49)</f>
        <v>0</v>
      </c>
      <c r="AK32" s="316">
        <f>SUM(AK34:AK40,AK42:AK49)</f>
        <v>0</v>
      </c>
      <c r="AL32" s="316">
        <f>SUM(AL34:AL41,AL43:AL49)</f>
        <v>0</v>
      </c>
      <c r="AM32" s="316">
        <f>SUM(AM34:AM42,AM44:AM49)</f>
        <v>0</v>
      </c>
      <c r="AN32" s="316">
        <f>SUM(AN34:AN43,AN45:AN49)</f>
        <v>0</v>
      </c>
      <c r="AO32" s="316">
        <f>SUM(AO34:AO44,AO46:AO49)</f>
        <v>0</v>
      </c>
      <c r="AP32" s="347">
        <f>SUM(AP34:AP45,AP47:AP49)</f>
        <v>0</v>
      </c>
      <c r="AQ32" s="316">
        <f>SUM(AQ34:AQ46,AQ48:AQ49)</f>
        <v>0</v>
      </c>
      <c r="AR32" s="316">
        <f>SUM(AR34:AR47,AR49)</f>
        <v>0</v>
      </c>
      <c r="AS32" s="316">
        <f>SUM(AS34:AS48)</f>
        <v>0</v>
      </c>
      <c r="AT32" s="272">
        <f>SUM(AT34:AT49)</f>
        <v>0</v>
      </c>
      <c r="AU32" s="316">
        <f>SUM(AU34:AU49)</f>
        <v>0</v>
      </c>
      <c r="AV32" s="316">
        <f>SUM(AV34:AV49)</f>
        <v>0</v>
      </c>
      <c r="AW32" s="316">
        <f t="shared" ref="AW32:BF32" si="15">SUM(AW34:AW49)</f>
        <v>0</v>
      </c>
      <c r="AX32" s="316">
        <f t="shared" si="15"/>
        <v>0</v>
      </c>
      <c r="AY32" s="316">
        <f t="shared" si="15"/>
        <v>0</v>
      </c>
      <c r="AZ32" s="316">
        <f t="shared" si="15"/>
        <v>0</v>
      </c>
      <c r="BA32" s="316">
        <f t="shared" si="15"/>
        <v>0</v>
      </c>
      <c r="BB32" s="316">
        <f t="shared" si="15"/>
        <v>0</v>
      </c>
      <c r="BC32" s="316">
        <f t="shared" si="15"/>
        <v>0</v>
      </c>
      <c r="BD32" s="316">
        <f t="shared" si="15"/>
        <v>0</v>
      </c>
      <c r="BE32" s="316">
        <f>SUM(BE34:BE49)</f>
        <v>0</v>
      </c>
      <c r="BF32" s="316">
        <f t="shared" si="15"/>
        <v>0</v>
      </c>
      <c r="BG32" s="316">
        <f>SUM(BG34:BG49)</f>
        <v>0</v>
      </c>
      <c r="BH32" s="316">
        <f>SUM(BH34:BH49)</f>
        <v>0</v>
      </c>
      <c r="BI32" s="316">
        <f>SUM(BI34:BI49)</f>
        <v>0</v>
      </c>
      <c r="BJ32" s="316">
        <f>SUM(BJ34:BJ49)</f>
        <v>0</v>
      </c>
      <c r="BK32" s="324"/>
      <c r="BL32" s="325"/>
    </row>
    <row r="33" spans="1:64" s="326" customFormat="1" ht="15.75" hidden="1" customHeight="1">
      <c r="A33" s="372"/>
      <c r="B33" s="320"/>
      <c r="C33" s="321"/>
      <c r="D33" s="364"/>
      <c r="E33" s="252"/>
      <c r="F33" s="316"/>
      <c r="G33" s="316"/>
      <c r="H33" s="316"/>
      <c r="I33" s="316"/>
      <c r="J33" s="316"/>
      <c r="K33" s="316"/>
      <c r="L33" s="316"/>
      <c r="M33" s="316"/>
      <c r="N33" s="316"/>
      <c r="O33" s="316"/>
      <c r="P33" s="316"/>
      <c r="Q33" s="316"/>
      <c r="R33" s="253"/>
      <c r="S33" s="316"/>
      <c r="T33" s="316"/>
      <c r="U33" s="316"/>
      <c r="V33" s="316"/>
      <c r="W33" s="316"/>
      <c r="X33" s="316"/>
      <c r="Y33" s="316"/>
      <c r="Z33" s="316"/>
      <c r="AA33" s="316"/>
      <c r="AB33" s="207"/>
      <c r="AC33" s="207"/>
      <c r="AD33" s="316"/>
      <c r="AE33" s="316"/>
      <c r="AF33" s="316"/>
      <c r="AG33" s="316"/>
      <c r="AH33" s="316"/>
      <c r="AI33" s="316"/>
      <c r="AJ33" s="316"/>
      <c r="AK33" s="316"/>
      <c r="AL33" s="316"/>
      <c r="AM33" s="316"/>
      <c r="AN33" s="316"/>
      <c r="AO33" s="316"/>
      <c r="AP33" s="347"/>
      <c r="AQ33" s="316"/>
      <c r="AR33" s="316"/>
      <c r="AS33" s="316"/>
      <c r="AT33" s="272"/>
      <c r="AU33" s="316"/>
      <c r="AV33" s="316"/>
      <c r="AW33" s="316"/>
      <c r="AX33" s="316"/>
      <c r="AY33" s="316"/>
      <c r="AZ33" s="316"/>
      <c r="BA33" s="316"/>
      <c r="BB33" s="316"/>
      <c r="BC33" s="316"/>
      <c r="BD33" s="316"/>
      <c r="BE33" s="316"/>
      <c r="BF33" s="316"/>
      <c r="BG33" s="199"/>
      <c r="BH33" s="316"/>
      <c r="BI33" s="316"/>
      <c r="BJ33" s="199"/>
      <c r="BK33" s="324"/>
      <c r="BL33" s="325"/>
    </row>
    <row r="34" spans="1:64" s="210" customFormat="1" ht="15.75" customHeight="1">
      <c r="A34" s="369"/>
      <c r="B34" s="214" t="s">
        <v>79</v>
      </c>
      <c r="C34" s="213" t="s">
        <v>80</v>
      </c>
      <c r="D34" s="493"/>
      <c r="E34" s="252">
        <f t="shared" ref="E34:E40" si="16">SUM(G34:Q34)</f>
        <v>0</v>
      </c>
      <c r="F34" s="199">
        <f t="shared" ref="F34:F63" si="17">SUM(G34:H34)</f>
        <v>0</v>
      </c>
      <c r="G34" s="199">
        <f>'Ctrinh-LONG HIEP (21-30)'!Y7</f>
        <v>0</v>
      </c>
      <c r="H34" s="199">
        <f>'Ctrinh-LONG HIEP (21-30)'!Y14</f>
        <v>0</v>
      </c>
      <c r="I34" s="199">
        <f>'Ctrinh-LONG HIEP (21-30)'!Y21</f>
        <v>0</v>
      </c>
      <c r="J34" s="199">
        <f>'Ctrinh-LONG HIEP (21-30)'!Y28</f>
        <v>0</v>
      </c>
      <c r="K34" s="199">
        <f>'Ctrinh-LONG HIEP (21-30)'!Y35</f>
        <v>0</v>
      </c>
      <c r="L34" s="199">
        <f>'Ctrinh-LONG HIEP (21-30)'!Y42</f>
        <v>0</v>
      </c>
      <c r="M34" s="199">
        <f>'Ctrinh-LONG HIEP (21-30)'!Y49</f>
        <v>0</v>
      </c>
      <c r="N34" s="272">
        <f>'Ctrinh-LONG HIEP (21-30)'!AM63</f>
        <v>0</v>
      </c>
      <c r="O34" s="199">
        <f>'Ctrinh-LONG HIEP (21-30)'!Y63</f>
        <v>0</v>
      </c>
      <c r="P34" s="199">
        <f>'Ctrinh-LONG HIEP (21-30)'!Y70</f>
        <v>0</v>
      </c>
      <c r="Q34" s="199">
        <f>'Ctrinh-LONG HIEP (21-30)'!Y77</f>
        <v>0</v>
      </c>
      <c r="R34" s="252">
        <f t="shared" ref="R34:R39" si="18">SUM(T34:AB34,AT34:BE34)</f>
        <v>0</v>
      </c>
      <c r="S34" s="195"/>
      <c r="T34" s="199">
        <f>'Ctrinh-LONG HIEP (21-30)'!Y84</f>
        <v>0</v>
      </c>
      <c r="U34" s="199">
        <f>'Ctrinh-LONG HIEP (21-30)'!Y91</f>
        <v>0</v>
      </c>
      <c r="V34" s="199">
        <f>'Ctrinh-LONG HIEP (21-30)'!Y98</f>
        <v>0</v>
      </c>
      <c r="W34" s="199">
        <f>'Ctrinh-LONG HIEP (21-30)'!Y105</f>
        <v>0</v>
      </c>
      <c r="X34" s="199">
        <f>'Ctrinh-LONG HIEP (21-30)'!Y112</f>
        <v>0</v>
      </c>
      <c r="Y34" s="199">
        <f>'Ctrinh-LONG HIEP (21-30)'!Y119</f>
        <v>0</v>
      </c>
      <c r="Z34" s="199">
        <f>'Ctrinh-LONG HIEP (21-30)'!Y126</f>
        <v>0</v>
      </c>
      <c r="AA34" s="199">
        <f>'Ctrinh-LONG HIEP (21-30)'!Y133</f>
        <v>0</v>
      </c>
      <c r="AB34" s="316">
        <f>SUM(AE34:AS34)</f>
        <v>0</v>
      </c>
      <c r="AC34" s="316"/>
      <c r="AD34" s="207">
        <f>$D34-$BH34</f>
        <v>0</v>
      </c>
      <c r="AE34" s="199">
        <f>'Ctrinh-LONG HIEP (21-30)'!Y186</f>
        <v>0</v>
      </c>
      <c r="AF34" s="199">
        <f>'Ctrinh-LONG HIEP (21-30)'!Y194</f>
        <v>0</v>
      </c>
      <c r="AG34" s="199">
        <f>'Ctrinh-LONG HIEP (21-30)'!Y198</f>
        <v>0</v>
      </c>
      <c r="AH34" s="199">
        <f>'Ctrinh-LONG HIEP (21-30)'!Y202</f>
        <v>0</v>
      </c>
      <c r="AI34" s="199">
        <f>'Ctrinh-LONG HIEP (21-30)'!Y212</f>
        <v>0</v>
      </c>
      <c r="AJ34" s="199">
        <f>'Ctrinh-LONG HIEP (21-30)'!Y216</f>
        <v>0</v>
      </c>
      <c r="AK34" s="199">
        <f>'Ctrinh-LONG HIEP (21-30)'!Y220</f>
        <v>0</v>
      </c>
      <c r="AL34" s="199">
        <f>'Ctrinh-LONG HIEP (21-30)'!Y224</f>
        <v>0</v>
      </c>
      <c r="AM34" s="199">
        <f>'Ctrinh-LONG HIEP (21-30)'!Y231</f>
        <v>0</v>
      </c>
      <c r="AN34" s="199">
        <f>'Ctrinh-LONG HIEP (21-30)'!Y238</f>
        <v>0</v>
      </c>
      <c r="AO34" s="199">
        <f>'Ctrinh-LONG HIEP (21-30)'!Y245</f>
        <v>0</v>
      </c>
      <c r="AP34" s="199">
        <f>'Ctrinh-LONG HIEP (21-30)'!Y252</f>
        <v>0</v>
      </c>
      <c r="AQ34" s="199">
        <f>'Ctrinh-LONG HIEP (21-30)'!Y259</f>
        <v>0</v>
      </c>
      <c r="AR34" s="199">
        <f>'Ctrinh-LONG HIEP (21-30)'!Y263</f>
        <v>0</v>
      </c>
      <c r="AS34" s="199">
        <f>'Ctrinh-LONG HIEP (21-30)'!Y267</f>
        <v>0</v>
      </c>
      <c r="AT34" s="272">
        <f>'Ctrinh-LONG HIEP (21-30)'!Y271</f>
        <v>0</v>
      </c>
      <c r="AU34" s="199">
        <f>'Ctrinh-LONG HIEP (21-30)'!Y278</f>
        <v>0</v>
      </c>
      <c r="AV34" s="199">
        <f>'Ctrinh-LONG HIEP (21-30)'!Y285</f>
        <v>0</v>
      </c>
      <c r="AW34" s="199">
        <f>'Ctrinh-LONG HIEP (21-30)'!Y292</f>
        <v>0</v>
      </c>
      <c r="AX34" s="199">
        <f>'Ctrinh-LONG HIEP (21-30)'!Y299</f>
        <v>0</v>
      </c>
      <c r="AY34" s="199">
        <f>'Ctrinh-LONG HIEP (21-30)'!Y306</f>
        <v>0</v>
      </c>
      <c r="AZ34" s="199">
        <f>'Ctrinh-LONG HIEP (21-30)'!Y313</f>
        <v>0</v>
      </c>
      <c r="BA34" s="199">
        <f>'Ctrinh-LONG HIEP (21-30)'!Y320</f>
        <v>0</v>
      </c>
      <c r="BB34" s="199">
        <f>'Ctrinh-LONG HIEP (21-30)'!Y327</f>
        <v>0</v>
      </c>
      <c r="BC34" s="199">
        <f>'Ctrinh-LONG HIEP (21-30)'!Y334</f>
        <v>0</v>
      </c>
      <c r="BD34" s="199">
        <f>'Ctrinh-LONG HIEP (21-30)'!Y341</f>
        <v>0</v>
      </c>
      <c r="BE34" s="199">
        <f>'Ctrinh-LONG HIEP (21-30)'!Y348</f>
        <v>0</v>
      </c>
      <c r="BF34" s="195">
        <f>'Ctrinh-LONG HIEP (21-30)'!Y355</f>
        <v>0</v>
      </c>
      <c r="BG34" s="199"/>
      <c r="BH34" s="199">
        <f t="shared" ref="BH34:BH41" si="19">SUM(BF34,BG34,R34,E34)</f>
        <v>0</v>
      </c>
      <c r="BI34" s="196">
        <f>$AD$64-BH34</f>
        <v>0</v>
      </c>
      <c r="BJ34" s="199">
        <f t="shared" ref="BJ34:BJ62" si="20">D34+BI34</f>
        <v>0</v>
      </c>
      <c r="BK34" s="204"/>
      <c r="BL34" s="211"/>
    </row>
    <row r="35" spans="1:64" s="210" customFormat="1" ht="15.75" customHeight="1">
      <c r="A35" s="369"/>
      <c r="B35" s="214" t="s">
        <v>81</v>
      </c>
      <c r="C35" s="213" t="s">
        <v>82</v>
      </c>
      <c r="D35" s="493"/>
      <c r="E35" s="252">
        <f t="shared" si="16"/>
        <v>0</v>
      </c>
      <c r="F35" s="199">
        <f t="shared" si="17"/>
        <v>0</v>
      </c>
      <c r="G35" s="199">
        <f>'Ctrinh-LONG HIEP (21-30)'!Z7</f>
        <v>0</v>
      </c>
      <c r="H35" s="199">
        <f>'Ctrinh-LONG HIEP (21-30)'!Z14</f>
        <v>0</v>
      </c>
      <c r="I35" s="199">
        <f>'Ctrinh-LONG HIEP (21-30)'!Z21</f>
        <v>0</v>
      </c>
      <c r="J35" s="199">
        <f>'Ctrinh-LONG HIEP (21-30)'!Z28</f>
        <v>0</v>
      </c>
      <c r="K35" s="199">
        <f>'Ctrinh-LONG HIEP (21-30)'!Z35</f>
        <v>0</v>
      </c>
      <c r="L35" s="199">
        <f>'Ctrinh-LONG HIEP (21-30)'!Z42</f>
        <v>0</v>
      </c>
      <c r="M35" s="199">
        <f>'Ctrinh-LONG HIEP (21-30)'!Z49</f>
        <v>0</v>
      </c>
      <c r="N35" s="272">
        <f>'Ctrinh-LONG HIEP (21-30)'!Y63</f>
        <v>0</v>
      </c>
      <c r="O35" s="199">
        <f>'Ctrinh-LONG HIEP (21-30)'!Z63</f>
        <v>0</v>
      </c>
      <c r="P35" s="199">
        <f>'Ctrinh-LONG HIEP (21-30)'!Z70</f>
        <v>0</v>
      </c>
      <c r="Q35" s="199">
        <f>'Ctrinh-LONG HIEP (21-30)'!Z77</f>
        <v>0</v>
      </c>
      <c r="R35" s="252">
        <f t="shared" si="18"/>
        <v>0</v>
      </c>
      <c r="S35" s="195"/>
      <c r="T35" s="199">
        <f>'Ctrinh-LONG HIEP (21-30)'!Z84</f>
        <v>0</v>
      </c>
      <c r="U35" s="199">
        <f>'Ctrinh-LONG HIEP (21-30)'!Z91</f>
        <v>0</v>
      </c>
      <c r="V35" s="199">
        <f>'Ctrinh-LONG HIEP (21-30)'!Z98</f>
        <v>0</v>
      </c>
      <c r="W35" s="199">
        <f>'Ctrinh-LONG HIEP (21-30)'!Z105</f>
        <v>0</v>
      </c>
      <c r="X35" s="199">
        <f>'Ctrinh-LONG HIEP (21-30)'!Z112</f>
        <v>0</v>
      </c>
      <c r="Y35" s="199">
        <f>'Ctrinh-LONG HIEP (21-30)'!Z119</f>
        <v>0</v>
      </c>
      <c r="Z35" s="199">
        <f>'Ctrinh-LONG HIEP (21-30)'!Z126</f>
        <v>0</v>
      </c>
      <c r="AA35" s="199">
        <f>'Ctrinh-LONG HIEP (21-30)'!Z133</f>
        <v>0</v>
      </c>
      <c r="AB35" s="316">
        <f>SUM(AD35,AF35:AS35)</f>
        <v>0</v>
      </c>
      <c r="AC35" s="316"/>
      <c r="AD35" s="199">
        <f>'Ctrinh-LONG HIEP (21-30)'!Z141</f>
        <v>0</v>
      </c>
      <c r="AE35" s="207">
        <f>$D35-$BH35</f>
        <v>0</v>
      </c>
      <c r="AF35" s="199">
        <f>'Ctrinh-LONG HIEP (21-30)'!Z194</f>
        <v>0</v>
      </c>
      <c r="AG35" s="199">
        <f>'Ctrinh-LONG HIEP (21-30)'!Z198</f>
        <v>0</v>
      </c>
      <c r="AH35" s="199">
        <f>'Ctrinh-LONG HIEP (21-30)'!Z202</f>
        <v>0</v>
      </c>
      <c r="AI35" s="199">
        <f>'Ctrinh-LONG HIEP (21-30)'!Z212</f>
        <v>0</v>
      </c>
      <c r="AJ35" s="199">
        <f>'Ctrinh-LONG HIEP (21-30)'!Z216</f>
        <v>0</v>
      </c>
      <c r="AK35" s="199">
        <f>'Ctrinh-LONG HIEP (21-30)'!Z220</f>
        <v>0</v>
      </c>
      <c r="AL35" s="199">
        <f>'Ctrinh-LONG HIEP (21-30)'!Z224</f>
        <v>0</v>
      </c>
      <c r="AM35" s="199">
        <f>'Ctrinh-LONG HIEP (21-30)'!Z231</f>
        <v>0</v>
      </c>
      <c r="AN35" s="199">
        <f>'Ctrinh-LONG HIEP (21-30)'!Z238</f>
        <v>0</v>
      </c>
      <c r="AO35" s="199">
        <f>'Ctrinh-LONG HIEP (21-30)'!Z245</f>
        <v>0</v>
      </c>
      <c r="AP35" s="199">
        <f>'Ctrinh-LONG HIEP (21-30)'!Z252</f>
        <v>0</v>
      </c>
      <c r="AQ35" s="199">
        <f>'Ctrinh-LONG HIEP (21-30)'!Z259</f>
        <v>0</v>
      </c>
      <c r="AR35" s="199">
        <f>'Ctrinh-LONG HIEP (21-30)'!Z263</f>
        <v>0</v>
      </c>
      <c r="AS35" s="199">
        <f>'Ctrinh-LONG HIEP (21-30)'!Z267</f>
        <v>0</v>
      </c>
      <c r="AT35" s="272">
        <f>'Ctrinh-LONG HIEP (21-30)'!Z271</f>
        <v>0</v>
      </c>
      <c r="AU35" s="199">
        <f>'Ctrinh-LONG HIEP (21-30)'!Z278</f>
        <v>0</v>
      </c>
      <c r="AV35" s="199">
        <f>'Ctrinh-LONG HIEP (21-30)'!Z285</f>
        <v>0</v>
      </c>
      <c r="AW35" s="199">
        <f>'Ctrinh-LONG HIEP (21-30)'!Z292</f>
        <v>0</v>
      </c>
      <c r="AX35" s="199">
        <f>'Ctrinh-LONG HIEP (21-30)'!Z299</f>
        <v>0</v>
      </c>
      <c r="AY35" s="199">
        <f>'Ctrinh-LONG HIEP (21-30)'!Z306</f>
        <v>0</v>
      </c>
      <c r="AZ35" s="199">
        <f>'Ctrinh-LONG HIEP (21-30)'!Z313</f>
        <v>0</v>
      </c>
      <c r="BA35" s="199">
        <f>'Ctrinh-LONG HIEP (21-30)'!Z320</f>
        <v>0</v>
      </c>
      <c r="BB35" s="199">
        <f>'Ctrinh-LONG HIEP (21-30)'!Z327</f>
        <v>0</v>
      </c>
      <c r="BC35" s="199">
        <f>'Ctrinh-LONG HIEP (21-30)'!Z334</f>
        <v>0</v>
      </c>
      <c r="BD35" s="199">
        <f>'Ctrinh-LONG HIEP (21-30)'!Z341</f>
        <v>0</v>
      </c>
      <c r="BE35" s="199">
        <f>'Ctrinh-LONG HIEP (21-30)'!Z348</f>
        <v>0</v>
      </c>
      <c r="BF35" s="195">
        <f>'Ctrinh-LONG HIEP (21-30)'!Z355</f>
        <v>0</v>
      </c>
      <c r="BG35" s="199"/>
      <c r="BH35" s="199">
        <f t="shared" si="19"/>
        <v>0</v>
      </c>
      <c r="BI35" s="196">
        <f>$AE$64-BH35</f>
        <v>0</v>
      </c>
      <c r="BJ35" s="199">
        <f t="shared" si="20"/>
        <v>0</v>
      </c>
      <c r="BK35" s="204"/>
      <c r="BL35" s="211"/>
    </row>
    <row r="36" spans="1:64" s="216" customFormat="1" ht="15.75" customHeight="1">
      <c r="A36" s="369"/>
      <c r="B36" s="214" t="s">
        <v>344</v>
      </c>
      <c r="C36" s="213" t="s">
        <v>68</v>
      </c>
      <c r="D36" s="493"/>
      <c r="E36" s="252">
        <f t="shared" si="16"/>
        <v>0</v>
      </c>
      <c r="F36" s="199">
        <f t="shared" si="17"/>
        <v>0</v>
      </c>
      <c r="G36" s="199">
        <f>'Ctrinh-LONG HIEP (21-30)'!AA7</f>
        <v>0</v>
      </c>
      <c r="H36" s="199">
        <f>'Ctrinh-LONG HIEP (21-30)'!AA14</f>
        <v>0</v>
      </c>
      <c r="I36" s="199">
        <f>'Ctrinh-LONG HIEP (21-30)'!AA21</f>
        <v>0</v>
      </c>
      <c r="J36" s="199">
        <f>'Ctrinh-LONG HIEP (21-30)'!AA28</f>
        <v>0</v>
      </c>
      <c r="K36" s="199">
        <f>'Ctrinh-LONG HIEP (21-30)'!AA35</f>
        <v>0</v>
      </c>
      <c r="L36" s="199">
        <f>'Ctrinh-LONG HIEP (21-30)'!AA42</f>
        <v>0</v>
      </c>
      <c r="M36" s="199">
        <f>'Ctrinh-LONG HIEP (21-30)'!AA49</f>
        <v>0</v>
      </c>
      <c r="N36" s="272">
        <f>'Ctrinh-LONG HIEP (21-30)'!X63</f>
        <v>0</v>
      </c>
      <c r="O36" s="199">
        <f>'Ctrinh-LONG HIEP (21-30)'!AA63</f>
        <v>0</v>
      </c>
      <c r="P36" s="199">
        <f>'Ctrinh-LONG HIEP (21-30)'!AA70</f>
        <v>0</v>
      </c>
      <c r="Q36" s="199">
        <f>'Ctrinh-LONG HIEP (21-30)'!AA77</f>
        <v>0</v>
      </c>
      <c r="R36" s="363">
        <f t="shared" si="18"/>
        <v>0</v>
      </c>
      <c r="S36" s="195"/>
      <c r="T36" s="199">
        <f>'Ctrinh-LONG HIEP (21-30)'!AA84</f>
        <v>0</v>
      </c>
      <c r="U36" s="199">
        <f>'Ctrinh-LONG HIEP (21-30)'!AA91</f>
        <v>0</v>
      </c>
      <c r="V36" s="199">
        <f>'Ctrinh-LONG HIEP (21-30)'!AA98</f>
        <v>0</v>
      </c>
      <c r="W36" s="199">
        <f>'Ctrinh-LONG HIEP (21-30)'!AA105</f>
        <v>0</v>
      </c>
      <c r="X36" s="199">
        <f>'Ctrinh-LONG HIEP (21-30)'!AA112</f>
        <v>0</v>
      </c>
      <c r="Y36" s="199">
        <f>'Ctrinh-LONG HIEP (21-30)'!AA119</f>
        <v>0</v>
      </c>
      <c r="Z36" s="199">
        <f>'Ctrinh-LONG HIEP (21-30)'!AA126</f>
        <v>0</v>
      </c>
      <c r="AA36" s="199">
        <f>'Ctrinh-LONG HIEP (21-30)'!AA133</f>
        <v>0</v>
      </c>
      <c r="AB36" s="316">
        <f>SUM(AD36:AE36,AG36:AS36)</f>
        <v>0</v>
      </c>
      <c r="AC36" s="316"/>
      <c r="AD36" s="199">
        <f>'Ctrinh-LONG HIEP (21-30)'!AA141</f>
        <v>0</v>
      </c>
      <c r="AE36" s="199">
        <f>'Ctrinh-LONG HIEP (21-30)'!AA186</f>
        <v>0</v>
      </c>
      <c r="AF36" s="207">
        <f>$D36-$BH36</f>
        <v>0</v>
      </c>
      <c r="AG36" s="199">
        <f>'Ctrinh-LONG HIEP (21-30)'!AA198</f>
        <v>0</v>
      </c>
      <c r="AH36" s="199">
        <f>'Ctrinh-LONG HIEP (21-30)'!AA202</f>
        <v>0</v>
      </c>
      <c r="AI36" s="199">
        <f>'Ctrinh-LONG HIEP (21-30)'!AA212</f>
        <v>0</v>
      </c>
      <c r="AJ36" s="199">
        <f>'Ctrinh-LONG HIEP (21-30)'!AA216</f>
        <v>0</v>
      </c>
      <c r="AK36" s="199">
        <f>'Ctrinh-LONG HIEP (21-30)'!AA220</f>
        <v>0</v>
      </c>
      <c r="AL36" s="199">
        <f>'Ctrinh-LONG HIEP (21-30)'!AA224</f>
        <v>0</v>
      </c>
      <c r="AM36" s="199">
        <f>'Ctrinh-LONG HIEP (21-30)'!AA231</f>
        <v>0</v>
      </c>
      <c r="AN36" s="199">
        <f>'Ctrinh-LONG HIEP (21-30)'!AA238</f>
        <v>0</v>
      </c>
      <c r="AO36" s="199">
        <f>'Ctrinh-LONG HIEP (21-30)'!AA245</f>
        <v>0</v>
      </c>
      <c r="AP36" s="199">
        <f>'Ctrinh-LONG HIEP (21-30)'!AA252</f>
        <v>0</v>
      </c>
      <c r="AQ36" s="199">
        <f>'Ctrinh-LONG HIEP (21-30)'!AA259</f>
        <v>0</v>
      </c>
      <c r="AR36" s="199">
        <f>'Ctrinh-LONG HIEP (21-30)'!AA263</f>
        <v>0</v>
      </c>
      <c r="AS36" s="199">
        <f>'Ctrinh-LONG HIEP (21-30)'!AA267</f>
        <v>0</v>
      </c>
      <c r="AT36" s="272">
        <f>'Ctrinh-LONG HIEP (21-30)'!AA271</f>
        <v>0</v>
      </c>
      <c r="AU36" s="199">
        <f>'Ctrinh-LONG HIEP (21-30)'!AA278</f>
        <v>0</v>
      </c>
      <c r="AV36" s="199">
        <f>'Ctrinh-LONG HIEP (21-30)'!AA285</f>
        <v>0</v>
      </c>
      <c r="AW36" s="199">
        <f>'Ctrinh-LONG HIEP (21-30)'!AA292</f>
        <v>0</v>
      </c>
      <c r="AX36" s="199">
        <f>'Ctrinh-LONG HIEP (21-30)'!AA299</f>
        <v>0</v>
      </c>
      <c r="AY36" s="199">
        <f>'Ctrinh-LONG HIEP (21-30)'!AA306</f>
        <v>0</v>
      </c>
      <c r="AZ36" s="199">
        <f>'Ctrinh-LONG HIEP (21-30)'!AA313</f>
        <v>0</v>
      </c>
      <c r="BA36" s="199">
        <f>'Ctrinh-LONG HIEP (21-30)'!AA320</f>
        <v>0</v>
      </c>
      <c r="BB36" s="199">
        <f>'Ctrinh-LONG HIEP (21-30)'!AA327</f>
        <v>0</v>
      </c>
      <c r="BC36" s="199">
        <f>'Ctrinh-LONG HIEP (21-30)'!AA334</f>
        <v>0</v>
      </c>
      <c r="BD36" s="199">
        <f>'Ctrinh-LONG HIEP (21-30)'!AA341</f>
        <v>0</v>
      </c>
      <c r="BE36" s="199">
        <f>'Ctrinh-LONG HIEP (21-30)'!AA348</f>
        <v>0</v>
      </c>
      <c r="BF36" s="195">
        <f>'Ctrinh-LONG HIEP (21-30)'!AA355</f>
        <v>0</v>
      </c>
      <c r="BG36" s="199"/>
      <c r="BH36" s="199">
        <f t="shared" si="19"/>
        <v>0</v>
      </c>
      <c r="BI36" s="196">
        <f>$AF$64-BH36</f>
        <v>0</v>
      </c>
      <c r="BJ36" s="199">
        <f t="shared" si="20"/>
        <v>0</v>
      </c>
      <c r="BK36" s="204"/>
      <c r="BL36" s="211"/>
    </row>
    <row r="37" spans="1:64" s="216" customFormat="1" ht="15.75" customHeight="1">
      <c r="A37" s="369"/>
      <c r="B37" s="214" t="s">
        <v>345</v>
      </c>
      <c r="C37" s="213" t="s">
        <v>70</v>
      </c>
      <c r="D37" s="493"/>
      <c r="E37" s="252">
        <f t="shared" si="16"/>
        <v>0</v>
      </c>
      <c r="F37" s="199">
        <f t="shared" si="17"/>
        <v>0</v>
      </c>
      <c r="G37" s="199">
        <f>'Ctrinh-LONG HIEP (21-30)'!AB7</f>
        <v>0</v>
      </c>
      <c r="H37" s="199">
        <f>'Ctrinh-LONG HIEP (21-30)'!AB14</f>
        <v>0</v>
      </c>
      <c r="I37" s="199">
        <f>'Ctrinh-LONG HIEP (21-30)'!AB21</f>
        <v>0</v>
      </c>
      <c r="J37" s="199">
        <f>'Ctrinh-LONG HIEP (21-30)'!AB28</f>
        <v>0</v>
      </c>
      <c r="K37" s="199">
        <f>'Ctrinh-LONG HIEP (21-30)'!AB35</f>
        <v>0</v>
      </c>
      <c r="L37" s="199">
        <f>'Ctrinh-LONG HIEP (21-30)'!AB42</f>
        <v>0</v>
      </c>
      <c r="M37" s="199">
        <f>'Ctrinh-LONG HIEP (21-30)'!AB49</f>
        <v>0</v>
      </c>
      <c r="N37" s="272">
        <f>'Ctrinh-LONG HIEP (21-30)'!AA63</f>
        <v>0</v>
      </c>
      <c r="O37" s="199">
        <f>'Ctrinh-LONG HIEP (21-30)'!AB63</f>
        <v>0</v>
      </c>
      <c r="P37" s="199">
        <f>'Ctrinh-LONG HIEP (21-30)'!AB70</f>
        <v>0</v>
      </c>
      <c r="Q37" s="199">
        <f>'Ctrinh-LONG HIEP (21-30)'!AB77</f>
        <v>0</v>
      </c>
      <c r="R37" s="252">
        <f t="shared" si="18"/>
        <v>0</v>
      </c>
      <c r="S37" s="195"/>
      <c r="T37" s="199">
        <f>'Ctrinh-LONG HIEP (21-30)'!AB84</f>
        <v>0</v>
      </c>
      <c r="U37" s="199">
        <f>'Ctrinh-LONG HIEP (21-30)'!AB91</f>
        <v>0</v>
      </c>
      <c r="V37" s="199">
        <f>'Ctrinh-LONG HIEP (21-30)'!AB98</f>
        <v>0</v>
      </c>
      <c r="W37" s="199">
        <f>'Ctrinh-LONG HIEP (21-30)'!AB105</f>
        <v>0</v>
      </c>
      <c r="X37" s="199">
        <f>'Ctrinh-LONG HIEP (21-30)'!AB112</f>
        <v>0</v>
      </c>
      <c r="Y37" s="199">
        <f>'Ctrinh-LONG HIEP (21-30)'!AB119</f>
        <v>0</v>
      </c>
      <c r="Z37" s="199">
        <f>'Ctrinh-LONG HIEP (21-30)'!AB126</f>
        <v>0</v>
      </c>
      <c r="AA37" s="199">
        <f>'Ctrinh-LONG HIEP (21-30)'!AB133</f>
        <v>0</v>
      </c>
      <c r="AB37" s="316">
        <f>SUM(AD37:AF37,AH37:AS37)</f>
        <v>0</v>
      </c>
      <c r="AC37" s="316"/>
      <c r="AD37" s="199">
        <f>'Ctrinh-LONG HIEP (21-30)'!AB141</f>
        <v>0</v>
      </c>
      <c r="AE37" s="199">
        <f>'Ctrinh-LONG HIEP (21-30)'!AB186</f>
        <v>0</v>
      </c>
      <c r="AF37" s="199">
        <f>'Ctrinh-LONG HIEP (21-30)'!AB194</f>
        <v>0</v>
      </c>
      <c r="AG37" s="207">
        <f>$D37-$BH37</f>
        <v>0</v>
      </c>
      <c r="AH37" s="199">
        <f>'Ctrinh-LONG HIEP (21-30)'!AB202</f>
        <v>0</v>
      </c>
      <c r="AI37" s="199">
        <f>'Ctrinh-LONG HIEP (21-30)'!AB212</f>
        <v>0</v>
      </c>
      <c r="AJ37" s="199">
        <f>'Ctrinh-LONG HIEP (21-30)'!AB216</f>
        <v>0</v>
      </c>
      <c r="AK37" s="199">
        <f>'Ctrinh-LONG HIEP (21-30)'!AB220</f>
        <v>0</v>
      </c>
      <c r="AL37" s="199">
        <f>'Ctrinh-LONG HIEP (21-30)'!AB224</f>
        <v>0</v>
      </c>
      <c r="AM37" s="199">
        <f>'Ctrinh-LONG HIEP (21-30)'!AB231</f>
        <v>0</v>
      </c>
      <c r="AN37" s="199">
        <f>'Ctrinh-LONG HIEP (21-30)'!AB238</f>
        <v>0</v>
      </c>
      <c r="AO37" s="199">
        <f>'Ctrinh-LONG HIEP (21-30)'!AB245</f>
        <v>0</v>
      </c>
      <c r="AP37" s="199">
        <f>'Ctrinh-LONG HIEP (21-30)'!AB252</f>
        <v>0</v>
      </c>
      <c r="AQ37" s="199">
        <f>'Ctrinh-LONG HIEP (21-30)'!AB259</f>
        <v>0</v>
      </c>
      <c r="AR37" s="199">
        <f>'Ctrinh-LONG HIEP (21-30)'!AB263</f>
        <v>0</v>
      </c>
      <c r="AS37" s="199">
        <f>'Ctrinh-LONG HIEP (21-30)'!AB267</f>
        <v>0</v>
      </c>
      <c r="AT37" s="272">
        <f>'Ctrinh-LONG HIEP (21-30)'!AB271</f>
        <v>0</v>
      </c>
      <c r="AU37" s="199">
        <f>'Ctrinh-LONG HIEP (21-30)'!AB278</f>
        <v>0</v>
      </c>
      <c r="AV37" s="199">
        <f>'Ctrinh-LONG HIEP (21-30)'!AB285</f>
        <v>0</v>
      </c>
      <c r="AW37" s="199">
        <f>'Ctrinh-LONG HIEP (21-30)'!AB292</f>
        <v>0</v>
      </c>
      <c r="AX37" s="199">
        <f>'Ctrinh-LONG HIEP (21-30)'!AB299</f>
        <v>0</v>
      </c>
      <c r="AY37" s="199">
        <f>'Ctrinh-LONG HIEP (21-30)'!AB306</f>
        <v>0</v>
      </c>
      <c r="AZ37" s="199">
        <f>'Ctrinh-LONG HIEP (21-30)'!AB313</f>
        <v>0</v>
      </c>
      <c r="BA37" s="199">
        <f>'Ctrinh-LONG HIEP (21-30)'!AB320</f>
        <v>0</v>
      </c>
      <c r="BB37" s="199">
        <f>'Ctrinh-LONG HIEP (21-30)'!AB327</f>
        <v>0</v>
      </c>
      <c r="BC37" s="199">
        <f>'Ctrinh-LONG HIEP (21-30)'!AB334</f>
        <v>0</v>
      </c>
      <c r="BD37" s="199">
        <f>'Ctrinh-LONG HIEP (21-30)'!AB341</f>
        <v>0</v>
      </c>
      <c r="BE37" s="199">
        <f>'Ctrinh-LONG HIEP (21-30)'!AB348</f>
        <v>0</v>
      </c>
      <c r="BF37" s="195">
        <f>'Ctrinh-LONG HIEP (21-30)'!AB355</f>
        <v>0</v>
      </c>
      <c r="BG37" s="199"/>
      <c r="BH37" s="199">
        <f t="shared" si="19"/>
        <v>0</v>
      </c>
      <c r="BI37" s="196">
        <f>$AG$64-BH37</f>
        <v>0</v>
      </c>
      <c r="BJ37" s="199">
        <f t="shared" si="20"/>
        <v>0</v>
      </c>
      <c r="BK37" s="204"/>
      <c r="BL37" s="211"/>
    </row>
    <row r="38" spans="1:64" s="210" customFormat="1" ht="15.75" customHeight="1">
      <c r="A38" s="369"/>
      <c r="B38" s="214" t="s">
        <v>346</v>
      </c>
      <c r="C38" s="213" t="s">
        <v>72</v>
      </c>
      <c r="D38" s="493"/>
      <c r="E38" s="252">
        <f t="shared" si="16"/>
        <v>0</v>
      </c>
      <c r="F38" s="199">
        <f t="shared" si="17"/>
        <v>0</v>
      </c>
      <c r="G38" s="199">
        <f>'Ctrinh-LONG HIEP (21-30)'!AC7</f>
        <v>0</v>
      </c>
      <c r="H38" s="199">
        <f>'Ctrinh-LONG HIEP (21-30)'!AC14</f>
        <v>0</v>
      </c>
      <c r="I38" s="199">
        <f>'Ctrinh-LONG HIEP (21-30)'!AC21</f>
        <v>0</v>
      </c>
      <c r="J38" s="199">
        <f>'Ctrinh-LONG HIEP (21-30)'!AC28</f>
        <v>0</v>
      </c>
      <c r="K38" s="199">
        <f>'Ctrinh-LONG HIEP (21-30)'!AC35</f>
        <v>0</v>
      </c>
      <c r="L38" s="199">
        <f>'Ctrinh-LONG HIEP (21-30)'!AC42</f>
        <v>0</v>
      </c>
      <c r="M38" s="199">
        <f>'Ctrinh-LONG HIEP (21-30)'!AC49</f>
        <v>0</v>
      </c>
      <c r="N38" s="272">
        <f>'Ctrinh-LONG HIEP (21-30)'!AB63</f>
        <v>0</v>
      </c>
      <c r="O38" s="199">
        <f>'Ctrinh-LONG HIEP (21-30)'!AC63</f>
        <v>0</v>
      </c>
      <c r="P38" s="199">
        <f>'Ctrinh-LONG HIEP (21-30)'!AC70</f>
        <v>0</v>
      </c>
      <c r="Q38" s="199">
        <f>'Ctrinh-LONG HIEP (21-30)'!AC77</f>
        <v>0</v>
      </c>
      <c r="R38" s="252">
        <f t="shared" si="18"/>
        <v>0</v>
      </c>
      <c r="S38" s="195"/>
      <c r="T38" s="199">
        <f>'Ctrinh-LONG HIEP (21-30)'!AC84</f>
        <v>0</v>
      </c>
      <c r="U38" s="199">
        <f>'Ctrinh-LONG HIEP (21-30)'!AC91</f>
        <v>0</v>
      </c>
      <c r="V38" s="199">
        <f>'Ctrinh-LONG HIEP (21-30)'!AC98</f>
        <v>0</v>
      </c>
      <c r="W38" s="199">
        <f>'Ctrinh-LONG HIEP (21-30)'!AC105</f>
        <v>0</v>
      </c>
      <c r="X38" s="199">
        <f>'Ctrinh-LONG HIEP (21-30)'!AC112</f>
        <v>0</v>
      </c>
      <c r="Y38" s="199">
        <f>'Ctrinh-LONG HIEP (21-30)'!AC119</f>
        <v>0</v>
      </c>
      <c r="Z38" s="199">
        <f>'Ctrinh-LONG HIEP (21-30)'!AC126</f>
        <v>0</v>
      </c>
      <c r="AA38" s="199">
        <f>'Ctrinh-LONG HIEP (21-30)'!AC133</f>
        <v>0</v>
      </c>
      <c r="AB38" s="316">
        <f>SUM(AD38:AG38,AI38:AS38)</f>
        <v>0</v>
      </c>
      <c r="AC38" s="316"/>
      <c r="AD38" s="199">
        <f>'Ctrinh-LONG HIEP (21-30)'!AC141</f>
        <v>0</v>
      </c>
      <c r="AE38" s="199">
        <f>'Ctrinh-LONG HIEP (21-30)'!AC186</f>
        <v>0</v>
      </c>
      <c r="AF38" s="199">
        <f>'Ctrinh-LONG HIEP (21-30)'!AC194</f>
        <v>0</v>
      </c>
      <c r="AG38" s="199">
        <f>'Ctrinh-LONG HIEP (21-30)'!AC198</f>
        <v>0</v>
      </c>
      <c r="AH38" s="207">
        <f>$D38-$BH38</f>
        <v>0</v>
      </c>
      <c r="AI38" s="199">
        <f>'Ctrinh-LONG HIEP (21-30)'!AC212</f>
        <v>0</v>
      </c>
      <c r="AJ38" s="199">
        <f>'Ctrinh-LONG HIEP (21-30)'!AC216</f>
        <v>0</v>
      </c>
      <c r="AK38" s="199">
        <f>'Ctrinh-LONG HIEP (21-30)'!AC220</f>
        <v>0</v>
      </c>
      <c r="AL38" s="199">
        <f>'Ctrinh-LONG HIEP (21-30)'!AC224</f>
        <v>0</v>
      </c>
      <c r="AM38" s="199">
        <f>'Ctrinh-LONG HIEP (21-30)'!AC231</f>
        <v>0</v>
      </c>
      <c r="AN38" s="199">
        <f>'Ctrinh-LONG HIEP (21-30)'!AC238</f>
        <v>0</v>
      </c>
      <c r="AO38" s="199">
        <f>'Ctrinh-LONG HIEP (21-30)'!AC245</f>
        <v>0</v>
      </c>
      <c r="AP38" s="199">
        <f>'Ctrinh-LONG HIEP (21-30)'!AC252</f>
        <v>0</v>
      </c>
      <c r="AQ38" s="199">
        <f>'Ctrinh-LONG HIEP (21-30)'!AC259</f>
        <v>0</v>
      </c>
      <c r="AR38" s="199">
        <f>'Ctrinh-LONG HIEP (21-30)'!AC263</f>
        <v>0</v>
      </c>
      <c r="AS38" s="199">
        <f>'Ctrinh-LONG HIEP (21-30)'!AC267</f>
        <v>0</v>
      </c>
      <c r="AT38" s="272">
        <f>'Ctrinh-LONG HIEP (21-30)'!AC271</f>
        <v>0</v>
      </c>
      <c r="AU38" s="199">
        <f>'Ctrinh-LONG HIEP (21-30)'!AC278</f>
        <v>0</v>
      </c>
      <c r="AV38" s="199">
        <f>'Ctrinh-LONG HIEP (21-30)'!AC285</f>
        <v>0</v>
      </c>
      <c r="AW38" s="199">
        <f>'Ctrinh-LONG HIEP (21-30)'!AC292</f>
        <v>0</v>
      </c>
      <c r="AX38" s="199">
        <f>'Ctrinh-LONG HIEP (21-30)'!AC299</f>
        <v>0</v>
      </c>
      <c r="AY38" s="199">
        <f>'Ctrinh-LONG HIEP (21-30)'!AC306</f>
        <v>0</v>
      </c>
      <c r="AZ38" s="199">
        <f>'Ctrinh-LONG HIEP (21-30)'!AC313</f>
        <v>0</v>
      </c>
      <c r="BA38" s="199">
        <f>'Ctrinh-LONG HIEP (21-30)'!AC320</f>
        <v>0</v>
      </c>
      <c r="BB38" s="199">
        <f>'Ctrinh-LONG HIEP (21-30)'!AC327</f>
        <v>0</v>
      </c>
      <c r="BC38" s="199">
        <f>'Ctrinh-LONG HIEP (21-30)'!AC334</f>
        <v>0</v>
      </c>
      <c r="BD38" s="199">
        <f>'Ctrinh-LONG HIEP (21-30)'!AC341</f>
        <v>0</v>
      </c>
      <c r="BE38" s="199">
        <f>'Ctrinh-LONG HIEP (21-30)'!AC348</f>
        <v>0</v>
      </c>
      <c r="BF38" s="195">
        <f>'Ctrinh-LONG HIEP (21-30)'!AC355</f>
        <v>0</v>
      </c>
      <c r="BG38" s="199"/>
      <c r="BH38" s="199">
        <f t="shared" si="19"/>
        <v>0</v>
      </c>
      <c r="BI38" s="196">
        <f>$AH$64-BH38</f>
        <v>0</v>
      </c>
      <c r="BJ38" s="199">
        <f t="shared" si="20"/>
        <v>0</v>
      </c>
      <c r="BK38" s="204"/>
      <c r="BL38" s="211"/>
    </row>
    <row r="39" spans="1:64" s="210" customFormat="1" ht="15.75" customHeight="1">
      <c r="A39" s="369"/>
      <c r="B39" s="214" t="s">
        <v>347</v>
      </c>
      <c r="C39" s="213" t="s">
        <v>74</v>
      </c>
      <c r="D39" s="493"/>
      <c r="E39" s="252">
        <f t="shared" si="16"/>
        <v>0</v>
      </c>
      <c r="F39" s="199">
        <f t="shared" si="17"/>
        <v>0</v>
      </c>
      <c r="G39" s="199">
        <f>'Ctrinh-LONG HIEP (21-30)'!AD7</f>
        <v>0</v>
      </c>
      <c r="H39" s="199">
        <f>'Ctrinh-LONG HIEP (21-30)'!AD14</f>
        <v>0</v>
      </c>
      <c r="I39" s="199">
        <f>'Ctrinh-LONG HIEP (21-30)'!AD21</f>
        <v>0</v>
      </c>
      <c r="J39" s="199">
        <f>'Ctrinh-LONG HIEP (21-30)'!AD28</f>
        <v>0</v>
      </c>
      <c r="K39" s="199">
        <f>'Ctrinh-LONG HIEP (21-30)'!AD35</f>
        <v>0</v>
      </c>
      <c r="L39" s="199">
        <f>'Ctrinh-LONG HIEP (21-30)'!AD42</f>
        <v>0</v>
      </c>
      <c r="M39" s="199">
        <f>'Ctrinh-LONG HIEP (21-30)'!AD49</f>
        <v>0</v>
      </c>
      <c r="N39" s="272">
        <f>'Ctrinh-LONG HIEP (21-30)'!AC63</f>
        <v>0</v>
      </c>
      <c r="O39" s="199">
        <f>'Ctrinh-LONG HIEP (21-30)'!AD63</f>
        <v>0</v>
      </c>
      <c r="P39" s="199">
        <f>'Ctrinh-LONG HIEP (21-30)'!AD70</f>
        <v>0</v>
      </c>
      <c r="Q39" s="199">
        <f>'Ctrinh-LONG HIEP (21-30)'!AD77</f>
        <v>0</v>
      </c>
      <c r="R39" s="252">
        <f t="shared" si="18"/>
        <v>0</v>
      </c>
      <c r="S39" s="195"/>
      <c r="T39" s="199">
        <f>'Ctrinh-LONG HIEP (21-30)'!AD84</f>
        <v>0</v>
      </c>
      <c r="U39" s="199">
        <f>'Ctrinh-LONG HIEP (21-30)'!AD91</f>
        <v>0</v>
      </c>
      <c r="V39" s="199">
        <f>'Ctrinh-LONG HIEP (21-30)'!AD98</f>
        <v>0</v>
      </c>
      <c r="W39" s="199">
        <f>'Ctrinh-LONG HIEP (21-30)'!AD105</f>
        <v>0</v>
      </c>
      <c r="X39" s="199">
        <f>'Ctrinh-LONG HIEP (21-30)'!AD112</f>
        <v>0</v>
      </c>
      <c r="Y39" s="199">
        <f>'Ctrinh-LONG HIEP (21-30)'!AD119</f>
        <v>0</v>
      </c>
      <c r="Z39" s="199">
        <f>'Ctrinh-LONG HIEP (21-30)'!AD126</f>
        <v>0</v>
      </c>
      <c r="AA39" s="199">
        <f>'Ctrinh-LONG HIEP (21-30)'!AD133</f>
        <v>0</v>
      </c>
      <c r="AB39" s="316">
        <f>SUM(AD39:AH39,AJ39:AS39)</f>
        <v>0</v>
      </c>
      <c r="AC39" s="316"/>
      <c r="AD39" s="199">
        <f>'Ctrinh-LONG HIEP (21-30)'!AD141</f>
        <v>0</v>
      </c>
      <c r="AE39" s="199">
        <f>'Ctrinh-LONG HIEP (21-30)'!AD186</f>
        <v>0</v>
      </c>
      <c r="AF39" s="199">
        <f>'Ctrinh-LONG HIEP (21-30)'!AD194</f>
        <v>0</v>
      </c>
      <c r="AG39" s="199">
        <f>'Ctrinh-LONG HIEP (21-30)'!AD198</f>
        <v>0</v>
      </c>
      <c r="AH39" s="199">
        <f>'Ctrinh-LONG HIEP (21-30)'!AD202</f>
        <v>0</v>
      </c>
      <c r="AI39" s="207">
        <f>$D39-$BH39</f>
        <v>0</v>
      </c>
      <c r="AJ39" s="199">
        <f>'Ctrinh-LONG HIEP (21-30)'!AD216</f>
        <v>0</v>
      </c>
      <c r="AK39" s="199">
        <f>'Ctrinh-LONG HIEP (21-30)'!AD220</f>
        <v>0</v>
      </c>
      <c r="AL39" s="199">
        <f>'Ctrinh-LONG HIEP (21-30)'!AD224</f>
        <v>0</v>
      </c>
      <c r="AM39" s="199">
        <f>'Ctrinh-LONG HIEP (21-30)'!AD231</f>
        <v>0</v>
      </c>
      <c r="AN39" s="199">
        <f>'Ctrinh-LONG HIEP (21-30)'!AD238</f>
        <v>0</v>
      </c>
      <c r="AO39" s="199">
        <f>'Ctrinh-LONG HIEP (21-30)'!AD245</f>
        <v>0</v>
      </c>
      <c r="AP39" s="199">
        <f>'Ctrinh-LONG HIEP (21-30)'!AD252</f>
        <v>0</v>
      </c>
      <c r="AQ39" s="199">
        <f>'Ctrinh-LONG HIEP (21-30)'!AD259</f>
        <v>0</v>
      </c>
      <c r="AR39" s="199">
        <f>'Ctrinh-LONG HIEP (21-30)'!AD263</f>
        <v>0</v>
      </c>
      <c r="AS39" s="199">
        <f>'Ctrinh-LONG HIEP (21-30)'!AD267</f>
        <v>0</v>
      </c>
      <c r="AT39" s="272">
        <f>'Ctrinh-LONG HIEP (21-30)'!AD271</f>
        <v>0</v>
      </c>
      <c r="AU39" s="199">
        <f>'Ctrinh-LONG HIEP (21-30)'!AD278</f>
        <v>0</v>
      </c>
      <c r="AV39" s="199">
        <f>'Ctrinh-LONG HIEP (21-30)'!AD285</f>
        <v>0</v>
      </c>
      <c r="AW39" s="199">
        <f>'Ctrinh-LONG HIEP (21-30)'!AD292</f>
        <v>0</v>
      </c>
      <c r="AX39" s="199">
        <f>'Ctrinh-LONG HIEP (21-30)'!AD299</f>
        <v>0</v>
      </c>
      <c r="AY39" s="199">
        <f>'Ctrinh-LONG HIEP (21-30)'!AD306</f>
        <v>0</v>
      </c>
      <c r="AZ39" s="199">
        <f>'Ctrinh-LONG HIEP (21-30)'!AD313</f>
        <v>0</v>
      </c>
      <c r="BA39" s="199">
        <f>'Ctrinh-LONG HIEP (21-30)'!AD320</f>
        <v>0</v>
      </c>
      <c r="BB39" s="199">
        <f>'Ctrinh-LONG HIEP (21-30)'!AD327</f>
        <v>0</v>
      </c>
      <c r="BC39" s="199">
        <f>'Ctrinh-LONG HIEP (21-30)'!AD334</f>
        <v>0</v>
      </c>
      <c r="BD39" s="199">
        <f>'Ctrinh-LONG HIEP (21-30)'!AD341</f>
        <v>0</v>
      </c>
      <c r="BE39" s="199">
        <f>'Ctrinh-LONG HIEP (21-30)'!AD348</f>
        <v>0</v>
      </c>
      <c r="BF39" s="195">
        <f>'Ctrinh-LONG HIEP (21-30)'!AD355</f>
        <v>0</v>
      </c>
      <c r="BG39" s="199"/>
      <c r="BH39" s="199">
        <f t="shared" si="19"/>
        <v>0</v>
      </c>
      <c r="BI39" s="196">
        <f>$AI$64-BH39</f>
        <v>0</v>
      </c>
      <c r="BJ39" s="199">
        <f t="shared" si="20"/>
        <v>0</v>
      </c>
      <c r="BK39" s="204"/>
      <c r="BL39" s="211"/>
    </row>
    <row r="40" spans="1:64" s="210" customFormat="1" ht="15.75" customHeight="1">
      <c r="A40" s="369"/>
      <c r="B40" s="214" t="s">
        <v>83</v>
      </c>
      <c r="C40" s="213" t="s">
        <v>84</v>
      </c>
      <c r="D40" s="493"/>
      <c r="E40" s="252">
        <f t="shared" si="16"/>
        <v>0</v>
      </c>
      <c r="F40" s="199">
        <f t="shared" si="17"/>
        <v>0</v>
      </c>
      <c r="G40" s="199">
        <f>'Ctrinh-LONG HIEP (21-30)'!AE7</f>
        <v>0</v>
      </c>
      <c r="H40" s="199">
        <f>'Ctrinh-LONG HIEP (21-30)'!AE14</f>
        <v>0</v>
      </c>
      <c r="I40" s="199">
        <f>'Ctrinh-LONG HIEP (21-30)'!AE21</f>
        <v>0</v>
      </c>
      <c r="J40" s="199">
        <f>'Ctrinh-LONG HIEP (21-30)'!AE28</f>
        <v>0</v>
      </c>
      <c r="K40" s="199">
        <f>'Ctrinh-LONG HIEP (21-30)'!AE35</f>
        <v>0</v>
      </c>
      <c r="L40" s="199">
        <f>'Ctrinh-LONG HIEP (21-30)'!AE42</f>
        <v>0</v>
      </c>
      <c r="M40" s="199">
        <f>'Ctrinh-LONG HIEP (21-30)'!AE49</f>
        <v>0</v>
      </c>
      <c r="N40" s="272">
        <f>'Ctrinh-LONG HIEP (21-30)'!Z63</f>
        <v>0</v>
      </c>
      <c r="O40" s="199">
        <f>'Ctrinh-LONG HIEP (21-30)'!AE63</f>
        <v>0</v>
      </c>
      <c r="P40" s="199">
        <f>'Ctrinh-LONG HIEP (21-30)'!AE70</f>
        <v>0</v>
      </c>
      <c r="Q40" s="199">
        <f>'Ctrinh-LONG HIEP (21-30)'!AE77</f>
        <v>0</v>
      </c>
      <c r="R40" s="252">
        <f t="shared" ref="R40:R48" si="21">SUM(T40:AB40,AT40:BE40)</f>
        <v>0</v>
      </c>
      <c r="S40" s="195"/>
      <c r="T40" s="199">
        <f>'Ctrinh-LONG HIEP (21-30)'!AE84</f>
        <v>0</v>
      </c>
      <c r="U40" s="199">
        <f>'Ctrinh-LONG HIEP (21-30)'!AE91</f>
        <v>0</v>
      </c>
      <c r="V40" s="199">
        <f>'Ctrinh-LONG HIEP (21-30)'!AE98</f>
        <v>0</v>
      </c>
      <c r="W40" s="199">
        <f>'Ctrinh-LONG HIEP (21-30)'!AE105</f>
        <v>0</v>
      </c>
      <c r="X40" s="199">
        <f>'Ctrinh-LONG HIEP (21-30)'!AE112</f>
        <v>0</v>
      </c>
      <c r="Y40" s="199">
        <f>'Ctrinh-LONG HIEP (21-30)'!AE119</f>
        <v>0</v>
      </c>
      <c r="Z40" s="199">
        <f>'Ctrinh-LONG HIEP (21-30)'!AE126</f>
        <v>0</v>
      </c>
      <c r="AA40" s="199">
        <f>'Ctrinh-LONG HIEP (21-30)'!AE133</f>
        <v>0</v>
      </c>
      <c r="AB40" s="316">
        <f>SUM(AD40:AI40,AK40:AS40)</f>
        <v>0</v>
      </c>
      <c r="AC40" s="316"/>
      <c r="AD40" s="199">
        <f>'Ctrinh-LONG HIEP (21-30)'!AE141</f>
        <v>0</v>
      </c>
      <c r="AE40" s="199">
        <f>'Ctrinh-LONG HIEP (21-30)'!AE186</f>
        <v>0</v>
      </c>
      <c r="AF40" s="199">
        <f>'Ctrinh-LONG HIEP (21-30)'!AE194</f>
        <v>0</v>
      </c>
      <c r="AG40" s="199">
        <f>'Ctrinh-LONG HIEP (21-30)'!AE198</f>
        <v>0</v>
      </c>
      <c r="AH40" s="199">
        <f>'Ctrinh-LONG HIEP (21-30)'!AE202</f>
        <v>0</v>
      </c>
      <c r="AI40" s="199">
        <f>'Ctrinh-LONG HIEP (21-30)'!AE212</f>
        <v>0</v>
      </c>
      <c r="AJ40" s="207">
        <f>$D40-$BH40</f>
        <v>0</v>
      </c>
      <c r="AK40" s="199">
        <f>'Ctrinh-LONG HIEP (21-30)'!AE220</f>
        <v>0</v>
      </c>
      <c r="AL40" s="199">
        <f>'Ctrinh-LONG HIEP (21-30)'!AE224</f>
        <v>0</v>
      </c>
      <c r="AM40" s="199">
        <f>'Ctrinh-LONG HIEP (21-30)'!AE231</f>
        <v>0</v>
      </c>
      <c r="AN40" s="199">
        <f>'Ctrinh-LONG HIEP (21-30)'!AE238</f>
        <v>0</v>
      </c>
      <c r="AO40" s="199">
        <f>'Ctrinh-LONG HIEP (21-30)'!AE245</f>
        <v>0</v>
      </c>
      <c r="AP40" s="199">
        <f>'Ctrinh-LONG HIEP (21-30)'!AE252</f>
        <v>0</v>
      </c>
      <c r="AQ40" s="199">
        <f>'Ctrinh-LONG HIEP (21-30)'!AE259</f>
        <v>0</v>
      </c>
      <c r="AR40" s="199">
        <f>'Ctrinh-LONG HIEP (21-30)'!AE263</f>
        <v>0</v>
      </c>
      <c r="AS40" s="199">
        <f>'Ctrinh-LONG HIEP (21-30)'!AE267</f>
        <v>0</v>
      </c>
      <c r="AT40" s="272">
        <f>'Ctrinh-LONG HIEP (21-30)'!AE271</f>
        <v>0</v>
      </c>
      <c r="AU40" s="199">
        <f>'Ctrinh-LONG HIEP (21-30)'!AE278</f>
        <v>0</v>
      </c>
      <c r="AV40" s="199">
        <f>'Ctrinh-LONG HIEP (21-30)'!AE285</f>
        <v>0</v>
      </c>
      <c r="AW40" s="199">
        <f>'Ctrinh-LONG HIEP (21-30)'!AE292</f>
        <v>0</v>
      </c>
      <c r="AX40" s="199">
        <f>'Ctrinh-LONG HIEP (21-30)'!AE299</f>
        <v>0</v>
      </c>
      <c r="AY40" s="199">
        <f>'Ctrinh-LONG HIEP (21-30)'!AE306</f>
        <v>0</v>
      </c>
      <c r="AZ40" s="199">
        <f>'Ctrinh-LONG HIEP (21-30)'!AE313</f>
        <v>0</v>
      </c>
      <c r="BA40" s="199">
        <f>'Ctrinh-LONG HIEP (21-30)'!AE320</f>
        <v>0</v>
      </c>
      <c r="BB40" s="199">
        <f>'Ctrinh-LONG HIEP (21-30)'!AE327</f>
        <v>0</v>
      </c>
      <c r="BC40" s="199">
        <f>'Ctrinh-LONG HIEP (21-30)'!AE334</f>
        <v>0</v>
      </c>
      <c r="BD40" s="199">
        <f>'Ctrinh-LONG HIEP (21-30)'!AE341</f>
        <v>0</v>
      </c>
      <c r="BE40" s="199">
        <f>'Ctrinh-LONG HIEP (21-30)'!AE348</f>
        <v>0</v>
      </c>
      <c r="BF40" s="195">
        <f>'Ctrinh-LONG HIEP (21-30)'!AE355</f>
        <v>0</v>
      </c>
      <c r="BG40" s="199"/>
      <c r="BH40" s="199">
        <f t="shared" si="19"/>
        <v>0</v>
      </c>
      <c r="BI40" s="196">
        <f>$AJ$64-BH40</f>
        <v>0</v>
      </c>
      <c r="BJ40" s="199">
        <f t="shared" si="20"/>
        <v>0</v>
      </c>
      <c r="BK40" s="204"/>
      <c r="BL40" s="211"/>
    </row>
    <row r="41" spans="1:64" s="210" customFormat="1" ht="15.75" customHeight="1">
      <c r="A41" s="369"/>
      <c r="B41" s="214" t="s">
        <v>85</v>
      </c>
      <c r="C41" s="213" t="s">
        <v>86</v>
      </c>
      <c r="D41" s="200"/>
      <c r="E41" s="252">
        <f t="shared" si="13"/>
        <v>0</v>
      </c>
      <c r="F41" s="199">
        <f t="shared" si="17"/>
        <v>0</v>
      </c>
      <c r="G41" s="199">
        <f>'Ctrinh-LONG HIEP (21-30)'!AF7</f>
        <v>0</v>
      </c>
      <c r="H41" s="199">
        <f>'Ctrinh-LONG HIEP (21-30)'!AF14</f>
        <v>0</v>
      </c>
      <c r="I41" s="199">
        <f>'Ctrinh-LONG HIEP (21-30)'!AF21</f>
        <v>0</v>
      </c>
      <c r="J41" s="199">
        <f>'Ctrinh-LONG HIEP (21-30)'!AF28</f>
        <v>0</v>
      </c>
      <c r="K41" s="199">
        <f>'Ctrinh-LONG HIEP (21-30)'!AF35</f>
        <v>0</v>
      </c>
      <c r="L41" s="199">
        <f>'Ctrinh-LONG HIEP (21-30)'!AF42</f>
        <v>0</v>
      </c>
      <c r="M41" s="199">
        <f>'Ctrinh-LONG HIEP (21-30)'!AF49</f>
        <v>0</v>
      </c>
      <c r="N41" s="272">
        <f>'Ctrinh-LONG HIEP (21-30)'!AE63</f>
        <v>0</v>
      </c>
      <c r="O41" s="199">
        <f>'Ctrinh-LONG HIEP (21-30)'!AF63</f>
        <v>0</v>
      </c>
      <c r="P41" s="199">
        <f>'Ctrinh-LONG HIEP (21-30)'!AF70</f>
        <v>0</v>
      </c>
      <c r="Q41" s="199">
        <f>'Ctrinh-LONG HIEP (21-30)'!AF77</f>
        <v>0</v>
      </c>
      <c r="R41" s="252">
        <f>SUM(T41:AB41,AT41:BE41)</f>
        <v>0</v>
      </c>
      <c r="S41" s="195"/>
      <c r="T41" s="199">
        <f>'Ctrinh-LONG HIEP (21-30)'!AF84</f>
        <v>0</v>
      </c>
      <c r="U41" s="199">
        <f>'Ctrinh-LONG HIEP (21-30)'!AF91</f>
        <v>0</v>
      </c>
      <c r="V41" s="199">
        <f>'Ctrinh-LONG HIEP (21-30)'!AF98</f>
        <v>0</v>
      </c>
      <c r="W41" s="199">
        <f>'Ctrinh-LONG HIEP (21-30)'!AF105</f>
        <v>0</v>
      </c>
      <c r="X41" s="199">
        <f>'Ctrinh-LONG HIEP (21-30)'!AF112</f>
        <v>0</v>
      </c>
      <c r="Y41" s="199">
        <f>'Ctrinh-LONG HIEP (21-30)'!AF119</f>
        <v>0</v>
      </c>
      <c r="Z41" s="199">
        <f>'Ctrinh-LONG HIEP (21-30)'!AF126</f>
        <v>0</v>
      </c>
      <c r="AA41" s="199">
        <f>'Ctrinh-LONG HIEP (21-30)'!AF133</f>
        <v>0</v>
      </c>
      <c r="AB41" s="316">
        <f>SUM(AD41:AJ41,AL41:AS41)</f>
        <v>0</v>
      </c>
      <c r="AC41" s="316"/>
      <c r="AD41" s="199">
        <f>'Ctrinh-LONG HIEP (21-30)'!AF141</f>
        <v>0</v>
      </c>
      <c r="AE41" s="199">
        <f>'Ctrinh-LONG HIEP (21-30)'!AF186</f>
        <v>0</v>
      </c>
      <c r="AF41" s="199">
        <f>'Ctrinh-LONG HIEP (21-30)'!AF194</f>
        <v>0</v>
      </c>
      <c r="AG41" s="199">
        <f>'Ctrinh-LONG HIEP (21-30)'!AF198</f>
        <v>0</v>
      </c>
      <c r="AH41" s="199">
        <f>'Ctrinh-LONG HIEP (21-30)'!AF202</f>
        <v>0</v>
      </c>
      <c r="AI41" s="199">
        <f>'Ctrinh-LONG HIEP (21-30)'!AF212</f>
        <v>0</v>
      </c>
      <c r="AJ41" s="199">
        <f>'Ctrinh-LONG HIEP (21-30)'!AF216</f>
        <v>0</v>
      </c>
      <c r="AK41" s="207">
        <f>$D41-$BH41</f>
        <v>0</v>
      </c>
      <c r="AL41" s="199">
        <f>'Ctrinh-LONG HIEP (21-30)'!AF224</f>
        <v>0</v>
      </c>
      <c r="AM41" s="199">
        <f>'Ctrinh-LONG HIEP (21-30)'!AF231</f>
        <v>0</v>
      </c>
      <c r="AN41" s="199">
        <f>'Ctrinh-LONG HIEP (21-30)'!AF238</f>
        <v>0</v>
      </c>
      <c r="AO41" s="199">
        <f>'Ctrinh-LONG HIEP (21-30)'!AF245</f>
        <v>0</v>
      </c>
      <c r="AP41" s="199">
        <f>'Ctrinh-LONG HIEP (21-30)'!AF252</f>
        <v>0</v>
      </c>
      <c r="AQ41" s="199">
        <f>'Ctrinh-LONG HIEP (21-30)'!AF259</f>
        <v>0</v>
      </c>
      <c r="AR41" s="199">
        <f>'Ctrinh-LONG HIEP (21-30)'!AF263</f>
        <v>0</v>
      </c>
      <c r="AS41" s="199">
        <f>'Ctrinh-LONG HIEP (21-30)'!AF267</f>
        <v>0</v>
      </c>
      <c r="AT41" s="272">
        <f>'Ctrinh-LONG HIEP (21-30)'!AF271</f>
        <v>0</v>
      </c>
      <c r="AU41" s="199">
        <f>'Ctrinh-LONG HIEP (21-30)'!AF278</f>
        <v>0</v>
      </c>
      <c r="AV41" s="199">
        <f>'Ctrinh-LONG HIEP (21-30)'!AF285</f>
        <v>0</v>
      </c>
      <c r="AW41" s="199">
        <f>'Ctrinh-LONG HIEP (21-30)'!AF292</f>
        <v>0</v>
      </c>
      <c r="AX41" s="199">
        <f>'Ctrinh-LONG HIEP (21-30)'!AF299</f>
        <v>0</v>
      </c>
      <c r="AY41" s="199">
        <f>'Ctrinh-LONG HIEP (21-30)'!AF306</f>
        <v>0</v>
      </c>
      <c r="AZ41" s="199">
        <f>'Ctrinh-LONG HIEP (21-30)'!AF313</f>
        <v>0</v>
      </c>
      <c r="BA41" s="199">
        <f>'Ctrinh-LONG HIEP (21-30)'!AF320</f>
        <v>0</v>
      </c>
      <c r="BB41" s="199">
        <f>'Ctrinh-LONG HIEP (21-30)'!AF327</f>
        <v>0</v>
      </c>
      <c r="BC41" s="199">
        <f>'Ctrinh-LONG HIEP (21-30)'!AF334</f>
        <v>0</v>
      </c>
      <c r="BD41" s="199">
        <f>'Ctrinh-LONG HIEP (21-30)'!AF341</f>
        <v>0</v>
      </c>
      <c r="BE41" s="199">
        <f>'Ctrinh-LONG HIEP (21-30)'!AF348</f>
        <v>0</v>
      </c>
      <c r="BF41" s="195">
        <f>'Ctrinh-LONG HIEP (21-30)'!AF355</f>
        <v>0</v>
      </c>
      <c r="BG41" s="199"/>
      <c r="BH41" s="199">
        <f t="shared" si="19"/>
        <v>0</v>
      </c>
      <c r="BI41" s="196">
        <f>$AK$64-BH41</f>
        <v>0</v>
      </c>
      <c r="BJ41" s="199">
        <f t="shared" si="20"/>
        <v>0</v>
      </c>
      <c r="BK41" s="204"/>
      <c r="BL41" s="211"/>
    </row>
    <row r="42" spans="1:64" s="330" customFormat="1" ht="15.75" customHeight="1">
      <c r="A42" s="372"/>
      <c r="B42" s="327" t="s">
        <v>383</v>
      </c>
      <c r="C42" s="328" t="s">
        <v>351</v>
      </c>
      <c r="D42" s="329"/>
      <c r="E42" s="252">
        <f t="shared" si="13"/>
        <v>0</v>
      </c>
      <c r="F42" s="199">
        <f t="shared" si="17"/>
        <v>0</v>
      </c>
      <c r="G42" s="199">
        <f>'Ctrinh-LONG HIEP (21-30)'!AG7</f>
        <v>0</v>
      </c>
      <c r="H42" s="199">
        <f>'Ctrinh-LONG HIEP (21-30)'!AG14</f>
        <v>0</v>
      </c>
      <c r="I42" s="199">
        <f>'Ctrinh-LONG HIEP (21-30)'!AG21</f>
        <v>0</v>
      </c>
      <c r="J42" s="199">
        <f>'Ctrinh-LONG HIEP (21-30)'!AG28</f>
        <v>0</v>
      </c>
      <c r="K42" s="199">
        <f>'Ctrinh-LONG HIEP (21-30)'!AG35</f>
        <v>0</v>
      </c>
      <c r="L42" s="199">
        <f>'Ctrinh-LONG HIEP (21-30)'!AG42</f>
        <v>0</v>
      </c>
      <c r="M42" s="199">
        <f>'Ctrinh-LONG HIEP (21-30)'!AG49</f>
        <v>0</v>
      </c>
      <c r="N42" s="272">
        <f>'Ctrinh-LONG HIEP (21-30)'!AE63</f>
        <v>0</v>
      </c>
      <c r="O42" s="199">
        <f>'Ctrinh-LONG HIEP (21-30)'!AG63</f>
        <v>0</v>
      </c>
      <c r="P42" s="199">
        <f>'Ctrinh-LONG HIEP (21-30)'!AG70</f>
        <v>0</v>
      </c>
      <c r="Q42" s="199">
        <f>'Ctrinh-LONG HIEP (21-30)'!AG77</f>
        <v>0</v>
      </c>
      <c r="R42" s="252">
        <f t="shared" si="21"/>
        <v>0</v>
      </c>
      <c r="S42" s="195"/>
      <c r="T42" s="199">
        <f>'Ctrinh-LONG HIEP (21-30)'!AG84</f>
        <v>0</v>
      </c>
      <c r="U42" s="199">
        <f>'Ctrinh-LONG HIEP (21-30)'!AG91</f>
        <v>0</v>
      </c>
      <c r="V42" s="199">
        <f>'Ctrinh-LONG HIEP (21-30)'!AG98</f>
        <v>0</v>
      </c>
      <c r="W42" s="199">
        <f>'Ctrinh-LONG HIEP (21-30)'!AG105</f>
        <v>0</v>
      </c>
      <c r="X42" s="199">
        <f>'Ctrinh-LONG HIEP (21-30)'!AG112</f>
        <v>0</v>
      </c>
      <c r="Y42" s="199">
        <f>'Ctrinh-LONG HIEP (21-30)'!AG119</f>
        <v>0</v>
      </c>
      <c r="Z42" s="199">
        <f>'Ctrinh-LONG HIEP (21-30)'!AG126</f>
        <v>0</v>
      </c>
      <c r="AA42" s="199">
        <f>'Ctrinh-LONG HIEP (21-30)'!AG133</f>
        <v>0</v>
      </c>
      <c r="AB42" s="316">
        <f>SUM(AD42:AK42,AM42:AS42)</f>
        <v>0</v>
      </c>
      <c r="AC42" s="316"/>
      <c r="AD42" s="199">
        <f>'Ctrinh-LONG HIEP (21-30)'!AG141</f>
        <v>0</v>
      </c>
      <c r="AE42" s="199">
        <f>'Ctrinh-LONG HIEP (21-30)'!AG186</f>
        <v>0</v>
      </c>
      <c r="AF42" s="199">
        <f>'Ctrinh-LONG HIEP (21-30)'!AG194</f>
        <v>0</v>
      </c>
      <c r="AG42" s="199">
        <f>'Ctrinh-LONG HIEP (21-30)'!AG198</f>
        <v>0</v>
      </c>
      <c r="AH42" s="199">
        <f>'Ctrinh-LONG HIEP (21-30)'!AG202</f>
        <v>0</v>
      </c>
      <c r="AI42" s="199">
        <f>'Ctrinh-LONG HIEP (21-30)'!AG212</f>
        <v>0</v>
      </c>
      <c r="AJ42" s="199">
        <f>'Ctrinh-LONG HIEP (21-30)'!AG216</f>
        <v>0</v>
      </c>
      <c r="AK42" s="210"/>
      <c r="AL42" s="207">
        <f>$D42-$BH42</f>
        <v>0</v>
      </c>
      <c r="AM42" s="199">
        <f>'Ctrinh-LONG HIEP (21-30)'!AG231</f>
        <v>0</v>
      </c>
      <c r="AN42" s="199">
        <f>'Ctrinh-LONG HIEP (21-30)'!AG238</f>
        <v>0</v>
      </c>
      <c r="AO42" s="199">
        <f>'Ctrinh-LONG HIEP (21-30)'!AG245</f>
        <v>0</v>
      </c>
      <c r="AP42" s="199">
        <f>'Ctrinh-LONG HIEP (21-30)'!AG252</f>
        <v>0</v>
      </c>
      <c r="AQ42" s="199">
        <f>'Ctrinh-LONG HIEP (21-30)'!AG259</f>
        <v>0</v>
      </c>
      <c r="AR42" s="199">
        <f>'Ctrinh-LONG HIEP (21-30)'!AG263</f>
        <v>0</v>
      </c>
      <c r="AS42" s="199">
        <f>'Ctrinh-LONG HIEP (21-30)'!AG267</f>
        <v>0</v>
      </c>
      <c r="AT42" s="272">
        <f>'Ctrinh-LONG HIEP (21-30)'!AG271</f>
        <v>0</v>
      </c>
      <c r="AU42" s="199">
        <f>'Ctrinh-LONG HIEP (21-30)'!AG278</f>
        <v>0</v>
      </c>
      <c r="AV42" s="199">
        <f>'Ctrinh-LONG HIEP (21-30)'!AG285</f>
        <v>0</v>
      </c>
      <c r="AW42" s="199">
        <f>'Ctrinh-LONG HIEP (21-30)'!AG292</f>
        <v>0</v>
      </c>
      <c r="AX42" s="199">
        <f>'Ctrinh-LONG HIEP (21-30)'!AG299</f>
        <v>0</v>
      </c>
      <c r="AY42" s="199">
        <f>'Ctrinh-LONG HIEP (21-30)'!AG306</f>
        <v>0</v>
      </c>
      <c r="AZ42" s="199">
        <f>'Ctrinh-LONG HIEP (21-30)'!AG313</f>
        <v>0</v>
      </c>
      <c r="BA42" s="199">
        <f>'Ctrinh-LONG HIEP (21-30)'!AG320</f>
        <v>0</v>
      </c>
      <c r="BB42" s="199">
        <f>'Ctrinh-LONG HIEP (21-30)'!AG327</f>
        <v>0</v>
      </c>
      <c r="BC42" s="199">
        <f>'Ctrinh-LONG HIEP (21-30)'!AG334</f>
        <v>0</v>
      </c>
      <c r="BD42" s="199">
        <f>'Ctrinh-LONG HIEP (21-30)'!AG341</f>
        <v>0</v>
      </c>
      <c r="BE42" s="199">
        <f>'Ctrinh-LONG HIEP (21-30)'!AG348</f>
        <v>0</v>
      </c>
      <c r="BF42" s="195">
        <f>'Ctrinh-LONG HIEP (21-30)'!AG355</f>
        <v>0</v>
      </c>
      <c r="BG42" s="199"/>
      <c r="BH42" s="199">
        <f>'[3]BINH THANG (21-30)'!BJ42+'[3]BU GIA MAP (21-30)'!BJ42+'[3]DA KIA (21-30)'!BJ42+'[3]ĐAK O (21-30)'!BJ42+'[3]DUC HANH (21-30)'!BJ42+'[3]PHU NGHIA (21-30)'!BJ42+'[3]PHU VAN (21-30)'!BJ42+'[3]PHUOC MINH (21-30)'!BJ42+'[3]THANH SON (21-30)'!BJ42+'[3]KIM SON (21-30)'!BJ42+'[3]HAM GIANG (21-30)'!BJ42+'[3]HAM TAN (21-30)'!BJ42+'[3]DAI AN (21-30)'!BJ42+'[3]DINH AN (21-30)'!BJ42+'[3]NGOC BIEN (21-30)'!BJ42+'[3]LONG HIEP (21-30)'!BJ42+'[3]TAN HIEP (21-30)'!BJ42</f>
        <v>0</v>
      </c>
      <c r="BI42" s="196">
        <f>$AL$64-BH42</f>
        <v>0</v>
      </c>
      <c r="BJ42" s="199">
        <f t="shared" si="20"/>
        <v>0</v>
      </c>
      <c r="BK42" s="324"/>
      <c r="BL42" s="325"/>
    </row>
    <row r="43" spans="1:64" s="216" customFormat="1" ht="15.75" customHeight="1">
      <c r="A43" s="373"/>
      <c r="B43" s="214" t="s">
        <v>378</v>
      </c>
      <c r="C43" s="213" t="s">
        <v>89</v>
      </c>
      <c r="D43" s="222"/>
      <c r="E43" s="355">
        <f t="shared" si="13"/>
        <v>0</v>
      </c>
      <c r="F43" s="212">
        <f t="shared" si="17"/>
        <v>0</v>
      </c>
      <c r="G43" s="212">
        <f>'Ctrinh-LONG HIEP (21-30)'!AH7</f>
        <v>0</v>
      </c>
      <c r="H43" s="212">
        <f>'Ctrinh-LONG HIEP (21-30)'!AH14</f>
        <v>0</v>
      </c>
      <c r="I43" s="212">
        <f>'Ctrinh-LONG HIEP (21-30)'!AH21</f>
        <v>0</v>
      </c>
      <c r="J43" s="212">
        <f>'Ctrinh-LONG HIEP (21-30)'!AH28</f>
        <v>0</v>
      </c>
      <c r="K43" s="212">
        <f>'Ctrinh-LONG HIEP (21-30)'!AH35</f>
        <v>0</v>
      </c>
      <c r="L43" s="212">
        <f>'Ctrinh-LONG HIEP (21-30)'!AH42</f>
        <v>0</v>
      </c>
      <c r="M43" s="212">
        <f>'Ctrinh-LONG HIEP (21-30)'!AH49</f>
        <v>0</v>
      </c>
      <c r="N43" s="282">
        <f>'Ctrinh-LONG HIEP (21-30)'!AN63</f>
        <v>0</v>
      </c>
      <c r="O43" s="212">
        <f>'Ctrinh-LONG HIEP (21-30)'!AH63</f>
        <v>0</v>
      </c>
      <c r="P43" s="212">
        <f>'Ctrinh-LONG HIEP (21-30)'!AH70</f>
        <v>0</v>
      </c>
      <c r="Q43" s="212">
        <f>'Ctrinh-LONG HIEP (21-30)'!AH77</f>
        <v>0</v>
      </c>
      <c r="R43" s="252">
        <f t="shared" si="21"/>
        <v>0</v>
      </c>
      <c r="S43" s="220"/>
      <c r="T43" s="212">
        <f>'Ctrinh-LONG HIEP (21-30)'!AH84</f>
        <v>0</v>
      </c>
      <c r="U43" s="212">
        <f>'Ctrinh-LONG HIEP (21-30)'!AH91</f>
        <v>0</v>
      </c>
      <c r="V43" s="212">
        <f>'Ctrinh-LONG HIEP (21-30)'!AH98</f>
        <v>0</v>
      </c>
      <c r="W43" s="212">
        <f>'Ctrinh-LONG HIEP (21-30)'!AH105</f>
        <v>0</v>
      </c>
      <c r="X43" s="212">
        <f>'Ctrinh-LONG HIEP (21-30)'!AH112</f>
        <v>0</v>
      </c>
      <c r="Y43" s="212">
        <f>'Ctrinh-LONG HIEP (21-30)'!AH119</f>
        <v>0</v>
      </c>
      <c r="Z43" s="212">
        <f>'Ctrinh-LONG HIEP (21-30)'!AH126</f>
        <v>0</v>
      </c>
      <c r="AA43" s="212">
        <f>'Ctrinh-LONG HIEP (21-30)'!AH133</f>
        <v>0</v>
      </c>
      <c r="AB43" s="316">
        <f>SUM(AD43:AL43,AN43:AS43)</f>
        <v>0</v>
      </c>
      <c r="AC43" s="316"/>
      <c r="AD43" s="212">
        <f>'Ctrinh-LONG HIEP (21-30)'!AH141</f>
        <v>0</v>
      </c>
      <c r="AE43" s="212">
        <f>'Ctrinh-LONG HIEP (21-30)'!AH186</f>
        <v>0</v>
      </c>
      <c r="AF43" s="212">
        <f>'Ctrinh-LONG HIEP (21-30)'!AH194</f>
        <v>0</v>
      </c>
      <c r="AG43" s="212">
        <f>'Ctrinh-LONG HIEP (21-30)'!AH198</f>
        <v>0</v>
      </c>
      <c r="AH43" s="212">
        <f>'Ctrinh-LONG HIEP (21-30)'!AH202</f>
        <v>0</v>
      </c>
      <c r="AI43" s="212">
        <f>'Ctrinh-LONG HIEP (21-30)'!AH212</f>
        <v>0</v>
      </c>
      <c r="AJ43" s="212">
        <f>'Ctrinh-LONG HIEP (21-30)'!AH216</f>
        <v>0</v>
      </c>
      <c r="AK43" s="212">
        <f>'Ctrinh-LONG HIEP (21-30)'!AH220</f>
        <v>0</v>
      </c>
      <c r="AL43" s="212">
        <f>'Ctrinh-LONG HIEP (21-30)'!AH224</f>
        <v>0</v>
      </c>
      <c r="AM43" s="221">
        <f>$D43-$BH43</f>
        <v>0</v>
      </c>
      <c r="AN43" s="212">
        <f>'Ctrinh-LONG HIEP (21-30)'!AH238</f>
        <v>0</v>
      </c>
      <c r="AO43" s="212">
        <f>'Ctrinh-LONG HIEP (21-30)'!AH245</f>
        <v>0</v>
      </c>
      <c r="AP43" s="212">
        <f>'Ctrinh-LONG HIEP (21-30)'!AH252</f>
        <v>0</v>
      </c>
      <c r="AQ43" s="212">
        <f>'Ctrinh-LONG HIEP (21-30)'!AH259</f>
        <v>0</v>
      </c>
      <c r="AR43" s="212">
        <f>'Ctrinh-LONG HIEP (21-30)'!AH263</f>
        <v>0</v>
      </c>
      <c r="AS43" s="212">
        <f>'Ctrinh-LONG HIEP (21-30)'!AH267</f>
        <v>0</v>
      </c>
      <c r="AT43" s="282">
        <f>'Ctrinh-LONG HIEP (21-30)'!AH271</f>
        <v>0</v>
      </c>
      <c r="AU43" s="212">
        <f>'Ctrinh-LONG HIEP (21-30)'!AH278</f>
        <v>0</v>
      </c>
      <c r="AV43" s="212">
        <f>'Ctrinh-LONG HIEP (21-30)'!AH285</f>
        <v>0</v>
      </c>
      <c r="AW43" s="212">
        <f>'Ctrinh-LONG HIEP (21-30)'!AH292</f>
        <v>0</v>
      </c>
      <c r="AX43" s="212">
        <f>'Ctrinh-LONG HIEP (21-30)'!AH299</f>
        <v>0</v>
      </c>
      <c r="AY43" s="212">
        <f>'Ctrinh-LONG HIEP (21-30)'!AH306</f>
        <v>0</v>
      </c>
      <c r="AZ43" s="212">
        <f>'Ctrinh-LONG HIEP (21-30)'!AH313</f>
        <v>0</v>
      </c>
      <c r="BA43" s="212">
        <f>'Ctrinh-LONG HIEP (21-30)'!AH320</f>
        <v>0</v>
      </c>
      <c r="BB43" s="212">
        <f>'Ctrinh-LONG HIEP (21-30)'!AH327</f>
        <v>0</v>
      </c>
      <c r="BC43" s="212">
        <f>'Ctrinh-LONG HIEP (21-30)'!AH334</f>
        <v>0</v>
      </c>
      <c r="BD43" s="212">
        <f>'Ctrinh-LONG HIEP (21-30)'!AH341</f>
        <v>0</v>
      </c>
      <c r="BE43" s="212">
        <f>'Ctrinh-LONG HIEP (21-30)'!AH348</f>
        <v>0</v>
      </c>
      <c r="BF43" s="220">
        <f>'Ctrinh-LONG HIEP (21-30)'!AH355</f>
        <v>0</v>
      </c>
      <c r="BG43" s="199"/>
      <c r="BH43" s="212">
        <f t="shared" ref="BH43:BH61" si="22">SUM(BF43,BG43,R43,E43)</f>
        <v>0</v>
      </c>
      <c r="BI43" s="196">
        <f>$AM$64-BH43</f>
        <v>0</v>
      </c>
      <c r="BJ43" s="199">
        <f t="shared" si="20"/>
        <v>0</v>
      </c>
      <c r="BK43" s="218"/>
      <c r="BL43" s="217"/>
    </row>
    <row r="44" spans="1:64" s="216" customFormat="1" ht="15.75" customHeight="1">
      <c r="A44" s="370"/>
      <c r="B44" s="214" t="s">
        <v>379</v>
      </c>
      <c r="C44" s="213" t="s">
        <v>94</v>
      </c>
      <c r="D44" s="493"/>
      <c r="E44" s="355">
        <f t="shared" si="13"/>
        <v>0</v>
      </c>
      <c r="F44" s="212">
        <f t="shared" si="17"/>
        <v>0</v>
      </c>
      <c r="G44" s="212">
        <f>'Ctrinh-LONG HIEP (21-30)'!AI7</f>
        <v>0</v>
      </c>
      <c r="H44" s="212">
        <f>'Ctrinh-LONG HIEP (21-30)'!AI14</f>
        <v>0</v>
      </c>
      <c r="I44" s="212">
        <f>'Ctrinh-LONG HIEP (21-30)'!AI21</f>
        <v>0</v>
      </c>
      <c r="J44" s="212">
        <f>'Ctrinh-LONG HIEP (21-30)'!AI28</f>
        <v>0</v>
      </c>
      <c r="K44" s="212">
        <f>'Ctrinh-LONG HIEP (21-30)'!AI35</f>
        <v>0</v>
      </c>
      <c r="L44" s="212">
        <f>'Ctrinh-LONG HIEP (21-30)'!AI42</f>
        <v>0</v>
      </c>
      <c r="M44" s="212">
        <f>'Ctrinh-LONG HIEP (21-30)'!AI49</f>
        <v>0</v>
      </c>
      <c r="N44" s="282">
        <f>'Ctrinh-LONG HIEP (21-30)'!AO63</f>
        <v>0</v>
      </c>
      <c r="O44" s="212">
        <f>'Ctrinh-LONG HIEP (21-30)'!AI63</f>
        <v>0</v>
      </c>
      <c r="P44" s="212">
        <f>'Ctrinh-LONG HIEP (21-30)'!AI70</f>
        <v>0</v>
      </c>
      <c r="Q44" s="212">
        <f>'Ctrinh-LONG HIEP (21-30)'!AI77</f>
        <v>0</v>
      </c>
      <c r="R44" s="252">
        <f t="shared" si="21"/>
        <v>0</v>
      </c>
      <c r="S44" s="220"/>
      <c r="T44" s="212">
        <f>'Ctrinh-LONG HIEP (21-30)'!AI84</f>
        <v>0</v>
      </c>
      <c r="U44" s="212">
        <f>'Ctrinh-LONG HIEP (21-30)'!AI91</f>
        <v>0</v>
      </c>
      <c r="V44" s="212">
        <f>'Ctrinh-LONG HIEP (21-30)'!AI98</f>
        <v>0</v>
      </c>
      <c r="W44" s="212">
        <f>'Ctrinh-LONG HIEP (21-30)'!AI105</f>
        <v>0</v>
      </c>
      <c r="X44" s="212">
        <f>'Ctrinh-LONG HIEP (21-30)'!AI112</f>
        <v>0</v>
      </c>
      <c r="Y44" s="212">
        <f>'Ctrinh-LONG HIEP (21-30)'!AI119</f>
        <v>0</v>
      </c>
      <c r="Z44" s="212">
        <f>'Ctrinh-LONG HIEP (21-30)'!AI126</f>
        <v>0</v>
      </c>
      <c r="AA44" s="212">
        <f>'Ctrinh-LONG HIEP (21-30)'!AI133</f>
        <v>0</v>
      </c>
      <c r="AB44" s="316">
        <f>SUM(AD44:AM44,AO44:AS44)</f>
        <v>0</v>
      </c>
      <c r="AC44" s="316"/>
      <c r="AD44" s="212">
        <f>'Ctrinh-LONG HIEP (21-30)'!AI141</f>
        <v>0</v>
      </c>
      <c r="AE44" s="212">
        <f>'Ctrinh-LONG HIEP (21-30)'!AI186</f>
        <v>0</v>
      </c>
      <c r="AF44" s="212">
        <f>'Ctrinh-LONG HIEP (21-30)'!AI194</f>
        <v>0</v>
      </c>
      <c r="AG44" s="212">
        <f>'Ctrinh-LONG HIEP (21-30)'!AI198</f>
        <v>0</v>
      </c>
      <c r="AH44" s="212">
        <f>'Ctrinh-LONG HIEP (21-30)'!AI202</f>
        <v>0</v>
      </c>
      <c r="AI44" s="212">
        <f>'Ctrinh-LONG HIEP (21-30)'!AI212</f>
        <v>0</v>
      </c>
      <c r="AJ44" s="212">
        <f>'Ctrinh-LONG HIEP (21-30)'!AI216</f>
        <v>0</v>
      </c>
      <c r="AK44" s="212">
        <f>'Ctrinh-LONG HIEP (21-30)'!AI220</f>
        <v>0</v>
      </c>
      <c r="AL44" s="212">
        <f>'Ctrinh-LONG HIEP (21-30)'!AI224</f>
        <v>0</v>
      </c>
      <c r="AM44" s="212">
        <f>'Ctrinh-LONG HIEP (21-30)'!AI231</f>
        <v>0</v>
      </c>
      <c r="AN44" s="221">
        <f>$D44-$BH44</f>
        <v>0</v>
      </c>
      <c r="AO44" s="212">
        <f>'Ctrinh-LONG HIEP (21-30)'!AI245</f>
        <v>0</v>
      </c>
      <c r="AP44" s="212">
        <f>'Ctrinh-LONG HIEP (21-30)'!AI252</f>
        <v>0</v>
      </c>
      <c r="AQ44" s="212">
        <f>'Ctrinh-LONG HIEP (21-30)'!AI259</f>
        <v>0</v>
      </c>
      <c r="AR44" s="212">
        <f>'Ctrinh-LONG HIEP (21-30)'!AI263</f>
        <v>0</v>
      </c>
      <c r="AS44" s="212">
        <f>'Ctrinh-LONG HIEP (21-30)'!AI267</f>
        <v>0</v>
      </c>
      <c r="AT44" s="282">
        <f>'Ctrinh-LONG HIEP (21-30)'!AI271</f>
        <v>0</v>
      </c>
      <c r="AU44" s="212">
        <f>'Ctrinh-LONG HIEP (21-30)'!AI278</f>
        <v>0</v>
      </c>
      <c r="AV44" s="212">
        <f>'Ctrinh-LONG HIEP (21-30)'!AI285</f>
        <v>0</v>
      </c>
      <c r="AW44" s="212">
        <f>'Ctrinh-LONG HIEP (21-30)'!AI292</f>
        <v>0</v>
      </c>
      <c r="AX44" s="212">
        <f>'Ctrinh-LONG HIEP (21-30)'!AI299</f>
        <v>0</v>
      </c>
      <c r="AY44" s="212">
        <f>'Ctrinh-LONG HIEP (21-30)'!AI306</f>
        <v>0</v>
      </c>
      <c r="AZ44" s="212">
        <f>'Ctrinh-LONG HIEP (21-30)'!AI313</f>
        <v>0</v>
      </c>
      <c r="BA44" s="212">
        <f>'Ctrinh-LONG HIEP (21-30)'!AI320</f>
        <v>0</v>
      </c>
      <c r="BB44" s="212">
        <f>'Ctrinh-LONG HIEP (21-30)'!AI327</f>
        <v>0</v>
      </c>
      <c r="BC44" s="212">
        <f>'Ctrinh-LONG HIEP (21-30)'!AI334</f>
        <v>0</v>
      </c>
      <c r="BD44" s="212">
        <f>'Ctrinh-LONG HIEP (21-30)'!AI341</f>
        <v>0</v>
      </c>
      <c r="BE44" s="212">
        <f>'Ctrinh-LONG HIEP (21-30)'!AI348</f>
        <v>0</v>
      </c>
      <c r="BF44" s="220">
        <f>'Ctrinh-LONG HIEP (21-30)'!AI355</f>
        <v>0</v>
      </c>
      <c r="BG44" s="199"/>
      <c r="BH44" s="212">
        <f t="shared" si="22"/>
        <v>0</v>
      </c>
      <c r="BI44" s="196">
        <f>$AN$64-BH44</f>
        <v>0</v>
      </c>
      <c r="BJ44" s="199">
        <f t="shared" si="20"/>
        <v>0</v>
      </c>
      <c r="BK44" s="218"/>
      <c r="BL44" s="217"/>
    </row>
    <row r="45" spans="1:64" s="216" customFormat="1" ht="15.75" customHeight="1">
      <c r="A45" s="370"/>
      <c r="B45" s="214" t="s">
        <v>380</v>
      </c>
      <c r="C45" s="213" t="s">
        <v>111</v>
      </c>
      <c r="D45" s="495"/>
      <c r="E45" s="355">
        <f t="shared" si="13"/>
        <v>0</v>
      </c>
      <c r="F45" s="212">
        <f t="shared" si="17"/>
        <v>0</v>
      </c>
      <c r="G45" s="212">
        <f>'Ctrinh-LONG HIEP (21-30)'!AJ7</f>
        <v>0</v>
      </c>
      <c r="H45" s="212">
        <f>'Ctrinh-LONG HIEP (21-30)'!AJ14</f>
        <v>0</v>
      </c>
      <c r="I45" s="212">
        <f>'Ctrinh-LONG HIEP (21-30)'!AJ21</f>
        <v>0</v>
      </c>
      <c r="J45" s="212">
        <f>'Ctrinh-LONG HIEP (21-30)'!AJ28</f>
        <v>0</v>
      </c>
      <c r="K45" s="212">
        <f>'Ctrinh-LONG HIEP (21-30)'!AJ35</f>
        <v>0</v>
      </c>
      <c r="L45" s="212">
        <f>'Ctrinh-LONG HIEP (21-30)'!AJ42</f>
        <v>0</v>
      </c>
      <c r="M45" s="212">
        <f>'Ctrinh-LONG HIEP (21-30)'!AJ49</f>
        <v>0</v>
      </c>
      <c r="N45" s="282">
        <f>'Ctrinh-LONG HIEP (21-30)'!AV63</f>
        <v>0</v>
      </c>
      <c r="O45" s="212">
        <f>'Ctrinh-LONG HIEP (21-30)'!AJ63</f>
        <v>0</v>
      </c>
      <c r="P45" s="212">
        <f>'Ctrinh-LONG HIEP (21-30)'!AJ70</f>
        <v>0</v>
      </c>
      <c r="Q45" s="212">
        <f>'Ctrinh-LONG HIEP (21-30)'!AJ77</f>
        <v>0</v>
      </c>
      <c r="R45" s="252">
        <f t="shared" si="21"/>
        <v>0</v>
      </c>
      <c r="S45" s="220"/>
      <c r="T45" s="212">
        <f>'Ctrinh-LONG HIEP (21-30)'!AJ84</f>
        <v>0</v>
      </c>
      <c r="U45" s="212">
        <f>'Ctrinh-LONG HIEP (21-30)'!AJ91</f>
        <v>0</v>
      </c>
      <c r="V45" s="212">
        <f>'Ctrinh-LONG HIEP (21-30)'!AJ98</f>
        <v>0</v>
      </c>
      <c r="W45" s="212">
        <f>'Ctrinh-LONG HIEP (21-30)'!AJ105</f>
        <v>0</v>
      </c>
      <c r="X45" s="212">
        <f>'Ctrinh-LONG HIEP (21-30)'!AJ112</f>
        <v>0</v>
      </c>
      <c r="Y45" s="212">
        <f>'Ctrinh-LONG HIEP (21-30)'!AJ119</f>
        <v>0</v>
      </c>
      <c r="Z45" s="212">
        <f>'Ctrinh-LONG HIEP (21-30)'!AJ126</f>
        <v>0</v>
      </c>
      <c r="AA45" s="212">
        <f>'Ctrinh-LONG HIEP (21-30)'!AJ133</f>
        <v>0</v>
      </c>
      <c r="AB45" s="316">
        <f>SUM(AD45:AN45,AP45:AS45)</f>
        <v>0</v>
      </c>
      <c r="AC45" s="316"/>
      <c r="AD45" s="212">
        <f>'Ctrinh-LONG HIEP (21-30)'!AJ141</f>
        <v>0</v>
      </c>
      <c r="AE45" s="212">
        <f>'Ctrinh-LONG HIEP (21-30)'!AJ186</f>
        <v>0</v>
      </c>
      <c r="AF45" s="212">
        <f>'Ctrinh-LONG HIEP (21-30)'!AJ194</f>
        <v>0</v>
      </c>
      <c r="AG45" s="212">
        <f>'Ctrinh-LONG HIEP (21-30)'!AJ198</f>
        <v>0</v>
      </c>
      <c r="AH45" s="212">
        <f>'Ctrinh-LONG HIEP (21-30)'!AJ202</f>
        <v>0</v>
      </c>
      <c r="AI45" s="212">
        <f>'Ctrinh-LONG HIEP (21-30)'!AJ212</f>
        <v>0</v>
      </c>
      <c r="AJ45" s="212">
        <f>'Ctrinh-LONG HIEP (21-30)'!AJ216</f>
        <v>0</v>
      </c>
      <c r="AK45" s="212">
        <f>'Ctrinh-LONG HIEP (21-30)'!AJ220</f>
        <v>0</v>
      </c>
      <c r="AL45" s="212">
        <f>'Ctrinh-LONG HIEP (21-30)'!AJ224</f>
        <v>0</v>
      </c>
      <c r="AM45" s="212">
        <f>'Ctrinh-LONG HIEP (21-30)'!AJ231</f>
        <v>0</v>
      </c>
      <c r="AN45" s="212">
        <f>'Ctrinh-LONG HIEP (21-30)'!AJ238</f>
        <v>0</v>
      </c>
      <c r="AO45" s="221">
        <f>$D45-$BH45</f>
        <v>0</v>
      </c>
      <c r="AP45" s="212">
        <f>'Ctrinh-LONG HIEP (21-30)'!AJ252</f>
        <v>0</v>
      </c>
      <c r="AQ45" s="212">
        <f>'Ctrinh-LONG HIEP (21-30)'!AJ259</f>
        <v>0</v>
      </c>
      <c r="AR45" s="212">
        <f>'Ctrinh-LONG HIEP (21-30)'!AJ263</f>
        <v>0</v>
      </c>
      <c r="AS45" s="212">
        <f>'Ctrinh-LONG HIEP (21-30)'!AJ267</f>
        <v>0</v>
      </c>
      <c r="AT45" s="282">
        <f>'Ctrinh-LONG HIEP (21-30)'!AJ271</f>
        <v>0</v>
      </c>
      <c r="AU45" s="212">
        <f>'Ctrinh-LONG HIEP (21-30)'!AJ278</f>
        <v>0</v>
      </c>
      <c r="AV45" s="212">
        <f>'Ctrinh-LONG HIEP (21-30)'!AJ285</f>
        <v>0</v>
      </c>
      <c r="AW45" s="212">
        <f>'Ctrinh-LONG HIEP (21-30)'!AJ292</f>
        <v>0</v>
      </c>
      <c r="AX45" s="212">
        <f>'Ctrinh-LONG HIEP (21-30)'!AJ299</f>
        <v>0</v>
      </c>
      <c r="AY45" s="212">
        <f>'Ctrinh-LONG HIEP (21-30)'!AJ306</f>
        <v>0</v>
      </c>
      <c r="AZ45" s="212">
        <f>'Ctrinh-LONG HIEP (21-30)'!AJ313</f>
        <v>0</v>
      </c>
      <c r="BA45" s="212">
        <f>'Ctrinh-LONG HIEP (21-30)'!AJ320</f>
        <v>0</v>
      </c>
      <c r="BB45" s="212">
        <f>'Ctrinh-LONG HIEP (21-30)'!AJ327</f>
        <v>0</v>
      </c>
      <c r="BC45" s="212">
        <f>'Ctrinh-LONG HIEP (21-30)'!AJ334</f>
        <v>0</v>
      </c>
      <c r="BD45" s="212">
        <f>'Ctrinh-LONG HIEP (21-30)'!AJ341</f>
        <v>0</v>
      </c>
      <c r="BE45" s="212">
        <f>'Ctrinh-LONG HIEP (21-30)'!AJ348</f>
        <v>0</v>
      </c>
      <c r="BF45" s="220">
        <f>'Ctrinh-LONG HIEP (21-30)'!AJ355</f>
        <v>0</v>
      </c>
      <c r="BG45" s="199"/>
      <c r="BH45" s="212">
        <f t="shared" si="22"/>
        <v>0</v>
      </c>
      <c r="BI45" s="196">
        <f>$AO$64-BH45</f>
        <v>0</v>
      </c>
      <c r="BJ45" s="199">
        <f t="shared" si="20"/>
        <v>0</v>
      </c>
      <c r="BK45" s="218"/>
      <c r="BL45" s="217"/>
    </row>
    <row r="46" spans="1:64" s="210" customFormat="1" ht="15.75" customHeight="1">
      <c r="A46" s="369"/>
      <c r="B46" s="214" t="s">
        <v>381</v>
      </c>
      <c r="C46" s="208" t="s">
        <v>113</v>
      </c>
      <c r="D46" s="495"/>
      <c r="E46" s="252">
        <f t="shared" si="13"/>
        <v>0</v>
      </c>
      <c r="F46" s="199">
        <f t="shared" si="17"/>
        <v>0</v>
      </c>
      <c r="G46" s="199">
        <f>'Ctrinh-LONG HIEP (21-30)'!AK7</f>
        <v>0</v>
      </c>
      <c r="H46" s="199">
        <f>'Ctrinh-LONG HIEP (21-30)'!AK14</f>
        <v>0</v>
      </c>
      <c r="I46" s="199">
        <f>'Ctrinh-LONG HIEP (21-30)'!AK21</f>
        <v>0</v>
      </c>
      <c r="J46" s="199">
        <f>'Ctrinh-LONG HIEP (21-30)'!AK28</f>
        <v>0</v>
      </c>
      <c r="K46" s="199">
        <f>'Ctrinh-LONG HIEP (21-30)'!AK35</f>
        <v>0</v>
      </c>
      <c r="L46" s="199">
        <f>'Ctrinh-LONG HIEP (21-30)'!AK42</f>
        <v>0</v>
      </c>
      <c r="M46" s="199">
        <f>'Ctrinh-LONG HIEP (21-30)'!AK49</f>
        <v>0</v>
      </c>
      <c r="N46" s="272">
        <f>'Ctrinh-LONG HIEP (21-30)'!AJ63</f>
        <v>0</v>
      </c>
      <c r="O46" s="199">
        <f>'Ctrinh-LONG HIEP (21-30)'!AK63</f>
        <v>0</v>
      </c>
      <c r="P46" s="199">
        <f>'Ctrinh-LONG HIEP (21-30)'!AK70</f>
        <v>0</v>
      </c>
      <c r="Q46" s="199">
        <f>'Ctrinh-LONG HIEP (21-30)'!AK77</f>
        <v>0</v>
      </c>
      <c r="R46" s="252">
        <f t="shared" si="21"/>
        <v>0</v>
      </c>
      <c r="S46" s="195"/>
      <c r="T46" s="199">
        <f>'Ctrinh-LONG HIEP (21-30)'!AK84</f>
        <v>0</v>
      </c>
      <c r="U46" s="199">
        <f>'Ctrinh-LONG HIEP (21-30)'!AK91</f>
        <v>0</v>
      </c>
      <c r="V46" s="199">
        <f>'Ctrinh-LONG HIEP (21-30)'!AK98</f>
        <v>0</v>
      </c>
      <c r="W46" s="199">
        <f>'Ctrinh-LONG HIEP (21-30)'!AK105</f>
        <v>0</v>
      </c>
      <c r="X46" s="199">
        <f>'Ctrinh-LONG HIEP (21-30)'!AK112</f>
        <v>0</v>
      </c>
      <c r="Y46" s="199">
        <f>'Ctrinh-LONG HIEP (21-30)'!AK119</f>
        <v>0</v>
      </c>
      <c r="Z46" s="199">
        <f>'Ctrinh-LONG HIEP (21-30)'!AK126</f>
        <v>0</v>
      </c>
      <c r="AA46" s="199">
        <f>'Ctrinh-LONG HIEP (21-30)'!AK133</f>
        <v>0</v>
      </c>
      <c r="AB46" s="316">
        <f>SUM(AD46:AO46,AQ46:AS46)</f>
        <v>0</v>
      </c>
      <c r="AC46" s="316"/>
      <c r="AD46" s="199">
        <f>'Ctrinh-LONG HIEP (21-30)'!AK141</f>
        <v>0</v>
      </c>
      <c r="AE46" s="199">
        <f>'Ctrinh-LONG HIEP (21-30)'!AK186</f>
        <v>0</v>
      </c>
      <c r="AF46" s="199">
        <f>'Ctrinh-LONG HIEP (21-30)'!AK194</f>
        <v>0</v>
      </c>
      <c r="AG46" s="199">
        <f>'Ctrinh-LONG HIEP (21-30)'!AK198</f>
        <v>0</v>
      </c>
      <c r="AH46" s="199">
        <f>'Ctrinh-LONG HIEP (21-30)'!AK202</f>
        <v>0</v>
      </c>
      <c r="AI46" s="199">
        <f>'Ctrinh-LONG HIEP (21-30)'!AK212</f>
        <v>0</v>
      </c>
      <c r="AJ46" s="199">
        <f>'Ctrinh-LONG HIEP (21-30)'!AK216</f>
        <v>0</v>
      </c>
      <c r="AK46" s="199">
        <f>'Ctrinh-LONG HIEP (21-30)'!AK220</f>
        <v>0</v>
      </c>
      <c r="AL46" s="199">
        <f>'Ctrinh-LONG HIEP (21-30)'!AK224</f>
        <v>0</v>
      </c>
      <c r="AM46" s="199">
        <f>'Ctrinh-LONG HIEP (21-30)'!AK231</f>
        <v>0</v>
      </c>
      <c r="AN46" s="199">
        <f>'Ctrinh-LONG HIEP (21-30)'!AK238</f>
        <v>0</v>
      </c>
      <c r="AO46" s="199">
        <f>'Ctrinh-LONG HIEP (21-30)'!AK245</f>
        <v>0</v>
      </c>
      <c r="AP46" s="207">
        <f>$D46-$BH46</f>
        <v>0</v>
      </c>
      <c r="AQ46" s="199">
        <f>'Ctrinh-LONG HIEP (21-30)'!AK259</f>
        <v>0</v>
      </c>
      <c r="AR46" s="199">
        <f>'Ctrinh-LONG HIEP (21-30)'!AK263</f>
        <v>0</v>
      </c>
      <c r="AS46" s="199">
        <f>'Ctrinh-LONG HIEP (21-30)'!AK267</f>
        <v>0</v>
      </c>
      <c r="AT46" s="272">
        <f>'Ctrinh-LONG HIEP (21-30)'!AK271</f>
        <v>0</v>
      </c>
      <c r="AU46" s="199">
        <f>'Ctrinh-LONG HIEP (21-30)'!AK278</f>
        <v>0</v>
      </c>
      <c r="AV46" s="199">
        <f>'Ctrinh-LONG HIEP (21-30)'!AK285</f>
        <v>0</v>
      </c>
      <c r="AW46" s="199">
        <f>'Ctrinh-LONG HIEP (21-30)'!AK292</f>
        <v>0</v>
      </c>
      <c r="AX46" s="199">
        <f>'Ctrinh-LONG HIEP (21-30)'!AK299</f>
        <v>0</v>
      </c>
      <c r="AY46" s="199">
        <f>'Ctrinh-LONG HIEP (21-30)'!AK306</f>
        <v>0</v>
      </c>
      <c r="AZ46" s="199">
        <f>'Ctrinh-LONG HIEP (21-30)'!AK313</f>
        <v>0</v>
      </c>
      <c r="BA46" s="199">
        <f>'Ctrinh-LONG HIEP (21-30)'!AK320</f>
        <v>0</v>
      </c>
      <c r="BB46" s="199">
        <f>'Ctrinh-LONG HIEP (21-30)'!AK327</f>
        <v>0</v>
      </c>
      <c r="BC46" s="199">
        <f>'Ctrinh-LONG HIEP (21-30)'!AK334</f>
        <v>0</v>
      </c>
      <c r="BD46" s="199">
        <f>'Ctrinh-LONG HIEP (21-30)'!AK341</f>
        <v>0</v>
      </c>
      <c r="BE46" s="199">
        <f>'Ctrinh-LONG HIEP (21-30)'!AK348</f>
        <v>0</v>
      </c>
      <c r="BF46" s="195">
        <f>'Ctrinh-LONG HIEP (21-30)'!AK355</f>
        <v>0</v>
      </c>
      <c r="BG46" s="199"/>
      <c r="BH46" s="199">
        <f t="shared" si="22"/>
        <v>0</v>
      </c>
      <c r="BI46" s="196">
        <f>$AP$64-BH46</f>
        <v>0</v>
      </c>
      <c r="BJ46" s="199">
        <f t="shared" si="20"/>
        <v>0</v>
      </c>
      <c r="BK46" s="204"/>
      <c r="BL46" s="211"/>
    </row>
    <row r="47" spans="1:64" s="210" customFormat="1" ht="15.75" customHeight="1">
      <c r="A47" s="369"/>
      <c r="B47" s="214" t="s">
        <v>75</v>
      </c>
      <c r="C47" s="213" t="s">
        <v>76</v>
      </c>
      <c r="D47" s="215"/>
      <c r="E47" s="252">
        <f t="shared" si="13"/>
        <v>0</v>
      </c>
      <c r="F47" s="199">
        <f t="shared" si="17"/>
        <v>0</v>
      </c>
      <c r="G47" s="199">
        <f>'Ctrinh-LONG HIEP (21-30)'!AL7</f>
        <v>0</v>
      </c>
      <c r="H47" s="199">
        <f>'Ctrinh-LONG HIEP (21-30)'!AL14</f>
        <v>0</v>
      </c>
      <c r="I47" s="199">
        <f>'Ctrinh-LONG HIEP (21-30)'!AL21</f>
        <v>0</v>
      </c>
      <c r="J47" s="199">
        <f>'Ctrinh-LONG HIEP (21-30)'!AL28</f>
        <v>0</v>
      </c>
      <c r="K47" s="199">
        <f>'Ctrinh-LONG HIEP (21-30)'!AL35</f>
        <v>0</v>
      </c>
      <c r="L47" s="199">
        <f>'Ctrinh-LONG HIEP (21-30)'!AL42</f>
        <v>0</v>
      </c>
      <c r="M47" s="199">
        <f>'Ctrinh-LONG HIEP (21-30)'!AL49</f>
        <v>0</v>
      </c>
      <c r="N47" s="272">
        <f>'Ctrinh-LONG HIEP (21-30)'!AD63</f>
        <v>0</v>
      </c>
      <c r="O47" s="199">
        <f>'Ctrinh-LONG HIEP (21-30)'!AL63</f>
        <v>0</v>
      </c>
      <c r="P47" s="199">
        <f>'Ctrinh-LONG HIEP (21-30)'!AL70</f>
        <v>0</v>
      </c>
      <c r="Q47" s="199">
        <f>'Ctrinh-LONG HIEP (21-30)'!AL77</f>
        <v>0</v>
      </c>
      <c r="R47" s="252">
        <f t="shared" si="21"/>
        <v>0</v>
      </c>
      <c r="S47" s="195"/>
      <c r="T47" s="199">
        <f>'Ctrinh-LONG HIEP (21-30)'!AL84</f>
        <v>0</v>
      </c>
      <c r="U47" s="199">
        <f>'Ctrinh-LONG HIEP (21-30)'!AL91</f>
        <v>0</v>
      </c>
      <c r="V47" s="199">
        <f>'Ctrinh-LONG HIEP (21-30)'!AL98</f>
        <v>0</v>
      </c>
      <c r="W47" s="199">
        <f>'Ctrinh-LONG HIEP (21-30)'!AL105</f>
        <v>0</v>
      </c>
      <c r="X47" s="199">
        <f>'Ctrinh-LONG HIEP (21-30)'!AL112</f>
        <v>0</v>
      </c>
      <c r="Y47" s="199">
        <f>'Ctrinh-LONG HIEP (21-30)'!AL119</f>
        <v>0</v>
      </c>
      <c r="Z47" s="199">
        <f>'Ctrinh-LONG HIEP (21-30)'!AL126</f>
        <v>0</v>
      </c>
      <c r="AA47" s="199">
        <f>'Ctrinh-LONG HIEP (21-30)'!AL133</f>
        <v>0</v>
      </c>
      <c r="AB47" s="316">
        <f>SUM(AD47:AP47,AR47:AS47)</f>
        <v>0</v>
      </c>
      <c r="AC47" s="316"/>
      <c r="AD47" s="199">
        <f>'Ctrinh-LONG HIEP (21-30)'!AL141</f>
        <v>0</v>
      </c>
      <c r="AE47" s="199">
        <f>'Ctrinh-LONG HIEP (21-30)'!AL186</f>
        <v>0</v>
      </c>
      <c r="AF47" s="199">
        <f>'Ctrinh-LONG HIEP (21-30)'!AL194</f>
        <v>0</v>
      </c>
      <c r="AG47" s="199">
        <f>'Ctrinh-LONG HIEP (21-30)'!AL198</f>
        <v>0</v>
      </c>
      <c r="AH47" s="199">
        <f>'Ctrinh-LONG HIEP (21-30)'!AL202</f>
        <v>0</v>
      </c>
      <c r="AI47" s="199">
        <f>'Ctrinh-LONG HIEP (21-30)'!AL212</f>
        <v>0</v>
      </c>
      <c r="AJ47" s="199">
        <f>'Ctrinh-LONG HIEP (21-30)'!AL216</f>
        <v>0</v>
      </c>
      <c r="AK47" s="199">
        <f>'Ctrinh-LONG HIEP (21-30)'!AL220</f>
        <v>0</v>
      </c>
      <c r="AL47" s="199">
        <f>'Ctrinh-LONG HIEP (21-30)'!AL224</f>
        <v>0</v>
      </c>
      <c r="AM47" s="199">
        <f>'Ctrinh-LONG HIEP (21-30)'!AL231</f>
        <v>0</v>
      </c>
      <c r="AN47" s="199">
        <f>'Ctrinh-LONG HIEP (21-30)'!AL238</f>
        <v>0</v>
      </c>
      <c r="AO47" s="199">
        <f>'Ctrinh-LONG HIEP (21-30)'!AL245</f>
        <v>0</v>
      </c>
      <c r="AP47" s="199">
        <f>'Ctrinh-LONG HIEP (21-30)'!AL252</f>
        <v>0</v>
      </c>
      <c r="AQ47" s="207">
        <f>$D47-$BH47</f>
        <v>0</v>
      </c>
      <c r="AR47" s="199">
        <f>'Ctrinh-LONG HIEP (21-30)'!AL263</f>
        <v>0</v>
      </c>
      <c r="AS47" s="199">
        <f>'Ctrinh-LONG HIEP (21-30)'!AL267</f>
        <v>0</v>
      </c>
      <c r="AT47" s="272">
        <f>'Ctrinh-LONG HIEP (21-30)'!AL271</f>
        <v>0</v>
      </c>
      <c r="AU47" s="199">
        <f>'Ctrinh-LONG HIEP (21-30)'!AL278</f>
        <v>0</v>
      </c>
      <c r="AV47" s="199">
        <f>'Ctrinh-LONG HIEP (21-30)'!AL285</f>
        <v>0</v>
      </c>
      <c r="AW47" s="199">
        <f>'Ctrinh-LONG HIEP (21-30)'!AL292</f>
        <v>0</v>
      </c>
      <c r="AX47" s="199">
        <f>'Ctrinh-LONG HIEP (21-30)'!AL299</f>
        <v>0</v>
      </c>
      <c r="AY47" s="199">
        <f>'Ctrinh-LONG HIEP (21-30)'!AL306</f>
        <v>0</v>
      </c>
      <c r="AZ47" s="199">
        <f>'Ctrinh-LONG HIEP (21-30)'!AL313</f>
        <v>0</v>
      </c>
      <c r="BA47" s="199">
        <f>'Ctrinh-LONG HIEP (21-30)'!AL320</f>
        <v>0</v>
      </c>
      <c r="BB47" s="199">
        <f>'Ctrinh-LONG HIEP (21-30)'!AL327</f>
        <v>0</v>
      </c>
      <c r="BC47" s="199">
        <f>'Ctrinh-LONG HIEP (21-30)'!AL334</f>
        <v>0</v>
      </c>
      <c r="BD47" s="199">
        <f>'Ctrinh-LONG HIEP (21-30)'!AL341</f>
        <v>0</v>
      </c>
      <c r="BE47" s="199">
        <f>'Ctrinh-LONG HIEP (21-30)'!AL348</f>
        <v>0</v>
      </c>
      <c r="BF47" s="195">
        <f>'Ctrinh-LONG HIEP (21-30)'!AL355</f>
        <v>0</v>
      </c>
      <c r="BG47" s="199"/>
      <c r="BH47" s="199">
        <f t="shared" si="22"/>
        <v>0</v>
      </c>
      <c r="BI47" s="196">
        <f>$AQ$64-BH47</f>
        <v>0</v>
      </c>
      <c r="BJ47" s="199">
        <f t="shared" si="20"/>
        <v>0</v>
      </c>
      <c r="BK47" s="204"/>
      <c r="BL47" s="211"/>
    </row>
    <row r="48" spans="1:64" s="210" customFormat="1" ht="15.75" customHeight="1">
      <c r="A48" s="369"/>
      <c r="B48" s="214" t="s">
        <v>77</v>
      </c>
      <c r="C48" s="213" t="s">
        <v>78</v>
      </c>
      <c r="D48" s="215"/>
      <c r="E48" s="252">
        <f t="shared" si="13"/>
        <v>0</v>
      </c>
      <c r="F48" s="199">
        <f t="shared" si="17"/>
        <v>0</v>
      </c>
      <c r="G48" s="199">
        <f>'Ctrinh-LONG HIEP (21-30)'!AM7</f>
        <v>0</v>
      </c>
      <c r="H48" s="199">
        <f>'Ctrinh-LONG HIEP (21-30)'!AM14</f>
        <v>0</v>
      </c>
      <c r="I48" s="199">
        <f>'Ctrinh-LONG HIEP (21-30)'!AM21</f>
        <v>0</v>
      </c>
      <c r="J48" s="199">
        <f>'Ctrinh-LONG HIEP (21-30)'!AM28</f>
        <v>0</v>
      </c>
      <c r="K48" s="199">
        <f>'Ctrinh-LONG HIEP (21-30)'!AM35</f>
        <v>0</v>
      </c>
      <c r="L48" s="199">
        <f>'Ctrinh-LONG HIEP (21-30)'!AM42</f>
        <v>0</v>
      </c>
      <c r="M48" s="199">
        <f>'Ctrinh-LONG HIEP (21-30)'!AM49</f>
        <v>0</v>
      </c>
      <c r="N48" s="272">
        <f>'Ctrinh-LONG HIEP (21-30)'!AL63</f>
        <v>0</v>
      </c>
      <c r="O48" s="199">
        <f>'Ctrinh-LONG HIEP (21-30)'!AM63</f>
        <v>0</v>
      </c>
      <c r="P48" s="199">
        <f>'Ctrinh-LONG HIEP (21-30)'!AM70</f>
        <v>0</v>
      </c>
      <c r="Q48" s="199">
        <f>'Ctrinh-LONG HIEP (21-30)'!AM77</f>
        <v>0</v>
      </c>
      <c r="R48" s="252">
        <f t="shared" si="21"/>
        <v>0</v>
      </c>
      <c r="S48" s="195"/>
      <c r="T48" s="199">
        <f>'Ctrinh-LONG HIEP (21-30)'!AM84</f>
        <v>0</v>
      </c>
      <c r="U48" s="199">
        <f>'Ctrinh-LONG HIEP (21-30)'!AM91</f>
        <v>0</v>
      </c>
      <c r="V48" s="199">
        <f>'Ctrinh-LONG HIEP (21-30)'!AM98</f>
        <v>0</v>
      </c>
      <c r="W48" s="199">
        <f>'Ctrinh-LONG HIEP (21-30)'!AM105</f>
        <v>0</v>
      </c>
      <c r="X48" s="199">
        <f>'Ctrinh-LONG HIEP (21-30)'!AM112</f>
        <v>0</v>
      </c>
      <c r="Y48" s="199">
        <f>'Ctrinh-LONG HIEP (21-30)'!AM119</f>
        <v>0</v>
      </c>
      <c r="Z48" s="199">
        <f>'Ctrinh-LONG HIEP (21-30)'!AM126</f>
        <v>0</v>
      </c>
      <c r="AA48" s="199">
        <f>'Ctrinh-LONG HIEP (21-30)'!AM133</f>
        <v>0</v>
      </c>
      <c r="AB48" s="316">
        <f>SUM(AD48:AQ48,AS48)</f>
        <v>0</v>
      </c>
      <c r="AC48" s="316"/>
      <c r="AD48" s="199">
        <f>'Ctrinh-LONG HIEP (21-30)'!AM141</f>
        <v>0</v>
      </c>
      <c r="AE48" s="199">
        <f>'Ctrinh-LONG HIEP (21-30)'!AM186</f>
        <v>0</v>
      </c>
      <c r="AF48" s="199">
        <f>'Ctrinh-LONG HIEP (21-30)'!AM194</f>
        <v>0</v>
      </c>
      <c r="AG48" s="199">
        <f>'Ctrinh-LONG HIEP (21-30)'!AM198</f>
        <v>0</v>
      </c>
      <c r="AH48" s="199">
        <f>'Ctrinh-LONG HIEP (21-30)'!AM202</f>
        <v>0</v>
      </c>
      <c r="AI48" s="199">
        <f>'Ctrinh-LONG HIEP (21-30)'!AM212</f>
        <v>0</v>
      </c>
      <c r="AJ48" s="199">
        <f>'Ctrinh-LONG HIEP (21-30)'!AM216</f>
        <v>0</v>
      </c>
      <c r="AK48" s="199">
        <f>'Ctrinh-LONG HIEP (21-30)'!AM220</f>
        <v>0</v>
      </c>
      <c r="AL48" s="199">
        <f>'Ctrinh-LONG HIEP (21-30)'!AM224</f>
        <v>0</v>
      </c>
      <c r="AM48" s="199">
        <f>'Ctrinh-LONG HIEP (21-30)'!AM231</f>
        <v>0</v>
      </c>
      <c r="AN48" s="199">
        <f>'Ctrinh-LONG HIEP (21-30)'!AM238</f>
        <v>0</v>
      </c>
      <c r="AO48" s="199">
        <f>'Ctrinh-LONG HIEP (21-30)'!AM245</f>
        <v>0</v>
      </c>
      <c r="AP48" s="199">
        <f>'Ctrinh-LONG HIEP (21-30)'!AM252</f>
        <v>0</v>
      </c>
      <c r="AQ48" s="199">
        <f>'Ctrinh-LONG HIEP (21-30)'!AM259</f>
        <v>0</v>
      </c>
      <c r="AR48" s="207">
        <f>$D48-$BH48</f>
        <v>0</v>
      </c>
      <c r="AS48" s="199">
        <f>'Ctrinh-LONG HIEP (21-30)'!AM267</f>
        <v>0</v>
      </c>
      <c r="AT48" s="272">
        <f>'Ctrinh-LONG HIEP (21-30)'!AM271</f>
        <v>0</v>
      </c>
      <c r="AU48" s="199">
        <f>'Ctrinh-LONG HIEP (21-30)'!AM278</f>
        <v>0</v>
      </c>
      <c r="AV48" s="199">
        <f>'Ctrinh-LONG HIEP (21-30)'!AM285</f>
        <v>0</v>
      </c>
      <c r="AW48" s="199">
        <f>'Ctrinh-LONG HIEP (21-30)'!AM292</f>
        <v>0</v>
      </c>
      <c r="AX48" s="199">
        <f>'Ctrinh-LONG HIEP (21-30)'!AM299</f>
        <v>0</v>
      </c>
      <c r="AY48" s="199">
        <f>'Ctrinh-LONG HIEP (21-30)'!AM306</f>
        <v>0</v>
      </c>
      <c r="AZ48" s="199">
        <f>'Ctrinh-LONG HIEP (21-30)'!AM313</f>
        <v>0</v>
      </c>
      <c r="BA48" s="199">
        <f>'Ctrinh-LONG HIEP (21-30)'!AM320</f>
        <v>0</v>
      </c>
      <c r="BB48" s="199">
        <f>'Ctrinh-LONG HIEP (21-30)'!AM327</f>
        <v>0</v>
      </c>
      <c r="BC48" s="199">
        <f>'Ctrinh-LONG HIEP (21-30)'!AM334</f>
        <v>0</v>
      </c>
      <c r="BD48" s="199">
        <f>'Ctrinh-LONG HIEP (21-30)'!AM341</f>
        <v>0</v>
      </c>
      <c r="BE48" s="199">
        <f>'Ctrinh-LONG HIEP (21-30)'!AM348</f>
        <v>0</v>
      </c>
      <c r="BF48" s="195">
        <f>'Ctrinh-LONG HIEP (21-30)'!AM355</f>
        <v>0</v>
      </c>
      <c r="BG48" s="199"/>
      <c r="BH48" s="199">
        <f t="shared" si="22"/>
        <v>0</v>
      </c>
      <c r="BI48" s="196">
        <f>$AR$64-BH48</f>
        <v>0</v>
      </c>
      <c r="BJ48" s="199">
        <f t="shared" si="20"/>
        <v>0</v>
      </c>
      <c r="BK48" s="204"/>
      <c r="BL48" s="211"/>
    </row>
    <row r="49" spans="1:64" s="210" customFormat="1" ht="15.75" customHeight="1">
      <c r="A49" s="369"/>
      <c r="B49" s="214" t="s">
        <v>87</v>
      </c>
      <c r="C49" s="213" t="s">
        <v>88</v>
      </c>
      <c r="D49" s="493"/>
      <c r="E49" s="252">
        <f t="shared" si="13"/>
        <v>0</v>
      </c>
      <c r="F49" s="199">
        <f t="shared" si="17"/>
        <v>0</v>
      </c>
      <c r="G49" s="199">
        <f>'Ctrinh-LONG HIEP (21-30)'!AN7</f>
        <v>0</v>
      </c>
      <c r="H49" s="199">
        <f>'Ctrinh-LONG HIEP (21-30)'!AN14</f>
        <v>0</v>
      </c>
      <c r="I49" s="199">
        <f>'Ctrinh-LONG HIEP (21-30)'!AN21</f>
        <v>0</v>
      </c>
      <c r="J49" s="199">
        <f>'Ctrinh-LONG HIEP (21-30)'!AN28</f>
        <v>0</v>
      </c>
      <c r="K49" s="199">
        <f>'Ctrinh-LONG HIEP (21-30)'!AN35</f>
        <v>0</v>
      </c>
      <c r="L49" s="199">
        <f>'Ctrinh-LONG HIEP (21-30)'!AN42</f>
        <v>0</v>
      </c>
      <c r="M49" s="199">
        <f>'Ctrinh-LONG HIEP (21-30)'!AN49</f>
        <v>0</v>
      </c>
      <c r="N49" s="272">
        <f>'Ctrinh-LONG HIEP (21-30)'!AF63</f>
        <v>0</v>
      </c>
      <c r="O49" s="199">
        <f>'Ctrinh-LONG HIEP (21-30)'!AN63</f>
        <v>0</v>
      </c>
      <c r="P49" s="199">
        <f>'Ctrinh-LONG HIEP (21-30)'!AN70</f>
        <v>0</v>
      </c>
      <c r="Q49" s="199">
        <f>'Ctrinh-LONG HIEP (21-30)'!AN77</f>
        <v>0</v>
      </c>
      <c r="R49" s="252">
        <f>SUM(T49:AB49,AT49:BE49)</f>
        <v>0</v>
      </c>
      <c r="S49" s="195"/>
      <c r="T49" s="199">
        <f>'Ctrinh-LONG HIEP (21-30)'!AN84</f>
        <v>0</v>
      </c>
      <c r="U49" s="199">
        <f>'Ctrinh-LONG HIEP (21-30)'!AN91</f>
        <v>0</v>
      </c>
      <c r="V49" s="199">
        <f>'Ctrinh-LONG HIEP (21-30)'!AN98</f>
        <v>0</v>
      </c>
      <c r="W49" s="199">
        <f>'Ctrinh-LONG HIEP (21-30)'!AN105</f>
        <v>0</v>
      </c>
      <c r="X49" s="199">
        <f>'Ctrinh-LONG HIEP (21-30)'!AN112</f>
        <v>0</v>
      </c>
      <c r="Y49" s="199">
        <f>'Ctrinh-LONG HIEP (21-30)'!AN119</f>
        <v>0</v>
      </c>
      <c r="Z49" s="199">
        <f>'Ctrinh-LONG HIEP (21-30)'!AN126</f>
        <v>0</v>
      </c>
      <c r="AA49" s="199">
        <f>'Ctrinh-LONG HIEP (21-30)'!AN133</f>
        <v>0</v>
      </c>
      <c r="AB49" s="316">
        <f>SUM(AD49:AR49)</f>
        <v>0</v>
      </c>
      <c r="AC49" s="316"/>
      <c r="AD49" s="199">
        <f>'Ctrinh-LONG HIEP (21-30)'!AN141</f>
        <v>0</v>
      </c>
      <c r="AE49" s="199">
        <f>'Ctrinh-LONG HIEP (21-30)'!AN186</f>
        <v>0</v>
      </c>
      <c r="AF49" s="199">
        <f>'Ctrinh-LONG HIEP (21-30)'!AN194</f>
        <v>0</v>
      </c>
      <c r="AG49" s="199">
        <f>'Ctrinh-LONG HIEP (21-30)'!AN198</f>
        <v>0</v>
      </c>
      <c r="AH49" s="199">
        <f>'Ctrinh-LONG HIEP (21-30)'!AN202</f>
        <v>0</v>
      </c>
      <c r="AI49" s="199">
        <f>'Ctrinh-LONG HIEP (21-30)'!AN212</f>
        <v>0</v>
      </c>
      <c r="AJ49" s="199">
        <f>'Ctrinh-LONG HIEP (21-30)'!AN216</f>
        <v>0</v>
      </c>
      <c r="AK49" s="199">
        <f>'Ctrinh-LONG HIEP (21-30)'!AN220</f>
        <v>0</v>
      </c>
      <c r="AL49" s="199">
        <f>'Ctrinh-LONG HIEP (21-30)'!AN224</f>
        <v>0</v>
      </c>
      <c r="AM49" s="199">
        <f>'Ctrinh-LONG HIEP (21-30)'!AN231</f>
        <v>0</v>
      </c>
      <c r="AN49" s="199">
        <f>'Ctrinh-LONG HIEP (21-30)'!AN238</f>
        <v>0</v>
      </c>
      <c r="AO49" s="199">
        <f>'Ctrinh-LONG HIEP (21-30)'!AN245</f>
        <v>0</v>
      </c>
      <c r="AP49" s="199">
        <f>'Ctrinh-LONG HIEP (21-30)'!AN252</f>
        <v>0</v>
      </c>
      <c r="AQ49" s="199">
        <f>'Ctrinh-LONG HIEP (21-30)'!AN259</f>
        <v>0</v>
      </c>
      <c r="AR49" s="199">
        <f>'Ctrinh-LONG HIEP (21-30)'!AN263</f>
        <v>0</v>
      </c>
      <c r="AS49" s="207">
        <f>$D49-$BH49</f>
        <v>0</v>
      </c>
      <c r="AT49" s="272">
        <f>'Ctrinh-LONG HIEP (21-30)'!AN271</f>
        <v>0</v>
      </c>
      <c r="AU49" s="199">
        <f>'Ctrinh-LONG HIEP (21-30)'!AN278</f>
        <v>0</v>
      </c>
      <c r="AV49" s="199">
        <f>'Ctrinh-LONG HIEP (21-30)'!AN285</f>
        <v>0</v>
      </c>
      <c r="AW49" s="199">
        <f>'Ctrinh-LONG HIEP (21-30)'!AN292</f>
        <v>0</v>
      </c>
      <c r="AX49" s="199">
        <f>'Ctrinh-LONG HIEP (21-30)'!AN299</f>
        <v>0</v>
      </c>
      <c r="AY49" s="199">
        <f>'Ctrinh-LONG HIEP (21-30)'!AN306</f>
        <v>0</v>
      </c>
      <c r="AZ49" s="199">
        <f>'Ctrinh-LONG HIEP (21-30)'!AN313</f>
        <v>0</v>
      </c>
      <c r="BA49" s="199">
        <f>'Ctrinh-LONG HIEP (21-30)'!AN320</f>
        <v>0</v>
      </c>
      <c r="BB49" s="199">
        <f>'Ctrinh-LONG HIEP (21-30)'!AN327</f>
        <v>0</v>
      </c>
      <c r="BC49" s="199">
        <f>'Ctrinh-LONG HIEP (21-30)'!AN334</f>
        <v>0</v>
      </c>
      <c r="BD49" s="199">
        <f>'Ctrinh-LONG HIEP (21-30)'!AN341</f>
        <v>0</v>
      </c>
      <c r="BE49" s="199">
        <f>'Ctrinh-LONG HIEP (21-30)'!AN348</f>
        <v>0</v>
      </c>
      <c r="BF49" s="195">
        <f>'Ctrinh-LONG HIEP (21-30)'!AN355</f>
        <v>0</v>
      </c>
      <c r="BG49" s="199"/>
      <c r="BH49" s="199">
        <f t="shared" si="22"/>
        <v>0</v>
      </c>
      <c r="BI49" s="196">
        <f>$AS$64-BH49</f>
        <v>0</v>
      </c>
      <c r="BJ49" s="199">
        <f t="shared" si="20"/>
        <v>0</v>
      </c>
      <c r="BK49" s="204"/>
      <c r="BL49" s="211"/>
    </row>
    <row r="50" spans="1:64" s="330" customFormat="1" ht="15.75" customHeight="1">
      <c r="A50" s="374">
        <v>2.1</v>
      </c>
      <c r="B50" s="320" t="s">
        <v>91</v>
      </c>
      <c r="C50" s="321" t="s">
        <v>92</v>
      </c>
      <c r="D50" s="346"/>
      <c r="E50" s="315">
        <f t="shared" si="13"/>
        <v>0</v>
      </c>
      <c r="F50" s="316">
        <f t="shared" si="17"/>
        <v>0</v>
      </c>
      <c r="G50" s="316">
        <f>'Ctrinh-LONG HIEP (21-30)'!AO7</f>
        <v>0</v>
      </c>
      <c r="H50" s="316">
        <f>'Ctrinh-LONG HIEP (21-30)'!AO14</f>
        <v>0</v>
      </c>
      <c r="I50" s="316">
        <f>'Ctrinh-LONG HIEP (21-30)'!AO21</f>
        <v>0</v>
      </c>
      <c r="J50" s="316">
        <f>'Ctrinh-LONG HIEP (21-30)'!AO28</f>
        <v>0</v>
      </c>
      <c r="K50" s="316">
        <f>'Ctrinh-LONG HIEP (21-30)'!AO35</f>
        <v>0</v>
      </c>
      <c r="L50" s="316">
        <f>'Ctrinh-LONG HIEP (21-30)'!AO42</f>
        <v>0</v>
      </c>
      <c r="M50" s="316">
        <f>'Ctrinh-LONG HIEP (21-30)'!AO49</f>
        <v>0</v>
      </c>
      <c r="N50" s="323">
        <f>'Ctrinh-LONG HIEP (21-30)'!AH63</f>
        <v>0</v>
      </c>
      <c r="O50" s="316">
        <f>'Ctrinh-LONG HIEP (21-30)'!AO63</f>
        <v>0</v>
      </c>
      <c r="P50" s="316">
        <f>'Ctrinh-LONG HIEP (21-30)'!AO70</f>
        <v>0</v>
      </c>
      <c r="Q50" s="316">
        <f>'Ctrinh-LONG HIEP (21-30)'!AO77</f>
        <v>0</v>
      </c>
      <c r="R50" s="315">
        <f>SUM(T50:AB50,AU50:BE50)</f>
        <v>0</v>
      </c>
      <c r="S50" s="315"/>
      <c r="T50" s="316">
        <f>'Ctrinh-LONG HIEP (21-30)'!AO84</f>
        <v>0</v>
      </c>
      <c r="U50" s="316">
        <f>'Ctrinh-LONG HIEP (21-30)'!AO91</f>
        <v>0</v>
      </c>
      <c r="V50" s="316">
        <f>'Ctrinh-LONG HIEP (21-30)'!AO98</f>
        <v>0</v>
      </c>
      <c r="W50" s="316">
        <f>'Ctrinh-LONG HIEP (21-30)'!AO105</f>
        <v>0</v>
      </c>
      <c r="X50" s="316">
        <f>'Ctrinh-LONG HIEP (21-30)'!AO112</f>
        <v>0</v>
      </c>
      <c r="Y50" s="316">
        <f>'Ctrinh-LONG HIEP (21-30)'!AO119</f>
        <v>0</v>
      </c>
      <c r="Z50" s="316">
        <f>'Ctrinh-LONG HIEP (21-30)'!AO126</f>
        <v>0</v>
      </c>
      <c r="AA50" s="316">
        <f>'Ctrinh-LONG HIEP (21-30)'!AO133</f>
        <v>0</v>
      </c>
      <c r="AB50" s="316">
        <f t="shared" ref="AB50:AB62" si="23">SUM(AD50:AS50)</f>
        <v>0</v>
      </c>
      <c r="AC50" s="316"/>
      <c r="AD50" s="316">
        <f>'Ctrinh-LONG HIEP (21-30)'!AO141</f>
        <v>0</v>
      </c>
      <c r="AE50" s="316">
        <f>'Ctrinh-LONG HIEP (21-30)'!AO186</f>
        <v>0</v>
      </c>
      <c r="AF50" s="316">
        <f>'Ctrinh-LONG HIEP (21-30)'!AO194</f>
        <v>0</v>
      </c>
      <c r="AG50" s="316">
        <f>'Ctrinh-LONG HIEP (21-30)'!AO198</f>
        <v>0</v>
      </c>
      <c r="AH50" s="316">
        <f>'Ctrinh-LONG HIEP (21-30)'!AO202</f>
        <v>0</v>
      </c>
      <c r="AI50" s="316">
        <f>'Ctrinh-LONG HIEP (21-30)'!AO212</f>
        <v>0</v>
      </c>
      <c r="AJ50" s="316">
        <f>'Ctrinh-LONG HIEP (21-30)'!AO216</f>
        <v>0</v>
      </c>
      <c r="AK50" s="316">
        <f>'Ctrinh-LONG HIEP (21-30)'!AO220</f>
        <v>0</v>
      </c>
      <c r="AL50" s="316">
        <f>'Ctrinh-LONG HIEP (21-30)'!AO224</f>
        <v>0</v>
      </c>
      <c r="AM50" s="316">
        <f>'Ctrinh-LONG HIEP (21-30)'!AO231</f>
        <v>0</v>
      </c>
      <c r="AN50" s="316">
        <f>'Ctrinh-LONG HIEP (21-30)'!AO238</f>
        <v>0</v>
      </c>
      <c r="AO50" s="316">
        <f>'Ctrinh-LONG HIEP (21-30)'!AO245</f>
        <v>0</v>
      </c>
      <c r="AP50" s="316">
        <f>'Ctrinh-LONG HIEP (21-30)'!AO252</f>
        <v>0</v>
      </c>
      <c r="AQ50" s="316">
        <f>'Ctrinh-LONG HIEP (21-30)'!AO259</f>
        <v>0</v>
      </c>
      <c r="AR50" s="316">
        <f>'Ctrinh-LONG HIEP (21-30)'!AO263</f>
        <v>0</v>
      </c>
      <c r="AS50" s="316">
        <f>'Ctrinh-LONG HIEP (21-30)'!AO267</f>
        <v>0</v>
      </c>
      <c r="AT50" s="316">
        <f>$D50-$BH50</f>
        <v>0</v>
      </c>
      <c r="AU50" s="316">
        <f>'Ctrinh-LONG HIEP (21-30)'!AO278</f>
        <v>0</v>
      </c>
      <c r="AV50" s="316">
        <f>'Ctrinh-LONG HIEP (21-30)'!AO285</f>
        <v>0</v>
      </c>
      <c r="AW50" s="316">
        <f>'Ctrinh-LONG HIEP (21-30)'!AO292</f>
        <v>0</v>
      </c>
      <c r="AX50" s="316">
        <f>'Ctrinh-LONG HIEP (21-30)'!AO299</f>
        <v>0</v>
      </c>
      <c r="AY50" s="316">
        <f>'Ctrinh-LONG HIEP (21-30)'!AO306</f>
        <v>0</v>
      </c>
      <c r="AZ50" s="316">
        <f>'Ctrinh-LONG HIEP (21-30)'!AO313</f>
        <v>0</v>
      </c>
      <c r="BA50" s="316">
        <f>'Ctrinh-LONG HIEP (21-30)'!AO320</f>
        <v>0</v>
      </c>
      <c r="BB50" s="316">
        <f>'Ctrinh-LONG HIEP (21-30)'!AO327</f>
        <v>0</v>
      </c>
      <c r="BC50" s="316">
        <f>'Ctrinh-LONG HIEP (21-30)'!AO334</f>
        <v>0</v>
      </c>
      <c r="BD50" s="316">
        <f>'Ctrinh-LONG HIEP (21-30)'!AO341</f>
        <v>0</v>
      </c>
      <c r="BE50" s="316">
        <f>'Ctrinh-LONG HIEP (21-30)'!AO348</f>
        <v>0</v>
      </c>
      <c r="BF50" s="315">
        <f>'Ctrinh-LONG HIEP (21-30)'!AO355</f>
        <v>0</v>
      </c>
      <c r="BG50" s="199"/>
      <c r="BH50" s="316">
        <f t="shared" si="22"/>
        <v>0</v>
      </c>
      <c r="BI50" s="196">
        <f>$AT$64-BH50</f>
        <v>0</v>
      </c>
      <c r="BJ50" s="199">
        <f t="shared" si="20"/>
        <v>0</v>
      </c>
      <c r="BK50" s="324"/>
      <c r="BL50" s="325"/>
    </row>
    <row r="51" spans="1:64" s="210" customFormat="1" ht="15.75" customHeight="1">
      <c r="A51" s="374">
        <v>2.11</v>
      </c>
      <c r="B51" s="209" t="s">
        <v>116</v>
      </c>
      <c r="C51" s="208" t="s">
        <v>117</v>
      </c>
      <c r="D51" s="493"/>
      <c r="E51" s="252">
        <f t="shared" si="13"/>
        <v>0</v>
      </c>
      <c r="F51" s="199">
        <f t="shared" si="17"/>
        <v>0</v>
      </c>
      <c r="G51" s="199">
        <f>'Ctrinh-LONG HIEP (21-30)'!AP7</f>
        <v>0</v>
      </c>
      <c r="H51" s="199">
        <f>'Ctrinh-LONG HIEP (21-30)'!AP14</f>
        <v>0</v>
      </c>
      <c r="I51" s="199">
        <f>'Ctrinh-LONG HIEP (21-30)'!AP21</f>
        <v>0</v>
      </c>
      <c r="J51" s="199">
        <f>'Ctrinh-LONG HIEP (21-30)'!AP28</f>
        <v>0</v>
      </c>
      <c r="K51" s="199">
        <f>'Ctrinh-LONG HIEP (21-30)'!AP35</f>
        <v>0</v>
      </c>
      <c r="L51" s="199">
        <f>'Ctrinh-LONG HIEP (21-30)'!AP42</f>
        <v>0</v>
      </c>
      <c r="M51" s="199">
        <f>'Ctrinh-LONG HIEP (21-30)'!AP49</f>
        <v>0</v>
      </c>
      <c r="N51" s="272">
        <f>'Ctrinh-LONG HIEP (21-30)'!W63</f>
        <v>0</v>
      </c>
      <c r="O51" s="199">
        <f>'Ctrinh-LONG HIEP (21-30)'!AP63</f>
        <v>0</v>
      </c>
      <c r="P51" s="199">
        <f>'Ctrinh-LONG HIEP (21-30)'!AP70</f>
        <v>0</v>
      </c>
      <c r="Q51" s="199">
        <f>'Ctrinh-LONG HIEP (21-30)'!AP77</f>
        <v>0</v>
      </c>
      <c r="R51" s="252">
        <f>SUM(T51:AB51,AV51:BE51,AT51)</f>
        <v>0</v>
      </c>
      <c r="S51" s="195"/>
      <c r="T51" s="199">
        <f>'Ctrinh-LONG HIEP (21-30)'!AP84</f>
        <v>0</v>
      </c>
      <c r="U51" s="199">
        <f>'Ctrinh-LONG HIEP (21-30)'!AP91</f>
        <v>0</v>
      </c>
      <c r="V51" s="199">
        <f>'Ctrinh-LONG HIEP (21-30)'!AP98</f>
        <v>0</v>
      </c>
      <c r="W51" s="199">
        <f>'Ctrinh-LONG HIEP (21-30)'!AP105</f>
        <v>0</v>
      </c>
      <c r="X51" s="199">
        <f>'Ctrinh-LONG HIEP (21-30)'!AP112</f>
        <v>0</v>
      </c>
      <c r="Y51" s="199">
        <f>'Ctrinh-LONG HIEP (21-30)'!AP119</f>
        <v>0</v>
      </c>
      <c r="Z51" s="199">
        <f>'Ctrinh-LONG HIEP (21-30)'!AP126</f>
        <v>0</v>
      </c>
      <c r="AA51" s="199">
        <f>'Ctrinh-LONG HIEP (21-30)'!AP133</f>
        <v>0</v>
      </c>
      <c r="AB51" s="316">
        <f t="shared" si="23"/>
        <v>0</v>
      </c>
      <c r="AC51" s="316"/>
      <c r="AD51" s="199">
        <f>'Ctrinh-LONG HIEP (21-30)'!AP141</f>
        <v>0</v>
      </c>
      <c r="AE51" s="199">
        <f>'Ctrinh-LONG HIEP (21-30)'!AP186</f>
        <v>0</v>
      </c>
      <c r="AF51" s="199">
        <f>'Ctrinh-LONG HIEP (21-30)'!AP194</f>
        <v>0</v>
      </c>
      <c r="AG51" s="199">
        <f>'Ctrinh-LONG HIEP (21-30)'!AP198</f>
        <v>0</v>
      </c>
      <c r="AH51" s="199">
        <f>'Ctrinh-LONG HIEP (21-30)'!AP202</f>
        <v>0</v>
      </c>
      <c r="AI51" s="199">
        <f>'Ctrinh-LONG HIEP (21-30)'!AP212</f>
        <v>0</v>
      </c>
      <c r="AJ51" s="199">
        <f>'Ctrinh-LONG HIEP (21-30)'!AP216</f>
        <v>0</v>
      </c>
      <c r="AK51" s="199">
        <f>'Ctrinh-LONG HIEP (21-30)'!AP220</f>
        <v>0</v>
      </c>
      <c r="AL51" s="199">
        <f>'Ctrinh-LONG HIEP (21-30)'!AP224</f>
        <v>0</v>
      </c>
      <c r="AM51" s="199">
        <f>'Ctrinh-LONG HIEP (21-30)'!AP231</f>
        <v>0</v>
      </c>
      <c r="AN51" s="199">
        <f>'Ctrinh-LONG HIEP (21-30)'!AP238</f>
        <v>0</v>
      </c>
      <c r="AO51" s="199">
        <f>'Ctrinh-LONG HIEP (21-30)'!AP245</f>
        <v>0</v>
      </c>
      <c r="AP51" s="199">
        <f>'Ctrinh-LONG HIEP (21-30)'!AP252</f>
        <v>0</v>
      </c>
      <c r="AQ51" s="199">
        <f>'Ctrinh-LONG HIEP (21-30)'!AP259</f>
        <v>0</v>
      </c>
      <c r="AR51" s="199">
        <f>'Ctrinh-LONG HIEP (21-30)'!AP263</f>
        <v>0</v>
      </c>
      <c r="AS51" s="199">
        <f>'Ctrinh-LONG HIEP (21-30)'!AP267</f>
        <v>0</v>
      </c>
      <c r="AT51" s="272">
        <f>'Ctrinh-LONG HIEP (21-30)'!AP271</f>
        <v>0</v>
      </c>
      <c r="AU51" s="207">
        <f>$D51-$BH51</f>
        <v>0</v>
      </c>
      <c r="AV51" s="199">
        <f>'Ctrinh-LONG HIEP (21-30)'!AP285</f>
        <v>0</v>
      </c>
      <c r="AW51" s="199">
        <f>'Ctrinh-LONG HIEP (21-30)'!AP292</f>
        <v>0</v>
      </c>
      <c r="AX51" s="199">
        <f>'Ctrinh-LONG HIEP (21-30)'!AP299</f>
        <v>0</v>
      </c>
      <c r="AY51" s="199">
        <f>'Ctrinh-LONG HIEP (21-30)'!AP306</f>
        <v>0</v>
      </c>
      <c r="AZ51" s="199">
        <f>'Ctrinh-LONG HIEP (21-30)'!AP313</f>
        <v>0</v>
      </c>
      <c r="BA51" s="199">
        <f>'Ctrinh-LONG HIEP (21-30)'!AP320</f>
        <v>0</v>
      </c>
      <c r="BB51" s="199">
        <f>'Ctrinh-LONG HIEP (21-30)'!AP327</f>
        <v>0</v>
      </c>
      <c r="BC51" s="199">
        <f>'Ctrinh-LONG HIEP (21-30)'!AP334</f>
        <v>0</v>
      </c>
      <c r="BD51" s="199">
        <f>'Ctrinh-LONG HIEP (21-30)'!AP341</f>
        <v>0</v>
      </c>
      <c r="BE51" s="199">
        <f>'Ctrinh-LONG HIEP (21-30)'!AP348</f>
        <v>0</v>
      </c>
      <c r="BF51" s="195">
        <f>'Ctrinh-LONG HIEP (21-30)'!AP355</f>
        <v>0</v>
      </c>
      <c r="BG51" s="199"/>
      <c r="BH51" s="199">
        <f t="shared" si="22"/>
        <v>0</v>
      </c>
      <c r="BI51" s="196">
        <f>$AU$64-BH51</f>
        <v>0</v>
      </c>
      <c r="BJ51" s="199">
        <f t="shared" si="20"/>
        <v>0</v>
      </c>
      <c r="BK51" s="204"/>
      <c r="BL51" s="211"/>
    </row>
    <row r="52" spans="1:64" s="210" customFormat="1" ht="15.75" customHeight="1">
      <c r="A52" s="374">
        <v>2.12</v>
      </c>
      <c r="B52" s="209" t="s">
        <v>138</v>
      </c>
      <c r="C52" s="208" t="s">
        <v>119</v>
      </c>
      <c r="D52" s="200"/>
      <c r="E52" s="252">
        <f t="shared" si="13"/>
        <v>0</v>
      </c>
      <c r="F52" s="199">
        <f t="shared" si="17"/>
        <v>0</v>
      </c>
      <c r="G52" s="199">
        <f>'Ctrinh-LONG HIEP (21-30)'!AQ7</f>
        <v>0</v>
      </c>
      <c r="H52" s="199">
        <f>'Ctrinh-LONG HIEP (21-30)'!AQ14</f>
        <v>0</v>
      </c>
      <c r="I52" s="199">
        <f>'Ctrinh-LONG HIEP (21-30)'!AQ21</f>
        <v>0</v>
      </c>
      <c r="J52" s="199">
        <f>'Ctrinh-LONG HIEP (21-30)'!AQ28</f>
        <v>0</v>
      </c>
      <c r="K52" s="199">
        <f>'Ctrinh-LONG HIEP (21-30)'!AQ35</f>
        <v>0</v>
      </c>
      <c r="L52" s="199">
        <f>'Ctrinh-LONG HIEP (21-30)'!AQ42</f>
        <v>0</v>
      </c>
      <c r="M52" s="199">
        <f>'Ctrinh-LONG HIEP (21-30)'!AQ49</f>
        <v>0</v>
      </c>
      <c r="N52" s="272">
        <f>'Ctrinh-LONG HIEP (21-30)'!AP63</f>
        <v>0</v>
      </c>
      <c r="O52" s="199">
        <f>'Ctrinh-LONG HIEP (21-30)'!AQ63</f>
        <v>0</v>
      </c>
      <c r="P52" s="199">
        <f>'Ctrinh-LONG HIEP (21-30)'!AQ70</f>
        <v>0</v>
      </c>
      <c r="Q52" s="199">
        <f>'Ctrinh-LONG HIEP (21-30)'!AQ77</f>
        <v>0</v>
      </c>
      <c r="R52" s="252">
        <f>SUM(T52:AB52,AW52:BE52,AT52:AU52)</f>
        <v>0</v>
      </c>
      <c r="S52" s="195"/>
      <c r="T52" s="199">
        <f>'Ctrinh-LONG HIEP (21-30)'!AQ84</f>
        <v>0</v>
      </c>
      <c r="U52" s="199">
        <f>'Ctrinh-LONG HIEP (21-30)'!AQ91</f>
        <v>0</v>
      </c>
      <c r="V52" s="199">
        <f>'Ctrinh-LONG HIEP (21-30)'!AQ98</f>
        <v>0</v>
      </c>
      <c r="W52" s="199">
        <f>'Ctrinh-LONG HIEP (21-30)'!AQ105</f>
        <v>0</v>
      </c>
      <c r="X52" s="199">
        <f>'Ctrinh-LONG HIEP (21-30)'!AQ112</f>
        <v>0</v>
      </c>
      <c r="Y52" s="199">
        <f>'Ctrinh-LONG HIEP (21-30)'!AQ119</f>
        <v>0</v>
      </c>
      <c r="Z52" s="199">
        <f>'Ctrinh-LONG HIEP (21-30)'!AQ126</f>
        <v>0</v>
      </c>
      <c r="AA52" s="199">
        <f>'Ctrinh-LONG HIEP (21-30)'!AQ133</f>
        <v>0</v>
      </c>
      <c r="AB52" s="316">
        <f t="shared" si="23"/>
        <v>0</v>
      </c>
      <c r="AC52" s="316"/>
      <c r="AD52" s="199">
        <f>'Ctrinh-LONG HIEP (21-30)'!AQ141</f>
        <v>0</v>
      </c>
      <c r="AE52" s="199">
        <f>'Ctrinh-LONG HIEP (21-30)'!AQ186</f>
        <v>0</v>
      </c>
      <c r="AF52" s="199">
        <f>'Ctrinh-LONG HIEP (21-30)'!AQ194</f>
        <v>0</v>
      </c>
      <c r="AG52" s="199">
        <f>'Ctrinh-LONG HIEP (21-30)'!AQ198</f>
        <v>0</v>
      </c>
      <c r="AH52" s="199">
        <f>'Ctrinh-LONG HIEP (21-30)'!AQ202</f>
        <v>0</v>
      </c>
      <c r="AI52" s="199">
        <f>'Ctrinh-LONG HIEP (21-30)'!AQ212</f>
        <v>0</v>
      </c>
      <c r="AJ52" s="199">
        <f>'Ctrinh-LONG HIEP (21-30)'!AQ216</f>
        <v>0</v>
      </c>
      <c r="AK52" s="199">
        <f>'Ctrinh-LONG HIEP (21-30)'!AQ220</f>
        <v>0</v>
      </c>
      <c r="AL52" s="199">
        <f>'Ctrinh-LONG HIEP (21-30)'!AQ224</f>
        <v>0</v>
      </c>
      <c r="AM52" s="199">
        <f>'Ctrinh-LONG HIEP (21-30)'!AQ231</f>
        <v>0</v>
      </c>
      <c r="AN52" s="199">
        <f>'Ctrinh-LONG HIEP (21-30)'!AQ238</f>
        <v>0</v>
      </c>
      <c r="AO52" s="199">
        <f>'Ctrinh-LONG HIEP (21-30)'!AQ245</f>
        <v>0</v>
      </c>
      <c r="AP52" s="199">
        <f>'Ctrinh-LONG HIEP (21-30)'!AQ252</f>
        <v>0</v>
      </c>
      <c r="AQ52" s="199">
        <f>'Ctrinh-LONG HIEP (21-30)'!AQ259</f>
        <v>0</v>
      </c>
      <c r="AR52" s="199">
        <f>'Ctrinh-LONG HIEP (21-30)'!AQ263</f>
        <v>0</v>
      </c>
      <c r="AS52" s="199">
        <f>'Ctrinh-LONG HIEP (21-30)'!AQ267</f>
        <v>0</v>
      </c>
      <c r="AT52" s="272">
        <f>'Ctrinh-LONG HIEP (21-30)'!AQ271</f>
        <v>0</v>
      </c>
      <c r="AU52" s="199">
        <f>'Ctrinh-LONG HIEP (21-30)'!AQ278</f>
        <v>0</v>
      </c>
      <c r="AV52" s="207">
        <f>$D52-$BH52</f>
        <v>0</v>
      </c>
      <c r="AW52" s="199">
        <f>'Ctrinh-LONG HIEP (21-30)'!AQ292</f>
        <v>0</v>
      </c>
      <c r="AX52" s="199">
        <f>'Ctrinh-LONG HIEP (21-30)'!AQ299</f>
        <v>0</v>
      </c>
      <c r="AY52" s="199">
        <f>'Ctrinh-LONG HIEP (21-30)'!AQ306</f>
        <v>0</v>
      </c>
      <c r="AZ52" s="199">
        <f>'Ctrinh-LONG HIEP (21-30)'!AQ313</f>
        <v>0</v>
      </c>
      <c r="BA52" s="199">
        <f>'Ctrinh-LONG HIEP (21-30)'!AQ320</f>
        <v>0</v>
      </c>
      <c r="BB52" s="199">
        <f>'Ctrinh-LONG HIEP (21-30)'!AQ327</f>
        <v>0</v>
      </c>
      <c r="BC52" s="199">
        <f>'Ctrinh-LONG HIEP (21-30)'!AQ334</f>
        <v>0</v>
      </c>
      <c r="BD52" s="199">
        <f>'Ctrinh-LONG HIEP (21-30)'!AQ341</f>
        <v>0</v>
      </c>
      <c r="BE52" s="199">
        <f>'Ctrinh-LONG HIEP (21-30)'!AQ348</f>
        <v>0</v>
      </c>
      <c r="BF52" s="195">
        <f>'Ctrinh-LONG HIEP (21-30)'!AQ355</f>
        <v>0</v>
      </c>
      <c r="BG52" s="199"/>
      <c r="BH52" s="199">
        <f t="shared" si="22"/>
        <v>0</v>
      </c>
      <c r="BI52" s="196">
        <f>$AV$64-BH52</f>
        <v>0</v>
      </c>
      <c r="BJ52" s="199">
        <f t="shared" si="20"/>
        <v>0</v>
      </c>
      <c r="BK52" s="204"/>
      <c r="BL52" s="211"/>
    </row>
    <row r="53" spans="1:64" s="210" customFormat="1" ht="15.75" customHeight="1">
      <c r="A53" s="374">
        <v>2.13</v>
      </c>
      <c r="B53" s="209" t="s">
        <v>96</v>
      </c>
      <c r="C53" s="208" t="s">
        <v>97</v>
      </c>
      <c r="D53" s="493"/>
      <c r="E53" s="252">
        <f t="shared" si="13"/>
        <v>0</v>
      </c>
      <c r="F53" s="199">
        <f t="shared" si="17"/>
        <v>0</v>
      </c>
      <c r="G53" s="199">
        <f>'Ctrinh-LONG HIEP (21-30)'!AR7</f>
        <v>0</v>
      </c>
      <c r="H53" s="199">
        <f>'Ctrinh-LONG HIEP (21-30)'!AR14</f>
        <v>0</v>
      </c>
      <c r="I53" s="199">
        <f>'Ctrinh-LONG HIEP (21-30)'!AR21</f>
        <v>0</v>
      </c>
      <c r="J53" s="199">
        <f>'Ctrinh-LONG HIEP (21-30)'!AR28</f>
        <v>0</v>
      </c>
      <c r="K53" s="199">
        <f>'Ctrinh-LONG HIEP (21-30)'!AR35</f>
        <v>0</v>
      </c>
      <c r="L53" s="199">
        <f>'Ctrinh-LONG HIEP (21-30)'!AR42</f>
        <v>0</v>
      </c>
      <c r="M53" s="199">
        <f>'Ctrinh-LONG HIEP (21-30)'!AR49</f>
        <v>0</v>
      </c>
      <c r="N53" s="272">
        <f>'Ctrinh-LONG HIEP (21-30)'!AI63</f>
        <v>0</v>
      </c>
      <c r="O53" s="199">
        <f>'Ctrinh-LONG HIEP (21-30)'!AR63</f>
        <v>0</v>
      </c>
      <c r="P53" s="199">
        <f>'Ctrinh-LONG HIEP (21-30)'!AR70</f>
        <v>0</v>
      </c>
      <c r="Q53" s="199">
        <f>'Ctrinh-LONG HIEP (21-30)'!AR77</f>
        <v>0</v>
      </c>
      <c r="R53" s="252">
        <f>SUM(T53:AB53,AX53:BE53,AT53:AV53)</f>
        <v>0</v>
      </c>
      <c r="S53" s="195"/>
      <c r="T53" s="199">
        <f>'Ctrinh-LONG HIEP (21-30)'!AR84</f>
        <v>0</v>
      </c>
      <c r="U53" s="199">
        <f>'Ctrinh-LONG HIEP (21-30)'!AR91</f>
        <v>0</v>
      </c>
      <c r="V53" s="199">
        <f>'Ctrinh-LONG HIEP (21-30)'!AR98</f>
        <v>0</v>
      </c>
      <c r="W53" s="199">
        <f>'Ctrinh-LONG HIEP (21-30)'!AR105</f>
        <v>0</v>
      </c>
      <c r="X53" s="199">
        <f>'Ctrinh-LONG HIEP (21-30)'!AR112</f>
        <v>0</v>
      </c>
      <c r="Y53" s="199">
        <f>'Ctrinh-LONG HIEP (21-30)'!AR119</f>
        <v>0</v>
      </c>
      <c r="Z53" s="199">
        <f>'Ctrinh-LONG HIEP (21-30)'!AR126</f>
        <v>0</v>
      </c>
      <c r="AA53" s="199">
        <f>'Ctrinh-LONG HIEP (21-30)'!AR133</f>
        <v>0</v>
      </c>
      <c r="AB53" s="316">
        <f t="shared" si="23"/>
        <v>0</v>
      </c>
      <c r="AC53" s="316"/>
      <c r="AD53" s="199">
        <f>'Ctrinh-LONG HIEP (21-30)'!AR141</f>
        <v>0</v>
      </c>
      <c r="AE53" s="199">
        <f>'Ctrinh-LONG HIEP (21-30)'!AR186</f>
        <v>0</v>
      </c>
      <c r="AF53" s="199">
        <f>'Ctrinh-LONG HIEP (21-30)'!AR194</f>
        <v>0</v>
      </c>
      <c r="AG53" s="199">
        <f>'Ctrinh-LONG HIEP (21-30)'!AR198</f>
        <v>0</v>
      </c>
      <c r="AH53" s="199">
        <f>'Ctrinh-LONG HIEP (21-30)'!AR202</f>
        <v>0</v>
      </c>
      <c r="AI53" s="199">
        <f>'Ctrinh-LONG HIEP (21-30)'!AR212</f>
        <v>0</v>
      </c>
      <c r="AJ53" s="199">
        <f>'Ctrinh-LONG HIEP (21-30)'!AR216</f>
        <v>0</v>
      </c>
      <c r="AK53" s="199">
        <f>'Ctrinh-LONG HIEP (21-30)'!AR220</f>
        <v>0</v>
      </c>
      <c r="AL53" s="199">
        <f>'Ctrinh-LONG HIEP (21-30)'!AR224</f>
        <v>0</v>
      </c>
      <c r="AM53" s="199">
        <f>'Ctrinh-LONG HIEP (21-30)'!AR231</f>
        <v>0</v>
      </c>
      <c r="AN53" s="199">
        <f>'Ctrinh-LONG HIEP (21-30)'!AR238</f>
        <v>0</v>
      </c>
      <c r="AO53" s="199">
        <f>'Ctrinh-LONG HIEP (21-30)'!AR245</f>
        <v>0</v>
      </c>
      <c r="AP53" s="199">
        <f>'Ctrinh-LONG HIEP (21-30)'!AR252</f>
        <v>0</v>
      </c>
      <c r="AQ53" s="199">
        <f>'Ctrinh-LONG HIEP (21-30)'!AR259</f>
        <v>0</v>
      </c>
      <c r="AR53" s="199">
        <f>'Ctrinh-LONG HIEP (21-30)'!AR263</f>
        <v>0</v>
      </c>
      <c r="AS53" s="199">
        <f>'Ctrinh-LONG HIEP (21-30)'!AR267</f>
        <v>0</v>
      </c>
      <c r="AT53" s="272">
        <f>'Ctrinh-LONG HIEP (21-30)'!AR271</f>
        <v>0</v>
      </c>
      <c r="AU53" s="199">
        <f>'Ctrinh-LONG HIEP (21-30)'!AR278</f>
        <v>0</v>
      </c>
      <c r="AV53" s="199">
        <f>'Ctrinh-LONG HIEP (21-30)'!AR285</f>
        <v>0</v>
      </c>
      <c r="AW53" s="207">
        <f>$D53-$BH53</f>
        <v>0</v>
      </c>
      <c r="AX53" s="199">
        <f>'Ctrinh-LONG HIEP (21-30)'!AR299</f>
        <v>0</v>
      </c>
      <c r="AY53" s="199">
        <f>'Ctrinh-LONG HIEP (21-30)'!AR306</f>
        <v>0</v>
      </c>
      <c r="AZ53" s="199">
        <f>'Ctrinh-LONG HIEP (21-30)'!AR313</f>
        <v>0</v>
      </c>
      <c r="BA53" s="199">
        <f>'Ctrinh-LONG HIEP (21-30)'!AR320</f>
        <v>0</v>
      </c>
      <c r="BB53" s="199">
        <f>'Ctrinh-LONG HIEP (21-30)'!AR327</f>
        <v>0</v>
      </c>
      <c r="BC53" s="199">
        <f>'Ctrinh-LONG HIEP (21-30)'!AR334</f>
        <v>0</v>
      </c>
      <c r="BD53" s="199">
        <f>'Ctrinh-LONG HIEP (21-30)'!AR341</f>
        <v>0</v>
      </c>
      <c r="BE53" s="199">
        <f>'Ctrinh-LONG HIEP (21-30)'!AR348</f>
        <v>0</v>
      </c>
      <c r="BF53" s="195">
        <f>'Ctrinh-LONG HIEP (21-30)'!AR355</f>
        <v>0</v>
      </c>
      <c r="BG53" s="199"/>
      <c r="BH53" s="199">
        <f t="shared" si="22"/>
        <v>0</v>
      </c>
      <c r="BI53" s="196">
        <f>$AW$64-BH53</f>
        <v>0</v>
      </c>
      <c r="BJ53" s="199">
        <f t="shared" si="20"/>
        <v>0</v>
      </c>
      <c r="BK53" s="204"/>
      <c r="BL53" s="211"/>
    </row>
    <row r="54" spans="1:64" s="210" customFormat="1" ht="15.75" customHeight="1">
      <c r="A54" s="374">
        <v>2.14</v>
      </c>
      <c r="B54" s="209" t="s">
        <v>99</v>
      </c>
      <c r="C54" s="208" t="s">
        <v>100</v>
      </c>
      <c r="D54" s="200"/>
      <c r="E54" s="252">
        <f t="shared" si="13"/>
        <v>0</v>
      </c>
      <c r="F54" s="199">
        <f t="shared" si="17"/>
        <v>0</v>
      </c>
      <c r="G54" s="199">
        <f>'Ctrinh-LONG HIEP (21-30)'!AS7</f>
        <v>0</v>
      </c>
      <c r="H54" s="199">
        <f>'Ctrinh-LONG HIEP (21-30)'!AS14</f>
        <v>0</v>
      </c>
      <c r="I54" s="199">
        <f>'Ctrinh-LONG HIEP (21-30)'!AS21</f>
        <v>0</v>
      </c>
      <c r="J54" s="199">
        <f>'Ctrinh-LONG HIEP (21-30)'!AS28</f>
        <v>0</v>
      </c>
      <c r="K54" s="199">
        <f>'Ctrinh-LONG HIEP (21-30)'!AS35</f>
        <v>0</v>
      </c>
      <c r="L54" s="199">
        <f>'Ctrinh-LONG HIEP (21-30)'!AS42</f>
        <v>0</v>
      </c>
      <c r="M54" s="199">
        <f>'Ctrinh-LONG HIEP (21-30)'!AS49</f>
        <v>0</v>
      </c>
      <c r="N54" s="272">
        <f>'Ctrinh-LONG HIEP (21-30)'!AR63</f>
        <v>0</v>
      </c>
      <c r="O54" s="199">
        <f>'Ctrinh-LONG HIEP (21-30)'!AS63</f>
        <v>0</v>
      </c>
      <c r="P54" s="199">
        <f>'Ctrinh-LONG HIEP (21-30)'!AS70</f>
        <v>0</v>
      </c>
      <c r="Q54" s="199">
        <f>'Ctrinh-LONG HIEP (21-30)'!AS77</f>
        <v>0</v>
      </c>
      <c r="R54" s="252">
        <f>SUM(T54:AB54,AY54:BE54,AT54:AW54)</f>
        <v>0</v>
      </c>
      <c r="S54" s="195"/>
      <c r="T54" s="199">
        <f>'Ctrinh-LONG HIEP (21-30)'!AS84</f>
        <v>0</v>
      </c>
      <c r="U54" s="199">
        <f>'Ctrinh-LONG HIEP (21-30)'!AS91</f>
        <v>0</v>
      </c>
      <c r="V54" s="199">
        <f>'Ctrinh-LONG HIEP (21-30)'!AS98</f>
        <v>0</v>
      </c>
      <c r="W54" s="199">
        <f>'Ctrinh-LONG HIEP (21-30)'!AS105</f>
        <v>0</v>
      </c>
      <c r="X54" s="199">
        <f>'Ctrinh-LONG HIEP (21-30)'!AS112</f>
        <v>0</v>
      </c>
      <c r="Y54" s="199">
        <f>'Ctrinh-LONG HIEP (21-30)'!AS119</f>
        <v>0</v>
      </c>
      <c r="Z54" s="199">
        <f>'Ctrinh-LONG HIEP (21-30)'!AS126</f>
        <v>0</v>
      </c>
      <c r="AA54" s="199">
        <f>'Ctrinh-LONG HIEP (21-30)'!AS133</f>
        <v>0</v>
      </c>
      <c r="AB54" s="316">
        <f t="shared" si="23"/>
        <v>0</v>
      </c>
      <c r="AC54" s="316"/>
      <c r="AD54" s="199">
        <f>'Ctrinh-LONG HIEP (21-30)'!AS141</f>
        <v>0</v>
      </c>
      <c r="AE54" s="199">
        <f>'Ctrinh-LONG HIEP (21-30)'!AS186</f>
        <v>0</v>
      </c>
      <c r="AF54" s="199">
        <f>'Ctrinh-LONG HIEP (21-30)'!AS194</f>
        <v>0</v>
      </c>
      <c r="AG54" s="199">
        <f>'Ctrinh-LONG HIEP (21-30)'!AS198</f>
        <v>0</v>
      </c>
      <c r="AH54" s="199">
        <f>'Ctrinh-LONG HIEP (21-30)'!AS202</f>
        <v>0</v>
      </c>
      <c r="AI54" s="199">
        <f>'Ctrinh-LONG HIEP (21-30)'!AS212</f>
        <v>0</v>
      </c>
      <c r="AJ54" s="199">
        <f>'Ctrinh-LONG HIEP (21-30)'!AS216</f>
        <v>0</v>
      </c>
      <c r="AK54" s="199">
        <f>'Ctrinh-LONG HIEP (21-30)'!AS220</f>
        <v>0</v>
      </c>
      <c r="AL54" s="199">
        <f>'Ctrinh-LONG HIEP (21-30)'!AS224</f>
        <v>0</v>
      </c>
      <c r="AM54" s="199">
        <f>'Ctrinh-LONG HIEP (21-30)'!AS231</f>
        <v>0</v>
      </c>
      <c r="AN54" s="199">
        <f>'Ctrinh-LONG HIEP (21-30)'!AS238</f>
        <v>0</v>
      </c>
      <c r="AO54" s="199">
        <f>'Ctrinh-LONG HIEP (21-30)'!AS245</f>
        <v>0</v>
      </c>
      <c r="AP54" s="199">
        <f>'Ctrinh-LONG HIEP (21-30)'!AS252</f>
        <v>0</v>
      </c>
      <c r="AQ54" s="199">
        <f>'Ctrinh-LONG HIEP (21-30)'!AS259</f>
        <v>0</v>
      </c>
      <c r="AR54" s="199">
        <f>'Ctrinh-LONG HIEP (21-30)'!AS263</f>
        <v>0</v>
      </c>
      <c r="AS54" s="199">
        <f>'Ctrinh-LONG HIEP (21-30)'!AS267</f>
        <v>0</v>
      </c>
      <c r="AT54" s="272">
        <f>'Ctrinh-LONG HIEP (21-30)'!AS271</f>
        <v>0</v>
      </c>
      <c r="AU54" s="199">
        <f>'Ctrinh-LONG HIEP (21-30)'!AS278</f>
        <v>0</v>
      </c>
      <c r="AV54" s="199">
        <f>'Ctrinh-LONG HIEP (21-30)'!AS285</f>
        <v>0</v>
      </c>
      <c r="AW54" s="199">
        <f>'Ctrinh-LONG HIEP (21-30)'!AS292</f>
        <v>0</v>
      </c>
      <c r="AX54" s="207">
        <f>$D54-$BH54</f>
        <v>0</v>
      </c>
      <c r="AY54" s="199">
        <f>'Ctrinh-LONG HIEP (21-30)'!AS306</f>
        <v>0</v>
      </c>
      <c r="AZ54" s="199">
        <f>'Ctrinh-LONG HIEP (21-30)'!AS313</f>
        <v>0</v>
      </c>
      <c r="BA54" s="199">
        <f>'Ctrinh-LONG HIEP (21-30)'!AS320</f>
        <v>0</v>
      </c>
      <c r="BB54" s="199">
        <f>'Ctrinh-LONG HIEP (21-30)'!AS327</f>
        <v>0</v>
      </c>
      <c r="BC54" s="199">
        <f>'Ctrinh-LONG HIEP (21-30)'!AS334</f>
        <v>0</v>
      </c>
      <c r="BD54" s="199">
        <f>'Ctrinh-LONG HIEP (21-30)'!AS341</f>
        <v>0</v>
      </c>
      <c r="BE54" s="199">
        <f>'Ctrinh-LONG HIEP (21-30)'!AS348</f>
        <v>0</v>
      </c>
      <c r="BF54" s="195">
        <f>'Ctrinh-LONG HIEP (21-30)'!AS355</f>
        <v>0</v>
      </c>
      <c r="BG54" s="199"/>
      <c r="BH54" s="199">
        <f t="shared" si="22"/>
        <v>0</v>
      </c>
      <c r="BI54" s="196">
        <f>$AX$64-BH54</f>
        <v>0</v>
      </c>
      <c r="BJ54" s="199">
        <f t="shared" si="20"/>
        <v>0</v>
      </c>
      <c r="BK54" s="204"/>
      <c r="BL54" s="211"/>
    </row>
    <row r="55" spans="1:64" s="210" customFormat="1" ht="15.75" customHeight="1">
      <c r="A55" s="374">
        <v>2.15</v>
      </c>
      <c r="B55" s="209" t="s">
        <v>102</v>
      </c>
      <c r="C55" s="208" t="s">
        <v>103</v>
      </c>
      <c r="D55" s="493"/>
      <c r="E55" s="252">
        <f t="shared" si="13"/>
        <v>0</v>
      </c>
      <c r="F55" s="199">
        <f t="shared" si="17"/>
        <v>0</v>
      </c>
      <c r="G55" s="199">
        <f>'Ctrinh-LONG HIEP (21-30)'!AT7</f>
        <v>0</v>
      </c>
      <c r="H55" s="199">
        <f>'Ctrinh-LONG HIEP (21-30)'!AT14</f>
        <v>0</v>
      </c>
      <c r="I55" s="199">
        <f>'Ctrinh-LONG HIEP (21-30)'!AT21</f>
        <v>0</v>
      </c>
      <c r="J55" s="199">
        <f>'Ctrinh-LONG HIEP (21-30)'!AT28</f>
        <v>0</v>
      </c>
      <c r="K55" s="199">
        <f>'Ctrinh-LONG HIEP (21-30)'!AT35</f>
        <v>0</v>
      </c>
      <c r="L55" s="199">
        <f>'Ctrinh-LONG HIEP (21-30)'!AT42</f>
        <v>0</v>
      </c>
      <c r="M55" s="199">
        <f>'Ctrinh-LONG HIEP (21-30)'!AT49</f>
        <v>0</v>
      </c>
      <c r="N55" s="272">
        <f>'Ctrinh-LONG HIEP (21-30)'!AS63</f>
        <v>0</v>
      </c>
      <c r="O55" s="199">
        <f>'Ctrinh-LONG HIEP (21-30)'!AT63</f>
        <v>0</v>
      </c>
      <c r="P55" s="199">
        <f>'Ctrinh-LONG HIEP (21-30)'!AT70</f>
        <v>0</v>
      </c>
      <c r="Q55" s="199">
        <f>'Ctrinh-LONG HIEP (21-30)'!AT77</f>
        <v>0</v>
      </c>
      <c r="R55" s="252">
        <f>SUM(T55:AB55,AZ55:BE55,AT55:AX55)</f>
        <v>0</v>
      </c>
      <c r="S55" s="195"/>
      <c r="T55" s="199">
        <f>'Ctrinh-LONG HIEP (21-30)'!AT84</f>
        <v>0</v>
      </c>
      <c r="U55" s="199">
        <f>'Ctrinh-LONG HIEP (21-30)'!AT91</f>
        <v>0</v>
      </c>
      <c r="V55" s="199">
        <f>'Ctrinh-LONG HIEP (21-30)'!AT98</f>
        <v>0</v>
      </c>
      <c r="W55" s="199">
        <f>'Ctrinh-LONG HIEP (21-30)'!AT105</f>
        <v>0</v>
      </c>
      <c r="X55" s="199">
        <f>'Ctrinh-LONG HIEP (21-30)'!AT112</f>
        <v>0</v>
      </c>
      <c r="Y55" s="199">
        <f>'Ctrinh-LONG HIEP (21-30)'!AT119</f>
        <v>0</v>
      </c>
      <c r="Z55" s="199">
        <f>'Ctrinh-LONG HIEP (21-30)'!AT126</f>
        <v>0</v>
      </c>
      <c r="AA55" s="199">
        <f>'Ctrinh-LONG HIEP (21-30)'!AT133</f>
        <v>0</v>
      </c>
      <c r="AB55" s="316">
        <f t="shared" si="23"/>
        <v>0</v>
      </c>
      <c r="AC55" s="316"/>
      <c r="AD55" s="199">
        <f>'Ctrinh-LONG HIEP (21-30)'!AT141</f>
        <v>0</v>
      </c>
      <c r="AE55" s="199">
        <f>'Ctrinh-LONG HIEP (21-30)'!AT186</f>
        <v>0</v>
      </c>
      <c r="AF55" s="199">
        <f>'Ctrinh-LONG HIEP (21-30)'!AT194</f>
        <v>0</v>
      </c>
      <c r="AG55" s="199">
        <f>'Ctrinh-LONG HIEP (21-30)'!AT198</f>
        <v>0</v>
      </c>
      <c r="AH55" s="199">
        <f>'Ctrinh-LONG HIEP (21-30)'!AT202</f>
        <v>0</v>
      </c>
      <c r="AI55" s="199">
        <f>'Ctrinh-LONG HIEP (21-30)'!AT212</f>
        <v>0</v>
      </c>
      <c r="AJ55" s="199">
        <f>'Ctrinh-LONG HIEP (21-30)'!AT216</f>
        <v>0</v>
      </c>
      <c r="AK55" s="199">
        <f>'Ctrinh-LONG HIEP (21-30)'!AT220</f>
        <v>0</v>
      </c>
      <c r="AL55" s="199">
        <f>'Ctrinh-LONG HIEP (21-30)'!AT224</f>
        <v>0</v>
      </c>
      <c r="AM55" s="199">
        <f>'Ctrinh-LONG HIEP (21-30)'!AT231</f>
        <v>0</v>
      </c>
      <c r="AN55" s="199">
        <f>'Ctrinh-LONG HIEP (21-30)'!AT238</f>
        <v>0</v>
      </c>
      <c r="AO55" s="199">
        <f>'Ctrinh-LONG HIEP (21-30)'!AT245</f>
        <v>0</v>
      </c>
      <c r="AP55" s="199">
        <f>'Ctrinh-LONG HIEP (21-30)'!AT252</f>
        <v>0</v>
      </c>
      <c r="AQ55" s="199">
        <f>'Ctrinh-LONG HIEP (21-30)'!AT259</f>
        <v>0</v>
      </c>
      <c r="AR55" s="199">
        <f>'Ctrinh-LONG HIEP (21-30)'!AT263</f>
        <v>0</v>
      </c>
      <c r="AS55" s="199">
        <f>'Ctrinh-LONG HIEP (21-30)'!AT267</f>
        <v>0</v>
      </c>
      <c r="AT55" s="272">
        <f>'Ctrinh-LONG HIEP (21-30)'!AT271</f>
        <v>0</v>
      </c>
      <c r="AU55" s="199">
        <f>'Ctrinh-LONG HIEP (21-30)'!AT278</f>
        <v>0</v>
      </c>
      <c r="AV55" s="199">
        <f>'Ctrinh-LONG HIEP (21-30)'!AT285</f>
        <v>0</v>
      </c>
      <c r="AW55" s="199">
        <f>'Ctrinh-LONG HIEP (21-30)'!AT292</f>
        <v>0</v>
      </c>
      <c r="AX55" s="199">
        <f>'Ctrinh-LONG HIEP (21-30)'!AT299</f>
        <v>0</v>
      </c>
      <c r="AY55" s="207">
        <f>$D55-$BH55</f>
        <v>0</v>
      </c>
      <c r="AZ55" s="199">
        <f>'Ctrinh-LONG HIEP (21-30)'!AT313</f>
        <v>0</v>
      </c>
      <c r="BA55" s="199">
        <f>'Ctrinh-LONG HIEP (21-30)'!AT320</f>
        <v>0</v>
      </c>
      <c r="BB55" s="199">
        <f>'Ctrinh-LONG HIEP (21-30)'!AT327</f>
        <v>0</v>
      </c>
      <c r="BC55" s="199">
        <f>'Ctrinh-LONG HIEP (21-30)'!AT334</f>
        <v>0</v>
      </c>
      <c r="BD55" s="199">
        <f>'Ctrinh-LONG HIEP (21-30)'!AT341</f>
        <v>0</v>
      </c>
      <c r="BE55" s="199">
        <f>'Ctrinh-LONG HIEP (21-30)'!AT348</f>
        <v>0</v>
      </c>
      <c r="BF55" s="195">
        <f>'Ctrinh-LONG HIEP (21-30)'!AT355</f>
        <v>0</v>
      </c>
      <c r="BG55" s="199"/>
      <c r="BH55" s="199">
        <f t="shared" si="22"/>
        <v>0</v>
      </c>
      <c r="BI55" s="196">
        <f>$AY$64-BH55</f>
        <v>0</v>
      </c>
      <c r="BJ55" s="199">
        <f t="shared" si="20"/>
        <v>0</v>
      </c>
      <c r="BK55" s="204"/>
      <c r="BL55" s="211"/>
    </row>
    <row r="56" spans="1:64" s="210" customFormat="1" ht="15.75" customHeight="1">
      <c r="A56" s="374">
        <v>2.16</v>
      </c>
      <c r="B56" s="209" t="s">
        <v>105</v>
      </c>
      <c r="C56" s="208" t="s">
        <v>106</v>
      </c>
      <c r="D56" s="200"/>
      <c r="E56" s="252">
        <f t="shared" si="13"/>
        <v>0</v>
      </c>
      <c r="F56" s="199">
        <f t="shared" si="17"/>
        <v>0</v>
      </c>
      <c r="G56" s="199">
        <f>'Ctrinh-LONG HIEP (21-30)'!AU7</f>
        <v>0</v>
      </c>
      <c r="H56" s="199">
        <f>'Ctrinh-LONG HIEP (21-30)'!AU14</f>
        <v>0</v>
      </c>
      <c r="I56" s="199">
        <f>'Ctrinh-LONG HIEP (21-30)'!AU21</f>
        <v>0</v>
      </c>
      <c r="J56" s="199">
        <f>'Ctrinh-LONG HIEP (21-30)'!AU28</f>
        <v>0</v>
      </c>
      <c r="K56" s="199">
        <f>'Ctrinh-LONG HIEP (21-30)'!AU35</f>
        <v>0</v>
      </c>
      <c r="L56" s="199">
        <f>'Ctrinh-LONG HIEP (21-30)'!AU42</f>
        <v>0</v>
      </c>
      <c r="M56" s="199">
        <f>'Ctrinh-LONG HIEP (21-30)'!AU49</f>
        <v>0</v>
      </c>
      <c r="N56" s="272">
        <f>'Ctrinh-LONG HIEP (21-30)'!AT63</f>
        <v>0</v>
      </c>
      <c r="O56" s="199">
        <f>'Ctrinh-LONG HIEP (21-30)'!AU63</f>
        <v>0</v>
      </c>
      <c r="P56" s="199">
        <f>'Ctrinh-LONG HIEP (21-30)'!AU70</f>
        <v>0</v>
      </c>
      <c r="Q56" s="199">
        <f>'Ctrinh-LONG HIEP (21-30)'!AU77</f>
        <v>0</v>
      </c>
      <c r="R56" s="252">
        <f>SUM(T56:AB56,BA56:BE56,AT56:AY56)</f>
        <v>0</v>
      </c>
      <c r="S56" s="195"/>
      <c r="T56" s="199">
        <f>'Ctrinh-LONG HIEP (21-30)'!AU84</f>
        <v>0</v>
      </c>
      <c r="U56" s="199">
        <f>'Ctrinh-LONG HIEP (21-30)'!AU91</f>
        <v>0</v>
      </c>
      <c r="V56" s="199">
        <f>'Ctrinh-LONG HIEP (21-30)'!AU98</f>
        <v>0</v>
      </c>
      <c r="W56" s="199">
        <f>'Ctrinh-LONG HIEP (21-30)'!AU105</f>
        <v>0</v>
      </c>
      <c r="X56" s="199">
        <f>'Ctrinh-LONG HIEP (21-30)'!AU112</f>
        <v>0</v>
      </c>
      <c r="Y56" s="199">
        <f>'Ctrinh-LONG HIEP (21-30)'!AU119</f>
        <v>0</v>
      </c>
      <c r="Z56" s="199">
        <f>'Ctrinh-LONG HIEP (21-30)'!AU126</f>
        <v>0</v>
      </c>
      <c r="AA56" s="199">
        <f>'Ctrinh-LONG HIEP (21-30)'!AU133</f>
        <v>0</v>
      </c>
      <c r="AB56" s="316">
        <f t="shared" si="23"/>
        <v>0</v>
      </c>
      <c r="AC56" s="316"/>
      <c r="AD56" s="199">
        <f>'Ctrinh-LONG HIEP (21-30)'!AU141</f>
        <v>0</v>
      </c>
      <c r="AE56" s="199">
        <f>'Ctrinh-LONG HIEP (21-30)'!AU186</f>
        <v>0</v>
      </c>
      <c r="AF56" s="199">
        <f>'Ctrinh-LONG HIEP (21-30)'!AU194</f>
        <v>0</v>
      </c>
      <c r="AG56" s="199">
        <f>'Ctrinh-LONG HIEP (21-30)'!AU198</f>
        <v>0</v>
      </c>
      <c r="AH56" s="199">
        <f>'Ctrinh-LONG HIEP (21-30)'!AU202</f>
        <v>0</v>
      </c>
      <c r="AI56" s="199">
        <f>'Ctrinh-LONG HIEP (21-30)'!AU212</f>
        <v>0</v>
      </c>
      <c r="AJ56" s="199">
        <f>'Ctrinh-LONG HIEP (21-30)'!AU216</f>
        <v>0</v>
      </c>
      <c r="AK56" s="199">
        <f>'Ctrinh-LONG HIEP (21-30)'!AU220</f>
        <v>0</v>
      </c>
      <c r="AL56" s="199">
        <f>'Ctrinh-LONG HIEP (21-30)'!AU224</f>
        <v>0</v>
      </c>
      <c r="AM56" s="199">
        <f>'Ctrinh-LONG HIEP (21-30)'!AU231</f>
        <v>0</v>
      </c>
      <c r="AN56" s="199">
        <f>'Ctrinh-LONG HIEP (21-30)'!AU238</f>
        <v>0</v>
      </c>
      <c r="AO56" s="199">
        <f>'Ctrinh-LONG HIEP (21-30)'!AU245</f>
        <v>0</v>
      </c>
      <c r="AP56" s="199">
        <f>'Ctrinh-LONG HIEP (21-30)'!AU252</f>
        <v>0</v>
      </c>
      <c r="AQ56" s="199">
        <f>'Ctrinh-LONG HIEP (21-30)'!AU259</f>
        <v>0</v>
      </c>
      <c r="AR56" s="199">
        <f>'Ctrinh-LONG HIEP (21-30)'!AU263</f>
        <v>0</v>
      </c>
      <c r="AS56" s="199">
        <f>'Ctrinh-LONG HIEP (21-30)'!AU267</f>
        <v>0</v>
      </c>
      <c r="AT56" s="272">
        <f>'Ctrinh-LONG HIEP (21-30)'!AU271</f>
        <v>0</v>
      </c>
      <c r="AU56" s="199">
        <f>'Ctrinh-LONG HIEP (21-30)'!AU278</f>
        <v>0</v>
      </c>
      <c r="AV56" s="199">
        <f>'Ctrinh-LONG HIEP (21-30)'!AU285</f>
        <v>0</v>
      </c>
      <c r="AW56" s="199">
        <f>'Ctrinh-LONG HIEP (21-30)'!AU292</f>
        <v>0</v>
      </c>
      <c r="AX56" s="199">
        <f>'Ctrinh-LONG HIEP (21-30)'!AU299</f>
        <v>0</v>
      </c>
      <c r="AY56" s="199">
        <f>'Ctrinh-LONG HIEP (21-30)'!AU306</f>
        <v>0</v>
      </c>
      <c r="AZ56" s="207">
        <f>$D56-$BH56</f>
        <v>0</v>
      </c>
      <c r="BA56" s="199">
        <f>'Ctrinh-LONG HIEP (21-30)'!AU320</f>
        <v>0</v>
      </c>
      <c r="BB56" s="199">
        <f>'Ctrinh-LONG HIEP (21-30)'!AU327</f>
        <v>0</v>
      </c>
      <c r="BC56" s="199">
        <f>'Ctrinh-LONG HIEP (21-30)'!AU334</f>
        <v>0</v>
      </c>
      <c r="BD56" s="199">
        <f>'Ctrinh-LONG HIEP (21-30)'!AU341</f>
        <v>0</v>
      </c>
      <c r="BE56" s="199">
        <f>'Ctrinh-LONG HIEP (21-30)'!AU348</f>
        <v>0</v>
      </c>
      <c r="BF56" s="195">
        <f>'Ctrinh-LONG HIEP (21-30)'!AU355</f>
        <v>0</v>
      </c>
      <c r="BG56" s="199"/>
      <c r="BH56" s="199">
        <f t="shared" si="22"/>
        <v>0</v>
      </c>
      <c r="BI56" s="196">
        <f>$AZ$64-BH56</f>
        <v>0</v>
      </c>
      <c r="BJ56" s="199">
        <f t="shared" si="20"/>
        <v>0</v>
      </c>
      <c r="BK56" s="204"/>
      <c r="BL56" s="211"/>
    </row>
    <row r="57" spans="1:64" s="210" customFormat="1" ht="15.75" customHeight="1">
      <c r="A57" s="374">
        <v>2.17</v>
      </c>
      <c r="B57" s="209" t="s">
        <v>108</v>
      </c>
      <c r="C57" s="208" t="s">
        <v>109</v>
      </c>
      <c r="D57" s="200"/>
      <c r="E57" s="252">
        <f t="shared" si="13"/>
        <v>0</v>
      </c>
      <c r="F57" s="199">
        <f t="shared" si="17"/>
        <v>0</v>
      </c>
      <c r="G57" s="199">
        <f>'Ctrinh-LONG HIEP (21-30)'!AV7</f>
        <v>0</v>
      </c>
      <c r="H57" s="199">
        <f>'Ctrinh-LONG HIEP (21-30)'!AV14</f>
        <v>0</v>
      </c>
      <c r="I57" s="199">
        <f>'Ctrinh-LONG HIEP (21-30)'!AV21</f>
        <v>0</v>
      </c>
      <c r="J57" s="199">
        <f>'Ctrinh-LONG HIEP (21-30)'!AV28</f>
        <v>0</v>
      </c>
      <c r="K57" s="199">
        <f>'Ctrinh-LONG HIEP (21-30)'!AV35</f>
        <v>0</v>
      </c>
      <c r="L57" s="199">
        <f>'Ctrinh-LONG HIEP (21-30)'!AV42</f>
        <v>0</v>
      </c>
      <c r="M57" s="199">
        <f>'Ctrinh-LONG HIEP (21-30)'!AV49</f>
        <v>0</v>
      </c>
      <c r="N57" s="272">
        <f>'Ctrinh-LONG HIEP (21-30)'!AU63</f>
        <v>0</v>
      </c>
      <c r="O57" s="199">
        <f>'Ctrinh-LONG HIEP (21-30)'!AV63</f>
        <v>0</v>
      </c>
      <c r="P57" s="199">
        <f>'Ctrinh-LONG HIEP (21-30)'!AV70</f>
        <v>0</v>
      </c>
      <c r="Q57" s="199">
        <f>'Ctrinh-LONG HIEP (21-30)'!AV77</f>
        <v>0</v>
      </c>
      <c r="R57" s="252">
        <f>SUM(T57:AB57,BB57:BE57,AT57:AZ57)</f>
        <v>0</v>
      </c>
      <c r="S57" s="195"/>
      <c r="T57" s="199">
        <f>'Ctrinh-LONG HIEP (21-30)'!AV84</f>
        <v>0</v>
      </c>
      <c r="U57" s="199">
        <f>'Ctrinh-LONG HIEP (21-30)'!AV91</f>
        <v>0</v>
      </c>
      <c r="V57" s="199">
        <f>'Ctrinh-LONG HIEP (21-30)'!AV98</f>
        <v>0</v>
      </c>
      <c r="W57" s="199">
        <f>'Ctrinh-LONG HIEP (21-30)'!AV105</f>
        <v>0</v>
      </c>
      <c r="X57" s="199">
        <f>'Ctrinh-LONG HIEP (21-30)'!AV112</f>
        <v>0</v>
      </c>
      <c r="Y57" s="199">
        <f>'Ctrinh-LONG HIEP (21-30)'!AV119</f>
        <v>0</v>
      </c>
      <c r="Z57" s="199">
        <f>'Ctrinh-LONG HIEP (21-30)'!AV126</f>
        <v>0</v>
      </c>
      <c r="AA57" s="199">
        <f>'Ctrinh-LONG HIEP (21-30)'!AV133</f>
        <v>0</v>
      </c>
      <c r="AB57" s="316">
        <f t="shared" si="23"/>
        <v>0</v>
      </c>
      <c r="AC57" s="316"/>
      <c r="AD57" s="199">
        <f>'Ctrinh-LONG HIEP (21-30)'!AV141</f>
        <v>0</v>
      </c>
      <c r="AE57" s="199">
        <f>'Ctrinh-LONG HIEP (21-30)'!AV186</f>
        <v>0</v>
      </c>
      <c r="AF57" s="199">
        <f>'Ctrinh-LONG HIEP (21-30)'!AV194</f>
        <v>0</v>
      </c>
      <c r="AG57" s="199">
        <f>'Ctrinh-LONG HIEP (21-30)'!AV198</f>
        <v>0</v>
      </c>
      <c r="AH57" s="199">
        <f>'Ctrinh-LONG HIEP (21-30)'!AV202</f>
        <v>0</v>
      </c>
      <c r="AI57" s="199">
        <f>'Ctrinh-LONG HIEP (21-30)'!AV212</f>
        <v>0</v>
      </c>
      <c r="AJ57" s="199">
        <f>'Ctrinh-LONG HIEP (21-30)'!AV216</f>
        <v>0</v>
      </c>
      <c r="AK57" s="199">
        <f>'Ctrinh-LONG HIEP (21-30)'!AV220</f>
        <v>0</v>
      </c>
      <c r="AL57" s="199">
        <f>'Ctrinh-LONG HIEP (21-30)'!AV224</f>
        <v>0</v>
      </c>
      <c r="AM57" s="199">
        <f>'Ctrinh-LONG HIEP (21-30)'!AV231</f>
        <v>0</v>
      </c>
      <c r="AN57" s="199">
        <f>'Ctrinh-LONG HIEP (21-30)'!AV238</f>
        <v>0</v>
      </c>
      <c r="AO57" s="199">
        <f>'Ctrinh-LONG HIEP (21-30)'!AV245</f>
        <v>0</v>
      </c>
      <c r="AP57" s="199">
        <f>'Ctrinh-LONG HIEP (21-30)'!AV252</f>
        <v>0</v>
      </c>
      <c r="AQ57" s="199">
        <f>'Ctrinh-LONG HIEP (21-30)'!AV259</f>
        <v>0</v>
      </c>
      <c r="AR57" s="199">
        <f>'Ctrinh-LONG HIEP (21-30)'!AV263</f>
        <v>0</v>
      </c>
      <c r="AS57" s="199">
        <f>'Ctrinh-LONG HIEP (21-30)'!AV267</f>
        <v>0</v>
      </c>
      <c r="AT57" s="272">
        <f>'Ctrinh-LONG HIEP (21-30)'!AV271</f>
        <v>0</v>
      </c>
      <c r="AU57" s="199">
        <f>'Ctrinh-LONG HIEP (21-30)'!AV278</f>
        <v>0</v>
      </c>
      <c r="AV57" s="199">
        <f>'Ctrinh-LONG HIEP (21-30)'!AV285</f>
        <v>0</v>
      </c>
      <c r="AW57" s="199">
        <f>'Ctrinh-LONG HIEP (21-30)'!AV292</f>
        <v>0</v>
      </c>
      <c r="AX57" s="199">
        <f>'Ctrinh-LONG HIEP (21-30)'!AV299</f>
        <v>0</v>
      </c>
      <c r="AY57" s="199">
        <f>'Ctrinh-LONG HIEP (21-30)'!AV306</f>
        <v>0</v>
      </c>
      <c r="AZ57" s="199">
        <f>'Ctrinh-LONG HIEP (21-30)'!AV313</f>
        <v>0</v>
      </c>
      <c r="BA57" s="207">
        <f>$D57-$BH57</f>
        <v>0</v>
      </c>
      <c r="BB57" s="199">
        <f>'Ctrinh-LONG HIEP (21-30)'!AV327</f>
        <v>0</v>
      </c>
      <c r="BC57" s="199">
        <f>'Ctrinh-LONG HIEP (21-30)'!AV334</f>
        <v>0</v>
      </c>
      <c r="BD57" s="199">
        <f>'Ctrinh-LONG HIEP (21-30)'!AV341</f>
        <v>0</v>
      </c>
      <c r="BE57" s="199">
        <f>'Ctrinh-LONG HIEP (21-30)'!AV348</f>
        <v>0</v>
      </c>
      <c r="BF57" s="195">
        <f>'Ctrinh-LONG HIEP (21-30)'!AV355</f>
        <v>0</v>
      </c>
      <c r="BG57" s="199"/>
      <c r="BH57" s="199">
        <f t="shared" si="22"/>
        <v>0</v>
      </c>
      <c r="BI57" s="196">
        <f>$BA$64-BH57</f>
        <v>0</v>
      </c>
      <c r="BJ57" s="199">
        <f t="shared" si="20"/>
        <v>0</v>
      </c>
      <c r="BK57" s="204"/>
      <c r="BL57" s="211"/>
    </row>
    <row r="58" spans="1:64" ht="15.75" customHeight="1">
      <c r="A58" s="374">
        <v>2.1800000000000002</v>
      </c>
      <c r="B58" s="209" t="s">
        <v>377</v>
      </c>
      <c r="C58" s="208" t="s">
        <v>121</v>
      </c>
      <c r="D58" s="495"/>
      <c r="E58" s="252">
        <f t="shared" si="13"/>
        <v>0</v>
      </c>
      <c r="F58" s="199">
        <f t="shared" si="17"/>
        <v>0</v>
      </c>
      <c r="G58" s="199">
        <f>'Ctrinh-LONG HIEP (21-30)'!AW7</f>
        <v>0</v>
      </c>
      <c r="H58" s="199">
        <f>'Ctrinh-LONG HIEP (21-30)'!AW14</f>
        <v>0</v>
      </c>
      <c r="I58" s="199">
        <f>'Ctrinh-LONG HIEP (21-30)'!AW21</f>
        <v>0</v>
      </c>
      <c r="J58" s="199">
        <f>'Ctrinh-LONG HIEP (21-30)'!AW28</f>
        <v>0</v>
      </c>
      <c r="K58" s="199">
        <f>'Ctrinh-LONG HIEP (21-30)'!AW35</f>
        <v>0</v>
      </c>
      <c r="L58" s="199">
        <f>'Ctrinh-LONG HIEP (21-30)'!AW42</f>
        <v>0</v>
      </c>
      <c r="M58" s="199">
        <f>'Ctrinh-LONG HIEP (21-30)'!AW49</f>
        <v>0</v>
      </c>
      <c r="N58" s="272">
        <f>'Ctrinh-LONG HIEP (21-30)'!AQ63</f>
        <v>0</v>
      </c>
      <c r="O58" s="199">
        <f>'Ctrinh-LONG HIEP (21-30)'!AW63</f>
        <v>0</v>
      </c>
      <c r="P58" s="199">
        <f>'Ctrinh-LONG HIEP (21-30)'!AW70</f>
        <v>0</v>
      </c>
      <c r="Q58" s="199">
        <f>'Ctrinh-LONG HIEP (21-30)'!AW77</f>
        <v>0</v>
      </c>
      <c r="R58" s="252">
        <f>SUM(T58:AB58,BC58:BE58,AT58:BA58)</f>
        <v>0</v>
      </c>
      <c r="S58" s="195"/>
      <c r="T58" s="199">
        <f>'Ctrinh-LONG HIEP (21-30)'!AW84</f>
        <v>0</v>
      </c>
      <c r="U58" s="199">
        <f>'Ctrinh-LONG HIEP (21-30)'!AW91</f>
        <v>0</v>
      </c>
      <c r="V58" s="199">
        <f>'Ctrinh-LONG HIEP (21-30)'!AW98</f>
        <v>0</v>
      </c>
      <c r="W58" s="199">
        <f>'Ctrinh-LONG HIEP (21-30)'!AW105</f>
        <v>0</v>
      </c>
      <c r="X58" s="199">
        <f>'Ctrinh-LONG HIEP (21-30)'!AW112</f>
        <v>0</v>
      </c>
      <c r="Y58" s="199">
        <f>'Ctrinh-LONG HIEP (21-30)'!AW119</f>
        <v>0</v>
      </c>
      <c r="Z58" s="199">
        <f>'Ctrinh-LONG HIEP (21-30)'!AW126</f>
        <v>0</v>
      </c>
      <c r="AA58" s="199">
        <f>'Ctrinh-LONG HIEP (21-30)'!AW133</f>
        <v>0</v>
      </c>
      <c r="AB58" s="316">
        <f t="shared" si="23"/>
        <v>0</v>
      </c>
      <c r="AC58" s="316"/>
      <c r="AD58" s="199">
        <f>'Ctrinh-LONG HIEP (21-30)'!AW141</f>
        <v>0</v>
      </c>
      <c r="AE58" s="199">
        <f>'Ctrinh-LONG HIEP (21-30)'!AW186</f>
        <v>0</v>
      </c>
      <c r="AF58" s="199">
        <f>'Ctrinh-LONG HIEP (21-30)'!AW194</f>
        <v>0</v>
      </c>
      <c r="AG58" s="199">
        <f>'Ctrinh-LONG HIEP (21-30)'!AW198</f>
        <v>0</v>
      </c>
      <c r="AH58" s="199">
        <f>'Ctrinh-LONG HIEP (21-30)'!AW202</f>
        <v>0</v>
      </c>
      <c r="AI58" s="199">
        <f>'Ctrinh-LONG HIEP (21-30)'!AW212</f>
        <v>0</v>
      </c>
      <c r="AJ58" s="199">
        <f>'Ctrinh-LONG HIEP (21-30)'!AW216</f>
        <v>0</v>
      </c>
      <c r="AK58" s="199">
        <f>'Ctrinh-LONG HIEP (21-30)'!AW220</f>
        <v>0</v>
      </c>
      <c r="AL58" s="199">
        <f>'Ctrinh-LONG HIEP (21-30)'!AW224</f>
        <v>0</v>
      </c>
      <c r="AM58" s="199">
        <f>'Ctrinh-LONG HIEP (21-30)'!AW231</f>
        <v>0</v>
      </c>
      <c r="AN58" s="199">
        <f>'Ctrinh-LONG HIEP (21-30)'!AW238</f>
        <v>0</v>
      </c>
      <c r="AO58" s="199">
        <f>'Ctrinh-LONG HIEP (21-30)'!AW245</f>
        <v>0</v>
      </c>
      <c r="AP58" s="199">
        <f>'Ctrinh-LONG HIEP (21-30)'!AW252</f>
        <v>0</v>
      </c>
      <c r="AQ58" s="199">
        <f>'Ctrinh-LONG HIEP (21-30)'!AW259</f>
        <v>0</v>
      </c>
      <c r="AR58" s="199">
        <f>'Ctrinh-LONG HIEP (21-30)'!AW263</f>
        <v>0</v>
      </c>
      <c r="AS58" s="199">
        <f>'Ctrinh-LONG HIEP (21-30)'!AW267</f>
        <v>0</v>
      </c>
      <c r="AT58" s="272">
        <f>'Ctrinh-LONG HIEP (21-30)'!AW271</f>
        <v>0</v>
      </c>
      <c r="AU58" s="199">
        <f>'Ctrinh-LONG HIEP (21-30)'!AW278</f>
        <v>0</v>
      </c>
      <c r="AV58" s="199">
        <f>'Ctrinh-LONG HIEP (21-30)'!AW285</f>
        <v>0</v>
      </c>
      <c r="AW58" s="199">
        <f>'Ctrinh-LONG HIEP (21-30)'!AW292</f>
        <v>0</v>
      </c>
      <c r="AX58" s="199">
        <f>'Ctrinh-LONG HIEP (21-30)'!AW299</f>
        <v>0</v>
      </c>
      <c r="AY58" s="199">
        <f>'Ctrinh-LONG HIEP (21-30)'!AW306</f>
        <v>0</v>
      </c>
      <c r="AZ58" s="199">
        <f>'Ctrinh-LONG HIEP (21-30)'!AW313</f>
        <v>0</v>
      </c>
      <c r="BA58" s="199">
        <f>'Ctrinh-LONG HIEP (21-30)'!AW320</f>
        <v>0</v>
      </c>
      <c r="BB58" s="207">
        <f>$D58-$BH58</f>
        <v>0</v>
      </c>
      <c r="BC58" s="199">
        <f>'Ctrinh-LONG HIEP (21-30)'!AW334</f>
        <v>0</v>
      </c>
      <c r="BD58" s="199">
        <f>'Ctrinh-LONG HIEP (21-30)'!AW341</f>
        <v>0</v>
      </c>
      <c r="BE58" s="199">
        <f>'Ctrinh-LONG HIEP (21-30)'!AW348</f>
        <v>0</v>
      </c>
      <c r="BF58" s="195">
        <f>'Ctrinh-LONG HIEP (21-30)'!AW355</f>
        <v>0</v>
      </c>
      <c r="BG58" s="199"/>
      <c r="BH58" s="199">
        <f t="shared" si="22"/>
        <v>0</v>
      </c>
      <c r="BI58" s="196">
        <f>$BB$64-BH58</f>
        <v>0</v>
      </c>
      <c r="BJ58" s="199">
        <f t="shared" si="20"/>
        <v>0</v>
      </c>
      <c r="BK58" s="204"/>
    </row>
    <row r="59" spans="1:64" ht="15.75" customHeight="1">
      <c r="A59" s="374">
        <v>2.19</v>
      </c>
      <c r="B59" s="209" t="s">
        <v>139</v>
      </c>
      <c r="C59" s="208" t="s">
        <v>123</v>
      </c>
      <c r="D59" s="200"/>
      <c r="E59" s="252">
        <f t="shared" si="13"/>
        <v>0</v>
      </c>
      <c r="F59" s="199">
        <f t="shared" si="17"/>
        <v>0</v>
      </c>
      <c r="G59" s="199">
        <f>'Ctrinh-LONG HIEP (21-30)'!AX7</f>
        <v>0</v>
      </c>
      <c r="H59" s="199">
        <f>'Ctrinh-LONG HIEP (21-30)'!AX14</f>
        <v>0</v>
      </c>
      <c r="I59" s="199">
        <f>'Ctrinh-LONG HIEP (21-30)'!AX21</f>
        <v>0</v>
      </c>
      <c r="J59" s="199">
        <f>'Ctrinh-LONG HIEP (21-30)'!AX28</f>
        <v>0</v>
      </c>
      <c r="K59" s="199">
        <f>'Ctrinh-LONG HIEP (21-30)'!AX35</f>
        <v>0</v>
      </c>
      <c r="L59" s="199">
        <f>'Ctrinh-LONG HIEP (21-30)'!AX42</f>
        <v>0</v>
      </c>
      <c r="M59" s="199">
        <f>'Ctrinh-LONG HIEP (21-30)'!AX49</f>
        <v>0</v>
      </c>
      <c r="N59" s="272">
        <f>'Ctrinh-LONG HIEP (21-30)'!AW63</f>
        <v>0</v>
      </c>
      <c r="O59" s="199">
        <f>'Ctrinh-LONG HIEP (21-30)'!AX63</f>
        <v>0</v>
      </c>
      <c r="P59" s="199">
        <f>'Ctrinh-LONG HIEP (21-30)'!AX70</f>
        <v>0</v>
      </c>
      <c r="Q59" s="199">
        <f>'Ctrinh-LONG HIEP (21-30)'!AX77</f>
        <v>0</v>
      </c>
      <c r="R59" s="252">
        <f>SUM(T59:AB59,BD59:BE59,AT59:BB59)</f>
        <v>0</v>
      </c>
      <c r="S59" s="195"/>
      <c r="T59" s="199">
        <f>'Ctrinh-LONG HIEP (21-30)'!AX84</f>
        <v>0</v>
      </c>
      <c r="U59" s="199">
        <f>'Ctrinh-LONG HIEP (21-30)'!AX91</f>
        <v>0</v>
      </c>
      <c r="V59" s="199">
        <f>'Ctrinh-LONG HIEP (21-30)'!AX98</f>
        <v>0</v>
      </c>
      <c r="W59" s="199">
        <f>'Ctrinh-LONG HIEP (21-30)'!AX105</f>
        <v>0</v>
      </c>
      <c r="X59" s="199">
        <f>'Ctrinh-LONG HIEP (21-30)'!AX112</f>
        <v>0</v>
      </c>
      <c r="Y59" s="199">
        <f>'Ctrinh-LONG HIEP (21-30)'!AX119</f>
        <v>0</v>
      </c>
      <c r="Z59" s="199">
        <f>'Ctrinh-LONG HIEP (21-30)'!AX126</f>
        <v>0</v>
      </c>
      <c r="AA59" s="199">
        <f>'Ctrinh-LONG HIEP (21-30)'!AX133</f>
        <v>0</v>
      </c>
      <c r="AB59" s="316">
        <f t="shared" si="23"/>
        <v>0</v>
      </c>
      <c r="AC59" s="316"/>
      <c r="AD59" s="199">
        <f>'Ctrinh-LONG HIEP (21-30)'!AX141</f>
        <v>0</v>
      </c>
      <c r="AE59" s="199">
        <f>'Ctrinh-LONG HIEP (21-30)'!AX186</f>
        <v>0</v>
      </c>
      <c r="AF59" s="199">
        <f>'Ctrinh-LONG HIEP (21-30)'!AX194</f>
        <v>0</v>
      </c>
      <c r="AG59" s="199">
        <f>'Ctrinh-LONG HIEP (21-30)'!AX198</f>
        <v>0</v>
      </c>
      <c r="AH59" s="199">
        <f>'Ctrinh-LONG HIEP (21-30)'!AX202</f>
        <v>0</v>
      </c>
      <c r="AI59" s="199">
        <f>'Ctrinh-LONG HIEP (21-30)'!AX212</f>
        <v>0</v>
      </c>
      <c r="AJ59" s="199">
        <f>'Ctrinh-LONG HIEP (21-30)'!AX216</f>
        <v>0</v>
      </c>
      <c r="AK59" s="199">
        <f>'Ctrinh-LONG HIEP (21-30)'!AX220</f>
        <v>0</v>
      </c>
      <c r="AL59" s="199">
        <f>'Ctrinh-LONG HIEP (21-30)'!AX224</f>
        <v>0</v>
      </c>
      <c r="AM59" s="199">
        <f>'Ctrinh-LONG HIEP (21-30)'!AX231</f>
        <v>0</v>
      </c>
      <c r="AN59" s="199">
        <f>'Ctrinh-LONG HIEP (21-30)'!AX238</f>
        <v>0</v>
      </c>
      <c r="AO59" s="199">
        <f>'Ctrinh-LONG HIEP (21-30)'!AX245</f>
        <v>0</v>
      </c>
      <c r="AP59" s="199">
        <f>'Ctrinh-LONG HIEP (21-30)'!AX252</f>
        <v>0</v>
      </c>
      <c r="AQ59" s="199">
        <f>'Ctrinh-LONG HIEP (21-30)'!AX259</f>
        <v>0</v>
      </c>
      <c r="AR59" s="199">
        <f>'Ctrinh-LONG HIEP (21-30)'!AX263</f>
        <v>0</v>
      </c>
      <c r="AS59" s="199">
        <f>'Ctrinh-LONG HIEP (21-30)'!AX267</f>
        <v>0</v>
      </c>
      <c r="AT59" s="272">
        <f>'Ctrinh-LONG HIEP (21-30)'!AX271</f>
        <v>0</v>
      </c>
      <c r="AU59" s="199">
        <f>'Ctrinh-LONG HIEP (21-30)'!AX278</f>
        <v>0</v>
      </c>
      <c r="AV59" s="199">
        <f>'Ctrinh-LONG HIEP (21-30)'!AX285</f>
        <v>0</v>
      </c>
      <c r="AW59" s="199">
        <f>'Ctrinh-LONG HIEP (21-30)'!AX292</f>
        <v>0</v>
      </c>
      <c r="AX59" s="199">
        <f>'Ctrinh-LONG HIEP (21-30)'!AX299</f>
        <v>0</v>
      </c>
      <c r="AY59" s="199">
        <f>'Ctrinh-LONG HIEP (21-30)'!AX306</f>
        <v>0</v>
      </c>
      <c r="AZ59" s="199">
        <f>'Ctrinh-LONG HIEP (21-30)'!AX313</f>
        <v>0</v>
      </c>
      <c r="BA59" s="199">
        <f>'Ctrinh-LONG HIEP (21-30)'!AX320</f>
        <v>0</v>
      </c>
      <c r="BB59" s="199">
        <f>'Ctrinh-LONG HIEP (21-30)'!AX327</f>
        <v>0</v>
      </c>
      <c r="BC59" s="207">
        <f>$D59-$BH59</f>
        <v>0</v>
      </c>
      <c r="BD59" s="199">
        <f>'Ctrinh-LONG HIEP (21-30)'!AX341</f>
        <v>0</v>
      </c>
      <c r="BE59" s="199">
        <f>'Ctrinh-LONG HIEP (21-30)'!AX348</f>
        <v>0</v>
      </c>
      <c r="BF59" s="195">
        <f>'Ctrinh-LONG HIEP (21-30)'!AX355</f>
        <v>0</v>
      </c>
      <c r="BG59" s="199"/>
      <c r="BH59" s="199">
        <f>SUM(BF59,BG59,R59,E59)</f>
        <v>0</v>
      </c>
      <c r="BI59" s="196">
        <f>$BC$64-BH59</f>
        <v>0</v>
      </c>
      <c r="BJ59" s="199">
        <f t="shared" si="20"/>
        <v>0</v>
      </c>
      <c r="BK59" s="204"/>
    </row>
    <row r="60" spans="1:64" s="203" customFormat="1" ht="15.75" customHeight="1">
      <c r="A60" s="374">
        <v>2.2000000000000002</v>
      </c>
      <c r="B60" s="209" t="s">
        <v>125</v>
      </c>
      <c r="C60" s="208" t="s">
        <v>126</v>
      </c>
      <c r="D60" s="200"/>
      <c r="E60" s="252">
        <f t="shared" si="13"/>
        <v>0</v>
      </c>
      <c r="F60" s="199">
        <f t="shared" si="17"/>
        <v>0</v>
      </c>
      <c r="G60" s="199">
        <f>'Ctrinh-LONG HIEP (21-30)'!AY7</f>
        <v>0</v>
      </c>
      <c r="H60" s="199">
        <f>'Ctrinh-LONG HIEP (21-30)'!AY14</f>
        <v>0</v>
      </c>
      <c r="I60" s="199">
        <f>'Ctrinh-LONG HIEP (21-30)'!AY21</f>
        <v>0</v>
      </c>
      <c r="J60" s="199">
        <f>'Ctrinh-LONG HIEP (21-30)'!AY28</f>
        <v>0</v>
      </c>
      <c r="K60" s="199">
        <f>'Ctrinh-LONG HIEP (21-30)'!AY35</f>
        <v>0</v>
      </c>
      <c r="L60" s="199">
        <f>'Ctrinh-LONG HIEP (21-30)'!AY42</f>
        <v>0</v>
      </c>
      <c r="M60" s="199">
        <f>'Ctrinh-LONG HIEP (21-30)'!AY49</f>
        <v>0</v>
      </c>
      <c r="N60" s="272">
        <f>'Ctrinh-LONG HIEP (21-30)'!AX63</f>
        <v>0</v>
      </c>
      <c r="O60" s="199">
        <f>'Ctrinh-LONG HIEP (21-30)'!AY63</f>
        <v>0</v>
      </c>
      <c r="P60" s="199">
        <f>'Ctrinh-LONG HIEP (21-30)'!AY70</f>
        <v>0</v>
      </c>
      <c r="Q60" s="199">
        <f>'Ctrinh-LONG HIEP (21-30)'!AY77</f>
        <v>0</v>
      </c>
      <c r="R60" s="252">
        <f>SUM(T60:AB60,BE60,AT60:BC60)</f>
        <v>0</v>
      </c>
      <c r="S60" s="195"/>
      <c r="T60" s="199">
        <f>'Ctrinh-LONG HIEP (21-30)'!AY84</f>
        <v>0</v>
      </c>
      <c r="U60" s="199">
        <f>'Ctrinh-LONG HIEP (21-30)'!AY91</f>
        <v>0</v>
      </c>
      <c r="V60" s="199">
        <f>'Ctrinh-LONG HIEP (21-30)'!AY98</f>
        <v>0</v>
      </c>
      <c r="W60" s="199">
        <f>'Ctrinh-LONG HIEP (21-30)'!AY105</f>
        <v>0</v>
      </c>
      <c r="X60" s="199">
        <f>'Ctrinh-LONG HIEP (21-30)'!AY112</f>
        <v>0</v>
      </c>
      <c r="Y60" s="199">
        <f>'Ctrinh-LONG HIEP (21-30)'!AY119</f>
        <v>0</v>
      </c>
      <c r="Z60" s="199">
        <f>'Ctrinh-LONG HIEP (21-30)'!AY126</f>
        <v>0</v>
      </c>
      <c r="AA60" s="199">
        <f>'Ctrinh-LONG HIEP (21-30)'!AY133</f>
        <v>0</v>
      </c>
      <c r="AB60" s="316">
        <f t="shared" si="23"/>
        <v>0</v>
      </c>
      <c r="AC60" s="316"/>
      <c r="AD60" s="199">
        <f>'Ctrinh-LONG HIEP (21-30)'!AY141</f>
        <v>0</v>
      </c>
      <c r="AE60" s="199">
        <f>'Ctrinh-LONG HIEP (21-30)'!AY186</f>
        <v>0</v>
      </c>
      <c r="AF60" s="199">
        <f>'Ctrinh-LONG HIEP (21-30)'!AY194</f>
        <v>0</v>
      </c>
      <c r="AG60" s="199">
        <f>'Ctrinh-LONG HIEP (21-30)'!AY198</f>
        <v>0</v>
      </c>
      <c r="AH60" s="199">
        <f>'Ctrinh-LONG HIEP (21-30)'!AY202</f>
        <v>0</v>
      </c>
      <c r="AI60" s="199">
        <f>'Ctrinh-LONG HIEP (21-30)'!AY212</f>
        <v>0</v>
      </c>
      <c r="AJ60" s="199">
        <f>'Ctrinh-LONG HIEP (21-30)'!AY216</f>
        <v>0</v>
      </c>
      <c r="AK60" s="199">
        <f>'Ctrinh-LONG HIEP (21-30)'!AY220</f>
        <v>0</v>
      </c>
      <c r="AL60" s="199">
        <f>'Ctrinh-LONG HIEP (21-30)'!AY224</f>
        <v>0</v>
      </c>
      <c r="AM60" s="199">
        <f>'Ctrinh-LONG HIEP (21-30)'!AY231</f>
        <v>0</v>
      </c>
      <c r="AN60" s="199">
        <f>'Ctrinh-LONG HIEP (21-30)'!AY238</f>
        <v>0</v>
      </c>
      <c r="AO60" s="199">
        <f>'Ctrinh-LONG HIEP (21-30)'!AY245</f>
        <v>0</v>
      </c>
      <c r="AP60" s="199">
        <f>'Ctrinh-LONG HIEP (21-30)'!AY252</f>
        <v>0</v>
      </c>
      <c r="AQ60" s="199">
        <f>'Ctrinh-LONG HIEP (21-30)'!AY259</f>
        <v>0</v>
      </c>
      <c r="AR60" s="199">
        <f>'Ctrinh-LONG HIEP (21-30)'!AY263</f>
        <v>0</v>
      </c>
      <c r="AS60" s="199">
        <f>'Ctrinh-LONG HIEP (21-30)'!AY267</f>
        <v>0</v>
      </c>
      <c r="AT60" s="272">
        <f>'Ctrinh-LONG HIEP (21-30)'!AY271</f>
        <v>0</v>
      </c>
      <c r="AU60" s="199">
        <f>'Ctrinh-LONG HIEP (21-30)'!AY278</f>
        <v>0</v>
      </c>
      <c r="AV60" s="199">
        <f>'Ctrinh-LONG HIEP (21-30)'!AY285</f>
        <v>0</v>
      </c>
      <c r="AW60" s="199">
        <f>'Ctrinh-LONG HIEP (21-30)'!AY292</f>
        <v>0</v>
      </c>
      <c r="AX60" s="199">
        <f>'Ctrinh-LONG HIEP (21-30)'!AY299</f>
        <v>0</v>
      </c>
      <c r="AY60" s="199">
        <f>'Ctrinh-LONG HIEP (21-30)'!AY306</f>
        <v>0</v>
      </c>
      <c r="AZ60" s="199">
        <f>'Ctrinh-LONG HIEP (21-30)'!AY313</f>
        <v>0</v>
      </c>
      <c r="BA60" s="199">
        <f>'Ctrinh-LONG HIEP (21-30)'!AY320</f>
        <v>0</v>
      </c>
      <c r="BB60" s="199">
        <f>'Ctrinh-LONG HIEP (21-30)'!AY327</f>
        <v>0</v>
      </c>
      <c r="BC60" s="199">
        <f>'Ctrinh-LONG HIEP (21-30)'!AY334</f>
        <v>0</v>
      </c>
      <c r="BD60" s="207">
        <f>$D60-$BH60</f>
        <v>0</v>
      </c>
      <c r="BE60" s="199">
        <f>'Ctrinh-LONG HIEP (21-30)'!AY348</f>
        <v>0</v>
      </c>
      <c r="BF60" s="195">
        <f>'Ctrinh-LONG HIEP (21-30)'!AY355</f>
        <v>0</v>
      </c>
      <c r="BG60" s="199"/>
      <c r="BH60" s="199">
        <f t="shared" si="22"/>
        <v>0</v>
      </c>
      <c r="BI60" s="196">
        <f>$BD$64-BH60</f>
        <v>0</v>
      </c>
      <c r="BJ60" s="199">
        <f t="shared" si="20"/>
        <v>0</v>
      </c>
      <c r="BK60" s="204"/>
    </row>
    <row r="61" spans="1:64" s="203" customFormat="1" ht="15.75" customHeight="1">
      <c r="A61" s="374">
        <v>2.21</v>
      </c>
      <c r="B61" s="209" t="s">
        <v>128</v>
      </c>
      <c r="C61" s="208" t="s">
        <v>129</v>
      </c>
      <c r="D61" s="200"/>
      <c r="E61" s="252">
        <f t="shared" si="13"/>
        <v>0</v>
      </c>
      <c r="F61" s="199">
        <f t="shared" si="17"/>
        <v>0</v>
      </c>
      <c r="G61" s="206">
        <f>'Ctrinh-LONG HIEP (21-30)'!AZ7</f>
        <v>0</v>
      </c>
      <c r="H61" s="199">
        <f>'Ctrinh-LONG HIEP (21-30)'!AZ14</f>
        <v>0</v>
      </c>
      <c r="I61" s="199">
        <f>'Ctrinh-LONG HIEP (21-30)'!AZ21</f>
        <v>0</v>
      </c>
      <c r="J61" s="199">
        <f>'Ctrinh-LONG HIEP (21-30)'!AZ28</f>
        <v>0</v>
      </c>
      <c r="K61" s="199">
        <f>'Ctrinh-LONG HIEP (21-30)'!AZ35</f>
        <v>0</v>
      </c>
      <c r="L61" s="199">
        <f>'Ctrinh-LONG HIEP (21-30)'!AZ42</f>
        <v>0</v>
      </c>
      <c r="M61" s="199">
        <f>'Ctrinh-LONG HIEP (21-30)'!AZ49</f>
        <v>0</v>
      </c>
      <c r="N61" s="272">
        <f>'Ctrinh-LONG HIEP (21-30)'!AY63</f>
        <v>0</v>
      </c>
      <c r="O61" s="199">
        <f>'Ctrinh-LONG HIEP (21-30)'!AZ63</f>
        <v>0</v>
      </c>
      <c r="P61" s="199">
        <f>'Ctrinh-LONG HIEP (21-30)'!AZ70</f>
        <v>0</v>
      </c>
      <c r="Q61" s="199">
        <f>'Ctrinh-LONG HIEP (21-30)'!AZ77</f>
        <v>0</v>
      </c>
      <c r="R61" s="252">
        <f>SUM(T61:AB61,AT61:BD61,)</f>
        <v>0</v>
      </c>
      <c r="S61" s="195"/>
      <c r="T61" s="199">
        <f>'Ctrinh-LONG HIEP (21-30)'!AZ84</f>
        <v>0</v>
      </c>
      <c r="U61" s="199">
        <f>'Ctrinh-LONG HIEP (21-30)'!AZ91</f>
        <v>0</v>
      </c>
      <c r="V61" s="199">
        <f>'Ctrinh-LONG HIEP (21-30)'!AZ98</f>
        <v>0</v>
      </c>
      <c r="W61" s="199">
        <f>'Ctrinh-LONG HIEP (21-30)'!AZ105</f>
        <v>0</v>
      </c>
      <c r="X61" s="199">
        <f>'Ctrinh-LONG HIEP (21-30)'!AZ112</f>
        <v>0</v>
      </c>
      <c r="Y61" s="199">
        <f>'Ctrinh-LONG HIEP (21-30)'!AZ119</f>
        <v>0</v>
      </c>
      <c r="Z61" s="199">
        <f>'Ctrinh-LONG HIEP (21-30)'!AZ126</f>
        <v>0</v>
      </c>
      <c r="AA61" s="199">
        <f>'Ctrinh-LONG HIEP (21-30)'!AZ133</f>
        <v>0</v>
      </c>
      <c r="AB61" s="316">
        <f t="shared" si="23"/>
        <v>0</v>
      </c>
      <c r="AC61" s="316"/>
      <c r="AD61" s="199">
        <f>'Ctrinh-LONG HIEP (21-30)'!AZ141</f>
        <v>0</v>
      </c>
      <c r="AE61" s="199">
        <f>'Ctrinh-LONG HIEP (21-30)'!AZ186</f>
        <v>0</v>
      </c>
      <c r="AF61" s="199">
        <f>'Ctrinh-LONG HIEP (21-30)'!AZ194</f>
        <v>0</v>
      </c>
      <c r="AG61" s="199">
        <f>'Ctrinh-LONG HIEP (21-30)'!AZ198</f>
        <v>0</v>
      </c>
      <c r="AH61" s="199">
        <f>'Ctrinh-LONG HIEP (21-30)'!AZ202</f>
        <v>0</v>
      </c>
      <c r="AI61" s="199">
        <f>'Ctrinh-LONG HIEP (21-30)'!AZ212</f>
        <v>0</v>
      </c>
      <c r="AJ61" s="199">
        <f>'Ctrinh-LONG HIEP (21-30)'!AZ216</f>
        <v>0</v>
      </c>
      <c r="AK61" s="199">
        <f>'Ctrinh-LONG HIEP (21-30)'!AZ220</f>
        <v>0</v>
      </c>
      <c r="AL61" s="199">
        <f>'Ctrinh-LONG HIEP (21-30)'!AZ224</f>
        <v>0</v>
      </c>
      <c r="AM61" s="199">
        <f>'Ctrinh-LONG HIEP (21-30)'!AZ231</f>
        <v>0</v>
      </c>
      <c r="AN61" s="199">
        <f>'Ctrinh-LONG HIEP (21-30)'!AZ238</f>
        <v>0</v>
      </c>
      <c r="AO61" s="199">
        <f>'Ctrinh-LONG HIEP (21-30)'!AZ245</f>
        <v>0</v>
      </c>
      <c r="AP61" s="199">
        <f>'Ctrinh-LONG HIEP (21-30)'!AZ252</f>
        <v>0</v>
      </c>
      <c r="AQ61" s="199">
        <f>'Ctrinh-LONG HIEP (21-30)'!AZ259</f>
        <v>0</v>
      </c>
      <c r="AR61" s="199">
        <f>'Ctrinh-LONG HIEP (21-30)'!AZ263</f>
        <v>0</v>
      </c>
      <c r="AS61" s="199">
        <f>'Ctrinh-LONG HIEP (21-30)'!AZ267</f>
        <v>0</v>
      </c>
      <c r="AT61" s="272">
        <f>'Ctrinh-LONG HIEP (21-30)'!AZ271</f>
        <v>0</v>
      </c>
      <c r="AU61" s="199">
        <f>'Ctrinh-LONG HIEP (21-30)'!AZ278</f>
        <v>0</v>
      </c>
      <c r="AV61" s="199">
        <f>'Ctrinh-LONG HIEP (21-30)'!AZ285</f>
        <v>0</v>
      </c>
      <c r="AW61" s="199">
        <f>'Ctrinh-LONG HIEP (21-30)'!AZ292</f>
        <v>0</v>
      </c>
      <c r="AX61" s="199">
        <f>'Ctrinh-LONG HIEP (21-30)'!AZ299</f>
        <v>0</v>
      </c>
      <c r="AY61" s="199">
        <f>'Ctrinh-LONG HIEP (21-30)'!AZ306</f>
        <v>0</v>
      </c>
      <c r="AZ61" s="199">
        <f>'Ctrinh-LONG HIEP (21-30)'!AZ313</f>
        <v>0</v>
      </c>
      <c r="BA61" s="199">
        <f>'Ctrinh-LONG HIEP (21-30)'!AZ320</f>
        <v>0</v>
      </c>
      <c r="BB61" s="199">
        <f>'Ctrinh-LONG HIEP (21-30)'!AZ327</f>
        <v>0</v>
      </c>
      <c r="BC61" s="199">
        <f>'Ctrinh-LONG HIEP (21-30)'!AZ334</f>
        <v>0</v>
      </c>
      <c r="BD61" s="199">
        <f>'Ctrinh-LONG HIEP (21-30)'!AZ341</f>
        <v>0</v>
      </c>
      <c r="BE61" s="207">
        <f>$D61-$BH61</f>
        <v>0</v>
      </c>
      <c r="BF61" s="195">
        <f>'Ctrinh-LONG HIEP (21-30)'!AZ355</f>
        <v>0</v>
      </c>
      <c r="BG61" s="199"/>
      <c r="BH61" s="199">
        <f t="shared" si="22"/>
        <v>0</v>
      </c>
      <c r="BI61" s="196">
        <f>$BE$64-BH61</f>
        <v>0</v>
      </c>
      <c r="BJ61" s="199">
        <f t="shared" si="20"/>
        <v>0</v>
      </c>
      <c r="BK61" s="204"/>
    </row>
    <row r="62" spans="1:64" s="183" customFormat="1" ht="15.75" customHeight="1">
      <c r="A62" s="368">
        <v>3</v>
      </c>
      <c r="B62" s="202" t="s">
        <v>130</v>
      </c>
      <c r="C62" s="201" t="s">
        <v>131</v>
      </c>
      <c r="D62" s="200"/>
      <c r="E62" s="252">
        <f t="shared" si="13"/>
        <v>0</v>
      </c>
      <c r="F62" s="199">
        <f t="shared" si="17"/>
        <v>0</v>
      </c>
      <c r="G62" s="197">
        <f>'Ctrinh-LONG HIEP (21-30)'!BA7</f>
        <v>0</v>
      </c>
      <c r="H62" s="195">
        <f>'Ctrinh-LONG HIEP (21-30)'!BA14</f>
        <v>0</v>
      </c>
      <c r="I62" s="195">
        <f>'Ctrinh-LONG HIEP (21-30)'!BA21</f>
        <v>0</v>
      </c>
      <c r="J62" s="195">
        <f>'Ctrinh-LONG HIEP (21-30)'!BA28</f>
        <v>0</v>
      </c>
      <c r="K62" s="195">
        <f>'Ctrinh-LONG HIEP (21-30)'!BA35</f>
        <v>0</v>
      </c>
      <c r="L62" s="195">
        <f>'Ctrinh-LONG HIEP (21-30)'!BA42</f>
        <v>0</v>
      </c>
      <c r="M62" s="195">
        <f>'Ctrinh-LONG HIEP (21-30)'!BA49</f>
        <v>0</v>
      </c>
      <c r="N62" s="281">
        <f>'Ctrinh-LONG HIEP (21-30)'!AZ63</f>
        <v>0</v>
      </c>
      <c r="O62" s="195">
        <f>'Ctrinh-LONG HIEP (21-30)'!BA63</f>
        <v>0</v>
      </c>
      <c r="P62" s="195">
        <f>'Ctrinh-LONG HIEP (21-30)'!BA70</f>
        <v>0</v>
      </c>
      <c r="Q62" s="195">
        <f>'Ctrinh-LONG HIEP (21-30)'!BA77</f>
        <v>0</v>
      </c>
      <c r="R62" s="252">
        <f>SUM(T62:AB62,AT62:BE62,)</f>
        <v>0</v>
      </c>
      <c r="S62" s="195"/>
      <c r="T62" s="195">
        <f>'Ctrinh-LONG HIEP (21-30)'!BA84</f>
        <v>0</v>
      </c>
      <c r="U62" s="195">
        <f>'Ctrinh-LONG HIEP (21-30)'!BA91</f>
        <v>0</v>
      </c>
      <c r="V62" s="195">
        <f>'Ctrinh-LONG HIEP (21-30)'!BA98</f>
        <v>0</v>
      </c>
      <c r="W62" s="195">
        <f>'Ctrinh-LONG HIEP (21-30)'!BA105</f>
        <v>0</v>
      </c>
      <c r="X62" s="195">
        <f>'Ctrinh-LONG HIEP (21-30)'!BA112</f>
        <v>0</v>
      </c>
      <c r="Y62" s="195">
        <f>'Ctrinh-LONG HIEP (21-30)'!BA119</f>
        <v>0</v>
      </c>
      <c r="Z62" s="195">
        <f>'Ctrinh-LONG HIEP (21-30)'!BA126</f>
        <v>0</v>
      </c>
      <c r="AA62" s="195">
        <f>'Ctrinh-LONG HIEP (21-30)'!BA133</f>
        <v>0</v>
      </c>
      <c r="AB62" s="316">
        <f t="shared" si="23"/>
        <v>0</v>
      </c>
      <c r="AC62" s="316"/>
      <c r="AD62" s="195">
        <f>'Ctrinh-LONG HIEP (21-30)'!BA141</f>
        <v>0</v>
      </c>
      <c r="AE62" s="195">
        <f>'Ctrinh-LONG HIEP (21-30)'!BA186</f>
        <v>0</v>
      </c>
      <c r="AF62" s="195">
        <f>'Ctrinh-LONG HIEP (21-30)'!BA194</f>
        <v>0</v>
      </c>
      <c r="AG62" s="195">
        <f>'Ctrinh-LONG HIEP (21-30)'!BA198</f>
        <v>0</v>
      </c>
      <c r="AH62" s="195">
        <f>'Ctrinh-LONG HIEP (21-30)'!BA202</f>
        <v>0</v>
      </c>
      <c r="AI62" s="195">
        <f>'Ctrinh-LONG HIEP (21-30)'!BA212</f>
        <v>0</v>
      </c>
      <c r="AJ62" s="195">
        <f>'Ctrinh-LONG HIEP (21-30)'!BA216</f>
        <v>0</v>
      </c>
      <c r="AK62" s="195">
        <f>'Ctrinh-LONG HIEP (21-30)'!BA220</f>
        <v>0</v>
      </c>
      <c r="AL62" s="195">
        <f>'Ctrinh-LONG HIEP (21-30)'!BA224</f>
        <v>0</v>
      </c>
      <c r="AM62" s="195">
        <f>'Ctrinh-LONG HIEP (21-30)'!BA231</f>
        <v>0</v>
      </c>
      <c r="AN62" s="195">
        <f>'Ctrinh-LONG HIEP (21-30)'!BA238</f>
        <v>0</v>
      </c>
      <c r="AO62" s="195">
        <f>'Ctrinh-LONG HIEP (21-30)'!BA245</f>
        <v>0</v>
      </c>
      <c r="AP62" s="195">
        <f>'Ctrinh-LONG HIEP (21-30)'!BA252</f>
        <v>0</v>
      </c>
      <c r="AQ62" s="195">
        <f>'Ctrinh-LONG HIEP (21-30)'!BA259</f>
        <v>0</v>
      </c>
      <c r="AR62" s="195">
        <f>'Ctrinh-LONG HIEP (21-30)'!BA263</f>
        <v>0</v>
      </c>
      <c r="AS62" s="195">
        <f>'Ctrinh-LONG HIEP (21-30)'!BA267</f>
        <v>0</v>
      </c>
      <c r="AT62" s="281">
        <f>'Ctrinh-LONG HIEP (21-30)'!BA271</f>
        <v>0</v>
      </c>
      <c r="AU62" s="195">
        <f>'Ctrinh-LONG HIEP (21-30)'!BA278</f>
        <v>0</v>
      </c>
      <c r="AV62" s="195">
        <f>'Ctrinh-LONG HIEP (21-30)'!BA285</f>
        <v>0</v>
      </c>
      <c r="AW62" s="195">
        <f>'Ctrinh-LONG HIEP (21-30)'!BA292</f>
        <v>0</v>
      </c>
      <c r="AX62" s="195">
        <f>'Ctrinh-LONG HIEP (21-30)'!BA299</f>
        <v>0</v>
      </c>
      <c r="AY62" s="195">
        <f>'Ctrinh-LONG HIEP (21-30)'!BA306</f>
        <v>0</v>
      </c>
      <c r="AZ62" s="195">
        <f>'Ctrinh-LONG HIEP (21-30)'!BA313</f>
        <v>0</v>
      </c>
      <c r="BA62" s="195">
        <f>'Ctrinh-LONG HIEP (21-30)'!BA320</f>
        <v>0</v>
      </c>
      <c r="BB62" s="195">
        <f>'Ctrinh-LONG HIEP (21-30)'!BA327</f>
        <v>0</v>
      </c>
      <c r="BC62" s="195">
        <f>'Ctrinh-LONG HIEP (21-30)'!BA334</f>
        <v>0</v>
      </c>
      <c r="BD62" s="195">
        <f>'Ctrinh-LONG HIEP (21-30)'!BA341</f>
        <v>0</v>
      </c>
      <c r="BE62" s="195">
        <f>'Ctrinh-LONG HIEP (21-30)'!BA348</f>
        <v>0</v>
      </c>
      <c r="BF62" s="198">
        <f>$D62-$BH62</f>
        <v>0</v>
      </c>
      <c r="BG62" s="199"/>
      <c r="BH62" s="195">
        <f>SUM(BG62,R62,E62)</f>
        <v>0</v>
      </c>
      <c r="BI62" s="196">
        <f>$BF$64-BH62</f>
        <v>0</v>
      </c>
      <c r="BJ62" s="220">
        <f t="shared" si="20"/>
        <v>0</v>
      </c>
      <c r="BK62" s="194"/>
    </row>
    <row r="63" spans="1:64" ht="15.75" customHeight="1">
      <c r="A63" s="375"/>
      <c r="B63" s="193" t="s">
        <v>274</v>
      </c>
      <c r="C63" s="192"/>
      <c r="D63" s="191"/>
      <c r="E63" s="356">
        <f t="shared" si="13"/>
        <v>0</v>
      </c>
      <c r="F63" s="185">
        <f t="shared" si="17"/>
        <v>0</v>
      </c>
      <c r="G63" s="185"/>
      <c r="H63" s="185"/>
      <c r="I63" s="185"/>
      <c r="J63" s="185"/>
      <c r="K63" s="185"/>
      <c r="L63" s="185"/>
      <c r="M63" s="185"/>
      <c r="N63" s="283"/>
      <c r="O63" s="185"/>
      <c r="P63" s="185"/>
      <c r="Q63" s="185"/>
      <c r="R63" s="252"/>
      <c r="S63" s="184"/>
      <c r="T63" s="185"/>
      <c r="U63" s="185"/>
      <c r="V63" s="184"/>
      <c r="W63" s="185"/>
      <c r="X63" s="185"/>
      <c r="Y63" s="185"/>
      <c r="Z63" s="185"/>
      <c r="AA63" s="185"/>
      <c r="AB63" s="316"/>
      <c r="AC63" s="316"/>
      <c r="AD63" s="185"/>
      <c r="AE63" s="185"/>
      <c r="AF63" s="185"/>
      <c r="AG63" s="185"/>
      <c r="AH63" s="185"/>
      <c r="AI63" s="185"/>
      <c r="AJ63" s="185"/>
      <c r="AK63" s="185"/>
      <c r="AL63" s="185"/>
      <c r="AM63" s="185"/>
      <c r="AN63" s="185"/>
      <c r="AO63" s="185"/>
      <c r="AP63" s="185"/>
      <c r="AQ63" s="185"/>
      <c r="AR63" s="185"/>
      <c r="AS63" s="185"/>
      <c r="AT63" s="283"/>
      <c r="AU63" s="185"/>
      <c r="AV63" s="185"/>
      <c r="AW63" s="185"/>
      <c r="AX63" s="185"/>
      <c r="AY63" s="185"/>
      <c r="AZ63" s="185"/>
      <c r="BA63" s="185"/>
      <c r="BB63" s="185"/>
      <c r="BC63" s="185"/>
      <c r="BD63" s="185"/>
      <c r="BE63" s="185"/>
      <c r="BF63" s="184"/>
      <c r="BG63" s="185"/>
      <c r="BH63" s="185"/>
      <c r="BI63" s="190"/>
      <c r="BJ63" s="188"/>
    </row>
    <row r="64" spans="1:64" ht="15.75" customHeight="1">
      <c r="A64" s="376"/>
      <c r="B64" s="334" t="s">
        <v>275</v>
      </c>
      <c r="C64" s="189"/>
      <c r="D64" s="186"/>
      <c r="E64" s="356">
        <f t="shared" si="13"/>
        <v>0</v>
      </c>
      <c r="F64" s="185">
        <f t="shared" ref="F64:Q64" si="24">SUM(F63,F62,F22,F9)</f>
        <v>0</v>
      </c>
      <c r="G64" s="185">
        <f t="shared" si="24"/>
        <v>0</v>
      </c>
      <c r="H64" s="185">
        <f t="shared" si="24"/>
        <v>0</v>
      </c>
      <c r="I64" s="185">
        <f t="shared" si="24"/>
        <v>0</v>
      </c>
      <c r="J64" s="185">
        <f t="shared" si="24"/>
        <v>0</v>
      </c>
      <c r="K64" s="185">
        <f t="shared" si="24"/>
        <v>0</v>
      </c>
      <c r="L64" s="185">
        <f t="shared" si="24"/>
        <v>0</v>
      </c>
      <c r="M64" s="185">
        <f t="shared" si="24"/>
        <v>0</v>
      </c>
      <c r="N64" s="283">
        <f t="shared" si="24"/>
        <v>0</v>
      </c>
      <c r="O64" s="185">
        <f t="shared" si="24"/>
        <v>0</v>
      </c>
      <c r="P64" s="185">
        <f t="shared" si="24"/>
        <v>0</v>
      </c>
      <c r="Q64" s="185">
        <f t="shared" si="24"/>
        <v>0</v>
      </c>
      <c r="R64" s="252">
        <f>SUM(T64:AB64,AT64:BF64)</f>
        <v>0</v>
      </c>
      <c r="S64" s="184"/>
      <c r="T64" s="185">
        <f t="shared" ref="T64:AA64" si="25">SUM(T63,T62,T22,T9)</f>
        <v>0</v>
      </c>
      <c r="U64" s="185">
        <f t="shared" si="25"/>
        <v>0</v>
      </c>
      <c r="V64" s="185">
        <f t="shared" si="25"/>
        <v>0</v>
      </c>
      <c r="W64" s="185">
        <f t="shared" si="25"/>
        <v>0</v>
      </c>
      <c r="X64" s="185">
        <f t="shared" si="25"/>
        <v>0</v>
      </c>
      <c r="Y64" s="185">
        <f t="shared" si="25"/>
        <v>0</v>
      </c>
      <c r="Z64" s="185">
        <f t="shared" si="25"/>
        <v>0</v>
      </c>
      <c r="AA64" s="185">
        <f t="shared" si="25"/>
        <v>0</v>
      </c>
      <c r="AB64" s="316">
        <f>SUM(AD64:AS64)</f>
        <v>0</v>
      </c>
      <c r="AC64" s="316"/>
      <c r="AD64" s="185">
        <f t="shared" ref="AD64:AQ64" si="26">SUM(AD63,AD62,AD22,AD9)</f>
        <v>0</v>
      </c>
      <c r="AE64" s="185">
        <f t="shared" si="26"/>
        <v>0</v>
      </c>
      <c r="AF64" s="185">
        <f t="shared" si="26"/>
        <v>0</v>
      </c>
      <c r="AG64" s="185">
        <f t="shared" si="26"/>
        <v>0</v>
      </c>
      <c r="AH64" s="185">
        <f t="shared" si="26"/>
        <v>0</v>
      </c>
      <c r="AI64" s="185">
        <f t="shared" si="26"/>
        <v>0</v>
      </c>
      <c r="AJ64" s="185">
        <f t="shared" si="26"/>
        <v>0</v>
      </c>
      <c r="AK64" s="185">
        <f t="shared" si="26"/>
        <v>0</v>
      </c>
      <c r="AL64" s="185">
        <f t="shared" si="26"/>
        <v>0</v>
      </c>
      <c r="AM64" s="185">
        <f t="shared" si="26"/>
        <v>0</v>
      </c>
      <c r="AN64" s="185">
        <f t="shared" si="26"/>
        <v>0</v>
      </c>
      <c r="AO64" s="185">
        <f t="shared" si="26"/>
        <v>0</v>
      </c>
      <c r="AP64" s="185">
        <f t="shared" si="26"/>
        <v>0</v>
      </c>
      <c r="AQ64" s="185">
        <f t="shared" si="26"/>
        <v>0</v>
      </c>
      <c r="AR64" s="185"/>
      <c r="AS64" s="185">
        <f t="shared" ref="AS64:BE64" si="27">SUM(AS63,AS62,AS22,AS9)</f>
        <v>0</v>
      </c>
      <c r="AT64" s="283">
        <f t="shared" si="27"/>
        <v>0</v>
      </c>
      <c r="AU64" s="185">
        <f t="shared" si="27"/>
        <v>0</v>
      </c>
      <c r="AV64" s="185">
        <f t="shared" si="27"/>
        <v>0</v>
      </c>
      <c r="AW64" s="185">
        <f t="shared" si="27"/>
        <v>0</v>
      </c>
      <c r="AX64" s="185">
        <f t="shared" si="27"/>
        <v>0</v>
      </c>
      <c r="AY64" s="185">
        <f t="shared" si="27"/>
        <v>0</v>
      </c>
      <c r="AZ64" s="185">
        <f t="shared" si="27"/>
        <v>0</v>
      </c>
      <c r="BA64" s="185">
        <f t="shared" si="27"/>
        <v>0</v>
      </c>
      <c r="BB64" s="185">
        <f t="shared" si="27"/>
        <v>0</v>
      </c>
      <c r="BC64" s="185">
        <f t="shared" si="27"/>
        <v>0</v>
      </c>
      <c r="BD64" s="185">
        <f t="shared" si="27"/>
        <v>0</v>
      </c>
      <c r="BE64" s="185">
        <f t="shared" si="27"/>
        <v>0</v>
      </c>
      <c r="BF64" s="184">
        <f>SUM(BF63,BF22,BF9)</f>
        <v>0</v>
      </c>
      <c r="BG64" s="185">
        <f>SUM(BG63,BG62,BG22,BG9)</f>
        <v>0</v>
      </c>
      <c r="BH64" s="185"/>
      <c r="BI64" s="185">
        <f>SUM(BI63,BI62,BI22,BI9)</f>
        <v>0</v>
      </c>
      <c r="BJ64" s="188">
        <f>D64+BI64</f>
        <v>0</v>
      </c>
    </row>
    <row r="65" spans="1:62" s="183" customFormat="1" ht="15.75" customHeight="1">
      <c r="A65" s="377"/>
      <c r="B65" s="335" t="s">
        <v>276</v>
      </c>
      <c r="C65" s="187"/>
      <c r="D65" s="186"/>
      <c r="E65" s="17">
        <f t="shared" si="13"/>
        <v>0</v>
      </c>
      <c r="F65" s="1">
        <f>SUM(F64,F8)</f>
        <v>0</v>
      </c>
      <c r="G65" s="18">
        <f>SUM(G64,G9)</f>
        <v>0</v>
      </c>
      <c r="H65" s="17">
        <f>SUM(H64,H12)</f>
        <v>0</v>
      </c>
      <c r="I65" s="18">
        <f>SUM(I64,I13)</f>
        <v>0</v>
      </c>
      <c r="J65" s="18">
        <f>SUM(J64,J14)</f>
        <v>0</v>
      </c>
      <c r="K65" s="18">
        <f>SUM(K64,K15)</f>
        <v>0</v>
      </c>
      <c r="L65" s="18">
        <f>SUM(L64,L16)</f>
        <v>0</v>
      </c>
      <c r="M65" s="18">
        <f>SUM(M17,M64)</f>
        <v>0</v>
      </c>
      <c r="N65" s="18">
        <f>SUM(N64,N18)</f>
        <v>0</v>
      </c>
      <c r="O65" s="18">
        <f>SUM(O64,O19)</f>
        <v>0</v>
      </c>
      <c r="P65" s="18">
        <f>SUM(P64,P20)</f>
        <v>0</v>
      </c>
      <c r="Q65" s="19">
        <f>SUM(Q21,Q64)</f>
        <v>0</v>
      </c>
      <c r="R65" s="252">
        <f>SUM(T65:AB65,AT65:BF65)</f>
        <v>0</v>
      </c>
      <c r="S65" s="17"/>
      <c r="T65" s="17">
        <f>SUM(T64,T24)</f>
        <v>0</v>
      </c>
      <c r="U65" s="17">
        <f>SUM(U64,U25)</f>
        <v>0</v>
      </c>
      <c r="V65" s="17">
        <f>SUM(V64,V26)</f>
        <v>0</v>
      </c>
      <c r="W65" s="18">
        <f>SUM(W64,W27)</f>
        <v>0</v>
      </c>
      <c r="X65" s="18">
        <f>SUM(X64,X28)</f>
        <v>0</v>
      </c>
      <c r="Y65" s="18">
        <f>SUM(Y64,Y29)</f>
        <v>0</v>
      </c>
      <c r="Z65" s="18">
        <f>SUM(Z64,Z30)</f>
        <v>0</v>
      </c>
      <c r="AA65" s="18">
        <f>SUM(AA64,AA31)</f>
        <v>0</v>
      </c>
      <c r="AB65" s="316">
        <f>SUM(AD65:AS65)</f>
        <v>0</v>
      </c>
      <c r="AC65" s="316"/>
      <c r="AD65" s="19">
        <f>SUM(AD64,AD34)</f>
        <v>0</v>
      </c>
      <c r="AE65" s="19">
        <f>SUM(AE64,AE35)</f>
        <v>0</v>
      </c>
      <c r="AF65" s="18">
        <f>SUM(AF64,AF36)</f>
        <v>0</v>
      </c>
      <c r="AG65" s="18">
        <f>SUM(AG64,AG37)</f>
        <v>0</v>
      </c>
      <c r="AH65" s="18">
        <f>SUM(AH64,AH38)</f>
        <v>0</v>
      </c>
      <c r="AI65" s="18">
        <f>SUM(AI64,AI39)</f>
        <v>0</v>
      </c>
      <c r="AJ65" s="18">
        <f>SUM(AJ64,AJ40)</f>
        <v>0</v>
      </c>
      <c r="AK65" s="18">
        <f>SUM(AK64,AK41)</f>
        <v>0</v>
      </c>
      <c r="AL65" s="18">
        <f>SUM(AL64,AL42)</f>
        <v>0</v>
      </c>
      <c r="AM65" s="18">
        <f>SUM(AM64,AM43)</f>
        <v>0</v>
      </c>
      <c r="AN65" s="18">
        <f>SUM(AN64,AN44)</f>
        <v>0</v>
      </c>
      <c r="AO65" s="23">
        <f>SUM(AO64,AO45)</f>
        <v>0</v>
      </c>
      <c r="AP65" s="23">
        <f>SUM(AP64,AP46)</f>
        <v>0</v>
      </c>
      <c r="AQ65" s="18">
        <f>SUM(AQ64,AQ47)</f>
        <v>0</v>
      </c>
      <c r="AR65" s="18">
        <f>SUM(AR64,AR48)</f>
        <v>0</v>
      </c>
      <c r="AS65" s="18">
        <f>SUM(AS64,AS49)</f>
        <v>0</v>
      </c>
      <c r="AT65" s="358">
        <f>SUM(AT64,AT50)</f>
        <v>0</v>
      </c>
      <c r="AU65" s="18">
        <f>SUM(AU64,AU51)</f>
        <v>0</v>
      </c>
      <c r="AV65" s="23">
        <f>SUM(AV64,AV52)</f>
        <v>0</v>
      </c>
      <c r="AW65" s="23">
        <f>SUM(AW64,AW53)</f>
        <v>0</v>
      </c>
      <c r="AX65" s="23">
        <f>SUM(AX64,AX54)</f>
        <v>0</v>
      </c>
      <c r="AY65" s="23">
        <f>SUM(AY64,AY55)</f>
        <v>0</v>
      </c>
      <c r="AZ65" s="23">
        <f>SUM(AZ64,AZ56)</f>
        <v>0</v>
      </c>
      <c r="BA65" s="18">
        <f>SUM(BA64,BA57)</f>
        <v>0</v>
      </c>
      <c r="BB65" s="18">
        <f>SUM(BB64,BB58)</f>
        <v>0</v>
      </c>
      <c r="BC65" s="18">
        <f>SUM(BC64,BC59)</f>
        <v>0</v>
      </c>
      <c r="BD65" s="23">
        <f>SUM(BD64,BD60)</f>
        <v>0</v>
      </c>
      <c r="BE65" s="23">
        <f>SUM(BE64,BE61)</f>
        <v>0</v>
      </c>
      <c r="BF65" s="23">
        <f>SUM(BF64,BF62)</f>
        <v>0</v>
      </c>
      <c r="BG65" s="23">
        <f>SUM(BG64)</f>
        <v>0</v>
      </c>
      <c r="BH65" s="18"/>
      <c r="BI65" s="184"/>
      <c r="BJ65" s="184"/>
    </row>
    <row r="68" spans="1:62">
      <c r="B68" s="175"/>
      <c r="C68" s="175"/>
      <c r="D68" s="175"/>
      <c r="E68" s="259"/>
      <c r="F68" s="175"/>
      <c r="G68" s="182"/>
      <c r="H68" s="182"/>
      <c r="I68" s="182"/>
      <c r="J68" s="182"/>
      <c r="K68" s="182"/>
      <c r="L68" s="182"/>
      <c r="M68" s="175"/>
      <c r="N68" s="284"/>
      <c r="O68" s="175"/>
      <c r="P68" s="175"/>
      <c r="Q68" s="175"/>
      <c r="R68" s="259"/>
      <c r="S68" s="175"/>
      <c r="T68" s="175"/>
      <c r="U68" s="175"/>
      <c r="V68" s="175"/>
      <c r="X68" s="175"/>
      <c r="Z68" s="175"/>
      <c r="AA68" s="175"/>
      <c r="AB68" s="345"/>
      <c r="AC68" s="345"/>
      <c r="AF68" s="175"/>
      <c r="AG68" s="175"/>
      <c r="AH68" s="175"/>
      <c r="AI68" s="175"/>
      <c r="AJ68" s="175"/>
      <c r="AK68" s="175"/>
      <c r="AL68" s="175"/>
      <c r="AM68" s="175"/>
      <c r="AN68" s="175"/>
      <c r="AO68" s="175"/>
      <c r="AP68" s="175"/>
      <c r="AS68" s="175"/>
      <c r="AT68" s="284"/>
      <c r="AU68" s="175"/>
      <c r="AV68" s="175"/>
      <c r="AW68" s="175"/>
      <c r="AX68" s="175"/>
      <c r="AY68" s="175"/>
      <c r="AZ68" s="175"/>
      <c r="BA68" s="175"/>
      <c r="BB68" s="175"/>
      <c r="BC68" s="175"/>
      <c r="BD68" s="175"/>
      <c r="BE68" s="175"/>
      <c r="BF68" s="175"/>
      <c r="BH68" s="175"/>
      <c r="BI68" s="175"/>
    </row>
  </sheetData>
  <mergeCells count="9">
    <mergeCell ref="BH4:BH5"/>
    <mergeCell ref="BI4:BI5"/>
    <mergeCell ref="BJ4:BJ5"/>
    <mergeCell ref="BG4:BG5"/>
    <mergeCell ref="A1:B1"/>
    <mergeCell ref="A4:A5"/>
    <mergeCell ref="B4:B5"/>
    <mergeCell ref="C4:C5"/>
    <mergeCell ref="D4:D5"/>
  </mergeCells>
  <pageMargins left="0.98402777777777795" right="0" top="0.65" bottom="0" header="0" footer="0"/>
  <pageSetup paperSize="8" scale="90" orientation="landscape"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00B050"/>
  </sheetPr>
  <dimension ref="A1:BG333"/>
  <sheetViews>
    <sheetView zoomScale="55" zoomScaleNormal="55" workbookViewId="0">
      <pane xSplit="2" ySplit="5" topLeftCell="C186" activePane="bottomRight" state="frozen"/>
      <selection pane="topRight" activeCell="C1" sqref="C1"/>
      <selection pane="bottomLeft" activeCell="A6" sqref="A6"/>
      <selection pane="bottomRight" activeCell="F265" sqref="F265:O265"/>
    </sheetView>
  </sheetViews>
  <sheetFormatPr defaultColWidth="9.33203125" defaultRowHeight="13.2"/>
  <cols>
    <col min="1" max="1" width="10.5546875" style="97" customWidth="1"/>
    <col min="2" max="2" width="50.33203125" style="96" customWidth="1"/>
    <col min="3" max="3" width="15.33203125" style="95" customWidth="1"/>
    <col min="4" max="4" width="14.44140625" style="95" customWidth="1"/>
    <col min="5" max="8" width="10.5546875" style="90" customWidth="1"/>
    <col min="9" max="11" width="6.5546875" style="92" customWidth="1"/>
    <col min="12" max="12" width="6.5546875" style="290" customWidth="1"/>
    <col min="13" max="15" width="6.5546875" style="92" customWidth="1"/>
    <col min="16" max="16" width="10.5546875" style="90" customWidth="1"/>
    <col min="17" max="20" width="6.5546875" style="92" customWidth="1"/>
    <col min="21" max="21" width="10.5546875" style="90" customWidth="1"/>
    <col min="22" max="24" width="6.5546875" style="92" customWidth="1"/>
    <col min="25" max="25" width="10.5546875" style="90" customWidth="1"/>
    <col min="26" max="32" width="6.5546875" style="92" customWidth="1"/>
    <col min="33" max="33" width="6.5546875" style="295" customWidth="1"/>
    <col min="34" max="39" width="6.5546875" style="92" customWidth="1"/>
    <col min="40" max="40" width="6.5546875" style="94" customWidth="1"/>
    <col min="41" max="41" width="6.5546875" style="93" customWidth="1"/>
    <col min="42" max="44" width="6.5546875" style="92" customWidth="1"/>
    <col min="45" max="46" width="10.5546875" style="90" customWidth="1"/>
    <col min="47" max="53" width="6.5546875" style="92" customWidth="1"/>
    <col min="54" max="54" width="12.44140625" style="92" customWidth="1"/>
    <col min="55" max="55" width="7.6640625" style="92" customWidth="1"/>
    <col min="56" max="56" width="26.5546875" style="91" customWidth="1"/>
    <col min="57" max="57" width="10.5546875" style="90" customWidth="1"/>
    <col min="58" max="58" width="9.5546875" style="90" customWidth="1"/>
    <col min="59" max="16384" width="9.33203125" style="90"/>
  </cols>
  <sheetData>
    <row r="1" spans="1:59" ht="20.25" customHeight="1">
      <c r="A1" s="174"/>
      <c r="B1" s="173"/>
      <c r="C1" s="172"/>
      <c r="D1" s="172"/>
    </row>
    <row r="2" spans="1:59" ht="39.75" customHeight="1">
      <c r="A2" s="752" t="s">
        <v>394</v>
      </c>
      <c r="B2" s="752"/>
      <c r="C2" s="752"/>
      <c r="D2" s="752"/>
      <c r="E2" s="752"/>
      <c r="F2" s="752"/>
      <c r="G2" s="752"/>
      <c r="H2" s="752"/>
      <c r="I2" s="752"/>
      <c r="J2" s="752"/>
      <c r="K2" s="752"/>
      <c r="L2" s="752"/>
      <c r="M2" s="752"/>
      <c r="N2" s="752"/>
      <c r="O2" s="752"/>
      <c r="P2" s="752"/>
      <c r="Q2" s="752"/>
      <c r="R2" s="752"/>
      <c r="S2" s="752"/>
      <c r="T2" s="752"/>
      <c r="U2" s="752"/>
      <c r="V2" s="752"/>
      <c r="W2" s="752"/>
      <c r="X2" s="752"/>
      <c r="Y2" s="752"/>
      <c r="Z2" s="752"/>
      <c r="AA2" s="752"/>
      <c r="AB2" s="752"/>
      <c r="AC2" s="752"/>
      <c r="AD2" s="752"/>
      <c r="AE2" s="752"/>
      <c r="AF2" s="752"/>
      <c r="AG2" s="752"/>
      <c r="AH2" s="752"/>
      <c r="AI2" s="752"/>
      <c r="AJ2" s="752"/>
      <c r="AK2" s="752"/>
      <c r="AL2" s="752"/>
      <c r="AM2" s="752"/>
      <c r="AN2" s="752"/>
      <c r="AO2" s="752"/>
      <c r="AP2" s="752"/>
      <c r="AQ2" s="752"/>
      <c r="AR2" s="752"/>
      <c r="AS2" s="752"/>
      <c r="AT2" s="752"/>
      <c r="AU2" s="752"/>
      <c r="AV2" s="752"/>
      <c r="AW2" s="752"/>
      <c r="AX2" s="752"/>
      <c r="AY2" s="752"/>
      <c r="AZ2" s="752"/>
      <c r="BA2" s="752"/>
      <c r="BB2" s="752"/>
      <c r="BC2" s="752"/>
      <c r="BD2" s="752"/>
    </row>
    <row r="3" spans="1:59" ht="21" customHeight="1">
      <c r="A3" s="739" t="s">
        <v>0</v>
      </c>
      <c r="B3" s="741" t="s">
        <v>278</v>
      </c>
      <c r="C3" s="171"/>
      <c r="D3" s="743" t="s">
        <v>279</v>
      </c>
      <c r="E3" s="301" t="s">
        <v>201</v>
      </c>
      <c r="F3" s="301"/>
      <c r="G3" s="301"/>
      <c r="H3" s="301"/>
      <c r="I3" s="302"/>
      <c r="J3" s="302"/>
      <c r="K3" s="302"/>
      <c r="L3" s="302"/>
      <c r="M3" s="302"/>
      <c r="N3" s="302"/>
      <c r="O3" s="302"/>
      <c r="P3" s="192" t="s">
        <v>45</v>
      </c>
      <c r="Q3" s="192" t="s">
        <v>48</v>
      </c>
      <c r="R3" s="192" t="s">
        <v>51</v>
      </c>
      <c r="S3" s="189" t="s">
        <v>55</v>
      </c>
      <c r="T3" s="192" t="s">
        <v>57</v>
      </c>
      <c r="U3" s="189" t="s">
        <v>60</v>
      </c>
      <c r="V3" s="192" t="s">
        <v>63</v>
      </c>
      <c r="W3" s="192" t="s">
        <v>114</v>
      </c>
      <c r="X3" s="192" t="s">
        <v>66</v>
      </c>
      <c r="Y3" s="302" t="s">
        <v>80</v>
      </c>
      <c r="Z3" s="302" t="s">
        <v>82</v>
      </c>
      <c r="AA3" s="302" t="s">
        <v>68</v>
      </c>
      <c r="AB3" s="302" t="s">
        <v>70</v>
      </c>
      <c r="AC3" s="302" t="s">
        <v>72</v>
      </c>
      <c r="AD3" s="302" t="s">
        <v>74</v>
      </c>
      <c r="AE3" s="302" t="s">
        <v>84</v>
      </c>
      <c r="AF3" s="303" t="s">
        <v>86</v>
      </c>
      <c r="AG3" s="302" t="s">
        <v>351</v>
      </c>
      <c r="AH3" s="302" t="s">
        <v>89</v>
      </c>
      <c r="AI3" s="92" t="s">
        <v>94</v>
      </c>
      <c r="AJ3" s="92" t="s">
        <v>111</v>
      </c>
      <c r="AK3" s="302" t="s">
        <v>113</v>
      </c>
      <c r="AL3" s="302" t="s">
        <v>76</v>
      </c>
      <c r="AM3" s="302" t="s">
        <v>78</v>
      </c>
      <c r="AN3" s="302" t="s">
        <v>88</v>
      </c>
      <c r="AO3" s="92" t="s">
        <v>92</v>
      </c>
      <c r="AP3" s="92" t="s">
        <v>117</v>
      </c>
      <c r="AQ3" s="92" t="s">
        <v>119</v>
      </c>
      <c r="AR3" s="302" t="s">
        <v>97</v>
      </c>
      <c r="AS3" s="301" t="s">
        <v>100</v>
      </c>
      <c r="AT3" s="301" t="s">
        <v>103</v>
      </c>
      <c r="AU3" s="92" t="s">
        <v>106</v>
      </c>
      <c r="AV3" s="92" t="s">
        <v>109</v>
      </c>
      <c r="AW3" s="92" t="s">
        <v>121</v>
      </c>
      <c r="AX3" s="92" t="s">
        <v>123</v>
      </c>
      <c r="AY3" s="92" t="s">
        <v>126</v>
      </c>
      <c r="AZ3" s="92" t="s">
        <v>129</v>
      </c>
      <c r="BA3" s="92" t="s">
        <v>131</v>
      </c>
      <c r="BB3" s="745" t="s">
        <v>198</v>
      </c>
      <c r="BC3" s="747" t="s">
        <v>199</v>
      </c>
      <c r="BD3" s="701" t="s">
        <v>200</v>
      </c>
    </row>
    <row r="4" spans="1:59" s="161" customFormat="1" ht="45" customHeight="1">
      <c r="A4" s="740"/>
      <c r="B4" s="742"/>
      <c r="C4" s="170" t="s">
        <v>279</v>
      </c>
      <c r="D4" s="744"/>
      <c r="E4" s="165" t="s">
        <v>15</v>
      </c>
      <c r="F4" s="165" t="s">
        <v>16</v>
      </c>
      <c r="G4" s="165" t="s">
        <v>19</v>
      </c>
      <c r="H4" s="165" t="s">
        <v>22</v>
      </c>
      <c r="I4" s="168" t="s">
        <v>25</v>
      </c>
      <c r="J4" s="333" t="s">
        <v>28</v>
      </c>
      <c r="K4" s="333" t="s">
        <v>31</v>
      </c>
      <c r="L4" s="291" t="s">
        <v>382</v>
      </c>
      <c r="M4" s="333" t="s">
        <v>34</v>
      </c>
      <c r="N4" s="333" t="s">
        <v>37</v>
      </c>
      <c r="O4" s="169" t="s">
        <v>40</v>
      </c>
      <c r="P4" s="165" t="s">
        <v>45</v>
      </c>
      <c r="Q4" s="168" t="s">
        <v>48</v>
      </c>
      <c r="R4" s="333" t="s">
        <v>51</v>
      </c>
      <c r="S4" s="333" t="s">
        <v>55</v>
      </c>
      <c r="T4" s="169" t="s">
        <v>57</v>
      </c>
      <c r="U4" s="165" t="s">
        <v>60</v>
      </c>
      <c r="V4" s="168" t="s">
        <v>63</v>
      </c>
      <c r="W4" s="163" t="s">
        <v>114</v>
      </c>
      <c r="X4" s="333" t="s">
        <v>66</v>
      </c>
      <c r="Y4" s="165" t="s">
        <v>80</v>
      </c>
      <c r="Z4" s="168" t="s">
        <v>82</v>
      </c>
      <c r="AA4" s="333" t="s">
        <v>68</v>
      </c>
      <c r="AB4" s="333" t="s">
        <v>70</v>
      </c>
      <c r="AC4" s="333" t="s">
        <v>72</v>
      </c>
      <c r="AD4" s="333" t="s">
        <v>74</v>
      </c>
      <c r="AE4" s="333" t="s">
        <v>84</v>
      </c>
      <c r="AF4" s="333" t="s">
        <v>86</v>
      </c>
      <c r="AG4" s="296" t="s">
        <v>351</v>
      </c>
      <c r="AH4" s="163" t="s">
        <v>89</v>
      </c>
      <c r="AI4" s="163" t="s">
        <v>94</v>
      </c>
      <c r="AJ4" s="163" t="s">
        <v>111</v>
      </c>
      <c r="AK4" s="163" t="s">
        <v>113</v>
      </c>
      <c r="AL4" s="333" t="s">
        <v>76</v>
      </c>
      <c r="AM4" s="169" t="s">
        <v>78</v>
      </c>
      <c r="AN4" s="167" t="s">
        <v>88</v>
      </c>
      <c r="AO4" s="166" t="s">
        <v>92</v>
      </c>
      <c r="AP4" s="163" t="s">
        <v>117</v>
      </c>
      <c r="AQ4" s="163" t="s">
        <v>119</v>
      </c>
      <c r="AR4" s="162" t="s">
        <v>97</v>
      </c>
      <c r="AS4" s="165" t="s">
        <v>100</v>
      </c>
      <c r="AT4" s="165" t="s">
        <v>103</v>
      </c>
      <c r="AU4" s="164" t="s">
        <v>106</v>
      </c>
      <c r="AV4" s="163" t="s">
        <v>109</v>
      </c>
      <c r="AW4" s="163" t="s">
        <v>121</v>
      </c>
      <c r="AX4" s="163" t="s">
        <v>123</v>
      </c>
      <c r="AY4" s="163" t="s">
        <v>126</v>
      </c>
      <c r="AZ4" s="163" t="s">
        <v>129</v>
      </c>
      <c r="BA4" s="162" t="s">
        <v>131</v>
      </c>
      <c r="BB4" s="746"/>
      <c r="BC4" s="748"/>
      <c r="BD4" s="698"/>
    </row>
    <row r="5" spans="1:59" ht="20.100000000000001" customHeight="1">
      <c r="A5" s="160"/>
      <c r="B5" s="331" t="s">
        <v>140</v>
      </c>
      <c r="C5" s="332"/>
      <c r="D5" s="350">
        <f>SUBTOTAL(9,D7,D14,D21,D28,D35,D42,D49,D63,D70,D77,D84,D91,D98,D105,D112,D119,D126,D133,D141,D166,D170,D174,D178,D182,D186,D191,D195,D202,D209,D216,D223,D230,D234,D238,D242,D249,D256,D263,D270,D277,D284,D291,D298,D305,D312,D319,D326)</f>
        <v>0</v>
      </c>
      <c r="E5" s="350">
        <f t="shared" ref="E5:BA5" si="0">SUBTOTAL(9,E7,E14,E21,E28,E35,E42,E49,E63,E70,E77,E84,E91,E98,E105,E112,E119,E126,E133,E141,E166,E170,E174,E178,E182,E186,E191,E195,E202,E209,E216,E223,E230,E234,E238,E242,E249,E256,E263,E270,E277,E284,E291,E298,E305,E312,E319,E326)</f>
        <v>0</v>
      </c>
      <c r="F5" s="350">
        <f t="shared" si="0"/>
        <v>0</v>
      </c>
      <c r="G5" s="350">
        <f t="shared" si="0"/>
        <v>0</v>
      </c>
      <c r="H5" s="350">
        <f t="shared" si="0"/>
        <v>0</v>
      </c>
      <c r="I5" s="350">
        <f t="shared" si="0"/>
        <v>0</v>
      </c>
      <c r="J5" s="350">
        <f t="shared" si="0"/>
        <v>0</v>
      </c>
      <c r="K5" s="350">
        <f t="shared" si="0"/>
        <v>0</v>
      </c>
      <c r="L5" s="350">
        <f t="shared" si="0"/>
        <v>0</v>
      </c>
      <c r="M5" s="350">
        <f t="shared" si="0"/>
        <v>0</v>
      </c>
      <c r="N5" s="350">
        <f t="shared" si="0"/>
        <v>0</v>
      </c>
      <c r="O5" s="350">
        <f t="shared" si="0"/>
        <v>0</v>
      </c>
      <c r="P5" s="350">
        <f t="shared" si="0"/>
        <v>0</v>
      </c>
      <c r="Q5" s="350">
        <f t="shared" si="0"/>
        <v>0</v>
      </c>
      <c r="R5" s="350">
        <f t="shared" si="0"/>
        <v>0</v>
      </c>
      <c r="S5" s="350">
        <f t="shared" si="0"/>
        <v>0</v>
      </c>
      <c r="T5" s="350">
        <f t="shared" si="0"/>
        <v>0</v>
      </c>
      <c r="U5" s="350">
        <f t="shared" si="0"/>
        <v>0</v>
      </c>
      <c r="V5" s="350">
        <f t="shared" si="0"/>
        <v>0</v>
      </c>
      <c r="W5" s="350">
        <f t="shared" si="0"/>
        <v>0</v>
      </c>
      <c r="X5" s="350">
        <f t="shared" si="0"/>
        <v>0</v>
      </c>
      <c r="Y5" s="350">
        <f t="shared" si="0"/>
        <v>0</v>
      </c>
      <c r="Z5" s="350">
        <f t="shared" si="0"/>
        <v>0</v>
      </c>
      <c r="AA5" s="350">
        <f t="shared" si="0"/>
        <v>0</v>
      </c>
      <c r="AB5" s="350">
        <f t="shared" si="0"/>
        <v>0</v>
      </c>
      <c r="AC5" s="350">
        <f t="shared" si="0"/>
        <v>0</v>
      </c>
      <c r="AD5" s="350">
        <f t="shared" si="0"/>
        <v>0</v>
      </c>
      <c r="AE5" s="350">
        <f t="shared" si="0"/>
        <v>0</v>
      </c>
      <c r="AF5" s="350">
        <f t="shared" si="0"/>
        <v>0</v>
      </c>
      <c r="AG5" s="350">
        <f t="shared" si="0"/>
        <v>0</v>
      </c>
      <c r="AH5" s="350">
        <f t="shared" si="0"/>
        <v>0</v>
      </c>
      <c r="AI5" s="350">
        <f t="shared" si="0"/>
        <v>0</v>
      </c>
      <c r="AJ5" s="350">
        <f t="shared" si="0"/>
        <v>0</v>
      </c>
      <c r="AK5" s="350">
        <f t="shared" si="0"/>
        <v>0</v>
      </c>
      <c r="AL5" s="350">
        <f t="shared" si="0"/>
        <v>0</v>
      </c>
      <c r="AM5" s="350">
        <f t="shared" si="0"/>
        <v>0</v>
      </c>
      <c r="AN5" s="350">
        <f t="shared" si="0"/>
        <v>0</v>
      </c>
      <c r="AO5" s="350">
        <f t="shared" si="0"/>
        <v>0</v>
      </c>
      <c r="AP5" s="350">
        <f t="shared" si="0"/>
        <v>0</v>
      </c>
      <c r="AQ5" s="350">
        <f t="shared" si="0"/>
        <v>0</v>
      </c>
      <c r="AR5" s="350">
        <f t="shared" si="0"/>
        <v>0</v>
      </c>
      <c r="AS5" s="350">
        <f t="shared" si="0"/>
        <v>0</v>
      </c>
      <c r="AT5" s="350">
        <f t="shared" si="0"/>
        <v>0</v>
      </c>
      <c r="AU5" s="350">
        <f t="shared" si="0"/>
        <v>0</v>
      </c>
      <c r="AV5" s="350">
        <f t="shared" si="0"/>
        <v>0</v>
      </c>
      <c r="AW5" s="350">
        <f t="shared" si="0"/>
        <v>0</v>
      </c>
      <c r="AX5" s="350">
        <f t="shared" si="0"/>
        <v>0</v>
      </c>
      <c r="AY5" s="350">
        <f t="shared" si="0"/>
        <v>0</v>
      </c>
      <c r="AZ5" s="350">
        <f t="shared" si="0"/>
        <v>0</v>
      </c>
      <c r="BA5" s="350">
        <f t="shared" si="0"/>
        <v>0</v>
      </c>
      <c r="BB5" s="105" t="s">
        <v>212</v>
      </c>
      <c r="BC5" s="159"/>
      <c r="BD5" s="158"/>
      <c r="BE5" s="132">
        <v>2016</v>
      </c>
      <c r="BF5" s="132"/>
      <c r="BG5" s="132"/>
    </row>
    <row r="6" spans="1:59" s="156" customFormat="1" ht="22.2" customHeight="1">
      <c r="A6" s="418">
        <v>1</v>
      </c>
      <c r="B6" s="157" t="s">
        <v>393</v>
      </c>
      <c r="C6" s="111"/>
      <c r="D6" s="349">
        <f>D11+D18+D25+D32+D39+D46+D53+D60+D67+D74+D81+D88+D95+D102+D109+D116+D123+D130+D137+D142+D167+D171+D175+D179+D183+D187+D192+D199+D206+D213+D220+D227+D246+D253+D260+D267+D274+D281+D288+D295+D302+D309+D316+D323+D330+D231+D235+D239</f>
        <v>0</v>
      </c>
      <c r="E6" s="349">
        <f t="shared" ref="E6:BA6" si="1">E11+E18+E25+E32+E39+E46+E53+E60+E67+E74+E81+E88+E95+E102+E109+E116+E123+E130+E137+E142+E167+E171+E175+E179+E183+E187+E192+E199+E206+E213+E220+E227+E246+E253+E260+E267+E274+E281+E288+E295+E302+E309+E316+E323+E330+E231+E235+E239</f>
        <v>0</v>
      </c>
      <c r="F6" s="349">
        <f t="shared" si="1"/>
        <v>0</v>
      </c>
      <c r="G6" s="349">
        <f t="shared" si="1"/>
        <v>0</v>
      </c>
      <c r="H6" s="349">
        <f t="shared" si="1"/>
        <v>0</v>
      </c>
      <c r="I6" s="349">
        <f t="shared" si="1"/>
        <v>0</v>
      </c>
      <c r="J6" s="349">
        <f t="shared" si="1"/>
        <v>0</v>
      </c>
      <c r="K6" s="349">
        <f t="shared" si="1"/>
        <v>0</v>
      </c>
      <c r="L6" s="349">
        <f t="shared" si="1"/>
        <v>0</v>
      </c>
      <c r="M6" s="349">
        <f t="shared" si="1"/>
        <v>0</v>
      </c>
      <c r="N6" s="349">
        <f t="shared" si="1"/>
        <v>0</v>
      </c>
      <c r="O6" s="349">
        <f t="shared" si="1"/>
        <v>0</v>
      </c>
      <c r="P6" s="349">
        <f t="shared" si="1"/>
        <v>0</v>
      </c>
      <c r="Q6" s="349">
        <f t="shared" si="1"/>
        <v>0</v>
      </c>
      <c r="R6" s="349">
        <f t="shared" si="1"/>
        <v>0</v>
      </c>
      <c r="S6" s="349">
        <f t="shared" si="1"/>
        <v>0</v>
      </c>
      <c r="T6" s="349">
        <f t="shared" si="1"/>
        <v>0</v>
      </c>
      <c r="U6" s="349">
        <f t="shared" si="1"/>
        <v>0</v>
      </c>
      <c r="V6" s="349">
        <f t="shared" si="1"/>
        <v>0</v>
      </c>
      <c r="W6" s="349">
        <f t="shared" si="1"/>
        <v>0</v>
      </c>
      <c r="X6" s="349">
        <f t="shared" si="1"/>
        <v>0</v>
      </c>
      <c r="Y6" s="349">
        <f t="shared" si="1"/>
        <v>0</v>
      </c>
      <c r="Z6" s="349">
        <f t="shared" si="1"/>
        <v>0</v>
      </c>
      <c r="AA6" s="349">
        <f t="shared" si="1"/>
        <v>0</v>
      </c>
      <c r="AB6" s="349">
        <f t="shared" si="1"/>
        <v>0</v>
      </c>
      <c r="AC6" s="349">
        <f t="shared" si="1"/>
        <v>0</v>
      </c>
      <c r="AD6" s="349">
        <f t="shared" si="1"/>
        <v>0</v>
      </c>
      <c r="AE6" s="349">
        <f t="shared" si="1"/>
        <v>0</v>
      </c>
      <c r="AF6" s="349">
        <f t="shared" si="1"/>
        <v>0</v>
      </c>
      <c r="AG6" s="349">
        <f t="shared" si="1"/>
        <v>0</v>
      </c>
      <c r="AH6" s="349">
        <f t="shared" si="1"/>
        <v>0</v>
      </c>
      <c r="AI6" s="349">
        <f t="shared" si="1"/>
        <v>0</v>
      </c>
      <c r="AJ6" s="349">
        <f t="shared" si="1"/>
        <v>0</v>
      </c>
      <c r="AK6" s="349">
        <f t="shared" si="1"/>
        <v>0</v>
      </c>
      <c r="AL6" s="349">
        <f t="shared" si="1"/>
        <v>0</v>
      </c>
      <c r="AM6" s="349">
        <f t="shared" si="1"/>
        <v>0</v>
      </c>
      <c r="AN6" s="349">
        <f t="shared" si="1"/>
        <v>0</v>
      </c>
      <c r="AO6" s="349">
        <f t="shared" si="1"/>
        <v>0</v>
      </c>
      <c r="AP6" s="349">
        <f t="shared" si="1"/>
        <v>0</v>
      </c>
      <c r="AQ6" s="349">
        <f t="shared" si="1"/>
        <v>0</v>
      </c>
      <c r="AR6" s="349">
        <f t="shared" si="1"/>
        <v>0</v>
      </c>
      <c r="AS6" s="349">
        <f t="shared" si="1"/>
        <v>0</v>
      </c>
      <c r="AT6" s="349">
        <f t="shared" si="1"/>
        <v>0</v>
      </c>
      <c r="AU6" s="349">
        <f t="shared" si="1"/>
        <v>0</v>
      </c>
      <c r="AV6" s="349">
        <f t="shared" si="1"/>
        <v>0</v>
      </c>
      <c r="AW6" s="349">
        <f t="shared" si="1"/>
        <v>0</v>
      </c>
      <c r="AX6" s="349">
        <f t="shared" si="1"/>
        <v>0</v>
      </c>
      <c r="AY6" s="349">
        <f t="shared" si="1"/>
        <v>0</v>
      </c>
      <c r="AZ6" s="349">
        <f t="shared" si="1"/>
        <v>0</v>
      </c>
      <c r="BA6" s="349">
        <f t="shared" si="1"/>
        <v>0</v>
      </c>
      <c r="BB6" s="105" t="s">
        <v>212</v>
      </c>
      <c r="BC6" s="110"/>
      <c r="BD6" s="110"/>
      <c r="BE6" s="132">
        <v>2016</v>
      </c>
      <c r="BF6" s="110"/>
      <c r="BG6" s="110"/>
    </row>
    <row r="7" spans="1:59" s="155" customFormat="1" ht="22.2" customHeight="1">
      <c r="A7" s="418" t="s">
        <v>15</v>
      </c>
      <c r="B7" s="260" t="s">
        <v>280</v>
      </c>
      <c r="C7" s="111">
        <f>SUM(C8,C11)</f>
        <v>0</v>
      </c>
      <c r="D7" s="111">
        <f>SUM(D8+D11)</f>
        <v>0</v>
      </c>
      <c r="E7" s="111">
        <f t="shared" ref="E7:K7" si="2">SUM(E8,E11)</f>
        <v>0</v>
      </c>
      <c r="F7" s="111">
        <f t="shared" si="2"/>
        <v>0</v>
      </c>
      <c r="G7" s="111">
        <f t="shared" si="2"/>
        <v>0</v>
      </c>
      <c r="H7" s="111">
        <f t="shared" si="2"/>
        <v>0</v>
      </c>
      <c r="I7" s="111">
        <f t="shared" si="2"/>
        <v>0</v>
      </c>
      <c r="J7" s="111">
        <f t="shared" si="2"/>
        <v>0</v>
      </c>
      <c r="K7" s="111">
        <f t="shared" si="2"/>
        <v>0</v>
      </c>
      <c r="L7" s="292"/>
      <c r="M7" s="111">
        <f t="shared" ref="M7:AF7" si="3">SUM(M8,M11)</f>
        <v>0</v>
      </c>
      <c r="N7" s="111">
        <f t="shared" si="3"/>
        <v>0</v>
      </c>
      <c r="O7" s="111">
        <f t="shared" si="3"/>
        <v>0</v>
      </c>
      <c r="P7" s="111">
        <f t="shared" si="3"/>
        <v>0</v>
      </c>
      <c r="Q7" s="111">
        <f t="shared" si="3"/>
        <v>0</v>
      </c>
      <c r="R7" s="111">
        <f t="shared" si="3"/>
        <v>0</v>
      </c>
      <c r="S7" s="111">
        <f t="shared" si="3"/>
        <v>0</v>
      </c>
      <c r="T7" s="111">
        <f t="shared" si="3"/>
        <v>0</v>
      </c>
      <c r="U7" s="111">
        <f t="shared" si="3"/>
        <v>0</v>
      </c>
      <c r="V7" s="111">
        <f t="shared" si="3"/>
        <v>0</v>
      </c>
      <c r="W7" s="111">
        <f t="shared" si="3"/>
        <v>0</v>
      </c>
      <c r="X7" s="111">
        <f t="shared" si="3"/>
        <v>0</v>
      </c>
      <c r="Y7" s="111">
        <f t="shared" si="3"/>
        <v>0</v>
      </c>
      <c r="Z7" s="111">
        <f t="shared" si="3"/>
        <v>0</v>
      </c>
      <c r="AA7" s="111">
        <f t="shared" si="3"/>
        <v>0</v>
      </c>
      <c r="AB7" s="111">
        <f t="shared" si="3"/>
        <v>0</v>
      </c>
      <c r="AC7" s="111">
        <f t="shared" si="3"/>
        <v>0</v>
      </c>
      <c r="AD7" s="111">
        <f t="shared" si="3"/>
        <v>0</v>
      </c>
      <c r="AE7" s="111">
        <f t="shared" si="3"/>
        <v>0</v>
      </c>
      <c r="AF7" s="111">
        <f t="shared" si="3"/>
        <v>0</v>
      </c>
      <c r="AG7" s="297"/>
      <c r="AH7" s="111">
        <f t="shared" ref="AH7:BA7" si="4">SUM(AH8,AH11)</f>
        <v>0</v>
      </c>
      <c r="AI7" s="111">
        <f t="shared" si="4"/>
        <v>0</v>
      </c>
      <c r="AJ7" s="111">
        <f t="shared" si="4"/>
        <v>0</v>
      </c>
      <c r="AK7" s="111">
        <f t="shared" si="4"/>
        <v>0</v>
      </c>
      <c r="AL7" s="111">
        <f t="shared" si="4"/>
        <v>0</v>
      </c>
      <c r="AM7" s="111">
        <f t="shared" si="4"/>
        <v>0</v>
      </c>
      <c r="AN7" s="111">
        <f t="shared" si="4"/>
        <v>0</v>
      </c>
      <c r="AO7" s="111">
        <f t="shared" si="4"/>
        <v>0</v>
      </c>
      <c r="AP7" s="111">
        <f t="shared" si="4"/>
        <v>0</v>
      </c>
      <c r="AQ7" s="111">
        <f t="shared" si="4"/>
        <v>0</v>
      </c>
      <c r="AR7" s="111">
        <f t="shared" si="4"/>
        <v>0</v>
      </c>
      <c r="AS7" s="111">
        <f t="shared" si="4"/>
        <v>0</v>
      </c>
      <c r="AT7" s="111">
        <f t="shared" si="4"/>
        <v>0</v>
      </c>
      <c r="AU7" s="111">
        <f t="shared" si="4"/>
        <v>0</v>
      </c>
      <c r="AV7" s="111">
        <f t="shared" si="4"/>
        <v>0</v>
      </c>
      <c r="AW7" s="111">
        <f t="shared" si="4"/>
        <v>0</v>
      </c>
      <c r="AX7" s="111">
        <f t="shared" si="4"/>
        <v>0</v>
      </c>
      <c r="AY7" s="111">
        <f t="shared" si="4"/>
        <v>0</v>
      </c>
      <c r="AZ7" s="111">
        <f t="shared" si="4"/>
        <v>0</v>
      </c>
      <c r="BA7" s="111">
        <f t="shared" si="4"/>
        <v>0</v>
      </c>
      <c r="BB7" s="105" t="s">
        <v>212</v>
      </c>
      <c r="BC7" s="110"/>
      <c r="BD7" s="110"/>
      <c r="BE7" s="132">
        <v>2016</v>
      </c>
      <c r="BF7" s="110"/>
      <c r="BG7" s="110"/>
    </row>
    <row r="8" spans="1:59" s="145" customFormat="1" ht="22.2" customHeight="1">
      <c r="A8" s="418" t="s">
        <v>15</v>
      </c>
      <c r="B8" s="112" t="s">
        <v>281</v>
      </c>
      <c r="C8" s="111"/>
      <c r="D8" s="111">
        <f t="shared" ref="D8:D13" si="5">SUM(E8:BA8)</f>
        <v>0</v>
      </c>
      <c r="E8" s="111">
        <f t="shared" ref="E8:K8" si="6">SUM(E9:E10)</f>
        <v>0</v>
      </c>
      <c r="F8" s="111">
        <f t="shared" si="6"/>
        <v>0</v>
      </c>
      <c r="G8" s="111">
        <f t="shared" si="6"/>
        <v>0</v>
      </c>
      <c r="H8" s="111">
        <f t="shared" si="6"/>
        <v>0</v>
      </c>
      <c r="I8" s="111">
        <f t="shared" si="6"/>
        <v>0</v>
      </c>
      <c r="J8" s="111">
        <f t="shared" si="6"/>
        <v>0</v>
      </c>
      <c r="K8" s="111">
        <f t="shared" si="6"/>
        <v>0</v>
      </c>
      <c r="L8" s="292"/>
      <c r="M8" s="111">
        <f t="shared" ref="M8:AF8" si="7">SUM(M9:M10)</f>
        <v>0</v>
      </c>
      <c r="N8" s="111">
        <f t="shared" si="7"/>
        <v>0</v>
      </c>
      <c r="O8" s="111">
        <f t="shared" si="7"/>
        <v>0</v>
      </c>
      <c r="P8" s="111">
        <f t="shared" si="7"/>
        <v>0</v>
      </c>
      <c r="Q8" s="111">
        <f t="shared" si="7"/>
        <v>0</v>
      </c>
      <c r="R8" s="111">
        <f t="shared" si="7"/>
        <v>0</v>
      </c>
      <c r="S8" s="111">
        <f t="shared" si="7"/>
        <v>0</v>
      </c>
      <c r="T8" s="111">
        <f t="shared" si="7"/>
        <v>0</v>
      </c>
      <c r="U8" s="111">
        <f t="shared" si="7"/>
        <v>0</v>
      </c>
      <c r="V8" s="111">
        <f t="shared" si="7"/>
        <v>0</v>
      </c>
      <c r="W8" s="111">
        <f t="shared" si="7"/>
        <v>0</v>
      </c>
      <c r="X8" s="111">
        <f t="shared" si="7"/>
        <v>0</v>
      </c>
      <c r="Y8" s="111">
        <f t="shared" si="7"/>
        <v>0</v>
      </c>
      <c r="Z8" s="111">
        <f t="shared" si="7"/>
        <v>0</v>
      </c>
      <c r="AA8" s="111">
        <f t="shared" si="7"/>
        <v>0</v>
      </c>
      <c r="AB8" s="111">
        <f t="shared" si="7"/>
        <v>0</v>
      </c>
      <c r="AC8" s="111">
        <f t="shared" si="7"/>
        <v>0</v>
      </c>
      <c r="AD8" s="111">
        <f t="shared" si="7"/>
        <v>0</v>
      </c>
      <c r="AE8" s="111">
        <f t="shared" si="7"/>
        <v>0</v>
      </c>
      <c r="AF8" s="111">
        <f t="shared" si="7"/>
        <v>0</v>
      </c>
      <c r="AG8" s="297"/>
      <c r="AH8" s="111">
        <f t="shared" ref="AH8:BA8" si="8">SUM(AH9:AH10)</f>
        <v>0</v>
      </c>
      <c r="AI8" s="111">
        <f t="shared" si="8"/>
        <v>0</v>
      </c>
      <c r="AJ8" s="111">
        <f t="shared" si="8"/>
        <v>0</v>
      </c>
      <c r="AK8" s="111">
        <f t="shared" si="8"/>
        <v>0</v>
      </c>
      <c r="AL8" s="111">
        <f t="shared" si="8"/>
        <v>0</v>
      </c>
      <c r="AM8" s="111">
        <f t="shared" si="8"/>
        <v>0</v>
      </c>
      <c r="AN8" s="111">
        <f t="shared" si="8"/>
        <v>0</v>
      </c>
      <c r="AO8" s="111">
        <f t="shared" si="8"/>
        <v>0</v>
      </c>
      <c r="AP8" s="111">
        <f t="shared" si="8"/>
        <v>0</v>
      </c>
      <c r="AQ8" s="111">
        <f t="shared" si="8"/>
        <v>0</v>
      </c>
      <c r="AR8" s="111">
        <f t="shared" si="8"/>
        <v>0</v>
      </c>
      <c r="AS8" s="111">
        <f t="shared" si="8"/>
        <v>0</v>
      </c>
      <c r="AT8" s="111">
        <f t="shared" si="8"/>
        <v>0</v>
      </c>
      <c r="AU8" s="111">
        <f t="shared" si="8"/>
        <v>0</v>
      </c>
      <c r="AV8" s="111">
        <f t="shared" si="8"/>
        <v>0</v>
      </c>
      <c r="AW8" s="111">
        <f t="shared" si="8"/>
        <v>0</v>
      </c>
      <c r="AX8" s="111">
        <f t="shared" si="8"/>
        <v>0</v>
      </c>
      <c r="AY8" s="111">
        <f t="shared" si="8"/>
        <v>0</v>
      </c>
      <c r="AZ8" s="111">
        <f t="shared" si="8"/>
        <v>0</v>
      </c>
      <c r="BA8" s="111">
        <f t="shared" si="8"/>
        <v>0</v>
      </c>
      <c r="BB8" s="105" t="s">
        <v>212</v>
      </c>
      <c r="BC8" s="110"/>
      <c r="BD8" s="110"/>
      <c r="BE8" s="132">
        <v>2016</v>
      </c>
      <c r="BF8" s="110"/>
      <c r="BG8" s="110"/>
    </row>
    <row r="9" spans="1:59" s="124" customFormat="1" ht="22.2" customHeight="1">
      <c r="A9" s="419" t="s">
        <v>15</v>
      </c>
      <c r="B9" s="107"/>
      <c r="C9" s="106"/>
      <c r="D9" s="106">
        <f t="shared" si="5"/>
        <v>0</v>
      </c>
      <c r="E9" s="106"/>
      <c r="F9" s="106"/>
      <c r="G9" s="106"/>
      <c r="H9" s="106"/>
      <c r="I9" s="106"/>
      <c r="J9" s="106"/>
      <c r="K9" s="106"/>
      <c r="L9" s="292"/>
      <c r="M9" s="106"/>
      <c r="N9" s="106"/>
      <c r="O9" s="106"/>
      <c r="P9" s="106"/>
      <c r="Q9" s="106"/>
      <c r="R9" s="106"/>
      <c r="S9" s="106"/>
      <c r="T9" s="106"/>
      <c r="U9" s="106"/>
      <c r="V9" s="106"/>
      <c r="W9" s="106"/>
      <c r="X9" s="106"/>
      <c r="Y9" s="106"/>
      <c r="Z9" s="106"/>
      <c r="AA9" s="106"/>
      <c r="AB9" s="106"/>
      <c r="AC9" s="106"/>
      <c r="AD9" s="106"/>
      <c r="AE9" s="106"/>
      <c r="AF9" s="106"/>
      <c r="AG9" s="297"/>
      <c r="AH9" s="106"/>
      <c r="AI9" s="106"/>
      <c r="AJ9" s="106"/>
      <c r="AK9" s="106"/>
      <c r="AL9" s="106"/>
      <c r="AM9" s="106"/>
      <c r="AN9" s="106"/>
      <c r="AO9" s="106"/>
      <c r="AP9" s="106"/>
      <c r="AQ9" s="106"/>
      <c r="AR9" s="106"/>
      <c r="AS9" s="106"/>
      <c r="AT9" s="106"/>
      <c r="AU9" s="106"/>
      <c r="AV9" s="106"/>
      <c r="AW9" s="106"/>
      <c r="AX9" s="106"/>
      <c r="AY9" s="106"/>
      <c r="AZ9" s="106"/>
      <c r="BA9" s="106"/>
      <c r="BB9" s="105" t="s">
        <v>212</v>
      </c>
      <c r="BC9" s="104"/>
      <c r="BD9" s="104"/>
      <c r="BE9" s="132">
        <v>2016</v>
      </c>
      <c r="BF9" s="104"/>
      <c r="BG9" s="104"/>
    </row>
    <row r="10" spans="1:59" s="124" customFormat="1" ht="22.2" customHeight="1">
      <c r="A10" s="419" t="s">
        <v>15</v>
      </c>
      <c r="B10" s="107"/>
      <c r="C10" s="106"/>
      <c r="D10" s="106">
        <f t="shared" si="5"/>
        <v>0</v>
      </c>
      <c r="E10" s="106"/>
      <c r="F10" s="106"/>
      <c r="G10" s="106"/>
      <c r="H10" s="106"/>
      <c r="I10" s="106"/>
      <c r="J10" s="106"/>
      <c r="K10" s="106"/>
      <c r="L10" s="292"/>
      <c r="M10" s="106"/>
      <c r="N10" s="106"/>
      <c r="O10" s="106"/>
      <c r="P10" s="106"/>
      <c r="Q10" s="106"/>
      <c r="R10" s="106"/>
      <c r="S10" s="106"/>
      <c r="T10" s="106"/>
      <c r="U10" s="106"/>
      <c r="V10" s="106"/>
      <c r="W10" s="106"/>
      <c r="X10" s="106"/>
      <c r="Y10" s="106"/>
      <c r="Z10" s="106"/>
      <c r="AA10" s="106"/>
      <c r="AB10" s="106"/>
      <c r="AC10" s="106"/>
      <c r="AD10" s="106"/>
      <c r="AE10" s="106"/>
      <c r="AF10" s="106"/>
      <c r="AG10" s="297"/>
      <c r="AH10" s="106"/>
      <c r="AI10" s="106"/>
      <c r="AJ10" s="106"/>
      <c r="AK10" s="106"/>
      <c r="AL10" s="106"/>
      <c r="AM10" s="106"/>
      <c r="AN10" s="106"/>
      <c r="AO10" s="106"/>
      <c r="AP10" s="106"/>
      <c r="AQ10" s="106"/>
      <c r="AR10" s="106"/>
      <c r="AS10" s="106"/>
      <c r="AT10" s="106"/>
      <c r="AU10" s="106"/>
      <c r="AV10" s="106"/>
      <c r="AW10" s="106"/>
      <c r="AX10" s="106"/>
      <c r="AY10" s="106"/>
      <c r="AZ10" s="106"/>
      <c r="BA10" s="106"/>
      <c r="BB10" s="105" t="s">
        <v>212</v>
      </c>
      <c r="BC10" s="104"/>
      <c r="BD10" s="104"/>
      <c r="BE10" s="132">
        <v>2016</v>
      </c>
      <c r="BF10" s="104"/>
      <c r="BG10" s="104"/>
    </row>
    <row r="11" spans="1:59" s="145" customFormat="1" ht="22.2" customHeight="1">
      <c r="A11" s="418" t="s">
        <v>15</v>
      </c>
      <c r="B11" s="112" t="s">
        <v>282</v>
      </c>
      <c r="C11" s="111"/>
      <c r="D11" s="111">
        <f t="shared" si="5"/>
        <v>0</v>
      </c>
      <c r="E11" s="111">
        <f t="shared" ref="E11:K11" si="9">SUM(E12:E13)</f>
        <v>0</v>
      </c>
      <c r="F11" s="111">
        <f t="shared" si="9"/>
        <v>0</v>
      </c>
      <c r="G11" s="111">
        <f t="shared" si="9"/>
        <v>0</v>
      </c>
      <c r="H11" s="111">
        <f t="shared" si="9"/>
        <v>0</v>
      </c>
      <c r="I11" s="111">
        <f t="shared" si="9"/>
        <v>0</v>
      </c>
      <c r="J11" s="111">
        <f t="shared" si="9"/>
        <v>0</v>
      </c>
      <c r="K11" s="111">
        <f t="shared" si="9"/>
        <v>0</v>
      </c>
      <c r="L11" s="292"/>
      <c r="M11" s="111">
        <f t="shared" ref="M11:AF11" si="10">SUM(M12:M13)</f>
        <v>0</v>
      </c>
      <c r="N11" s="111">
        <f t="shared" si="10"/>
        <v>0</v>
      </c>
      <c r="O11" s="111">
        <f t="shared" si="10"/>
        <v>0</v>
      </c>
      <c r="P11" s="111">
        <f t="shared" si="10"/>
        <v>0</v>
      </c>
      <c r="Q11" s="111">
        <f t="shared" si="10"/>
        <v>0</v>
      </c>
      <c r="R11" s="111">
        <f t="shared" si="10"/>
        <v>0</v>
      </c>
      <c r="S11" s="111">
        <f t="shared" si="10"/>
        <v>0</v>
      </c>
      <c r="T11" s="111">
        <f t="shared" si="10"/>
        <v>0</v>
      </c>
      <c r="U11" s="111">
        <f t="shared" si="10"/>
        <v>0</v>
      </c>
      <c r="V11" s="111">
        <f t="shared" si="10"/>
        <v>0</v>
      </c>
      <c r="W11" s="111">
        <f t="shared" si="10"/>
        <v>0</v>
      </c>
      <c r="X11" s="111">
        <f t="shared" si="10"/>
        <v>0</v>
      </c>
      <c r="Y11" s="111">
        <f t="shared" si="10"/>
        <v>0</v>
      </c>
      <c r="Z11" s="111">
        <f t="shared" si="10"/>
        <v>0</v>
      </c>
      <c r="AA11" s="111">
        <f t="shared" si="10"/>
        <v>0</v>
      </c>
      <c r="AB11" s="111">
        <f t="shared" si="10"/>
        <v>0</v>
      </c>
      <c r="AC11" s="111">
        <f t="shared" si="10"/>
        <v>0</v>
      </c>
      <c r="AD11" s="111">
        <f t="shared" si="10"/>
        <v>0</v>
      </c>
      <c r="AE11" s="111">
        <f t="shared" si="10"/>
        <v>0</v>
      </c>
      <c r="AF11" s="111">
        <f t="shared" si="10"/>
        <v>0</v>
      </c>
      <c r="AG11" s="297"/>
      <c r="AH11" s="111">
        <f t="shared" ref="AH11:BA11" si="11">SUM(AH12:AH13)</f>
        <v>0</v>
      </c>
      <c r="AI11" s="111">
        <f t="shared" si="11"/>
        <v>0</v>
      </c>
      <c r="AJ11" s="111">
        <f t="shared" si="11"/>
        <v>0</v>
      </c>
      <c r="AK11" s="111">
        <f t="shared" si="11"/>
        <v>0</v>
      </c>
      <c r="AL11" s="111">
        <f t="shared" si="11"/>
        <v>0</v>
      </c>
      <c r="AM11" s="111">
        <f t="shared" si="11"/>
        <v>0</v>
      </c>
      <c r="AN11" s="111">
        <f t="shared" si="11"/>
        <v>0</v>
      </c>
      <c r="AO11" s="111">
        <f t="shared" si="11"/>
        <v>0</v>
      </c>
      <c r="AP11" s="111">
        <f t="shared" si="11"/>
        <v>0</v>
      </c>
      <c r="AQ11" s="111">
        <f t="shared" si="11"/>
        <v>0</v>
      </c>
      <c r="AR11" s="111">
        <f t="shared" si="11"/>
        <v>0</v>
      </c>
      <c r="AS11" s="111">
        <f t="shared" si="11"/>
        <v>0</v>
      </c>
      <c r="AT11" s="111">
        <f t="shared" si="11"/>
        <v>0</v>
      </c>
      <c r="AU11" s="111">
        <f t="shared" si="11"/>
        <v>0</v>
      </c>
      <c r="AV11" s="111">
        <f t="shared" si="11"/>
        <v>0</v>
      </c>
      <c r="AW11" s="111">
        <f t="shared" si="11"/>
        <v>0</v>
      </c>
      <c r="AX11" s="111">
        <f t="shared" si="11"/>
        <v>0</v>
      </c>
      <c r="AY11" s="111">
        <f t="shared" si="11"/>
        <v>0</v>
      </c>
      <c r="AZ11" s="111">
        <f t="shared" si="11"/>
        <v>0</v>
      </c>
      <c r="BA11" s="111">
        <f t="shared" si="11"/>
        <v>0</v>
      </c>
      <c r="BB11" s="105" t="s">
        <v>212</v>
      </c>
      <c r="BC11" s="110"/>
      <c r="BD11" s="110"/>
      <c r="BE11" s="132">
        <v>2016</v>
      </c>
      <c r="BF11" s="110"/>
      <c r="BG11" s="110"/>
    </row>
    <row r="12" spans="1:59" s="124" customFormat="1" ht="22.2" customHeight="1">
      <c r="A12" s="419" t="s">
        <v>15</v>
      </c>
      <c r="B12" s="107"/>
      <c r="C12" s="106"/>
      <c r="D12" s="106">
        <f t="shared" si="5"/>
        <v>0</v>
      </c>
      <c r="E12" s="106"/>
      <c r="F12" s="106"/>
      <c r="G12" s="106"/>
      <c r="H12" s="106"/>
      <c r="I12" s="106"/>
      <c r="J12" s="106"/>
      <c r="K12" s="106"/>
      <c r="L12" s="292"/>
      <c r="M12" s="106"/>
      <c r="N12" s="106"/>
      <c r="O12" s="106"/>
      <c r="P12" s="106"/>
      <c r="Q12" s="106"/>
      <c r="R12" s="106"/>
      <c r="S12" s="106"/>
      <c r="T12" s="106"/>
      <c r="U12" s="106"/>
      <c r="V12" s="106"/>
      <c r="W12" s="106"/>
      <c r="X12" s="106"/>
      <c r="Y12" s="106"/>
      <c r="Z12" s="106"/>
      <c r="AA12" s="106"/>
      <c r="AB12" s="106"/>
      <c r="AC12" s="106"/>
      <c r="AD12" s="106"/>
      <c r="AE12" s="106"/>
      <c r="AF12" s="106"/>
      <c r="AG12" s="297"/>
      <c r="AH12" s="106"/>
      <c r="AI12" s="106"/>
      <c r="AJ12" s="106"/>
      <c r="AK12" s="106"/>
      <c r="AL12" s="106"/>
      <c r="AM12" s="106"/>
      <c r="AN12" s="106"/>
      <c r="AO12" s="106"/>
      <c r="AP12" s="106"/>
      <c r="AQ12" s="106"/>
      <c r="AR12" s="106"/>
      <c r="AS12" s="106"/>
      <c r="AT12" s="106"/>
      <c r="AU12" s="106"/>
      <c r="AV12" s="106"/>
      <c r="AW12" s="106"/>
      <c r="AX12" s="106"/>
      <c r="AY12" s="106"/>
      <c r="AZ12" s="106"/>
      <c r="BA12" s="106"/>
      <c r="BB12" s="105" t="s">
        <v>212</v>
      </c>
      <c r="BC12" s="104"/>
      <c r="BD12" s="104"/>
      <c r="BE12" s="132">
        <v>2016</v>
      </c>
      <c r="BF12" s="104"/>
      <c r="BG12" s="104"/>
    </row>
    <row r="13" spans="1:59" s="124" customFormat="1" ht="22.2" customHeight="1">
      <c r="A13" s="419" t="s">
        <v>15</v>
      </c>
      <c r="B13" s="107"/>
      <c r="C13" s="106"/>
      <c r="D13" s="106">
        <f t="shared" si="5"/>
        <v>0</v>
      </c>
      <c r="E13" s="106"/>
      <c r="F13" s="106"/>
      <c r="G13" s="106"/>
      <c r="H13" s="106"/>
      <c r="I13" s="106"/>
      <c r="J13" s="106"/>
      <c r="K13" s="106"/>
      <c r="L13" s="292"/>
      <c r="M13" s="106"/>
      <c r="N13" s="106"/>
      <c r="O13" s="106"/>
      <c r="P13" s="106"/>
      <c r="Q13" s="106"/>
      <c r="R13" s="106"/>
      <c r="S13" s="106"/>
      <c r="T13" s="106"/>
      <c r="U13" s="106"/>
      <c r="V13" s="106"/>
      <c r="W13" s="106"/>
      <c r="X13" s="106"/>
      <c r="Y13" s="106"/>
      <c r="Z13" s="106"/>
      <c r="AA13" s="106"/>
      <c r="AB13" s="106"/>
      <c r="AC13" s="106"/>
      <c r="AD13" s="106"/>
      <c r="AE13" s="106"/>
      <c r="AF13" s="106"/>
      <c r="AG13" s="297"/>
      <c r="AH13" s="106"/>
      <c r="AI13" s="106"/>
      <c r="AJ13" s="106"/>
      <c r="AK13" s="106"/>
      <c r="AL13" s="106"/>
      <c r="AM13" s="106"/>
      <c r="AN13" s="106"/>
      <c r="AO13" s="106"/>
      <c r="AP13" s="106"/>
      <c r="AQ13" s="106"/>
      <c r="AR13" s="106"/>
      <c r="AS13" s="106"/>
      <c r="AT13" s="106"/>
      <c r="AU13" s="106"/>
      <c r="AV13" s="106"/>
      <c r="AW13" s="106"/>
      <c r="AX13" s="106"/>
      <c r="AY13" s="106"/>
      <c r="AZ13" s="106"/>
      <c r="BA13" s="106"/>
      <c r="BB13" s="105" t="s">
        <v>212</v>
      </c>
      <c r="BC13" s="104"/>
      <c r="BD13" s="104"/>
      <c r="BE13" s="132">
        <v>2016</v>
      </c>
      <c r="BF13" s="104"/>
      <c r="BG13" s="104"/>
    </row>
    <row r="14" spans="1:59" s="155" customFormat="1" ht="22.2" customHeight="1">
      <c r="A14" s="418" t="s">
        <v>16</v>
      </c>
      <c r="B14" s="260" t="s">
        <v>283</v>
      </c>
      <c r="C14" s="111">
        <f>SUM(C15,C18)</f>
        <v>0</v>
      </c>
      <c r="D14" s="111">
        <f>SUM(D15+D18)</f>
        <v>0</v>
      </c>
      <c r="E14" s="111">
        <f t="shared" ref="E14:K14" si="12">SUM(E15,E18)</f>
        <v>0</v>
      </c>
      <c r="F14" s="111">
        <f t="shared" si="12"/>
        <v>0</v>
      </c>
      <c r="G14" s="111">
        <f t="shared" si="12"/>
        <v>0</v>
      </c>
      <c r="H14" s="111">
        <f t="shared" si="12"/>
        <v>0</v>
      </c>
      <c r="I14" s="111">
        <f t="shared" si="12"/>
        <v>0</v>
      </c>
      <c r="J14" s="111">
        <f t="shared" si="12"/>
        <v>0</v>
      </c>
      <c r="K14" s="111">
        <f t="shared" si="12"/>
        <v>0</v>
      </c>
      <c r="L14" s="292"/>
      <c r="M14" s="111">
        <f t="shared" ref="M14:AF14" si="13">SUM(M15,M18)</f>
        <v>0</v>
      </c>
      <c r="N14" s="111">
        <f t="shared" si="13"/>
        <v>0</v>
      </c>
      <c r="O14" s="111">
        <f t="shared" si="13"/>
        <v>0</v>
      </c>
      <c r="P14" s="111">
        <f t="shared" si="13"/>
        <v>0</v>
      </c>
      <c r="Q14" s="111">
        <f t="shared" si="13"/>
        <v>0</v>
      </c>
      <c r="R14" s="111">
        <f t="shared" si="13"/>
        <v>0</v>
      </c>
      <c r="S14" s="111">
        <f t="shared" si="13"/>
        <v>0</v>
      </c>
      <c r="T14" s="111">
        <f t="shared" si="13"/>
        <v>0</v>
      </c>
      <c r="U14" s="111">
        <f t="shared" si="13"/>
        <v>0</v>
      </c>
      <c r="V14" s="111">
        <f t="shared" si="13"/>
        <v>0</v>
      </c>
      <c r="W14" s="111">
        <f t="shared" si="13"/>
        <v>0</v>
      </c>
      <c r="X14" s="111">
        <f t="shared" si="13"/>
        <v>0</v>
      </c>
      <c r="Y14" s="111">
        <f t="shared" si="13"/>
        <v>0</v>
      </c>
      <c r="Z14" s="111">
        <f t="shared" si="13"/>
        <v>0</v>
      </c>
      <c r="AA14" s="111">
        <f t="shared" si="13"/>
        <v>0</v>
      </c>
      <c r="AB14" s="111">
        <f t="shared" si="13"/>
        <v>0</v>
      </c>
      <c r="AC14" s="111">
        <f t="shared" si="13"/>
        <v>0</v>
      </c>
      <c r="AD14" s="111">
        <f t="shared" si="13"/>
        <v>0</v>
      </c>
      <c r="AE14" s="111">
        <f t="shared" si="13"/>
        <v>0</v>
      </c>
      <c r="AF14" s="111">
        <f t="shared" si="13"/>
        <v>0</v>
      </c>
      <c r="AG14" s="297"/>
      <c r="AH14" s="111">
        <f t="shared" ref="AH14:BA14" si="14">SUM(AH15,AH18)</f>
        <v>0</v>
      </c>
      <c r="AI14" s="111">
        <f t="shared" si="14"/>
        <v>0</v>
      </c>
      <c r="AJ14" s="111">
        <f t="shared" si="14"/>
        <v>0</v>
      </c>
      <c r="AK14" s="111">
        <f t="shared" si="14"/>
        <v>0</v>
      </c>
      <c r="AL14" s="111">
        <f t="shared" si="14"/>
        <v>0</v>
      </c>
      <c r="AM14" s="111">
        <f t="shared" si="14"/>
        <v>0</v>
      </c>
      <c r="AN14" s="111">
        <f t="shared" si="14"/>
        <v>0</v>
      </c>
      <c r="AO14" s="111">
        <f t="shared" si="14"/>
        <v>0</v>
      </c>
      <c r="AP14" s="111">
        <f t="shared" si="14"/>
        <v>0</v>
      </c>
      <c r="AQ14" s="111">
        <f t="shared" si="14"/>
        <v>0</v>
      </c>
      <c r="AR14" s="111">
        <f t="shared" si="14"/>
        <v>0</v>
      </c>
      <c r="AS14" s="111">
        <f t="shared" si="14"/>
        <v>0</v>
      </c>
      <c r="AT14" s="111">
        <f t="shared" si="14"/>
        <v>0</v>
      </c>
      <c r="AU14" s="111">
        <f t="shared" si="14"/>
        <v>0</v>
      </c>
      <c r="AV14" s="111">
        <f t="shared" si="14"/>
        <v>0</v>
      </c>
      <c r="AW14" s="111">
        <f t="shared" si="14"/>
        <v>0</v>
      </c>
      <c r="AX14" s="111">
        <f t="shared" si="14"/>
        <v>0</v>
      </c>
      <c r="AY14" s="111">
        <f t="shared" si="14"/>
        <v>0</v>
      </c>
      <c r="AZ14" s="111">
        <f t="shared" si="14"/>
        <v>0</v>
      </c>
      <c r="BA14" s="111">
        <f t="shared" si="14"/>
        <v>0</v>
      </c>
      <c r="BB14" s="105" t="s">
        <v>212</v>
      </c>
      <c r="BC14" s="110"/>
      <c r="BD14" s="110"/>
      <c r="BE14" s="132">
        <v>2016</v>
      </c>
      <c r="BF14" s="110"/>
      <c r="BG14" s="110"/>
    </row>
    <row r="15" spans="1:59" s="145" customFormat="1" ht="22.2" customHeight="1">
      <c r="A15" s="418" t="s">
        <v>16</v>
      </c>
      <c r="B15" s="112" t="s">
        <v>281</v>
      </c>
      <c r="C15" s="111"/>
      <c r="D15" s="111">
        <f t="shared" ref="D15:D20" si="15">SUM(E15:BA15)</f>
        <v>0</v>
      </c>
      <c r="E15" s="111">
        <f t="shared" ref="E15:K15" si="16">SUM(E16:E17)</f>
        <v>0</v>
      </c>
      <c r="F15" s="111">
        <f t="shared" si="16"/>
        <v>0</v>
      </c>
      <c r="G15" s="111">
        <f t="shared" si="16"/>
        <v>0</v>
      </c>
      <c r="H15" s="111">
        <f t="shared" si="16"/>
        <v>0</v>
      </c>
      <c r="I15" s="111">
        <f t="shared" si="16"/>
        <v>0</v>
      </c>
      <c r="J15" s="111">
        <f t="shared" si="16"/>
        <v>0</v>
      </c>
      <c r="K15" s="111">
        <f t="shared" si="16"/>
        <v>0</v>
      </c>
      <c r="L15" s="292"/>
      <c r="M15" s="111">
        <f t="shared" ref="M15:AF15" si="17">SUM(M16:M17)</f>
        <v>0</v>
      </c>
      <c r="N15" s="111">
        <f t="shared" si="17"/>
        <v>0</v>
      </c>
      <c r="O15" s="111">
        <f t="shared" si="17"/>
        <v>0</v>
      </c>
      <c r="P15" s="111">
        <f t="shared" si="17"/>
        <v>0</v>
      </c>
      <c r="Q15" s="111">
        <f t="shared" si="17"/>
        <v>0</v>
      </c>
      <c r="R15" s="111">
        <f t="shared" si="17"/>
        <v>0</v>
      </c>
      <c r="S15" s="111">
        <f t="shared" si="17"/>
        <v>0</v>
      </c>
      <c r="T15" s="111">
        <f t="shared" si="17"/>
        <v>0</v>
      </c>
      <c r="U15" s="111">
        <f t="shared" si="17"/>
        <v>0</v>
      </c>
      <c r="V15" s="111">
        <f t="shared" si="17"/>
        <v>0</v>
      </c>
      <c r="W15" s="111">
        <f t="shared" si="17"/>
        <v>0</v>
      </c>
      <c r="X15" s="111">
        <f t="shared" si="17"/>
        <v>0</v>
      </c>
      <c r="Y15" s="111">
        <f t="shared" si="17"/>
        <v>0</v>
      </c>
      <c r="Z15" s="111">
        <f t="shared" si="17"/>
        <v>0</v>
      </c>
      <c r="AA15" s="111">
        <f t="shared" si="17"/>
        <v>0</v>
      </c>
      <c r="AB15" s="111">
        <f t="shared" si="17"/>
        <v>0</v>
      </c>
      <c r="AC15" s="111">
        <f t="shared" si="17"/>
        <v>0</v>
      </c>
      <c r="AD15" s="111">
        <f t="shared" si="17"/>
        <v>0</v>
      </c>
      <c r="AE15" s="111">
        <f t="shared" si="17"/>
        <v>0</v>
      </c>
      <c r="AF15" s="111">
        <f t="shared" si="17"/>
        <v>0</v>
      </c>
      <c r="AG15" s="297"/>
      <c r="AH15" s="111">
        <f t="shared" ref="AH15:BA15" si="18">SUM(AH16:AH17)</f>
        <v>0</v>
      </c>
      <c r="AI15" s="111">
        <f t="shared" si="18"/>
        <v>0</v>
      </c>
      <c r="AJ15" s="111">
        <f t="shared" si="18"/>
        <v>0</v>
      </c>
      <c r="AK15" s="111">
        <f t="shared" si="18"/>
        <v>0</v>
      </c>
      <c r="AL15" s="111">
        <f t="shared" si="18"/>
        <v>0</v>
      </c>
      <c r="AM15" s="111">
        <f t="shared" si="18"/>
        <v>0</v>
      </c>
      <c r="AN15" s="111">
        <f t="shared" si="18"/>
        <v>0</v>
      </c>
      <c r="AO15" s="111">
        <f t="shared" si="18"/>
        <v>0</v>
      </c>
      <c r="AP15" s="111">
        <f t="shared" si="18"/>
        <v>0</v>
      </c>
      <c r="AQ15" s="111">
        <f t="shared" si="18"/>
        <v>0</v>
      </c>
      <c r="AR15" s="111">
        <f t="shared" si="18"/>
        <v>0</v>
      </c>
      <c r="AS15" s="111">
        <f t="shared" si="18"/>
        <v>0</v>
      </c>
      <c r="AT15" s="111">
        <f t="shared" si="18"/>
        <v>0</v>
      </c>
      <c r="AU15" s="111">
        <f t="shared" si="18"/>
        <v>0</v>
      </c>
      <c r="AV15" s="111">
        <f t="shared" si="18"/>
        <v>0</v>
      </c>
      <c r="AW15" s="111">
        <f t="shared" si="18"/>
        <v>0</v>
      </c>
      <c r="AX15" s="111">
        <f t="shared" si="18"/>
        <v>0</v>
      </c>
      <c r="AY15" s="111">
        <f t="shared" si="18"/>
        <v>0</v>
      </c>
      <c r="AZ15" s="111">
        <f t="shared" si="18"/>
        <v>0</v>
      </c>
      <c r="BA15" s="111">
        <f t="shared" si="18"/>
        <v>0</v>
      </c>
      <c r="BB15" s="105" t="s">
        <v>212</v>
      </c>
      <c r="BC15" s="110"/>
      <c r="BD15" s="110"/>
      <c r="BE15" s="132">
        <v>2016</v>
      </c>
      <c r="BF15" s="110"/>
      <c r="BG15" s="110"/>
    </row>
    <row r="16" spans="1:59" s="124" customFormat="1" ht="22.2" customHeight="1">
      <c r="A16" s="419" t="s">
        <v>16</v>
      </c>
      <c r="B16" s="107"/>
      <c r="C16" s="106"/>
      <c r="D16" s="106">
        <f t="shared" si="15"/>
        <v>0</v>
      </c>
      <c r="E16" s="106"/>
      <c r="F16" s="106"/>
      <c r="G16" s="106"/>
      <c r="H16" s="106"/>
      <c r="I16" s="106"/>
      <c r="J16" s="106"/>
      <c r="K16" s="106"/>
      <c r="L16" s="292"/>
      <c r="M16" s="106"/>
      <c r="N16" s="106"/>
      <c r="O16" s="106"/>
      <c r="P16" s="106"/>
      <c r="Q16" s="106"/>
      <c r="R16" s="106"/>
      <c r="S16" s="106"/>
      <c r="T16" s="106"/>
      <c r="U16" s="106"/>
      <c r="V16" s="106"/>
      <c r="W16" s="106"/>
      <c r="X16" s="106"/>
      <c r="Y16" s="106"/>
      <c r="Z16" s="106"/>
      <c r="AA16" s="106"/>
      <c r="AB16" s="106"/>
      <c r="AC16" s="106"/>
      <c r="AD16" s="106"/>
      <c r="AE16" s="106"/>
      <c r="AF16" s="106"/>
      <c r="AG16" s="297"/>
      <c r="AH16" s="106"/>
      <c r="AI16" s="106"/>
      <c r="AJ16" s="106"/>
      <c r="AK16" s="106"/>
      <c r="AL16" s="106"/>
      <c r="AM16" s="106"/>
      <c r="AN16" s="106"/>
      <c r="AO16" s="106"/>
      <c r="AP16" s="106"/>
      <c r="AQ16" s="106"/>
      <c r="AR16" s="106"/>
      <c r="AS16" s="106"/>
      <c r="AT16" s="106"/>
      <c r="AU16" s="106"/>
      <c r="AV16" s="106"/>
      <c r="AW16" s="106"/>
      <c r="AX16" s="106"/>
      <c r="AY16" s="106"/>
      <c r="AZ16" s="106"/>
      <c r="BA16" s="106"/>
      <c r="BB16" s="105" t="s">
        <v>212</v>
      </c>
      <c r="BC16" s="104"/>
      <c r="BD16" s="104"/>
      <c r="BE16" s="132">
        <v>2016</v>
      </c>
      <c r="BF16" s="104"/>
      <c r="BG16" s="104"/>
    </row>
    <row r="17" spans="1:59" s="124" customFormat="1" ht="22.2" customHeight="1">
      <c r="A17" s="419" t="s">
        <v>16</v>
      </c>
      <c r="B17" s="107"/>
      <c r="C17" s="106"/>
      <c r="D17" s="106">
        <f t="shared" si="15"/>
        <v>0</v>
      </c>
      <c r="E17" s="106"/>
      <c r="F17" s="106"/>
      <c r="G17" s="106"/>
      <c r="H17" s="106"/>
      <c r="I17" s="106"/>
      <c r="J17" s="106"/>
      <c r="K17" s="106"/>
      <c r="L17" s="292"/>
      <c r="M17" s="106"/>
      <c r="N17" s="106"/>
      <c r="O17" s="106"/>
      <c r="P17" s="106"/>
      <c r="Q17" s="106"/>
      <c r="R17" s="106"/>
      <c r="S17" s="106"/>
      <c r="T17" s="106"/>
      <c r="U17" s="106"/>
      <c r="V17" s="106"/>
      <c r="W17" s="106"/>
      <c r="X17" s="106"/>
      <c r="Y17" s="106"/>
      <c r="Z17" s="106"/>
      <c r="AA17" s="106"/>
      <c r="AB17" s="106"/>
      <c r="AC17" s="106"/>
      <c r="AD17" s="106"/>
      <c r="AE17" s="106"/>
      <c r="AF17" s="106"/>
      <c r="AG17" s="297"/>
      <c r="AH17" s="106"/>
      <c r="AI17" s="106"/>
      <c r="AJ17" s="106"/>
      <c r="AK17" s="106"/>
      <c r="AL17" s="106"/>
      <c r="AM17" s="106"/>
      <c r="AN17" s="106"/>
      <c r="AO17" s="106"/>
      <c r="AP17" s="106"/>
      <c r="AQ17" s="106"/>
      <c r="AR17" s="106"/>
      <c r="AS17" s="106"/>
      <c r="AT17" s="106"/>
      <c r="AU17" s="106"/>
      <c r="AV17" s="106"/>
      <c r="AW17" s="106"/>
      <c r="AX17" s="106"/>
      <c r="AY17" s="106"/>
      <c r="AZ17" s="106"/>
      <c r="BA17" s="106"/>
      <c r="BB17" s="105" t="s">
        <v>212</v>
      </c>
      <c r="BC17" s="104"/>
      <c r="BD17" s="104"/>
      <c r="BE17" s="132">
        <v>2016</v>
      </c>
      <c r="BF17" s="104"/>
      <c r="BG17" s="104"/>
    </row>
    <row r="18" spans="1:59" s="145" customFormat="1" ht="22.2" customHeight="1">
      <c r="A18" s="418" t="s">
        <v>16</v>
      </c>
      <c r="B18" s="112" t="s">
        <v>282</v>
      </c>
      <c r="C18" s="111"/>
      <c r="D18" s="111">
        <f t="shared" si="15"/>
        <v>0</v>
      </c>
      <c r="E18" s="111">
        <f t="shared" ref="E18:K18" si="19">SUM(E19:E20)</f>
        <v>0</v>
      </c>
      <c r="F18" s="111">
        <f t="shared" si="19"/>
        <v>0</v>
      </c>
      <c r="G18" s="111">
        <f t="shared" si="19"/>
        <v>0</v>
      </c>
      <c r="H18" s="111">
        <f t="shared" si="19"/>
        <v>0</v>
      </c>
      <c r="I18" s="111">
        <f t="shared" si="19"/>
        <v>0</v>
      </c>
      <c r="J18" s="111">
        <f t="shared" si="19"/>
        <v>0</v>
      </c>
      <c r="K18" s="111">
        <f t="shared" si="19"/>
        <v>0</v>
      </c>
      <c r="L18" s="292"/>
      <c r="M18" s="111">
        <f t="shared" ref="M18:AF18" si="20">SUM(M19:M20)</f>
        <v>0</v>
      </c>
      <c r="N18" s="111">
        <f t="shared" si="20"/>
        <v>0</v>
      </c>
      <c r="O18" s="111">
        <f t="shared" si="20"/>
        <v>0</v>
      </c>
      <c r="P18" s="111">
        <f t="shared" si="20"/>
        <v>0</v>
      </c>
      <c r="Q18" s="111">
        <f t="shared" si="20"/>
        <v>0</v>
      </c>
      <c r="R18" s="111">
        <f t="shared" si="20"/>
        <v>0</v>
      </c>
      <c r="S18" s="111">
        <f t="shared" si="20"/>
        <v>0</v>
      </c>
      <c r="T18" s="111">
        <f t="shared" si="20"/>
        <v>0</v>
      </c>
      <c r="U18" s="111">
        <f t="shared" si="20"/>
        <v>0</v>
      </c>
      <c r="V18" s="111">
        <f t="shared" si="20"/>
        <v>0</v>
      </c>
      <c r="W18" s="111">
        <f t="shared" si="20"/>
        <v>0</v>
      </c>
      <c r="X18" s="111">
        <f t="shared" si="20"/>
        <v>0</v>
      </c>
      <c r="Y18" s="111">
        <f t="shared" si="20"/>
        <v>0</v>
      </c>
      <c r="Z18" s="111">
        <f t="shared" si="20"/>
        <v>0</v>
      </c>
      <c r="AA18" s="111">
        <f t="shared" si="20"/>
        <v>0</v>
      </c>
      <c r="AB18" s="111">
        <f t="shared" si="20"/>
        <v>0</v>
      </c>
      <c r="AC18" s="111">
        <f t="shared" si="20"/>
        <v>0</v>
      </c>
      <c r="AD18" s="111">
        <f t="shared" si="20"/>
        <v>0</v>
      </c>
      <c r="AE18" s="111">
        <f t="shared" si="20"/>
        <v>0</v>
      </c>
      <c r="AF18" s="111">
        <f t="shared" si="20"/>
        <v>0</v>
      </c>
      <c r="AG18" s="297"/>
      <c r="AH18" s="111">
        <f t="shared" ref="AH18:BA18" si="21">SUM(AH19:AH20)</f>
        <v>0</v>
      </c>
      <c r="AI18" s="111">
        <f t="shared" si="21"/>
        <v>0</v>
      </c>
      <c r="AJ18" s="111">
        <f t="shared" si="21"/>
        <v>0</v>
      </c>
      <c r="AK18" s="111">
        <f t="shared" si="21"/>
        <v>0</v>
      </c>
      <c r="AL18" s="111">
        <f t="shared" si="21"/>
        <v>0</v>
      </c>
      <c r="AM18" s="111">
        <f t="shared" si="21"/>
        <v>0</v>
      </c>
      <c r="AN18" s="111">
        <f t="shared" si="21"/>
        <v>0</v>
      </c>
      <c r="AO18" s="111">
        <f t="shared" si="21"/>
        <v>0</v>
      </c>
      <c r="AP18" s="111">
        <f t="shared" si="21"/>
        <v>0</v>
      </c>
      <c r="AQ18" s="111">
        <f t="shared" si="21"/>
        <v>0</v>
      </c>
      <c r="AR18" s="111">
        <f t="shared" si="21"/>
        <v>0</v>
      </c>
      <c r="AS18" s="111">
        <f t="shared" si="21"/>
        <v>0</v>
      </c>
      <c r="AT18" s="111">
        <f t="shared" si="21"/>
        <v>0</v>
      </c>
      <c r="AU18" s="111">
        <f t="shared" si="21"/>
        <v>0</v>
      </c>
      <c r="AV18" s="111">
        <f t="shared" si="21"/>
        <v>0</v>
      </c>
      <c r="AW18" s="111">
        <f t="shared" si="21"/>
        <v>0</v>
      </c>
      <c r="AX18" s="111">
        <f t="shared" si="21"/>
        <v>0</v>
      </c>
      <c r="AY18" s="111">
        <f t="shared" si="21"/>
        <v>0</v>
      </c>
      <c r="AZ18" s="111">
        <f t="shared" si="21"/>
        <v>0</v>
      </c>
      <c r="BA18" s="111">
        <f t="shared" si="21"/>
        <v>0</v>
      </c>
      <c r="BB18" s="105" t="s">
        <v>212</v>
      </c>
      <c r="BC18" s="110"/>
      <c r="BD18" s="110"/>
      <c r="BE18" s="132">
        <v>2016</v>
      </c>
      <c r="BF18" s="110"/>
      <c r="BG18" s="110"/>
    </row>
    <row r="19" spans="1:59" s="124" customFormat="1" ht="22.2" customHeight="1">
      <c r="A19" s="419" t="s">
        <v>16</v>
      </c>
      <c r="B19" s="107"/>
      <c r="C19" s="106"/>
      <c r="D19" s="106">
        <f t="shared" si="15"/>
        <v>0</v>
      </c>
      <c r="E19" s="106"/>
      <c r="F19" s="106"/>
      <c r="G19" s="106"/>
      <c r="H19" s="106"/>
      <c r="I19" s="106"/>
      <c r="J19" s="106"/>
      <c r="K19" s="106"/>
      <c r="L19" s="292"/>
      <c r="M19" s="106"/>
      <c r="N19" s="106"/>
      <c r="O19" s="106"/>
      <c r="P19" s="106"/>
      <c r="Q19" s="106"/>
      <c r="R19" s="106"/>
      <c r="S19" s="106"/>
      <c r="T19" s="106"/>
      <c r="U19" s="106"/>
      <c r="V19" s="106"/>
      <c r="W19" s="106"/>
      <c r="X19" s="106"/>
      <c r="Y19" s="106"/>
      <c r="Z19" s="106"/>
      <c r="AA19" s="106"/>
      <c r="AB19" s="106"/>
      <c r="AC19" s="106"/>
      <c r="AD19" s="106"/>
      <c r="AE19" s="106"/>
      <c r="AF19" s="106"/>
      <c r="AG19" s="297"/>
      <c r="AH19" s="106"/>
      <c r="AI19" s="106"/>
      <c r="AJ19" s="106"/>
      <c r="AK19" s="106"/>
      <c r="AL19" s="106"/>
      <c r="AM19" s="106"/>
      <c r="AN19" s="106"/>
      <c r="AO19" s="106"/>
      <c r="AP19" s="106"/>
      <c r="AQ19" s="106"/>
      <c r="AR19" s="106"/>
      <c r="AS19" s="106"/>
      <c r="AT19" s="106"/>
      <c r="AU19" s="106"/>
      <c r="AV19" s="106"/>
      <c r="AW19" s="106"/>
      <c r="AX19" s="106"/>
      <c r="AY19" s="106"/>
      <c r="AZ19" s="106"/>
      <c r="BA19" s="106"/>
      <c r="BB19" s="105" t="s">
        <v>212</v>
      </c>
      <c r="BC19" s="104"/>
      <c r="BD19" s="104"/>
      <c r="BE19" s="132">
        <v>2016</v>
      </c>
      <c r="BF19" s="104"/>
      <c r="BG19" s="104"/>
    </row>
    <row r="20" spans="1:59" s="124" customFormat="1" ht="22.2" customHeight="1">
      <c r="A20" s="419" t="s">
        <v>16</v>
      </c>
      <c r="B20" s="107"/>
      <c r="C20" s="106"/>
      <c r="D20" s="106">
        <f t="shared" si="15"/>
        <v>0</v>
      </c>
      <c r="E20" s="106"/>
      <c r="F20" s="106"/>
      <c r="G20" s="106"/>
      <c r="H20" s="106"/>
      <c r="I20" s="106"/>
      <c r="J20" s="106"/>
      <c r="K20" s="106"/>
      <c r="L20" s="292"/>
      <c r="M20" s="106"/>
      <c r="N20" s="106"/>
      <c r="O20" s="106"/>
      <c r="P20" s="106"/>
      <c r="Q20" s="106"/>
      <c r="R20" s="106"/>
      <c r="S20" s="106"/>
      <c r="T20" s="106"/>
      <c r="U20" s="106"/>
      <c r="V20" s="106"/>
      <c r="W20" s="106"/>
      <c r="X20" s="106"/>
      <c r="Y20" s="106"/>
      <c r="Z20" s="106"/>
      <c r="AA20" s="106"/>
      <c r="AB20" s="106"/>
      <c r="AC20" s="106"/>
      <c r="AD20" s="106"/>
      <c r="AE20" s="106"/>
      <c r="AF20" s="106"/>
      <c r="AG20" s="297"/>
      <c r="AH20" s="106"/>
      <c r="AI20" s="106"/>
      <c r="AJ20" s="106"/>
      <c r="AK20" s="106"/>
      <c r="AL20" s="106"/>
      <c r="AM20" s="106"/>
      <c r="AN20" s="106"/>
      <c r="AO20" s="106"/>
      <c r="AP20" s="106"/>
      <c r="AQ20" s="106"/>
      <c r="AR20" s="106"/>
      <c r="AS20" s="106"/>
      <c r="AT20" s="106"/>
      <c r="AU20" s="106"/>
      <c r="AV20" s="106"/>
      <c r="AW20" s="106"/>
      <c r="AX20" s="106"/>
      <c r="AY20" s="106"/>
      <c r="AZ20" s="106"/>
      <c r="BA20" s="106"/>
      <c r="BB20" s="105" t="s">
        <v>212</v>
      </c>
      <c r="BC20" s="104"/>
      <c r="BD20" s="104"/>
      <c r="BE20" s="132">
        <v>2016</v>
      </c>
      <c r="BF20" s="104"/>
      <c r="BG20" s="104"/>
    </row>
    <row r="21" spans="1:59" s="131" customFormat="1" ht="22.2" customHeight="1">
      <c r="A21" s="418" t="s">
        <v>19</v>
      </c>
      <c r="B21" s="260" t="s">
        <v>284</v>
      </c>
      <c r="C21" s="111">
        <f>SUM(C22,C25)</f>
        <v>0</v>
      </c>
      <c r="D21" s="111">
        <f>SUM(D22+D25)</f>
        <v>0</v>
      </c>
      <c r="E21" s="111">
        <f t="shared" ref="E21:K21" si="22">SUM(E22,E25)</f>
        <v>0</v>
      </c>
      <c r="F21" s="111">
        <f t="shared" si="22"/>
        <v>0</v>
      </c>
      <c r="G21" s="111">
        <f t="shared" si="22"/>
        <v>0</v>
      </c>
      <c r="H21" s="111">
        <f t="shared" si="22"/>
        <v>0</v>
      </c>
      <c r="I21" s="111">
        <f t="shared" si="22"/>
        <v>0</v>
      </c>
      <c r="J21" s="111">
        <f t="shared" si="22"/>
        <v>0</v>
      </c>
      <c r="K21" s="111">
        <f t="shared" si="22"/>
        <v>0</v>
      </c>
      <c r="L21" s="292"/>
      <c r="M21" s="111">
        <f t="shared" ref="M21:AF21" si="23">SUM(M22,M25)</f>
        <v>0</v>
      </c>
      <c r="N21" s="111">
        <f t="shared" si="23"/>
        <v>0</v>
      </c>
      <c r="O21" s="111">
        <f t="shared" si="23"/>
        <v>0</v>
      </c>
      <c r="P21" s="111">
        <f t="shared" si="23"/>
        <v>0</v>
      </c>
      <c r="Q21" s="111">
        <f t="shared" si="23"/>
        <v>0</v>
      </c>
      <c r="R21" s="111">
        <f t="shared" si="23"/>
        <v>0</v>
      </c>
      <c r="S21" s="111">
        <f t="shared" si="23"/>
        <v>0</v>
      </c>
      <c r="T21" s="111">
        <f t="shared" si="23"/>
        <v>0</v>
      </c>
      <c r="U21" s="111">
        <f t="shared" si="23"/>
        <v>0</v>
      </c>
      <c r="V21" s="111">
        <f t="shared" si="23"/>
        <v>0</v>
      </c>
      <c r="W21" s="111">
        <f t="shared" si="23"/>
        <v>0</v>
      </c>
      <c r="X21" s="111">
        <f t="shared" si="23"/>
        <v>0</v>
      </c>
      <c r="Y21" s="111">
        <f t="shared" si="23"/>
        <v>0</v>
      </c>
      <c r="Z21" s="111">
        <f t="shared" si="23"/>
        <v>0</v>
      </c>
      <c r="AA21" s="111">
        <f t="shared" si="23"/>
        <v>0</v>
      </c>
      <c r="AB21" s="111">
        <f t="shared" si="23"/>
        <v>0</v>
      </c>
      <c r="AC21" s="111">
        <f t="shared" si="23"/>
        <v>0</v>
      </c>
      <c r="AD21" s="111">
        <f t="shared" si="23"/>
        <v>0</v>
      </c>
      <c r="AE21" s="111">
        <f t="shared" si="23"/>
        <v>0</v>
      </c>
      <c r="AF21" s="111">
        <f t="shared" si="23"/>
        <v>0</v>
      </c>
      <c r="AG21" s="297"/>
      <c r="AH21" s="111">
        <f t="shared" ref="AH21:BA21" si="24">SUM(AH22,AH25)</f>
        <v>0</v>
      </c>
      <c r="AI21" s="111">
        <f t="shared" si="24"/>
        <v>0</v>
      </c>
      <c r="AJ21" s="111">
        <f t="shared" si="24"/>
        <v>0</v>
      </c>
      <c r="AK21" s="111">
        <f t="shared" si="24"/>
        <v>0</v>
      </c>
      <c r="AL21" s="111">
        <f t="shared" si="24"/>
        <v>0</v>
      </c>
      <c r="AM21" s="111">
        <f t="shared" si="24"/>
        <v>0</v>
      </c>
      <c r="AN21" s="111">
        <f t="shared" si="24"/>
        <v>0</v>
      </c>
      <c r="AO21" s="111">
        <f t="shared" si="24"/>
        <v>0</v>
      </c>
      <c r="AP21" s="111">
        <f t="shared" si="24"/>
        <v>0</v>
      </c>
      <c r="AQ21" s="111">
        <f t="shared" si="24"/>
        <v>0</v>
      </c>
      <c r="AR21" s="111">
        <f t="shared" si="24"/>
        <v>0</v>
      </c>
      <c r="AS21" s="111">
        <f t="shared" si="24"/>
        <v>0</v>
      </c>
      <c r="AT21" s="111">
        <f t="shared" si="24"/>
        <v>0</v>
      </c>
      <c r="AU21" s="111">
        <f t="shared" si="24"/>
        <v>0</v>
      </c>
      <c r="AV21" s="111">
        <f t="shared" si="24"/>
        <v>0</v>
      </c>
      <c r="AW21" s="111">
        <f t="shared" si="24"/>
        <v>0</v>
      </c>
      <c r="AX21" s="111">
        <f t="shared" si="24"/>
        <v>0</v>
      </c>
      <c r="AY21" s="111">
        <f t="shared" si="24"/>
        <v>0</v>
      </c>
      <c r="AZ21" s="111">
        <f t="shared" si="24"/>
        <v>0</v>
      </c>
      <c r="BA21" s="111">
        <f t="shared" si="24"/>
        <v>0</v>
      </c>
      <c r="BB21" s="105" t="s">
        <v>212</v>
      </c>
      <c r="BC21" s="110"/>
      <c r="BD21" s="110"/>
      <c r="BE21" s="132">
        <v>2016</v>
      </c>
      <c r="BF21" s="110"/>
      <c r="BG21" s="110"/>
    </row>
    <row r="22" spans="1:59" s="145" customFormat="1" ht="22.2" customHeight="1">
      <c r="A22" s="418" t="s">
        <v>19</v>
      </c>
      <c r="B22" s="112" t="s">
        <v>281</v>
      </c>
      <c r="C22" s="111"/>
      <c r="D22" s="111">
        <f t="shared" ref="D22:D27" si="25">SUM(E22:BA22)</f>
        <v>0</v>
      </c>
      <c r="E22" s="111">
        <f t="shared" ref="E22:K22" si="26">SUM(E23:E24)</f>
        <v>0</v>
      </c>
      <c r="F22" s="111">
        <f t="shared" si="26"/>
        <v>0</v>
      </c>
      <c r="G22" s="111">
        <f t="shared" si="26"/>
        <v>0</v>
      </c>
      <c r="H22" s="111">
        <f t="shared" si="26"/>
        <v>0</v>
      </c>
      <c r="I22" s="111">
        <f t="shared" si="26"/>
        <v>0</v>
      </c>
      <c r="J22" s="111">
        <f t="shared" si="26"/>
        <v>0</v>
      </c>
      <c r="K22" s="111">
        <f t="shared" si="26"/>
        <v>0</v>
      </c>
      <c r="L22" s="292"/>
      <c r="M22" s="111">
        <f t="shared" ref="M22:AF22" si="27">SUM(M23:M24)</f>
        <v>0</v>
      </c>
      <c r="N22" s="111">
        <f t="shared" si="27"/>
        <v>0</v>
      </c>
      <c r="O22" s="111">
        <f t="shared" si="27"/>
        <v>0</v>
      </c>
      <c r="P22" s="111">
        <f t="shared" si="27"/>
        <v>0</v>
      </c>
      <c r="Q22" s="111">
        <f t="shared" si="27"/>
        <v>0</v>
      </c>
      <c r="R22" s="111">
        <f t="shared" si="27"/>
        <v>0</v>
      </c>
      <c r="S22" s="111">
        <f t="shared" si="27"/>
        <v>0</v>
      </c>
      <c r="T22" s="111">
        <f t="shared" si="27"/>
        <v>0</v>
      </c>
      <c r="U22" s="111">
        <f t="shared" si="27"/>
        <v>0</v>
      </c>
      <c r="V22" s="111">
        <f t="shared" si="27"/>
        <v>0</v>
      </c>
      <c r="W22" s="111">
        <f t="shared" si="27"/>
        <v>0</v>
      </c>
      <c r="X22" s="111">
        <f t="shared" si="27"/>
        <v>0</v>
      </c>
      <c r="Y22" s="111">
        <f t="shared" si="27"/>
        <v>0</v>
      </c>
      <c r="Z22" s="111">
        <f t="shared" si="27"/>
        <v>0</v>
      </c>
      <c r="AA22" s="111">
        <f t="shared" si="27"/>
        <v>0</v>
      </c>
      <c r="AB22" s="111">
        <f t="shared" si="27"/>
        <v>0</v>
      </c>
      <c r="AC22" s="111">
        <f t="shared" si="27"/>
        <v>0</v>
      </c>
      <c r="AD22" s="111">
        <f t="shared" si="27"/>
        <v>0</v>
      </c>
      <c r="AE22" s="111">
        <f t="shared" si="27"/>
        <v>0</v>
      </c>
      <c r="AF22" s="111">
        <f t="shared" si="27"/>
        <v>0</v>
      </c>
      <c r="AG22" s="297"/>
      <c r="AH22" s="111">
        <f t="shared" ref="AH22:BA22" si="28">SUM(AH23:AH24)</f>
        <v>0</v>
      </c>
      <c r="AI22" s="111">
        <f t="shared" si="28"/>
        <v>0</v>
      </c>
      <c r="AJ22" s="111">
        <f t="shared" si="28"/>
        <v>0</v>
      </c>
      <c r="AK22" s="111">
        <f t="shared" si="28"/>
        <v>0</v>
      </c>
      <c r="AL22" s="111">
        <f t="shared" si="28"/>
        <v>0</v>
      </c>
      <c r="AM22" s="111">
        <f t="shared" si="28"/>
        <v>0</v>
      </c>
      <c r="AN22" s="111">
        <f t="shared" si="28"/>
        <v>0</v>
      </c>
      <c r="AO22" s="111">
        <f t="shared" si="28"/>
        <v>0</v>
      </c>
      <c r="AP22" s="111">
        <f t="shared" si="28"/>
        <v>0</v>
      </c>
      <c r="AQ22" s="111">
        <f t="shared" si="28"/>
        <v>0</v>
      </c>
      <c r="AR22" s="111">
        <f t="shared" si="28"/>
        <v>0</v>
      </c>
      <c r="AS22" s="111">
        <f t="shared" si="28"/>
        <v>0</v>
      </c>
      <c r="AT22" s="111">
        <f t="shared" si="28"/>
        <v>0</v>
      </c>
      <c r="AU22" s="111">
        <f t="shared" si="28"/>
        <v>0</v>
      </c>
      <c r="AV22" s="111">
        <f t="shared" si="28"/>
        <v>0</v>
      </c>
      <c r="AW22" s="111">
        <f t="shared" si="28"/>
        <v>0</v>
      </c>
      <c r="AX22" s="111">
        <f t="shared" si="28"/>
        <v>0</v>
      </c>
      <c r="AY22" s="111">
        <f t="shared" si="28"/>
        <v>0</v>
      </c>
      <c r="AZ22" s="111">
        <f t="shared" si="28"/>
        <v>0</v>
      </c>
      <c r="BA22" s="111">
        <f t="shared" si="28"/>
        <v>0</v>
      </c>
      <c r="BB22" s="105" t="s">
        <v>212</v>
      </c>
      <c r="BC22" s="110"/>
      <c r="BD22" s="110"/>
      <c r="BE22" s="132">
        <v>2016</v>
      </c>
      <c r="BF22" s="110"/>
      <c r="BG22" s="110"/>
    </row>
    <row r="23" spans="1:59" s="124" customFormat="1" ht="22.2" customHeight="1">
      <c r="A23" s="419" t="s">
        <v>19</v>
      </c>
      <c r="B23" s="107"/>
      <c r="C23" s="106"/>
      <c r="D23" s="106">
        <f t="shared" si="25"/>
        <v>0</v>
      </c>
      <c r="E23" s="106"/>
      <c r="F23" s="106"/>
      <c r="G23" s="106"/>
      <c r="H23" s="106"/>
      <c r="I23" s="106"/>
      <c r="J23" s="106"/>
      <c r="K23" s="106"/>
      <c r="L23" s="292"/>
      <c r="M23" s="106"/>
      <c r="N23" s="106"/>
      <c r="O23" s="106"/>
      <c r="P23" s="106"/>
      <c r="Q23" s="106"/>
      <c r="R23" s="106"/>
      <c r="S23" s="106"/>
      <c r="T23" s="106"/>
      <c r="U23" s="106"/>
      <c r="V23" s="106"/>
      <c r="W23" s="106"/>
      <c r="X23" s="106"/>
      <c r="Y23" s="106"/>
      <c r="Z23" s="106"/>
      <c r="AA23" s="106"/>
      <c r="AB23" s="106"/>
      <c r="AC23" s="106"/>
      <c r="AD23" s="106"/>
      <c r="AE23" s="106"/>
      <c r="AF23" s="106"/>
      <c r="AG23" s="297"/>
      <c r="AH23" s="106"/>
      <c r="AI23" s="106"/>
      <c r="AJ23" s="106"/>
      <c r="AK23" s="106"/>
      <c r="AL23" s="106"/>
      <c r="AM23" s="106"/>
      <c r="AN23" s="106"/>
      <c r="AO23" s="106"/>
      <c r="AP23" s="106"/>
      <c r="AQ23" s="106"/>
      <c r="AR23" s="106"/>
      <c r="AS23" s="106"/>
      <c r="AT23" s="106"/>
      <c r="AU23" s="106"/>
      <c r="AV23" s="106"/>
      <c r="AW23" s="106"/>
      <c r="AX23" s="106"/>
      <c r="AY23" s="106"/>
      <c r="AZ23" s="106"/>
      <c r="BA23" s="106"/>
      <c r="BB23" s="105" t="s">
        <v>212</v>
      </c>
      <c r="BC23" s="104"/>
      <c r="BD23" s="104"/>
      <c r="BE23" s="132">
        <v>2016</v>
      </c>
      <c r="BF23" s="104"/>
      <c r="BG23" s="104"/>
    </row>
    <row r="24" spans="1:59" s="124" customFormat="1" ht="22.2" customHeight="1">
      <c r="A24" s="419" t="s">
        <v>19</v>
      </c>
      <c r="B24" s="107"/>
      <c r="C24" s="106"/>
      <c r="D24" s="106">
        <f t="shared" si="25"/>
        <v>0</v>
      </c>
      <c r="E24" s="106"/>
      <c r="F24" s="106"/>
      <c r="G24" s="106"/>
      <c r="H24" s="106"/>
      <c r="I24" s="106"/>
      <c r="J24" s="106"/>
      <c r="K24" s="106"/>
      <c r="L24" s="292"/>
      <c r="M24" s="106"/>
      <c r="N24" s="106"/>
      <c r="O24" s="106"/>
      <c r="P24" s="106"/>
      <c r="Q24" s="106"/>
      <c r="R24" s="106"/>
      <c r="S24" s="106"/>
      <c r="T24" s="106"/>
      <c r="U24" s="106"/>
      <c r="V24" s="106"/>
      <c r="W24" s="106"/>
      <c r="X24" s="106"/>
      <c r="Y24" s="106"/>
      <c r="Z24" s="106"/>
      <c r="AA24" s="106"/>
      <c r="AB24" s="106"/>
      <c r="AC24" s="106"/>
      <c r="AD24" s="106"/>
      <c r="AE24" s="106"/>
      <c r="AF24" s="106"/>
      <c r="AG24" s="297"/>
      <c r="AH24" s="106"/>
      <c r="AI24" s="106"/>
      <c r="AJ24" s="106"/>
      <c r="AK24" s="106"/>
      <c r="AL24" s="106"/>
      <c r="AM24" s="106"/>
      <c r="AN24" s="106"/>
      <c r="AO24" s="106"/>
      <c r="AP24" s="106"/>
      <c r="AQ24" s="106"/>
      <c r="AR24" s="106"/>
      <c r="AS24" s="106"/>
      <c r="AT24" s="106"/>
      <c r="AU24" s="106"/>
      <c r="AV24" s="106"/>
      <c r="AW24" s="106"/>
      <c r="AX24" s="106"/>
      <c r="AY24" s="106"/>
      <c r="AZ24" s="106"/>
      <c r="BA24" s="106"/>
      <c r="BB24" s="105" t="s">
        <v>212</v>
      </c>
      <c r="BC24" s="104"/>
      <c r="BD24" s="104"/>
      <c r="BE24" s="132">
        <v>2016</v>
      </c>
      <c r="BF24" s="104"/>
      <c r="BG24" s="104"/>
    </row>
    <row r="25" spans="1:59" s="145" customFormat="1" ht="22.2" customHeight="1">
      <c r="A25" s="418" t="s">
        <v>19</v>
      </c>
      <c r="B25" s="112" t="s">
        <v>282</v>
      </c>
      <c r="C25" s="111"/>
      <c r="D25" s="111">
        <f t="shared" si="25"/>
        <v>0</v>
      </c>
      <c r="E25" s="111">
        <f t="shared" ref="E25:K25" si="29">SUM(E26:E27)</f>
        <v>0</v>
      </c>
      <c r="F25" s="111">
        <f t="shared" si="29"/>
        <v>0</v>
      </c>
      <c r="G25" s="111">
        <f t="shared" si="29"/>
        <v>0</v>
      </c>
      <c r="H25" s="111">
        <f t="shared" si="29"/>
        <v>0</v>
      </c>
      <c r="I25" s="111">
        <f t="shared" si="29"/>
        <v>0</v>
      </c>
      <c r="J25" s="111">
        <f t="shared" si="29"/>
        <v>0</v>
      </c>
      <c r="K25" s="111">
        <f t="shared" si="29"/>
        <v>0</v>
      </c>
      <c r="L25" s="292"/>
      <c r="M25" s="111">
        <f t="shared" ref="M25:AF25" si="30">SUM(M26:M27)</f>
        <v>0</v>
      </c>
      <c r="N25" s="111">
        <f t="shared" si="30"/>
        <v>0</v>
      </c>
      <c r="O25" s="111">
        <f t="shared" si="30"/>
        <v>0</v>
      </c>
      <c r="P25" s="111">
        <f t="shared" si="30"/>
        <v>0</v>
      </c>
      <c r="Q25" s="111">
        <f t="shared" si="30"/>
        <v>0</v>
      </c>
      <c r="R25" s="111">
        <f t="shared" si="30"/>
        <v>0</v>
      </c>
      <c r="S25" s="111">
        <f t="shared" si="30"/>
        <v>0</v>
      </c>
      <c r="T25" s="111">
        <f t="shared" si="30"/>
        <v>0</v>
      </c>
      <c r="U25" s="111">
        <f t="shared" si="30"/>
        <v>0</v>
      </c>
      <c r="V25" s="111">
        <f t="shared" si="30"/>
        <v>0</v>
      </c>
      <c r="W25" s="111">
        <f t="shared" si="30"/>
        <v>0</v>
      </c>
      <c r="X25" s="111">
        <f t="shared" si="30"/>
        <v>0</v>
      </c>
      <c r="Y25" s="111">
        <f t="shared" si="30"/>
        <v>0</v>
      </c>
      <c r="Z25" s="111">
        <f t="shared" si="30"/>
        <v>0</v>
      </c>
      <c r="AA25" s="111">
        <f t="shared" si="30"/>
        <v>0</v>
      </c>
      <c r="AB25" s="111">
        <f t="shared" si="30"/>
        <v>0</v>
      </c>
      <c r="AC25" s="111">
        <f t="shared" si="30"/>
        <v>0</v>
      </c>
      <c r="AD25" s="111">
        <f t="shared" si="30"/>
        <v>0</v>
      </c>
      <c r="AE25" s="111">
        <f t="shared" si="30"/>
        <v>0</v>
      </c>
      <c r="AF25" s="111">
        <f t="shared" si="30"/>
        <v>0</v>
      </c>
      <c r="AG25" s="297"/>
      <c r="AH25" s="111">
        <f t="shared" ref="AH25:BA25" si="31">SUM(AH26:AH27)</f>
        <v>0</v>
      </c>
      <c r="AI25" s="111">
        <f t="shared" si="31"/>
        <v>0</v>
      </c>
      <c r="AJ25" s="111">
        <f t="shared" si="31"/>
        <v>0</v>
      </c>
      <c r="AK25" s="111">
        <f t="shared" si="31"/>
        <v>0</v>
      </c>
      <c r="AL25" s="111">
        <f t="shared" si="31"/>
        <v>0</v>
      </c>
      <c r="AM25" s="111">
        <f t="shared" si="31"/>
        <v>0</v>
      </c>
      <c r="AN25" s="111">
        <f t="shared" si="31"/>
        <v>0</v>
      </c>
      <c r="AO25" s="111">
        <f t="shared" si="31"/>
        <v>0</v>
      </c>
      <c r="AP25" s="111">
        <f t="shared" si="31"/>
        <v>0</v>
      </c>
      <c r="AQ25" s="111">
        <f t="shared" si="31"/>
        <v>0</v>
      </c>
      <c r="AR25" s="111">
        <f t="shared" si="31"/>
        <v>0</v>
      </c>
      <c r="AS25" s="111">
        <f t="shared" si="31"/>
        <v>0</v>
      </c>
      <c r="AT25" s="111">
        <f t="shared" si="31"/>
        <v>0</v>
      </c>
      <c r="AU25" s="111">
        <f t="shared" si="31"/>
        <v>0</v>
      </c>
      <c r="AV25" s="111">
        <f t="shared" si="31"/>
        <v>0</v>
      </c>
      <c r="AW25" s="111">
        <f t="shared" si="31"/>
        <v>0</v>
      </c>
      <c r="AX25" s="111">
        <f t="shared" si="31"/>
        <v>0</v>
      </c>
      <c r="AY25" s="111">
        <f t="shared" si="31"/>
        <v>0</v>
      </c>
      <c r="AZ25" s="111">
        <f t="shared" si="31"/>
        <v>0</v>
      </c>
      <c r="BA25" s="111">
        <f t="shared" si="31"/>
        <v>0</v>
      </c>
      <c r="BB25" s="105" t="s">
        <v>212</v>
      </c>
      <c r="BC25" s="110"/>
      <c r="BD25" s="110"/>
      <c r="BE25" s="132">
        <v>2016</v>
      </c>
      <c r="BF25" s="110"/>
      <c r="BG25" s="110"/>
    </row>
    <row r="26" spans="1:59" s="124" customFormat="1" ht="22.2" customHeight="1">
      <c r="A26" s="419" t="s">
        <v>19</v>
      </c>
      <c r="B26" s="107"/>
      <c r="C26" s="106"/>
      <c r="D26" s="106">
        <f t="shared" si="25"/>
        <v>0</v>
      </c>
      <c r="E26" s="106"/>
      <c r="F26" s="106"/>
      <c r="G26" s="106"/>
      <c r="H26" s="106"/>
      <c r="I26" s="106"/>
      <c r="J26" s="106"/>
      <c r="K26" s="106"/>
      <c r="L26" s="292"/>
      <c r="M26" s="106"/>
      <c r="N26" s="106"/>
      <c r="O26" s="106"/>
      <c r="P26" s="106"/>
      <c r="Q26" s="106"/>
      <c r="R26" s="106"/>
      <c r="S26" s="106"/>
      <c r="T26" s="106"/>
      <c r="U26" s="106"/>
      <c r="V26" s="106"/>
      <c r="W26" s="106"/>
      <c r="X26" s="106"/>
      <c r="Y26" s="106"/>
      <c r="Z26" s="106"/>
      <c r="AA26" s="106"/>
      <c r="AB26" s="106"/>
      <c r="AC26" s="106"/>
      <c r="AD26" s="106"/>
      <c r="AE26" s="106"/>
      <c r="AF26" s="106"/>
      <c r="AG26" s="297"/>
      <c r="AH26" s="106"/>
      <c r="AI26" s="106"/>
      <c r="AJ26" s="106"/>
      <c r="AK26" s="106"/>
      <c r="AL26" s="106"/>
      <c r="AM26" s="106"/>
      <c r="AN26" s="106"/>
      <c r="AO26" s="106"/>
      <c r="AP26" s="106"/>
      <c r="AQ26" s="106"/>
      <c r="AR26" s="106"/>
      <c r="AS26" s="106"/>
      <c r="AT26" s="106"/>
      <c r="AU26" s="106"/>
      <c r="AV26" s="106"/>
      <c r="AW26" s="106"/>
      <c r="AX26" s="106"/>
      <c r="AY26" s="106"/>
      <c r="AZ26" s="106"/>
      <c r="BA26" s="106"/>
      <c r="BB26" s="105" t="s">
        <v>212</v>
      </c>
      <c r="BC26" s="104"/>
      <c r="BD26" s="104"/>
      <c r="BE26" s="132">
        <v>2016</v>
      </c>
      <c r="BF26" s="104"/>
      <c r="BG26" s="104"/>
    </row>
    <row r="27" spans="1:59" s="124" customFormat="1" ht="22.2" customHeight="1">
      <c r="A27" s="419" t="s">
        <v>19</v>
      </c>
      <c r="B27" s="107"/>
      <c r="C27" s="106"/>
      <c r="D27" s="106">
        <f t="shared" si="25"/>
        <v>0</v>
      </c>
      <c r="E27" s="106"/>
      <c r="F27" s="106"/>
      <c r="G27" s="106"/>
      <c r="H27" s="106"/>
      <c r="I27" s="106"/>
      <c r="J27" s="106"/>
      <c r="K27" s="106"/>
      <c r="L27" s="292"/>
      <c r="M27" s="106"/>
      <c r="N27" s="106"/>
      <c r="O27" s="106"/>
      <c r="P27" s="106"/>
      <c r="Q27" s="106"/>
      <c r="R27" s="106"/>
      <c r="S27" s="106"/>
      <c r="T27" s="106"/>
      <c r="U27" s="106"/>
      <c r="V27" s="106"/>
      <c r="W27" s="106"/>
      <c r="X27" s="106"/>
      <c r="Y27" s="106"/>
      <c r="Z27" s="106"/>
      <c r="AA27" s="106"/>
      <c r="AB27" s="106"/>
      <c r="AC27" s="106"/>
      <c r="AD27" s="106"/>
      <c r="AE27" s="106"/>
      <c r="AF27" s="106"/>
      <c r="AG27" s="297"/>
      <c r="AH27" s="106"/>
      <c r="AI27" s="106"/>
      <c r="AJ27" s="106"/>
      <c r="AK27" s="106"/>
      <c r="AL27" s="106"/>
      <c r="AM27" s="106"/>
      <c r="AN27" s="106"/>
      <c r="AO27" s="106"/>
      <c r="AP27" s="106"/>
      <c r="AQ27" s="106"/>
      <c r="AR27" s="106"/>
      <c r="AS27" s="106"/>
      <c r="AT27" s="106"/>
      <c r="AU27" s="106"/>
      <c r="AV27" s="106"/>
      <c r="AW27" s="106"/>
      <c r="AX27" s="106"/>
      <c r="AY27" s="106"/>
      <c r="AZ27" s="106"/>
      <c r="BA27" s="106"/>
      <c r="BB27" s="105" t="s">
        <v>212</v>
      </c>
      <c r="BC27" s="104"/>
      <c r="BD27" s="104"/>
      <c r="BE27" s="132">
        <v>2016</v>
      </c>
      <c r="BF27" s="104"/>
      <c r="BG27" s="104"/>
    </row>
    <row r="28" spans="1:59" s="131" customFormat="1" ht="22.2" customHeight="1">
      <c r="A28" s="418" t="s">
        <v>22</v>
      </c>
      <c r="B28" s="260" t="s">
        <v>285</v>
      </c>
      <c r="C28" s="111">
        <f>SUM(C29,C32)</f>
        <v>0</v>
      </c>
      <c r="D28" s="111">
        <f>SUM(D29+D32)</f>
        <v>0</v>
      </c>
      <c r="E28" s="111">
        <f t="shared" ref="E28:K28" si="32">SUM(E29,E32)</f>
        <v>0</v>
      </c>
      <c r="F28" s="111">
        <f t="shared" si="32"/>
        <v>0</v>
      </c>
      <c r="G28" s="111">
        <f t="shared" si="32"/>
        <v>0</v>
      </c>
      <c r="H28" s="111">
        <f t="shared" si="32"/>
        <v>0</v>
      </c>
      <c r="I28" s="111">
        <f t="shared" si="32"/>
        <v>0</v>
      </c>
      <c r="J28" s="111">
        <f t="shared" si="32"/>
        <v>0</v>
      </c>
      <c r="K28" s="111">
        <f t="shared" si="32"/>
        <v>0</v>
      </c>
      <c r="L28" s="292"/>
      <c r="M28" s="111">
        <f t="shared" ref="M28:AF28" si="33">SUM(M29,M32)</f>
        <v>0</v>
      </c>
      <c r="N28" s="111">
        <f t="shared" si="33"/>
        <v>0</v>
      </c>
      <c r="O28" s="111">
        <f t="shared" si="33"/>
        <v>0</v>
      </c>
      <c r="P28" s="111">
        <f t="shared" si="33"/>
        <v>0</v>
      </c>
      <c r="Q28" s="111">
        <f t="shared" si="33"/>
        <v>0</v>
      </c>
      <c r="R28" s="111">
        <f t="shared" si="33"/>
        <v>0</v>
      </c>
      <c r="S28" s="111">
        <f t="shared" si="33"/>
        <v>0</v>
      </c>
      <c r="T28" s="111">
        <f t="shared" si="33"/>
        <v>0</v>
      </c>
      <c r="U28" s="111">
        <f t="shared" si="33"/>
        <v>0</v>
      </c>
      <c r="V28" s="111">
        <f t="shared" si="33"/>
        <v>0</v>
      </c>
      <c r="W28" s="111">
        <f t="shared" si="33"/>
        <v>0</v>
      </c>
      <c r="X28" s="111">
        <f t="shared" si="33"/>
        <v>0</v>
      </c>
      <c r="Y28" s="111">
        <f t="shared" si="33"/>
        <v>0</v>
      </c>
      <c r="Z28" s="111">
        <f t="shared" si="33"/>
        <v>0</v>
      </c>
      <c r="AA28" s="111">
        <f t="shared" si="33"/>
        <v>0</v>
      </c>
      <c r="AB28" s="111">
        <f t="shared" si="33"/>
        <v>0</v>
      </c>
      <c r="AC28" s="111">
        <f t="shared" si="33"/>
        <v>0</v>
      </c>
      <c r="AD28" s="111">
        <f t="shared" si="33"/>
        <v>0</v>
      </c>
      <c r="AE28" s="111">
        <f t="shared" si="33"/>
        <v>0</v>
      </c>
      <c r="AF28" s="111">
        <f t="shared" si="33"/>
        <v>0</v>
      </c>
      <c r="AG28" s="297"/>
      <c r="AH28" s="111">
        <f t="shared" ref="AH28:BA28" si="34">SUM(AH29,AH32)</f>
        <v>0</v>
      </c>
      <c r="AI28" s="111">
        <f t="shared" si="34"/>
        <v>0</v>
      </c>
      <c r="AJ28" s="111">
        <f t="shared" si="34"/>
        <v>0</v>
      </c>
      <c r="AK28" s="111">
        <f t="shared" si="34"/>
        <v>0</v>
      </c>
      <c r="AL28" s="111">
        <f t="shared" si="34"/>
        <v>0</v>
      </c>
      <c r="AM28" s="111">
        <f t="shared" si="34"/>
        <v>0</v>
      </c>
      <c r="AN28" s="111">
        <f t="shared" si="34"/>
        <v>0</v>
      </c>
      <c r="AO28" s="111">
        <f t="shared" si="34"/>
        <v>0</v>
      </c>
      <c r="AP28" s="111">
        <f t="shared" si="34"/>
        <v>0</v>
      </c>
      <c r="AQ28" s="111">
        <f t="shared" si="34"/>
        <v>0</v>
      </c>
      <c r="AR28" s="111">
        <f t="shared" si="34"/>
        <v>0</v>
      </c>
      <c r="AS28" s="111">
        <f t="shared" si="34"/>
        <v>0</v>
      </c>
      <c r="AT28" s="111">
        <f t="shared" si="34"/>
        <v>0</v>
      </c>
      <c r="AU28" s="111">
        <f t="shared" si="34"/>
        <v>0</v>
      </c>
      <c r="AV28" s="111">
        <f t="shared" si="34"/>
        <v>0</v>
      </c>
      <c r="AW28" s="111">
        <f t="shared" si="34"/>
        <v>0</v>
      </c>
      <c r="AX28" s="111">
        <f t="shared" si="34"/>
        <v>0</v>
      </c>
      <c r="AY28" s="111">
        <f t="shared" si="34"/>
        <v>0</v>
      </c>
      <c r="AZ28" s="111">
        <f t="shared" si="34"/>
        <v>0</v>
      </c>
      <c r="BA28" s="111">
        <f t="shared" si="34"/>
        <v>0</v>
      </c>
      <c r="BB28" s="105" t="s">
        <v>212</v>
      </c>
      <c r="BC28" s="110"/>
      <c r="BD28" s="110"/>
      <c r="BE28" s="132">
        <v>2016</v>
      </c>
      <c r="BF28" s="110"/>
      <c r="BG28" s="110"/>
    </row>
    <row r="29" spans="1:59" s="145" customFormat="1" ht="22.2" customHeight="1">
      <c r="A29" s="418" t="s">
        <v>22</v>
      </c>
      <c r="B29" s="112" t="s">
        <v>281</v>
      </c>
      <c r="C29" s="111"/>
      <c r="D29" s="111">
        <f t="shared" ref="D29:D34" si="35">SUM(E29:BA29)</f>
        <v>0</v>
      </c>
      <c r="E29" s="111">
        <f t="shared" ref="E29:K29" si="36">SUM(E30:E31)</f>
        <v>0</v>
      </c>
      <c r="F29" s="111">
        <f t="shared" si="36"/>
        <v>0</v>
      </c>
      <c r="G29" s="111">
        <f t="shared" si="36"/>
        <v>0</v>
      </c>
      <c r="H29" s="111">
        <f t="shared" si="36"/>
        <v>0</v>
      </c>
      <c r="I29" s="111">
        <f t="shared" si="36"/>
        <v>0</v>
      </c>
      <c r="J29" s="111">
        <f t="shared" si="36"/>
        <v>0</v>
      </c>
      <c r="K29" s="111">
        <f t="shared" si="36"/>
        <v>0</v>
      </c>
      <c r="L29" s="292"/>
      <c r="M29" s="111">
        <f t="shared" ref="M29:AF29" si="37">SUM(M30:M31)</f>
        <v>0</v>
      </c>
      <c r="N29" s="111">
        <f t="shared" si="37"/>
        <v>0</v>
      </c>
      <c r="O29" s="111">
        <f t="shared" si="37"/>
        <v>0</v>
      </c>
      <c r="P29" s="111">
        <f t="shared" si="37"/>
        <v>0</v>
      </c>
      <c r="Q29" s="111">
        <f t="shared" si="37"/>
        <v>0</v>
      </c>
      <c r="R29" s="111">
        <f t="shared" si="37"/>
        <v>0</v>
      </c>
      <c r="S29" s="111">
        <f t="shared" si="37"/>
        <v>0</v>
      </c>
      <c r="T29" s="111">
        <f t="shared" si="37"/>
        <v>0</v>
      </c>
      <c r="U29" s="111">
        <f t="shared" si="37"/>
        <v>0</v>
      </c>
      <c r="V29" s="111">
        <f t="shared" si="37"/>
        <v>0</v>
      </c>
      <c r="W29" s="111">
        <f t="shared" si="37"/>
        <v>0</v>
      </c>
      <c r="X29" s="111">
        <f t="shared" si="37"/>
        <v>0</v>
      </c>
      <c r="Y29" s="111">
        <f t="shared" si="37"/>
        <v>0</v>
      </c>
      <c r="Z29" s="111">
        <f t="shared" si="37"/>
        <v>0</v>
      </c>
      <c r="AA29" s="111">
        <f t="shared" si="37"/>
        <v>0</v>
      </c>
      <c r="AB29" s="111">
        <f t="shared" si="37"/>
        <v>0</v>
      </c>
      <c r="AC29" s="111">
        <f t="shared" si="37"/>
        <v>0</v>
      </c>
      <c r="AD29" s="111">
        <f t="shared" si="37"/>
        <v>0</v>
      </c>
      <c r="AE29" s="111">
        <f t="shared" si="37"/>
        <v>0</v>
      </c>
      <c r="AF29" s="111">
        <f t="shared" si="37"/>
        <v>0</v>
      </c>
      <c r="AG29" s="297"/>
      <c r="AH29" s="111">
        <f t="shared" ref="AH29:BA29" si="38">SUM(AH30:AH31)</f>
        <v>0</v>
      </c>
      <c r="AI29" s="111">
        <f t="shared" si="38"/>
        <v>0</v>
      </c>
      <c r="AJ29" s="111">
        <f t="shared" si="38"/>
        <v>0</v>
      </c>
      <c r="AK29" s="111">
        <f t="shared" si="38"/>
        <v>0</v>
      </c>
      <c r="AL29" s="111">
        <f t="shared" si="38"/>
        <v>0</v>
      </c>
      <c r="AM29" s="111">
        <f t="shared" si="38"/>
        <v>0</v>
      </c>
      <c r="AN29" s="111">
        <f t="shared" si="38"/>
        <v>0</v>
      </c>
      <c r="AO29" s="111">
        <f t="shared" si="38"/>
        <v>0</v>
      </c>
      <c r="AP29" s="111">
        <f t="shared" si="38"/>
        <v>0</v>
      </c>
      <c r="AQ29" s="111">
        <f t="shared" si="38"/>
        <v>0</v>
      </c>
      <c r="AR29" s="111">
        <f t="shared" si="38"/>
        <v>0</v>
      </c>
      <c r="AS29" s="111">
        <f t="shared" si="38"/>
        <v>0</v>
      </c>
      <c r="AT29" s="111">
        <f t="shared" si="38"/>
        <v>0</v>
      </c>
      <c r="AU29" s="111">
        <f t="shared" si="38"/>
        <v>0</v>
      </c>
      <c r="AV29" s="111">
        <f t="shared" si="38"/>
        <v>0</v>
      </c>
      <c r="AW29" s="111">
        <f t="shared" si="38"/>
        <v>0</v>
      </c>
      <c r="AX29" s="111">
        <f t="shared" si="38"/>
        <v>0</v>
      </c>
      <c r="AY29" s="111">
        <f t="shared" si="38"/>
        <v>0</v>
      </c>
      <c r="AZ29" s="111">
        <f t="shared" si="38"/>
        <v>0</v>
      </c>
      <c r="BA29" s="111">
        <f t="shared" si="38"/>
        <v>0</v>
      </c>
      <c r="BB29" s="105" t="s">
        <v>212</v>
      </c>
      <c r="BC29" s="110"/>
      <c r="BD29" s="110"/>
      <c r="BE29" s="132">
        <v>2016</v>
      </c>
      <c r="BF29" s="110"/>
      <c r="BG29" s="110"/>
    </row>
    <row r="30" spans="1:59" s="124" customFormat="1" ht="22.2" customHeight="1">
      <c r="A30" s="419" t="s">
        <v>22</v>
      </c>
      <c r="B30" s="107"/>
      <c r="C30" s="106"/>
      <c r="D30" s="106">
        <f t="shared" si="35"/>
        <v>0</v>
      </c>
      <c r="E30" s="106"/>
      <c r="F30" s="106"/>
      <c r="G30" s="106"/>
      <c r="H30" s="106"/>
      <c r="I30" s="106"/>
      <c r="J30" s="106"/>
      <c r="K30" s="106"/>
      <c r="L30" s="292"/>
      <c r="M30" s="106"/>
      <c r="N30" s="106"/>
      <c r="O30" s="106"/>
      <c r="P30" s="106"/>
      <c r="Q30" s="106"/>
      <c r="R30" s="106"/>
      <c r="S30" s="106"/>
      <c r="T30" s="106"/>
      <c r="U30" s="106"/>
      <c r="V30" s="106"/>
      <c r="W30" s="106"/>
      <c r="X30" s="106"/>
      <c r="Y30" s="106"/>
      <c r="Z30" s="106"/>
      <c r="AA30" s="106"/>
      <c r="AB30" s="106"/>
      <c r="AC30" s="106"/>
      <c r="AD30" s="106"/>
      <c r="AE30" s="106"/>
      <c r="AF30" s="106"/>
      <c r="AG30" s="297"/>
      <c r="AH30" s="106"/>
      <c r="AI30" s="106"/>
      <c r="AJ30" s="106"/>
      <c r="AK30" s="106"/>
      <c r="AL30" s="106"/>
      <c r="AM30" s="106"/>
      <c r="AN30" s="106"/>
      <c r="AO30" s="106"/>
      <c r="AP30" s="106"/>
      <c r="AQ30" s="106"/>
      <c r="AR30" s="106"/>
      <c r="AS30" s="106"/>
      <c r="AT30" s="106"/>
      <c r="AU30" s="106"/>
      <c r="AV30" s="106"/>
      <c r="AW30" s="106"/>
      <c r="AX30" s="106"/>
      <c r="AY30" s="106"/>
      <c r="AZ30" s="106"/>
      <c r="BA30" s="106"/>
      <c r="BB30" s="105" t="s">
        <v>212</v>
      </c>
      <c r="BC30" s="104"/>
      <c r="BD30" s="104"/>
      <c r="BE30" s="132">
        <v>2016</v>
      </c>
      <c r="BF30" s="104"/>
      <c r="BG30" s="104"/>
    </row>
    <row r="31" spans="1:59" s="124" customFormat="1" ht="22.2" customHeight="1">
      <c r="A31" s="419" t="s">
        <v>22</v>
      </c>
      <c r="B31" s="107"/>
      <c r="C31" s="106"/>
      <c r="D31" s="106">
        <f t="shared" si="35"/>
        <v>0</v>
      </c>
      <c r="E31" s="106"/>
      <c r="F31" s="106"/>
      <c r="G31" s="106"/>
      <c r="H31" s="106"/>
      <c r="I31" s="106"/>
      <c r="J31" s="106"/>
      <c r="K31" s="106"/>
      <c r="L31" s="292"/>
      <c r="M31" s="106"/>
      <c r="N31" s="106"/>
      <c r="O31" s="106"/>
      <c r="P31" s="106"/>
      <c r="Q31" s="106"/>
      <c r="R31" s="106"/>
      <c r="S31" s="106"/>
      <c r="T31" s="106"/>
      <c r="U31" s="106"/>
      <c r="V31" s="106"/>
      <c r="W31" s="106"/>
      <c r="X31" s="106"/>
      <c r="Y31" s="106"/>
      <c r="Z31" s="106"/>
      <c r="AA31" s="106"/>
      <c r="AB31" s="106"/>
      <c r="AC31" s="106"/>
      <c r="AD31" s="106"/>
      <c r="AE31" s="106"/>
      <c r="AF31" s="106"/>
      <c r="AG31" s="297"/>
      <c r="AH31" s="106"/>
      <c r="AI31" s="106"/>
      <c r="AJ31" s="106"/>
      <c r="AK31" s="106"/>
      <c r="AL31" s="106"/>
      <c r="AM31" s="106"/>
      <c r="AN31" s="106"/>
      <c r="AO31" s="106"/>
      <c r="AP31" s="106"/>
      <c r="AQ31" s="106"/>
      <c r="AR31" s="106"/>
      <c r="AS31" s="106"/>
      <c r="AT31" s="106"/>
      <c r="AU31" s="106"/>
      <c r="AV31" s="106"/>
      <c r="AW31" s="106"/>
      <c r="AX31" s="106"/>
      <c r="AY31" s="106"/>
      <c r="AZ31" s="106"/>
      <c r="BA31" s="106"/>
      <c r="BB31" s="105" t="s">
        <v>212</v>
      </c>
      <c r="BC31" s="104"/>
      <c r="BD31" s="104"/>
      <c r="BE31" s="132">
        <v>2016</v>
      </c>
      <c r="BF31" s="104"/>
      <c r="BG31" s="104"/>
    </row>
    <row r="32" spans="1:59" s="145" customFormat="1" ht="22.2" customHeight="1">
      <c r="A32" s="418" t="s">
        <v>22</v>
      </c>
      <c r="B32" s="112" t="s">
        <v>282</v>
      </c>
      <c r="C32" s="111"/>
      <c r="D32" s="111">
        <f t="shared" si="35"/>
        <v>0</v>
      </c>
      <c r="E32" s="111">
        <f t="shared" ref="E32:K32" si="39">SUM(E33:E34)</f>
        <v>0</v>
      </c>
      <c r="F32" s="111">
        <f t="shared" si="39"/>
        <v>0</v>
      </c>
      <c r="G32" s="111">
        <f t="shared" si="39"/>
        <v>0</v>
      </c>
      <c r="H32" s="111">
        <f t="shared" si="39"/>
        <v>0</v>
      </c>
      <c r="I32" s="111">
        <f t="shared" si="39"/>
        <v>0</v>
      </c>
      <c r="J32" s="111">
        <f t="shared" si="39"/>
        <v>0</v>
      </c>
      <c r="K32" s="111">
        <f t="shared" si="39"/>
        <v>0</v>
      </c>
      <c r="L32" s="292"/>
      <c r="M32" s="111">
        <f t="shared" ref="M32:AF32" si="40">SUM(M33:M34)</f>
        <v>0</v>
      </c>
      <c r="N32" s="111">
        <f t="shared" si="40"/>
        <v>0</v>
      </c>
      <c r="O32" s="111">
        <f t="shared" si="40"/>
        <v>0</v>
      </c>
      <c r="P32" s="111">
        <f t="shared" si="40"/>
        <v>0</v>
      </c>
      <c r="Q32" s="111">
        <f t="shared" si="40"/>
        <v>0</v>
      </c>
      <c r="R32" s="111">
        <f t="shared" si="40"/>
        <v>0</v>
      </c>
      <c r="S32" s="111">
        <f t="shared" si="40"/>
        <v>0</v>
      </c>
      <c r="T32" s="111">
        <f t="shared" si="40"/>
        <v>0</v>
      </c>
      <c r="U32" s="111">
        <f t="shared" si="40"/>
        <v>0</v>
      </c>
      <c r="V32" s="111">
        <f t="shared" si="40"/>
        <v>0</v>
      </c>
      <c r="W32" s="111">
        <f t="shared" si="40"/>
        <v>0</v>
      </c>
      <c r="X32" s="111">
        <f t="shared" si="40"/>
        <v>0</v>
      </c>
      <c r="Y32" s="111">
        <f t="shared" si="40"/>
        <v>0</v>
      </c>
      <c r="Z32" s="111">
        <f t="shared" si="40"/>
        <v>0</v>
      </c>
      <c r="AA32" s="111">
        <f t="shared" si="40"/>
        <v>0</v>
      </c>
      <c r="AB32" s="111">
        <f t="shared" si="40"/>
        <v>0</v>
      </c>
      <c r="AC32" s="111">
        <f t="shared" si="40"/>
        <v>0</v>
      </c>
      <c r="AD32" s="111">
        <f t="shared" si="40"/>
        <v>0</v>
      </c>
      <c r="AE32" s="111">
        <f t="shared" si="40"/>
        <v>0</v>
      </c>
      <c r="AF32" s="111">
        <f t="shared" si="40"/>
        <v>0</v>
      </c>
      <c r="AG32" s="297"/>
      <c r="AH32" s="111">
        <f t="shared" ref="AH32:BA32" si="41">SUM(AH33:AH34)</f>
        <v>0</v>
      </c>
      <c r="AI32" s="111">
        <f t="shared" si="41"/>
        <v>0</v>
      </c>
      <c r="AJ32" s="111">
        <f t="shared" si="41"/>
        <v>0</v>
      </c>
      <c r="AK32" s="111">
        <f t="shared" si="41"/>
        <v>0</v>
      </c>
      <c r="AL32" s="111">
        <f t="shared" si="41"/>
        <v>0</v>
      </c>
      <c r="AM32" s="111">
        <f t="shared" si="41"/>
        <v>0</v>
      </c>
      <c r="AN32" s="111">
        <f t="shared" si="41"/>
        <v>0</v>
      </c>
      <c r="AO32" s="111">
        <f t="shared" si="41"/>
        <v>0</v>
      </c>
      <c r="AP32" s="111">
        <f t="shared" si="41"/>
        <v>0</v>
      </c>
      <c r="AQ32" s="111">
        <f t="shared" si="41"/>
        <v>0</v>
      </c>
      <c r="AR32" s="111">
        <f t="shared" si="41"/>
        <v>0</v>
      </c>
      <c r="AS32" s="111">
        <f t="shared" si="41"/>
        <v>0</v>
      </c>
      <c r="AT32" s="111">
        <f t="shared" si="41"/>
        <v>0</v>
      </c>
      <c r="AU32" s="111">
        <f t="shared" si="41"/>
        <v>0</v>
      </c>
      <c r="AV32" s="111">
        <f t="shared" si="41"/>
        <v>0</v>
      </c>
      <c r="AW32" s="111">
        <f t="shared" si="41"/>
        <v>0</v>
      </c>
      <c r="AX32" s="111">
        <f t="shared" si="41"/>
        <v>0</v>
      </c>
      <c r="AY32" s="111">
        <f t="shared" si="41"/>
        <v>0</v>
      </c>
      <c r="AZ32" s="111">
        <f t="shared" si="41"/>
        <v>0</v>
      </c>
      <c r="BA32" s="111">
        <f t="shared" si="41"/>
        <v>0</v>
      </c>
      <c r="BB32" s="105" t="s">
        <v>212</v>
      </c>
      <c r="BC32" s="110"/>
      <c r="BD32" s="110"/>
      <c r="BE32" s="132">
        <v>2016</v>
      </c>
      <c r="BF32" s="110"/>
      <c r="BG32" s="110"/>
    </row>
    <row r="33" spans="1:59" s="124" customFormat="1" ht="22.2" customHeight="1">
      <c r="A33" s="419" t="s">
        <v>22</v>
      </c>
      <c r="B33" s="107"/>
      <c r="C33" s="106"/>
      <c r="D33" s="106">
        <f t="shared" si="35"/>
        <v>0</v>
      </c>
      <c r="E33" s="106"/>
      <c r="F33" s="106"/>
      <c r="G33" s="106"/>
      <c r="H33" s="106"/>
      <c r="I33" s="106"/>
      <c r="J33" s="106"/>
      <c r="K33" s="106"/>
      <c r="L33" s="292"/>
      <c r="M33" s="106"/>
      <c r="N33" s="106"/>
      <c r="O33" s="106"/>
      <c r="P33" s="106"/>
      <c r="Q33" s="106"/>
      <c r="R33" s="106"/>
      <c r="S33" s="106"/>
      <c r="T33" s="106"/>
      <c r="U33" s="106"/>
      <c r="V33" s="106"/>
      <c r="W33" s="106"/>
      <c r="X33" s="106"/>
      <c r="Y33" s="106"/>
      <c r="Z33" s="106"/>
      <c r="AA33" s="106"/>
      <c r="AB33" s="106"/>
      <c r="AC33" s="106"/>
      <c r="AD33" s="106"/>
      <c r="AE33" s="106"/>
      <c r="AF33" s="106"/>
      <c r="AG33" s="297"/>
      <c r="AH33" s="106"/>
      <c r="AI33" s="106"/>
      <c r="AJ33" s="106"/>
      <c r="AK33" s="106"/>
      <c r="AL33" s="106"/>
      <c r="AM33" s="106"/>
      <c r="AN33" s="106"/>
      <c r="AO33" s="106"/>
      <c r="AP33" s="106"/>
      <c r="AQ33" s="106"/>
      <c r="AR33" s="106"/>
      <c r="AS33" s="106"/>
      <c r="AT33" s="106"/>
      <c r="AU33" s="106"/>
      <c r="AV33" s="106"/>
      <c r="AW33" s="106"/>
      <c r="AX33" s="106"/>
      <c r="AY33" s="106"/>
      <c r="AZ33" s="106"/>
      <c r="BA33" s="106"/>
      <c r="BB33" s="105" t="s">
        <v>212</v>
      </c>
      <c r="BC33" s="104"/>
      <c r="BD33" s="104"/>
      <c r="BE33" s="132">
        <v>2016</v>
      </c>
      <c r="BF33" s="104"/>
      <c r="BG33" s="104"/>
    </row>
    <row r="34" spans="1:59" s="124" customFormat="1" ht="22.2" customHeight="1">
      <c r="A34" s="419" t="s">
        <v>22</v>
      </c>
      <c r="B34" s="107"/>
      <c r="C34" s="106"/>
      <c r="D34" s="106">
        <f t="shared" si="35"/>
        <v>0</v>
      </c>
      <c r="E34" s="106"/>
      <c r="F34" s="106"/>
      <c r="G34" s="106"/>
      <c r="H34" s="106"/>
      <c r="I34" s="106"/>
      <c r="J34" s="106"/>
      <c r="K34" s="106"/>
      <c r="L34" s="292"/>
      <c r="M34" s="106"/>
      <c r="N34" s="106"/>
      <c r="O34" s="106"/>
      <c r="P34" s="106"/>
      <c r="Q34" s="106"/>
      <c r="R34" s="106"/>
      <c r="S34" s="106"/>
      <c r="T34" s="106"/>
      <c r="U34" s="106"/>
      <c r="V34" s="106"/>
      <c r="W34" s="106"/>
      <c r="X34" s="106"/>
      <c r="Y34" s="106"/>
      <c r="Z34" s="106"/>
      <c r="AA34" s="106"/>
      <c r="AB34" s="106"/>
      <c r="AC34" s="106"/>
      <c r="AD34" s="106"/>
      <c r="AE34" s="106"/>
      <c r="AF34" s="106"/>
      <c r="AG34" s="297"/>
      <c r="AH34" s="106"/>
      <c r="AI34" s="106"/>
      <c r="AJ34" s="106"/>
      <c r="AK34" s="106"/>
      <c r="AL34" s="106"/>
      <c r="AM34" s="106"/>
      <c r="AN34" s="106"/>
      <c r="AO34" s="106"/>
      <c r="AP34" s="106"/>
      <c r="AQ34" s="106"/>
      <c r="AR34" s="106"/>
      <c r="AS34" s="106"/>
      <c r="AT34" s="106"/>
      <c r="AU34" s="106"/>
      <c r="AV34" s="106"/>
      <c r="AW34" s="106"/>
      <c r="AX34" s="106"/>
      <c r="AY34" s="106"/>
      <c r="AZ34" s="106"/>
      <c r="BA34" s="106"/>
      <c r="BB34" s="105" t="s">
        <v>212</v>
      </c>
      <c r="BC34" s="104"/>
      <c r="BD34" s="104"/>
      <c r="BE34" s="132">
        <v>2016</v>
      </c>
      <c r="BF34" s="104"/>
      <c r="BG34" s="104"/>
    </row>
    <row r="35" spans="1:59" s="131" customFormat="1" ht="22.2" customHeight="1">
      <c r="A35" s="418" t="s">
        <v>25</v>
      </c>
      <c r="B35" s="261" t="s">
        <v>286</v>
      </c>
      <c r="C35" s="111">
        <f>SUM(C36,C39)</f>
        <v>0</v>
      </c>
      <c r="D35" s="111">
        <f>SUM(D36+D39)</f>
        <v>0</v>
      </c>
      <c r="E35" s="111">
        <f t="shared" ref="E35:K35" si="42">SUM(E36,E39)</f>
        <v>0</v>
      </c>
      <c r="F35" s="111">
        <f t="shared" si="42"/>
        <v>0</v>
      </c>
      <c r="G35" s="111">
        <f t="shared" si="42"/>
        <v>0</v>
      </c>
      <c r="H35" s="111">
        <f t="shared" si="42"/>
        <v>0</v>
      </c>
      <c r="I35" s="111">
        <f t="shared" si="42"/>
        <v>0</v>
      </c>
      <c r="J35" s="111">
        <f t="shared" si="42"/>
        <v>0</v>
      </c>
      <c r="K35" s="111">
        <f t="shared" si="42"/>
        <v>0</v>
      </c>
      <c r="L35" s="292"/>
      <c r="M35" s="111">
        <f t="shared" ref="M35:AF35" si="43">SUM(M36,M39)</f>
        <v>0</v>
      </c>
      <c r="N35" s="111">
        <f t="shared" si="43"/>
        <v>0</v>
      </c>
      <c r="O35" s="111">
        <f t="shared" si="43"/>
        <v>0</v>
      </c>
      <c r="P35" s="111">
        <f t="shared" si="43"/>
        <v>0</v>
      </c>
      <c r="Q35" s="111">
        <f t="shared" si="43"/>
        <v>0</v>
      </c>
      <c r="R35" s="111">
        <f t="shared" si="43"/>
        <v>0</v>
      </c>
      <c r="S35" s="111">
        <f t="shared" si="43"/>
        <v>0</v>
      </c>
      <c r="T35" s="111">
        <f t="shared" si="43"/>
        <v>0</v>
      </c>
      <c r="U35" s="111">
        <f t="shared" si="43"/>
        <v>0</v>
      </c>
      <c r="V35" s="111">
        <f t="shared" si="43"/>
        <v>0</v>
      </c>
      <c r="W35" s="111">
        <f t="shared" si="43"/>
        <v>0</v>
      </c>
      <c r="X35" s="111">
        <f t="shared" si="43"/>
        <v>0</v>
      </c>
      <c r="Y35" s="111">
        <f t="shared" si="43"/>
        <v>0</v>
      </c>
      <c r="Z35" s="111">
        <f t="shared" si="43"/>
        <v>0</v>
      </c>
      <c r="AA35" s="111">
        <f t="shared" si="43"/>
        <v>0</v>
      </c>
      <c r="AB35" s="111">
        <f t="shared" si="43"/>
        <v>0</v>
      </c>
      <c r="AC35" s="111">
        <f t="shared" si="43"/>
        <v>0</v>
      </c>
      <c r="AD35" s="111">
        <f t="shared" si="43"/>
        <v>0</v>
      </c>
      <c r="AE35" s="111">
        <f t="shared" si="43"/>
        <v>0</v>
      </c>
      <c r="AF35" s="111">
        <f t="shared" si="43"/>
        <v>0</v>
      </c>
      <c r="AG35" s="297"/>
      <c r="AH35" s="111">
        <f t="shared" ref="AH35:BA35" si="44">SUM(AH36,AH39)</f>
        <v>0</v>
      </c>
      <c r="AI35" s="111">
        <f t="shared" si="44"/>
        <v>0</v>
      </c>
      <c r="AJ35" s="111">
        <f t="shared" si="44"/>
        <v>0</v>
      </c>
      <c r="AK35" s="111">
        <f t="shared" si="44"/>
        <v>0</v>
      </c>
      <c r="AL35" s="111">
        <f t="shared" si="44"/>
        <v>0</v>
      </c>
      <c r="AM35" s="111">
        <f t="shared" si="44"/>
        <v>0</v>
      </c>
      <c r="AN35" s="111">
        <f t="shared" si="44"/>
        <v>0</v>
      </c>
      <c r="AO35" s="111">
        <f t="shared" si="44"/>
        <v>0</v>
      </c>
      <c r="AP35" s="111">
        <f t="shared" si="44"/>
        <v>0</v>
      </c>
      <c r="AQ35" s="111">
        <f t="shared" si="44"/>
        <v>0</v>
      </c>
      <c r="AR35" s="111">
        <f t="shared" si="44"/>
        <v>0</v>
      </c>
      <c r="AS35" s="111">
        <f t="shared" si="44"/>
        <v>0</v>
      </c>
      <c r="AT35" s="111">
        <f t="shared" si="44"/>
        <v>0</v>
      </c>
      <c r="AU35" s="111">
        <f t="shared" si="44"/>
        <v>0</v>
      </c>
      <c r="AV35" s="111">
        <f t="shared" si="44"/>
        <v>0</v>
      </c>
      <c r="AW35" s="111">
        <f t="shared" si="44"/>
        <v>0</v>
      </c>
      <c r="AX35" s="111">
        <f t="shared" si="44"/>
        <v>0</v>
      </c>
      <c r="AY35" s="111">
        <f t="shared" si="44"/>
        <v>0</v>
      </c>
      <c r="AZ35" s="111">
        <f t="shared" si="44"/>
        <v>0</v>
      </c>
      <c r="BA35" s="111">
        <f t="shared" si="44"/>
        <v>0</v>
      </c>
      <c r="BB35" s="105" t="s">
        <v>212</v>
      </c>
      <c r="BC35" s="110"/>
      <c r="BD35" s="110"/>
      <c r="BE35" s="132">
        <v>2016</v>
      </c>
      <c r="BF35" s="110"/>
      <c r="BG35" s="110"/>
    </row>
    <row r="36" spans="1:59" s="145" customFormat="1" ht="22.2" customHeight="1">
      <c r="A36" s="418" t="s">
        <v>25</v>
      </c>
      <c r="B36" s="112" t="s">
        <v>281</v>
      </c>
      <c r="C36" s="111"/>
      <c r="D36" s="111">
        <f t="shared" ref="D36:D41" si="45">SUM(E36:BA36)</f>
        <v>0</v>
      </c>
      <c r="E36" s="111">
        <f t="shared" ref="E36:K36" si="46">SUM(E37:E38)</f>
        <v>0</v>
      </c>
      <c r="F36" s="111">
        <f t="shared" si="46"/>
        <v>0</v>
      </c>
      <c r="G36" s="111">
        <f t="shared" si="46"/>
        <v>0</v>
      </c>
      <c r="H36" s="111">
        <f t="shared" si="46"/>
        <v>0</v>
      </c>
      <c r="I36" s="111">
        <f t="shared" si="46"/>
        <v>0</v>
      </c>
      <c r="J36" s="111">
        <f t="shared" si="46"/>
        <v>0</v>
      </c>
      <c r="K36" s="111">
        <f t="shared" si="46"/>
        <v>0</v>
      </c>
      <c r="L36" s="292"/>
      <c r="M36" s="111">
        <f t="shared" ref="M36:AF36" si="47">SUM(M37:M38)</f>
        <v>0</v>
      </c>
      <c r="N36" s="111">
        <f t="shared" si="47"/>
        <v>0</v>
      </c>
      <c r="O36" s="111">
        <f t="shared" si="47"/>
        <v>0</v>
      </c>
      <c r="P36" s="111">
        <f t="shared" si="47"/>
        <v>0</v>
      </c>
      <c r="Q36" s="111">
        <f t="shared" si="47"/>
        <v>0</v>
      </c>
      <c r="R36" s="111">
        <f t="shared" si="47"/>
        <v>0</v>
      </c>
      <c r="S36" s="111">
        <f t="shared" si="47"/>
        <v>0</v>
      </c>
      <c r="T36" s="111">
        <f t="shared" si="47"/>
        <v>0</v>
      </c>
      <c r="U36" s="111">
        <f t="shared" si="47"/>
        <v>0</v>
      </c>
      <c r="V36" s="111">
        <f t="shared" si="47"/>
        <v>0</v>
      </c>
      <c r="W36" s="111">
        <f t="shared" si="47"/>
        <v>0</v>
      </c>
      <c r="X36" s="111">
        <f t="shared" si="47"/>
        <v>0</v>
      </c>
      <c r="Y36" s="111">
        <f t="shared" si="47"/>
        <v>0</v>
      </c>
      <c r="Z36" s="111">
        <f t="shared" si="47"/>
        <v>0</v>
      </c>
      <c r="AA36" s="111">
        <f t="shared" si="47"/>
        <v>0</v>
      </c>
      <c r="AB36" s="111">
        <f t="shared" si="47"/>
        <v>0</v>
      </c>
      <c r="AC36" s="111">
        <f t="shared" si="47"/>
        <v>0</v>
      </c>
      <c r="AD36" s="111">
        <f t="shared" si="47"/>
        <v>0</v>
      </c>
      <c r="AE36" s="111">
        <f t="shared" si="47"/>
        <v>0</v>
      </c>
      <c r="AF36" s="111">
        <f t="shared" si="47"/>
        <v>0</v>
      </c>
      <c r="AG36" s="297"/>
      <c r="AH36" s="111">
        <f t="shared" ref="AH36:BA36" si="48">SUM(AH37:AH38)</f>
        <v>0</v>
      </c>
      <c r="AI36" s="111">
        <f t="shared" si="48"/>
        <v>0</v>
      </c>
      <c r="AJ36" s="111">
        <f t="shared" si="48"/>
        <v>0</v>
      </c>
      <c r="AK36" s="111">
        <f t="shared" si="48"/>
        <v>0</v>
      </c>
      <c r="AL36" s="111">
        <f t="shared" si="48"/>
        <v>0</v>
      </c>
      <c r="AM36" s="111">
        <f t="shared" si="48"/>
        <v>0</v>
      </c>
      <c r="AN36" s="111">
        <f t="shared" si="48"/>
        <v>0</v>
      </c>
      <c r="AO36" s="111">
        <f t="shared" si="48"/>
        <v>0</v>
      </c>
      <c r="AP36" s="111">
        <f t="shared" si="48"/>
        <v>0</v>
      </c>
      <c r="AQ36" s="111">
        <f t="shared" si="48"/>
        <v>0</v>
      </c>
      <c r="AR36" s="111">
        <f t="shared" si="48"/>
        <v>0</v>
      </c>
      <c r="AS36" s="111">
        <f t="shared" si="48"/>
        <v>0</v>
      </c>
      <c r="AT36" s="111">
        <f t="shared" si="48"/>
        <v>0</v>
      </c>
      <c r="AU36" s="111">
        <f t="shared" si="48"/>
        <v>0</v>
      </c>
      <c r="AV36" s="111">
        <f t="shared" si="48"/>
        <v>0</v>
      </c>
      <c r="AW36" s="111">
        <f t="shared" si="48"/>
        <v>0</v>
      </c>
      <c r="AX36" s="111">
        <f t="shared" si="48"/>
        <v>0</v>
      </c>
      <c r="AY36" s="111">
        <f t="shared" si="48"/>
        <v>0</v>
      </c>
      <c r="AZ36" s="111">
        <f t="shared" si="48"/>
        <v>0</v>
      </c>
      <c r="BA36" s="111">
        <f t="shared" si="48"/>
        <v>0</v>
      </c>
      <c r="BB36" s="105" t="s">
        <v>212</v>
      </c>
      <c r="BC36" s="110"/>
      <c r="BD36" s="110"/>
      <c r="BE36" s="132">
        <v>2016</v>
      </c>
      <c r="BF36" s="110"/>
      <c r="BG36" s="110"/>
    </row>
    <row r="37" spans="1:59" s="124" customFormat="1" ht="22.2" customHeight="1">
      <c r="A37" s="419" t="s">
        <v>25</v>
      </c>
      <c r="B37" s="107"/>
      <c r="C37" s="106"/>
      <c r="D37" s="106">
        <f t="shared" si="45"/>
        <v>0</v>
      </c>
      <c r="E37" s="106"/>
      <c r="F37" s="106"/>
      <c r="G37" s="106"/>
      <c r="H37" s="106"/>
      <c r="I37" s="106"/>
      <c r="J37" s="106"/>
      <c r="K37" s="106"/>
      <c r="L37" s="292"/>
      <c r="M37" s="106"/>
      <c r="N37" s="106"/>
      <c r="O37" s="106"/>
      <c r="P37" s="106"/>
      <c r="Q37" s="106"/>
      <c r="R37" s="106"/>
      <c r="S37" s="106"/>
      <c r="T37" s="106"/>
      <c r="U37" s="106"/>
      <c r="V37" s="106"/>
      <c r="W37" s="106"/>
      <c r="X37" s="106"/>
      <c r="Y37" s="106"/>
      <c r="Z37" s="106"/>
      <c r="AA37" s="106"/>
      <c r="AB37" s="106"/>
      <c r="AC37" s="106"/>
      <c r="AD37" s="106"/>
      <c r="AE37" s="106"/>
      <c r="AF37" s="106"/>
      <c r="AG37" s="297"/>
      <c r="AH37" s="106"/>
      <c r="AI37" s="106"/>
      <c r="AJ37" s="106"/>
      <c r="AK37" s="106"/>
      <c r="AL37" s="106"/>
      <c r="AM37" s="106"/>
      <c r="AN37" s="106"/>
      <c r="AO37" s="106"/>
      <c r="AP37" s="106"/>
      <c r="AQ37" s="106"/>
      <c r="AR37" s="106"/>
      <c r="AS37" s="106"/>
      <c r="AT37" s="106"/>
      <c r="AU37" s="106"/>
      <c r="AV37" s="106"/>
      <c r="AW37" s="106"/>
      <c r="AX37" s="106"/>
      <c r="AY37" s="106"/>
      <c r="AZ37" s="106"/>
      <c r="BA37" s="106"/>
      <c r="BB37" s="105" t="s">
        <v>212</v>
      </c>
      <c r="BC37" s="104"/>
      <c r="BD37" s="104"/>
      <c r="BE37" s="132">
        <v>2016</v>
      </c>
      <c r="BF37" s="104"/>
      <c r="BG37" s="104"/>
    </row>
    <row r="38" spans="1:59" s="124" customFormat="1" ht="22.2" customHeight="1">
      <c r="A38" s="419" t="s">
        <v>25</v>
      </c>
      <c r="B38" s="107"/>
      <c r="C38" s="106"/>
      <c r="D38" s="106">
        <f t="shared" si="45"/>
        <v>0</v>
      </c>
      <c r="E38" s="106"/>
      <c r="F38" s="106"/>
      <c r="G38" s="106"/>
      <c r="H38" s="106"/>
      <c r="I38" s="106"/>
      <c r="J38" s="106"/>
      <c r="K38" s="106"/>
      <c r="L38" s="292"/>
      <c r="M38" s="106"/>
      <c r="N38" s="106"/>
      <c r="O38" s="106"/>
      <c r="P38" s="106"/>
      <c r="Q38" s="106"/>
      <c r="R38" s="106"/>
      <c r="S38" s="106"/>
      <c r="T38" s="106"/>
      <c r="U38" s="106"/>
      <c r="V38" s="106"/>
      <c r="W38" s="106"/>
      <c r="X38" s="106"/>
      <c r="Y38" s="106"/>
      <c r="Z38" s="106"/>
      <c r="AA38" s="106"/>
      <c r="AB38" s="106"/>
      <c r="AC38" s="106"/>
      <c r="AD38" s="106"/>
      <c r="AE38" s="106"/>
      <c r="AF38" s="106"/>
      <c r="AG38" s="297"/>
      <c r="AH38" s="106"/>
      <c r="AI38" s="106"/>
      <c r="AJ38" s="106"/>
      <c r="AK38" s="106"/>
      <c r="AL38" s="106"/>
      <c r="AM38" s="106"/>
      <c r="AN38" s="106"/>
      <c r="AO38" s="106"/>
      <c r="AP38" s="106"/>
      <c r="AQ38" s="106"/>
      <c r="AR38" s="106"/>
      <c r="AS38" s="106"/>
      <c r="AT38" s="106"/>
      <c r="AU38" s="106"/>
      <c r="AV38" s="106"/>
      <c r="AW38" s="106"/>
      <c r="AX38" s="106"/>
      <c r="AY38" s="106"/>
      <c r="AZ38" s="106"/>
      <c r="BA38" s="106"/>
      <c r="BB38" s="105" t="s">
        <v>212</v>
      </c>
      <c r="BC38" s="104"/>
      <c r="BD38" s="104"/>
      <c r="BE38" s="132">
        <v>2016</v>
      </c>
      <c r="BF38" s="104"/>
      <c r="BG38" s="104"/>
    </row>
    <row r="39" spans="1:59" s="145" customFormat="1" ht="22.2" customHeight="1">
      <c r="A39" s="418" t="s">
        <v>25</v>
      </c>
      <c r="B39" s="112" t="s">
        <v>282</v>
      </c>
      <c r="C39" s="111"/>
      <c r="D39" s="111">
        <f t="shared" si="45"/>
        <v>0</v>
      </c>
      <c r="E39" s="111">
        <f t="shared" ref="E39:K39" si="49">SUM(E40:E41)</f>
        <v>0</v>
      </c>
      <c r="F39" s="111">
        <f t="shared" si="49"/>
        <v>0</v>
      </c>
      <c r="G39" s="111">
        <f t="shared" si="49"/>
        <v>0</v>
      </c>
      <c r="H39" s="111">
        <f t="shared" si="49"/>
        <v>0</v>
      </c>
      <c r="I39" s="111">
        <f t="shared" si="49"/>
        <v>0</v>
      </c>
      <c r="J39" s="111">
        <f t="shared" si="49"/>
        <v>0</v>
      </c>
      <c r="K39" s="111">
        <f t="shared" si="49"/>
        <v>0</v>
      </c>
      <c r="L39" s="292"/>
      <c r="M39" s="111">
        <f t="shared" ref="M39:AF39" si="50">SUM(M40:M41)</f>
        <v>0</v>
      </c>
      <c r="N39" s="111">
        <f t="shared" si="50"/>
        <v>0</v>
      </c>
      <c r="O39" s="111">
        <f t="shared" si="50"/>
        <v>0</v>
      </c>
      <c r="P39" s="111">
        <f t="shared" si="50"/>
        <v>0</v>
      </c>
      <c r="Q39" s="111">
        <f t="shared" si="50"/>
        <v>0</v>
      </c>
      <c r="R39" s="111">
        <f t="shared" si="50"/>
        <v>0</v>
      </c>
      <c r="S39" s="111">
        <f t="shared" si="50"/>
        <v>0</v>
      </c>
      <c r="T39" s="111">
        <f t="shared" si="50"/>
        <v>0</v>
      </c>
      <c r="U39" s="111">
        <f t="shared" si="50"/>
        <v>0</v>
      </c>
      <c r="V39" s="111">
        <f t="shared" si="50"/>
        <v>0</v>
      </c>
      <c r="W39" s="111">
        <f t="shared" si="50"/>
        <v>0</v>
      </c>
      <c r="X39" s="111">
        <f t="shared" si="50"/>
        <v>0</v>
      </c>
      <c r="Y39" s="111">
        <f t="shared" si="50"/>
        <v>0</v>
      </c>
      <c r="Z39" s="111">
        <f t="shared" si="50"/>
        <v>0</v>
      </c>
      <c r="AA39" s="111">
        <f t="shared" si="50"/>
        <v>0</v>
      </c>
      <c r="AB39" s="111">
        <f t="shared" si="50"/>
        <v>0</v>
      </c>
      <c r="AC39" s="111">
        <f t="shared" si="50"/>
        <v>0</v>
      </c>
      <c r="AD39" s="111">
        <f t="shared" si="50"/>
        <v>0</v>
      </c>
      <c r="AE39" s="111">
        <f t="shared" si="50"/>
        <v>0</v>
      </c>
      <c r="AF39" s="111">
        <f t="shared" si="50"/>
        <v>0</v>
      </c>
      <c r="AG39" s="297"/>
      <c r="AH39" s="111">
        <f t="shared" ref="AH39:BA39" si="51">SUM(AH40:AH41)</f>
        <v>0</v>
      </c>
      <c r="AI39" s="111">
        <f t="shared" si="51"/>
        <v>0</v>
      </c>
      <c r="AJ39" s="111">
        <f t="shared" si="51"/>
        <v>0</v>
      </c>
      <c r="AK39" s="111">
        <f t="shared" si="51"/>
        <v>0</v>
      </c>
      <c r="AL39" s="111">
        <f t="shared" si="51"/>
        <v>0</v>
      </c>
      <c r="AM39" s="111">
        <f t="shared" si="51"/>
        <v>0</v>
      </c>
      <c r="AN39" s="111">
        <f t="shared" si="51"/>
        <v>0</v>
      </c>
      <c r="AO39" s="111">
        <f t="shared" si="51"/>
        <v>0</v>
      </c>
      <c r="AP39" s="111">
        <f t="shared" si="51"/>
        <v>0</v>
      </c>
      <c r="AQ39" s="111">
        <f t="shared" si="51"/>
        <v>0</v>
      </c>
      <c r="AR39" s="111">
        <f t="shared" si="51"/>
        <v>0</v>
      </c>
      <c r="AS39" s="111">
        <f t="shared" si="51"/>
        <v>0</v>
      </c>
      <c r="AT39" s="111">
        <f t="shared" si="51"/>
        <v>0</v>
      </c>
      <c r="AU39" s="111">
        <f t="shared" si="51"/>
        <v>0</v>
      </c>
      <c r="AV39" s="111">
        <f t="shared" si="51"/>
        <v>0</v>
      </c>
      <c r="AW39" s="111">
        <f t="shared" si="51"/>
        <v>0</v>
      </c>
      <c r="AX39" s="111">
        <f t="shared" si="51"/>
        <v>0</v>
      </c>
      <c r="AY39" s="111">
        <f t="shared" si="51"/>
        <v>0</v>
      </c>
      <c r="AZ39" s="111">
        <f t="shared" si="51"/>
        <v>0</v>
      </c>
      <c r="BA39" s="111">
        <f t="shared" si="51"/>
        <v>0</v>
      </c>
      <c r="BB39" s="105" t="s">
        <v>212</v>
      </c>
      <c r="BC39" s="110"/>
      <c r="BD39" s="110"/>
      <c r="BE39" s="132">
        <v>2016</v>
      </c>
      <c r="BF39" s="110"/>
      <c r="BG39" s="110"/>
    </row>
    <row r="40" spans="1:59" s="124" customFormat="1" ht="22.2" customHeight="1">
      <c r="A40" s="419" t="s">
        <v>25</v>
      </c>
      <c r="B40" s="107"/>
      <c r="C40" s="106"/>
      <c r="D40" s="106">
        <f t="shared" si="45"/>
        <v>0</v>
      </c>
      <c r="E40" s="106"/>
      <c r="F40" s="106"/>
      <c r="G40" s="106"/>
      <c r="H40" s="106"/>
      <c r="I40" s="106"/>
      <c r="J40" s="106"/>
      <c r="K40" s="106"/>
      <c r="L40" s="292"/>
      <c r="M40" s="106"/>
      <c r="N40" s="106"/>
      <c r="O40" s="106"/>
      <c r="P40" s="106"/>
      <c r="Q40" s="106"/>
      <c r="R40" s="106"/>
      <c r="S40" s="106"/>
      <c r="T40" s="106"/>
      <c r="U40" s="106"/>
      <c r="V40" s="106"/>
      <c r="W40" s="106"/>
      <c r="X40" s="106"/>
      <c r="Y40" s="106"/>
      <c r="Z40" s="106"/>
      <c r="AA40" s="106"/>
      <c r="AB40" s="106"/>
      <c r="AC40" s="106"/>
      <c r="AD40" s="106"/>
      <c r="AE40" s="106"/>
      <c r="AF40" s="106"/>
      <c r="AG40" s="297"/>
      <c r="AH40" s="106"/>
      <c r="AI40" s="106"/>
      <c r="AJ40" s="106"/>
      <c r="AK40" s="106"/>
      <c r="AL40" s="106"/>
      <c r="AM40" s="106"/>
      <c r="AN40" s="106"/>
      <c r="AO40" s="106"/>
      <c r="AP40" s="106"/>
      <c r="AQ40" s="106"/>
      <c r="AR40" s="106"/>
      <c r="AS40" s="106"/>
      <c r="AT40" s="106"/>
      <c r="AU40" s="106"/>
      <c r="AV40" s="106"/>
      <c r="AW40" s="106"/>
      <c r="AX40" s="106"/>
      <c r="AY40" s="106"/>
      <c r="AZ40" s="106"/>
      <c r="BA40" s="106"/>
      <c r="BB40" s="105" t="s">
        <v>212</v>
      </c>
      <c r="BC40" s="104"/>
      <c r="BD40" s="104"/>
      <c r="BE40" s="132">
        <v>2016</v>
      </c>
      <c r="BF40" s="104"/>
      <c r="BG40" s="104"/>
    </row>
    <row r="41" spans="1:59" s="124" customFormat="1" ht="22.2" customHeight="1">
      <c r="A41" s="419" t="s">
        <v>25</v>
      </c>
      <c r="B41" s="107"/>
      <c r="C41" s="106"/>
      <c r="D41" s="106">
        <f t="shared" si="45"/>
        <v>0</v>
      </c>
      <c r="E41" s="106"/>
      <c r="F41" s="106"/>
      <c r="G41" s="106"/>
      <c r="H41" s="106"/>
      <c r="I41" s="106"/>
      <c r="J41" s="106"/>
      <c r="K41" s="106"/>
      <c r="L41" s="292"/>
      <c r="M41" s="106"/>
      <c r="N41" s="106"/>
      <c r="O41" s="106"/>
      <c r="P41" s="106"/>
      <c r="Q41" s="106"/>
      <c r="R41" s="106"/>
      <c r="S41" s="106"/>
      <c r="T41" s="106"/>
      <c r="U41" s="106"/>
      <c r="V41" s="106"/>
      <c r="W41" s="106"/>
      <c r="X41" s="106"/>
      <c r="Y41" s="106"/>
      <c r="Z41" s="106"/>
      <c r="AA41" s="106"/>
      <c r="AB41" s="106"/>
      <c r="AC41" s="106"/>
      <c r="AD41" s="106"/>
      <c r="AE41" s="106"/>
      <c r="AF41" s="106"/>
      <c r="AG41" s="297"/>
      <c r="AH41" s="106"/>
      <c r="AI41" s="106"/>
      <c r="AJ41" s="106"/>
      <c r="AK41" s="106"/>
      <c r="AL41" s="106"/>
      <c r="AM41" s="106"/>
      <c r="AN41" s="106"/>
      <c r="AO41" s="106"/>
      <c r="AP41" s="106"/>
      <c r="AQ41" s="106"/>
      <c r="AR41" s="106"/>
      <c r="AS41" s="106"/>
      <c r="AT41" s="106"/>
      <c r="AU41" s="106"/>
      <c r="AV41" s="106"/>
      <c r="AW41" s="106"/>
      <c r="AX41" s="106"/>
      <c r="AY41" s="106"/>
      <c r="AZ41" s="106"/>
      <c r="BA41" s="106"/>
      <c r="BB41" s="105" t="s">
        <v>212</v>
      </c>
      <c r="BC41" s="104"/>
      <c r="BD41" s="104"/>
      <c r="BE41" s="132">
        <v>2016</v>
      </c>
      <c r="BF41" s="104"/>
      <c r="BG41" s="104"/>
    </row>
    <row r="42" spans="1:59" s="131" customFormat="1" ht="22.2" customHeight="1">
      <c r="A42" s="418" t="s">
        <v>28</v>
      </c>
      <c r="B42" s="262" t="s">
        <v>287</v>
      </c>
      <c r="C42" s="111">
        <f>SUM(C43,C46)</f>
        <v>0</v>
      </c>
      <c r="D42" s="111">
        <f>SUM(D43+D46)</f>
        <v>0</v>
      </c>
      <c r="E42" s="111">
        <f t="shared" ref="E42:K42" si="52">SUM(E43,E46)</f>
        <v>0</v>
      </c>
      <c r="F42" s="111">
        <f t="shared" si="52"/>
        <v>0</v>
      </c>
      <c r="G42" s="111">
        <f t="shared" si="52"/>
        <v>0</v>
      </c>
      <c r="H42" s="111">
        <f t="shared" si="52"/>
        <v>0</v>
      </c>
      <c r="I42" s="111">
        <f t="shared" si="52"/>
        <v>0</v>
      </c>
      <c r="J42" s="111">
        <f t="shared" si="52"/>
        <v>0</v>
      </c>
      <c r="K42" s="111">
        <f t="shared" si="52"/>
        <v>0</v>
      </c>
      <c r="L42" s="292"/>
      <c r="M42" s="111">
        <f t="shared" ref="M42:AF42" si="53">SUM(M43,M46)</f>
        <v>0</v>
      </c>
      <c r="N42" s="111">
        <f t="shared" si="53"/>
        <v>0</v>
      </c>
      <c r="O42" s="111">
        <f t="shared" si="53"/>
        <v>0</v>
      </c>
      <c r="P42" s="111">
        <f t="shared" si="53"/>
        <v>0</v>
      </c>
      <c r="Q42" s="111">
        <f t="shared" si="53"/>
        <v>0</v>
      </c>
      <c r="R42" s="111">
        <f t="shared" si="53"/>
        <v>0</v>
      </c>
      <c r="S42" s="111">
        <f t="shared" si="53"/>
        <v>0</v>
      </c>
      <c r="T42" s="111">
        <f t="shared" si="53"/>
        <v>0</v>
      </c>
      <c r="U42" s="111">
        <f t="shared" si="53"/>
        <v>0</v>
      </c>
      <c r="V42" s="111">
        <f t="shared" si="53"/>
        <v>0</v>
      </c>
      <c r="W42" s="111">
        <f t="shared" si="53"/>
        <v>0</v>
      </c>
      <c r="X42" s="111">
        <f t="shared" si="53"/>
        <v>0</v>
      </c>
      <c r="Y42" s="111">
        <f t="shared" si="53"/>
        <v>0</v>
      </c>
      <c r="Z42" s="111">
        <f t="shared" si="53"/>
        <v>0</v>
      </c>
      <c r="AA42" s="111">
        <f t="shared" si="53"/>
        <v>0</v>
      </c>
      <c r="AB42" s="111">
        <f t="shared" si="53"/>
        <v>0</v>
      </c>
      <c r="AC42" s="111">
        <f t="shared" si="53"/>
        <v>0</v>
      </c>
      <c r="AD42" s="111">
        <f t="shared" si="53"/>
        <v>0</v>
      </c>
      <c r="AE42" s="111">
        <f t="shared" si="53"/>
        <v>0</v>
      </c>
      <c r="AF42" s="111">
        <f t="shared" si="53"/>
        <v>0</v>
      </c>
      <c r="AG42" s="297"/>
      <c r="AH42" s="111">
        <f t="shared" ref="AH42:BA42" si="54">SUM(AH43,AH46)</f>
        <v>0</v>
      </c>
      <c r="AI42" s="111">
        <f t="shared" si="54"/>
        <v>0</v>
      </c>
      <c r="AJ42" s="111">
        <f t="shared" si="54"/>
        <v>0</v>
      </c>
      <c r="AK42" s="111">
        <f t="shared" si="54"/>
        <v>0</v>
      </c>
      <c r="AL42" s="111">
        <f t="shared" si="54"/>
        <v>0</v>
      </c>
      <c r="AM42" s="111">
        <f t="shared" si="54"/>
        <v>0</v>
      </c>
      <c r="AN42" s="111">
        <f t="shared" si="54"/>
        <v>0</v>
      </c>
      <c r="AO42" s="111">
        <f t="shared" si="54"/>
        <v>0</v>
      </c>
      <c r="AP42" s="111">
        <f t="shared" si="54"/>
        <v>0</v>
      </c>
      <c r="AQ42" s="111">
        <f t="shared" si="54"/>
        <v>0</v>
      </c>
      <c r="AR42" s="111">
        <f t="shared" si="54"/>
        <v>0</v>
      </c>
      <c r="AS42" s="111">
        <f t="shared" si="54"/>
        <v>0</v>
      </c>
      <c r="AT42" s="111">
        <f t="shared" si="54"/>
        <v>0</v>
      </c>
      <c r="AU42" s="111">
        <f t="shared" si="54"/>
        <v>0</v>
      </c>
      <c r="AV42" s="111">
        <f t="shared" si="54"/>
        <v>0</v>
      </c>
      <c r="AW42" s="111">
        <f t="shared" si="54"/>
        <v>0</v>
      </c>
      <c r="AX42" s="111">
        <f t="shared" si="54"/>
        <v>0</v>
      </c>
      <c r="AY42" s="111">
        <f t="shared" si="54"/>
        <v>0</v>
      </c>
      <c r="AZ42" s="111">
        <f t="shared" si="54"/>
        <v>0</v>
      </c>
      <c r="BA42" s="111">
        <f t="shared" si="54"/>
        <v>0</v>
      </c>
      <c r="BB42" s="105" t="s">
        <v>212</v>
      </c>
      <c r="BC42" s="110"/>
      <c r="BD42" s="110"/>
      <c r="BE42" s="132">
        <v>2016</v>
      </c>
      <c r="BF42" s="110"/>
      <c r="BG42" s="110"/>
    </row>
    <row r="43" spans="1:59" s="145" customFormat="1" ht="22.2" customHeight="1">
      <c r="A43" s="418" t="s">
        <v>28</v>
      </c>
      <c r="B43" s="112" t="s">
        <v>281</v>
      </c>
      <c r="C43" s="111"/>
      <c r="D43" s="111">
        <f t="shared" ref="D43:D48" si="55">SUM(E43:BA43)</f>
        <v>0</v>
      </c>
      <c r="E43" s="111">
        <f t="shared" ref="E43:K43" si="56">SUM(E44:E45)</f>
        <v>0</v>
      </c>
      <c r="F43" s="111">
        <f t="shared" si="56"/>
        <v>0</v>
      </c>
      <c r="G43" s="111">
        <f t="shared" si="56"/>
        <v>0</v>
      </c>
      <c r="H43" s="111">
        <f t="shared" si="56"/>
        <v>0</v>
      </c>
      <c r="I43" s="111">
        <f t="shared" si="56"/>
        <v>0</v>
      </c>
      <c r="J43" s="111">
        <f t="shared" si="56"/>
        <v>0</v>
      </c>
      <c r="K43" s="111">
        <f t="shared" si="56"/>
        <v>0</v>
      </c>
      <c r="L43" s="292"/>
      <c r="M43" s="111">
        <f t="shared" ref="M43:AF43" si="57">SUM(M44:M45)</f>
        <v>0</v>
      </c>
      <c r="N43" s="111">
        <f t="shared" si="57"/>
        <v>0</v>
      </c>
      <c r="O43" s="111">
        <f t="shared" si="57"/>
        <v>0</v>
      </c>
      <c r="P43" s="111">
        <f t="shared" si="57"/>
        <v>0</v>
      </c>
      <c r="Q43" s="111">
        <f t="shared" si="57"/>
        <v>0</v>
      </c>
      <c r="R43" s="111">
        <f t="shared" si="57"/>
        <v>0</v>
      </c>
      <c r="S43" s="111">
        <f t="shared" si="57"/>
        <v>0</v>
      </c>
      <c r="T43" s="111">
        <f t="shared" si="57"/>
        <v>0</v>
      </c>
      <c r="U43" s="111">
        <f t="shared" si="57"/>
        <v>0</v>
      </c>
      <c r="V43" s="111">
        <f t="shared" si="57"/>
        <v>0</v>
      </c>
      <c r="W43" s="111">
        <f t="shared" si="57"/>
        <v>0</v>
      </c>
      <c r="X43" s="111">
        <f t="shared" si="57"/>
        <v>0</v>
      </c>
      <c r="Y43" s="111">
        <f t="shared" si="57"/>
        <v>0</v>
      </c>
      <c r="Z43" s="111">
        <f t="shared" si="57"/>
        <v>0</v>
      </c>
      <c r="AA43" s="111">
        <f t="shared" si="57"/>
        <v>0</v>
      </c>
      <c r="AB43" s="111">
        <f t="shared" si="57"/>
        <v>0</v>
      </c>
      <c r="AC43" s="111">
        <f t="shared" si="57"/>
        <v>0</v>
      </c>
      <c r="AD43" s="111">
        <f t="shared" si="57"/>
        <v>0</v>
      </c>
      <c r="AE43" s="111">
        <f t="shared" si="57"/>
        <v>0</v>
      </c>
      <c r="AF43" s="111">
        <f t="shared" si="57"/>
        <v>0</v>
      </c>
      <c r="AG43" s="297"/>
      <c r="AH43" s="111">
        <f t="shared" ref="AH43:BA43" si="58">SUM(AH44:AH45)</f>
        <v>0</v>
      </c>
      <c r="AI43" s="111">
        <f t="shared" si="58"/>
        <v>0</v>
      </c>
      <c r="AJ43" s="111">
        <f t="shared" si="58"/>
        <v>0</v>
      </c>
      <c r="AK43" s="111">
        <f t="shared" si="58"/>
        <v>0</v>
      </c>
      <c r="AL43" s="111">
        <f t="shared" si="58"/>
        <v>0</v>
      </c>
      <c r="AM43" s="111">
        <f t="shared" si="58"/>
        <v>0</v>
      </c>
      <c r="AN43" s="111">
        <f t="shared" si="58"/>
        <v>0</v>
      </c>
      <c r="AO43" s="111">
        <f t="shared" si="58"/>
        <v>0</v>
      </c>
      <c r="AP43" s="111">
        <f t="shared" si="58"/>
        <v>0</v>
      </c>
      <c r="AQ43" s="111">
        <f t="shared" si="58"/>
        <v>0</v>
      </c>
      <c r="AR43" s="111">
        <f t="shared" si="58"/>
        <v>0</v>
      </c>
      <c r="AS43" s="111">
        <f t="shared" si="58"/>
        <v>0</v>
      </c>
      <c r="AT43" s="111">
        <f t="shared" si="58"/>
        <v>0</v>
      </c>
      <c r="AU43" s="111">
        <f t="shared" si="58"/>
        <v>0</v>
      </c>
      <c r="AV43" s="111">
        <f t="shared" si="58"/>
        <v>0</v>
      </c>
      <c r="AW43" s="111">
        <f t="shared" si="58"/>
        <v>0</v>
      </c>
      <c r="AX43" s="111">
        <f t="shared" si="58"/>
        <v>0</v>
      </c>
      <c r="AY43" s="111">
        <f t="shared" si="58"/>
        <v>0</v>
      </c>
      <c r="AZ43" s="111">
        <f t="shared" si="58"/>
        <v>0</v>
      </c>
      <c r="BA43" s="111">
        <f t="shared" si="58"/>
        <v>0</v>
      </c>
      <c r="BB43" s="105" t="s">
        <v>212</v>
      </c>
      <c r="BC43" s="110"/>
      <c r="BD43" s="110"/>
      <c r="BE43" s="132">
        <v>2016</v>
      </c>
      <c r="BF43" s="110"/>
      <c r="BG43" s="110"/>
    </row>
    <row r="44" spans="1:59" s="124" customFormat="1" ht="22.2" customHeight="1">
      <c r="A44" s="419" t="s">
        <v>28</v>
      </c>
      <c r="B44" s="107"/>
      <c r="C44" s="106"/>
      <c r="D44" s="106">
        <f t="shared" si="55"/>
        <v>0</v>
      </c>
      <c r="E44" s="106"/>
      <c r="F44" s="106"/>
      <c r="G44" s="106"/>
      <c r="H44" s="106"/>
      <c r="I44" s="106"/>
      <c r="J44" s="106"/>
      <c r="K44" s="106"/>
      <c r="L44" s="292"/>
      <c r="M44" s="106"/>
      <c r="N44" s="106"/>
      <c r="O44" s="106"/>
      <c r="P44" s="106"/>
      <c r="Q44" s="106"/>
      <c r="R44" s="106"/>
      <c r="S44" s="106"/>
      <c r="T44" s="106"/>
      <c r="U44" s="106"/>
      <c r="V44" s="106"/>
      <c r="W44" s="106"/>
      <c r="X44" s="106"/>
      <c r="Y44" s="106"/>
      <c r="Z44" s="106"/>
      <c r="AA44" s="106"/>
      <c r="AB44" s="106"/>
      <c r="AC44" s="106"/>
      <c r="AD44" s="106"/>
      <c r="AE44" s="106"/>
      <c r="AF44" s="106"/>
      <c r="AG44" s="297"/>
      <c r="AH44" s="106"/>
      <c r="AI44" s="106"/>
      <c r="AJ44" s="106"/>
      <c r="AK44" s="106"/>
      <c r="AL44" s="106"/>
      <c r="AM44" s="106"/>
      <c r="AN44" s="106"/>
      <c r="AO44" s="106"/>
      <c r="AP44" s="106"/>
      <c r="AQ44" s="106"/>
      <c r="AR44" s="106"/>
      <c r="AS44" s="106"/>
      <c r="AT44" s="106"/>
      <c r="AU44" s="106"/>
      <c r="AV44" s="106"/>
      <c r="AW44" s="106"/>
      <c r="AX44" s="106"/>
      <c r="AY44" s="106"/>
      <c r="AZ44" s="106"/>
      <c r="BA44" s="106"/>
      <c r="BB44" s="105" t="s">
        <v>212</v>
      </c>
      <c r="BC44" s="104"/>
      <c r="BD44" s="104"/>
      <c r="BE44" s="132">
        <v>2016</v>
      </c>
      <c r="BF44" s="104"/>
      <c r="BG44" s="104"/>
    </row>
    <row r="45" spans="1:59" s="124" customFormat="1" ht="22.2" customHeight="1">
      <c r="A45" s="419" t="s">
        <v>28</v>
      </c>
      <c r="B45" s="107"/>
      <c r="C45" s="106"/>
      <c r="D45" s="106">
        <f t="shared" si="55"/>
        <v>0</v>
      </c>
      <c r="E45" s="106"/>
      <c r="F45" s="106"/>
      <c r="G45" s="106"/>
      <c r="H45" s="106"/>
      <c r="I45" s="106"/>
      <c r="J45" s="106"/>
      <c r="K45" s="106"/>
      <c r="L45" s="292"/>
      <c r="M45" s="106"/>
      <c r="N45" s="106"/>
      <c r="O45" s="106"/>
      <c r="P45" s="106"/>
      <c r="Q45" s="106"/>
      <c r="R45" s="106"/>
      <c r="S45" s="106"/>
      <c r="T45" s="106"/>
      <c r="U45" s="106"/>
      <c r="V45" s="106"/>
      <c r="W45" s="106"/>
      <c r="X45" s="106"/>
      <c r="Y45" s="106"/>
      <c r="Z45" s="106"/>
      <c r="AA45" s="106"/>
      <c r="AB45" s="106"/>
      <c r="AC45" s="106"/>
      <c r="AD45" s="106"/>
      <c r="AE45" s="106"/>
      <c r="AF45" s="106"/>
      <c r="AG45" s="297"/>
      <c r="AH45" s="106"/>
      <c r="AI45" s="106"/>
      <c r="AJ45" s="106"/>
      <c r="AK45" s="106"/>
      <c r="AL45" s="106"/>
      <c r="AM45" s="106"/>
      <c r="AN45" s="106"/>
      <c r="AO45" s="106"/>
      <c r="AP45" s="106"/>
      <c r="AQ45" s="106"/>
      <c r="AR45" s="106"/>
      <c r="AS45" s="106"/>
      <c r="AT45" s="106"/>
      <c r="AU45" s="106"/>
      <c r="AV45" s="106"/>
      <c r="AW45" s="106"/>
      <c r="AX45" s="106"/>
      <c r="AY45" s="106"/>
      <c r="AZ45" s="106"/>
      <c r="BA45" s="106"/>
      <c r="BB45" s="105" t="s">
        <v>212</v>
      </c>
      <c r="BC45" s="104"/>
      <c r="BD45" s="104"/>
      <c r="BE45" s="132">
        <v>2016</v>
      </c>
      <c r="BF45" s="104"/>
      <c r="BG45" s="104"/>
    </row>
    <row r="46" spans="1:59" s="145" customFormat="1" ht="22.2" customHeight="1">
      <c r="A46" s="418" t="s">
        <v>28</v>
      </c>
      <c r="B46" s="112" t="s">
        <v>282</v>
      </c>
      <c r="C46" s="111"/>
      <c r="D46" s="111">
        <f t="shared" si="55"/>
        <v>0</v>
      </c>
      <c r="E46" s="111">
        <f t="shared" ref="E46:K46" si="59">SUM(E47:E48)</f>
        <v>0</v>
      </c>
      <c r="F46" s="111">
        <f t="shared" si="59"/>
        <v>0</v>
      </c>
      <c r="G46" s="111">
        <f t="shared" si="59"/>
        <v>0</v>
      </c>
      <c r="H46" s="111">
        <f t="shared" si="59"/>
        <v>0</v>
      </c>
      <c r="I46" s="111">
        <f t="shared" si="59"/>
        <v>0</v>
      </c>
      <c r="J46" s="111">
        <f t="shared" si="59"/>
        <v>0</v>
      </c>
      <c r="K46" s="111">
        <f t="shared" si="59"/>
        <v>0</v>
      </c>
      <c r="L46" s="292"/>
      <c r="M46" s="111">
        <f t="shared" ref="M46:AF46" si="60">SUM(M47:M48)</f>
        <v>0</v>
      </c>
      <c r="N46" s="111">
        <f t="shared" si="60"/>
        <v>0</v>
      </c>
      <c r="O46" s="111">
        <f t="shared" si="60"/>
        <v>0</v>
      </c>
      <c r="P46" s="111">
        <f t="shared" si="60"/>
        <v>0</v>
      </c>
      <c r="Q46" s="111">
        <f t="shared" si="60"/>
        <v>0</v>
      </c>
      <c r="R46" s="111">
        <f t="shared" si="60"/>
        <v>0</v>
      </c>
      <c r="S46" s="111">
        <f t="shared" si="60"/>
        <v>0</v>
      </c>
      <c r="T46" s="111">
        <f t="shared" si="60"/>
        <v>0</v>
      </c>
      <c r="U46" s="111">
        <f t="shared" si="60"/>
        <v>0</v>
      </c>
      <c r="V46" s="111">
        <f t="shared" si="60"/>
        <v>0</v>
      </c>
      <c r="W46" s="111">
        <f t="shared" si="60"/>
        <v>0</v>
      </c>
      <c r="X46" s="111">
        <f t="shared" si="60"/>
        <v>0</v>
      </c>
      <c r="Y46" s="111">
        <f t="shared" si="60"/>
        <v>0</v>
      </c>
      <c r="Z46" s="111">
        <f t="shared" si="60"/>
        <v>0</v>
      </c>
      <c r="AA46" s="111">
        <f t="shared" si="60"/>
        <v>0</v>
      </c>
      <c r="AB46" s="111">
        <f t="shared" si="60"/>
        <v>0</v>
      </c>
      <c r="AC46" s="111">
        <f t="shared" si="60"/>
        <v>0</v>
      </c>
      <c r="AD46" s="111">
        <f t="shared" si="60"/>
        <v>0</v>
      </c>
      <c r="AE46" s="111">
        <f t="shared" si="60"/>
        <v>0</v>
      </c>
      <c r="AF46" s="111">
        <f t="shared" si="60"/>
        <v>0</v>
      </c>
      <c r="AG46" s="297"/>
      <c r="AH46" s="111">
        <f t="shared" ref="AH46:BA46" si="61">SUM(AH47:AH48)</f>
        <v>0</v>
      </c>
      <c r="AI46" s="111">
        <f t="shared" si="61"/>
        <v>0</v>
      </c>
      <c r="AJ46" s="111">
        <f t="shared" si="61"/>
        <v>0</v>
      </c>
      <c r="AK46" s="111">
        <f t="shared" si="61"/>
        <v>0</v>
      </c>
      <c r="AL46" s="111">
        <f t="shared" si="61"/>
        <v>0</v>
      </c>
      <c r="AM46" s="111">
        <f t="shared" si="61"/>
        <v>0</v>
      </c>
      <c r="AN46" s="111">
        <f t="shared" si="61"/>
        <v>0</v>
      </c>
      <c r="AO46" s="111">
        <f t="shared" si="61"/>
        <v>0</v>
      </c>
      <c r="AP46" s="111">
        <f t="shared" si="61"/>
        <v>0</v>
      </c>
      <c r="AQ46" s="111">
        <f t="shared" si="61"/>
        <v>0</v>
      </c>
      <c r="AR46" s="111">
        <f t="shared" si="61"/>
        <v>0</v>
      </c>
      <c r="AS46" s="111">
        <f t="shared" si="61"/>
        <v>0</v>
      </c>
      <c r="AT46" s="111">
        <f t="shared" si="61"/>
        <v>0</v>
      </c>
      <c r="AU46" s="111">
        <f t="shared" si="61"/>
        <v>0</v>
      </c>
      <c r="AV46" s="111">
        <f t="shared" si="61"/>
        <v>0</v>
      </c>
      <c r="AW46" s="111">
        <f t="shared" si="61"/>
        <v>0</v>
      </c>
      <c r="AX46" s="111">
        <f t="shared" si="61"/>
        <v>0</v>
      </c>
      <c r="AY46" s="111">
        <f t="shared" si="61"/>
        <v>0</v>
      </c>
      <c r="AZ46" s="111">
        <f t="shared" si="61"/>
        <v>0</v>
      </c>
      <c r="BA46" s="111">
        <f t="shared" si="61"/>
        <v>0</v>
      </c>
      <c r="BB46" s="105" t="s">
        <v>212</v>
      </c>
      <c r="BC46" s="110"/>
      <c r="BD46" s="110"/>
      <c r="BE46" s="132">
        <v>2016</v>
      </c>
      <c r="BF46" s="110"/>
      <c r="BG46" s="110"/>
    </row>
    <row r="47" spans="1:59" s="124" customFormat="1" ht="22.2" customHeight="1">
      <c r="A47" s="419" t="s">
        <v>28</v>
      </c>
      <c r="B47" s="107"/>
      <c r="C47" s="106"/>
      <c r="D47" s="106">
        <f t="shared" si="55"/>
        <v>0</v>
      </c>
      <c r="E47" s="106"/>
      <c r="F47" s="106"/>
      <c r="G47" s="106"/>
      <c r="H47" s="106"/>
      <c r="I47" s="106"/>
      <c r="J47" s="106"/>
      <c r="K47" s="106"/>
      <c r="L47" s="292"/>
      <c r="M47" s="106"/>
      <c r="N47" s="106"/>
      <c r="O47" s="106"/>
      <c r="P47" s="106"/>
      <c r="Q47" s="106"/>
      <c r="R47" s="106"/>
      <c r="S47" s="106"/>
      <c r="T47" s="106"/>
      <c r="U47" s="106"/>
      <c r="V47" s="106"/>
      <c r="W47" s="106"/>
      <c r="X47" s="106"/>
      <c r="Y47" s="106"/>
      <c r="Z47" s="106"/>
      <c r="AA47" s="106"/>
      <c r="AB47" s="106"/>
      <c r="AC47" s="106"/>
      <c r="AD47" s="106"/>
      <c r="AE47" s="106"/>
      <c r="AF47" s="106"/>
      <c r="AG47" s="297"/>
      <c r="AH47" s="106"/>
      <c r="AI47" s="106"/>
      <c r="AJ47" s="106"/>
      <c r="AK47" s="106"/>
      <c r="AL47" s="106"/>
      <c r="AM47" s="106"/>
      <c r="AN47" s="106"/>
      <c r="AO47" s="106"/>
      <c r="AP47" s="106"/>
      <c r="AQ47" s="106"/>
      <c r="AR47" s="106"/>
      <c r="AS47" s="106"/>
      <c r="AT47" s="106"/>
      <c r="AU47" s="106"/>
      <c r="AV47" s="106"/>
      <c r="AW47" s="106"/>
      <c r="AX47" s="106"/>
      <c r="AY47" s="106"/>
      <c r="AZ47" s="106"/>
      <c r="BA47" s="106"/>
      <c r="BB47" s="105" t="s">
        <v>212</v>
      </c>
      <c r="BC47" s="104"/>
      <c r="BD47" s="104"/>
      <c r="BE47" s="132">
        <v>2016</v>
      </c>
      <c r="BF47" s="104"/>
      <c r="BG47" s="104"/>
    </row>
    <row r="48" spans="1:59" s="124" customFormat="1" ht="22.2" customHeight="1">
      <c r="A48" s="419" t="s">
        <v>28</v>
      </c>
      <c r="B48" s="107"/>
      <c r="C48" s="106"/>
      <c r="D48" s="106">
        <f t="shared" si="55"/>
        <v>0</v>
      </c>
      <c r="E48" s="106"/>
      <c r="F48" s="106"/>
      <c r="G48" s="106"/>
      <c r="H48" s="106"/>
      <c r="I48" s="106"/>
      <c r="J48" s="106"/>
      <c r="K48" s="106"/>
      <c r="L48" s="292"/>
      <c r="M48" s="106"/>
      <c r="N48" s="106"/>
      <c r="O48" s="106"/>
      <c r="P48" s="106"/>
      <c r="Q48" s="106"/>
      <c r="R48" s="106"/>
      <c r="S48" s="106"/>
      <c r="T48" s="106"/>
      <c r="U48" s="106"/>
      <c r="V48" s="106"/>
      <c r="W48" s="106"/>
      <c r="X48" s="106"/>
      <c r="Y48" s="106"/>
      <c r="Z48" s="106"/>
      <c r="AA48" s="106"/>
      <c r="AB48" s="106"/>
      <c r="AC48" s="106"/>
      <c r="AD48" s="106"/>
      <c r="AE48" s="106"/>
      <c r="AF48" s="106"/>
      <c r="AG48" s="297"/>
      <c r="AH48" s="106"/>
      <c r="AI48" s="106"/>
      <c r="AJ48" s="106"/>
      <c r="AK48" s="106"/>
      <c r="AL48" s="106"/>
      <c r="AM48" s="106"/>
      <c r="AN48" s="106"/>
      <c r="AO48" s="106"/>
      <c r="AP48" s="106"/>
      <c r="AQ48" s="106"/>
      <c r="AR48" s="106"/>
      <c r="AS48" s="106"/>
      <c r="AT48" s="106"/>
      <c r="AU48" s="106"/>
      <c r="AV48" s="106"/>
      <c r="AW48" s="106"/>
      <c r="AX48" s="106"/>
      <c r="AY48" s="106"/>
      <c r="AZ48" s="106"/>
      <c r="BA48" s="106"/>
      <c r="BB48" s="105" t="s">
        <v>212</v>
      </c>
      <c r="BC48" s="104"/>
      <c r="BD48" s="104"/>
      <c r="BE48" s="132">
        <v>2016</v>
      </c>
      <c r="BF48" s="104"/>
      <c r="BG48" s="104"/>
    </row>
    <row r="49" spans="1:59" s="131" customFormat="1" ht="22.2" customHeight="1">
      <c r="A49" s="418" t="s">
        <v>31</v>
      </c>
      <c r="B49" s="262" t="s">
        <v>288</v>
      </c>
      <c r="C49" s="111">
        <f>SUM(C50,C53)</f>
        <v>0</v>
      </c>
      <c r="D49" s="111">
        <f>SUM(D50+D53)</f>
        <v>0</v>
      </c>
      <c r="E49" s="111">
        <f t="shared" ref="E49:K49" si="62">SUM(E50,E53)</f>
        <v>0</v>
      </c>
      <c r="F49" s="111">
        <f t="shared" si="62"/>
        <v>0</v>
      </c>
      <c r="G49" s="111">
        <f t="shared" si="62"/>
        <v>0</v>
      </c>
      <c r="H49" s="111">
        <f t="shared" si="62"/>
        <v>0</v>
      </c>
      <c r="I49" s="111">
        <f t="shared" si="62"/>
        <v>0</v>
      </c>
      <c r="J49" s="111">
        <f t="shared" si="62"/>
        <v>0</v>
      </c>
      <c r="K49" s="111">
        <f t="shared" si="62"/>
        <v>0</v>
      </c>
      <c r="L49" s="292"/>
      <c r="M49" s="111">
        <f t="shared" ref="M49:AF49" si="63">SUM(M50,M53)</f>
        <v>0</v>
      </c>
      <c r="N49" s="111">
        <f t="shared" si="63"/>
        <v>0</v>
      </c>
      <c r="O49" s="111">
        <f t="shared" si="63"/>
        <v>0</v>
      </c>
      <c r="P49" s="111">
        <f t="shared" si="63"/>
        <v>0</v>
      </c>
      <c r="Q49" s="111">
        <f t="shared" si="63"/>
        <v>0</v>
      </c>
      <c r="R49" s="111">
        <f t="shared" si="63"/>
        <v>0</v>
      </c>
      <c r="S49" s="111">
        <f t="shared" si="63"/>
        <v>0</v>
      </c>
      <c r="T49" s="111">
        <f t="shared" si="63"/>
        <v>0</v>
      </c>
      <c r="U49" s="111">
        <f t="shared" si="63"/>
        <v>0</v>
      </c>
      <c r="V49" s="111">
        <f t="shared" si="63"/>
        <v>0</v>
      </c>
      <c r="W49" s="111">
        <f t="shared" si="63"/>
        <v>0</v>
      </c>
      <c r="X49" s="111">
        <f t="shared" si="63"/>
        <v>0</v>
      </c>
      <c r="Y49" s="111">
        <f t="shared" si="63"/>
        <v>0</v>
      </c>
      <c r="Z49" s="111">
        <f t="shared" si="63"/>
        <v>0</v>
      </c>
      <c r="AA49" s="111">
        <f t="shared" si="63"/>
        <v>0</v>
      </c>
      <c r="AB49" s="111">
        <f t="shared" si="63"/>
        <v>0</v>
      </c>
      <c r="AC49" s="111">
        <f t="shared" si="63"/>
        <v>0</v>
      </c>
      <c r="AD49" s="111">
        <f t="shared" si="63"/>
        <v>0</v>
      </c>
      <c r="AE49" s="111">
        <f t="shared" si="63"/>
        <v>0</v>
      </c>
      <c r="AF49" s="111">
        <f t="shared" si="63"/>
        <v>0</v>
      </c>
      <c r="AG49" s="297"/>
      <c r="AH49" s="111">
        <f t="shared" ref="AH49:BA49" si="64">SUM(AH50,AH53)</f>
        <v>0</v>
      </c>
      <c r="AI49" s="111">
        <f t="shared" si="64"/>
        <v>0</v>
      </c>
      <c r="AJ49" s="111">
        <f t="shared" si="64"/>
        <v>0</v>
      </c>
      <c r="AK49" s="111">
        <f t="shared" si="64"/>
        <v>0</v>
      </c>
      <c r="AL49" s="111">
        <f t="shared" si="64"/>
        <v>0</v>
      </c>
      <c r="AM49" s="111">
        <f t="shared" si="64"/>
        <v>0</v>
      </c>
      <c r="AN49" s="111">
        <f t="shared" si="64"/>
        <v>0</v>
      </c>
      <c r="AO49" s="111">
        <f t="shared" si="64"/>
        <v>0</v>
      </c>
      <c r="AP49" s="111">
        <f t="shared" si="64"/>
        <v>0</v>
      </c>
      <c r="AQ49" s="111">
        <f t="shared" si="64"/>
        <v>0</v>
      </c>
      <c r="AR49" s="111">
        <f t="shared" si="64"/>
        <v>0</v>
      </c>
      <c r="AS49" s="111">
        <f t="shared" si="64"/>
        <v>0</v>
      </c>
      <c r="AT49" s="111">
        <f t="shared" si="64"/>
        <v>0</v>
      </c>
      <c r="AU49" s="111">
        <f t="shared" si="64"/>
        <v>0</v>
      </c>
      <c r="AV49" s="111">
        <f t="shared" si="64"/>
        <v>0</v>
      </c>
      <c r="AW49" s="111">
        <f t="shared" si="64"/>
        <v>0</v>
      </c>
      <c r="AX49" s="111">
        <f t="shared" si="64"/>
        <v>0</v>
      </c>
      <c r="AY49" s="111">
        <f t="shared" si="64"/>
        <v>0</v>
      </c>
      <c r="AZ49" s="111">
        <f t="shared" si="64"/>
        <v>0</v>
      </c>
      <c r="BA49" s="111">
        <f t="shared" si="64"/>
        <v>0</v>
      </c>
      <c r="BB49" s="105" t="s">
        <v>212</v>
      </c>
      <c r="BC49" s="110"/>
      <c r="BD49" s="110"/>
      <c r="BE49" s="132">
        <v>2016</v>
      </c>
      <c r="BF49" s="110"/>
      <c r="BG49" s="110"/>
    </row>
    <row r="50" spans="1:59" s="145" customFormat="1" ht="22.2" customHeight="1">
      <c r="A50" s="418" t="s">
        <v>31</v>
      </c>
      <c r="B50" s="112" t="s">
        <v>281</v>
      </c>
      <c r="C50" s="111"/>
      <c r="D50" s="111">
        <f t="shared" ref="D50:D55" si="65">SUM(E50:BA50)</f>
        <v>0</v>
      </c>
      <c r="E50" s="111">
        <f t="shared" ref="E50:K50" si="66">SUM(E51:E52)</f>
        <v>0</v>
      </c>
      <c r="F50" s="111">
        <f t="shared" si="66"/>
        <v>0</v>
      </c>
      <c r="G50" s="111">
        <f t="shared" si="66"/>
        <v>0</v>
      </c>
      <c r="H50" s="111">
        <f t="shared" si="66"/>
        <v>0</v>
      </c>
      <c r="I50" s="111">
        <f t="shared" si="66"/>
        <v>0</v>
      </c>
      <c r="J50" s="111">
        <f t="shared" si="66"/>
        <v>0</v>
      </c>
      <c r="K50" s="111">
        <f t="shared" si="66"/>
        <v>0</v>
      </c>
      <c r="L50" s="292"/>
      <c r="M50" s="111">
        <f t="shared" ref="M50:AF50" si="67">SUM(M51:M52)</f>
        <v>0</v>
      </c>
      <c r="N50" s="111">
        <f t="shared" si="67"/>
        <v>0</v>
      </c>
      <c r="O50" s="111">
        <f t="shared" si="67"/>
        <v>0</v>
      </c>
      <c r="P50" s="111">
        <f t="shared" si="67"/>
        <v>0</v>
      </c>
      <c r="Q50" s="111">
        <f t="shared" si="67"/>
        <v>0</v>
      </c>
      <c r="R50" s="111">
        <f t="shared" si="67"/>
        <v>0</v>
      </c>
      <c r="S50" s="111">
        <f t="shared" si="67"/>
        <v>0</v>
      </c>
      <c r="T50" s="111">
        <f t="shared" si="67"/>
        <v>0</v>
      </c>
      <c r="U50" s="111">
        <f t="shared" si="67"/>
        <v>0</v>
      </c>
      <c r="V50" s="111">
        <f t="shared" si="67"/>
        <v>0</v>
      </c>
      <c r="W50" s="111">
        <f t="shared" si="67"/>
        <v>0</v>
      </c>
      <c r="X50" s="111">
        <f t="shared" si="67"/>
        <v>0</v>
      </c>
      <c r="Y50" s="111">
        <f t="shared" si="67"/>
        <v>0</v>
      </c>
      <c r="Z50" s="111">
        <f t="shared" si="67"/>
        <v>0</v>
      </c>
      <c r="AA50" s="111">
        <f t="shared" si="67"/>
        <v>0</v>
      </c>
      <c r="AB50" s="111">
        <f t="shared" si="67"/>
        <v>0</v>
      </c>
      <c r="AC50" s="111">
        <f t="shared" si="67"/>
        <v>0</v>
      </c>
      <c r="AD50" s="111">
        <f t="shared" si="67"/>
        <v>0</v>
      </c>
      <c r="AE50" s="111">
        <f t="shared" si="67"/>
        <v>0</v>
      </c>
      <c r="AF50" s="111">
        <f t="shared" si="67"/>
        <v>0</v>
      </c>
      <c r="AG50" s="297"/>
      <c r="AH50" s="111">
        <f t="shared" ref="AH50:BA50" si="68">SUM(AH51:AH52)</f>
        <v>0</v>
      </c>
      <c r="AI50" s="111">
        <f t="shared" si="68"/>
        <v>0</v>
      </c>
      <c r="AJ50" s="111">
        <f t="shared" si="68"/>
        <v>0</v>
      </c>
      <c r="AK50" s="111">
        <f t="shared" si="68"/>
        <v>0</v>
      </c>
      <c r="AL50" s="111">
        <f t="shared" si="68"/>
        <v>0</v>
      </c>
      <c r="AM50" s="111">
        <f t="shared" si="68"/>
        <v>0</v>
      </c>
      <c r="AN50" s="111">
        <f t="shared" si="68"/>
        <v>0</v>
      </c>
      <c r="AO50" s="111">
        <f t="shared" si="68"/>
        <v>0</v>
      </c>
      <c r="AP50" s="111">
        <f t="shared" si="68"/>
        <v>0</v>
      </c>
      <c r="AQ50" s="111">
        <f t="shared" si="68"/>
        <v>0</v>
      </c>
      <c r="AR50" s="111">
        <f t="shared" si="68"/>
        <v>0</v>
      </c>
      <c r="AS50" s="111">
        <f t="shared" si="68"/>
        <v>0</v>
      </c>
      <c r="AT50" s="111">
        <f t="shared" si="68"/>
        <v>0</v>
      </c>
      <c r="AU50" s="111">
        <f t="shared" si="68"/>
        <v>0</v>
      </c>
      <c r="AV50" s="111">
        <f t="shared" si="68"/>
        <v>0</v>
      </c>
      <c r="AW50" s="111">
        <f t="shared" si="68"/>
        <v>0</v>
      </c>
      <c r="AX50" s="111">
        <f t="shared" si="68"/>
        <v>0</v>
      </c>
      <c r="AY50" s="111">
        <f t="shared" si="68"/>
        <v>0</v>
      </c>
      <c r="AZ50" s="111">
        <f t="shared" si="68"/>
        <v>0</v>
      </c>
      <c r="BA50" s="111">
        <f t="shared" si="68"/>
        <v>0</v>
      </c>
      <c r="BB50" s="105" t="s">
        <v>212</v>
      </c>
      <c r="BC50" s="110"/>
      <c r="BD50" s="110"/>
      <c r="BE50" s="132">
        <v>2016</v>
      </c>
      <c r="BF50" s="110"/>
      <c r="BG50" s="110"/>
    </row>
    <row r="51" spans="1:59" s="124" customFormat="1" ht="22.2" customHeight="1">
      <c r="A51" s="419" t="s">
        <v>31</v>
      </c>
      <c r="B51" s="107"/>
      <c r="C51" s="106"/>
      <c r="D51" s="106">
        <f t="shared" si="65"/>
        <v>0</v>
      </c>
      <c r="E51" s="106"/>
      <c r="F51" s="106"/>
      <c r="G51" s="106"/>
      <c r="H51" s="106"/>
      <c r="I51" s="106"/>
      <c r="J51" s="106"/>
      <c r="K51" s="106"/>
      <c r="L51" s="292"/>
      <c r="M51" s="106"/>
      <c r="N51" s="106"/>
      <c r="O51" s="106"/>
      <c r="P51" s="106"/>
      <c r="Q51" s="106"/>
      <c r="R51" s="106"/>
      <c r="S51" s="106"/>
      <c r="T51" s="106"/>
      <c r="U51" s="106"/>
      <c r="V51" s="106"/>
      <c r="W51" s="106"/>
      <c r="X51" s="106"/>
      <c r="Y51" s="106"/>
      <c r="Z51" s="106"/>
      <c r="AA51" s="106"/>
      <c r="AB51" s="106"/>
      <c r="AC51" s="106"/>
      <c r="AD51" s="106"/>
      <c r="AE51" s="106"/>
      <c r="AF51" s="106"/>
      <c r="AG51" s="297"/>
      <c r="AH51" s="106"/>
      <c r="AI51" s="106"/>
      <c r="AJ51" s="106"/>
      <c r="AK51" s="106"/>
      <c r="AL51" s="106"/>
      <c r="AM51" s="106"/>
      <c r="AN51" s="106"/>
      <c r="AO51" s="106"/>
      <c r="AP51" s="106"/>
      <c r="AQ51" s="106"/>
      <c r="AR51" s="106"/>
      <c r="AS51" s="106"/>
      <c r="AT51" s="106"/>
      <c r="AU51" s="106"/>
      <c r="AV51" s="106"/>
      <c r="AW51" s="106"/>
      <c r="AX51" s="106"/>
      <c r="AY51" s="106"/>
      <c r="AZ51" s="106"/>
      <c r="BA51" s="106"/>
      <c r="BB51" s="105" t="s">
        <v>212</v>
      </c>
      <c r="BC51" s="104"/>
      <c r="BD51" s="104"/>
      <c r="BE51" s="132">
        <v>2016</v>
      </c>
      <c r="BF51" s="104"/>
      <c r="BG51" s="104"/>
    </row>
    <row r="52" spans="1:59" s="124" customFormat="1" ht="22.2" customHeight="1">
      <c r="A52" s="419" t="s">
        <v>31</v>
      </c>
      <c r="B52" s="107"/>
      <c r="C52" s="106"/>
      <c r="D52" s="106">
        <f t="shared" si="65"/>
        <v>0</v>
      </c>
      <c r="E52" s="106"/>
      <c r="F52" s="106"/>
      <c r="G52" s="106"/>
      <c r="H52" s="106"/>
      <c r="I52" s="106"/>
      <c r="J52" s="106"/>
      <c r="K52" s="106"/>
      <c r="L52" s="292"/>
      <c r="M52" s="106"/>
      <c r="N52" s="106"/>
      <c r="O52" s="106"/>
      <c r="P52" s="106"/>
      <c r="Q52" s="106"/>
      <c r="R52" s="106"/>
      <c r="S52" s="106"/>
      <c r="T52" s="106"/>
      <c r="U52" s="106"/>
      <c r="V52" s="106"/>
      <c r="W52" s="106"/>
      <c r="X52" s="106"/>
      <c r="Y52" s="106"/>
      <c r="Z52" s="106"/>
      <c r="AA52" s="106"/>
      <c r="AB52" s="106"/>
      <c r="AC52" s="106"/>
      <c r="AD52" s="106"/>
      <c r="AE52" s="106"/>
      <c r="AF52" s="106"/>
      <c r="AG52" s="297"/>
      <c r="AH52" s="106"/>
      <c r="AI52" s="106"/>
      <c r="AJ52" s="106"/>
      <c r="AK52" s="106"/>
      <c r="AL52" s="106"/>
      <c r="AM52" s="106"/>
      <c r="AN52" s="106"/>
      <c r="AO52" s="106"/>
      <c r="AP52" s="106"/>
      <c r="AQ52" s="106"/>
      <c r="AR52" s="106"/>
      <c r="AS52" s="106"/>
      <c r="AT52" s="106"/>
      <c r="AU52" s="106"/>
      <c r="AV52" s="106"/>
      <c r="AW52" s="106"/>
      <c r="AX52" s="106"/>
      <c r="AY52" s="106"/>
      <c r="AZ52" s="106"/>
      <c r="BA52" s="106"/>
      <c r="BB52" s="105" t="s">
        <v>212</v>
      </c>
      <c r="BC52" s="104"/>
      <c r="BD52" s="104"/>
      <c r="BE52" s="132">
        <v>2016</v>
      </c>
      <c r="BF52" s="104"/>
      <c r="BG52" s="104"/>
    </row>
    <row r="53" spans="1:59" s="145" customFormat="1" ht="22.2" customHeight="1">
      <c r="A53" s="418" t="s">
        <v>31</v>
      </c>
      <c r="B53" s="112" t="s">
        <v>282</v>
      </c>
      <c r="C53" s="111"/>
      <c r="D53" s="111">
        <f t="shared" si="65"/>
        <v>0</v>
      </c>
      <c r="E53" s="111">
        <f t="shared" ref="E53:K53" si="69">SUM(E54:E55)</f>
        <v>0</v>
      </c>
      <c r="F53" s="111">
        <f t="shared" si="69"/>
        <v>0</v>
      </c>
      <c r="G53" s="111">
        <f t="shared" si="69"/>
        <v>0</v>
      </c>
      <c r="H53" s="111">
        <f t="shared" si="69"/>
        <v>0</v>
      </c>
      <c r="I53" s="111">
        <f t="shared" si="69"/>
        <v>0</v>
      </c>
      <c r="J53" s="111">
        <f t="shared" si="69"/>
        <v>0</v>
      </c>
      <c r="K53" s="111">
        <f t="shared" si="69"/>
        <v>0</v>
      </c>
      <c r="L53" s="292"/>
      <c r="M53" s="111">
        <f t="shared" ref="M53:AF53" si="70">SUM(M54:M55)</f>
        <v>0</v>
      </c>
      <c r="N53" s="111">
        <f t="shared" si="70"/>
        <v>0</v>
      </c>
      <c r="O53" s="111">
        <f t="shared" si="70"/>
        <v>0</v>
      </c>
      <c r="P53" s="111">
        <f t="shared" si="70"/>
        <v>0</v>
      </c>
      <c r="Q53" s="111">
        <f t="shared" si="70"/>
        <v>0</v>
      </c>
      <c r="R53" s="111">
        <f t="shared" si="70"/>
        <v>0</v>
      </c>
      <c r="S53" s="111">
        <f t="shared" si="70"/>
        <v>0</v>
      </c>
      <c r="T53" s="111">
        <f t="shared" si="70"/>
        <v>0</v>
      </c>
      <c r="U53" s="111">
        <f t="shared" si="70"/>
        <v>0</v>
      </c>
      <c r="V53" s="111">
        <f t="shared" si="70"/>
        <v>0</v>
      </c>
      <c r="W53" s="111">
        <f t="shared" si="70"/>
        <v>0</v>
      </c>
      <c r="X53" s="111">
        <f t="shared" si="70"/>
        <v>0</v>
      </c>
      <c r="Y53" s="111">
        <f t="shared" si="70"/>
        <v>0</v>
      </c>
      <c r="Z53" s="111">
        <f t="shared" si="70"/>
        <v>0</v>
      </c>
      <c r="AA53" s="111">
        <f t="shared" si="70"/>
        <v>0</v>
      </c>
      <c r="AB53" s="111">
        <f t="shared" si="70"/>
        <v>0</v>
      </c>
      <c r="AC53" s="111">
        <f t="shared" si="70"/>
        <v>0</v>
      </c>
      <c r="AD53" s="111">
        <f t="shared" si="70"/>
        <v>0</v>
      </c>
      <c r="AE53" s="111">
        <f t="shared" si="70"/>
        <v>0</v>
      </c>
      <c r="AF53" s="111">
        <f t="shared" si="70"/>
        <v>0</v>
      </c>
      <c r="AG53" s="297"/>
      <c r="AH53" s="111">
        <f t="shared" ref="AH53:BA53" si="71">SUM(AH54:AH55)</f>
        <v>0</v>
      </c>
      <c r="AI53" s="111">
        <f t="shared" si="71"/>
        <v>0</v>
      </c>
      <c r="AJ53" s="111">
        <f t="shared" si="71"/>
        <v>0</v>
      </c>
      <c r="AK53" s="111">
        <f t="shared" si="71"/>
        <v>0</v>
      </c>
      <c r="AL53" s="111">
        <f t="shared" si="71"/>
        <v>0</v>
      </c>
      <c r="AM53" s="111">
        <f t="shared" si="71"/>
        <v>0</v>
      </c>
      <c r="AN53" s="111">
        <f t="shared" si="71"/>
        <v>0</v>
      </c>
      <c r="AO53" s="111">
        <f t="shared" si="71"/>
        <v>0</v>
      </c>
      <c r="AP53" s="111">
        <f t="shared" si="71"/>
        <v>0</v>
      </c>
      <c r="AQ53" s="111">
        <f t="shared" si="71"/>
        <v>0</v>
      </c>
      <c r="AR53" s="111">
        <f t="shared" si="71"/>
        <v>0</v>
      </c>
      <c r="AS53" s="111">
        <f t="shared" si="71"/>
        <v>0</v>
      </c>
      <c r="AT53" s="111">
        <f t="shared" si="71"/>
        <v>0</v>
      </c>
      <c r="AU53" s="111">
        <f t="shared" si="71"/>
        <v>0</v>
      </c>
      <c r="AV53" s="111">
        <f t="shared" si="71"/>
        <v>0</v>
      </c>
      <c r="AW53" s="111">
        <f t="shared" si="71"/>
        <v>0</v>
      </c>
      <c r="AX53" s="111">
        <f t="shared" si="71"/>
        <v>0</v>
      </c>
      <c r="AY53" s="111">
        <f t="shared" si="71"/>
        <v>0</v>
      </c>
      <c r="AZ53" s="111">
        <f t="shared" si="71"/>
        <v>0</v>
      </c>
      <c r="BA53" s="111">
        <f t="shared" si="71"/>
        <v>0</v>
      </c>
      <c r="BB53" s="105" t="s">
        <v>212</v>
      </c>
      <c r="BC53" s="110"/>
      <c r="BD53" s="110"/>
      <c r="BE53" s="132">
        <v>2016</v>
      </c>
      <c r="BF53" s="110"/>
      <c r="BG53" s="110"/>
    </row>
    <row r="54" spans="1:59" s="124" customFormat="1" ht="22.2" customHeight="1">
      <c r="A54" s="419" t="s">
        <v>31</v>
      </c>
      <c r="B54" s="107"/>
      <c r="C54" s="106"/>
      <c r="D54" s="106">
        <f t="shared" si="65"/>
        <v>0</v>
      </c>
      <c r="E54" s="106"/>
      <c r="F54" s="106"/>
      <c r="G54" s="106"/>
      <c r="H54" s="106"/>
      <c r="I54" s="106"/>
      <c r="J54" s="106"/>
      <c r="K54" s="106"/>
      <c r="L54" s="292"/>
      <c r="M54" s="106"/>
      <c r="N54" s="106"/>
      <c r="O54" s="106"/>
      <c r="P54" s="106"/>
      <c r="Q54" s="106"/>
      <c r="R54" s="106"/>
      <c r="S54" s="106"/>
      <c r="T54" s="106"/>
      <c r="U54" s="106"/>
      <c r="V54" s="106"/>
      <c r="W54" s="106"/>
      <c r="X54" s="106"/>
      <c r="Y54" s="106"/>
      <c r="Z54" s="106"/>
      <c r="AA54" s="106"/>
      <c r="AB54" s="106"/>
      <c r="AC54" s="106"/>
      <c r="AD54" s="106"/>
      <c r="AE54" s="106"/>
      <c r="AF54" s="106"/>
      <c r="AG54" s="297"/>
      <c r="AH54" s="106"/>
      <c r="AI54" s="106"/>
      <c r="AJ54" s="106"/>
      <c r="AK54" s="106"/>
      <c r="AL54" s="106"/>
      <c r="AM54" s="106"/>
      <c r="AN54" s="106"/>
      <c r="AO54" s="106"/>
      <c r="AP54" s="106"/>
      <c r="AQ54" s="106"/>
      <c r="AR54" s="106"/>
      <c r="AS54" s="106"/>
      <c r="AT54" s="106"/>
      <c r="AU54" s="106"/>
      <c r="AV54" s="106"/>
      <c r="AW54" s="106"/>
      <c r="AX54" s="106"/>
      <c r="AY54" s="106"/>
      <c r="AZ54" s="106"/>
      <c r="BA54" s="106"/>
      <c r="BB54" s="105" t="s">
        <v>212</v>
      </c>
      <c r="BC54" s="104"/>
      <c r="BD54" s="104"/>
      <c r="BE54" s="132">
        <v>2016</v>
      </c>
      <c r="BF54" s="104"/>
      <c r="BG54" s="104"/>
    </row>
    <row r="55" spans="1:59" s="124" customFormat="1" ht="22.2" customHeight="1">
      <c r="A55" s="419" t="s">
        <v>31</v>
      </c>
      <c r="B55" s="107"/>
      <c r="C55" s="106"/>
      <c r="D55" s="106">
        <f t="shared" si="65"/>
        <v>0</v>
      </c>
      <c r="E55" s="106"/>
      <c r="F55" s="106"/>
      <c r="G55" s="106"/>
      <c r="H55" s="106"/>
      <c r="I55" s="106"/>
      <c r="J55" s="106"/>
      <c r="K55" s="106"/>
      <c r="L55" s="292"/>
      <c r="M55" s="106"/>
      <c r="N55" s="106"/>
      <c r="O55" s="106"/>
      <c r="P55" s="106"/>
      <c r="Q55" s="106"/>
      <c r="R55" s="106"/>
      <c r="S55" s="106"/>
      <c r="T55" s="106"/>
      <c r="U55" s="106"/>
      <c r="V55" s="106"/>
      <c r="W55" s="106"/>
      <c r="X55" s="106"/>
      <c r="Y55" s="106"/>
      <c r="Z55" s="106"/>
      <c r="AA55" s="106"/>
      <c r="AB55" s="106"/>
      <c r="AC55" s="106"/>
      <c r="AD55" s="106"/>
      <c r="AE55" s="106"/>
      <c r="AF55" s="106"/>
      <c r="AG55" s="297"/>
      <c r="AH55" s="106"/>
      <c r="AI55" s="106"/>
      <c r="AJ55" s="106"/>
      <c r="AK55" s="106"/>
      <c r="AL55" s="106"/>
      <c r="AM55" s="106"/>
      <c r="AN55" s="106"/>
      <c r="AO55" s="106"/>
      <c r="AP55" s="106"/>
      <c r="AQ55" s="106"/>
      <c r="AR55" s="106"/>
      <c r="AS55" s="106"/>
      <c r="AT55" s="106"/>
      <c r="AU55" s="106"/>
      <c r="AV55" s="106"/>
      <c r="AW55" s="106"/>
      <c r="AX55" s="106"/>
      <c r="AY55" s="106"/>
      <c r="AZ55" s="106"/>
      <c r="BA55" s="106"/>
      <c r="BB55" s="105" t="s">
        <v>212</v>
      </c>
      <c r="BC55" s="104"/>
      <c r="BD55" s="104"/>
      <c r="BE55" s="132">
        <v>2016</v>
      </c>
      <c r="BF55" s="104"/>
      <c r="BG55" s="104"/>
    </row>
    <row r="56" spans="1:59" s="266" customFormat="1" ht="22.2" customHeight="1">
      <c r="A56" s="420" t="s">
        <v>382</v>
      </c>
      <c r="B56" s="306" t="s">
        <v>384</v>
      </c>
      <c r="C56" s="286">
        <f>SUM(C57,C60)</f>
        <v>0</v>
      </c>
      <c r="D56" s="286">
        <f>SUM(D57+D60)</f>
        <v>0</v>
      </c>
      <c r="E56" s="286">
        <f t="shared" ref="E56:BA56" si="72">SUM(E57,E60)</f>
        <v>0</v>
      </c>
      <c r="F56" s="286">
        <f t="shared" si="72"/>
        <v>0</v>
      </c>
      <c r="G56" s="286">
        <f t="shared" si="72"/>
        <v>0</v>
      </c>
      <c r="H56" s="286">
        <f t="shared" si="72"/>
        <v>0</v>
      </c>
      <c r="I56" s="286">
        <f t="shared" si="72"/>
        <v>0</v>
      </c>
      <c r="J56" s="286">
        <f t="shared" si="72"/>
        <v>0</v>
      </c>
      <c r="K56" s="286">
        <f t="shared" si="72"/>
        <v>0</v>
      </c>
      <c r="L56" s="286"/>
      <c r="M56" s="286">
        <f t="shared" si="72"/>
        <v>0</v>
      </c>
      <c r="N56" s="286">
        <f t="shared" si="72"/>
        <v>0</v>
      </c>
      <c r="O56" s="286">
        <f t="shared" si="72"/>
        <v>0</v>
      </c>
      <c r="P56" s="286">
        <f t="shared" si="72"/>
        <v>0</v>
      </c>
      <c r="Q56" s="286">
        <f t="shared" si="72"/>
        <v>0</v>
      </c>
      <c r="R56" s="286">
        <f t="shared" si="72"/>
        <v>0</v>
      </c>
      <c r="S56" s="286">
        <f t="shared" si="72"/>
        <v>0</v>
      </c>
      <c r="T56" s="286">
        <f t="shared" si="72"/>
        <v>0</v>
      </c>
      <c r="U56" s="286">
        <f t="shared" si="72"/>
        <v>0</v>
      </c>
      <c r="V56" s="286">
        <f t="shared" si="72"/>
        <v>0</v>
      </c>
      <c r="W56" s="286">
        <f>SUM(W57,W60)</f>
        <v>0</v>
      </c>
      <c r="X56" s="286">
        <f t="shared" si="72"/>
        <v>0</v>
      </c>
      <c r="Y56" s="286">
        <f>SUM(Y57,Y60)</f>
        <v>0</v>
      </c>
      <c r="Z56" s="286">
        <f>SUM(Z57,Z60)</f>
        <v>0</v>
      </c>
      <c r="AA56" s="286">
        <f t="shared" si="72"/>
        <v>0</v>
      </c>
      <c r="AB56" s="286">
        <f t="shared" si="72"/>
        <v>0</v>
      </c>
      <c r="AC56" s="286">
        <f t="shared" si="72"/>
        <v>0</v>
      </c>
      <c r="AD56" s="286">
        <f t="shared" si="72"/>
        <v>0</v>
      </c>
      <c r="AE56" s="286">
        <f>SUM(AE57,AE60)</f>
        <v>0</v>
      </c>
      <c r="AF56" s="286">
        <f>SUM(AF57,AF60)</f>
        <v>0</v>
      </c>
      <c r="AG56" s="285"/>
      <c r="AH56" s="286">
        <f>SUM(AH57,AH60)</f>
        <v>0</v>
      </c>
      <c r="AI56" s="286">
        <f>SUM(AI57,AI60)</f>
        <v>0</v>
      </c>
      <c r="AJ56" s="286">
        <f>SUM(AJ57,AJ60)</f>
        <v>0</v>
      </c>
      <c r="AK56" s="286">
        <f>SUM(AK57,AK60)</f>
        <v>0</v>
      </c>
      <c r="AL56" s="286">
        <f t="shared" si="72"/>
        <v>0</v>
      </c>
      <c r="AM56" s="286">
        <f t="shared" si="72"/>
        <v>0</v>
      </c>
      <c r="AN56" s="286">
        <f t="shared" si="72"/>
        <v>0</v>
      </c>
      <c r="AO56" s="286">
        <f>SUM(AO57,AO60)</f>
        <v>0</v>
      </c>
      <c r="AP56" s="286">
        <f>SUM(AP57,AP60)</f>
        <v>0</v>
      </c>
      <c r="AQ56" s="286">
        <f>SUM(AQ57,AQ60)</f>
        <v>0</v>
      </c>
      <c r="AR56" s="286">
        <f t="shared" si="72"/>
        <v>0</v>
      </c>
      <c r="AS56" s="286">
        <f t="shared" si="72"/>
        <v>0</v>
      </c>
      <c r="AT56" s="286">
        <f t="shared" si="72"/>
        <v>0</v>
      </c>
      <c r="AU56" s="286">
        <f t="shared" si="72"/>
        <v>0</v>
      </c>
      <c r="AV56" s="286">
        <f t="shared" si="72"/>
        <v>0</v>
      </c>
      <c r="AW56" s="286">
        <f t="shared" si="72"/>
        <v>0</v>
      </c>
      <c r="AX56" s="286">
        <f t="shared" si="72"/>
        <v>0</v>
      </c>
      <c r="AY56" s="286">
        <f t="shared" si="72"/>
        <v>0</v>
      </c>
      <c r="AZ56" s="286">
        <f t="shared" si="72"/>
        <v>0</v>
      </c>
      <c r="BA56" s="286">
        <f t="shared" si="72"/>
        <v>0</v>
      </c>
      <c r="BB56" s="287" t="s">
        <v>212</v>
      </c>
      <c r="BC56" s="288"/>
      <c r="BD56" s="288"/>
      <c r="BE56" s="289">
        <v>2016</v>
      </c>
      <c r="BF56" s="288"/>
      <c r="BG56" s="288"/>
    </row>
    <row r="57" spans="1:59" s="268" customFormat="1" ht="22.2" customHeight="1">
      <c r="A57" s="421" t="s">
        <v>382</v>
      </c>
      <c r="B57" s="267" t="s">
        <v>281</v>
      </c>
      <c r="C57" s="263"/>
      <c r="D57" s="263">
        <f t="shared" ref="D57:D62" si="73">SUM(E57:BA57)</f>
        <v>0</v>
      </c>
      <c r="E57" s="263">
        <f t="shared" ref="E57:BA57" si="74">SUM(E58:E59)</f>
        <v>0</v>
      </c>
      <c r="F57" s="263">
        <f t="shared" si="74"/>
        <v>0</v>
      </c>
      <c r="G57" s="263">
        <f t="shared" si="74"/>
        <v>0</v>
      </c>
      <c r="H57" s="263">
        <f t="shared" si="74"/>
        <v>0</v>
      </c>
      <c r="I57" s="263">
        <f t="shared" si="74"/>
        <v>0</v>
      </c>
      <c r="J57" s="263">
        <f t="shared" si="74"/>
        <v>0</v>
      </c>
      <c r="K57" s="263">
        <f t="shared" si="74"/>
        <v>0</v>
      </c>
      <c r="L57" s="286"/>
      <c r="M57" s="263">
        <f t="shared" si="74"/>
        <v>0</v>
      </c>
      <c r="N57" s="263">
        <f t="shared" si="74"/>
        <v>0</v>
      </c>
      <c r="O57" s="263">
        <f t="shared" si="74"/>
        <v>0</v>
      </c>
      <c r="P57" s="263">
        <f t="shared" si="74"/>
        <v>0</v>
      </c>
      <c r="Q57" s="263">
        <f t="shared" si="74"/>
        <v>0</v>
      </c>
      <c r="R57" s="263">
        <f t="shared" si="74"/>
        <v>0</v>
      </c>
      <c r="S57" s="263">
        <f t="shared" si="74"/>
        <v>0</v>
      </c>
      <c r="T57" s="263">
        <f t="shared" si="74"/>
        <v>0</v>
      </c>
      <c r="U57" s="263">
        <f t="shared" si="74"/>
        <v>0</v>
      </c>
      <c r="V57" s="263">
        <f t="shared" si="74"/>
        <v>0</v>
      </c>
      <c r="W57" s="263">
        <f>SUM(W58:W59)</f>
        <v>0</v>
      </c>
      <c r="X57" s="263">
        <f t="shared" si="74"/>
        <v>0</v>
      </c>
      <c r="Y57" s="263">
        <f>SUM(Y58:Y59)</f>
        <v>0</v>
      </c>
      <c r="Z57" s="263">
        <f>SUM(Z58:Z59)</f>
        <v>0</v>
      </c>
      <c r="AA57" s="263">
        <f t="shared" si="74"/>
        <v>0</v>
      </c>
      <c r="AB57" s="263">
        <f t="shared" si="74"/>
        <v>0</v>
      </c>
      <c r="AC57" s="263">
        <f t="shared" si="74"/>
        <v>0</v>
      </c>
      <c r="AD57" s="263">
        <f t="shared" si="74"/>
        <v>0</v>
      </c>
      <c r="AE57" s="263">
        <f>SUM(AE58:AE59)</f>
        <v>0</v>
      </c>
      <c r="AF57" s="263">
        <f>SUM(AF58:AF59)</f>
        <v>0</v>
      </c>
      <c r="AG57" s="285"/>
      <c r="AH57" s="263">
        <f>SUM(AH58:AH59)</f>
        <v>0</v>
      </c>
      <c r="AI57" s="263">
        <f>SUM(AI58:AI59)</f>
        <v>0</v>
      </c>
      <c r="AJ57" s="263">
        <f>SUM(AJ58:AJ59)</f>
        <v>0</v>
      </c>
      <c r="AK57" s="263">
        <f>SUM(AK58:AK59)</f>
        <v>0</v>
      </c>
      <c r="AL57" s="263">
        <f t="shared" si="74"/>
        <v>0</v>
      </c>
      <c r="AM57" s="263">
        <f t="shared" si="74"/>
        <v>0</v>
      </c>
      <c r="AN57" s="263">
        <f t="shared" si="74"/>
        <v>0</v>
      </c>
      <c r="AO57" s="263">
        <f>SUM(AO58:AO59)</f>
        <v>0</v>
      </c>
      <c r="AP57" s="263">
        <f>SUM(AP58:AP59)</f>
        <v>0</v>
      </c>
      <c r="AQ57" s="263">
        <f>SUM(AQ58:AQ59)</f>
        <v>0</v>
      </c>
      <c r="AR57" s="263">
        <f t="shared" si="74"/>
        <v>0</v>
      </c>
      <c r="AS57" s="263">
        <f t="shared" si="74"/>
        <v>0</v>
      </c>
      <c r="AT57" s="263">
        <f t="shared" si="74"/>
        <v>0</v>
      </c>
      <c r="AU57" s="263">
        <f t="shared" si="74"/>
        <v>0</v>
      </c>
      <c r="AV57" s="263">
        <f t="shared" si="74"/>
        <v>0</v>
      </c>
      <c r="AW57" s="263">
        <f t="shared" si="74"/>
        <v>0</v>
      </c>
      <c r="AX57" s="263">
        <f t="shared" si="74"/>
        <v>0</v>
      </c>
      <c r="AY57" s="263">
        <f t="shared" si="74"/>
        <v>0</v>
      </c>
      <c r="AZ57" s="263">
        <f t="shared" si="74"/>
        <v>0</v>
      </c>
      <c r="BA57" s="263">
        <f t="shared" si="74"/>
        <v>0</v>
      </c>
      <c r="BB57" s="264" t="s">
        <v>212</v>
      </c>
      <c r="BC57" s="67"/>
      <c r="BD57" s="67"/>
      <c r="BE57" s="265">
        <v>2016</v>
      </c>
      <c r="BF57" s="67"/>
      <c r="BG57" s="67"/>
    </row>
    <row r="58" spans="1:59" s="271" customFormat="1" ht="22.2" customHeight="1">
      <c r="A58" s="421" t="s">
        <v>382</v>
      </c>
      <c r="B58" s="269"/>
      <c r="C58" s="3"/>
      <c r="D58" s="3">
        <f t="shared" si="73"/>
        <v>0</v>
      </c>
      <c r="E58" s="3"/>
      <c r="F58" s="3"/>
      <c r="G58" s="3"/>
      <c r="H58" s="3"/>
      <c r="I58" s="3"/>
      <c r="J58" s="3"/>
      <c r="K58" s="3"/>
      <c r="L58" s="286"/>
      <c r="M58" s="3"/>
      <c r="N58" s="3"/>
      <c r="O58" s="3"/>
      <c r="P58" s="3"/>
      <c r="Q58" s="3"/>
      <c r="R58" s="3"/>
      <c r="S58" s="3"/>
      <c r="T58" s="3"/>
      <c r="U58" s="3"/>
      <c r="V58" s="3"/>
      <c r="W58" s="3"/>
      <c r="X58" s="3"/>
      <c r="Y58" s="3"/>
      <c r="Z58" s="3"/>
      <c r="AA58" s="3"/>
      <c r="AB58" s="3"/>
      <c r="AC58" s="3"/>
      <c r="AD58" s="3"/>
      <c r="AE58" s="3"/>
      <c r="AF58" s="3"/>
      <c r="AG58" s="285"/>
      <c r="AH58" s="3"/>
      <c r="AI58" s="3"/>
      <c r="AJ58" s="3"/>
      <c r="AK58" s="3"/>
      <c r="AL58" s="3"/>
      <c r="AM58" s="3"/>
      <c r="AN58" s="3"/>
      <c r="AO58" s="3"/>
      <c r="AP58" s="3"/>
      <c r="AQ58" s="3"/>
      <c r="AR58" s="3"/>
      <c r="AS58" s="3"/>
      <c r="AT58" s="3"/>
      <c r="AU58" s="3"/>
      <c r="AV58" s="3"/>
      <c r="AW58" s="3"/>
      <c r="AX58" s="3"/>
      <c r="AY58" s="3"/>
      <c r="AZ58" s="3"/>
      <c r="BA58" s="3"/>
      <c r="BB58" s="264" t="s">
        <v>212</v>
      </c>
      <c r="BC58" s="270"/>
      <c r="BD58" s="270"/>
      <c r="BE58" s="265">
        <v>2016</v>
      </c>
      <c r="BF58" s="270"/>
      <c r="BG58" s="270"/>
    </row>
    <row r="59" spans="1:59" s="271" customFormat="1" ht="22.2" customHeight="1">
      <c r="A59" s="421" t="s">
        <v>382</v>
      </c>
      <c r="B59" s="269"/>
      <c r="C59" s="3"/>
      <c r="D59" s="3">
        <f t="shared" si="73"/>
        <v>0</v>
      </c>
      <c r="E59" s="3"/>
      <c r="F59" s="3"/>
      <c r="G59" s="3"/>
      <c r="H59" s="3"/>
      <c r="I59" s="3"/>
      <c r="J59" s="3"/>
      <c r="K59" s="3"/>
      <c r="L59" s="286"/>
      <c r="M59" s="3"/>
      <c r="N59" s="3"/>
      <c r="O59" s="3"/>
      <c r="P59" s="3"/>
      <c r="Q59" s="3"/>
      <c r="R59" s="3"/>
      <c r="S59" s="3"/>
      <c r="T59" s="3"/>
      <c r="U59" s="3"/>
      <c r="V59" s="3"/>
      <c r="W59" s="3"/>
      <c r="X59" s="3"/>
      <c r="Y59" s="3"/>
      <c r="Z59" s="3"/>
      <c r="AA59" s="3"/>
      <c r="AB59" s="3"/>
      <c r="AC59" s="3"/>
      <c r="AD59" s="3"/>
      <c r="AE59" s="3"/>
      <c r="AF59" s="3"/>
      <c r="AG59" s="285"/>
      <c r="AH59" s="3"/>
      <c r="AI59" s="3"/>
      <c r="AJ59" s="3"/>
      <c r="AK59" s="3"/>
      <c r="AL59" s="3"/>
      <c r="AM59" s="3"/>
      <c r="AN59" s="3"/>
      <c r="AO59" s="3"/>
      <c r="AP59" s="3"/>
      <c r="AQ59" s="3"/>
      <c r="AR59" s="3"/>
      <c r="AS59" s="3"/>
      <c r="AT59" s="3"/>
      <c r="AU59" s="3"/>
      <c r="AV59" s="3"/>
      <c r="AW59" s="3"/>
      <c r="AX59" s="3"/>
      <c r="AY59" s="3"/>
      <c r="AZ59" s="3"/>
      <c r="BA59" s="3"/>
      <c r="BB59" s="264" t="s">
        <v>212</v>
      </c>
      <c r="BC59" s="270"/>
      <c r="BD59" s="270"/>
      <c r="BE59" s="265">
        <v>2016</v>
      </c>
      <c r="BF59" s="270"/>
      <c r="BG59" s="270"/>
    </row>
    <row r="60" spans="1:59" s="268" customFormat="1" ht="22.2" customHeight="1">
      <c r="A60" s="421" t="s">
        <v>382</v>
      </c>
      <c r="B60" s="267" t="s">
        <v>282</v>
      </c>
      <c r="C60" s="263"/>
      <c r="D60" s="263">
        <f t="shared" si="73"/>
        <v>0</v>
      </c>
      <c r="E60" s="263">
        <f t="shared" ref="E60:BA60" si="75">SUM(E61:E62)</f>
        <v>0</v>
      </c>
      <c r="F60" s="263">
        <f t="shared" si="75"/>
        <v>0</v>
      </c>
      <c r="G60" s="263">
        <f t="shared" si="75"/>
        <v>0</v>
      </c>
      <c r="H60" s="263">
        <f t="shared" si="75"/>
        <v>0</v>
      </c>
      <c r="I60" s="263">
        <f t="shared" si="75"/>
        <v>0</v>
      </c>
      <c r="J60" s="263">
        <f t="shared" si="75"/>
        <v>0</v>
      </c>
      <c r="K60" s="263">
        <f t="shared" si="75"/>
        <v>0</v>
      </c>
      <c r="L60" s="286"/>
      <c r="M60" s="263">
        <f t="shared" si="75"/>
        <v>0</v>
      </c>
      <c r="N60" s="263">
        <f t="shared" si="75"/>
        <v>0</v>
      </c>
      <c r="O60" s="263">
        <f t="shared" si="75"/>
        <v>0</v>
      </c>
      <c r="P60" s="263">
        <f t="shared" si="75"/>
        <v>0</v>
      </c>
      <c r="Q60" s="263">
        <f t="shared" si="75"/>
        <v>0</v>
      </c>
      <c r="R60" s="263">
        <f t="shared" si="75"/>
        <v>0</v>
      </c>
      <c r="S60" s="263">
        <f t="shared" si="75"/>
        <v>0</v>
      </c>
      <c r="T60" s="263">
        <f t="shared" si="75"/>
        <v>0</v>
      </c>
      <c r="U60" s="263">
        <f t="shared" si="75"/>
        <v>0</v>
      </c>
      <c r="V60" s="263">
        <f t="shared" si="75"/>
        <v>0</v>
      </c>
      <c r="W60" s="263">
        <f>SUM(W61:W62)</f>
        <v>0</v>
      </c>
      <c r="X60" s="263">
        <f t="shared" si="75"/>
        <v>0</v>
      </c>
      <c r="Y60" s="263">
        <f>SUM(Y61:Y62)</f>
        <v>0</v>
      </c>
      <c r="Z60" s="263">
        <f>SUM(Z61:Z62)</f>
        <v>0</v>
      </c>
      <c r="AA60" s="263">
        <f t="shared" si="75"/>
        <v>0</v>
      </c>
      <c r="AB60" s="263">
        <f t="shared" si="75"/>
        <v>0</v>
      </c>
      <c r="AC60" s="263">
        <f t="shared" si="75"/>
        <v>0</v>
      </c>
      <c r="AD60" s="263">
        <f t="shared" si="75"/>
        <v>0</v>
      </c>
      <c r="AE60" s="263">
        <f>SUM(AE61:AE62)</f>
        <v>0</v>
      </c>
      <c r="AF60" s="263">
        <f>SUM(AF61:AF62)</f>
        <v>0</v>
      </c>
      <c r="AG60" s="285"/>
      <c r="AH60" s="263">
        <f>SUM(AH61:AH62)</f>
        <v>0</v>
      </c>
      <c r="AI60" s="263">
        <f>SUM(AI61:AI62)</f>
        <v>0</v>
      </c>
      <c r="AJ60" s="263">
        <f>SUM(AJ61:AJ62)</f>
        <v>0</v>
      </c>
      <c r="AK60" s="263">
        <f>SUM(AK61:AK62)</f>
        <v>0</v>
      </c>
      <c r="AL60" s="263">
        <f t="shared" si="75"/>
        <v>0</v>
      </c>
      <c r="AM60" s="263">
        <f t="shared" si="75"/>
        <v>0</v>
      </c>
      <c r="AN60" s="263">
        <f t="shared" si="75"/>
        <v>0</v>
      </c>
      <c r="AO60" s="263">
        <f>SUM(AO61:AO62)</f>
        <v>0</v>
      </c>
      <c r="AP60" s="263">
        <f>SUM(AP61:AP62)</f>
        <v>0</v>
      </c>
      <c r="AQ60" s="263">
        <f>SUM(AQ61:AQ62)</f>
        <v>0</v>
      </c>
      <c r="AR60" s="263">
        <f t="shared" si="75"/>
        <v>0</v>
      </c>
      <c r="AS60" s="263">
        <f t="shared" si="75"/>
        <v>0</v>
      </c>
      <c r="AT60" s="263">
        <f t="shared" si="75"/>
        <v>0</v>
      </c>
      <c r="AU60" s="263">
        <f t="shared" si="75"/>
        <v>0</v>
      </c>
      <c r="AV60" s="263">
        <f t="shared" si="75"/>
        <v>0</v>
      </c>
      <c r="AW60" s="263">
        <f t="shared" si="75"/>
        <v>0</v>
      </c>
      <c r="AX60" s="263">
        <f t="shared" si="75"/>
        <v>0</v>
      </c>
      <c r="AY60" s="263">
        <f t="shared" si="75"/>
        <v>0</v>
      </c>
      <c r="AZ60" s="263">
        <f t="shared" si="75"/>
        <v>0</v>
      </c>
      <c r="BA60" s="263">
        <f t="shared" si="75"/>
        <v>0</v>
      </c>
      <c r="BB60" s="264" t="s">
        <v>212</v>
      </c>
      <c r="BC60" s="67"/>
      <c r="BD60" s="67"/>
      <c r="BE60" s="265">
        <v>2016</v>
      </c>
      <c r="BF60" s="67"/>
      <c r="BG60" s="67"/>
    </row>
    <row r="61" spans="1:59" s="271" customFormat="1" ht="22.2" customHeight="1">
      <c r="A61" s="421" t="s">
        <v>382</v>
      </c>
      <c r="B61" s="269"/>
      <c r="C61" s="3"/>
      <c r="D61" s="3">
        <f t="shared" si="73"/>
        <v>0</v>
      </c>
      <c r="E61" s="3"/>
      <c r="F61" s="3"/>
      <c r="G61" s="3"/>
      <c r="H61" s="3"/>
      <c r="I61" s="3"/>
      <c r="J61" s="3"/>
      <c r="K61" s="3"/>
      <c r="L61" s="286"/>
      <c r="M61" s="3"/>
      <c r="N61" s="3"/>
      <c r="O61" s="3"/>
      <c r="P61" s="3"/>
      <c r="Q61" s="3"/>
      <c r="R61" s="3"/>
      <c r="S61" s="3"/>
      <c r="T61" s="3"/>
      <c r="U61" s="3"/>
      <c r="V61" s="3"/>
      <c r="W61" s="3"/>
      <c r="X61" s="3"/>
      <c r="Y61" s="3"/>
      <c r="Z61" s="3"/>
      <c r="AA61" s="3"/>
      <c r="AB61" s="3"/>
      <c r="AC61" s="3"/>
      <c r="AD61" s="3"/>
      <c r="AE61" s="3"/>
      <c r="AF61" s="3"/>
      <c r="AG61" s="285"/>
      <c r="AH61" s="3"/>
      <c r="AI61" s="3"/>
      <c r="AJ61" s="3"/>
      <c r="AK61" s="3"/>
      <c r="AL61" s="3"/>
      <c r="AM61" s="3"/>
      <c r="AN61" s="3"/>
      <c r="AO61" s="3"/>
      <c r="AP61" s="3"/>
      <c r="AQ61" s="3"/>
      <c r="AR61" s="3"/>
      <c r="AS61" s="3"/>
      <c r="AT61" s="3"/>
      <c r="AU61" s="3"/>
      <c r="AV61" s="3"/>
      <c r="AW61" s="3"/>
      <c r="AX61" s="3"/>
      <c r="AY61" s="3"/>
      <c r="AZ61" s="3"/>
      <c r="BA61" s="3"/>
      <c r="BB61" s="264" t="s">
        <v>212</v>
      </c>
      <c r="BC61" s="270"/>
      <c r="BD61" s="270"/>
      <c r="BE61" s="265">
        <v>2016</v>
      </c>
      <c r="BF61" s="270"/>
      <c r="BG61" s="270"/>
    </row>
    <row r="62" spans="1:59" s="271" customFormat="1" ht="22.2" customHeight="1">
      <c r="A62" s="421" t="s">
        <v>382</v>
      </c>
      <c r="B62" s="269"/>
      <c r="C62" s="3"/>
      <c r="D62" s="3">
        <f t="shared" si="73"/>
        <v>0</v>
      </c>
      <c r="E62" s="3"/>
      <c r="F62" s="3"/>
      <c r="G62" s="3"/>
      <c r="H62" s="3"/>
      <c r="I62" s="3"/>
      <c r="J62" s="3"/>
      <c r="K62" s="3"/>
      <c r="L62" s="286"/>
      <c r="M62" s="3"/>
      <c r="N62" s="3"/>
      <c r="O62" s="3"/>
      <c r="P62" s="3"/>
      <c r="Q62" s="3"/>
      <c r="R62" s="3"/>
      <c r="S62" s="3"/>
      <c r="T62" s="3"/>
      <c r="U62" s="3"/>
      <c r="V62" s="3"/>
      <c r="W62" s="3"/>
      <c r="X62" s="3"/>
      <c r="Y62" s="3"/>
      <c r="Z62" s="3"/>
      <c r="AA62" s="3"/>
      <c r="AB62" s="3"/>
      <c r="AC62" s="3"/>
      <c r="AD62" s="3"/>
      <c r="AE62" s="3"/>
      <c r="AF62" s="3"/>
      <c r="AG62" s="285"/>
      <c r="AH62" s="3"/>
      <c r="AI62" s="3"/>
      <c r="AJ62" s="3"/>
      <c r="AK62" s="3"/>
      <c r="AL62" s="3"/>
      <c r="AM62" s="3"/>
      <c r="AN62" s="3"/>
      <c r="AO62" s="3"/>
      <c r="AP62" s="3"/>
      <c r="AQ62" s="3"/>
      <c r="AR62" s="3"/>
      <c r="AS62" s="3"/>
      <c r="AT62" s="3"/>
      <c r="AU62" s="3"/>
      <c r="AV62" s="3"/>
      <c r="AW62" s="3"/>
      <c r="AX62" s="3"/>
      <c r="AY62" s="3"/>
      <c r="AZ62" s="3"/>
      <c r="BA62" s="3"/>
      <c r="BB62" s="264" t="s">
        <v>212</v>
      </c>
      <c r="BC62" s="270"/>
      <c r="BD62" s="270"/>
      <c r="BE62" s="265">
        <v>2016</v>
      </c>
      <c r="BF62" s="270"/>
      <c r="BG62" s="270"/>
    </row>
    <row r="63" spans="1:59" s="131" customFormat="1" ht="22.2" customHeight="1">
      <c r="A63" s="418" t="s">
        <v>34</v>
      </c>
      <c r="B63" s="260" t="s">
        <v>262</v>
      </c>
      <c r="C63" s="111">
        <f>SUM(C64,C67)</f>
        <v>0</v>
      </c>
      <c r="D63" s="111">
        <f>SUM(D64+D67)</f>
        <v>0</v>
      </c>
      <c r="E63" s="111">
        <f t="shared" ref="E63:K63" si="76">SUM(E64,E67)</f>
        <v>0</v>
      </c>
      <c r="F63" s="111">
        <f t="shared" si="76"/>
        <v>0</v>
      </c>
      <c r="G63" s="111">
        <f t="shared" si="76"/>
        <v>0</v>
      </c>
      <c r="H63" s="111">
        <f t="shared" si="76"/>
        <v>0</v>
      </c>
      <c r="I63" s="111">
        <f t="shared" si="76"/>
        <v>0</v>
      </c>
      <c r="J63" s="111">
        <f t="shared" si="76"/>
        <v>0</v>
      </c>
      <c r="K63" s="111">
        <f t="shared" si="76"/>
        <v>0</v>
      </c>
      <c r="L63" s="292"/>
      <c r="M63" s="111">
        <f t="shared" ref="M63:AF63" si="77">SUM(M64,M67)</f>
        <v>0</v>
      </c>
      <c r="N63" s="111">
        <f t="shared" si="77"/>
        <v>0</v>
      </c>
      <c r="O63" s="111">
        <f t="shared" si="77"/>
        <v>0</v>
      </c>
      <c r="P63" s="111">
        <f t="shared" si="77"/>
        <v>0</v>
      </c>
      <c r="Q63" s="111">
        <f t="shared" si="77"/>
        <v>0</v>
      </c>
      <c r="R63" s="111">
        <f t="shared" si="77"/>
        <v>0</v>
      </c>
      <c r="S63" s="111">
        <f t="shared" si="77"/>
        <v>0</v>
      </c>
      <c r="T63" s="111">
        <f t="shared" si="77"/>
        <v>0</v>
      </c>
      <c r="U63" s="111">
        <f t="shared" si="77"/>
        <v>0</v>
      </c>
      <c r="V63" s="111">
        <f t="shared" si="77"/>
        <v>0</v>
      </c>
      <c r="W63" s="111">
        <f t="shared" si="77"/>
        <v>0</v>
      </c>
      <c r="X63" s="111">
        <f t="shared" si="77"/>
        <v>0</v>
      </c>
      <c r="Y63" s="111">
        <f t="shared" si="77"/>
        <v>0</v>
      </c>
      <c r="Z63" s="111">
        <f t="shared" si="77"/>
        <v>0</v>
      </c>
      <c r="AA63" s="111">
        <f t="shared" si="77"/>
        <v>0</v>
      </c>
      <c r="AB63" s="111">
        <f t="shared" si="77"/>
        <v>0</v>
      </c>
      <c r="AC63" s="111">
        <f t="shared" si="77"/>
        <v>0</v>
      </c>
      <c r="AD63" s="111">
        <f t="shared" si="77"/>
        <v>0</v>
      </c>
      <c r="AE63" s="111">
        <f t="shared" si="77"/>
        <v>0</v>
      </c>
      <c r="AF63" s="111">
        <f t="shared" si="77"/>
        <v>0</v>
      </c>
      <c r="AG63" s="297"/>
      <c r="AH63" s="111">
        <f t="shared" ref="AH63:BA63" si="78">SUM(AH64,AH67)</f>
        <v>0</v>
      </c>
      <c r="AI63" s="111">
        <f t="shared" si="78"/>
        <v>0</v>
      </c>
      <c r="AJ63" s="111">
        <f t="shared" si="78"/>
        <v>0</v>
      </c>
      <c r="AK63" s="111">
        <f t="shared" si="78"/>
        <v>0</v>
      </c>
      <c r="AL63" s="111">
        <f t="shared" si="78"/>
        <v>0</v>
      </c>
      <c r="AM63" s="111">
        <f t="shared" si="78"/>
        <v>0</v>
      </c>
      <c r="AN63" s="111">
        <f t="shared" si="78"/>
        <v>0</v>
      </c>
      <c r="AO63" s="111">
        <f t="shared" si="78"/>
        <v>0</v>
      </c>
      <c r="AP63" s="111">
        <f t="shared" si="78"/>
        <v>0</v>
      </c>
      <c r="AQ63" s="111">
        <f t="shared" si="78"/>
        <v>0</v>
      </c>
      <c r="AR63" s="111">
        <f t="shared" si="78"/>
        <v>0</v>
      </c>
      <c r="AS63" s="111">
        <f t="shared" si="78"/>
        <v>0</v>
      </c>
      <c r="AT63" s="111">
        <f t="shared" si="78"/>
        <v>0</v>
      </c>
      <c r="AU63" s="111">
        <f t="shared" si="78"/>
        <v>0</v>
      </c>
      <c r="AV63" s="111">
        <f t="shared" si="78"/>
        <v>0</v>
      </c>
      <c r="AW63" s="111">
        <f t="shared" si="78"/>
        <v>0</v>
      </c>
      <c r="AX63" s="111">
        <f t="shared" si="78"/>
        <v>0</v>
      </c>
      <c r="AY63" s="111">
        <f t="shared" si="78"/>
        <v>0</v>
      </c>
      <c r="AZ63" s="111">
        <f t="shared" si="78"/>
        <v>0</v>
      </c>
      <c r="BA63" s="111">
        <f t="shared" si="78"/>
        <v>0</v>
      </c>
      <c r="BB63" s="105" t="s">
        <v>212</v>
      </c>
      <c r="BC63" s="110"/>
      <c r="BD63" s="110"/>
      <c r="BE63" s="132">
        <v>2016</v>
      </c>
      <c r="BF63" s="110"/>
      <c r="BG63" s="110"/>
    </row>
    <row r="64" spans="1:59" s="145" customFormat="1" ht="22.2" customHeight="1">
      <c r="A64" s="418" t="s">
        <v>34</v>
      </c>
      <c r="B64" s="112" t="s">
        <v>281</v>
      </c>
      <c r="C64" s="111"/>
      <c r="D64" s="111">
        <f t="shared" ref="D64:D69" si="79">SUM(E64:BA64)</f>
        <v>0</v>
      </c>
      <c r="E64" s="111">
        <f t="shared" ref="E64:K64" si="80">SUM(E65:E66)</f>
        <v>0</v>
      </c>
      <c r="F64" s="111">
        <f t="shared" si="80"/>
        <v>0</v>
      </c>
      <c r="G64" s="111">
        <f t="shared" si="80"/>
        <v>0</v>
      </c>
      <c r="H64" s="111">
        <f t="shared" si="80"/>
        <v>0</v>
      </c>
      <c r="I64" s="111">
        <f t="shared" si="80"/>
        <v>0</v>
      </c>
      <c r="J64" s="111">
        <f t="shared" si="80"/>
        <v>0</v>
      </c>
      <c r="K64" s="111">
        <f t="shared" si="80"/>
        <v>0</v>
      </c>
      <c r="L64" s="292"/>
      <c r="M64" s="111">
        <f t="shared" ref="M64:AF64" si="81">SUM(M65:M66)</f>
        <v>0</v>
      </c>
      <c r="N64" s="111">
        <f t="shared" si="81"/>
        <v>0</v>
      </c>
      <c r="O64" s="111">
        <f t="shared" si="81"/>
        <v>0</v>
      </c>
      <c r="P64" s="111">
        <f t="shared" si="81"/>
        <v>0</v>
      </c>
      <c r="Q64" s="111">
        <f t="shared" si="81"/>
        <v>0</v>
      </c>
      <c r="R64" s="111">
        <f t="shared" si="81"/>
        <v>0</v>
      </c>
      <c r="S64" s="111">
        <f t="shared" si="81"/>
        <v>0</v>
      </c>
      <c r="T64" s="111">
        <f t="shared" si="81"/>
        <v>0</v>
      </c>
      <c r="U64" s="111">
        <f t="shared" si="81"/>
        <v>0</v>
      </c>
      <c r="V64" s="111">
        <f t="shared" si="81"/>
        <v>0</v>
      </c>
      <c r="W64" s="111">
        <f t="shared" si="81"/>
        <v>0</v>
      </c>
      <c r="X64" s="111">
        <f t="shared" si="81"/>
        <v>0</v>
      </c>
      <c r="Y64" s="111">
        <f t="shared" si="81"/>
        <v>0</v>
      </c>
      <c r="Z64" s="111">
        <f t="shared" si="81"/>
        <v>0</v>
      </c>
      <c r="AA64" s="111">
        <f t="shared" si="81"/>
        <v>0</v>
      </c>
      <c r="AB64" s="111">
        <f t="shared" si="81"/>
        <v>0</v>
      </c>
      <c r="AC64" s="111">
        <f t="shared" si="81"/>
        <v>0</v>
      </c>
      <c r="AD64" s="111">
        <f t="shared" si="81"/>
        <v>0</v>
      </c>
      <c r="AE64" s="111">
        <f t="shared" si="81"/>
        <v>0</v>
      </c>
      <c r="AF64" s="111">
        <f t="shared" si="81"/>
        <v>0</v>
      </c>
      <c r="AG64" s="297"/>
      <c r="AH64" s="111">
        <f t="shared" ref="AH64:BA64" si="82">SUM(AH65:AH66)</f>
        <v>0</v>
      </c>
      <c r="AI64" s="111">
        <f t="shared" si="82"/>
        <v>0</v>
      </c>
      <c r="AJ64" s="111">
        <f t="shared" si="82"/>
        <v>0</v>
      </c>
      <c r="AK64" s="111">
        <f t="shared" si="82"/>
        <v>0</v>
      </c>
      <c r="AL64" s="111">
        <f t="shared" si="82"/>
        <v>0</v>
      </c>
      <c r="AM64" s="111">
        <f t="shared" si="82"/>
        <v>0</v>
      </c>
      <c r="AN64" s="111">
        <f t="shared" si="82"/>
        <v>0</v>
      </c>
      <c r="AO64" s="111">
        <f t="shared" si="82"/>
        <v>0</v>
      </c>
      <c r="AP64" s="111">
        <f t="shared" si="82"/>
        <v>0</v>
      </c>
      <c r="AQ64" s="111">
        <f t="shared" si="82"/>
        <v>0</v>
      </c>
      <c r="AR64" s="111">
        <f t="shared" si="82"/>
        <v>0</v>
      </c>
      <c r="AS64" s="111">
        <f t="shared" si="82"/>
        <v>0</v>
      </c>
      <c r="AT64" s="111">
        <f t="shared" si="82"/>
        <v>0</v>
      </c>
      <c r="AU64" s="111">
        <f t="shared" si="82"/>
        <v>0</v>
      </c>
      <c r="AV64" s="111">
        <f t="shared" si="82"/>
        <v>0</v>
      </c>
      <c r="AW64" s="111">
        <f t="shared" si="82"/>
        <v>0</v>
      </c>
      <c r="AX64" s="111">
        <f t="shared" si="82"/>
        <v>0</v>
      </c>
      <c r="AY64" s="111">
        <f t="shared" si="82"/>
        <v>0</v>
      </c>
      <c r="AZ64" s="111">
        <f t="shared" si="82"/>
        <v>0</v>
      </c>
      <c r="BA64" s="111">
        <f t="shared" si="82"/>
        <v>0</v>
      </c>
      <c r="BB64" s="105" t="s">
        <v>212</v>
      </c>
      <c r="BC64" s="110"/>
      <c r="BD64" s="110"/>
      <c r="BE64" s="132">
        <v>2016</v>
      </c>
      <c r="BF64" s="110"/>
      <c r="BG64" s="110"/>
    </row>
    <row r="65" spans="1:59" s="124" customFormat="1" ht="22.2" customHeight="1">
      <c r="A65" s="419" t="s">
        <v>34</v>
      </c>
      <c r="B65" s="107"/>
      <c r="C65" s="106"/>
      <c r="D65" s="106">
        <f t="shared" si="79"/>
        <v>0</v>
      </c>
      <c r="E65" s="106"/>
      <c r="F65" s="106"/>
      <c r="G65" s="106"/>
      <c r="H65" s="106"/>
      <c r="I65" s="106"/>
      <c r="J65" s="106"/>
      <c r="K65" s="106"/>
      <c r="L65" s="292"/>
      <c r="M65" s="106"/>
      <c r="N65" s="106"/>
      <c r="O65" s="106"/>
      <c r="P65" s="106"/>
      <c r="Q65" s="106"/>
      <c r="R65" s="106"/>
      <c r="S65" s="106"/>
      <c r="T65" s="106"/>
      <c r="U65" s="106"/>
      <c r="V65" s="106"/>
      <c r="W65" s="106"/>
      <c r="X65" s="106"/>
      <c r="Y65" s="106"/>
      <c r="Z65" s="106"/>
      <c r="AA65" s="106"/>
      <c r="AB65" s="106"/>
      <c r="AC65" s="106"/>
      <c r="AD65" s="106"/>
      <c r="AE65" s="106"/>
      <c r="AF65" s="106"/>
      <c r="AG65" s="297"/>
      <c r="AH65" s="106"/>
      <c r="AI65" s="106"/>
      <c r="AJ65" s="106"/>
      <c r="AK65" s="106"/>
      <c r="AL65" s="106"/>
      <c r="AM65" s="106"/>
      <c r="AN65" s="106"/>
      <c r="AO65" s="106"/>
      <c r="AP65" s="106"/>
      <c r="AQ65" s="106"/>
      <c r="AR65" s="106"/>
      <c r="AS65" s="106"/>
      <c r="AT65" s="106"/>
      <c r="AU65" s="106"/>
      <c r="AV65" s="106"/>
      <c r="AW65" s="106"/>
      <c r="AX65" s="106"/>
      <c r="AY65" s="106"/>
      <c r="AZ65" s="106"/>
      <c r="BA65" s="106"/>
      <c r="BB65" s="105" t="s">
        <v>212</v>
      </c>
      <c r="BC65" s="104"/>
      <c r="BD65" s="104"/>
      <c r="BE65" s="132">
        <v>2016</v>
      </c>
      <c r="BF65" s="104"/>
      <c r="BG65" s="104"/>
    </row>
    <row r="66" spans="1:59" s="124" customFormat="1" ht="22.2" customHeight="1">
      <c r="A66" s="419" t="s">
        <v>34</v>
      </c>
      <c r="B66" s="107"/>
      <c r="C66" s="106"/>
      <c r="D66" s="106">
        <f t="shared" si="79"/>
        <v>0</v>
      </c>
      <c r="E66" s="106"/>
      <c r="F66" s="106"/>
      <c r="G66" s="106"/>
      <c r="H66" s="106"/>
      <c r="I66" s="106"/>
      <c r="J66" s="106"/>
      <c r="K66" s="106"/>
      <c r="L66" s="292"/>
      <c r="M66" s="106"/>
      <c r="N66" s="106"/>
      <c r="O66" s="106"/>
      <c r="P66" s="106"/>
      <c r="Q66" s="106"/>
      <c r="R66" s="106"/>
      <c r="S66" s="106"/>
      <c r="T66" s="106"/>
      <c r="U66" s="106"/>
      <c r="V66" s="106"/>
      <c r="W66" s="106"/>
      <c r="X66" s="106"/>
      <c r="Y66" s="106"/>
      <c r="Z66" s="106"/>
      <c r="AA66" s="106"/>
      <c r="AB66" s="106"/>
      <c r="AC66" s="106"/>
      <c r="AD66" s="106"/>
      <c r="AE66" s="106"/>
      <c r="AF66" s="106"/>
      <c r="AG66" s="297"/>
      <c r="AH66" s="106"/>
      <c r="AI66" s="106"/>
      <c r="AJ66" s="106"/>
      <c r="AK66" s="106"/>
      <c r="AL66" s="106"/>
      <c r="AM66" s="106"/>
      <c r="AN66" s="106"/>
      <c r="AO66" s="106"/>
      <c r="AP66" s="106"/>
      <c r="AQ66" s="106"/>
      <c r="AR66" s="106"/>
      <c r="AS66" s="106"/>
      <c r="AT66" s="106"/>
      <c r="AU66" s="106"/>
      <c r="AV66" s="106"/>
      <c r="AW66" s="106"/>
      <c r="AX66" s="106"/>
      <c r="AY66" s="106"/>
      <c r="AZ66" s="106"/>
      <c r="BA66" s="106"/>
      <c r="BB66" s="105" t="s">
        <v>212</v>
      </c>
      <c r="BC66" s="104"/>
      <c r="BD66" s="104"/>
      <c r="BE66" s="132">
        <v>2016</v>
      </c>
      <c r="BF66" s="104"/>
      <c r="BG66" s="104"/>
    </row>
    <row r="67" spans="1:59" s="145" customFormat="1" ht="22.2" customHeight="1">
      <c r="A67" s="418" t="s">
        <v>34</v>
      </c>
      <c r="B67" s="112" t="s">
        <v>282</v>
      </c>
      <c r="C67" s="111"/>
      <c r="D67" s="111">
        <f t="shared" si="79"/>
        <v>0</v>
      </c>
      <c r="E67" s="111">
        <f t="shared" ref="E67:K67" si="83">SUM(E68:E69)</f>
        <v>0</v>
      </c>
      <c r="F67" s="111">
        <f t="shared" si="83"/>
        <v>0</v>
      </c>
      <c r="G67" s="111">
        <f t="shared" si="83"/>
        <v>0</v>
      </c>
      <c r="H67" s="111">
        <f t="shared" si="83"/>
        <v>0</v>
      </c>
      <c r="I67" s="111">
        <f t="shared" si="83"/>
        <v>0</v>
      </c>
      <c r="J67" s="111">
        <f t="shared" si="83"/>
        <v>0</v>
      </c>
      <c r="K67" s="111">
        <f t="shared" si="83"/>
        <v>0</v>
      </c>
      <c r="L67" s="292"/>
      <c r="M67" s="111">
        <f t="shared" ref="M67:AF67" si="84">SUM(M68:M69)</f>
        <v>0</v>
      </c>
      <c r="N67" s="111">
        <f t="shared" si="84"/>
        <v>0</v>
      </c>
      <c r="O67" s="111">
        <f t="shared" si="84"/>
        <v>0</v>
      </c>
      <c r="P67" s="111">
        <f t="shared" si="84"/>
        <v>0</v>
      </c>
      <c r="Q67" s="111">
        <f t="shared" si="84"/>
        <v>0</v>
      </c>
      <c r="R67" s="111">
        <f t="shared" si="84"/>
        <v>0</v>
      </c>
      <c r="S67" s="111">
        <f t="shared" si="84"/>
        <v>0</v>
      </c>
      <c r="T67" s="111">
        <f t="shared" si="84"/>
        <v>0</v>
      </c>
      <c r="U67" s="111">
        <f t="shared" si="84"/>
        <v>0</v>
      </c>
      <c r="V67" s="111">
        <f t="shared" si="84"/>
        <v>0</v>
      </c>
      <c r="W67" s="111">
        <f t="shared" si="84"/>
        <v>0</v>
      </c>
      <c r="X67" s="111">
        <f t="shared" si="84"/>
        <v>0</v>
      </c>
      <c r="Y67" s="111">
        <f t="shared" si="84"/>
        <v>0</v>
      </c>
      <c r="Z67" s="111">
        <f t="shared" si="84"/>
        <v>0</v>
      </c>
      <c r="AA67" s="111">
        <f t="shared" si="84"/>
        <v>0</v>
      </c>
      <c r="AB67" s="111">
        <f t="shared" si="84"/>
        <v>0</v>
      </c>
      <c r="AC67" s="111">
        <f t="shared" si="84"/>
        <v>0</v>
      </c>
      <c r="AD67" s="111">
        <f t="shared" si="84"/>
        <v>0</v>
      </c>
      <c r="AE67" s="111">
        <f t="shared" si="84"/>
        <v>0</v>
      </c>
      <c r="AF67" s="111">
        <f t="shared" si="84"/>
        <v>0</v>
      </c>
      <c r="AG67" s="297"/>
      <c r="AH67" s="111">
        <f t="shared" ref="AH67:BA67" si="85">SUM(AH68:AH69)</f>
        <v>0</v>
      </c>
      <c r="AI67" s="111">
        <f t="shared" si="85"/>
        <v>0</v>
      </c>
      <c r="AJ67" s="111">
        <f t="shared" si="85"/>
        <v>0</v>
      </c>
      <c r="AK67" s="111">
        <f t="shared" si="85"/>
        <v>0</v>
      </c>
      <c r="AL67" s="111">
        <f t="shared" si="85"/>
        <v>0</v>
      </c>
      <c r="AM67" s="111">
        <f t="shared" si="85"/>
        <v>0</v>
      </c>
      <c r="AN67" s="111">
        <f t="shared" si="85"/>
        <v>0</v>
      </c>
      <c r="AO67" s="111">
        <f t="shared" si="85"/>
        <v>0</v>
      </c>
      <c r="AP67" s="111">
        <f t="shared" si="85"/>
        <v>0</v>
      </c>
      <c r="AQ67" s="111">
        <f t="shared" si="85"/>
        <v>0</v>
      </c>
      <c r="AR67" s="111">
        <f t="shared" si="85"/>
        <v>0</v>
      </c>
      <c r="AS67" s="111">
        <f t="shared" si="85"/>
        <v>0</v>
      </c>
      <c r="AT67" s="111">
        <f t="shared" si="85"/>
        <v>0</v>
      </c>
      <c r="AU67" s="111">
        <f t="shared" si="85"/>
        <v>0</v>
      </c>
      <c r="AV67" s="111">
        <f t="shared" si="85"/>
        <v>0</v>
      </c>
      <c r="AW67" s="111">
        <f t="shared" si="85"/>
        <v>0</v>
      </c>
      <c r="AX67" s="111">
        <f t="shared" si="85"/>
        <v>0</v>
      </c>
      <c r="AY67" s="111">
        <f t="shared" si="85"/>
        <v>0</v>
      </c>
      <c r="AZ67" s="111">
        <f t="shared" si="85"/>
        <v>0</v>
      </c>
      <c r="BA67" s="111">
        <f t="shared" si="85"/>
        <v>0</v>
      </c>
      <c r="BB67" s="105" t="s">
        <v>212</v>
      </c>
      <c r="BC67" s="110"/>
      <c r="BD67" s="110"/>
      <c r="BE67" s="132">
        <v>2016</v>
      </c>
      <c r="BF67" s="110"/>
      <c r="BG67" s="110"/>
    </row>
    <row r="68" spans="1:59" s="124" customFormat="1" ht="22.2" customHeight="1">
      <c r="A68" s="419" t="s">
        <v>34</v>
      </c>
      <c r="B68" s="107"/>
      <c r="C68" s="106"/>
      <c r="D68" s="106">
        <f t="shared" si="79"/>
        <v>0</v>
      </c>
      <c r="E68" s="106"/>
      <c r="F68" s="106"/>
      <c r="G68" s="106"/>
      <c r="H68" s="106"/>
      <c r="I68" s="106"/>
      <c r="J68" s="106"/>
      <c r="K68" s="106"/>
      <c r="L68" s="292"/>
      <c r="M68" s="106"/>
      <c r="N68" s="106"/>
      <c r="O68" s="106"/>
      <c r="P68" s="106"/>
      <c r="Q68" s="106"/>
      <c r="R68" s="106"/>
      <c r="S68" s="106"/>
      <c r="T68" s="106"/>
      <c r="U68" s="106"/>
      <c r="V68" s="106"/>
      <c r="W68" s="106"/>
      <c r="X68" s="106"/>
      <c r="Y68" s="106"/>
      <c r="Z68" s="106"/>
      <c r="AA68" s="106"/>
      <c r="AB68" s="106"/>
      <c r="AC68" s="106"/>
      <c r="AD68" s="106"/>
      <c r="AE68" s="106"/>
      <c r="AF68" s="106"/>
      <c r="AG68" s="297"/>
      <c r="AH68" s="106"/>
      <c r="AI68" s="106"/>
      <c r="AJ68" s="106"/>
      <c r="AK68" s="106"/>
      <c r="AL68" s="106"/>
      <c r="AM68" s="106"/>
      <c r="AN68" s="106"/>
      <c r="AO68" s="106"/>
      <c r="AP68" s="106"/>
      <c r="AQ68" s="106"/>
      <c r="AR68" s="106"/>
      <c r="AS68" s="106"/>
      <c r="AT68" s="106"/>
      <c r="AU68" s="106"/>
      <c r="AV68" s="106"/>
      <c r="AW68" s="106"/>
      <c r="AX68" s="106"/>
      <c r="AY68" s="106"/>
      <c r="AZ68" s="106"/>
      <c r="BA68" s="106"/>
      <c r="BB68" s="105" t="s">
        <v>212</v>
      </c>
      <c r="BC68" s="104"/>
      <c r="BD68" s="104"/>
      <c r="BE68" s="132">
        <v>2016</v>
      </c>
      <c r="BF68" s="104"/>
      <c r="BG68" s="104"/>
    </row>
    <row r="69" spans="1:59" s="124" customFormat="1" ht="22.2" customHeight="1">
      <c r="A69" s="419" t="s">
        <v>34</v>
      </c>
      <c r="B69" s="107"/>
      <c r="C69" s="106"/>
      <c r="D69" s="106">
        <f t="shared" si="79"/>
        <v>0</v>
      </c>
      <c r="E69" s="106"/>
      <c r="F69" s="106"/>
      <c r="G69" s="106"/>
      <c r="H69" s="106"/>
      <c r="I69" s="106"/>
      <c r="J69" s="106"/>
      <c r="K69" s="106"/>
      <c r="L69" s="292"/>
      <c r="M69" s="106"/>
      <c r="N69" s="106"/>
      <c r="O69" s="106"/>
      <c r="P69" s="106"/>
      <c r="Q69" s="106"/>
      <c r="R69" s="106"/>
      <c r="S69" s="106"/>
      <c r="T69" s="106"/>
      <c r="U69" s="106"/>
      <c r="V69" s="106"/>
      <c r="W69" s="106"/>
      <c r="X69" s="106"/>
      <c r="Y69" s="106"/>
      <c r="Z69" s="106"/>
      <c r="AA69" s="106"/>
      <c r="AB69" s="106"/>
      <c r="AC69" s="106"/>
      <c r="AD69" s="106"/>
      <c r="AE69" s="106"/>
      <c r="AF69" s="106"/>
      <c r="AG69" s="297"/>
      <c r="AH69" s="106"/>
      <c r="AI69" s="106"/>
      <c r="AJ69" s="106"/>
      <c r="AK69" s="106"/>
      <c r="AL69" s="106"/>
      <c r="AM69" s="106"/>
      <c r="AN69" s="106"/>
      <c r="AO69" s="106"/>
      <c r="AP69" s="106"/>
      <c r="AQ69" s="106"/>
      <c r="AR69" s="106"/>
      <c r="AS69" s="106"/>
      <c r="AT69" s="106"/>
      <c r="AU69" s="106"/>
      <c r="AV69" s="106"/>
      <c r="AW69" s="106"/>
      <c r="AX69" s="106"/>
      <c r="AY69" s="106"/>
      <c r="AZ69" s="106"/>
      <c r="BA69" s="106"/>
      <c r="BB69" s="105" t="s">
        <v>212</v>
      </c>
      <c r="BC69" s="104"/>
      <c r="BD69" s="104"/>
      <c r="BE69" s="132">
        <v>2016</v>
      </c>
      <c r="BF69" s="104"/>
      <c r="BG69" s="104"/>
    </row>
    <row r="70" spans="1:59" s="131" customFormat="1" ht="22.2" customHeight="1">
      <c r="A70" s="418" t="s">
        <v>37</v>
      </c>
      <c r="B70" s="260" t="s">
        <v>289</v>
      </c>
      <c r="C70" s="111">
        <f>SUM(C71,C74)</f>
        <v>0</v>
      </c>
      <c r="D70" s="111">
        <f>SUM(D71+D74)</f>
        <v>0</v>
      </c>
      <c r="E70" s="111">
        <f t="shared" ref="E70:K70" si="86">SUM(E71,E74)</f>
        <v>0</v>
      </c>
      <c r="F70" s="111">
        <f t="shared" si="86"/>
        <v>0</v>
      </c>
      <c r="G70" s="111">
        <f t="shared" si="86"/>
        <v>0</v>
      </c>
      <c r="H70" s="111">
        <f t="shared" si="86"/>
        <v>0</v>
      </c>
      <c r="I70" s="111">
        <f t="shared" si="86"/>
        <v>0</v>
      </c>
      <c r="J70" s="111">
        <f t="shared" si="86"/>
        <v>0</v>
      </c>
      <c r="K70" s="111">
        <f t="shared" si="86"/>
        <v>0</v>
      </c>
      <c r="L70" s="292"/>
      <c r="M70" s="111">
        <f t="shared" ref="M70:AF70" si="87">SUM(M71,M74)</f>
        <v>0</v>
      </c>
      <c r="N70" s="111">
        <f t="shared" si="87"/>
        <v>0</v>
      </c>
      <c r="O70" s="111">
        <f t="shared" si="87"/>
        <v>0</v>
      </c>
      <c r="P70" s="111">
        <f t="shared" si="87"/>
        <v>0</v>
      </c>
      <c r="Q70" s="111">
        <f t="shared" si="87"/>
        <v>0</v>
      </c>
      <c r="R70" s="111">
        <f t="shared" si="87"/>
        <v>0</v>
      </c>
      <c r="S70" s="111">
        <f t="shared" si="87"/>
        <v>0</v>
      </c>
      <c r="T70" s="111">
        <f t="shared" si="87"/>
        <v>0</v>
      </c>
      <c r="U70" s="111">
        <f t="shared" si="87"/>
        <v>0</v>
      </c>
      <c r="V70" s="111">
        <f t="shared" si="87"/>
        <v>0</v>
      </c>
      <c r="W70" s="111">
        <f t="shared" si="87"/>
        <v>0</v>
      </c>
      <c r="X70" s="111">
        <f t="shared" si="87"/>
        <v>0</v>
      </c>
      <c r="Y70" s="111">
        <f t="shared" si="87"/>
        <v>0</v>
      </c>
      <c r="Z70" s="111">
        <f t="shared" si="87"/>
        <v>0</v>
      </c>
      <c r="AA70" s="111">
        <f t="shared" si="87"/>
        <v>0</v>
      </c>
      <c r="AB70" s="111">
        <f t="shared" si="87"/>
        <v>0</v>
      </c>
      <c r="AC70" s="111">
        <f t="shared" si="87"/>
        <v>0</v>
      </c>
      <c r="AD70" s="111">
        <f t="shared" si="87"/>
        <v>0</v>
      </c>
      <c r="AE70" s="111">
        <f t="shared" si="87"/>
        <v>0</v>
      </c>
      <c r="AF70" s="111">
        <f t="shared" si="87"/>
        <v>0</v>
      </c>
      <c r="AG70" s="297"/>
      <c r="AH70" s="111">
        <f t="shared" ref="AH70:BA70" si="88">SUM(AH71,AH74)</f>
        <v>0</v>
      </c>
      <c r="AI70" s="111">
        <f t="shared" si="88"/>
        <v>0</v>
      </c>
      <c r="AJ70" s="111">
        <f t="shared" si="88"/>
        <v>0</v>
      </c>
      <c r="AK70" s="111">
        <f t="shared" si="88"/>
        <v>0</v>
      </c>
      <c r="AL70" s="111">
        <f t="shared" si="88"/>
        <v>0</v>
      </c>
      <c r="AM70" s="111">
        <f t="shared" si="88"/>
        <v>0</v>
      </c>
      <c r="AN70" s="111">
        <f t="shared" si="88"/>
        <v>0</v>
      </c>
      <c r="AO70" s="111">
        <f t="shared" si="88"/>
        <v>0</v>
      </c>
      <c r="AP70" s="111">
        <f t="shared" si="88"/>
        <v>0</v>
      </c>
      <c r="AQ70" s="111">
        <f t="shared" si="88"/>
        <v>0</v>
      </c>
      <c r="AR70" s="111">
        <f t="shared" si="88"/>
        <v>0</v>
      </c>
      <c r="AS70" s="111">
        <f t="shared" si="88"/>
        <v>0</v>
      </c>
      <c r="AT70" s="111">
        <f t="shared" si="88"/>
        <v>0</v>
      </c>
      <c r="AU70" s="111">
        <f t="shared" si="88"/>
        <v>0</v>
      </c>
      <c r="AV70" s="111">
        <f t="shared" si="88"/>
        <v>0</v>
      </c>
      <c r="AW70" s="111">
        <f t="shared" si="88"/>
        <v>0</v>
      </c>
      <c r="AX70" s="111">
        <f t="shared" si="88"/>
        <v>0</v>
      </c>
      <c r="AY70" s="111">
        <f t="shared" si="88"/>
        <v>0</v>
      </c>
      <c r="AZ70" s="111">
        <f t="shared" si="88"/>
        <v>0</v>
      </c>
      <c r="BA70" s="111">
        <f t="shared" si="88"/>
        <v>0</v>
      </c>
      <c r="BB70" s="105" t="s">
        <v>212</v>
      </c>
      <c r="BC70" s="110"/>
      <c r="BD70" s="110"/>
      <c r="BE70" s="132">
        <v>2016</v>
      </c>
      <c r="BF70" s="110"/>
      <c r="BG70" s="110"/>
    </row>
    <row r="71" spans="1:59" s="145" customFormat="1" ht="22.2" customHeight="1">
      <c r="A71" s="418" t="s">
        <v>37</v>
      </c>
      <c r="B71" s="112" t="s">
        <v>281</v>
      </c>
      <c r="C71" s="111"/>
      <c r="D71" s="111">
        <f t="shared" ref="D71:D76" si="89">SUM(E71:BA71)</f>
        <v>0</v>
      </c>
      <c r="E71" s="111">
        <f t="shared" ref="E71:K71" si="90">SUM(E72:E73)</f>
        <v>0</v>
      </c>
      <c r="F71" s="111">
        <f t="shared" si="90"/>
        <v>0</v>
      </c>
      <c r="G71" s="111">
        <f t="shared" si="90"/>
        <v>0</v>
      </c>
      <c r="H71" s="111">
        <f t="shared" si="90"/>
        <v>0</v>
      </c>
      <c r="I71" s="111">
        <f t="shared" si="90"/>
        <v>0</v>
      </c>
      <c r="J71" s="111">
        <f t="shared" si="90"/>
        <v>0</v>
      </c>
      <c r="K71" s="111">
        <f t="shared" si="90"/>
        <v>0</v>
      </c>
      <c r="L71" s="292"/>
      <c r="M71" s="111">
        <f t="shared" ref="M71:AF71" si="91">SUM(M72:M73)</f>
        <v>0</v>
      </c>
      <c r="N71" s="111">
        <f t="shared" si="91"/>
        <v>0</v>
      </c>
      <c r="O71" s="111">
        <f t="shared" si="91"/>
        <v>0</v>
      </c>
      <c r="P71" s="111">
        <f t="shared" si="91"/>
        <v>0</v>
      </c>
      <c r="Q71" s="111">
        <f t="shared" si="91"/>
        <v>0</v>
      </c>
      <c r="R71" s="111">
        <f t="shared" si="91"/>
        <v>0</v>
      </c>
      <c r="S71" s="111">
        <f t="shared" si="91"/>
        <v>0</v>
      </c>
      <c r="T71" s="111">
        <f t="shared" si="91"/>
        <v>0</v>
      </c>
      <c r="U71" s="111">
        <f t="shared" si="91"/>
        <v>0</v>
      </c>
      <c r="V71" s="111">
        <f t="shared" si="91"/>
        <v>0</v>
      </c>
      <c r="W71" s="111">
        <f t="shared" si="91"/>
        <v>0</v>
      </c>
      <c r="X71" s="111">
        <f t="shared" si="91"/>
        <v>0</v>
      </c>
      <c r="Y71" s="111">
        <f t="shared" si="91"/>
        <v>0</v>
      </c>
      <c r="Z71" s="111">
        <f t="shared" si="91"/>
        <v>0</v>
      </c>
      <c r="AA71" s="111">
        <f t="shared" si="91"/>
        <v>0</v>
      </c>
      <c r="AB71" s="111">
        <f t="shared" si="91"/>
        <v>0</v>
      </c>
      <c r="AC71" s="111">
        <f t="shared" si="91"/>
        <v>0</v>
      </c>
      <c r="AD71" s="111">
        <f t="shared" si="91"/>
        <v>0</v>
      </c>
      <c r="AE71" s="111">
        <f t="shared" si="91"/>
        <v>0</v>
      </c>
      <c r="AF71" s="111">
        <f t="shared" si="91"/>
        <v>0</v>
      </c>
      <c r="AG71" s="297"/>
      <c r="AH71" s="111">
        <f t="shared" ref="AH71:BA71" si="92">SUM(AH72:AH73)</f>
        <v>0</v>
      </c>
      <c r="AI71" s="111">
        <f t="shared" si="92"/>
        <v>0</v>
      </c>
      <c r="AJ71" s="111">
        <f t="shared" si="92"/>
        <v>0</v>
      </c>
      <c r="AK71" s="111">
        <f t="shared" si="92"/>
        <v>0</v>
      </c>
      <c r="AL71" s="111">
        <f t="shared" si="92"/>
        <v>0</v>
      </c>
      <c r="AM71" s="111">
        <f t="shared" si="92"/>
        <v>0</v>
      </c>
      <c r="AN71" s="111">
        <f t="shared" si="92"/>
        <v>0</v>
      </c>
      <c r="AO71" s="111">
        <f t="shared" si="92"/>
        <v>0</v>
      </c>
      <c r="AP71" s="111">
        <f t="shared" si="92"/>
        <v>0</v>
      </c>
      <c r="AQ71" s="111">
        <f t="shared" si="92"/>
        <v>0</v>
      </c>
      <c r="AR71" s="111">
        <f t="shared" si="92"/>
        <v>0</v>
      </c>
      <c r="AS71" s="111">
        <f t="shared" si="92"/>
        <v>0</v>
      </c>
      <c r="AT71" s="111">
        <f t="shared" si="92"/>
        <v>0</v>
      </c>
      <c r="AU71" s="111">
        <f t="shared" si="92"/>
        <v>0</v>
      </c>
      <c r="AV71" s="111">
        <f t="shared" si="92"/>
        <v>0</v>
      </c>
      <c r="AW71" s="111">
        <f t="shared" si="92"/>
        <v>0</v>
      </c>
      <c r="AX71" s="111">
        <f t="shared" si="92"/>
        <v>0</v>
      </c>
      <c r="AY71" s="111">
        <f t="shared" si="92"/>
        <v>0</v>
      </c>
      <c r="AZ71" s="111">
        <f t="shared" si="92"/>
        <v>0</v>
      </c>
      <c r="BA71" s="111">
        <f t="shared" si="92"/>
        <v>0</v>
      </c>
      <c r="BB71" s="105" t="s">
        <v>212</v>
      </c>
      <c r="BC71" s="110"/>
      <c r="BD71" s="110"/>
      <c r="BE71" s="132">
        <v>2016</v>
      </c>
      <c r="BF71" s="110"/>
      <c r="BG71" s="110"/>
    </row>
    <row r="72" spans="1:59" s="124" customFormat="1" ht="22.2" customHeight="1">
      <c r="A72" s="419" t="s">
        <v>37</v>
      </c>
      <c r="B72" s="107"/>
      <c r="C72" s="106"/>
      <c r="D72" s="106">
        <f t="shared" si="89"/>
        <v>0</v>
      </c>
      <c r="E72" s="106"/>
      <c r="F72" s="106"/>
      <c r="G72" s="106"/>
      <c r="H72" s="106"/>
      <c r="I72" s="106"/>
      <c r="J72" s="106"/>
      <c r="K72" s="106"/>
      <c r="L72" s="292"/>
      <c r="M72" s="106"/>
      <c r="N72" s="106"/>
      <c r="O72" s="106"/>
      <c r="P72" s="106"/>
      <c r="Q72" s="106"/>
      <c r="R72" s="106"/>
      <c r="S72" s="106"/>
      <c r="T72" s="106"/>
      <c r="U72" s="106"/>
      <c r="V72" s="106"/>
      <c r="W72" s="106"/>
      <c r="X72" s="106"/>
      <c r="Y72" s="106"/>
      <c r="Z72" s="106"/>
      <c r="AA72" s="106"/>
      <c r="AB72" s="106"/>
      <c r="AC72" s="106"/>
      <c r="AD72" s="106"/>
      <c r="AE72" s="106"/>
      <c r="AF72" s="106"/>
      <c r="AG72" s="297"/>
      <c r="AH72" s="106"/>
      <c r="AI72" s="106"/>
      <c r="AJ72" s="106"/>
      <c r="AK72" s="106"/>
      <c r="AL72" s="106"/>
      <c r="AM72" s="106"/>
      <c r="AN72" s="106"/>
      <c r="AO72" s="106"/>
      <c r="AP72" s="106"/>
      <c r="AQ72" s="106"/>
      <c r="AR72" s="106"/>
      <c r="AS72" s="106"/>
      <c r="AT72" s="106"/>
      <c r="AU72" s="106"/>
      <c r="AV72" s="106"/>
      <c r="AW72" s="106"/>
      <c r="AX72" s="106"/>
      <c r="AY72" s="106"/>
      <c r="AZ72" s="106"/>
      <c r="BA72" s="106"/>
      <c r="BB72" s="105" t="s">
        <v>212</v>
      </c>
      <c r="BC72" s="104"/>
      <c r="BD72" s="104"/>
      <c r="BE72" s="132">
        <v>2016</v>
      </c>
      <c r="BF72" s="104"/>
      <c r="BG72" s="104"/>
    </row>
    <row r="73" spans="1:59" s="124" customFormat="1" ht="22.2" customHeight="1">
      <c r="A73" s="419" t="s">
        <v>37</v>
      </c>
      <c r="B73" s="107"/>
      <c r="C73" s="106"/>
      <c r="D73" s="106">
        <f t="shared" si="89"/>
        <v>0</v>
      </c>
      <c r="E73" s="106"/>
      <c r="F73" s="106"/>
      <c r="G73" s="106"/>
      <c r="H73" s="106"/>
      <c r="I73" s="106"/>
      <c r="J73" s="106"/>
      <c r="K73" s="106"/>
      <c r="L73" s="292"/>
      <c r="M73" s="106"/>
      <c r="N73" s="106"/>
      <c r="O73" s="106"/>
      <c r="P73" s="106"/>
      <c r="Q73" s="106"/>
      <c r="R73" s="106"/>
      <c r="S73" s="106"/>
      <c r="T73" s="106"/>
      <c r="U73" s="106"/>
      <c r="V73" s="106"/>
      <c r="W73" s="106"/>
      <c r="X73" s="106"/>
      <c r="Y73" s="106"/>
      <c r="Z73" s="106"/>
      <c r="AA73" s="106"/>
      <c r="AB73" s="106"/>
      <c r="AC73" s="106"/>
      <c r="AD73" s="106"/>
      <c r="AE73" s="106"/>
      <c r="AF73" s="106"/>
      <c r="AG73" s="297"/>
      <c r="AH73" s="106"/>
      <c r="AI73" s="106"/>
      <c r="AJ73" s="106"/>
      <c r="AK73" s="106"/>
      <c r="AL73" s="106"/>
      <c r="AM73" s="106"/>
      <c r="AN73" s="106"/>
      <c r="AO73" s="106"/>
      <c r="AP73" s="106"/>
      <c r="AQ73" s="106"/>
      <c r="AR73" s="106"/>
      <c r="AS73" s="106"/>
      <c r="AT73" s="106"/>
      <c r="AU73" s="106"/>
      <c r="AV73" s="106"/>
      <c r="AW73" s="106"/>
      <c r="AX73" s="106"/>
      <c r="AY73" s="106"/>
      <c r="AZ73" s="106"/>
      <c r="BA73" s="106"/>
      <c r="BB73" s="105" t="s">
        <v>212</v>
      </c>
      <c r="BC73" s="104"/>
      <c r="BD73" s="104"/>
      <c r="BE73" s="132">
        <v>2016</v>
      </c>
      <c r="BF73" s="104"/>
      <c r="BG73" s="104"/>
    </row>
    <row r="74" spans="1:59" s="145" customFormat="1" ht="22.2" customHeight="1">
      <c r="A74" s="418" t="s">
        <v>37</v>
      </c>
      <c r="B74" s="112" t="s">
        <v>282</v>
      </c>
      <c r="C74" s="111"/>
      <c r="D74" s="111">
        <f t="shared" si="89"/>
        <v>0</v>
      </c>
      <c r="E74" s="111">
        <f t="shared" ref="E74:K74" si="93">SUM(E75:E76)</f>
        <v>0</v>
      </c>
      <c r="F74" s="111">
        <f t="shared" si="93"/>
        <v>0</v>
      </c>
      <c r="G74" s="111">
        <f t="shared" si="93"/>
        <v>0</v>
      </c>
      <c r="H74" s="111">
        <f t="shared" si="93"/>
        <v>0</v>
      </c>
      <c r="I74" s="111">
        <f t="shared" si="93"/>
        <v>0</v>
      </c>
      <c r="J74" s="111">
        <f t="shared" si="93"/>
        <v>0</v>
      </c>
      <c r="K74" s="111">
        <f t="shared" si="93"/>
        <v>0</v>
      </c>
      <c r="L74" s="292"/>
      <c r="M74" s="111">
        <f t="shared" ref="M74:AF74" si="94">SUM(M75:M76)</f>
        <v>0</v>
      </c>
      <c r="N74" s="111">
        <f t="shared" si="94"/>
        <v>0</v>
      </c>
      <c r="O74" s="111">
        <f t="shared" si="94"/>
        <v>0</v>
      </c>
      <c r="P74" s="111">
        <f t="shared" si="94"/>
        <v>0</v>
      </c>
      <c r="Q74" s="111">
        <f t="shared" si="94"/>
        <v>0</v>
      </c>
      <c r="R74" s="111">
        <f t="shared" si="94"/>
        <v>0</v>
      </c>
      <c r="S74" s="111">
        <f t="shared" si="94"/>
        <v>0</v>
      </c>
      <c r="T74" s="111">
        <f t="shared" si="94"/>
        <v>0</v>
      </c>
      <c r="U74" s="111">
        <f t="shared" si="94"/>
        <v>0</v>
      </c>
      <c r="V74" s="111">
        <f t="shared" si="94"/>
        <v>0</v>
      </c>
      <c r="W74" s="111">
        <f t="shared" si="94"/>
        <v>0</v>
      </c>
      <c r="X74" s="111">
        <f t="shared" si="94"/>
        <v>0</v>
      </c>
      <c r="Y74" s="111">
        <f t="shared" si="94"/>
        <v>0</v>
      </c>
      <c r="Z74" s="111">
        <f t="shared" si="94"/>
        <v>0</v>
      </c>
      <c r="AA74" s="111">
        <f t="shared" si="94"/>
        <v>0</v>
      </c>
      <c r="AB74" s="111">
        <f t="shared" si="94"/>
        <v>0</v>
      </c>
      <c r="AC74" s="111">
        <f t="shared" si="94"/>
        <v>0</v>
      </c>
      <c r="AD74" s="111">
        <f t="shared" si="94"/>
        <v>0</v>
      </c>
      <c r="AE74" s="111">
        <f t="shared" si="94"/>
        <v>0</v>
      </c>
      <c r="AF74" s="111">
        <f t="shared" si="94"/>
        <v>0</v>
      </c>
      <c r="AG74" s="297"/>
      <c r="AH74" s="111">
        <f t="shared" ref="AH74:BA74" si="95">SUM(AH75:AH76)</f>
        <v>0</v>
      </c>
      <c r="AI74" s="111">
        <f t="shared" si="95"/>
        <v>0</v>
      </c>
      <c r="AJ74" s="111">
        <f t="shared" si="95"/>
        <v>0</v>
      </c>
      <c r="AK74" s="111">
        <f t="shared" si="95"/>
        <v>0</v>
      </c>
      <c r="AL74" s="111">
        <f t="shared" si="95"/>
        <v>0</v>
      </c>
      <c r="AM74" s="111">
        <f t="shared" si="95"/>
        <v>0</v>
      </c>
      <c r="AN74" s="111">
        <f t="shared" si="95"/>
        <v>0</v>
      </c>
      <c r="AO74" s="111">
        <f t="shared" si="95"/>
        <v>0</v>
      </c>
      <c r="AP74" s="111">
        <f t="shared" si="95"/>
        <v>0</v>
      </c>
      <c r="AQ74" s="111">
        <f t="shared" si="95"/>
        <v>0</v>
      </c>
      <c r="AR74" s="111">
        <f t="shared" si="95"/>
        <v>0</v>
      </c>
      <c r="AS74" s="111">
        <f t="shared" si="95"/>
        <v>0</v>
      </c>
      <c r="AT74" s="111">
        <f t="shared" si="95"/>
        <v>0</v>
      </c>
      <c r="AU74" s="111">
        <f t="shared" si="95"/>
        <v>0</v>
      </c>
      <c r="AV74" s="111">
        <f t="shared" si="95"/>
        <v>0</v>
      </c>
      <c r="AW74" s="111">
        <f t="shared" si="95"/>
        <v>0</v>
      </c>
      <c r="AX74" s="111">
        <f t="shared" si="95"/>
        <v>0</v>
      </c>
      <c r="AY74" s="111">
        <f t="shared" si="95"/>
        <v>0</v>
      </c>
      <c r="AZ74" s="111">
        <f t="shared" si="95"/>
        <v>0</v>
      </c>
      <c r="BA74" s="111">
        <f t="shared" si="95"/>
        <v>0</v>
      </c>
      <c r="BB74" s="105" t="s">
        <v>212</v>
      </c>
      <c r="BC74" s="110"/>
      <c r="BD74" s="110"/>
      <c r="BE74" s="132">
        <v>2016</v>
      </c>
      <c r="BF74" s="110"/>
      <c r="BG74" s="110"/>
    </row>
    <row r="75" spans="1:59" s="124" customFormat="1" ht="22.2" customHeight="1">
      <c r="A75" s="419" t="s">
        <v>37</v>
      </c>
      <c r="B75" s="107"/>
      <c r="C75" s="106"/>
      <c r="D75" s="106">
        <f t="shared" si="89"/>
        <v>0</v>
      </c>
      <c r="E75" s="106"/>
      <c r="F75" s="106"/>
      <c r="G75" s="106"/>
      <c r="H75" s="106"/>
      <c r="I75" s="106"/>
      <c r="J75" s="106"/>
      <c r="K75" s="106"/>
      <c r="L75" s="292"/>
      <c r="M75" s="106"/>
      <c r="N75" s="106"/>
      <c r="O75" s="106"/>
      <c r="P75" s="106"/>
      <c r="Q75" s="106"/>
      <c r="R75" s="106"/>
      <c r="S75" s="106"/>
      <c r="T75" s="106"/>
      <c r="U75" s="106"/>
      <c r="V75" s="106"/>
      <c r="W75" s="106"/>
      <c r="X75" s="106"/>
      <c r="Y75" s="106"/>
      <c r="Z75" s="106"/>
      <c r="AA75" s="106"/>
      <c r="AB75" s="106"/>
      <c r="AC75" s="106"/>
      <c r="AD75" s="106"/>
      <c r="AE75" s="106"/>
      <c r="AF75" s="106"/>
      <c r="AG75" s="297"/>
      <c r="AH75" s="106"/>
      <c r="AI75" s="106"/>
      <c r="AJ75" s="106"/>
      <c r="AK75" s="106"/>
      <c r="AL75" s="106"/>
      <c r="AM75" s="106"/>
      <c r="AN75" s="106"/>
      <c r="AO75" s="106"/>
      <c r="AP75" s="106"/>
      <c r="AQ75" s="106"/>
      <c r="AR75" s="106"/>
      <c r="AS75" s="106"/>
      <c r="AT75" s="106"/>
      <c r="AU75" s="106"/>
      <c r="AV75" s="106"/>
      <c r="AW75" s="106"/>
      <c r="AX75" s="106"/>
      <c r="AY75" s="106"/>
      <c r="AZ75" s="106"/>
      <c r="BA75" s="106"/>
      <c r="BB75" s="105" t="s">
        <v>212</v>
      </c>
      <c r="BC75" s="104"/>
      <c r="BD75" s="104"/>
      <c r="BE75" s="132">
        <v>2016</v>
      </c>
      <c r="BF75" s="104"/>
      <c r="BG75" s="104"/>
    </row>
    <row r="76" spans="1:59" s="124" customFormat="1" ht="22.2" customHeight="1">
      <c r="A76" s="419" t="s">
        <v>37</v>
      </c>
      <c r="B76" s="107"/>
      <c r="C76" s="106"/>
      <c r="D76" s="106">
        <f t="shared" si="89"/>
        <v>0</v>
      </c>
      <c r="E76" s="106"/>
      <c r="F76" s="106"/>
      <c r="G76" s="106"/>
      <c r="H76" s="106"/>
      <c r="I76" s="106"/>
      <c r="J76" s="106"/>
      <c r="K76" s="106"/>
      <c r="L76" s="292"/>
      <c r="M76" s="106"/>
      <c r="N76" s="106"/>
      <c r="O76" s="106"/>
      <c r="P76" s="106"/>
      <c r="Q76" s="106"/>
      <c r="R76" s="106"/>
      <c r="S76" s="106"/>
      <c r="T76" s="106"/>
      <c r="U76" s="106"/>
      <c r="V76" s="106"/>
      <c r="W76" s="106"/>
      <c r="X76" s="106"/>
      <c r="Y76" s="106"/>
      <c r="Z76" s="106"/>
      <c r="AA76" s="106"/>
      <c r="AB76" s="106"/>
      <c r="AC76" s="106"/>
      <c r="AD76" s="106"/>
      <c r="AE76" s="106"/>
      <c r="AF76" s="106"/>
      <c r="AG76" s="297"/>
      <c r="AH76" s="106"/>
      <c r="AI76" s="106"/>
      <c r="AJ76" s="106"/>
      <c r="AK76" s="106"/>
      <c r="AL76" s="106"/>
      <c r="AM76" s="106"/>
      <c r="AN76" s="106"/>
      <c r="AO76" s="106"/>
      <c r="AP76" s="106"/>
      <c r="AQ76" s="106"/>
      <c r="AR76" s="106"/>
      <c r="AS76" s="106"/>
      <c r="AT76" s="106"/>
      <c r="AU76" s="106"/>
      <c r="AV76" s="106"/>
      <c r="AW76" s="106"/>
      <c r="AX76" s="106"/>
      <c r="AY76" s="106"/>
      <c r="AZ76" s="106"/>
      <c r="BA76" s="106"/>
      <c r="BB76" s="105" t="s">
        <v>212</v>
      </c>
      <c r="BC76" s="104"/>
      <c r="BD76" s="104"/>
      <c r="BE76" s="132">
        <v>2016</v>
      </c>
      <c r="BF76" s="104"/>
      <c r="BG76" s="104"/>
    </row>
    <row r="77" spans="1:59" s="131" customFormat="1" ht="22.2" customHeight="1">
      <c r="A77" s="418" t="s">
        <v>40</v>
      </c>
      <c r="B77" s="262" t="s">
        <v>290</v>
      </c>
      <c r="C77" s="111">
        <f>SUM(C78,C81)</f>
        <v>0</v>
      </c>
      <c r="D77" s="111">
        <f>SUM(D78+D81)</f>
        <v>0</v>
      </c>
      <c r="E77" s="111">
        <f t="shared" ref="E77:K77" si="96">SUM(E78,E81)</f>
        <v>0</v>
      </c>
      <c r="F77" s="111">
        <f t="shared" si="96"/>
        <v>0</v>
      </c>
      <c r="G77" s="111">
        <f t="shared" si="96"/>
        <v>0</v>
      </c>
      <c r="H77" s="111">
        <f t="shared" si="96"/>
        <v>0</v>
      </c>
      <c r="I77" s="111">
        <f t="shared" si="96"/>
        <v>0</v>
      </c>
      <c r="J77" s="111">
        <f t="shared" si="96"/>
        <v>0</v>
      </c>
      <c r="K77" s="111">
        <f t="shared" si="96"/>
        <v>0</v>
      </c>
      <c r="L77" s="292"/>
      <c r="M77" s="111">
        <f t="shared" ref="M77:AF77" si="97">SUM(M78,M81)</f>
        <v>0</v>
      </c>
      <c r="N77" s="111">
        <f t="shared" si="97"/>
        <v>0</v>
      </c>
      <c r="O77" s="111">
        <f t="shared" si="97"/>
        <v>0</v>
      </c>
      <c r="P77" s="111">
        <f t="shared" si="97"/>
        <v>0</v>
      </c>
      <c r="Q77" s="111">
        <f t="shared" si="97"/>
        <v>0</v>
      </c>
      <c r="R77" s="111">
        <f t="shared" si="97"/>
        <v>0</v>
      </c>
      <c r="S77" s="111">
        <f t="shared" si="97"/>
        <v>0</v>
      </c>
      <c r="T77" s="111">
        <f t="shared" si="97"/>
        <v>0</v>
      </c>
      <c r="U77" s="111">
        <f t="shared" si="97"/>
        <v>0</v>
      </c>
      <c r="V77" s="111">
        <f t="shared" si="97"/>
        <v>0</v>
      </c>
      <c r="W77" s="111">
        <f t="shared" si="97"/>
        <v>0</v>
      </c>
      <c r="X77" s="111">
        <f t="shared" si="97"/>
        <v>0</v>
      </c>
      <c r="Y77" s="111">
        <f t="shared" si="97"/>
        <v>0</v>
      </c>
      <c r="Z77" s="111">
        <f t="shared" si="97"/>
        <v>0</v>
      </c>
      <c r="AA77" s="111">
        <f t="shared" si="97"/>
        <v>0</v>
      </c>
      <c r="AB77" s="111">
        <f t="shared" si="97"/>
        <v>0</v>
      </c>
      <c r="AC77" s="111">
        <f t="shared" si="97"/>
        <v>0</v>
      </c>
      <c r="AD77" s="111">
        <f t="shared" si="97"/>
        <v>0</v>
      </c>
      <c r="AE77" s="111">
        <f t="shared" si="97"/>
        <v>0</v>
      </c>
      <c r="AF77" s="111">
        <f t="shared" si="97"/>
        <v>0</v>
      </c>
      <c r="AG77" s="297"/>
      <c r="AH77" s="111">
        <f t="shared" ref="AH77:BA77" si="98">SUM(AH78,AH81)</f>
        <v>0</v>
      </c>
      <c r="AI77" s="111">
        <f t="shared" si="98"/>
        <v>0</v>
      </c>
      <c r="AJ77" s="111">
        <f t="shared" si="98"/>
        <v>0</v>
      </c>
      <c r="AK77" s="111">
        <f t="shared" si="98"/>
        <v>0</v>
      </c>
      <c r="AL77" s="111">
        <f t="shared" si="98"/>
        <v>0</v>
      </c>
      <c r="AM77" s="111">
        <f t="shared" si="98"/>
        <v>0</v>
      </c>
      <c r="AN77" s="111">
        <f t="shared" si="98"/>
        <v>0</v>
      </c>
      <c r="AO77" s="111">
        <f t="shared" si="98"/>
        <v>0</v>
      </c>
      <c r="AP77" s="111">
        <f t="shared" si="98"/>
        <v>0</v>
      </c>
      <c r="AQ77" s="111">
        <f t="shared" si="98"/>
        <v>0</v>
      </c>
      <c r="AR77" s="111">
        <f t="shared" si="98"/>
        <v>0</v>
      </c>
      <c r="AS77" s="111">
        <f t="shared" si="98"/>
        <v>0</v>
      </c>
      <c r="AT77" s="111">
        <f t="shared" si="98"/>
        <v>0</v>
      </c>
      <c r="AU77" s="111">
        <f t="shared" si="98"/>
        <v>0</v>
      </c>
      <c r="AV77" s="111">
        <f t="shared" si="98"/>
        <v>0</v>
      </c>
      <c r="AW77" s="111">
        <f t="shared" si="98"/>
        <v>0</v>
      </c>
      <c r="AX77" s="111">
        <f t="shared" si="98"/>
        <v>0</v>
      </c>
      <c r="AY77" s="111">
        <f t="shared" si="98"/>
        <v>0</v>
      </c>
      <c r="AZ77" s="111">
        <f t="shared" si="98"/>
        <v>0</v>
      </c>
      <c r="BA77" s="111">
        <f t="shared" si="98"/>
        <v>0</v>
      </c>
      <c r="BB77" s="105" t="s">
        <v>212</v>
      </c>
      <c r="BC77" s="110"/>
      <c r="BD77" s="110"/>
      <c r="BE77" s="132">
        <v>2016</v>
      </c>
      <c r="BF77" s="110"/>
      <c r="BG77" s="110"/>
    </row>
    <row r="78" spans="1:59" s="145" customFormat="1" ht="22.2" customHeight="1">
      <c r="A78" s="418" t="s">
        <v>40</v>
      </c>
      <c r="B78" s="112" t="s">
        <v>281</v>
      </c>
      <c r="C78" s="111"/>
      <c r="D78" s="111">
        <f t="shared" ref="D78:D83" si="99">SUM(E78:BA78)</f>
        <v>0</v>
      </c>
      <c r="E78" s="111">
        <f t="shared" ref="E78:K78" si="100">SUM(E79:E80)</f>
        <v>0</v>
      </c>
      <c r="F78" s="111">
        <f t="shared" si="100"/>
        <v>0</v>
      </c>
      <c r="G78" s="111">
        <f t="shared" si="100"/>
        <v>0</v>
      </c>
      <c r="H78" s="111">
        <f t="shared" si="100"/>
        <v>0</v>
      </c>
      <c r="I78" s="111">
        <f t="shared" si="100"/>
        <v>0</v>
      </c>
      <c r="J78" s="111">
        <f t="shared" si="100"/>
        <v>0</v>
      </c>
      <c r="K78" s="111">
        <f t="shared" si="100"/>
        <v>0</v>
      </c>
      <c r="L78" s="292"/>
      <c r="M78" s="111">
        <f t="shared" ref="M78:AF78" si="101">SUM(M79:M80)</f>
        <v>0</v>
      </c>
      <c r="N78" s="111">
        <f t="shared" si="101"/>
        <v>0</v>
      </c>
      <c r="O78" s="111">
        <f t="shared" si="101"/>
        <v>0</v>
      </c>
      <c r="P78" s="111">
        <f t="shared" si="101"/>
        <v>0</v>
      </c>
      <c r="Q78" s="111">
        <f t="shared" si="101"/>
        <v>0</v>
      </c>
      <c r="R78" s="111">
        <f t="shared" si="101"/>
        <v>0</v>
      </c>
      <c r="S78" s="111">
        <f t="shared" si="101"/>
        <v>0</v>
      </c>
      <c r="T78" s="111">
        <f t="shared" si="101"/>
        <v>0</v>
      </c>
      <c r="U78" s="111">
        <f t="shared" si="101"/>
        <v>0</v>
      </c>
      <c r="V78" s="111">
        <f t="shared" si="101"/>
        <v>0</v>
      </c>
      <c r="W78" s="111">
        <f t="shared" si="101"/>
        <v>0</v>
      </c>
      <c r="X78" s="111">
        <f t="shared" si="101"/>
        <v>0</v>
      </c>
      <c r="Y78" s="111">
        <f t="shared" si="101"/>
        <v>0</v>
      </c>
      <c r="Z78" s="111">
        <f t="shared" si="101"/>
        <v>0</v>
      </c>
      <c r="AA78" s="111">
        <f t="shared" si="101"/>
        <v>0</v>
      </c>
      <c r="AB78" s="111">
        <f t="shared" si="101"/>
        <v>0</v>
      </c>
      <c r="AC78" s="111">
        <f t="shared" si="101"/>
        <v>0</v>
      </c>
      <c r="AD78" s="111">
        <f t="shared" si="101"/>
        <v>0</v>
      </c>
      <c r="AE78" s="111">
        <f t="shared" si="101"/>
        <v>0</v>
      </c>
      <c r="AF78" s="111">
        <f t="shared" si="101"/>
        <v>0</v>
      </c>
      <c r="AG78" s="297"/>
      <c r="AH78" s="111">
        <f t="shared" ref="AH78:BA78" si="102">SUM(AH79:AH80)</f>
        <v>0</v>
      </c>
      <c r="AI78" s="111">
        <f t="shared" si="102"/>
        <v>0</v>
      </c>
      <c r="AJ78" s="111">
        <f t="shared" si="102"/>
        <v>0</v>
      </c>
      <c r="AK78" s="111">
        <f t="shared" si="102"/>
        <v>0</v>
      </c>
      <c r="AL78" s="111">
        <f t="shared" si="102"/>
        <v>0</v>
      </c>
      <c r="AM78" s="111">
        <f t="shared" si="102"/>
        <v>0</v>
      </c>
      <c r="AN78" s="111">
        <f t="shared" si="102"/>
        <v>0</v>
      </c>
      <c r="AO78" s="111">
        <f t="shared" si="102"/>
        <v>0</v>
      </c>
      <c r="AP78" s="111">
        <f t="shared" si="102"/>
        <v>0</v>
      </c>
      <c r="AQ78" s="111">
        <f t="shared" si="102"/>
        <v>0</v>
      </c>
      <c r="AR78" s="111">
        <f t="shared" si="102"/>
        <v>0</v>
      </c>
      <c r="AS78" s="111">
        <f t="shared" si="102"/>
        <v>0</v>
      </c>
      <c r="AT78" s="111">
        <f t="shared" si="102"/>
        <v>0</v>
      </c>
      <c r="AU78" s="111">
        <f t="shared" si="102"/>
        <v>0</v>
      </c>
      <c r="AV78" s="111">
        <f t="shared" si="102"/>
        <v>0</v>
      </c>
      <c r="AW78" s="111">
        <f t="shared" si="102"/>
        <v>0</v>
      </c>
      <c r="AX78" s="111">
        <f t="shared" si="102"/>
        <v>0</v>
      </c>
      <c r="AY78" s="111">
        <f t="shared" si="102"/>
        <v>0</v>
      </c>
      <c r="AZ78" s="111">
        <f t="shared" si="102"/>
        <v>0</v>
      </c>
      <c r="BA78" s="111">
        <f t="shared" si="102"/>
        <v>0</v>
      </c>
      <c r="BB78" s="105" t="s">
        <v>212</v>
      </c>
      <c r="BC78" s="110"/>
      <c r="BD78" s="110"/>
      <c r="BE78" s="132">
        <v>2016</v>
      </c>
      <c r="BF78" s="110"/>
      <c r="BG78" s="110"/>
    </row>
    <row r="79" spans="1:59" s="124" customFormat="1" ht="50.25" customHeight="1">
      <c r="A79" s="419" t="s">
        <v>40</v>
      </c>
      <c r="B79" s="431" t="s">
        <v>263</v>
      </c>
      <c r="C79" s="106"/>
      <c r="D79" s="106">
        <f t="shared" si="99"/>
        <v>0</v>
      </c>
      <c r="E79" s="106"/>
      <c r="F79" s="106"/>
      <c r="G79" s="106"/>
      <c r="H79" s="106"/>
      <c r="I79" s="106"/>
      <c r="J79" s="106"/>
      <c r="K79" s="106"/>
      <c r="L79" s="292"/>
      <c r="M79" s="106"/>
      <c r="N79" s="106"/>
      <c r="O79" s="106"/>
      <c r="P79" s="106"/>
      <c r="Q79" s="106"/>
      <c r="R79" s="106"/>
      <c r="S79" s="106"/>
      <c r="T79" s="106"/>
      <c r="U79" s="106"/>
      <c r="V79" s="106"/>
      <c r="W79" s="106"/>
      <c r="X79" s="106"/>
      <c r="Y79" s="106"/>
      <c r="Z79" s="106"/>
      <c r="AA79" s="106"/>
      <c r="AB79" s="106"/>
      <c r="AC79" s="106"/>
      <c r="AD79" s="106"/>
      <c r="AE79" s="106"/>
      <c r="AF79" s="106"/>
      <c r="AG79" s="297"/>
      <c r="AH79" s="106"/>
      <c r="AI79" s="106"/>
      <c r="AJ79" s="106"/>
      <c r="AK79" s="106"/>
      <c r="AL79" s="106"/>
      <c r="AM79" s="106"/>
      <c r="AN79" s="106"/>
      <c r="AO79" s="106"/>
      <c r="AP79" s="106"/>
      <c r="AQ79" s="106"/>
      <c r="AR79" s="106"/>
      <c r="AS79" s="106"/>
      <c r="AT79" s="106"/>
      <c r="AU79" s="106"/>
      <c r="AV79" s="106"/>
      <c r="AW79" s="106"/>
      <c r="AX79" s="106"/>
      <c r="AY79" s="106"/>
      <c r="AZ79" s="106"/>
      <c r="BA79" s="106"/>
      <c r="BB79" s="105" t="s">
        <v>212</v>
      </c>
      <c r="BC79" s="104"/>
      <c r="BD79" s="104"/>
      <c r="BE79" s="132">
        <v>2016</v>
      </c>
      <c r="BF79" s="104"/>
      <c r="BG79" s="104"/>
    </row>
    <row r="80" spans="1:59" s="124" customFormat="1" ht="22.2" customHeight="1">
      <c r="A80" s="419" t="s">
        <v>40</v>
      </c>
      <c r="B80" s="107"/>
      <c r="C80" s="106"/>
      <c r="D80" s="106">
        <f t="shared" si="99"/>
        <v>0</v>
      </c>
      <c r="E80" s="106"/>
      <c r="F80" s="106"/>
      <c r="G80" s="106"/>
      <c r="H80" s="106"/>
      <c r="I80" s="106"/>
      <c r="J80" s="106"/>
      <c r="K80" s="106"/>
      <c r="L80" s="292"/>
      <c r="M80" s="106"/>
      <c r="N80" s="106"/>
      <c r="O80" s="106"/>
      <c r="P80" s="106"/>
      <c r="Q80" s="106"/>
      <c r="R80" s="106"/>
      <c r="S80" s="106"/>
      <c r="T80" s="106"/>
      <c r="U80" s="106"/>
      <c r="V80" s="106"/>
      <c r="W80" s="106"/>
      <c r="X80" s="106"/>
      <c r="Y80" s="106"/>
      <c r="Z80" s="106"/>
      <c r="AA80" s="106"/>
      <c r="AB80" s="106"/>
      <c r="AC80" s="106"/>
      <c r="AD80" s="106"/>
      <c r="AE80" s="106"/>
      <c r="AF80" s="106"/>
      <c r="AG80" s="297"/>
      <c r="AH80" s="106"/>
      <c r="AI80" s="106"/>
      <c r="AJ80" s="106"/>
      <c r="AK80" s="106"/>
      <c r="AL80" s="106"/>
      <c r="AM80" s="106"/>
      <c r="AN80" s="106"/>
      <c r="AO80" s="106"/>
      <c r="AP80" s="106"/>
      <c r="AQ80" s="106"/>
      <c r="AR80" s="106"/>
      <c r="AS80" s="106"/>
      <c r="AT80" s="106"/>
      <c r="AU80" s="106"/>
      <c r="AV80" s="106"/>
      <c r="AW80" s="106"/>
      <c r="AX80" s="106"/>
      <c r="AY80" s="106"/>
      <c r="AZ80" s="106"/>
      <c r="BA80" s="106"/>
      <c r="BB80" s="105" t="s">
        <v>212</v>
      </c>
      <c r="BC80" s="104"/>
      <c r="BD80" s="104"/>
      <c r="BE80" s="132">
        <v>2016</v>
      </c>
      <c r="BF80" s="104"/>
      <c r="BG80" s="104"/>
    </row>
    <row r="81" spans="1:59" s="145" customFormat="1" ht="22.2" customHeight="1">
      <c r="A81" s="418" t="s">
        <v>40</v>
      </c>
      <c r="B81" s="112" t="s">
        <v>282</v>
      </c>
      <c r="C81" s="111"/>
      <c r="D81" s="111">
        <f t="shared" si="99"/>
        <v>0</v>
      </c>
      <c r="E81" s="111">
        <f t="shared" ref="E81:K81" si="103">SUM(E82:E83)</f>
        <v>0</v>
      </c>
      <c r="F81" s="111">
        <f t="shared" si="103"/>
        <v>0</v>
      </c>
      <c r="G81" s="111">
        <f t="shared" si="103"/>
        <v>0</v>
      </c>
      <c r="H81" s="111">
        <f t="shared" si="103"/>
        <v>0</v>
      </c>
      <c r="I81" s="111">
        <f t="shared" si="103"/>
        <v>0</v>
      </c>
      <c r="J81" s="111">
        <f t="shared" si="103"/>
        <v>0</v>
      </c>
      <c r="K81" s="111">
        <f t="shared" si="103"/>
        <v>0</v>
      </c>
      <c r="L81" s="292"/>
      <c r="M81" s="111">
        <f t="shared" ref="M81:AF81" si="104">SUM(M82:M83)</f>
        <v>0</v>
      </c>
      <c r="N81" s="111">
        <f t="shared" si="104"/>
        <v>0</v>
      </c>
      <c r="O81" s="111">
        <f t="shared" si="104"/>
        <v>0</v>
      </c>
      <c r="P81" s="111">
        <f t="shared" si="104"/>
        <v>0</v>
      </c>
      <c r="Q81" s="111">
        <f t="shared" si="104"/>
        <v>0</v>
      </c>
      <c r="R81" s="111">
        <f t="shared" si="104"/>
        <v>0</v>
      </c>
      <c r="S81" s="111">
        <f t="shared" si="104"/>
        <v>0</v>
      </c>
      <c r="T81" s="111">
        <f t="shared" si="104"/>
        <v>0</v>
      </c>
      <c r="U81" s="111">
        <f t="shared" si="104"/>
        <v>0</v>
      </c>
      <c r="V81" s="111">
        <f t="shared" si="104"/>
        <v>0</v>
      </c>
      <c r="W81" s="111">
        <f t="shared" si="104"/>
        <v>0</v>
      </c>
      <c r="X81" s="111">
        <f t="shared" si="104"/>
        <v>0</v>
      </c>
      <c r="Y81" s="111">
        <f t="shared" si="104"/>
        <v>0</v>
      </c>
      <c r="Z81" s="111">
        <f t="shared" si="104"/>
        <v>0</v>
      </c>
      <c r="AA81" s="111">
        <f t="shared" si="104"/>
        <v>0</v>
      </c>
      <c r="AB81" s="111">
        <f t="shared" si="104"/>
        <v>0</v>
      </c>
      <c r="AC81" s="111">
        <f t="shared" si="104"/>
        <v>0</v>
      </c>
      <c r="AD81" s="111">
        <f t="shared" si="104"/>
        <v>0</v>
      </c>
      <c r="AE81" s="111">
        <f t="shared" si="104"/>
        <v>0</v>
      </c>
      <c r="AF81" s="111">
        <f t="shared" si="104"/>
        <v>0</v>
      </c>
      <c r="AG81" s="297"/>
      <c r="AH81" s="111">
        <f t="shared" ref="AH81:BA81" si="105">SUM(AH82:AH83)</f>
        <v>0</v>
      </c>
      <c r="AI81" s="111">
        <f t="shared" si="105"/>
        <v>0</v>
      </c>
      <c r="AJ81" s="111">
        <f t="shared" si="105"/>
        <v>0</v>
      </c>
      <c r="AK81" s="111">
        <f t="shared" si="105"/>
        <v>0</v>
      </c>
      <c r="AL81" s="111">
        <f t="shared" si="105"/>
        <v>0</v>
      </c>
      <c r="AM81" s="111">
        <f t="shared" si="105"/>
        <v>0</v>
      </c>
      <c r="AN81" s="111">
        <f t="shared" si="105"/>
        <v>0</v>
      </c>
      <c r="AO81" s="111">
        <f t="shared" si="105"/>
        <v>0</v>
      </c>
      <c r="AP81" s="111">
        <f t="shared" si="105"/>
        <v>0</v>
      </c>
      <c r="AQ81" s="111">
        <f t="shared" si="105"/>
        <v>0</v>
      </c>
      <c r="AR81" s="111">
        <f t="shared" si="105"/>
        <v>0</v>
      </c>
      <c r="AS81" s="111">
        <f t="shared" si="105"/>
        <v>0</v>
      </c>
      <c r="AT81" s="111">
        <f t="shared" si="105"/>
        <v>0</v>
      </c>
      <c r="AU81" s="111">
        <f t="shared" si="105"/>
        <v>0</v>
      </c>
      <c r="AV81" s="111">
        <f t="shared" si="105"/>
        <v>0</v>
      </c>
      <c r="AW81" s="111">
        <f t="shared" si="105"/>
        <v>0</v>
      </c>
      <c r="AX81" s="111">
        <f t="shared" si="105"/>
        <v>0</v>
      </c>
      <c r="AY81" s="111">
        <f t="shared" si="105"/>
        <v>0</v>
      </c>
      <c r="AZ81" s="111">
        <f t="shared" si="105"/>
        <v>0</v>
      </c>
      <c r="BA81" s="111">
        <f t="shared" si="105"/>
        <v>0</v>
      </c>
      <c r="BB81" s="105" t="s">
        <v>212</v>
      </c>
      <c r="BC81" s="110"/>
      <c r="BD81" s="110"/>
      <c r="BE81" s="132">
        <v>2016</v>
      </c>
      <c r="BF81" s="110"/>
      <c r="BG81" s="110"/>
    </row>
    <row r="82" spans="1:59" s="124" customFormat="1" ht="22.2" customHeight="1">
      <c r="A82" s="419" t="s">
        <v>40</v>
      </c>
      <c r="B82" s="107"/>
      <c r="C82" s="106"/>
      <c r="D82" s="106">
        <f t="shared" si="99"/>
        <v>0</v>
      </c>
      <c r="E82" s="106"/>
      <c r="F82" s="106"/>
      <c r="G82" s="106"/>
      <c r="H82" s="106"/>
      <c r="I82" s="106"/>
      <c r="J82" s="106"/>
      <c r="K82" s="106"/>
      <c r="L82" s="292"/>
      <c r="M82" s="106"/>
      <c r="N82" s="106"/>
      <c r="O82" s="106"/>
      <c r="P82" s="106"/>
      <c r="Q82" s="106"/>
      <c r="R82" s="106"/>
      <c r="S82" s="106"/>
      <c r="T82" s="106"/>
      <c r="U82" s="106"/>
      <c r="V82" s="106"/>
      <c r="W82" s="106"/>
      <c r="X82" s="106"/>
      <c r="Y82" s="106"/>
      <c r="Z82" s="106"/>
      <c r="AA82" s="106"/>
      <c r="AB82" s="106"/>
      <c r="AC82" s="106"/>
      <c r="AD82" s="106"/>
      <c r="AE82" s="106"/>
      <c r="AF82" s="106"/>
      <c r="AG82" s="297"/>
      <c r="AH82" s="106"/>
      <c r="AI82" s="106"/>
      <c r="AJ82" s="106"/>
      <c r="AK82" s="106"/>
      <c r="AL82" s="106"/>
      <c r="AM82" s="106"/>
      <c r="AN82" s="106"/>
      <c r="AO82" s="106"/>
      <c r="AP82" s="106"/>
      <c r="AQ82" s="106"/>
      <c r="AR82" s="106"/>
      <c r="AS82" s="106"/>
      <c r="AT82" s="106"/>
      <c r="AU82" s="106"/>
      <c r="AV82" s="106"/>
      <c r="AW82" s="106"/>
      <c r="AX82" s="106"/>
      <c r="AY82" s="106"/>
      <c r="AZ82" s="106"/>
      <c r="BA82" s="106"/>
      <c r="BB82" s="105" t="s">
        <v>212</v>
      </c>
      <c r="BC82" s="104"/>
      <c r="BD82" s="104"/>
      <c r="BE82" s="132">
        <v>2016</v>
      </c>
      <c r="BF82" s="104"/>
      <c r="BG82" s="104"/>
    </row>
    <row r="83" spans="1:59" s="124" customFormat="1" ht="22.2" customHeight="1">
      <c r="A83" s="419" t="s">
        <v>40</v>
      </c>
      <c r="B83" s="107"/>
      <c r="C83" s="106"/>
      <c r="D83" s="106">
        <f t="shared" si="99"/>
        <v>0</v>
      </c>
      <c r="E83" s="106"/>
      <c r="F83" s="106"/>
      <c r="G83" s="106"/>
      <c r="H83" s="106"/>
      <c r="I83" s="106"/>
      <c r="J83" s="106"/>
      <c r="K83" s="106"/>
      <c r="L83" s="292"/>
      <c r="M83" s="106"/>
      <c r="N83" s="106"/>
      <c r="O83" s="106"/>
      <c r="P83" s="106"/>
      <c r="Q83" s="106"/>
      <c r="R83" s="106"/>
      <c r="S83" s="106"/>
      <c r="T83" s="106"/>
      <c r="U83" s="106"/>
      <c r="V83" s="106"/>
      <c r="W83" s="106"/>
      <c r="X83" s="106"/>
      <c r="Y83" s="106"/>
      <c r="Z83" s="106"/>
      <c r="AA83" s="106"/>
      <c r="AB83" s="106"/>
      <c r="AC83" s="106"/>
      <c r="AD83" s="106"/>
      <c r="AE83" s="106"/>
      <c r="AF83" s="106"/>
      <c r="AG83" s="297"/>
      <c r="AH83" s="106"/>
      <c r="AI83" s="106"/>
      <c r="AJ83" s="106"/>
      <c r="AK83" s="106"/>
      <c r="AL83" s="106"/>
      <c r="AM83" s="106"/>
      <c r="AN83" s="106"/>
      <c r="AO83" s="106"/>
      <c r="AP83" s="106"/>
      <c r="AQ83" s="106"/>
      <c r="AR83" s="106"/>
      <c r="AS83" s="106"/>
      <c r="AT83" s="106"/>
      <c r="AU83" s="106"/>
      <c r="AV83" s="106"/>
      <c r="AW83" s="106"/>
      <c r="AX83" s="106"/>
      <c r="AY83" s="106"/>
      <c r="AZ83" s="106"/>
      <c r="BA83" s="106"/>
      <c r="BB83" s="105" t="s">
        <v>212</v>
      </c>
      <c r="BC83" s="104"/>
      <c r="BD83" s="104"/>
      <c r="BE83" s="132">
        <v>2016</v>
      </c>
      <c r="BF83" s="104"/>
      <c r="BG83" s="104"/>
    </row>
    <row r="84" spans="1:59" s="131" customFormat="1" ht="22.2" customHeight="1">
      <c r="A84" s="418" t="s">
        <v>45</v>
      </c>
      <c r="B84" s="262" t="s">
        <v>203</v>
      </c>
      <c r="C84" s="111">
        <f>SUM(C85,C88)</f>
        <v>0</v>
      </c>
      <c r="D84" s="111">
        <f>SUM(D85+D88)</f>
        <v>0</v>
      </c>
      <c r="E84" s="111">
        <f t="shared" ref="E84:K84" si="106">SUM(E85,E88)</f>
        <v>0</v>
      </c>
      <c r="F84" s="111">
        <f t="shared" si="106"/>
        <v>0</v>
      </c>
      <c r="G84" s="111">
        <f t="shared" si="106"/>
        <v>0</v>
      </c>
      <c r="H84" s="111">
        <f t="shared" si="106"/>
        <v>0</v>
      </c>
      <c r="I84" s="111">
        <f t="shared" si="106"/>
        <v>0</v>
      </c>
      <c r="J84" s="111">
        <f t="shared" si="106"/>
        <v>0</v>
      </c>
      <c r="K84" s="111">
        <f t="shared" si="106"/>
        <v>0</v>
      </c>
      <c r="L84" s="292"/>
      <c r="M84" s="111">
        <f t="shared" ref="M84:AF84" si="107">SUM(M85,M88)</f>
        <v>0</v>
      </c>
      <c r="N84" s="111">
        <f t="shared" si="107"/>
        <v>0</v>
      </c>
      <c r="O84" s="111">
        <f t="shared" si="107"/>
        <v>0</v>
      </c>
      <c r="P84" s="111">
        <f t="shared" si="107"/>
        <v>0</v>
      </c>
      <c r="Q84" s="111">
        <f t="shared" si="107"/>
        <v>0</v>
      </c>
      <c r="R84" s="111">
        <f t="shared" si="107"/>
        <v>0</v>
      </c>
      <c r="S84" s="111">
        <f t="shared" si="107"/>
        <v>0</v>
      </c>
      <c r="T84" s="111">
        <f t="shared" si="107"/>
        <v>0</v>
      </c>
      <c r="U84" s="111">
        <f t="shared" si="107"/>
        <v>0</v>
      </c>
      <c r="V84" s="111">
        <f t="shared" si="107"/>
        <v>0</v>
      </c>
      <c r="W84" s="111">
        <f t="shared" si="107"/>
        <v>0</v>
      </c>
      <c r="X84" s="111">
        <f t="shared" si="107"/>
        <v>0</v>
      </c>
      <c r="Y84" s="111">
        <f t="shared" si="107"/>
        <v>0</v>
      </c>
      <c r="Z84" s="111">
        <f t="shared" si="107"/>
        <v>0</v>
      </c>
      <c r="AA84" s="111">
        <f t="shared" si="107"/>
        <v>0</v>
      </c>
      <c r="AB84" s="111">
        <f t="shared" si="107"/>
        <v>0</v>
      </c>
      <c r="AC84" s="111">
        <f t="shared" si="107"/>
        <v>0</v>
      </c>
      <c r="AD84" s="111">
        <f t="shared" si="107"/>
        <v>0</v>
      </c>
      <c r="AE84" s="111">
        <f t="shared" si="107"/>
        <v>0</v>
      </c>
      <c r="AF84" s="111">
        <f t="shared" si="107"/>
        <v>0</v>
      </c>
      <c r="AG84" s="297"/>
      <c r="AH84" s="111">
        <f t="shared" ref="AH84:BA84" si="108">SUM(AH85,AH88)</f>
        <v>0</v>
      </c>
      <c r="AI84" s="111">
        <f t="shared" si="108"/>
        <v>0</v>
      </c>
      <c r="AJ84" s="111">
        <f t="shared" si="108"/>
        <v>0</v>
      </c>
      <c r="AK84" s="111">
        <f t="shared" si="108"/>
        <v>0</v>
      </c>
      <c r="AL84" s="111">
        <f t="shared" si="108"/>
        <v>0</v>
      </c>
      <c r="AM84" s="111">
        <f t="shared" si="108"/>
        <v>0</v>
      </c>
      <c r="AN84" s="111">
        <f t="shared" si="108"/>
        <v>0</v>
      </c>
      <c r="AO84" s="111">
        <f t="shared" si="108"/>
        <v>0</v>
      </c>
      <c r="AP84" s="111">
        <f t="shared" si="108"/>
        <v>0</v>
      </c>
      <c r="AQ84" s="111">
        <f t="shared" si="108"/>
        <v>0</v>
      </c>
      <c r="AR84" s="111">
        <f t="shared" si="108"/>
        <v>0</v>
      </c>
      <c r="AS84" s="111">
        <f t="shared" si="108"/>
        <v>0</v>
      </c>
      <c r="AT84" s="111">
        <f t="shared" si="108"/>
        <v>0</v>
      </c>
      <c r="AU84" s="111">
        <f t="shared" si="108"/>
        <v>0</v>
      </c>
      <c r="AV84" s="111">
        <f t="shared" si="108"/>
        <v>0</v>
      </c>
      <c r="AW84" s="111">
        <f t="shared" si="108"/>
        <v>0</v>
      </c>
      <c r="AX84" s="111">
        <f t="shared" si="108"/>
        <v>0</v>
      </c>
      <c r="AY84" s="111">
        <f t="shared" si="108"/>
        <v>0</v>
      </c>
      <c r="AZ84" s="111">
        <f t="shared" si="108"/>
        <v>0</v>
      </c>
      <c r="BA84" s="111">
        <f t="shared" si="108"/>
        <v>0</v>
      </c>
      <c r="BB84" s="105" t="s">
        <v>212</v>
      </c>
      <c r="BC84" s="110"/>
      <c r="BD84" s="110"/>
      <c r="BE84" s="132">
        <v>2016</v>
      </c>
      <c r="BF84" s="110"/>
      <c r="BG84" s="110"/>
    </row>
    <row r="85" spans="1:59" s="145" customFormat="1" ht="22.2" customHeight="1">
      <c r="A85" s="418" t="s">
        <v>45</v>
      </c>
      <c r="B85" s="112" t="s">
        <v>281</v>
      </c>
      <c r="C85" s="111"/>
      <c r="D85" s="111">
        <f t="shared" ref="D85:D90" si="109">SUM(E85:BA85)</f>
        <v>0</v>
      </c>
      <c r="E85" s="111">
        <f t="shared" ref="E85:K85" si="110">SUM(E86:E87)</f>
        <v>0</v>
      </c>
      <c r="F85" s="111">
        <f t="shared" si="110"/>
        <v>0</v>
      </c>
      <c r="G85" s="111">
        <f t="shared" si="110"/>
        <v>0</v>
      </c>
      <c r="H85" s="111">
        <f t="shared" si="110"/>
        <v>0</v>
      </c>
      <c r="I85" s="111">
        <f t="shared" si="110"/>
        <v>0</v>
      </c>
      <c r="J85" s="111">
        <f t="shared" si="110"/>
        <v>0</v>
      </c>
      <c r="K85" s="111">
        <f t="shared" si="110"/>
        <v>0</v>
      </c>
      <c r="L85" s="292"/>
      <c r="M85" s="111">
        <f t="shared" ref="M85:AF85" si="111">SUM(M86:M87)</f>
        <v>0</v>
      </c>
      <c r="N85" s="111">
        <f t="shared" si="111"/>
        <v>0</v>
      </c>
      <c r="O85" s="111">
        <f t="shared" si="111"/>
        <v>0</v>
      </c>
      <c r="P85" s="111">
        <f t="shared" si="111"/>
        <v>0</v>
      </c>
      <c r="Q85" s="111">
        <f t="shared" si="111"/>
        <v>0</v>
      </c>
      <c r="R85" s="111">
        <f t="shared" si="111"/>
        <v>0</v>
      </c>
      <c r="S85" s="111">
        <f t="shared" si="111"/>
        <v>0</v>
      </c>
      <c r="T85" s="111">
        <f t="shared" si="111"/>
        <v>0</v>
      </c>
      <c r="U85" s="111">
        <f t="shared" si="111"/>
        <v>0</v>
      </c>
      <c r="V85" s="111">
        <f t="shared" si="111"/>
        <v>0</v>
      </c>
      <c r="W85" s="111">
        <f t="shared" si="111"/>
        <v>0</v>
      </c>
      <c r="X85" s="111">
        <f t="shared" si="111"/>
        <v>0</v>
      </c>
      <c r="Y85" s="111">
        <f t="shared" si="111"/>
        <v>0</v>
      </c>
      <c r="Z85" s="111">
        <f t="shared" si="111"/>
        <v>0</v>
      </c>
      <c r="AA85" s="111">
        <f t="shared" si="111"/>
        <v>0</v>
      </c>
      <c r="AB85" s="111">
        <f t="shared" si="111"/>
        <v>0</v>
      </c>
      <c r="AC85" s="111">
        <f t="shared" si="111"/>
        <v>0</v>
      </c>
      <c r="AD85" s="111">
        <f t="shared" si="111"/>
        <v>0</v>
      </c>
      <c r="AE85" s="111">
        <f t="shared" si="111"/>
        <v>0</v>
      </c>
      <c r="AF85" s="111">
        <f t="shared" si="111"/>
        <v>0</v>
      </c>
      <c r="AG85" s="297"/>
      <c r="AH85" s="111">
        <f t="shared" ref="AH85:BA85" si="112">SUM(AH86:AH87)</f>
        <v>0</v>
      </c>
      <c r="AI85" s="111">
        <f t="shared" si="112"/>
        <v>0</v>
      </c>
      <c r="AJ85" s="111">
        <f t="shared" si="112"/>
        <v>0</v>
      </c>
      <c r="AK85" s="111">
        <f t="shared" si="112"/>
        <v>0</v>
      </c>
      <c r="AL85" s="111">
        <f t="shared" si="112"/>
        <v>0</v>
      </c>
      <c r="AM85" s="111">
        <f t="shared" si="112"/>
        <v>0</v>
      </c>
      <c r="AN85" s="111">
        <f t="shared" si="112"/>
        <v>0</v>
      </c>
      <c r="AO85" s="111">
        <f t="shared" si="112"/>
        <v>0</v>
      </c>
      <c r="AP85" s="111">
        <f t="shared" si="112"/>
        <v>0</v>
      </c>
      <c r="AQ85" s="111">
        <f t="shared" si="112"/>
        <v>0</v>
      </c>
      <c r="AR85" s="111">
        <f t="shared" si="112"/>
        <v>0</v>
      </c>
      <c r="AS85" s="111">
        <f t="shared" si="112"/>
        <v>0</v>
      </c>
      <c r="AT85" s="111">
        <f t="shared" si="112"/>
        <v>0</v>
      </c>
      <c r="AU85" s="111">
        <f t="shared" si="112"/>
        <v>0</v>
      </c>
      <c r="AV85" s="111">
        <f t="shared" si="112"/>
        <v>0</v>
      </c>
      <c r="AW85" s="111">
        <f t="shared" si="112"/>
        <v>0</v>
      </c>
      <c r="AX85" s="111">
        <f t="shared" si="112"/>
        <v>0</v>
      </c>
      <c r="AY85" s="111">
        <f t="shared" si="112"/>
        <v>0</v>
      </c>
      <c r="AZ85" s="111">
        <f t="shared" si="112"/>
        <v>0</v>
      </c>
      <c r="BA85" s="111">
        <f t="shared" si="112"/>
        <v>0</v>
      </c>
      <c r="BB85" s="105" t="s">
        <v>212</v>
      </c>
      <c r="BC85" s="110"/>
      <c r="BD85" s="110"/>
      <c r="BE85" s="132">
        <v>2016</v>
      </c>
      <c r="BF85" s="110"/>
      <c r="BG85" s="110"/>
    </row>
    <row r="86" spans="1:59" s="124" customFormat="1" ht="22.2" customHeight="1">
      <c r="A86" s="419" t="s">
        <v>45</v>
      </c>
      <c r="B86" s="107"/>
      <c r="C86" s="106"/>
      <c r="D86" s="106">
        <f t="shared" si="109"/>
        <v>0</v>
      </c>
      <c r="E86" s="106"/>
      <c r="F86" s="106"/>
      <c r="G86" s="106"/>
      <c r="H86" s="106"/>
      <c r="I86" s="106"/>
      <c r="J86" s="106"/>
      <c r="K86" s="106"/>
      <c r="L86" s="292"/>
      <c r="M86" s="106"/>
      <c r="N86" s="106"/>
      <c r="O86" s="106"/>
      <c r="P86" s="106"/>
      <c r="Q86" s="106"/>
      <c r="R86" s="106"/>
      <c r="S86" s="106"/>
      <c r="T86" s="106"/>
      <c r="U86" s="106"/>
      <c r="V86" s="106"/>
      <c r="W86" s="106"/>
      <c r="X86" s="106"/>
      <c r="Y86" s="106"/>
      <c r="Z86" s="106"/>
      <c r="AA86" s="106"/>
      <c r="AB86" s="106"/>
      <c r="AC86" s="106"/>
      <c r="AD86" s="106"/>
      <c r="AE86" s="106"/>
      <c r="AF86" s="106"/>
      <c r="AG86" s="297"/>
      <c r="AH86" s="106"/>
      <c r="AI86" s="106"/>
      <c r="AJ86" s="106"/>
      <c r="AK86" s="106"/>
      <c r="AL86" s="106"/>
      <c r="AM86" s="106"/>
      <c r="AN86" s="106"/>
      <c r="AO86" s="106"/>
      <c r="AP86" s="106"/>
      <c r="AQ86" s="106"/>
      <c r="AR86" s="106"/>
      <c r="AS86" s="106"/>
      <c r="AT86" s="106"/>
      <c r="AU86" s="106"/>
      <c r="AV86" s="106"/>
      <c r="AW86" s="106"/>
      <c r="AX86" s="106"/>
      <c r="AY86" s="106"/>
      <c r="AZ86" s="106"/>
      <c r="BA86" s="106"/>
      <c r="BB86" s="105" t="s">
        <v>212</v>
      </c>
      <c r="BC86" s="104"/>
      <c r="BD86" s="104"/>
      <c r="BE86" s="132">
        <v>2016</v>
      </c>
      <c r="BF86" s="104"/>
      <c r="BG86" s="104"/>
    </row>
    <row r="87" spans="1:59" s="124" customFormat="1" ht="22.2" customHeight="1">
      <c r="A87" s="419" t="s">
        <v>45</v>
      </c>
      <c r="B87" s="107"/>
      <c r="C87" s="106"/>
      <c r="D87" s="106">
        <f t="shared" si="109"/>
        <v>0</v>
      </c>
      <c r="E87" s="106"/>
      <c r="F87" s="106"/>
      <c r="G87" s="106"/>
      <c r="H87" s="106"/>
      <c r="I87" s="106"/>
      <c r="J87" s="106"/>
      <c r="K87" s="106"/>
      <c r="L87" s="292"/>
      <c r="M87" s="106"/>
      <c r="N87" s="106"/>
      <c r="O87" s="106"/>
      <c r="P87" s="106"/>
      <c r="Q87" s="106"/>
      <c r="R87" s="106"/>
      <c r="S87" s="106"/>
      <c r="T87" s="106"/>
      <c r="U87" s="106"/>
      <c r="V87" s="106"/>
      <c r="W87" s="106"/>
      <c r="X87" s="106"/>
      <c r="Y87" s="106"/>
      <c r="Z87" s="106"/>
      <c r="AA87" s="106"/>
      <c r="AB87" s="106"/>
      <c r="AC87" s="106"/>
      <c r="AD87" s="106"/>
      <c r="AE87" s="106"/>
      <c r="AF87" s="106"/>
      <c r="AG87" s="297"/>
      <c r="AH87" s="106"/>
      <c r="AI87" s="106"/>
      <c r="AJ87" s="106"/>
      <c r="AK87" s="106"/>
      <c r="AL87" s="106"/>
      <c r="AM87" s="106"/>
      <c r="AN87" s="106"/>
      <c r="AO87" s="106"/>
      <c r="AP87" s="106"/>
      <c r="AQ87" s="106"/>
      <c r="AR87" s="106"/>
      <c r="AS87" s="106"/>
      <c r="AT87" s="106"/>
      <c r="AU87" s="106"/>
      <c r="AV87" s="106"/>
      <c r="AW87" s="106"/>
      <c r="AX87" s="106"/>
      <c r="AY87" s="106"/>
      <c r="AZ87" s="106"/>
      <c r="BA87" s="106"/>
      <c r="BB87" s="105" t="s">
        <v>212</v>
      </c>
      <c r="BC87" s="104"/>
      <c r="BD87" s="104"/>
      <c r="BE87" s="132">
        <v>2016</v>
      </c>
      <c r="BF87" s="104"/>
      <c r="BG87" s="104"/>
    </row>
    <row r="88" spans="1:59" s="145" customFormat="1" ht="22.2" customHeight="1">
      <c r="A88" s="418" t="s">
        <v>45</v>
      </c>
      <c r="B88" s="112" t="s">
        <v>282</v>
      </c>
      <c r="C88" s="111"/>
      <c r="D88" s="111">
        <f t="shared" si="109"/>
        <v>0</v>
      </c>
      <c r="E88" s="111">
        <f t="shared" ref="E88:K88" si="113">SUM(E89:E90)</f>
        <v>0</v>
      </c>
      <c r="F88" s="111">
        <f t="shared" si="113"/>
        <v>0</v>
      </c>
      <c r="G88" s="111">
        <f t="shared" si="113"/>
        <v>0</v>
      </c>
      <c r="H88" s="111">
        <f t="shared" si="113"/>
        <v>0</v>
      </c>
      <c r="I88" s="111">
        <f t="shared" si="113"/>
        <v>0</v>
      </c>
      <c r="J88" s="111">
        <f t="shared" si="113"/>
        <v>0</v>
      </c>
      <c r="K88" s="111">
        <f t="shared" si="113"/>
        <v>0</v>
      </c>
      <c r="L88" s="292"/>
      <c r="M88" s="111">
        <f t="shared" ref="M88:AF88" si="114">SUM(M89:M90)</f>
        <v>0</v>
      </c>
      <c r="N88" s="111">
        <f t="shared" si="114"/>
        <v>0</v>
      </c>
      <c r="O88" s="111">
        <f t="shared" si="114"/>
        <v>0</v>
      </c>
      <c r="P88" s="111">
        <f t="shared" si="114"/>
        <v>0</v>
      </c>
      <c r="Q88" s="111">
        <f t="shared" si="114"/>
        <v>0</v>
      </c>
      <c r="R88" s="111">
        <f t="shared" si="114"/>
        <v>0</v>
      </c>
      <c r="S88" s="111">
        <f t="shared" si="114"/>
        <v>0</v>
      </c>
      <c r="T88" s="111">
        <f t="shared" si="114"/>
        <v>0</v>
      </c>
      <c r="U88" s="111">
        <f t="shared" si="114"/>
        <v>0</v>
      </c>
      <c r="V88" s="111">
        <f t="shared" si="114"/>
        <v>0</v>
      </c>
      <c r="W88" s="111">
        <f t="shared" si="114"/>
        <v>0</v>
      </c>
      <c r="X88" s="111">
        <f t="shared" si="114"/>
        <v>0</v>
      </c>
      <c r="Y88" s="111">
        <f t="shared" si="114"/>
        <v>0</v>
      </c>
      <c r="Z88" s="111">
        <f t="shared" si="114"/>
        <v>0</v>
      </c>
      <c r="AA88" s="111">
        <f t="shared" si="114"/>
        <v>0</v>
      </c>
      <c r="AB88" s="111">
        <f t="shared" si="114"/>
        <v>0</v>
      </c>
      <c r="AC88" s="111">
        <f t="shared" si="114"/>
        <v>0</v>
      </c>
      <c r="AD88" s="111">
        <f t="shared" si="114"/>
        <v>0</v>
      </c>
      <c r="AE88" s="111">
        <f t="shared" si="114"/>
        <v>0</v>
      </c>
      <c r="AF88" s="111">
        <f t="shared" si="114"/>
        <v>0</v>
      </c>
      <c r="AG88" s="297"/>
      <c r="AH88" s="111">
        <f t="shared" ref="AH88:BA88" si="115">SUM(AH89:AH90)</f>
        <v>0</v>
      </c>
      <c r="AI88" s="111">
        <f t="shared" si="115"/>
        <v>0</v>
      </c>
      <c r="AJ88" s="111">
        <f t="shared" si="115"/>
        <v>0</v>
      </c>
      <c r="AK88" s="111">
        <f t="shared" si="115"/>
        <v>0</v>
      </c>
      <c r="AL88" s="111">
        <f t="shared" si="115"/>
        <v>0</v>
      </c>
      <c r="AM88" s="111">
        <f t="shared" si="115"/>
        <v>0</v>
      </c>
      <c r="AN88" s="111">
        <f t="shared" si="115"/>
        <v>0</v>
      </c>
      <c r="AO88" s="111">
        <f t="shared" si="115"/>
        <v>0</v>
      </c>
      <c r="AP88" s="111">
        <f t="shared" si="115"/>
        <v>0</v>
      </c>
      <c r="AQ88" s="111">
        <f t="shared" si="115"/>
        <v>0</v>
      </c>
      <c r="AR88" s="111">
        <f t="shared" si="115"/>
        <v>0</v>
      </c>
      <c r="AS88" s="111">
        <f t="shared" si="115"/>
        <v>0</v>
      </c>
      <c r="AT88" s="111">
        <f t="shared" si="115"/>
        <v>0</v>
      </c>
      <c r="AU88" s="111">
        <f t="shared" si="115"/>
        <v>0</v>
      </c>
      <c r="AV88" s="111">
        <f t="shared" si="115"/>
        <v>0</v>
      </c>
      <c r="AW88" s="111">
        <f t="shared" si="115"/>
        <v>0</v>
      </c>
      <c r="AX88" s="111">
        <f t="shared" si="115"/>
        <v>0</v>
      </c>
      <c r="AY88" s="111">
        <f t="shared" si="115"/>
        <v>0</v>
      </c>
      <c r="AZ88" s="111">
        <f t="shared" si="115"/>
        <v>0</v>
      </c>
      <c r="BA88" s="111">
        <f t="shared" si="115"/>
        <v>0</v>
      </c>
      <c r="BB88" s="105" t="s">
        <v>212</v>
      </c>
      <c r="BC88" s="110"/>
      <c r="BD88" s="110"/>
      <c r="BE88" s="132">
        <v>2016</v>
      </c>
      <c r="BF88" s="110"/>
      <c r="BG88" s="110"/>
    </row>
    <row r="89" spans="1:59" s="124" customFormat="1" ht="22.2" customHeight="1">
      <c r="A89" s="419" t="s">
        <v>45</v>
      </c>
      <c r="B89" s="107"/>
      <c r="C89" s="106"/>
      <c r="D89" s="106">
        <f t="shared" si="109"/>
        <v>0</v>
      </c>
      <c r="E89" s="106"/>
      <c r="F89" s="106"/>
      <c r="G89" s="106"/>
      <c r="H89" s="106"/>
      <c r="I89" s="106"/>
      <c r="J89" s="106"/>
      <c r="K89" s="106"/>
      <c r="L89" s="292"/>
      <c r="M89" s="106"/>
      <c r="N89" s="106"/>
      <c r="O89" s="106"/>
      <c r="P89" s="106"/>
      <c r="Q89" s="106"/>
      <c r="R89" s="106"/>
      <c r="S89" s="106"/>
      <c r="T89" s="106"/>
      <c r="U89" s="106"/>
      <c r="V89" s="106"/>
      <c r="W89" s="106"/>
      <c r="X89" s="106"/>
      <c r="Y89" s="106"/>
      <c r="Z89" s="106"/>
      <c r="AA89" s="106"/>
      <c r="AB89" s="106"/>
      <c r="AC89" s="106"/>
      <c r="AD89" s="106"/>
      <c r="AE89" s="106"/>
      <c r="AF89" s="106"/>
      <c r="AG89" s="297"/>
      <c r="AH89" s="106"/>
      <c r="AI89" s="106"/>
      <c r="AJ89" s="106"/>
      <c r="AK89" s="106"/>
      <c r="AL89" s="106"/>
      <c r="AM89" s="106"/>
      <c r="AN89" s="106"/>
      <c r="AO89" s="106"/>
      <c r="AP89" s="106"/>
      <c r="AQ89" s="106"/>
      <c r="AR89" s="106"/>
      <c r="AS89" s="106"/>
      <c r="AT89" s="106"/>
      <c r="AU89" s="106"/>
      <c r="AV89" s="106"/>
      <c r="AW89" s="106"/>
      <c r="AX89" s="106"/>
      <c r="AY89" s="106"/>
      <c r="AZ89" s="106"/>
      <c r="BA89" s="106"/>
      <c r="BB89" s="105" t="s">
        <v>212</v>
      </c>
      <c r="BC89" s="104"/>
      <c r="BD89" s="104"/>
      <c r="BE89" s="132">
        <v>2016</v>
      </c>
      <c r="BF89" s="104"/>
      <c r="BG89" s="104"/>
    </row>
    <row r="90" spans="1:59" s="124" customFormat="1" ht="22.2" customHeight="1">
      <c r="A90" s="419" t="s">
        <v>45</v>
      </c>
      <c r="B90" s="107"/>
      <c r="C90" s="106"/>
      <c r="D90" s="106">
        <f t="shared" si="109"/>
        <v>0</v>
      </c>
      <c r="E90" s="106"/>
      <c r="F90" s="106"/>
      <c r="G90" s="106"/>
      <c r="H90" s="106"/>
      <c r="I90" s="106"/>
      <c r="J90" s="106"/>
      <c r="K90" s="106"/>
      <c r="L90" s="292"/>
      <c r="M90" s="106"/>
      <c r="N90" s="106"/>
      <c r="O90" s="106"/>
      <c r="P90" s="106"/>
      <c r="Q90" s="106"/>
      <c r="R90" s="106"/>
      <c r="S90" s="106"/>
      <c r="T90" s="106"/>
      <c r="U90" s="106"/>
      <c r="V90" s="106"/>
      <c r="W90" s="106"/>
      <c r="X90" s="106"/>
      <c r="Y90" s="106"/>
      <c r="Z90" s="106"/>
      <c r="AA90" s="106"/>
      <c r="AB90" s="106"/>
      <c r="AC90" s="106"/>
      <c r="AD90" s="106"/>
      <c r="AE90" s="106"/>
      <c r="AF90" s="106"/>
      <c r="AG90" s="297"/>
      <c r="AH90" s="106"/>
      <c r="AI90" s="106"/>
      <c r="AJ90" s="106"/>
      <c r="AK90" s="106"/>
      <c r="AL90" s="106"/>
      <c r="AM90" s="106"/>
      <c r="AN90" s="106"/>
      <c r="AO90" s="106"/>
      <c r="AP90" s="106"/>
      <c r="AQ90" s="106"/>
      <c r="AR90" s="106"/>
      <c r="AS90" s="106"/>
      <c r="AT90" s="106"/>
      <c r="AU90" s="106"/>
      <c r="AV90" s="106"/>
      <c r="AW90" s="106"/>
      <c r="AX90" s="106"/>
      <c r="AY90" s="106"/>
      <c r="AZ90" s="106"/>
      <c r="BA90" s="106"/>
      <c r="BB90" s="105" t="s">
        <v>212</v>
      </c>
      <c r="BC90" s="104"/>
      <c r="BD90" s="104"/>
      <c r="BE90" s="132">
        <v>2016</v>
      </c>
      <c r="BF90" s="104"/>
      <c r="BG90" s="104"/>
    </row>
    <row r="91" spans="1:59" s="148" customFormat="1" ht="22.2" customHeight="1">
      <c r="A91" s="422">
        <v>1</v>
      </c>
      <c r="B91" s="307" t="s">
        <v>205</v>
      </c>
      <c r="C91" s="140">
        <f>SUM(C92,C95)</f>
        <v>0</v>
      </c>
      <c r="D91" s="140">
        <f>SUM(D92+D95)</f>
        <v>0</v>
      </c>
      <c r="E91" s="140">
        <f t="shared" ref="E91:K91" si="116">SUM(E92,E95)</f>
        <v>0</v>
      </c>
      <c r="F91" s="140">
        <f t="shared" si="116"/>
        <v>0</v>
      </c>
      <c r="G91" s="140">
        <f t="shared" si="116"/>
        <v>0</v>
      </c>
      <c r="H91" s="140">
        <f t="shared" si="116"/>
        <v>0</v>
      </c>
      <c r="I91" s="111">
        <f t="shared" si="116"/>
        <v>0</v>
      </c>
      <c r="J91" s="111">
        <f t="shared" si="116"/>
        <v>0</v>
      </c>
      <c r="K91" s="111">
        <f t="shared" si="116"/>
        <v>0</v>
      </c>
      <c r="L91" s="292"/>
      <c r="M91" s="111">
        <f t="shared" ref="M91:AF91" si="117">SUM(M92,M95)</f>
        <v>0</v>
      </c>
      <c r="N91" s="111">
        <f t="shared" si="117"/>
        <v>0</v>
      </c>
      <c r="O91" s="111">
        <f t="shared" si="117"/>
        <v>0</v>
      </c>
      <c r="P91" s="140">
        <f t="shared" si="117"/>
        <v>0</v>
      </c>
      <c r="Q91" s="111">
        <f t="shared" si="117"/>
        <v>0</v>
      </c>
      <c r="R91" s="111">
        <f t="shared" si="117"/>
        <v>0</v>
      </c>
      <c r="S91" s="111">
        <f t="shared" si="117"/>
        <v>0</v>
      </c>
      <c r="T91" s="111">
        <f t="shared" si="117"/>
        <v>0</v>
      </c>
      <c r="U91" s="140">
        <f t="shared" si="117"/>
        <v>0</v>
      </c>
      <c r="V91" s="111">
        <f t="shared" si="117"/>
        <v>0</v>
      </c>
      <c r="W91" s="111">
        <f t="shared" si="117"/>
        <v>0</v>
      </c>
      <c r="X91" s="111">
        <f t="shared" si="117"/>
        <v>0</v>
      </c>
      <c r="Y91" s="140">
        <f t="shared" si="117"/>
        <v>0</v>
      </c>
      <c r="Z91" s="111">
        <f t="shared" si="117"/>
        <v>0</v>
      </c>
      <c r="AA91" s="111">
        <f t="shared" si="117"/>
        <v>0</v>
      </c>
      <c r="AB91" s="111">
        <f t="shared" si="117"/>
        <v>0</v>
      </c>
      <c r="AC91" s="111">
        <f t="shared" si="117"/>
        <v>0</v>
      </c>
      <c r="AD91" s="111">
        <f t="shared" si="117"/>
        <v>0</v>
      </c>
      <c r="AE91" s="111">
        <f t="shared" si="117"/>
        <v>0</v>
      </c>
      <c r="AF91" s="111">
        <f t="shared" si="117"/>
        <v>0</v>
      </c>
      <c r="AG91" s="297"/>
      <c r="AH91" s="111">
        <f t="shared" ref="AH91:BA91" si="118">SUM(AH92,AH95)</f>
        <v>0</v>
      </c>
      <c r="AI91" s="111">
        <f t="shared" si="118"/>
        <v>0</v>
      </c>
      <c r="AJ91" s="111">
        <f t="shared" si="118"/>
        <v>0</v>
      </c>
      <c r="AK91" s="111">
        <f t="shared" si="118"/>
        <v>0</v>
      </c>
      <c r="AL91" s="111">
        <f t="shared" si="118"/>
        <v>0</v>
      </c>
      <c r="AM91" s="111">
        <f t="shared" si="118"/>
        <v>0</v>
      </c>
      <c r="AN91" s="111">
        <f t="shared" si="118"/>
        <v>0</v>
      </c>
      <c r="AO91" s="111">
        <f t="shared" si="118"/>
        <v>0</v>
      </c>
      <c r="AP91" s="111">
        <f t="shared" si="118"/>
        <v>0</v>
      </c>
      <c r="AQ91" s="111">
        <f t="shared" si="118"/>
        <v>0</v>
      </c>
      <c r="AR91" s="111">
        <f t="shared" si="118"/>
        <v>0</v>
      </c>
      <c r="AS91" s="140">
        <f t="shared" si="118"/>
        <v>0</v>
      </c>
      <c r="AT91" s="140">
        <f t="shared" si="118"/>
        <v>0</v>
      </c>
      <c r="AU91" s="111">
        <f t="shared" si="118"/>
        <v>0</v>
      </c>
      <c r="AV91" s="111">
        <f t="shared" si="118"/>
        <v>0</v>
      </c>
      <c r="AW91" s="111">
        <f t="shared" si="118"/>
        <v>0</v>
      </c>
      <c r="AX91" s="111">
        <f t="shared" si="118"/>
        <v>0</v>
      </c>
      <c r="AY91" s="111">
        <f t="shared" si="118"/>
        <v>0</v>
      </c>
      <c r="AZ91" s="111">
        <f t="shared" si="118"/>
        <v>0</v>
      </c>
      <c r="BA91" s="111">
        <f t="shared" si="118"/>
        <v>0</v>
      </c>
      <c r="BB91" s="105" t="s">
        <v>212</v>
      </c>
      <c r="BC91" s="110"/>
      <c r="BD91" s="139"/>
      <c r="BE91" s="132">
        <v>2016</v>
      </c>
      <c r="BF91" s="138"/>
      <c r="BG91" s="138"/>
    </row>
    <row r="92" spans="1:59" s="145" customFormat="1" ht="22.2" customHeight="1">
      <c r="A92" s="418" t="s">
        <v>48</v>
      </c>
      <c r="B92" s="112" t="s">
        <v>281</v>
      </c>
      <c r="C92" s="111"/>
      <c r="D92" s="111">
        <f t="shared" ref="D92:D97" si="119">SUM(E92:BA92)</f>
        <v>0</v>
      </c>
      <c r="E92" s="111">
        <f t="shared" ref="E92:K92" si="120">SUM(E93:E94)</f>
        <v>0</v>
      </c>
      <c r="F92" s="111">
        <f t="shared" si="120"/>
        <v>0</v>
      </c>
      <c r="G92" s="111">
        <f t="shared" si="120"/>
        <v>0</v>
      </c>
      <c r="H92" s="111">
        <f t="shared" si="120"/>
        <v>0</v>
      </c>
      <c r="I92" s="111">
        <f t="shared" si="120"/>
        <v>0</v>
      </c>
      <c r="J92" s="111">
        <f t="shared" si="120"/>
        <v>0</v>
      </c>
      <c r="K92" s="111">
        <f t="shared" si="120"/>
        <v>0</v>
      </c>
      <c r="L92" s="292"/>
      <c r="M92" s="111">
        <f t="shared" ref="M92:AF92" si="121">SUM(M93:M94)</f>
        <v>0</v>
      </c>
      <c r="N92" s="111">
        <f t="shared" si="121"/>
        <v>0</v>
      </c>
      <c r="O92" s="111">
        <f t="shared" si="121"/>
        <v>0</v>
      </c>
      <c r="P92" s="111">
        <f t="shared" si="121"/>
        <v>0</v>
      </c>
      <c r="Q92" s="111">
        <f t="shared" si="121"/>
        <v>0</v>
      </c>
      <c r="R92" s="111">
        <f t="shared" si="121"/>
        <v>0</v>
      </c>
      <c r="S92" s="111">
        <f t="shared" si="121"/>
        <v>0</v>
      </c>
      <c r="T92" s="111">
        <f t="shared" si="121"/>
        <v>0</v>
      </c>
      <c r="U92" s="111">
        <f t="shared" si="121"/>
        <v>0</v>
      </c>
      <c r="V92" s="111">
        <f t="shared" si="121"/>
        <v>0</v>
      </c>
      <c r="W92" s="111">
        <f t="shared" si="121"/>
        <v>0</v>
      </c>
      <c r="X92" s="111">
        <f t="shared" si="121"/>
        <v>0</v>
      </c>
      <c r="Y92" s="111">
        <f t="shared" si="121"/>
        <v>0</v>
      </c>
      <c r="Z92" s="111">
        <f t="shared" si="121"/>
        <v>0</v>
      </c>
      <c r="AA92" s="111">
        <f t="shared" si="121"/>
        <v>0</v>
      </c>
      <c r="AB92" s="111">
        <f t="shared" si="121"/>
        <v>0</v>
      </c>
      <c r="AC92" s="111">
        <f t="shared" si="121"/>
        <v>0</v>
      </c>
      <c r="AD92" s="111">
        <f t="shared" si="121"/>
        <v>0</v>
      </c>
      <c r="AE92" s="111">
        <f t="shared" si="121"/>
        <v>0</v>
      </c>
      <c r="AF92" s="111">
        <f t="shared" si="121"/>
        <v>0</v>
      </c>
      <c r="AG92" s="297"/>
      <c r="AH92" s="111">
        <f t="shared" ref="AH92:BA92" si="122">SUM(AH93:AH94)</f>
        <v>0</v>
      </c>
      <c r="AI92" s="111">
        <f t="shared" si="122"/>
        <v>0</v>
      </c>
      <c r="AJ92" s="111">
        <f t="shared" si="122"/>
        <v>0</v>
      </c>
      <c r="AK92" s="111">
        <f t="shared" si="122"/>
        <v>0</v>
      </c>
      <c r="AL92" s="111">
        <f t="shared" si="122"/>
        <v>0</v>
      </c>
      <c r="AM92" s="111">
        <f t="shared" si="122"/>
        <v>0</v>
      </c>
      <c r="AN92" s="111">
        <f t="shared" si="122"/>
        <v>0</v>
      </c>
      <c r="AO92" s="111">
        <f t="shared" si="122"/>
        <v>0</v>
      </c>
      <c r="AP92" s="111">
        <f t="shared" si="122"/>
        <v>0</v>
      </c>
      <c r="AQ92" s="111">
        <f t="shared" si="122"/>
        <v>0</v>
      </c>
      <c r="AR92" s="111">
        <f t="shared" si="122"/>
        <v>0</v>
      </c>
      <c r="AS92" s="111">
        <f t="shared" si="122"/>
        <v>0</v>
      </c>
      <c r="AT92" s="111">
        <f t="shared" si="122"/>
        <v>0</v>
      </c>
      <c r="AU92" s="111">
        <f t="shared" si="122"/>
        <v>0</v>
      </c>
      <c r="AV92" s="111">
        <f t="shared" si="122"/>
        <v>0</v>
      </c>
      <c r="AW92" s="111">
        <f t="shared" si="122"/>
        <v>0</v>
      </c>
      <c r="AX92" s="111">
        <f t="shared" si="122"/>
        <v>0</v>
      </c>
      <c r="AY92" s="111">
        <f t="shared" si="122"/>
        <v>0</v>
      </c>
      <c r="AZ92" s="111">
        <f t="shared" si="122"/>
        <v>0</v>
      </c>
      <c r="BA92" s="111">
        <f t="shared" si="122"/>
        <v>0</v>
      </c>
      <c r="BB92" s="105" t="s">
        <v>212</v>
      </c>
      <c r="BC92" s="110"/>
      <c r="BD92" s="110"/>
      <c r="BE92" s="132">
        <v>2016</v>
      </c>
      <c r="BF92" s="110"/>
      <c r="BG92" s="110"/>
    </row>
    <row r="93" spans="1:59" s="133" customFormat="1" ht="22.2" customHeight="1">
      <c r="A93" s="418" t="s">
        <v>48</v>
      </c>
      <c r="B93" s="114"/>
      <c r="C93" s="136"/>
      <c r="D93" s="136">
        <f t="shared" si="119"/>
        <v>0</v>
      </c>
      <c r="E93" s="136"/>
      <c r="F93" s="136"/>
      <c r="G93" s="136"/>
      <c r="H93" s="136"/>
      <c r="I93" s="106"/>
      <c r="J93" s="106"/>
      <c r="K93" s="106"/>
      <c r="L93" s="292"/>
      <c r="M93" s="106"/>
      <c r="N93" s="106"/>
      <c r="O93" s="106"/>
      <c r="P93" s="136"/>
      <c r="Q93" s="106"/>
      <c r="R93" s="106"/>
      <c r="S93" s="106"/>
      <c r="T93" s="106"/>
      <c r="U93" s="136"/>
      <c r="V93" s="106"/>
      <c r="W93" s="106"/>
      <c r="X93" s="106"/>
      <c r="Y93" s="136"/>
      <c r="Z93" s="106"/>
      <c r="AA93" s="106"/>
      <c r="AB93" s="106"/>
      <c r="AC93" s="106"/>
      <c r="AD93" s="106"/>
      <c r="AE93" s="106"/>
      <c r="AF93" s="106"/>
      <c r="AG93" s="297"/>
      <c r="AH93" s="106"/>
      <c r="AI93" s="106"/>
      <c r="AJ93" s="106"/>
      <c r="AK93" s="106"/>
      <c r="AL93" s="106"/>
      <c r="AM93" s="106"/>
      <c r="AN93" s="106"/>
      <c r="AO93" s="106"/>
      <c r="AP93" s="106"/>
      <c r="AQ93" s="106"/>
      <c r="AR93" s="106"/>
      <c r="AS93" s="136"/>
      <c r="AT93" s="136"/>
      <c r="AU93" s="106"/>
      <c r="AV93" s="106"/>
      <c r="AW93" s="106"/>
      <c r="AX93" s="106"/>
      <c r="AY93" s="106"/>
      <c r="AZ93" s="106"/>
      <c r="BA93" s="106"/>
      <c r="BB93" s="105" t="s">
        <v>212</v>
      </c>
      <c r="BC93" s="104"/>
      <c r="BD93" s="143"/>
      <c r="BE93" s="132">
        <v>2016</v>
      </c>
      <c r="BF93" s="134"/>
      <c r="BG93" s="134"/>
    </row>
    <row r="94" spans="1:59" s="133" customFormat="1" ht="22.2" customHeight="1">
      <c r="A94" s="418" t="s">
        <v>48</v>
      </c>
      <c r="B94" s="114"/>
      <c r="C94" s="136"/>
      <c r="D94" s="136">
        <f t="shared" si="119"/>
        <v>0</v>
      </c>
      <c r="E94" s="136"/>
      <c r="F94" s="136"/>
      <c r="G94" s="136"/>
      <c r="H94" s="136"/>
      <c r="I94" s="106"/>
      <c r="J94" s="106"/>
      <c r="K94" s="106"/>
      <c r="L94" s="292"/>
      <c r="M94" s="106"/>
      <c r="N94" s="106"/>
      <c r="O94" s="106"/>
      <c r="P94" s="136"/>
      <c r="Q94" s="106"/>
      <c r="R94" s="106"/>
      <c r="S94" s="106"/>
      <c r="T94" s="106"/>
      <c r="U94" s="136"/>
      <c r="V94" s="106"/>
      <c r="W94" s="106"/>
      <c r="X94" s="106"/>
      <c r="Y94" s="136"/>
      <c r="Z94" s="106"/>
      <c r="AA94" s="106"/>
      <c r="AB94" s="106"/>
      <c r="AC94" s="106"/>
      <c r="AD94" s="106"/>
      <c r="AE94" s="106"/>
      <c r="AF94" s="106"/>
      <c r="AG94" s="297"/>
      <c r="AH94" s="106"/>
      <c r="AI94" s="106"/>
      <c r="AJ94" s="106"/>
      <c r="AK94" s="106"/>
      <c r="AL94" s="106"/>
      <c r="AM94" s="106"/>
      <c r="AN94" s="106"/>
      <c r="AO94" s="106"/>
      <c r="AP94" s="106"/>
      <c r="AQ94" s="106"/>
      <c r="AR94" s="106"/>
      <c r="AS94" s="136"/>
      <c r="AT94" s="136"/>
      <c r="AU94" s="106"/>
      <c r="AV94" s="106"/>
      <c r="AW94" s="106"/>
      <c r="AX94" s="106"/>
      <c r="AY94" s="106"/>
      <c r="AZ94" s="106"/>
      <c r="BA94" s="106"/>
      <c r="BB94" s="105" t="s">
        <v>212</v>
      </c>
      <c r="BC94" s="104"/>
      <c r="BD94" s="143"/>
      <c r="BE94" s="132">
        <v>2016</v>
      </c>
      <c r="BF94" s="134"/>
      <c r="BG94" s="134"/>
    </row>
    <row r="95" spans="1:59" s="145" customFormat="1" ht="22.2" customHeight="1">
      <c r="A95" s="418" t="s">
        <v>48</v>
      </c>
      <c r="B95" s="112" t="s">
        <v>282</v>
      </c>
      <c r="C95" s="111"/>
      <c r="D95" s="111">
        <f t="shared" si="119"/>
        <v>0</v>
      </c>
      <c r="E95" s="111">
        <f t="shared" ref="E95:K95" si="123">SUM(E96:E97)</f>
        <v>0</v>
      </c>
      <c r="F95" s="111">
        <f t="shared" si="123"/>
        <v>0</v>
      </c>
      <c r="G95" s="111">
        <f t="shared" si="123"/>
        <v>0</v>
      </c>
      <c r="H95" s="111">
        <f t="shared" si="123"/>
        <v>0</v>
      </c>
      <c r="I95" s="111">
        <f t="shared" si="123"/>
        <v>0</v>
      </c>
      <c r="J95" s="111">
        <f t="shared" si="123"/>
        <v>0</v>
      </c>
      <c r="K95" s="111">
        <f t="shared" si="123"/>
        <v>0</v>
      </c>
      <c r="L95" s="292"/>
      <c r="M95" s="111">
        <f t="shared" ref="M95:AF95" si="124">SUM(M96:M97)</f>
        <v>0</v>
      </c>
      <c r="N95" s="111">
        <f t="shared" si="124"/>
        <v>0</v>
      </c>
      <c r="O95" s="111">
        <f t="shared" si="124"/>
        <v>0</v>
      </c>
      <c r="P95" s="111">
        <f t="shared" si="124"/>
        <v>0</v>
      </c>
      <c r="Q95" s="111">
        <f t="shared" si="124"/>
        <v>0</v>
      </c>
      <c r="R95" s="111">
        <f t="shared" si="124"/>
        <v>0</v>
      </c>
      <c r="S95" s="111">
        <f t="shared" si="124"/>
        <v>0</v>
      </c>
      <c r="T95" s="111">
        <f t="shared" si="124"/>
        <v>0</v>
      </c>
      <c r="U95" s="111">
        <f t="shared" si="124"/>
        <v>0</v>
      </c>
      <c r="V95" s="111">
        <f t="shared" si="124"/>
        <v>0</v>
      </c>
      <c r="W95" s="111">
        <f t="shared" si="124"/>
        <v>0</v>
      </c>
      <c r="X95" s="111">
        <f t="shared" si="124"/>
        <v>0</v>
      </c>
      <c r="Y95" s="111">
        <f t="shared" si="124"/>
        <v>0</v>
      </c>
      <c r="Z95" s="111">
        <f t="shared" si="124"/>
        <v>0</v>
      </c>
      <c r="AA95" s="111">
        <f t="shared" si="124"/>
        <v>0</v>
      </c>
      <c r="AB95" s="111">
        <f t="shared" si="124"/>
        <v>0</v>
      </c>
      <c r="AC95" s="111">
        <f t="shared" si="124"/>
        <v>0</v>
      </c>
      <c r="AD95" s="111">
        <f t="shared" si="124"/>
        <v>0</v>
      </c>
      <c r="AE95" s="111">
        <f t="shared" si="124"/>
        <v>0</v>
      </c>
      <c r="AF95" s="111">
        <f t="shared" si="124"/>
        <v>0</v>
      </c>
      <c r="AG95" s="297"/>
      <c r="AH95" s="111">
        <f t="shared" ref="AH95:BA95" si="125">SUM(AH96:AH97)</f>
        <v>0</v>
      </c>
      <c r="AI95" s="111">
        <f t="shared" si="125"/>
        <v>0</v>
      </c>
      <c r="AJ95" s="111">
        <f t="shared" si="125"/>
        <v>0</v>
      </c>
      <c r="AK95" s="111">
        <f t="shared" si="125"/>
        <v>0</v>
      </c>
      <c r="AL95" s="111">
        <f t="shared" si="125"/>
        <v>0</v>
      </c>
      <c r="AM95" s="111">
        <f t="shared" si="125"/>
        <v>0</v>
      </c>
      <c r="AN95" s="111">
        <f t="shared" si="125"/>
        <v>0</v>
      </c>
      <c r="AO95" s="111">
        <f t="shared" si="125"/>
        <v>0</v>
      </c>
      <c r="AP95" s="111">
        <f t="shared" si="125"/>
        <v>0</v>
      </c>
      <c r="AQ95" s="111">
        <f t="shared" si="125"/>
        <v>0</v>
      </c>
      <c r="AR95" s="111">
        <f t="shared" si="125"/>
        <v>0</v>
      </c>
      <c r="AS95" s="111">
        <f t="shared" si="125"/>
        <v>0</v>
      </c>
      <c r="AT95" s="111">
        <f t="shared" si="125"/>
        <v>0</v>
      </c>
      <c r="AU95" s="111">
        <f t="shared" si="125"/>
        <v>0</v>
      </c>
      <c r="AV95" s="111">
        <f t="shared" si="125"/>
        <v>0</v>
      </c>
      <c r="AW95" s="111">
        <f t="shared" si="125"/>
        <v>0</v>
      </c>
      <c r="AX95" s="111">
        <f t="shared" si="125"/>
        <v>0</v>
      </c>
      <c r="AY95" s="111">
        <f t="shared" si="125"/>
        <v>0</v>
      </c>
      <c r="AZ95" s="111">
        <f t="shared" si="125"/>
        <v>0</v>
      </c>
      <c r="BA95" s="111">
        <f t="shared" si="125"/>
        <v>0</v>
      </c>
      <c r="BB95" s="105" t="s">
        <v>212</v>
      </c>
      <c r="BC95" s="110"/>
      <c r="BD95" s="110"/>
      <c r="BE95" s="132">
        <v>2016</v>
      </c>
      <c r="BF95" s="110"/>
      <c r="BG95" s="110"/>
    </row>
    <row r="96" spans="1:59" s="124" customFormat="1" ht="22.2" customHeight="1">
      <c r="A96" s="419" t="s">
        <v>48</v>
      </c>
      <c r="B96" s="68" t="s">
        <v>592</v>
      </c>
      <c r="C96" s="106"/>
      <c r="D96" s="106">
        <f t="shared" si="119"/>
        <v>0</v>
      </c>
      <c r="E96" s="106"/>
      <c r="F96" s="106"/>
      <c r="G96" s="106"/>
      <c r="H96" s="106"/>
      <c r="I96" s="106"/>
      <c r="J96" s="106"/>
      <c r="K96" s="106"/>
      <c r="L96" s="292"/>
      <c r="M96" s="106"/>
      <c r="N96" s="106"/>
      <c r="O96" s="106"/>
      <c r="P96" s="106"/>
      <c r="Q96" s="106"/>
      <c r="R96" s="106"/>
      <c r="S96" s="106"/>
      <c r="T96" s="106"/>
      <c r="U96" s="106"/>
      <c r="V96" s="106"/>
      <c r="W96" s="106"/>
      <c r="X96" s="106"/>
      <c r="Y96" s="106"/>
      <c r="Z96" s="106"/>
      <c r="AA96" s="106"/>
      <c r="AB96" s="106"/>
      <c r="AC96" s="106"/>
      <c r="AD96" s="106"/>
      <c r="AE96" s="106"/>
      <c r="AF96" s="106"/>
      <c r="AG96" s="297"/>
      <c r="AH96" s="106"/>
      <c r="AI96" s="106"/>
      <c r="AJ96" s="106"/>
      <c r="AK96" s="106"/>
      <c r="AL96" s="106"/>
      <c r="AM96" s="106"/>
      <c r="AN96" s="106"/>
      <c r="AO96" s="106"/>
      <c r="AP96" s="106"/>
      <c r="AQ96" s="106"/>
      <c r="AR96" s="106"/>
      <c r="AS96" s="106"/>
      <c r="AT96" s="106"/>
      <c r="AU96" s="106"/>
      <c r="AV96" s="106"/>
      <c r="AW96" s="106"/>
      <c r="AX96" s="106"/>
      <c r="AY96" s="106"/>
      <c r="AZ96" s="106"/>
      <c r="BA96" s="106"/>
      <c r="BB96" s="105" t="s">
        <v>212</v>
      </c>
      <c r="BC96" s="104"/>
      <c r="BD96" s="104"/>
      <c r="BE96" s="132">
        <v>2016</v>
      </c>
      <c r="BF96" s="104"/>
      <c r="BG96" s="104"/>
    </row>
    <row r="97" spans="1:59" s="124" customFormat="1" ht="22.2" customHeight="1">
      <c r="A97" s="419" t="s">
        <v>48</v>
      </c>
      <c r="B97" s="107"/>
      <c r="C97" s="106"/>
      <c r="D97" s="106">
        <f t="shared" si="119"/>
        <v>0</v>
      </c>
      <c r="E97" s="106"/>
      <c r="F97" s="106"/>
      <c r="G97" s="106"/>
      <c r="H97" s="106"/>
      <c r="I97" s="106"/>
      <c r="J97" s="106"/>
      <c r="K97" s="106"/>
      <c r="L97" s="292"/>
      <c r="M97" s="106"/>
      <c r="N97" s="106"/>
      <c r="O97" s="106"/>
      <c r="P97" s="106"/>
      <c r="Q97" s="106"/>
      <c r="R97" s="106"/>
      <c r="S97" s="106"/>
      <c r="T97" s="106"/>
      <c r="U97" s="106"/>
      <c r="V97" s="106"/>
      <c r="W97" s="106"/>
      <c r="X97" s="106"/>
      <c r="Y97" s="106"/>
      <c r="Z97" s="106"/>
      <c r="AA97" s="106"/>
      <c r="AB97" s="106"/>
      <c r="AC97" s="106"/>
      <c r="AD97" s="106"/>
      <c r="AE97" s="106"/>
      <c r="AF97" s="106"/>
      <c r="AG97" s="297"/>
      <c r="AH97" s="106"/>
      <c r="AI97" s="106"/>
      <c r="AJ97" s="106"/>
      <c r="AK97" s="106"/>
      <c r="AL97" s="106"/>
      <c r="AM97" s="106"/>
      <c r="AN97" s="106"/>
      <c r="AO97" s="106"/>
      <c r="AP97" s="106"/>
      <c r="AQ97" s="106"/>
      <c r="AR97" s="106"/>
      <c r="AS97" s="106"/>
      <c r="AT97" s="106"/>
      <c r="AU97" s="106"/>
      <c r="AV97" s="106"/>
      <c r="AW97" s="106"/>
      <c r="AX97" s="106"/>
      <c r="AY97" s="106"/>
      <c r="AZ97" s="106"/>
      <c r="BA97" s="106"/>
      <c r="BB97" s="105" t="s">
        <v>212</v>
      </c>
      <c r="BC97" s="104"/>
      <c r="BD97" s="104"/>
      <c r="BE97" s="132">
        <v>2016</v>
      </c>
      <c r="BF97" s="104"/>
      <c r="BG97" s="104"/>
    </row>
    <row r="98" spans="1:59" s="131" customFormat="1" ht="22.2" customHeight="1">
      <c r="A98" s="418" t="s">
        <v>51</v>
      </c>
      <c r="B98" s="261" t="s">
        <v>291</v>
      </c>
      <c r="C98" s="111">
        <f>SUM(C99,C102)</f>
        <v>0</v>
      </c>
      <c r="D98" s="111">
        <f>SUM(D99+D102)</f>
        <v>0</v>
      </c>
      <c r="E98" s="111">
        <f t="shared" ref="E98:K98" si="126">SUM(E99,E102)</f>
        <v>0</v>
      </c>
      <c r="F98" s="111">
        <f t="shared" si="126"/>
        <v>0</v>
      </c>
      <c r="G98" s="111">
        <f t="shared" si="126"/>
        <v>0</v>
      </c>
      <c r="H98" s="111">
        <f t="shared" si="126"/>
        <v>0</v>
      </c>
      <c r="I98" s="111">
        <f t="shared" si="126"/>
        <v>0</v>
      </c>
      <c r="J98" s="111">
        <f t="shared" si="126"/>
        <v>0</v>
      </c>
      <c r="K98" s="111">
        <f t="shared" si="126"/>
        <v>0</v>
      </c>
      <c r="L98" s="292"/>
      <c r="M98" s="111">
        <f t="shared" ref="M98:AF98" si="127">SUM(M99,M102)</f>
        <v>0</v>
      </c>
      <c r="N98" s="111">
        <f t="shared" si="127"/>
        <v>0</v>
      </c>
      <c r="O98" s="111">
        <f t="shared" si="127"/>
        <v>0</v>
      </c>
      <c r="P98" s="111">
        <f t="shared" si="127"/>
        <v>0</v>
      </c>
      <c r="Q98" s="111">
        <f t="shared" si="127"/>
        <v>0</v>
      </c>
      <c r="R98" s="111">
        <f t="shared" si="127"/>
        <v>0</v>
      </c>
      <c r="S98" s="111">
        <f t="shared" si="127"/>
        <v>0</v>
      </c>
      <c r="T98" s="111">
        <f t="shared" si="127"/>
        <v>0</v>
      </c>
      <c r="U98" s="111">
        <f t="shared" si="127"/>
        <v>0</v>
      </c>
      <c r="V98" s="111">
        <f t="shared" si="127"/>
        <v>0</v>
      </c>
      <c r="W98" s="111">
        <f t="shared" si="127"/>
        <v>0</v>
      </c>
      <c r="X98" s="111">
        <f t="shared" si="127"/>
        <v>0</v>
      </c>
      <c r="Y98" s="111">
        <f t="shared" si="127"/>
        <v>0</v>
      </c>
      <c r="Z98" s="111">
        <f t="shared" si="127"/>
        <v>0</v>
      </c>
      <c r="AA98" s="111">
        <f t="shared" si="127"/>
        <v>0</v>
      </c>
      <c r="AB98" s="111">
        <f t="shared" si="127"/>
        <v>0</v>
      </c>
      <c r="AC98" s="111">
        <f t="shared" si="127"/>
        <v>0</v>
      </c>
      <c r="AD98" s="111">
        <f t="shared" si="127"/>
        <v>0</v>
      </c>
      <c r="AE98" s="111">
        <f t="shared" si="127"/>
        <v>0</v>
      </c>
      <c r="AF98" s="111">
        <f t="shared" si="127"/>
        <v>0</v>
      </c>
      <c r="AG98" s="297"/>
      <c r="AH98" s="111">
        <f t="shared" ref="AH98:BA98" si="128">SUM(AH99,AH102)</f>
        <v>0</v>
      </c>
      <c r="AI98" s="111">
        <f t="shared" si="128"/>
        <v>0</v>
      </c>
      <c r="AJ98" s="111">
        <f t="shared" si="128"/>
        <v>0</v>
      </c>
      <c r="AK98" s="111">
        <f t="shared" si="128"/>
        <v>0</v>
      </c>
      <c r="AL98" s="111">
        <f t="shared" si="128"/>
        <v>0</v>
      </c>
      <c r="AM98" s="111">
        <f t="shared" si="128"/>
        <v>0</v>
      </c>
      <c r="AN98" s="111">
        <f t="shared" si="128"/>
        <v>0</v>
      </c>
      <c r="AO98" s="111">
        <f t="shared" si="128"/>
        <v>0</v>
      </c>
      <c r="AP98" s="111">
        <f t="shared" si="128"/>
        <v>0</v>
      </c>
      <c r="AQ98" s="111">
        <f t="shared" si="128"/>
        <v>0</v>
      </c>
      <c r="AR98" s="111">
        <f t="shared" si="128"/>
        <v>0</v>
      </c>
      <c r="AS98" s="111">
        <f t="shared" si="128"/>
        <v>0</v>
      </c>
      <c r="AT98" s="111">
        <f t="shared" si="128"/>
        <v>0</v>
      </c>
      <c r="AU98" s="111">
        <f t="shared" si="128"/>
        <v>0</v>
      </c>
      <c r="AV98" s="111">
        <f t="shared" si="128"/>
        <v>0</v>
      </c>
      <c r="AW98" s="111">
        <f t="shared" si="128"/>
        <v>0</v>
      </c>
      <c r="AX98" s="111">
        <f t="shared" si="128"/>
        <v>0</v>
      </c>
      <c r="AY98" s="111">
        <f t="shared" si="128"/>
        <v>0</v>
      </c>
      <c r="AZ98" s="111">
        <f t="shared" si="128"/>
        <v>0</v>
      </c>
      <c r="BA98" s="111">
        <f t="shared" si="128"/>
        <v>0</v>
      </c>
      <c r="BB98" s="105" t="s">
        <v>212</v>
      </c>
      <c r="BC98" s="110"/>
      <c r="BD98" s="110"/>
      <c r="BE98" s="132">
        <v>2016</v>
      </c>
      <c r="BF98" s="110"/>
      <c r="BG98" s="110"/>
    </row>
    <row r="99" spans="1:59" s="145" customFormat="1" ht="22.2" customHeight="1">
      <c r="A99" s="418" t="s">
        <v>51</v>
      </c>
      <c r="B99" s="112" t="s">
        <v>281</v>
      </c>
      <c r="C99" s="111"/>
      <c r="D99" s="111">
        <f t="shared" ref="D99:D104" si="129">SUM(E99:BA99)</f>
        <v>0</v>
      </c>
      <c r="E99" s="111">
        <f t="shared" ref="E99:K99" si="130">SUM(E100:E101)</f>
        <v>0</v>
      </c>
      <c r="F99" s="111">
        <f t="shared" si="130"/>
        <v>0</v>
      </c>
      <c r="G99" s="111">
        <f t="shared" si="130"/>
        <v>0</v>
      </c>
      <c r="H99" s="111">
        <f t="shared" si="130"/>
        <v>0</v>
      </c>
      <c r="I99" s="111">
        <f t="shared" si="130"/>
        <v>0</v>
      </c>
      <c r="J99" s="111">
        <f t="shared" si="130"/>
        <v>0</v>
      </c>
      <c r="K99" s="111">
        <f t="shared" si="130"/>
        <v>0</v>
      </c>
      <c r="L99" s="292"/>
      <c r="M99" s="111">
        <f t="shared" ref="M99:AF99" si="131">SUM(M100:M101)</f>
        <v>0</v>
      </c>
      <c r="N99" s="111">
        <f t="shared" si="131"/>
        <v>0</v>
      </c>
      <c r="O99" s="111">
        <f t="shared" si="131"/>
        <v>0</v>
      </c>
      <c r="P99" s="111">
        <f t="shared" si="131"/>
        <v>0</v>
      </c>
      <c r="Q99" s="111">
        <f t="shared" si="131"/>
        <v>0</v>
      </c>
      <c r="R99" s="111">
        <f t="shared" si="131"/>
        <v>0</v>
      </c>
      <c r="S99" s="111">
        <f t="shared" si="131"/>
        <v>0</v>
      </c>
      <c r="T99" s="111">
        <f t="shared" si="131"/>
        <v>0</v>
      </c>
      <c r="U99" s="111">
        <f t="shared" si="131"/>
        <v>0</v>
      </c>
      <c r="V99" s="111">
        <f t="shared" si="131"/>
        <v>0</v>
      </c>
      <c r="W99" s="111">
        <f t="shared" si="131"/>
        <v>0</v>
      </c>
      <c r="X99" s="111">
        <f t="shared" si="131"/>
        <v>0</v>
      </c>
      <c r="Y99" s="111">
        <f t="shared" si="131"/>
        <v>0</v>
      </c>
      <c r="Z99" s="111">
        <f t="shared" si="131"/>
        <v>0</v>
      </c>
      <c r="AA99" s="111">
        <f t="shared" si="131"/>
        <v>0</v>
      </c>
      <c r="AB99" s="111">
        <f t="shared" si="131"/>
        <v>0</v>
      </c>
      <c r="AC99" s="111">
        <f t="shared" si="131"/>
        <v>0</v>
      </c>
      <c r="AD99" s="111">
        <f t="shared" si="131"/>
        <v>0</v>
      </c>
      <c r="AE99" s="111">
        <f t="shared" si="131"/>
        <v>0</v>
      </c>
      <c r="AF99" s="111">
        <f t="shared" si="131"/>
        <v>0</v>
      </c>
      <c r="AG99" s="297"/>
      <c r="AH99" s="111">
        <f t="shared" ref="AH99:BA99" si="132">SUM(AH100:AH101)</f>
        <v>0</v>
      </c>
      <c r="AI99" s="111">
        <f t="shared" si="132"/>
        <v>0</v>
      </c>
      <c r="AJ99" s="111">
        <f t="shared" si="132"/>
        <v>0</v>
      </c>
      <c r="AK99" s="111">
        <f t="shared" si="132"/>
        <v>0</v>
      </c>
      <c r="AL99" s="111">
        <f t="shared" si="132"/>
        <v>0</v>
      </c>
      <c r="AM99" s="111">
        <f t="shared" si="132"/>
        <v>0</v>
      </c>
      <c r="AN99" s="111">
        <f t="shared" si="132"/>
        <v>0</v>
      </c>
      <c r="AO99" s="111">
        <f t="shared" si="132"/>
        <v>0</v>
      </c>
      <c r="AP99" s="111">
        <f t="shared" si="132"/>
        <v>0</v>
      </c>
      <c r="AQ99" s="111">
        <f t="shared" si="132"/>
        <v>0</v>
      </c>
      <c r="AR99" s="111">
        <f t="shared" si="132"/>
        <v>0</v>
      </c>
      <c r="AS99" s="111">
        <f t="shared" si="132"/>
        <v>0</v>
      </c>
      <c r="AT99" s="111">
        <f t="shared" si="132"/>
        <v>0</v>
      </c>
      <c r="AU99" s="111">
        <f t="shared" si="132"/>
        <v>0</v>
      </c>
      <c r="AV99" s="111">
        <f t="shared" si="132"/>
        <v>0</v>
      </c>
      <c r="AW99" s="111">
        <f t="shared" si="132"/>
        <v>0</v>
      </c>
      <c r="AX99" s="111">
        <f t="shared" si="132"/>
        <v>0</v>
      </c>
      <c r="AY99" s="111">
        <f t="shared" si="132"/>
        <v>0</v>
      </c>
      <c r="AZ99" s="111">
        <f t="shared" si="132"/>
        <v>0</v>
      </c>
      <c r="BA99" s="111">
        <f t="shared" si="132"/>
        <v>0</v>
      </c>
      <c r="BB99" s="105" t="s">
        <v>212</v>
      </c>
      <c r="BC99" s="110"/>
      <c r="BD99" s="110"/>
      <c r="BE99" s="132">
        <v>2016</v>
      </c>
      <c r="BF99" s="110"/>
      <c r="BG99" s="110"/>
    </row>
    <row r="100" spans="1:59" s="124" customFormat="1" ht="22.2" customHeight="1">
      <c r="A100" s="419" t="s">
        <v>51</v>
      </c>
      <c r="B100" s="107"/>
      <c r="C100" s="106"/>
      <c r="D100" s="106">
        <f t="shared" si="129"/>
        <v>0</v>
      </c>
      <c r="E100" s="106"/>
      <c r="F100" s="106"/>
      <c r="G100" s="106"/>
      <c r="H100" s="106"/>
      <c r="I100" s="106"/>
      <c r="J100" s="106"/>
      <c r="K100" s="106"/>
      <c r="L100" s="292"/>
      <c r="M100" s="106"/>
      <c r="N100" s="106"/>
      <c r="O100" s="106"/>
      <c r="P100" s="106"/>
      <c r="Q100" s="106"/>
      <c r="R100" s="106"/>
      <c r="S100" s="106"/>
      <c r="T100" s="106"/>
      <c r="U100" s="106"/>
      <c r="V100" s="106"/>
      <c r="W100" s="106"/>
      <c r="X100" s="106"/>
      <c r="Y100" s="106"/>
      <c r="Z100" s="106"/>
      <c r="AA100" s="106"/>
      <c r="AB100" s="106"/>
      <c r="AC100" s="106"/>
      <c r="AD100" s="106"/>
      <c r="AE100" s="106"/>
      <c r="AF100" s="106"/>
      <c r="AG100" s="297"/>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5" t="s">
        <v>212</v>
      </c>
      <c r="BC100" s="104"/>
      <c r="BD100" s="104"/>
      <c r="BE100" s="132">
        <v>2016</v>
      </c>
      <c r="BF100" s="104"/>
      <c r="BG100" s="104"/>
    </row>
    <row r="101" spans="1:59" s="124" customFormat="1" ht="22.2" customHeight="1">
      <c r="A101" s="419" t="s">
        <v>51</v>
      </c>
      <c r="B101" s="107"/>
      <c r="C101" s="106"/>
      <c r="D101" s="106">
        <f t="shared" si="129"/>
        <v>0</v>
      </c>
      <c r="E101" s="106"/>
      <c r="F101" s="106"/>
      <c r="G101" s="106"/>
      <c r="H101" s="106"/>
      <c r="I101" s="106"/>
      <c r="J101" s="106"/>
      <c r="K101" s="106"/>
      <c r="L101" s="292"/>
      <c r="M101" s="106"/>
      <c r="N101" s="106"/>
      <c r="O101" s="106"/>
      <c r="P101" s="106"/>
      <c r="Q101" s="106"/>
      <c r="R101" s="106"/>
      <c r="S101" s="106"/>
      <c r="T101" s="106"/>
      <c r="U101" s="106"/>
      <c r="V101" s="106"/>
      <c r="W101" s="106"/>
      <c r="X101" s="106"/>
      <c r="Y101" s="106"/>
      <c r="Z101" s="106"/>
      <c r="AA101" s="106"/>
      <c r="AB101" s="106"/>
      <c r="AC101" s="106"/>
      <c r="AD101" s="106"/>
      <c r="AE101" s="106"/>
      <c r="AF101" s="106"/>
      <c r="AG101" s="297"/>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5" t="s">
        <v>212</v>
      </c>
      <c r="BC101" s="104"/>
      <c r="BD101" s="104"/>
      <c r="BE101" s="132">
        <v>2016</v>
      </c>
      <c r="BF101" s="104"/>
      <c r="BG101" s="104"/>
    </row>
    <row r="102" spans="1:59" s="145" customFormat="1" ht="22.2" customHeight="1">
      <c r="A102" s="418" t="s">
        <v>51</v>
      </c>
      <c r="B102" s="112" t="s">
        <v>282</v>
      </c>
      <c r="C102" s="111"/>
      <c r="D102" s="111">
        <f t="shared" si="129"/>
        <v>0</v>
      </c>
      <c r="E102" s="111">
        <f t="shared" ref="E102:K102" si="133">SUM(E103:E104)</f>
        <v>0</v>
      </c>
      <c r="F102" s="111">
        <f t="shared" si="133"/>
        <v>0</v>
      </c>
      <c r="G102" s="111">
        <f t="shared" si="133"/>
        <v>0</v>
      </c>
      <c r="H102" s="111">
        <f t="shared" si="133"/>
        <v>0</v>
      </c>
      <c r="I102" s="111">
        <f t="shared" si="133"/>
        <v>0</v>
      </c>
      <c r="J102" s="111">
        <f t="shared" si="133"/>
        <v>0</v>
      </c>
      <c r="K102" s="111">
        <f t="shared" si="133"/>
        <v>0</v>
      </c>
      <c r="L102" s="292"/>
      <c r="M102" s="111">
        <f t="shared" ref="M102:AF102" si="134">SUM(M103:M104)</f>
        <v>0</v>
      </c>
      <c r="N102" s="111">
        <f t="shared" si="134"/>
        <v>0</v>
      </c>
      <c r="O102" s="111">
        <f t="shared" si="134"/>
        <v>0</v>
      </c>
      <c r="P102" s="111">
        <f t="shared" si="134"/>
        <v>0</v>
      </c>
      <c r="Q102" s="111">
        <f t="shared" si="134"/>
        <v>0</v>
      </c>
      <c r="R102" s="111">
        <f t="shared" si="134"/>
        <v>0</v>
      </c>
      <c r="S102" s="111">
        <f t="shared" si="134"/>
        <v>0</v>
      </c>
      <c r="T102" s="111">
        <f t="shared" si="134"/>
        <v>0</v>
      </c>
      <c r="U102" s="111">
        <f t="shared" si="134"/>
        <v>0</v>
      </c>
      <c r="V102" s="111">
        <f t="shared" si="134"/>
        <v>0</v>
      </c>
      <c r="W102" s="111">
        <f t="shared" si="134"/>
        <v>0</v>
      </c>
      <c r="X102" s="111">
        <f t="shared" si="134"/>
        <v>0</v>
      </c>
      <c r="Y102" s="111">
        <f t="shared" si="134"/>
        <v>0</v>
      </c>
      <c r="Z102" s="111">
        <f t="shared" si="134"/>
        <v>0</v>
      </c>
      <c r="AA102" s="111">
        <f t="shared" si="134"/>
        <v>0</v>
      </c>
      <c r="AB102" s="111">
        <f t="shared" si="134"/>
        <v>0</v>
      </c>
      <c r="AC102" s="111">
        <f t="shared" si="134"/>
        <v>0</v>
      </c>
      <c r="AD102" s="111">
        <f t="shared" si="134"/>
        <v>0</v>
      </c>
      <c r="AE102" s="111">
        <f t="shared" si="134"/>
        <v>0</v>
      </c>
      <c r="AF102" s="111">
        <f t="shared" si="134"/>
        <v>0</v>
      </c>
      <c r="AG102" s="297"/>
      <c r="AH102" s="111">
        <f t="shared" ref="AH102:BA102" si="135">SUM(AH103:AH104)</f>
        <v>0</v>
      </c>
      <c r="AI102" s="111">
        <f t="shared" si="135"/>
        <v>0</v>
      </c>
      <c r="AJ102" s="111">
        <f t="shared" si="135"/>
        <v>0</v>
      </c>
      <c r="AK102" s="111">
        <f t="shared" si="135"/>
        <v>0</v>
      </c>
      <c r="AL102" s="111">
        <f t="shared" si="135"/>
        <v>0</v>
      </c>
      <c r="AM102" s="111">
        <f t="shared" si="135"/>
        <v>0</v>
      </c>
      <c r="AN102" s="111">
        <f t="shared" si="135"/>
        <v>0</v>
      </c>
      <c r="AO102" s="111">
        <f t="shared" si="135"/>
        <v>0</v>
      </c>
      <c r="AP102" s="111">
        <f t="shared" si="135"/>
        <v>0</v>
      </c>
      <c r="AQ102" s="111">
        <f t="shared" si="135"/>
        <v>0</v>
      </c>
      <c r="AR102" s="111">
        <f t="shared" si="135"/>
        <v>0</v>
      </c>
      <c r="AS102" s="111">
        <f t="shared" si="135"/>
        <v>0</v>
      </c>
      <c r="AT102" s="111">
        <f t="shared" si="135"/>
        <v>0</v>
      </c>
      <c r="AU102" s="111">
        <f t="shared" si="135"/>
        <v>0</v>
      </c>
      <c r="AV102" s="111">
        <f t="shared" si="135"/>
        <v>0</v>
      </c>
      <c r="AW102" s="111">
        <f t="shared" si="135"/>
        <v>0</v>
      </c>
      <c r="AX102" s="111">
        <f t="shared" si="135"/>
        <v>0</v>
      </c>
      <c r="AY102" s="111">
        <f t="shared" si="135"/>
        <v>0</v>
      </c>
      <c r="AZ102" s="111">
        <f t="shared" si="135"/>
        <v>0</v>
      </c>
      <c r="BA102" s="111">
        <f t="shared" si="135"/>
        <v>0</v>
      </c>
      <c r="BB102" s="105" t="s">
        <v>212</v>
      </c>
      <c r="BC102" s="110"/>
      <c r="BD102" s="110"/>
      <c r="BE102" s="132">
        <v>2016</v>
      </c>
      <c r="BF102" s="110"/>
      <c r="BG102" s="110"/>
    </row>
    <row r="103" spans="1:59" s="124" customFormat="1" ht="22.2" customHeight="1">
      <c r="A103" s="419" t="s">
        <v>51</v>
      </c>
      <c r="B103" s="107"/>
      <c r="C103" s="106"/>
      <c r="D103" s="106">
        <f t="shared" si="129"/>
        <v>0</v>
      </c>
      <c r="E103" s="106"/>
      <c r="F103" s="106"/>
      <c r="G103" s="106"/>
      <c r="H103" s="106"/>
      <c r="I103" s="106"/>
      <c r="J103" s="106"/>
      <c r="K103" s="106"/>
      <c r="L103" s="292"/>
      <c r="M103" s="106"/>
      <c r="N103" s="106"/>
      <c r="O103" s="106"/>
      <c r="P103" s="106"/>
      <c r="Q103" s="106"/>
      <c r="R103" s="106"/>
      <c r="S103" s="106"/>
      <c r="T103" s="106"/>
      <c r="U103" s="106"/>
      <c r="V103" s="106"/>
      <c r="W103" s="106"/>
      <c r="X103" s="106"/>
      <c r="Y103" s="106"/>
      <c r="Z103" s="106"/>
      <c r="AA103" s="106"/>
      <c r="AB103" s="106"/>
      <c r="AC103" s="106"/>
      <c r="AD103" s="106"/>
      <c r="AE103" s="106"/>
      <c r="AF103" s="106"/>
      <c r="AG103" s="297"/>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5" t="s">
        <v>212</v>
      </c>
      <c r="BC103" s="104"/>
      <c r="BD103" s="104"/>
      <c r="BE103" s="132">
        <v>2016</v>
      </c>
      <c r="BF103" s="104"/>
      <c r="BG103" s="104"/>
    </row>
    <row r="104" spans="1:59" s="124" customFormat="1" ht="22.2" customHeight="1">
      <c r="A104" s="419" t="s">
        <v>51</v>
      </c>
      <c r="B104" s="107"/>
      <c r="C104" s="106"/>
      <c r="D104" s="106">
        <f t="shared" si="129"/>
        <v>0</v>
      </c>
      <c r="E104" s="106"/>
      <c r="F104" s="106"/>
      <c r="G104" s="106"/>
      <c r="H104" s="106"/>
      <c r="I104" s="106"/>
      <c r="J104" s="106"/>
      <c r="K104" s="106"/>
      <c r="L104" s="292"/>
      <c r="M104" s="106"/>
      <c r="N104" s="106"/>
      <c r="O104" s="106"/>
      <c r="P104" s="106"/>
      <c r="Q104" s="106"/>
      <c r="R104" s="106"/>
      <c r="S104" s="106"/>
      <c r="T104" s="106"/>
      <c r="U104" s="106"/>
      <c r="V104" s="106"/>
      <c r="W104" s="106"/>
      <c r="X104" s="106"/>
      <c r="Y104" s="106"/>
      <c r="Z104" s="106"/>
      <c r="AA104" s="106"/>
      <c r="AB104" s="106"/>
      <c r="AC104" s="106"/>
      <c r="AD104" s="106"/>
      <c r="AE104" s="106"/>
      <c r="AF104" s="106"/>
      <c r="AG104" s="297"/>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5" t="s">
        <v>212</v>
      </c>
      <c r="BC104" s="104"/>
      <c r="BD104" s="104"/>
      <c r="BE104" s="132">
        <v>2016</v>
      </c>
      <c r="BF104" s="104"/>
      <c r="BG104" s="104"/>
    </row>
    <row r="105" spans="1:59" s="131" customFormat="1" ht="22.2" customHeight="1">
      <c r="A105" s="418" t="s">
        <v>55</v>
      </c>
      <c r="B105" s="305" t="s">
        <v>292</v>
      </c>
      <c r="C105" s="111">
        <f>SUM(C106,C109)</f>
        <v>0</v>
      </c>
      <c r="D105" s="111">
        <f>SUM(D106+D109)</f>
        <v>0</v>
      </c>
      <c r="E105" s="111">
        <f t="shared" ref="E105:K105" si="136">SUM(E106,E109)</f>
        <v>0</v>
      </c>
      <c r="F105" s="111">
        <f t="shared" si="136"/>
        <v>0</v>
      </c>
      <c r="G105" s="111">
        <f t="shared" si="136"/>
        <v>0</v>
      </c>
      <c r="H105" s="111">
        <f t="shared" si="136"/>
        <v>0</v>
      </c>
      <c r="I105" s="111">
        <f t="shared" si="136"/>
        <v>0</v>
      </c>
      <c r="J105" s="111">
        <f t="shared" si="136"/>
        <v>0</v>
      </c>
      <c r="K105" s="111">
        <f t="shared" si="136"/>
        <v>0</v>
      </c>
      <c r="L105" s="292"/>
      <c r="M105" s="111">
        <f t="shared" ref="M105:AF105" si="137">SUM(M106,M109)</f>
        <v>0</v>
      </c>
      <c r="N105" s="111">
        <f t="shared" si="137"/>
        <v>0</v>
      </c>
      <c r="O105" s="111">
        <f t="shared" si="137"/>
        <v>0</v>
      </c>
      <c r="P105" s="111">
        <f t="shared" si="137"/>
        <v>0</v>
      </c>
      <c r="Q105" s="111">
        <f t="shared" si="137"/>
        <v>0</v>
      </c>
      <c r="R105" s="111">
        <f t="shared" si="137"/>
        <v>0</v>
      </c>
      <c r="S105" s="111">
        <f t="shared" si="137"/>
        <v>0</v>
      </c>
      <c r="T105" s="111">
        <f t="shared" si="137"/>
        <v>0</v>
      </c>
      <c r="U105" s="111">
        <f t="shared" si="137"/>
        <v>0</v>
      </c>
      <c r="V105" s="111">
        <f t="shared" si="137"/>
        <v>0</v>
      </c>
      <c r="W105" s="111">
        <f t="shared" si="137"/>
        <v>0</v>
      </c>
      <c r="X105" s="111">
        <f t="shared" si="137"/>
        <v>0</v>
      </c>
      <c r="Y105" s="111">
        <f t="shared" si="137"/>
        <v>0</v>
      </c>
      <c r="Z105" s="111">
        <f t="shared" si="137"/>
        <v>0</v>
      </c>
      <c r="AA105" s="111">
        <f t="shared" si="137"/>
        <v>0</v>
      </c>
      <c r="AB105" s="111">
        <f t="shared" si="137"/>
        <v>0</v>
      </c>
      <c r="AC105" s="111">
        <f t="shared" si="137"/>
        <v>0</v>
      </c>
      <c r="AD105" s="111">
        <f t="shared" si="137"/>
        <v>0</v>
      </c>
      <c r="AE105" s="111">
        <f t="shared" si="137"/>
        <v>0</v>
      </c>
      <c r="AF105" s="111">
        <f t="shared" si="137"/>
        <v>0</v>
      </c>
      <c r="AG105" s="297"/>
      <c r="AH105" s="111">
        <f t="shared" ref="AH105:BA105" si="138">SUM(AH106,AH109)</f>
        <v>0</v>
      </c>
      <c r="AI105" s="111">
        <f t="shared" si="138"/>
        <v>0</v>
      </c>
      <c r="AJ105" s="111">
        <f t="shared" si="138"/>
        <v>0</v>
      </c>
      <c r="AK105" s="111">
        <f t="shared" si="138"/>
        <v>0</v>
      </c>
      <c r="AL105" s="111">
        <f t="shared" si="138"/>
        <v>0</v>
      </c>
      <c r="AM105" s="111">
        <f t="shared" si="138"/>
        <v>0</v>
      </c>
      <c r="AN105" s="111">
        <f t="shared" si="138"/>
        <v>0</v>
      </c>
      <c r="AO105" s="111">
        <f t="shared" si="138"/>
        <v>0</v>
      </c>
      <c r="AP105" s="111">
        <f t="shared" si="138"/>
        <v>0</v>
      </c>
      <c r="AQ105" s="111">
        <f t="shared" si="138"/>
        <v>0</v>
      </c>
      <c r="AR105" s="111">
        <f t="shared" si="138"/>
        <v>0</v>
      </c>
      <c r="AS105" s="111">
        <f t="shared" si="138"/>
        <v>0</v>
      </c>
      <c r="AT105" s="111">
        <f t="shared" si="138"/>
        <v>0</v>
      </c>
      <c r="AU105" s="111">
        <f t="shared" si="138"/>
        <v>0</v>
      </c>
      <c r="AV105" s="111">
        <f t="shared" si="138"/>
        <v>0</v>
      </c>
      <c r="AW105" s="111">
        <f t="shared" si="138"/>
        <v>0</v>
      </c>
      <c r="AX105" s="111">
        <f t="shared" si="138"/>
        <v>0</v>
      </c>
      <c r="AY105" s="111">
        <f t="shared" si="138"/>
        <v>0</v>
      </c>
      <c r="AZ105" s="111">
        <f t="shared" si="138"/>
        <v>0</v>
      </c>
      <c r="BA105" s="111">
        <f t="shared" si="138"/>
        <v>0</v>
      </c>
      <c r="BB105" s="105" t="s">
        <v>212</v>
      </c>
      <c r="BC105" s="110"/>
      <c r="BD105" s="110"/>
      <c r="BE105" s="132">
        <v>2016</v>
      </c>
      <c r="BF105" s="110"/>
      <c r="BG105" s="110"/>
    </row>
    <row r="106" spans="1:59" s="145" customFormat="1" ht="22.2" customHeight="1">
      <c r="A106" s="418" t="s">
        <v>55</v>
      </c>
      <c r="B106" s="112" t="s">
        <v>281</v>
      </c>
      <c r="C106" s="111"/>
      <c r="D106" s="111">
        <f t="shared" ref="D106:D111" si="139">SUM(E106:BA106)</f>
        <v>0</v>
      </c>
      <c r="E106" s="111">
        <f t="shared" ref="E106:K106" si="140">SUM(E107:E108)</f>
        <v>0</v>
      </c>
      <c r="F106" s="111">
        <f t="shared" si="140"/>
        <v>0</v>
      </c>
      <c r="G106" s="111">
        <f t="shared" si="140"/>
        <v>0</v>
      </c>
      <c r="H106" s="111">
        <f t="shared" si="140"/>
        <v>0</v>
      </c>
      <c r="I106" s="111">
        <f t="shared" si="140"/>
        <v>0</v>
      </c>
      <c r="J106" s="111">
        <f t="shared" si="140"/>
        <v>0</v>
      </c>
      <c r="K106" s="111">
        <f t="shared" si="140"/>
        <v>0</v>
      </c>
      <c r="L106" s="292"/>
      <c r="M106" s="111">
        <f t="shared" ref="M106:AF106" si="141">SUM(M107:M108)</f>
        <v>0</v>
      </c>
      <c r="N106" s="111">
        <f t="shared" si="141"/>
        <v>0</v>
      </c>
      <c r="O106" s="111">
        <f t="shared" si="141"/>
        <v>0</v>
      </c>
      <c r="P106" s="111">
        <f t="shared" si="141"/>
        <v>0</v>
      </c>
      <c r="Q106" s="111">
        <f t="shared" si="141"/>
        <v>0</v>
      </c>
      <c r="R106" s="111">
        <f t="shared" si="141"/>
        <v>0</v>
      </c>
      <c r="S106" s="111">
        <f t="shared" si="141"/>
        <v>0</v>
      </c>
      <c r="T106" s="111">
        <f t="shared" si="141"/>
        <v>0</v>
      </c>
      <c r="U106" s="111">
        <f t="shared" si="141"/>
        <v>0</v>
      </c>
      <c r="V106" s="111">
        <f t="shared" si="141"/>
        <v>0</v>
      </c>
      <c r="W106" s="111">
        <f t="shared" si="141"/>
        <v>0</v>
      </c>
      <c r="X106" s="111">
        <f t="shared" si="141"/>
        <v>0</v>
      </c>
      <c r="Y106" s="111">
        <f t="shared" si="141"/>
        <v>0</v>
      </c>
      <c r="Z106" s="111">
        <f t="shared" si="141"/>
        <v>0</v>
      </c>
      <c r="AA106" s="111">
        <f t="shared" si="141"/>
        <v>0</v>
      </c>
      <c r="AB106" s="111">
        <f t="shared" si="141"/>
        <v>0</v>
      </c>
      <c r="AC106" s="111">
        <f t="shared" si="141"/>
        <v>0</v>
      </c>
      <c r="AD106" s="111">
        <f t="shared" si="141"/>
        <v>0</v>
      </c>
      <c r="AE106" s="111">
        <f t="shared" si="141"/>
        <v>0</v>
      </c>
      <c r="AF106" s="111">
        <f t="shared" si="141"/>
        <v>0</v>
      </c>
      <c r="AG106" s="297"/>
      <c r="AH106" s="111">
        <f t="shared" ref="AH106:BA106" si="142">SUM(AH107:AH108)</f>
        <v>0</v>
      </c>
      <c r="AI106" s="111">
        <f t="shared" si="142"/>
        <v>0</v>
      </c>
      <c r="AJ106" s="111">
        <f t="shared" si="142"/>
        <v>0</v>
      </c>
      <c r="AK106" s="111">
        <f t="shared" si="142"/>
        <v>0</v>
      </c>
      <c r="AL106" s="111">
        <f t="shared" si="142"/>
        <v>0</v>
      </c>
      <c r="AM106" s="111">
        <f t="shared" si="142"/>
        <v>0</v>
      </c>
      <c r="AN106" s="111">
        <f t="shared" si="142"/>
        <v>0</v>
      </c>
      <c r="AO106" s="111">
        <f t="shared" si="142"/>
        <v>0</v>
      </c>
      <c r="AP106" s="111">
        <f t="shared" si="142"/>
        <v>0</v>
      </c>
      <c r="AQ106" s="111">
        <f t="shared" si="142"/>
        <v>0</v>
      </c>
      <c r="AR106" s="111">
        <f t="shared" si="142"/>
        <v>0</v>
      </c>
      <c r="AS106" s="111">
        <f t="shared" si="142"/>
        <v>0</v>
      </c>
      <c r="AT106" s="111">
        <f t="shared" si="142"/>
        <v>0</v>
      </c>
      <c r="AU106" s="111">
        <f t="shared" si="142"/>
        <v>0</v>
      </c>
      <c r="AV106" s="111">
        <f t="shared" si="142"/>
        <v>0</v>
      </c>
      <c r="AW106" s="111">
        <f t="shared" si="142"/>
        <v>0</v>
      </c>
      <c r="AX106" s="111">
        <f t="shared" si="142"/>
        <v>0</v>
      </c>
      <c r="AY106" s="111">
        <f t="shared" si="142"/>
        <v>0</v>
      </c>
      <c r="AZ106" s="111">
        <f t="shared" si="142"/>
        <v>0</v>
      </c>
      <c r="BA106" s="111">
        <f t="shared" si="142"/>
        <v>0</v>
      </c>
      <c r="BB106" s="105" t="s">
        <v>212</v>
      </c>
      <c r="BC106" s="110"/>
      <c r="BD106" s="110"/>
      <c r="BE106" s="132">
        <v>2016</v>
      </c>
      <c r="BF106" s="110"/>
      <c r="BG106" s="110"/>
    </row>
    <row r="107" spans="1:59" s="124" customFormat="1" ht="22.2" customHeight="1">
      <c r="A107" s="419" t="s">
        <v>55</v>
      </c>
      <c r="B107" s="107"/>
      <c r="C107" s="106"/>
      <c r="D107" s="106">
        <f t="shared" si="139"/>
        <v>0</v>
      </c>
      <c r="E107" s="106"/>
      <c r="F107" s="106"/>
      <c r="G107" s="106"/>
      <c r="H107" s="106"/>
      <c r="I107" s="106"/>
      <c r="J107" s="106"/>
      <c r="K107" s="106"/>
      <c r="L107" s="292"/>
      <c r="M107" s="106"/>
      <c r="N107" s="106"/>
      <c r="O107" s="106"/>
      <c r="P107" s="106"/>
      <c r="Q107" s="106"/>
      <c r="R107" s="106"/>
      <c r="S107" s="106"/>
      <c r="T107" s="106"/>
      <c r="U107" s="106"/>
      <c r="V107" s="106"/>
      <c r="W107" s="106"/>
      <c r="X107" s="106"/>
      <c r="Y107" s="106"/>
      <c r="Z107" s="106"/>
      <c r="AA107" s="106"/>
      <c r="AB107" s="106"/>
      <c r="AC107" s="106"/>
      <c r="AD107" s="106"/>
      <c r="AE107" s="106"/>
      <c r="AF107" s="106"/>
      <c r="AG107" s="297"/>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5" t="s">
        <v>212</v>
      </c>
      <c r="BC107" s="104"/>
      <c r="BD107" s="104"/>
      <c r="BE107" s="132">
        <v>2016</v>
      </c>
      <c r="BF107" s="104"/>
      <c r="BG107" s="104"/>
    </row>
    <row r="108" spans="1:59" s="124" customFormat="1" ht="22.2" customHeight="1">
      <c r="A108" s="419" t="s">
        <v>55</v>
      </c>
      <c r="B108" s="107"/>
      <c r="C108" s="106"/>
      <c r="D108" s="106">
        <f t="shared" si="139"/>
        <v>0</v>
      </c>
      <c r="E108" s="106"/>
      <c r="F108" s="106"/>
      <c r="G108" s="106"/>
      <c r="H108" s="106"/>
      <c r="I108" s="106"/>
      <c r="J108" s="106"/>
      <c r="K108" s="106"/>
      <c r="L108" s="292"/>
      <c r="M108" s="106"/>
      <c r="N108" s="106"/>
      <c r="O108" s="106"/>
      <c r="P108" s="106"/>
      <c r="Q108" s="106"/>
      <c r="R108" s="106"/>
      <c r="S108" s="106"/>
      <c r="T108" s="106"/>
      <c r="U108" s="106"/>
      <c r="V108" s="106"/>
      <c r="W108" s="106"/>
      <c r="X108" s="106"/>
      <c r="Y108" s="106"/>
      <c r="Z108" s="106"/>
      <c r="AA108" s="106"/>
      <c r="AB108" s="106"/>
      <c r="AC108" s="106"/>
      <c r="AD108" s="106"/>
      <c r="AE108" s="106"/>
      <c r="AF108" s="106"/>
      <c r="AG108" s="297"/>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5" t="s">
        <v>212</v>
      </c>
      <c r="BC108" s="104"/>
      <c r="BD108" s="104"/>
      <c r="BE108" s="132">
        <v>2016</v>
      </c>
      <c r="BF108" s="104"/>
      <c r="BG108" s="104"/>
    </row>
    <row r="109" spans="1:59" s="145" customFormat="1" ht="22.2" customHeight="1">
      <c r="A109" s="418" t="s">
        <v>55</v>
      </c>
      <c r="B109" s="112" t="s">
        <v>282</v>
      </c>
      <c r="C109" s="111"/>
      <c r="D109" s="111">
        <f t="shared" si="139"/>
        <v>0</v>
      </c>
      <c r="E109" s="111">
        <f t="shared" ref="E109:K109" si="143">SUM(E110:E111)</f>
        <v>0</v>
      </c>
      <c r="F109" s="111">
        <f t="shared" si="143"/>
        <v>0</v>
      </c>
      <c r="G109" s="111">
        <f t="shared" si="143"/>
        <v>0</v>
      </c>
      <c r="H109" s="111">
        <f t="shared" si="143"/>
        <v>0</v>
      </c>
      <c r="I109" s="111">
        <f t="shared" si="143"/>
        <v>0</v>
      </c>
      <c r="J109" s="111">
        <f t="shared" si="143"/>
        <v>0</v>
      </c>
      <c r="K109" s="111">
        <f t="shared" si="143"/>
        <v>0</v>
      </c>
      <c r="L109" s="292"/>
      <c r="M109" s="111">
        <f t="shared" ref="M109:AF109" si="144">SUM(M110:M111)</f>
        <v>0</v>
      </c>
      <c r="N109" s="111">
        <f t="shared" si="144"/>
        <v>0</v>
      </c>
      <c r="O109" s="111">
        <f t="shared" si="144"/>
        <v>0</v>
      </c>
      <c r="P109" s="111">
        <f t="shared" si="144"/>
        <v>0</v>
      </c>
      <c r="Q109" s="111">
        <f t="shared" si="144"/>
        <v>0</v>
      </c>
      <c r="R109" s="111">
        <f t="shared" si="144"/>
        <v>0</v>
      </c>
      <c r="S109" s="111">
        <f t="shared" si="144"/>
        <v>0</v>
      </c>
      <c r="T109" s="111">
        <f t="shared" si="144"/>
        <v>0</v>
      </c>
      <c r="U109" s="111">
        <f t="shared" si="144"/>
        <v>0</v>
      </c>
      <c r="V109" s="111">
        <f t="shared" si="144"/>
        <v>0</v>
      </c>
      <c r="W109" s="111">
        <f t="shared" si="144"/>
        <v>0</v>
      </c>
      <c r="X109" s="111">
        <f t="shared" si="144"/>
        <v>0</v>
      </c>
      <c r="Y109" s="111">
        <f t="shared" si="144"/>
        <v>0</v>
      </c>
      <c r="Z109" s="111">
        <f t="shared" si="144"/>
        <v>0</v>
      </c>
      <c r="AA109" s="111">
        <f t="shared" si="144"/>
        <v>0</v>
      </c>
      <c r="AB109" s="111">
        <f t="shared" si="144"/>
        <v>0</v>
      </c>
      <c r="AC109" s="111">
        <f t="shared" si="144"/>
        <v>0</v>
      </c>
      <c r="AD109" s="111">
        <f t="shared" si="144"/>
        <v>0</v>
      </c>
      <c r="AE109" s="111">
        <f t="shared" si="144"/>
        <v>0</v>
      </c>
      <c r="AF109" s="111">
        <f t="shared" si="144"/>
        <v>0</v>
      </c>
      <c r="AG109" s="297"/>
      <c r="AH109" s="111">
        <f t="shared" ref="AH109:BA109" si="145">SUM(AH110:AH111)</f>
        <v>0</v>
      </c>
      <c r="AI109" s="111">
        <f t="shared" si="145"/>
        <v>0</v>
      </c>
      <c r="AJ109" s="111">
        <f t="shared" si="145"/>
        <v>0</v>
      </c>
      <c r="AK109" s="111">
        <f t="shared" si="145"/>
        <v>0</v>
      </c>
      <c r="AL109" s="111">
        <f t="shared" si="145"/>
        <v>0</v>
      </c>
      <c r="AM109" s="111">
        <f t="shared" si="145"/>
        <v>0</v>
      </c>
      <c r="AN109" s="111">
        <f t="shared" si="145"/>
        <v>0</v>
      </c>
      <c r="AO109" s="111">
        <f t="shared" si="145"/>
        <v>0</v>
      </c>
      <c r="AP109" s="111">
        <f t="shared" si="145"/>
        <v>0</v>
      </c>
      <c r="AQ109" s="111">
        <f t="shared" si="145"/>
        <v>0</v>
      </c>
      <c r="AR109" s="111">
        <f t="shared" si="145"/>
        <v>0</v>
      </c>
      <c r="AS109" s="111">
        <f t="shared" si="145"/>
        <v>0</v>
      </c>
      <c r="AT109" s="111">
        <f t="shared" si="145"/>
        <v>0</v>
      </c>
      <c r="AU109" s="111">
        <f t="shared" si="145"/>
        <v>0</v>
      </c>
      <c r="AV109" s="111">
        <f t="shared" si="145"/>
        <v>0</v>
      </c>
      <c r="AW109" s="111">
        <f t="shared" si="145"/>
        <v>0</v>
      </c>
      <c r="AX109" s="111">
        <f t="shared" si="145"/>
        <v>0</v>
      </c>
      <c r="AY109" s="111">
        <f t="shared" si="145"/>
        <v>0</v>
      </c>
      <c r="AZ109" s="111">
        <f t="shared" si="145"/>
        <v>0</v>
      </c>
      <c r="BA109" s="111">
        <f t="shared" si="145"/>
        <v>0</v>
      </c>
      <c r="BB109" s="105" t="s">
        <v>212</v>
      </c>
      <c r="BC109" s="110"/>
      <c r="BD109" s="110"/>
      <c r="BE109" s="132">
        <v>2016</v>
      </c>
      <c r="BF109" s="110"/>
      <c r="BG109" s="110"/>
    </row>
    <row r="110" spans="1:59" s="124" customFormat="1" ht="22.2" customHeight="1">
      <c r="A110" s="419" t="s">
        <v>55</v>
      </c>
      <c r="B110" s="107"/>
      <c r="C110" s="106"/>
      <c r="D110" s="106">
        <f t="shared" si="139"/>
        <v>0</v>
      </c>
      <c r="E110" s="106"/>
      <c r="F110" s="106"/>
      <c r="G110" s="106"/>
      <c r="H110" s="106"/>
      <c r="I110" s="106"/>
      <c r="J110" s="106"/>
      <c r="K110" s="106"/>
      <c r="L110" s="292"/>
      <c r="M110" s="106"/>
      <c r="N110" s="106"/>
      <c r="O110" s="106"/>
      <c r="P110" s="106"/>
      <c r="Q110" s="106"/>
      <c r="R110" s="106"/>
      <c r="S110" s="106"/>
      <c r="T110" s="106"/>
      <c r="U110" s="106"/>
      <c r="V110" s="106"/>
      <c r="W110" s="106"/>
      <c r="X110" s="106"/>
      <c r="Y110" s="106"/>
      <c r="Z110" s="106"/>
      <c r="AA110" s="106"/>
      <c r="AB110" s="106"/>
      <c r="AC110" s="106"/>
      <c r="AD110" s="106"/>
      <c r="AE110" s="106"/>
      <c r="AF110" s="106"/>
      <c r="AG110" s="297"/>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5" t="s">
        <v>212</v>
      </c>
      <c r="BC110" s="104"/>
      <c r="BD110" s="104"/>
      <c r="BE110" s="132">
        <v>2016</v>
      </c>
      <c r="BF110" s="104"/>
      <c r="BG110" s="104"/>
    </row>
    <row r="111" spans="1:59" s="124" customFormat="1" ht="22.2" customHeight="1">
      <c r="A111" s="419" t="s">
        <v>55</v>
      </c>
      <c r="B111" s="107"/>
      <c r="C111" s="106"/>
      <c r="D111" s="106">
        <f t="shared" si="139"/>
        <v>0</v>
      </c>
      <c r="E111" s="106"/>
      <c r="F111" s="106"/>
      <c r="G111" s="106"/>
      <c r="H111" s="106"/>
      <c r="I111" s="106"/>
      <c r="J111" s="106"/>
      <c r="K111" s="106"/>
      <c r="L111" s="292"/>
      <c r="M111" s="106"/>
      <c r="N111" s="106"/>
      <c r="O111" s="106"/>
      <c r="P111" s="106"/>
      <c r="Q111" s="106"/>
      <c r="R111" s="106"/>
      <c r="S111" s="106"/>
      <c r="T111" s="106"/>
      <c r="U111" s="106"/>
      <c r="V111" s="106"/>
      <c r="W111" s="106"/>
      <c r="X111" s="106"/>
      <c r="Y111" s="106"/>
      <c r="Z111" s="106"/>
      <c r="AA111" s="106"/>
      <c r="AB111" s="106"/>
      <c r="AC111" s="106"/>
      <c r="AD111" s="106"/>
      <c r="AE111" s="106"/>
      <c r="AF111" s="106"/>
      <c r="AG111" s="297"/>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5" t="s">
        <v>212</v>
      </c>
      <c r="BC111" s="104"/>
      <c r="BD111" s="104"/>
      <c r="BE111" s="132">
        <v>2016</v>
      </c>
      <c r="BF111" s="104"/>
      <c r="BG111" s="104"/>
    </row>
    <row r="112" spans="1:59" s="131" customFormat="1" ht="22.2" customHeight="1">
      <c r="A112" s="418" t="s">
        <v>57</v>
      </c>
      <c r="B112" s="308" t="s">
        <v>206</v>
      </c>
      <c r="C112" s="111">
        <f>SUM(C113,C116)</f>
        <v>0</v>
      </c>
      <c r="D112" s="111">
        <f>SUM(D113+D116)</f>
        <v>0</v>
      </c>
      <c r="E112" s="111">
        <f t="shared" ref="E112:K112" si="146">SUM(E113,E116)</f>
        <v>0</v>
      </c>
      <c r="F112" s="111">
        <f t="shared" si="146"/>
        <v>0</v>
      </c>
      <c r="G112" s="111">
        <f t="shared" si="146"/>
        <v>0</v>
      </c>
      <c r="H112" s="111">
        <f t="shared" si="146"/>
        <v>0</v>
      </c>
      <c r="I112" s="111">
        <f t="shared" si="146"/>
        <v>0</v>
      </c>
      <c r="J112" s="111">
        <f t="shared" si="146"/>
        <v>0</v>
      </c>
      <c r="K112" s="111">
        <f t="shared" si="146"/>
        <v>0</v>
      </c>
      <c r="L112" s="292"/>
      <c r="M112" s="111">
        <f t="shared" ref="M112:AF112" si="147">SUM(M113,M116)</f>
        <v>0</v>
      </c>
      <c r="N112" s="111">
        <f t="shared" si="147"/>
        <v>0</v>
      </c>
      <c r="O112" s="111">
        <f t="shared" si="147"/>
        <v>0</v>
      </c>
      <c r="P112" s="111">
        <f t="shared" si="147"/>
        <v>0</v>
      </c>
      <c r="Q112" s="111">
        <f t="shared" si="147"/>
        <v>0</v>
      </c>
      <c r="R112" s="111">
        <f t="shared" si="147"/>
        <v>0</v>
      </c>
      <c r="S112" s="111">
        <f t="shared" si="147"/>
        <v>0</v>
      </c>
      <c r="T112" s="111">
        <f t="shared" si="147"/>
        <v>0</v>
      </c>
      <c r="U112" s="111">
        <f t="shared" si="147"/>
        <v>0</v>
      </c>
      <c r="V112" s="111">
        <f t="shared" si="147"/>
        <v>0</v>
      </c>
      <c r="W112" s="111">
        <f t="shared" si="147"/>
        <v>0</v>
      </c>
      <c r="X112" s="111">
        <f t="shared" si="147"/>
        <v>0</v>
      </c>
      <c r="Y112" s="111">
        <f t="shared" si="147"/>
        <v>0</v>
      </c>
      <c r="Z112" s="111">
        <f t="shared" si="147"/>
        <v>0</v>
      </c>
      <c r="AA112" s="111">
        <f t="shared" si="147"/>
        <v>0</v>
      </c>
      <c r="AB112" s="111">
        <f t="shared" si="147"/>
        <v>0</v>
      </c>
      <c r="AC112" s="111">
        <f t="shared" si="147"/>
        <v>0</v>
      </c>
      <c r="AD112" s="111">
        <f t="shared" si="147"/>
        <v>0</v>
      </c>
      <c r="AE112" s="111">
        <f t="shared" si="147"/>
        <v>0</v>
      </c>
      <c r="AF112" s="111">
        <f t="shared" si="147"/>
        <v>0</v>
      </c>
      <c r="AG112" s="297"/>
      <c r="AH112" s="111">
        <f t="shared" ref="AH112:BA112" si="148">SUM(AH113,AH116)</f>
        <v>0</v>
      </c>
      <c r="AI112" s="111">
        <f t="shared" si="148"/>
        <v>0</v>
      </c>
      <c r="AJ112" s="111">
        <f t="shared" si="148"/>
        <v>0</v>
      </c>
      <c r="AK112" s="111">
        <f t="shared" si="148"/>
        <v>0</v>
      </c>
      <c r="AL112" s="111">
        <f t="shared" si="148"/>
        <v>0</v>
      </c>
      <c r="AM112" s="111">
        <f t="shared" si="148"/>
        <v>0</v>
      </c>
      <c r="AN112" s="111">
        <f t="shared" si="148"/>
        <v>0</v>
      </c>
      <c r="AO112" s="111">
        <f t="shared" si="148"/>
        <v>0</v>
      </c>
      <c r="AP112" s="111">
        <f t="shared" si="148"/>
        <v>0</v>
      </c>
      <c r="AQ112" s="111">
        <f t="shared" si="148"/>
        <v>0</v>
      </c>
      <c r="AR112" s="111">
        <f t="shared" si="148"/>
        <v>0</v>
      </c>
      <c r="AS112" s="111">
        <f t="shared" si="148"/>
        <v>0</v>
      </c>
      <c r="AT112" s="111">
        <f t="shared" si="148"/>
        <v>0</v>
      </c>
      <c r="AU112" s="111">
        <f t="shared" si="148"/>
        <v>0</v>
      </c>
      <c r="AV112" s="111">
        <f t="shared" si="148"/>
        <v>0</v>
      </c>
      <c r="AW112" s="111">
        <f t="shared" si="148"/>
        <v>0</v>
      </c>
      <c r="AX112" s="111">
        <f t="shared" si="148"/>
        <v>0</v>
      </c>
      <c r="AY112" s="111">
        <f t="shared" si="148"/>
        <v>0</v>
      </c>
      <c r="AZ112" s="111">
        <f t="shared" si="148"/>
        <v>0</v>
      </c>
      <c r="BA112" s="111">
        <f t="shared" si="148"/>
        <v>0</v>
      </c>
      <c r="BB112" s="105" t="s">
        <v>212</v>
      </c>
      <c r="BC112" s="110"/>
      <c r="BD112" s="110"/>
      <c r="BE112" s="132">
        <v>2016</v>
      </c>
      <c r="BF112" s="110"/>
      <c r="BG112" s="110"/>
    </row>
    <row r="113" spans="1:59" s="145" customFormat="1" ht="22.2" customHeight="1">
      <c r="A113" s="418" t="s">
        <v>57</v>
      </c>
      <c r="B113" s="112" t="s">
        <v>281</v>
      </c>
      <c r="C113" s="111"/>
      <c r="D113" s="111">
        <f t="shared" ref="D113:D118" si="149">SUM(E113:BA113)</f>
        <v>0</v>
      </c>
      <c r="E113" s="111">
        <f t="shared" ref="E113:K113" si="150">SUM(E114:E115)</f>
        <v>0</v>
      </c>
      <c r="F113" s="111">
        <f t="shared" si="150"/>
        <v>0</v>
      </c>
      <c r="G113" s="111">
        <f t="shared" si="150"/>
        <v>0</v>
      </c>
      <c r="H113" s="111">
        <f t="shared" si="150"/>
        <v>0</v>
      </c>
      <c r="I113" s="111">
        <f t="shared" si="150"/>
        <v>0</v>
      </c>
      <c r="J113" s="111">
        <f t="shared" si="150"/>
        <v>0</v>
      </c>
      <c r="K113" s="111">
        <f t="shared" si="150"/>
        <v>0</v>
      </c>
      <c r="L113" s="292"/>
      <c r="M113" s="111">
        <f t="shared" ref="M113:AF113" si="151">SUM(M114:M115)</f>
        <v>0</v>
      </c>
      <c r="N113" s="111">
        <f t="shared" si="151"/>
        <v>0</v>
      </c>
      <c r="O113" s="111">
        <f t="shared" si="151"/>
        <v>0</v>
      </c>
      <c r="P113" s="111">
        <f t="shared" si="151"/>
        <v>0</v>
      </c>
      <c r="Q113" s="111">
        <f t="shared" si="151"/>
        <v>0</v>
      </c>
      <c r="R113" s="111">
        <f t="shared" si="151"/>
        <v>0</v>
      </c>
      <c r="S113" s="111">
        <f t="shared" si="151"/>
        <v>0</v>
      </c>
      <c r="T113" s="111">
        <f t="shared" si="151"/>
        <v>0</v>
      </c>
      <c r="U113" s="111">
        <f t="shared" si="151"/>
        <v>0</v>
      </c>
      <c r="V113" s="111">
        <f t="shared" si="151"/>
        <v>0</v>
      </c>
      <c r="W113" s="111">
        <f t="shared" si="151"/>
        <v>0</v>
      </c>
      <c r="X113" s="111">
        <f t="shared" si="151"/>
        <v>0</v>
      </c>
      <c r="Y113" s="111">
        <f t="shared" si="151"/>
        <v>0</v>
      </c>
      <c r="Z113" s="111">
        <f t="shared" si="151"/>
        <v>0</v>
      </c>
      <c r="AA113" s="111">
        <f t="shared" si="151"/>
        <v>0</v>
      </c>
      <c r="AB113" s="111">
        <f t="shared" si="151"/>
        <v>0</v>
      </c>
      <c r="AC113" s="111">
        <f t="shared" si="151"/>
        <v>0</v>
      </c>
      <c r="AD113" s="111">
        <f t="shared" si="151"/>
        <v>0</v>
      </c>
      <c r="AE113" s="111">
        <f t="shared" si="151"/>
        <v>0</v>
      </c>
      <c r="AF113" s="111">
        <f t="shared" si="151"/>
        <v>0</v>
      </c>
      <c r="AG113" s="297"/>
      <c r="AH113" s="111">
        <f t="shared" ref="AH113:BA113" si="152">SUM(AH114:AH115)</f>
        <v>0</v>
      </c>
      <c r="AI113" s="111">
        <f t="shared" si="152"/>
        <v>0</v>
      </c>
      <c r="AJ113" s="111">
        <f t="shared" si="152"/>
        <v>0</v>
      </c>
      <c r="AK113" s="111">
        <f t="shared" si="152"/>
        <v>0</v>
      </c>
      <c r="AL113" s="111">
        <f t="shared" si="152"/>
        <v>0</v>
      </c>
      <c r="AM113" s="111">
        <f t="shared" si="152"/>
        <v>0</v>
      </c>
      <c r="AN113" s="111">
        <f t="shared" si="152"/>
        <v>0</v>
      </c>
      <c r="AO113" s="111">
        <f t="shared" si="152"/>
        <v>0</v>
      </c>
      <c r="AP113" s="111">
        <f t="shared" si="152"/>
        <v>0</v>
      </c>
      <c r="AQ113" s="111">
        <f t="shared" si="152"/>
        <v>0</v>
      </c>
      <c r="AR113" s="111">
        <f t="shared" si="152"/>
        <v>0</v>
      </c>
      <c r="AS113" s="111">
        <f t="shared" si="152"/>
        <v>0</v>
      </c>
      <c r="AT113" s="111">
        <f t="shared" si="152"/>
        <v>0</v>
      </c>
      <c r="AU113" s="111">
        <f t="shared" si="152"/>
        <v>0</v>
      </c>
      <c r="AV113" s="111">
        <f t="shared" si="152"/>
        <v>0</v>
      </c>
      <c r="AW113" s="111">
        <f t="shared" si="152"/>
        <v>0</v>
      </c>
      <c r="AX113" s="111">
        <f t="shared" si="152"/>
        <v>0</v>
      </c>
      <c r="AY113" s="111">
        <f t="shared" si="152"/>
        <v>0</v>
      </c>
      <c r="AZ113" s="111">
        <f t="shared" si="152"/>
        <v>0</v>
      </c>
      <c r="BA113" s="111">
        <f t="shared" si="152"/>
        <v>0</v>
      </c>
      <c r="BB113" s="105" t="s">
        <v>212</v>
      </c>
      <c r="BC113" s="110"/>
      <c r="BD113" s="110"/>
      <c r="BE113" s="132">
        <v>2016</v>
      </c>
      <c r="BF113" s="110"/>
      <c r="BG113" s="110"/>
    </row>
    <row r="114" spans="1:59" s="124" customFormat="1" ht="27.75" customHeight="1">
      <c r="A114" s="419" t="s">
        <v>57</v>
      </c>
      <c r="B114" s="107"/>
      <c r="C114" s="106"/>
      <c r="D114" s="106">
        <f t="shared" si="149"/>
        <v>0</v>
      </c>
      <c r="E114" s="106"/>
      <c r="F114" s="106"/>
      <c r="G114" s="106"/>
      <c r="H114" s="106"/>
      <c r="I114" s="106"/>
      <c r="J114" s="106"/>
      <c r="K114" s="106"/>
      <c r="L114" s="292"/>
      <c r="M114" s="106"/>
      <c r="N114" s="106"/>
      <c r="O114" s="106"/>
      <c r="P114" s="106"/>
      <c r="Q114" s="106"/>
      <c r="R114" s="106"/>
      <c r="S114" s="106"/>
      <c r="T114" s="106"/>
      <c r="U114" s="106"/>
      <c r="V114" s="106"/>
      <c r="W114" s="106"/>
      <c r="X114" s="106"/>
      <c r="Y114" s="106"/>
      <c r="Z114" s="106"/>
      <c r="AA114" s="106"/>
      <c r="AB114" s="106"/>
      <c r="AC114" s="106"/>
      <c r="AD114" s="106"/>
      <c r="AE114" s="106"/>
      <c r="AF114" s="106"/>
      <c r="AG114" s="297"/>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5" t="s">
        <v>212</v>
      </c>
      <c r="BC114" s="104"/>
      <c r="BD114" s="104"/>
      <c r="BE114" s="132">
        <v>2016</v>
      </c>
      <c r="BF114" s="104"/>
      <c r="BG114" s="104"/>
    </row>
    <row r="115" spans="1:59" s="124" customFormat="1" ht="24" customHeight="1">
      <c r="A115" s="419" t="s">
        <v>57</v>
      </c>
      <c r="B115" s="107"/>
      <c r="C115" s="106"/>
      <c r="D115" s="106">
        <f t="shared" si="149"/>
        <v>0</v>
      </c>
      <c r="E115" s="106"/>
      <c r="F115" s="106"/>
      <c r="G115" s="106"/>
      <c r="H115" s="106"/>
      <c r="I115" s="106"/>
      <c r="J115" s="106"/>
      <c r="K115" s="106"/>
      <c r="L115" s="292"/>
      <c r="M115" s="106"/>
      <c r="N115" s="106"/>
      <c r="O115" s="106"/>
      <c r="P115" s="106"/>
      <c r="Q115" s="106"/>
      <c r="R115" s="106"/>
      <c r="S115" s="106"/>
      <c r="T115" s="106"/>
      <c r="U115" s="106"/>
      <c r="V115" s="106"/>
      <c r="W115" s="106"/>
      <c r="X115" s="106"/>
      <c r="Y115" s="106"/>
      <c r="Z115" s="106"/>
      <c r="AA115" s="106"/>
      <c r="AB115" s="106"/>
      <c r="AC115" s="106"/>
      <c r="AD115" s="106"/>
      <c r="AE115" s="106"/>
      <c r="AF115" s="106"/>
      <c r="AG115" s="297"/>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5" t="s">
        <v>212</v>
      </c>
      <c r="BC115" s="104"/>
      <c r="BD115" s="104"/>
      <c r="BE115" s="132">
        <v>2016</v>
      </c>
      <c r="BF115" s="104"/>
      <c r="BG115" s="104"/>
    </row>
    <row r="116" spans="1:59" s="145" customFormat="1" ht="22.2" customHeight="1">
      <c r="A116" s="418" t="s">
        <v>57</v>
      </c>
      <c r="B116" s="112" t="s">
        <v>282</v>
      </c>
      <c r="C116" s="111"/>
      <c r="D116" s="111">
        <f t="shared" si="149"/>
        <v>0</v>
      </c>
      <c r="E116" s="111">
        <f t="shared" ref="E116:K116" si="153">SUM(E117:E118)</f>
        <v>0</v>
      </c>
      <c r="F116" s="111">
        <f t="shared" si="153"/>
        <v>0</v>
      </c>
      <c r="G116" s="111">
        <f t="shared" si="153"/>
        <v>0</v>
      </c>
      <c r="H116" s="111">
        <f t="shared" si="153"/>
        <v>0</v>
      </c>
      <c r="I116" s="111">
        <f t="shared" si="153"/>
        <v>0</v>
      </c>
      <c r="J116" s="111">
        <f t="shared" si="153"/>
        <v>0</v>
      </c>
      <c r="K116" s="111">
        <f t="shared" si="153"/>
        <v>0</v>
      </c>
      <c r="L116" s="292"/>
      <c r="M116" s="111">
        <f t="shared" ref="M116:AF116" si="154">SUM(M117:M118)</f>
        <v>0</v>
      </c>
      <c r="N116" s="111">
        <f t="shared" si="154"/>
        <v>0</v>
      </c>
      <c r="O116" s="111">
        <f t="shared" si="154"/>
        <v>0</v>
      </c>
      <c r="P116" s="111">
        <f t="shared" si="154"/>
        <v>0</v>
      </c>
      <c r="Q116" s="111">
        <f t="shared" si="154"/>
        <v>0</v>
      </c>
      <c r="R116" s="111">
        <f t="shared" si="154"/>
        <v>0</v>
      </c>
      <c r="S116" s="111">
        <f t="shared" si="154"/>
        <v>0</v>
      </c>
      <c r="T116" s="111">
        <f t="shared" si="154"/>
        <v>0</v>
      </c>
      <c r="U116" s="111">
        <f t="shared" si="154"/>
        <v>0</v>
      </c>
      <c r="V116" s="111">
        <f t="shared" si="154"/>
        <v>0</v>
      </c>
      <c r="W116" s="111">
        <f t="shared" si="154"/>
        <v>0</v>
      </c>
      <c r="X116" s="111">
        <f t="shared" si="154"/>
        <v>0</v>
      </c>
      <c r="Y116" s="111">
        <f t="shared" si="154"/>
        <v>0</v>
      </c>
      <c r="Z116" s="111">
        <f t="shared" si="154"/>
        <v>0</v>
      </c>
      <c r="AA116" s="111">
        <f t="shared" si="154"/>
        <v>0</v>
      </c>
      <c r="AB116" s="111">
        <f t="shared" si="154"/>
        <v>0</v>
      </c>
      <c r="AC116" s="111">
        <f t="shared" si="154"/>
        <v>0</v>
      </c>
      <c r="AD116" s="111">
        <f t="shared" si="154"/>
        <v>0</v>
      </c>
      <c r="AE116" s="111">
        <f t="shared" si="154"/>
        <v>0</v>
      </c>
      <c r="AF116" s="111">
        <f t="shared" si="154"/>
        <v>0</v>
      </c>
      <c r="AG116" s="297"/>
      <c r="AH116" s="111">
        <f t="shared" ref="AH116:BA116" si="155">SUM(AH117:AH118)</f>
        <v>0</v>
      </c>
      <c r="AI116" s="111">
        <f t="shared" si="155"/>
        <v>0</v>
      </c>
      <c r="AJ116" s="111">
        <f t="shared" si="155"/>
        <v>0</v>
      </c>
      <c r="AK116" s="111">
        <f t="shared" si="155"/>
        <v>0</v>
      </c>
      <c r="AL116" s="111">
        <f t="shared" si="155"/>
        <v>0</v>
      </c>
      <c r="AM116" s="111">
        <f t="shared" si="155"/>
        <v>0</v>
      </c>
      <c r="AN116" s="111">
        <f t="shared" si="155"/>
        <v>0</v>
      </c>
      <c r="AO116" s="111">
        <f t="shared" si="155"/>
        <v>0</v>
      </c>
      <c r="AP116" s="111">
        <f t="shared" si="155"/>
        <v>0</v>
      </c>
      <c r="AQ116" s="111">
        <f t="shared" si="155"/>
        <v>0</v>
      </c>
      <c r="AR116" s="111">
        <f t="shared" si="155"/>
        <v>0</v>
      </c>
      <c r="AS116" s="111">
        <f t="shared" si="155"/>
        <v>0</v>
      </c>
      <c r="AT116" s="111">
        <f t="shared" si="155"/>
        <v>0</v>
      </c>
      <c r="AU116" s="111">
        <f t="shared" si="155"/>
        <v>0</v>
      </c>
      <c r="AV116" s="111">
        <f t="shared" si="155"/>
        <v>0</v>
      </c>
      <c r="AW116" s="111">
        <f t="shared" si="155"/>
        <v>0</v>
      </c>
      <c r="AX116" s="111">
        <f t="shared" si="155"/>
        <v>0</v>
      </c>
      <c r="AY116" s="111">
        <f t="shared" si="155"/>
        <v>0</v>
      </c>
      <c r="AZ116" s="111">
        <f t="shared" si="155"/>
        <v>0</v>
      </c>
      <c r="BA116" s="111">
        <f t="shared" si="155"/>
        <v>0</v>
      </c>
      <c r="BB116" s="105" t="s">
        <v>212</v>
      </c>
      <c r="BC116" s="110"/>
      <c r="BD116" s="110"/>
      <c r="BE116" s="132">
        <v>2016</v>
      </c>
      <c r="BF116" s="110"/>
      <c r="BG116" s="110"/>
    </row>
    <row r="117" spans="1:59" s="124" customFormat="1" ht="22.2" customHeight="1">
      <c r="A117" s="419" t="s">
        <v>57</v>
      </c>
      <c r="B117" s="107"/>
      <c r="C117" s="106"/>
      <c r="D117" s="106">
        <f t="shared" si="149"/>
        <v>0</v>
      </c>
      <c r="E117" s="106"/>
      <c r="F117" s="106"/>
      <c r="G117" s="106"/>
      <c r="H117" s="106"/>
      <c r="I117" s="106"/>
      <c r="J117" s="106"/>
      <c r="K117" s="106"/>
      <c r="L117" s="292"/>
      <c r="M117" s="106"/>
      <c r="N117" s="106"/>
      <c r="O117" s="106"/>
      <c r="P117" s="106"/>
      <c r="Q117" s="106"/>
      <c r="R117" s="106"/>
      <c r="S117" s="106"/>
      <c r="T117" s="106"/>
      <c r="U117" s="106"/>
      <c r="V117" s="106"/>
      <c r="W117" s="106"/>
      <c r="X117" s="106"/>
      <c r="Y117" s="106"/>
      <c r="Z117" s="106"/>
      <c r="AA117" s="106"/>
      <c r="AB117" s="106"/>
      <c r="AC117" s="106"/>
      <c r="AD117" s="106"/>
      <c r="AE117" s="106"/>
      <c r="AF117" s="106"/>
      <c r="AG117" s="297"/>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5" t="s">
        <v>212</v>
      </c>
      <c r="BC117" s="104"/>
      <c r="BD117" s="104"/>
      <c r="BE117" s="132">
        <v>2016</v>
      </c>
      <c r="BF117" s="104"/>
      <c r="BG117" s="104"/>
    </row>
    <row r="118" spans="1:59" s="124" customFormat="1" ht="22.2" customHeight="1">
      <c r="A118" s="419" t="s">
        <v>57</v>
      </c>
      <c r="B118" s="107"/>
      <c r="C118" s="106"/>
      <c r="D118" s="106">
        <f t="shared" si="149"/>
        <v>0</v>
      </c>
      <c r="E118" s="106"/>
      <c r="F118" s="106"/>
      <c r="G118" s="106"/>
      <c r="H118" s="106"/>
      <c r="I118" s="106"/>
      <c r="J118" s="106"/>
      <c r="K118" s="106"/>
      <c r="L118" s="292"/>
      <c r="M118" s="106"/>
      <c r="N118" s="106"/>
      <c r="O118" s="106"/>
      <c r="P118" s="106"/>
      <c r="Q118" s="106"/>
      <c r="R118" s="106"/>
      <c r="S118" s="106"/>
      <c r="T118" s="106"/>
      <c r="U118" s="106"/>
      <c r="V118" s="106"/>
      <c r="W118" s="106"/>
      <c r="X118" s="106"/>
      <c r="Y118" s="106"/>
      <c r="Z118" s="106"/>
      <c r="AA118" s="106"/>
      <c r="AB118" s="106"/>
      <c r="AC118" s="106"/>
      <c r="AD118" s="106"/>
      <c r="AE118" s="106"/>
      <c r="AF118" s="106"/>
      <c r="AG118" s="297"/>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5" t="s">
        <v>212</v>
      </c>
      <c r="BC118" s="104"/>
      <c r="BD118" s="104"/>
      <c r="BE118" s="132">
        <v>2016</v>
      </c>
      <c r="BF118" s="104"/>
      <c r="BG118" s="104"/>
    </row>
    <row r="119" spans="1:59" s="148" customFormat="1" ht="22.2" customHeight="1">
      <c r="A119" s="422">
        <v>2</v>
      </c>
      <c r="B119" s="309" t="s">
        <v>211</v>
      </c>
      <c r="C119" s="140">
        <f>SUM(C120,C123)</f>
        <v>0</v>
      </c>
      <c r="D119" s="140">
        <f>SUM(D120+D123)</f>
        <v>0</v>
      </c>
      <c r="E119" s="140">
        <f t="shared" ref="E119:K119" si="156">SUM(E120,E123)</f>
        <v>0</v>
      </c>
      <c r="F119" s="140">
        <f t="shared" si="156"/>
        <v>0</v>
      </c>
      <c r="G119" s="140">
        <f t="shared" si="156"/>
        <v>0</v>
      </c>
      <c r="H119" s="140">
        <f t="shared" si="156"/>
        <v>0</v>
      </c>
      <c r="I119" s="111">
        <f t="shared" si="156"/>
        <v>0</v>
      </c>
      <c r="J119" s="111">
        <f t="shared" si="156"/>
        <v>0</v>
      </c>
      <c r="K119" s="111">
        <f t="shared" si="156"/>
        <v>0</v>
      </c>
      <c r="L119" s="292"/>
      <c r="M119" s="111">
        <f t="shared" ref="M119:AF119" si="157">SUM(M120,M123)</f>
        <v>0</v>
      </c>
      <c r="N119" s="111">
        <f t="shared" si="157"/>
        <v>0</v>
      </c>
      <c r="O119" s="111">
        <f t="shared" si="157"/>
        <v>0</v>
      </c>
      <c r="P119" s="140">
        <f t="shared" si="157"/>
        <v>0</v>
      </c>
      <c r="Q119" s="111">
        <f t="shared" si="157"/>
        <v>0</v>
      </c>
      <c r="R119" s="111">
        <f t="shared" si="157"/>
        <v>0</v>
      </c>
      <c r="S119" s="111">
        <f t="shared" si="157"/>
        <v>0</v>
      </c>
      <c r="T119" s="111">
        <f t="shared" si="157"/>
        <v>0</v>
      </c>
      <c r="U119" s="140">
        <f t="shared" si="157"/>
        <v>0</v>
      </c>
      <c r="V119" s="111">
        <f t="shared" si="157"/>
        <v>0</v>
      </c>
      <c r="W119" s="111">
        <f t="shared" si="157"/>
        <v>0</v>
      </c>
      <c r="X119" s="111">
        <f t="shared" si="157"/>
        <v>0</v>
      </c>
      <c r="Y119" s="140">
        <f t="shared" si="157"/>
        <v>0</v>
      </c>
      <c r="Z119" s="111">
        <f t="shared" si="157"/>
        <v>0</v>
      </c>
      <c r="AA119" s="111">
        <f t="shared" si="157"/>
        <v>0</v>
      </c>
      <c r="AB119" s="111">
        <f t="shared" si="157"/>
        <v>0</v>
      </c>
      <c r="AC119" s="111">
        <f t="shared" si="157"/>
        <v>0</v>
      </c>
      <c r="AD119" s="111">
        <f t="shared" si="157"/>
        <v>0</v>
      </c>
      <c r="AE119" s="111">
        <f t="shared" si="157"/>
        <v>0</v>
      </c>
      <c r="AF119" s="111">
        <f t="shared" si="157"/>
        <v>0</v>
      </c>
      <c r="AG119" s="297"/>
      <c r="AH119" s="111">
        <f t="shared" ref="AH119:BA119" si="158">SUM(AH120,AH123)</f>
        <v>0</v>
      </c>
      <c r="AI119" s="111">
        <f t="shared" si="158"/>
        <v>0</v>
      </c>
      <c r="AJ119" s="111">
        <f t="shared" si="158"/>
        <v>0</v>
      </c>
      <c r="AK119" s="111">
        <f t="shared" si="158"/>
        <v>0</v>
      </c>
      <c r="AL119" s="111">
        <f t="shared" si="158"/>
        <v>0</v>
      </c>
      <c r="AM119" s="111">
        <f t="shared" si="158"/>
        <v>0</v>
      </c>
      <c r="AN119" s="111">
        <f t="shared" si="158"/>
        <v>0</v>
      </c>
      <c r="AO119" s="111">
        <f t="shared" si="158"/>
        <v>0</v>
      </c>
      <c r="AP119" s="111">
        <f t="shared" si="158"/>
        <v>0</v>
      </c>
      <c r="AQ119" s="111">
        <f t="shared" si="158"/>
        <v>0</v>
      </c>
      <c r="AR119" s="111">
        <f t="shared" si="158"/>
        <v>0</v>
      </c>
      <c r="AS119" s="140">
        <f t="shared" si="158"/>
        <v>0</v>
      </c>
      <c r="AT119" s="140">
        <f t="shared" si="158"/>
        <v>0</v>
      </c>
      <c r="AU119" s="111">
        <f t="shared" si="158"/>
        <v>0</v>
      </c>
      <c r="AV119" s="111">
        <f t="shared" si="158"/>
        <v>0</v>
      </c>
      <c r="AW119" s="111">
        <f t="shared" si="158"/>
        <v>0</v>
      </c>
      <c r="AX119" s="111">
        <f t="shared" si="158"/>
        <v>0</v>
      </c>
      <c r="AY119" s="111">
        <f t="shared" si="158"/>
        <v>0</v>
      </c>
      <c r="AZ119" s="111">
        <f t="shared" si="158"/>
        <v>0</v>
      </c>
      <c r="BA119" s="111">
        <f t="shared" si="158"/>
        <v>0</v>
      </c>
      <c r="BB119" s="105" t="s">
        <v>212</v>
      </c>
      <c r="BC119" s="110"/>
      <c r="BD119" s="139"/>
      <c r="BE119" s="132">
        <v>2016</v>
      </c>
      <c r="BF119" s="138"/>
      <c r="BG119" s="138"/>
    </row>
    <row r="120" spans="1:59" s="145" customFormat="1" ht="22.2" customHeight="1">
      <c r="A120" s="418" t="s">
        <v>60</v>
      </c>
      <c r="B120" s="112" t="s">
        <v>281</v>
      </c>
      <c r="C120" s="111"/>
      <c r="D120" s="111">
        <f t="shared" ref="D120:D125" si="159">SUM(E120:BA120)</f>
        <v>0</v>
      </c>
      <c r="E120" s="111">
        <f t="shared" ref="E120:K120" si="160">SUM(E121:E122)</f>
        <v>0</v>
      </c>
      <c r="F120" s="111">
        <f t="shared" si="160"/>
        <v>0</v>
      </c>
      <c r="G120" s="111">
        <f t="shared" si="160"/>
        <v>0</v>
      </c>
      <c r="H120" s="111">
        <f t="shared" si="160"/>
        <v>0</v>
      </c>
      <c r="I120" s="111">
        <f t="shared" si="160"/>
        <v>0</v>
      </c>
      <c r="J120" s="111">
        <f t="shared" si="160"/>
        <v>0</v>
      </c>
      <c r="K120" s="111">
        <f t="shared" si="160"/>
        <v>0</v>
      </c>
      <c r="L120" s="292"/>
      <c r="M120" s="111">
        <f t="shared" ref="M120:AF120" si="161">SUM(M121:M122)</f>
        <v>0</v>
      </c>
      <c r="N120" s="111">
        <f t="shared" si="161"/>
        <v>0</v>
      </c>
      <c r="O120" s="111">
        <f t="shared" si="161"/>
        <v>0</v>
      </c>
      <c r="P120" s="111">
        <f t="shared" si="161"/>
        <v>0</v>
      </c>
      <c r="Q120" s="111">
        <f t="shared" si="161"/>
        <v>0</v>
      </c>
      <c r="R120" s="111">
        <f t="shared" si="161"/>
        <v>0</v>
      </c>
      <c r="S120" s="111">
        <f t="shared" si="161"/>
        <v>0</v>
      </c>
      <c r="T120" s="111">
        <f t="shared" si="161"/>
        <v>0</v>
      </c>
      <c r="U120" s="111">
        <f t="shared" si="161"/>
        <v>0</v>
      </c>
      <c r="V120" s="111">
        <f t="shared" si="161"/>
        <v>0</v>
      </c>
      <c r="W120" s="111">
        <f t="shared" si="161"/>
        <v>0</v>
      </c>
      <c r="X120" s="111">
        <f t="shared" si="161"/>
        <v>0</v>
      </c>
      <c r="Y120" s="111">
        <f t="shared" si="161"/>
        <v>0</v>
      </c>
      <c r="Z120" s="111">
        <f t="shared" si="161"/>
        <v>0</v>
      </c>
      <c r="AA120" s="111">
        <f t="shared" si="161"/>
        <v>0</v>
      </c>
      <c r="AB120" s="111">
        <f t="shared" si="161"/>
        <v>0</v>
      </c>
      <c r="AC120" s="111">
        <f t="shared" si="161"/>
        <v>0</v>
      </c>
      <c r="AD120" s="111">
        <f t="shared" si="161"/>
        <v>0</v>
      </c>
      <c r="AE120" s="111">
        <f t="shared" si="161"/>
        <v>0</v>
      </c>
      <c r="AF120" s="111">
        <f t="shared" si="161"/>
        <v>0</v>
      </c>
      <c r="AG120" s="297"/>
      <c r="AH120" s="111">
        <f t="shared" ref="AH120:BA120" si="162">SUM(AH121:AH122)</f>
        <v>0</v>
      </c>
      <c r="AI120" s="111">
        <f t="shared" si="162"/>
        <v>0</v>
      </c>
      <c r="AJ120" s="111">
        <f t="shared" si="162"/>
        <v>0</v>
      </c>
      <c r="AK120" s="111">
        <f t="shared" si="162"/>
        <v>0</v>
      </c>
      <c r="AL120" s="111">
        <f t="shared" si="162"/>
        <v>0</v>
      </c>
      <c r="AM120" s="111">
        <f t="shared" si="162"/>
        <v>0</v>
      </c>
      <c r="AN120" s="111">
        <f t="shared" si="162"/>
        <v>0</v>
      </c>
      <c r="AO120" s="111">
        <f t="shared" si="162"/>
        <v>0</v>
      </c>
      <c r="AP120" s="111">
        <f t="shared" si="162"/>
        <v>0</v>
      </c>
      <c r="AQ120" s="111">
        <f t="shared" si="162"/>
        <v>0</v>
      </c>
      <c r="AR120" s="111">
        <f t="shared" si="162"/>
        <v>0</v>
      </c>
      <c r="AS120" s="111">
        <f t="shared" si="162"/>
        <v>0</v>
      </c>
      <c r="AT120" s="111">
        <f t="shared" si="162"/>
        <v>0</v>
      </c>
      <c r="AU120" s="111">
        <f t="shared" si="162"/>
        <v>0</v>
      </c>
      <c r="AV120" s="111">
        <f t="shared" si="162"/>
        <v>0</v>
      </c>
      <c r="AW120" s="111">
        <f t="shared" si="162"/>
        <v>0</v>
      </c>
      <c r="AX120" s="111">
        <f t="shared" si="162"/>
        <v>0</v>
      </c>
      <c r="AY120" s="111">
        <f t="shared" si="162"/>
        <v>0</v>
      </c>
      <c r="AZ120" s="111">
        <f t="shared" si="162"/>
        <v>0</v>
      </c>
      <c r="BA120" s="111">
        <f t="shared" si="162"/>
        <v>0</v>
      </c>
      <c r="BB120" s="105" t="s">
        <v>212</v>
      </c>
      <c r="BC120" s="110"/>
      <c r="BD120" s="110"/>
      <c r="BE120" s="132">
        <v>2016</v>
      </c>
      <c r="BF120" s="110"/>
      <c r="BG120" s="110"/>
    </row>
    <row r="121" spans="1:59" s="133" customFormat="1" ht="27.75" customHeight="1">
      <c r="A121" s="418" t="s">
        <v>60</v>
      </c>
      <c r="B121" s="114"/>
      <c r="C121" s="136"/>
      <c r="D121" s="136">
        <f t="shared" si="159"/>
        <v>0</v>
      </c>
      <c r="E121" s="136"/>
      <c r="F121" s="136"/>
      <c r="G121" s="136"/>
      <c r="H121" s="136"/>
      <c r="I121" s="106"/>
      <c r="J121" s="106"/>
      <c r="K121" s="106"/>
      <c r="L121" s="292"/>
      <c r="M121" s="106"/>
      <c r="N121" s="106"/>
      <c r="O121" s="106"/>
      <c r="P121" s="136"/>
      <c r="Q121" s="106"/>
      <c r="R121" s="106"/>
      <c r="S121" s="106"/>
      <c r="T121" s="106"/>
      <c r="U121" s="136"/>
      <c r="V121" s="106"/>
      <c r="W121" s="106"/>
      <c r="X121" s="106"/>
      <c r="Y121" s="136"/>
      <c r="Z121" s="106"/>
      <c r="AA121" s="106"/>
      <c r="AB121" s="106"/>
      <c r="AC121" s="106"/>
      <c r="AD121" s="106"/>
      <c r="AE121" s="106"/>
      <c r="AF121" s="106"/>
      <c r="AG121" s="297"/>
      <c r="AH121" s="106"/>
      <c r="AI121" s="106"/>
      <c r="AJ121" s="106"/>
      <c r="AK121" s="106"/>
      <c r="AL121" s="106"/>
      <c r="AM121" s="106"/>
      <c r="AN121" s="106"/>
      <c r="AO121" s="106"/>
      <c r="AP121" s="106"/>
      <c r="AQ121" s="106"/>
      <c r="AR121" s="106"/>
      <c r="AS121" s="136"/>
      <c r="AT121" s="136"/>
      <c r="AU121" s="106"/>
      <c r="AV121" s="106"/>
      <c r="AW121" s="106"/>
      <c r="AX121" s="106"/>
      <c r="AY121" s="106"/>
      <c r="AZ121" s="106"/>
      <c r="BA121" s="106"/>
      <c r="BB121" s="105" t="s">
        <v>212</v>
      </c>
      <c r="BC121" s="104"/>
      <c r="BD121" s="143"/>
      <c r="BE121" s="132">
        <v>2016</v>
      </c>
      <c r="BF121" s="134"/>
      <c r="BG121" s="134"/>
    </row>
    <row r="122" spans="1:59" s="124" customFormat="1" ht="22.2" customHeight="1">
      <c r="A122" s="419" t="s">
        <v>60</v>
      </c>
      <c r="B122" s="107"/>
      <c r="C122" s="106"/>
      <c r="D122" s="106">
        <f t="shared" si="159"/>
        <v>0</v>
      </c>
      <c r="E122" s="106"/>
      <c r="F122" s="106"/>
      <c r="G122" s="106"/>
      <c r="H122" s="106"/>
      <c r="I122" s="106"/>
      <c r="J122" s="106"/>
      <c r="K122" s="106"/>
      <c r="L122" s="292"/>
      <c r="M122" s="106"/>
      <c r="N122" s="106"/>
      <c r="O122" s="106"/>
      <c r="P122" s="106"/>
      <c r="Q122" s="106"/>
      <c r="R122" s="106"/>
      <c r="S122" s="106"/>
      <c r="T122" s="106"/>
      <c r="U122" s="106"/>
      <c r="V122" s="106"/>
      <c r="W122" s="106"/>
      <c r="X122" s="106"/>
      <c r="Y122" s="106"/>
      <c r="Z122" s="106"/>
      <c r="AA122" s="106"/>
      <c r="AB122" s="106"/>
      <c r="AC122" s="106"/>
      <c r="AD122" s="106"/>
      <c r="AE122" s="106"/>
      <c r="AF122" s="106"/>
      <c r="AG122" s="297"/>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5" t="s">
        <v>212</v>
      </c>
      <c r="BC122" s="104"/>
      <c r="BD122" s="104"/>
      <c r="BE122" s="132">
        <v>2016</v>
      </c>
      <c r="BF122" s="104"/>
      <c r="BG122" s="104"/>
    </row>
    <row r="123" spans="1:59" s="145" customFormat="1" ht="22.2" customHeight="1">
      <c r="A123" s="418" t="s">
        <v>60</v>
      </c>
      <c r="B123" s="112" t="s">
        <v>282</v>
      </c>
      <c r="C123" s="111"/>
      <c r="D123" s="111">
        <f t="shared" si="159"/>
        <v>0</v>
      </c>
      <c r="E123" s="111">
        <f t="shared" ref="E123:K123" si="163">SUM(E124:E125)</f>
        <v>0</v>
      </c>
      <c r="F123" s="111">
        <f t="shared" si="163"/>
        <v>0</v>
      </c>
      <c r="G123" s="111">
        <f t="shared" si="163"/>
        <v>0</v>
      </c>
      <c r="H123" s="111">
        <f t="shared" si="163"/>
        <v>0</v>
      </c>
      <c r="I123" s="111">
        <f t="shared" si="163"/>
        <v>0</v>
      </c>
      <c r="J123" s="111">
        <f t="shared" si="163"/>
        <v>0</v>
      </c>
      <c r="K123" s="111">
        <f t="shared" si="163"/>
        <v>0</v>
      </c>
      <c r="L123" s="292"/>
      <c r="M123" s="111">
        <f t="shared" ref="M123:AF123" si="164">SUM(M124:M125)</f>
        <v>0</v>
      </c>
      <c r="N123" s="111">
        <f t="shared" si="164"/>
        <v>0</v>
      </c>
      <c r="O123" s="111">
        <f t="shared" si="164"/>
        <v>0</v>
      </c>
      <c r="P123" s="111">
        <f t="shared" si="164"/>
        <v>0</v>
      </c>
      <c r="Q123" s="111">
        <f t="shared" si="164"/>
        <v>0</v>
      </c>
      <c r="R123" s="111">
        <f t="shared" si="164"/>
        <v>0</v>
      </c>
      <c r="S123" s="111">
        <f t="shared" si="164"/>
        <v>0</v>
      </c>
      <c r="T123" s="111">
        <f t="shared" si="164"/>
        <v>0</v>
      </c>
      <c r="U123" s="111">
        <f t="shared" si="164"/>
        <v>0</v>
      </c>
      <c r="V123" s="111">
        <f t="shared" si="164"/>
        <v>0</v>
      </c>
      <c r="W123" s="111">
        <f t="shared" si="164"/>
        <v>0</v>
      </c>
      <c r="X123" s="111">
        <f t="shared" si="164"/>
        <v>0</v>
      </c>
      <c r="Y123" s="111">
        <f t="shared" si="164"/>
        <v>0</v>
      </c>
      <c r="Z123" s="111">
        <f t="shared" si="164"/>
        <v>0</v>
      </c>
      <c r="AA123" s="111">
        <f t="shared" si="164"/>
        <v>0</v>
      </c>
      <c r="AB123" s="111">
        <f t="shared" si="164"/>
        <v>0</v>
      </c>
      <c r="AC123" s="111">
        <f t="shared" si="164"/>
        <v>0</v>
      </c>
      <c r="AD123" s="111">
        <f t="shared" si="164"/>
        <v>0</v>
      </c>
      <c r="AE123" s="111">
        <f t="shared" si="164"/>
        <v>0</v>
      </c>
      <c r="AF123" s="111">
        <f t="shared" si="164"/>
        <v>0</v>
      </c>
      <c r="AG123" s="297"/>
      <c r="AH123" s="111">
        <f t="shared" ref="AH123:BA123" si="165">SUM(AH124:AH125)</f>
        <v>0</v>
      </c>
      <c r="AI123" s="111">
        <f t="shared" si="165"/>
        <v>0</v>
      </c>
      <c r="AJ123" s="111">
        <f t="shared" si="165"/>
        <v>0</v>
      </c>
      <c r="AK123" s="111">
        <f t="shared" si="165"/>
        <v>0</v>
      </c>
      <c r="AL123" s="111">
        <f t="shared" si="165"/>
        <v>0</v>
      </c>
      <c r="AM123" s="111">
        <f t="shared" si="165"/>
        <v>0</v>
      </c>
      <c r="AN123" s="111">
        <f t="shared" si="165"/>
        <v>0</v>
      </c>
      <c r="AO123" s="111">
        <f t="shared" si="165"/>
        <v>0</v>
      </c>
      <c r="AP123" s="111">
        <f t="shared" si="165"/>
        <v>0</v>
      </c>
      <c r="AQ123" s="111">
        <f t="shared" si="165"/>
        <v>0</v>
      </c>
      <c r="AR123" s="111">
        <f t="shared" si="165"/>
        <v>0</v>
      </c>
      <c r="AS123" s="111">
        <f t="shared" si="165"/>
        <v>0</v>
      </c>
      <c r="AT123" s="111">
        <f t="shared" si="165"/>
        <v>0</v>
      </c>
      <c r="AU123" s="111">
        <f t="shared" si="165"/>
        <v>0</v>
      </c>
      <c r="AV123" s="111">
        <f t="shared" si="165"/>
        <v>0</v>
      </c>
      <c r="AW123" s="111">
        <f t="shared" si="165"/>
        <v>0</v>
      </c>
      <c r="AX123" s="111">
        <f t="shared" si="165"/>
        <v>0</v>
      </c>
      <c r="AY123" s="111">
        <f t="shared" si="165"/>
        <v>0</v>
      </c>
      <c r="AZ123" s="111">
        <f t="shared" si="165"/>
        <v>0</v>
      </c>
      <c r="BA123" s="111">
        <f t="shared" si="165"/>
        <v>0</v>
      </c>
      <c r="BB123" s="105" t="s">
        <v>212</v>
      </c>
      <c r="BC123" s="110"/>
      <c r="BD123" s="110"/>
      <c r="BE123" s="132">
        <v>2016</v>
      </c>
      <c r="BF123" s="110"/>
      <c r="BG123" s="110"/>
    </row>
    <row r="124" spans="1:59" s="124" customFormat="1" ht="22.2" customHeight="1">
      <c r="A124" s="419" t="s">
        <v>60</v>
      </c>
      <c r="B124" s="107"/>
      <c r="C124" s="106"/>
      <c r="D124" s="106">
        <f t="shared" si="159"/>
        <v>0</v>
      </c>
      <c r="E124" s="106"/>
      <c r="F124" s="106"/>
      <c r="G124" s="106"/>
      <c r="H124" s="106"/>
      <c r="I124" s="106"/>
      <c r="J124" s="106"/>
      <c r="K124" s="106"/>
      <c r="L124" s="292"/>
      <c r="M124" s="106"/>
      <c r="N124" s="106"/>
      <c r="O124" s="106"/>
      <c r="P124" s="106"/>
      <c r="Q124" s="106"/>
      <c r="R124" s="106"/>
      <c r="S124" s="106"/>
      <c r="T124" s="106"/>
      <c r="U124" s="106"/>
      <c r="V124" s="106"/>
      <c r="W124" s="106"/>
      <c r="X124" s="106"/>
      <c r="Y124" s="106"/>
      <c r="Z124" s="106"/>
      <c r="AA124" s="106"/>
      <c r="AB124" s="106"/>
      <c r="AC124" s="106"/>
      <c r="AD124" s="106"/>
      <c r="AE124" s="106"/>
      <c r="AF124" s="106"/>
      <c r="AG124" s="297"/>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5" t="s">
        <v>212</v>
      </c>
      <c r="BC124" s="104"/>
      <c r="BD124" s="104"/>
      <c r="BE124" s="132">
        <v>2016</v>
      </c>
      <c r="BF124" s="104"/>
      <c r="BG124" s="104"/>
    </row>
    <row r="125" spans="1:59" s="124" customFormat="1" ht="22.2" customHeight="1">
      <c r="A125" s="419" t="s">
        <v>60</v>
      </c>
      <c r="B125" s="107"/>
      <c r="C125" s="106"/>
      <c r="D125" s="106">
        <f t="shared" si="159"/>
        <v>0</v>
      </c>
      <c r="E125" s="106"/>
      <c r="F125" s="106"/>
      <c r="G125" s="106"/>
      <c r="H125" s="106"/>
      <c r="I125" s="106"/>
      <c r="J125" s="106"/>
      <c r="K125" s="106"/>
      <c r="L125" s="292"/>
      <c r="M125" s="106"/>
      <c r="N125" s="106"/>
      <c r="O125" s="106"/>
      <c r="P125" s="106"/>
      <c r="Q125" s="106"/>
      <c r="R125" s="106"/>
      <c r="S125" s="106"/>
      <c r="T125" s="106"/>
      <c r="U125" s="106"/>
      <c r="V125" s="106"/>
      <c r="W125" s="106"/>
      <c r="X125" s="106"/>
      <c r="Y125" s="106"/>
      <c r="Z125" s="106"/>
      <c r="AA125" s="106"/>
      <c r="AB125" s="106"/>
      <c r="AC125" s="106"/>
      <c r="AD125" s="106"/>
      <c r="AE125" s="106"/>
      <c r="AF125" s="106"/>
      <c r="AG125" s="297"/>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5" t="s">
        <v>212</v>
      </c>
      <c r="BC125" s="104"/>
      <c r="BD125" s="104"/>
      <c r="BE125" s="132">
        <v>2016</v>
      </c>
      <c r="BF125" s="104"/>
      <c r="BG125" s="104"/>
    </row>
    <row r="126" spans="1:59" s="131" customFormat="1" ht="22.2" customHeight="1">
      <c r="A126" s="418" t="s">
        <v>63</v>
      </c>
      <c r="B126" s="262" t="s">
        <v>293</v>
      </c>
      <c r="C126" s="111">
        <f>SUM(C127,C130)</f>
        <v>0</v>
      </c>
      <c r="D126" s="111">
        <f>SUM(D127+D130)</f>
        <v>0</v>
      </c>
      <c r="E126" s="111">
        <f t="shared" ref="E126:K126" si="166">SUM(E127,E130)</f>
        <v>0</v>
      </c>
      <c r="F126" s="111">
        <f t="shared" si="166"/>
        <v>0</v>
      </c>
      <c r="G126" s="111">
        <f t="shared" si="166"/>
        <v>0</v>
      </c>
      <c r="H126" s="111">
        <f t="shared" si="166"/>
        <v>0</v>
      </c>
      <c r="I126" s="111">
        <f t="shared" si="166"/>
        <v>0</v>
      </c>
      <c r="J126" s="111">
        <f t="shared" si="166"/>
        <v>0</v>
      </c>
      <c r="K126" s="111">
        <f t="shared" si="166"/>
        <v>0</v>
      </c>
      <c r="L126" s="292"/>
      <c r="M126" s="111">
        <f t="shared" ref="M126:AF126" si="167">SUM(M127,M130)</f>
        <v>0</v>
      </c>
      <c r="N126" s="111">
        <f t="shared" si="167"/>
        <v>0</v>
      </c>
      <c r="O126" s="111">
        <f t="shared" si="167"/>
        <v>0</v>
      </c>
      <c r="P126" s="111">
        <f t="shared" si="167"/>
        <v>0</v>
      </c>
      <c r="Q126" s="111">
        <f t="shared" si="167"/>
        <v>0</v>
      </c>
      <c r="R126" s="111">
        <f t="shared" si="167"/>
        <v>0</v>
      </c>
      <c r="S126" s="111">
        <f t="shared" si="167"/>
        <v>0</v>
      </c>
      <c r="T126" s="111">
        <f t="shared" si="167"/>
        <v>0</v>
      </c>
      <c r="U126" s="111">
        <f t="shared" si="167"/>
        <v>0</v>
      </c>
      <c r="V126" s="111">
        <f t="shared" si="167"/>
        <v>0</v>
      </c>
      <c r="W126" s="111">
        <f t="shared" si="167"/>
        <v>0</v>
      </c>
      <c r="X126" s="111">
        <f t="shared" si="167"/>
        <v>0</v>
      </c>
      <c r="Y126" s="111">
        <f t="shared" si="167"/>
        <v>0</v>
      </c>
      <c r="Z126" s="111">
        <f t="shared" si="167"/>
        <v>0</v>
      </c>
      <c r="AA126" s="111">
        <f t="shared" si="167"/>
        <v>0</v>
      </c>
      <c r="AB126" s="111">
        <f t="shared" si="167"/>
        <v>0</v>
      </c>
      <c r="AC126" s="111">
        <f t="shared" si="167"/>
        <v>0</v>
      </c>
      <c r="AD126" s="111">
        <f t="shared" si="167"/>
        <v>0</v>
      </c>
      <c r="AE126" s="111">
        <f t="shared" si="167"/>
        <v>0</v>
      </c>
      <c r="AF126" s="111">
        <f t="shared" si="167"/>
        <v>0</v>
      </c>
      <c r="AG126" s="297"/>
      <c r="AH126" s="111">
        <f t="shared" ref="AH126:BA126" si="168">SUM(AH127,AH130)</f>
        <v>0</v>
      </c>
      <c r="AI126" s="111">
        <f t="shared" si="168"/>
        <v>0</v>
      </c>
      <c r="AJ126" s="111">
        <f t="shared" si="168"/>
        <v>0</v>
      </c>
      <c r="AK126" s="111">
        <f t="shared" si="168"/>
        <v>0</v>
      </c>
      <c r="AL126" s="111">
        <f t="shared" si="168"/>
        <v>0</v>
      </c>
      <c r="AM126" s="111">
        <f t="shared" si="168"/>
        <v>0</v>
      </c>
      <c r="AN126" s="111">
        <f t="shared" si="168"/>
        <v>0</v>
      </c>
      <c r="AO126" s="111">
        <f t="shared" si="168"/>
        <v>0</v>
      </c>
      <c r="AP126" s="111">
        <f t="shared" si="168"/>
        <v>0</v>
      </c>
      <c r="AQ126" s="111">
        <f t="shared" si="168"/>
        <v>0</v>
      </c>
      <c r="AR126" s="111">
        <f t="shared" si="168"/>
        <v>0</v>
      </c>
      <c r="AS126" s="111">
        <f t="shared" si="168"/>
        <v>0</v>
      </c>
      <c r="AT126" s="111">
        <f t="shared" si="168"/>
        <v>0</v>
      </c>
      <c r="AU126" s="111">
        <f t="shared" si="168"/>
        <v>0</v>
      </c>
      <c r="AV126" s="111">
        <f t="shared" si="168"/>
        <v>0</v>
      </c>
      <c r="AW126" s="111">
        <f t="shared" si="168"/>
        <v>0</v>
      </c>
      <c r="AX126" s="111">
        <f t="shared" si="168"/>
        <v>0</v>
      </c>
      <c r="AY126" s="111">
        <f t="shared" si="168"/>
        <v>0</v>
      </c>
      <c r="AZ126" s="111">
        <f t="shared" si="168"/>
        <v>0</v>
      </c>
      <c r="BA126" s="111">
        <f t="shared" si="168"/>
        <v>0</v>
      </c>
      <c r="BB126" s="105" t="s">
        <v>212</v>
      </c>
      <c r="BC126" s="110"/>
      <c r="BD126" s="110"/>
      <c r="BE126" s="132">
        <v>2016</v>
      </c>
      <c r="BF126" s="110"/>
      <c r="BG126" s="110"/>
    </row>
    <row r="127" spans="1:59" s="145" customFormat="1" ht="22.2" customHeight="1">
      <c r="A127" s="418" t="s">
        <v>63</v>
      </c>
      <c r="B127" s="112" t="s">
        <v>281</v>
      </c>
      <c r="C127" s="111"/>
      <c r="D127" s="111">
        <f t="shared" ref="D127:D132" si="169">SUM(E127:BA127)</f>
        <v>0</v>
      </c>
      <c r="E127" s="111">
        <f t="shared" ref="E127:K127" si="170">SUM(E128:E129)</f>
        <v>0</v>
      </c>
      <c r="F127" s="111">
        <f t="shared" si="170"/>
        <v>0</v>
      </c>
      <c r="G127" s="111">
        <f t="shared" si="170"/>
        <v>0</v>
      </c>
      <c r="H127" s="111">
        <f t="shared" si="170"/>
        <v>0</v>
      </c>
      <c r="I127" s="111">
        <f t="shared" si="170"/>
        <v>0</v>
      </c>
      <c r="J127" s="111">
        <f t="shared" si="170"/>
        <v>0</v>
      </c>
      <c r="K127" s="111">
        <f t="shared" si="170"/>
        <v>0</v>
      </c>
      <c r="L127" s="292"/>
      <c r="M127" s="111">
        <f t="shared" ref="M127:AF127" si="171">SUM(M128:M129)</f>
        <v>0</v>
      </c>
      <c r="N127" s="111">
        <f t="shared" si="171"/>
        <v>0</v>
      </c>
      <c r="O127" s="111">
        <f t="shared" si="171"/>
        <v>0</v>
      </c>
      <c r="P127" s="111">
        <f t="shared" si="171"/>
        <v>0</v>
      </c>
      <c r="Q127" s="111">
        <f t="shared" si="171"/>
        <v>0</v>
      </c>
      <c r="R127" s="111">
        <f t="shared" si="171"/>
        <v>0</v>
      </c>
      <c r="S127" s="111">
        <f t="shared" si="171"/>
        <v>0</v>
      </c>
      <c r="T127" s="111">
        <f t="shared" si="171"/>
        <v>0</v>
      </c>
      <c r="U127" s="111">
        <f t="shared" si="171"/>
        <v>0</v>
      </c>
      <c r="V127" s="111">
        <f t="shared" si="171"/>
        <v>0</v>
      </c>
      <c r="W127" s="111">
        <f t="shared" si="171"/>
        <v>0</v>
      </c>
      <c r="X127" s="111">
        <f t="shared" si="171"/>
        <v>0</v>
      </c>
      <c r="Y127" s="111">
        <f t="shared" si="171"/>
        <v>0</v>
      </c>
      <c r="Z127" s="111">
        <f t="shared" si="171"/>
        <v>0</v>
      </c>
      <c r="AA127" s="111">
        <f t="shared" si="171"/>
        <v>0</v>
      </c>
      <c r="AB127" s="111">
        <f t="shared" si="171"/>
        <v>0</v>
      </c>
      <c r="AC127" s="111">
        <f t="shared" si="171"/>
        <v>0</v>
      </c>
      <c r="AD127" s="111">
        <f t="shared" si="171"/>
        <v>0</v>
      </c>
      <c r="AE127" s="111">
        <f t="shared" si="171"/>
        <v>0</v>
      </c>
      <c r="AF127" s="111">
        <f t="shared" si="171"/>
        <v>0</v>
      </c>
      <c r="AG127" s="297"/>
      <c r="AH127" s="111">
        <f t="shared" ref="AH127:BA127" si="172">SUM(AH128:AH129)</f>
        <v>0</v>
      </c>
      <c r="AI127" s="111">
        <f t="shared" si="172"/>
        <v>0</v>
      </c>
      <c r="AJ127" s="111">
        <f t="shared" si="172"/>
        <v>0</v>
      </c>
      <c r="AK127" s="111">
        <f t="shared" si="172"/>
        <v>0</v>
      </c>
      <c r="AL127" s="111">
        <f t="shared" si="172"/>
        <v>0</v>
      </c>
      <c r="AM127" s="111">
        <f t="shared" si="172"/>
        <v>0</v>
      </c>
      <c r="AN127" s="111">
        <f t="shared" si="172"/>
        <v>0</v>
      </c>
      <c r="AO127" s="111">
        <f t="shared" si="172"/>
        <v>0</v>
      </c>
      <c r="AP127" s="111">
        <f t="shared" si="172"/>
        <v>0</v>
      </c>
      <c r="AQ127" s="111">
        <f t="shared" si="172"/>
        <v>0</v>
      </c>
      <c r="AR127" s="111">
        <f t="shared" si="172"/>
        <v>0</v>
      </c>
      <c r="AS127" s="111">
        <f t="shared" si="172"/>
        <v>0</v>
      </c>
      <c r="AT127" s="111">
        <f t="shared" si="172"/>
        <v>0</v>
      </c>
      <c r="AU127" s="111">
        <f t="shared" si="172"/>
        <v>0</v>
      </c>
      <c r="AV127" s="111">
        <f t="shared" si="172"/>
        <v>0</v>
      </c>
      <c r="AW127" s="111">
        <f t="shared" si="172"/>
        <v>0</v>
      </c>
      <c r="AX127" s="111">
        <f t="shared" si="172"/>
        <v>0</v>
      </c>
      <c r="AY127" s="111">
        <f t="shared" si="172"/>
        <v>0</v>
      </c>
      <c r="AZ127" s="111">
        <f t="shared" si="172"/>
        <v>0</v>
      </c>
      <c r="BA127" s="111">
        <f t="shared" si="172"/>
        <v>0</v>
      </c>
      <c r="BB127" s="105" t="s">
        <v>212</v>
      </c>
      <c r="BC127" s="110"/>
      <c r="BD127" s="110"/>
      <c r="BE127" s="132">
        <v>2016</v>
      </c>
      <c r="BF127" s="110"/>
      <c r="BG127" s="110"/>
    </row>
    <row r="128" spans="1:59" s="124" customFormat="1" ht="22.2" customHeight="1">
      <c r="A128" s="419" t="s">
        <v>63</v>
      </c>
      <c r="B128" s="107"/>
      <c r="C128" s="106"/>
      <c r="D128" s="106">
        <f t="shared" si="169"/>
        <v>0</v>
      </c>
      <c r="E128" s="106"/>
      <c r="F128" s="106"/>
      <c r="G128" s="106"/>
      <c r="H128" s="106"/>
      <c r="I128" s="106"/>
      <c r="J128" s="106"/>
      <c r="K128" s="106"/>
      <c r="L128" s="292"/>
      <c r="M128" s="106"/>
      <c r="N128" s="106"/>
      <c r="O128" s="106"/>
      <c r="P128" s="106"/>
      <c r="Q128" s="106"/>
      <c r="R128" s="106"/>
      <c r="S128" s="106"/>
      <c r="T128" s="106"/>
      <c r="U128" s="106"/>
      <c r="V128" s="106"/>
      <c r="W128" s="106"/>
      <c r="X128" s="106"/>
      <c r="Y128" s="106"/>
      <c r="Z128" s="106"/>
      <c r="AA128" s="106"/>
      <c r="AB128" s="106"/>
      <c r="AC128" s="106"/>
      <c r="AD128" s="106"/>
      <c r="AE128" s="106"/>
      <c r="AF128" s="106"/>
      <c r="AG128" s="297"/>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5" t="s">
        <v>212</v>
      </c>
      <c r="BC128" s="104"/>
      <c r="BD128" s="104"/>
      <c r="BE128" s="132">
        <v>2016</v>
      </c>
      <c r="BF128" s="104"/>
      <c r="BG128" s="104"/>
    </row>
    <row r="129" spans="1:59" s="124" customFormat="1" ht="22.2" customHeight="1">
      <c r="A129" s="419" t="s">
        <v>63</v>
      </c>
      <c r="B129" s="107"/>
      <c r="C129" s="106"/>
      <c r="D129" s="106">
        <f t="shared" si="169"/>
        <v>0</v>
      </c>
      <c r="E129" s="106"/>
      <c r="F129" s="106"/>
      <c r="G129" s="106"/>
      <c r="H129" s="106"/>
      <c r="I129" s="106"/>
      <c r="J129" s="106"/>
      <c r="K129" s="106"/>
      <c r="L129" s="292"/>
      <c r="M129" s="106"/>
      <c r="N129" s="106"/>
      <c r="O129" s="106"/>
      <c r="P129" s="106"/>
      <c r="Q129" s="106"/>
      <c r="R129" s="106"/>
      <c r="S129" s="106"/>
      <c r="T129" s="106"/>
      <c r="U129" s="106"/>
      <c r="V129" s="106"/>
      <c r="W129" s="106"/>
      <c r="X129" s="106"/>
      <c r="Y129" s="106"/>
      <c r="Z129" s="106"/>
      <c r="AA129" s="106"/>
      <c r="AB129" s="106"/>
      <c r="AC129" s="106"/>
      <c r="AD129" s="106"/>
      <c r="AE129" s="106"/>
      <c r="AF129" s="106"/>
      <c r="AG129" s="297"/>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5" t="s">
        <v>212</v>
      </c>
      <c r="BC129" s="104"/>
      <c r="BD129" s="104"/>
      <c r="BE129" s="132">
        <v>2016</v>
      </c>
      <c r="BF129" s="104"/>
      <c r="BG129" s="104"/>
    </row>
    <row r="130" spans="1:59" s="145" customFormat="1" ht="22.2" customHeight="1">
      <c r="A130" s="418" t="s">
        <v>63</v>
      </c>
      <c r="B130" s="112" t="s">
        <v>282</v>
      </c>
      <c r="C130" s="111"/>
      <c r="D130" s="111">
        <f t="shared" si="169"/>
        <v>0</v>
      </c>
      <c r="E130" s="111">
        <f t="shared" ref="E130:K130" si="173">SUM(E131:E132)</f>
        <v>0</v>
      </c>
      <c r="F130" s="111">
        <f t="shared" si="173"/>
        <v>0</v>
      </c>
      <c r="G130" s="111">
        <f t="shared" si="173"/>
        <v>0</v>
      </c>
      <c r="H130" s="111">
        <f t="shared" si="173"/>
        <v>0</v>
      </c>
      <c r="I130" s="111">
        <f t="shared" si="173"/>
        <v>0</v>
      </c>
      <c r="J130" s="111">
        <f t="shared" si="173"/>
        <v>0</v>
      </c>
      <c r="K130" s="111">
        <f t="shared" si="173"/>
        <v>0</v>
      </c>
      <c r="L130" s="292"/>
      <c r="M130" s="111">
        <f t="shared" ref="M130:AF130" si="174">SUM(M131:M132)</f>
        <v>0</v>
      </c>
      <c r="N130" s="111">
        <f t="shared" si="174"/>
        <v>0</v>
      </c>
      <c r="O130" s="111">
        <f t="shared" si="174"/>
        <v>0</v>
      </c>
      <c r="P130" s="111">
        <f t="shared" si="174"/>
        <v>0</v>
      </c>
      <c r="Q130" s="111">
        <f t="shared" si="174"/>
        <v>0</v>
      </c>
      <c r="R130" s="111">
        <f t="shared" si="174"/>
        <v>0</v>
      </c>
      <c r="S130" s="111">
        <f t="shared" si="174"/>
        <v>0</v>
      </c>
      <c r="T130" s="111">
        <f t="shared" si="174"/>
        <v>0</v>
      </c>
      <c r="U130" s="111">
        <f t="shared" si="174"/>
        <v>0</v>
      </c>
      <c r="V130" s="111">
        <f t="shared" si="174"/>
        <v>0</v>
      </c>
      <c r="W130" s="111">
        <f t="shared" si="174"/>
        <v>0</v>
      </c>
      <c r="X130" s="111">
        <f t="shared" si="174"/>
        <v>0</v>
      </c>
      <c r="Y130" s="111">
        <f t="shared" si="174"/>
        <v>0</v>
      </c>
      <c r="Z130" s="111">
        <f t="shared" si="174"/>
        <v>0</v>
      </c>
      <c r="AA130" s="111">
        <f t="shared" si="174"/>
        <v>0</v>
      </c>
      <c r="AB130" s="111">
        <f t="shared" si="174"/>
        <v>0</v>
      </c>
      <c r="AC130" s="111">
        <f t="shared" si="174"/>
        <v>0</v>
      </c>
      <c r="AD130" s="111">
        <f t="shared" si="174"/>
        <v>0</v>
      </c>
      <c r="AE130" s="111">
        <f t="shared" si="174"/>
        <v>0</v>
      </c>
      <c r="AF130" s="111">
        <f t="shared" si="174"/>
        <v>0</v>
      </c>
      <c r="AG130" s="297"/>
      <c r="AH130" s="111">
        <f t="shared" ref="AH130:BA130" si="175">SUM(AH131:AH132)</f>
        <v>0</v>
      </c>
      <c r="AI130" s="111">
        <f t="shared" si="175"/>
        <v>0</v>
      </c>
      <c r="AJ130" s="111">
        <f t="shared" si="175"/>
        <v>0</v>
      </c>
      <c r="AK130" s="111">
        <f t="shared" si="175"/>
        <v>0</v>
      </c>
      <c r="AL130" s="111">
        <f t="shared" si="175"/>
        <v>0</v>
      </c>
      <c r="AM130" s="111">
        <f t="shared" si="175"/>
        <v>0</v>
      </c>
      <c r="AN130" s="111">
        <f t="shared" si="175"/>
        <v>0</v>
      </c>
      <c r="AO130" s="111">
        <f t="shared" si="175"/>
        <v>0</v>
      </c>
      <c r="AP130" s="111">
        <f t="shared" si="175"/>
        <v>0</v>
      </c>
      <c r="AQ130" s="111">
        <f t="shared" si="175"/>
        <v>0</v>
      </c>
      <c r="AR130" s="111">
        <f t="shared" si="175"/>
        <v>0</v>
      </c>
      <c r="AS130" s="111">
        <f t="shared" si="175"/>
        <v>0</v>
      </c>
      <c r="AT130" s="111">
        <f t="shared" si="175"/>
        <v>0</v>
      </c>
      <c r="AU130" s="111">
        <f t="shared" si="175"/>
        <v>0</v>
      </c>
      <c r="AV130" s="111">
        <f t="shared" si="175"/>
        <v>0</v>
      </c>
      <c r="AW130" s="111">
        <f t="shared" si="175"/>
        <v>0</v>
      </c>
      <c r="AX130" s="111">
        <f t="shared" si="175"/>
        <v>0</v>
      </c>
      <c r="AY130" s="111">
        <f t="shared" si="175"/>
        <v>0</v>
      </c>
      <c r="AZ130" s="111">
        <f t="shared" si="175"/>
        <v>0</v>
      </c>
      <c r="BA130" s="111">
        <f t="shared" si="175"/>
        <v>0</v>
      </c>
      <c r="BB130" s="105" t="s">
        <v>212</v>
      </c>
      <c r="BC130" s="110"/>
      <c r="BD130" s="110"/>
      <c r="BE130" s="132">
        <v>2016</v>
      </c>
      <c r="BF130" s="110"/>
      <c r="BG130" s="110"/>
    </row>
    <row r="131" spans="1:59" s="124" customFormat="1" ht="22.2" customHeight="1">
      <c r="A131" s="419" t="s">
        <v>63</v>
      </c>
      <c r="B131" s="107"/>
      <c r="C131" s="106"/>
      <c r="D131" s="106">
        <f t="shared" si="169"/>
        <v>0</v>
      </c>
      <c r="E131" s="106"/>
      <c r="F131" s="106"/>
      <c r="G131" s="106"/>
      <c r="H131" s="106"/>
      <c r="I131" s="106"/>
      <c r="J131" s="106"/>
      <c r="K131" s="106"/>
      <c r="L131" s="292"/>
      <c r="M131" s="106"/>
      <c r="N131" s="106"/>
      <c r="O131" s="106"/>
      <c r="P131" s="106"/>
      <c r="Q131" s="106"/>
      <c r="R131" s="106"/>
      <c r="S131" s="106"/>
      <c r="T131" s="106"/>
      <c r="U131" s="106"/>
      <c r="V131" s="106"/>
      <c r="W131" s="106"/>
      <c r="X131" s="106"/>
      <c r="Y131" s="106"/>
      <c r="Z131" s="106"/>
      <c r="AA131" s="106"/>
      <c r="AB131" s="106"/>
      <c r="AC131" s="106"/>
      <c r="AD131" s="106"/>
      <c r="AE131" s="106"/>
      <c r="AF131" s="106"/>
      <c r="AG131" s="297"/>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5" t="s">
        <v>212</v>
      </c>
      <c r="BC131" s="104"/>
      <c r="BD131" s="104"/>
      <c r="BE131" s="132">
        <v>2016</v>
      </c>
      <c r="BF131" s="104"/>
      <c r="BG131" s="104"/>
    </row>
    <row r="132" spans="1:59" s="124" customFormat="1" ht="22.2" customHeight="1">
      <c r="A132" s="419" t="s">
        <v>63</v>
      </c>
      <c r="B132" s="107"/>
      <c r="C132" s="106"/>
      <c r="D132" s="106">
        <f t="shared" si="169"/>
        <v>0</v>
      </c>
      <c r="E132" s="106"/>
      <c r="F132" s="106"/>
      <c r="G132" s="106"/>
      <c r="H132" s="106"/>
      <c r="I132" s="106"/>
      <c r="J132" s="106"/>
      <c r="K132" s="106"/>
      <c r="L132" s="292"/>
      <c r="M132" s="106"/>
      <c r="N132" s="106"/>
      <c r="O132" s="106"/>
      <c r="P132" s="106"/>
      <c r="Q132" s="106"/>
      <c r="R132" s="106"/>
      <c r="S132" s="106"/>
      <c r="T132" s="106"/>
      <c r="U132" s="106"/>
      <c r="V132" s="106"/>
      <c r="W132" s="106"/>
      <c r="X132" s="106"/>
      <c r="Y132" s="106"/>
      <c r="Z132" s="106"/>
      <c r="AA132" s="106"/>
      <c r="AB132" s="106"/>
      <c r="AC132" s="106"/>
      <c r="AD132" s="106"/>
      <c r="AE132" s="106"/>
      <c r="AF132" s="106"/>
      <c r="AG132" s="297"/>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5" t="s">
        <v>212</v>
      </c>
      <c r="BC132" s="104"/>
      <c r="BD132" s="104"/>
      <c r="BE132" s="132">
        <v>2016</v>
      </c>
      <c r="BF132" s="104"/>
      <c r="BG132" s="104"/>
    </row>
    <row r="133" spans="1:59" s="126" customFormat="1" ht="22.2" customHeight="1">
      <c r="A133" s="418" t="s">
        <v>114</v>
      </c>
      <c r="B133" s="262" t="s">
        <v>308</v>
      </c>
      <c r="C133" s="111">
        <f>SUM(C134,C137)</f>
        <v>0</v>
      </c>
      <c r="D133" s="111">
        <f>SUM(D134+D137)</f>
        <v>0</v>
      </c>
      <c r="E133" s="111">
        <f t="shared" ref="E133:K133" si="176">SUM(E134,E137)</f>
        <v>0</v>
      </c>
      <c r="F133" s="111">
        <f t="shared" si="176"/>
        <v>0</v>
      </c>
      <c r="G133" s="111">
        <f t="shared" si="176"/>
        <v>0</v>
      </c>
      <c r="H133" s="111">
        <f t="shared" si="176"/>
        <v>0</v>
      </c>
      <c r="I133" s="111">
        <f t="shared" si="176"/>
        <v>0</v>
      </c>
      <c r="J133" s="111">
        <f t="shared" si="176"/>
        <v>0</v>
      </c>
      <c r="K133" s="111">
        <f t="shared" si="176"/>
        <v>0</v>
      </c>
      <c r="L133" s="292"/>
      <c r="M133" s="111">
        <f t="shared" ref="M133:AF133" si="177">SUM(M134,M137)</f>
        <v>0</v>
      </c>
      <c r="N133" s="111">
        <f t="shared" si="177"/>
        <v>0</v>
      </c>
      <c r="O133" s="111">
        <f t="shared" si="177"/>
        <v>0</v>
      </c>
      <c r="P133" s="111">
        <f t="shared" si="177"/>
        <v>0</v>
      </c>
      <c r="Q133" s="111">
        <f t="shared" si="177"/>
        <v>0</v>
      </c>
      <c r="R133" s="111">
        <f t="shared" si="177"/>
        <v>0</v>
      </c>
      <c r="S133" s="111">
        <f t="shared" si="177"/>
        <v>0</v>
      </c>
      <c r="T133" s="111">
        <f t="shared" si="177"/>
        <v>0</v>
      </c>
      <c r="U133" s="111">
        <f t="shared" si="177"/>
        <v>0</v>
      </c>
      <c r="V133" s="111">
        <f t="shared" si="177"/>
        <v>0</v>
      </c>
      <c r="W133" s="111">
        <f t="shared" si="177"/>
        <v>0</v>
      </c>
      <c r="X133" s="111">
        <f t="shared" si="177"/>
        <v>0</v>
      </c>
      <c r="Y133" s="111">
        <f t="shared" si="177"/>
        <v>0</v>
      </c>
      <c r="Z133" s="111">
        <f t="shared" si="177"/>
        <v>0</v>
      </c>
      <c r="AA133" s="111">
        <f t="shared" si="177"/>
        <v>0</v>
      </c>
      <c r="AB133" s="111">
        <f t="shared" si="177"/>
        <v>0</v>
      </c>
      <c r="AC133" s="111">
        <f t="shared" si="177"/>
        <v>0</v>
      </c>
      <c r="AD133" s="111">
        <f t="shared" si="177"/>
        <v>0</v>
      </c>
      <c r="AE133" s="111">
        <f t="shared" si="177"/>
        <v>0</v>
      </c>
      <c r="AF133" s="111">
        <f t="shared" si="177"/>
        <v>0</v>
      </c>
      <c r="AG133" s="297"/>
      <c r="AH133" s="111">
        <f t="shared" ref="AH133:BA133" si="178">SUM(AH134,AH137)</f>
        <v>0</v>
      </c>
      <c r="AI133" s="111">
        <f t="shared" si="178"/>
        <v>0</v>
      </c>
      <c r="AJ133" s="111">
        <f t="shared" si="178"/>
        <v>0</v>
      </c>
      <c r="AK133" s="111">
        <f t="shared" si="178"/>
        <v>0</v>
      </c>
      <c r="AL133" s="111">
        <f t="shared" si="178"/>
        <v>0</v>
      </c>
      <c r="AM133" s="111">
        <f t="shared" si="178"/>
        <v>0</v>
      </c>
      <c r="AN133" s="111">
        <f t="shared" si="178"/>
        <v>0</v>
      </c>
      <c r="AO133" s="111">
        <f t="shared" si="178"/>
        <v>0</v>
      </c>
      <c r="AP133" s="111">
        <f t="shared" si="178"/>
        <v>0</v>
      </c>
      <c r="AQ133" s="111">
        <f t="shared" si="178"/>
        <v>0</v>
      </c>
      <c r="AR133" s="111">
        <f t="shared" si="178"/>
        <v>0</v>
      </c>
      <c r="AS133" s="111">
        <f t="shared" si="178"/>
        <v>0</v>
      </c>
      <c r="AT133" s="111">
        <f t="shared" si="178"/>
        <v>0</v>
      </c>
      <c r="AU133" s="111">
        <f t="shared" si="178"/>
        <v>0</v>
      </c>
      <c r="AV133" s="111">
        <f t="shared" si="178"/>
        <v>0</v>
      </c>
      <c r="AW133" s="111">
        <f t="shared" si="178"/>
        <v>0</v>
      </c>
      <c r="AX133" s="111">
        <f t="shared" si="178"/>
        <v>0</v>
      </c>
      <c r="AY133" s="111">
        <f t="shared" si="178"/>
        <v>0</v>
      </c>
      <c r="AZ133" s="111">
        <f t="shared" si="178"/>
        <v>0</v>
      </c>
      <c r="BA133" s="111">
        <f t="shared" si="178"/>
        <v>0</v>
      </c>
      <c r="BB133" s="105" t="s">
        <v>212</v>
      </c>
      <c r="BC133" s="110"/>
      <c r="BD133" s="110"/>
      <c r="BE133" s="90">
        <v>2016</v>
      </c>
      <c r="BF133" s="109"/>
      <c r="BG133" s="109"/>
    </row>
    <row r="134" spans="1:59" s="103" customFormat="1" ht="22.2" customHeight="1">
      <c r="A134" s="419" t="s">
        <v>114</v>
      </c>
      <c r="B134" s="107" t="s">
        <v>281</v>
      </c>
      <c r="C134" s="106"/>
      <c r="D134" s="106">
        <f t="shared" ref="D134:D139" si="179">SUM(E134:BA134)</f>
        <v>0</v>
      </c>
      <c r="E134" s="106">
        <f t="shared" ref="E134:K134" si="180">SUM(E135:E136)</f>
        <v>0</v>
      </c>
      <c r="F134" s="106">
        <f t="shared" si="180"/>
        <v>0</v>
      </c>
      <c r="G134" s="106">
        <f t="shared" si="180"/>
        <v>0</v>
      </c>
      <c r="H134" s="106">
        <f t="shared" si="180"/>
        <v>0</v>
      </c>
      <c r="I134" s="106">
        <f t="shared" si="180"/>
        <v>0</v>
      </c>
      <c r="J134" s="106">
        <f t="shared" si="180"/>
        <v>0</v>
      </c>
      <c r="K134" s="106">
        <f t="shared" si="180"/>
        <v>0</v>
      </c>
      <c r="L134" s="292"/>
      <c r="M134" s="106">
        <f t="shared" ref="M134:AF134" si="181">SUM(M135:M136)</f>
        <v>0</v>
      </c>
      <c r="N134" s="106">
        <f t="shared" si="181"/>
        <v>0</v>
      </c>
      <c r="O134" s="106">
        <f t="shared" si="181"/>
        <v>0</v>
      </c>
      <c r="P134" s="106">
        <f t="shared" si="181"/>
        <v>0</v>
      </c>
      <c r="Q134" s="106">
        <f t="shared" si="181"/>
        <v>0</v>
      </c>
      <c r="R134" s="106">
        <f t="shared" si="181"/>
        <v>0</v>
      </c>
      <c r="S134" s="106">
        <f t="shared" si="181"/>
        <v>0</v>
      </c>
      <c r="T134" s="106">
        <f t="shared" si="181"/>
        <v>0</v>
      </c>
      <c r="U134" s="106">
        <f t="shared" si="181"/>
        <v>0</v>
      </c>
      <c r="V134" s="106">
        <f t="shared" si="181"/>
        <v>0</v>
      </c>
      <c r="W134" s="106">
        <f t="shared" si="181"/>
        <v>0</v>
      </c>
      <c r="X134" s="106">
        <f t="shared" si="181"/>
        <v>0</v>
      </c>
      <c r="Y134" s="106">
        <f t="shared" si="181"/>
        <v>0</v>
      </c>
      <c r="Z134" s="106">
        <f t="shared" si="181"/>
        <v>0</v>
      </c>
      <c r="AA134" s="106">
        <f t="shared" si="181"/>
        <v>0</v>
      </c>
      <c r="AB134" s="106">
        <f t="shared" si="181"/>
        <v>0</v>
      </c>
      <c r="AC134" s="106">
        <f t="shared" si="181"/>
        <v>0</v>
      </c>
      <c r="AD134" s="106">
        <f t="shared" si="181"/>
        <v>0</v>
      </c>
      <c r="AE134" s="106">
        <f t="shared" si="181"/>
        <v>0</v>
      </c>
      <c r="AF134" s="106">
        <f t="shared" si="181"/>
        <v>0</v>
      </c>
      <c r="AG134" s="297"/>
      <c r="AH134" s="106">
        <f t="shared" ref="AH134:BA134" si="182">SUM(AH135:AH136)</f>
        <v>0</v>
      </c>
      <c r="AI134" s="106">
        <f t="shared" si="182"/>
        <v>0</v>
      </c>
      <c r="AJ134" s="106">
        <f t="shared" si="182"/>
        <v>0</v>
      </c>
      <c r="AK134" s="106">
        <f t="shared" si="182"/>
        <v>0</v>
      </c>
      <c r="AL134" s="106">
        <f t="shared" si="182"/>
        <v>0</v>
      </c>
      <c r="AM134" s="106">
        <f t="shared" si="182"/>
        <v>0</v>
      </c>
      <c r="AN134" s="106">
        <f t="shared" si="182"/>
        <v>0</v>
      </c>
      <c r="AO134" s="106">
        <f t="shared" si="182"/>
        <v>0</v>
      </c>
      <c r="AP134" s="106">
        <f t="shared" si="182"/>
        <v>0</v>
      </c>
      <c r="AQ134" s="106">
        <f t="shared" si="182"/>
        <v>0</v>
      </c>
      <c r="AR134" s="106">
        <f t="shared" si="182"/>
        <v>0</v>
      </c>
      <c r="AS134" s="106">
        <f t="shared" si="182"/>
        <v>0</v>
      </c>
      <c r="AT134" s="106">
        <f t="shared" si="182"/>
        <v>0</v>
      </c>
      <c r="AU134" s="106">
        <f t="shared" si="182"/>
        <v>0</v>
      </c>
      <c r="AV134" s="106">
        <f t="shared" si="182"/>
        <v>0</v>
      </c>
      <c r="AW134" s="106">
        <f t="shared" si="182"/>
        <v>0</v>
      </c>
      <c r="AX134" s="106">
        <f t="shared" si="182"/>
        <v>0</v>
      </c>
      <c r="AY134" s="106">
        <f t="shared" si="182"/>
        <v>0</v>
      </c>
      <c r="AZ134" s="106">
        <f t="shared" si="182"/>
        <v>0</v>
      </c>
      <c r="BA134" s="106">
        <f t="shared" si="182"/>
        <v>0</v>
      </c>
      <c r="BB134" s="105" t="s">
        <v>212</v>
      </c>
      <c r="BC134" s="104"/>
      <c r="BD134" s="104"/>
      <c r="BE134" s="90">
        <v>2016</v>
      </c>
      <c r="BF134" s="101"/>
      <c r="BG134" s="101"/>
    </row>
    <row r="135" spans="1:59" s="103" customFormat="1" ht="22.2" customHeight="1">
      <c r="A135" s="419" t="s">
        <v>114</v>
      </c>
      <c r="B135" s="107"/>
      <c r="C135" s="106"/>
      <c r="D135" s="106">
        <f t="shared" si="179"/>
        <v>0</v>
      </c>
      <c r="E135" s="106"/>
      <c r="F135" s="106"/>
      <c r="G135" s="106"/>
      <c r="H135" s="106"/>
      <c r="I135" s="106"/>
      <c r="J135" s="106"/>
      <c r="K135" s="106"/>
      <c r="L135" s="292"/>
      <c r="M135" s="106"/>
      <c r="N135" s="106"/>
      <c r="O135" s="106"/>
      <c r="P135" s="106"/>
      <c r="Q135" s="106"/>
      <c r="R135" s="106"/>
      <c r="S135" s="106"/>
      <c r="T135" s="106"/>
      <c r="U135" s="106"/>
      <c r="V135" s="106"/>
      <c r="W135" s="106"/>
      <c r="X135" s="106"/>
      <c r="Y135" s="106"/>
      <c r="Z135" s="106"/>
      <c r="AA135" s="106"/>
      <c r="AB135" s="106"/>
      <c r="AC135" s="106"/>
      <c r="AD135" s="106"/>
      <c r="AE135" s="106"/>
      <c r="AF135" s="106"/>
      <c r="AG135" s="297"/>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5" t="s">
        <v>212</v>
      </c>
      <c r="BC135" s="104"/>
      <c r="BD135" s="104"/>
      <c r="BE135" s="90">
        <v>2016</v>
      </c>
      <c r="BF135" s="101"/>
      <c r="BG135" s="101"/>
    </row>
    <row r="136" spans="1:59" s="108" customFormat="1" ht="22.2" customHeight="1">
      <c r="A136" s="418" t="s">
        <v>114</v>
      </c>
      <c r="B136" s="112"/>
      <c r="C136" s="111"/>
      <c r="D136" s="111">
        <f t="shared" si="179"/>
        <v>0</v>
      </c>
      <c r="E136" s="111"/>
      <c r="F136" s="111"/>
      <c r="G136" s="111"/>
      <c r="H136" s="111"/>
      <c r="I136" s="111"/>
      <c r="J136" s="111"/>
      <c r="K136" s="111"/>
      <c r="L136" s="292"/>
      <c r="M136" s="111"/>
      <c r="N136" s="111"/>
      <c r="O136" s="111"/>
      <c r="P136" s="111"/>
      <c r="Q136" s="111"/>
      <c r="R136" s="111"/>
      <c r="S136" s="111"/>
      <c r="T136" s="111"/>
      <c r="U136" s="111"/>
      <c r="V136" s="111"/>
      <c r="W136" s="111"/>
      <c r="X136" s="111"/>
      <c r="Y136" s="111"/>
      <c r="Z136" s="111"/>
      <c r="AA136" s="111"/>
      <c r="AB136" s="111"/>
      <c r="AC136" s="111"/>
      <c r="AD136" s="111"/>
      <c r="AE136" s="111"/>
      <c r="AF136" s="111"/>
      <c r="AG136" s="297"/>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05" t="s">
        <v>212</v>
      </c>
      <c r="BC136" s="110"/>
      <c r="BD136" s="110"/>
      <c r="BE136" s="90">
        <v>2016</v>
      </c>
      <c r="BF136" s="109"/>
      <c r="BG136" s="109"/>
    </row>
    <row r="137" spans="1:59" s="103" customFormat="1" ht="22.2" customHeight="1">
      <c r="A137" s="419" t="s">
        <v>114</v>
      </c>
      <c r="B137" s="107" t="s">
        <v>282</v>
      </c>
      <c r="C137" s="106"/>
      <c r="D137" s="106">
        <f t="shared" si="179"/>
        <v>0</v>
      </c>
      <c r="E137" s="106">
        <f t="shared" ref="E137:K137" si="183">SUM(E138:E139)</f>
        <v>0</v>
      </c>
      <c r="F137" s="106">
        <f t="shared" si="183"/>
        <v>0</v>
      </c>
      <c r="G137" s="106">
        <f t="shared" si="183"/>
        <v>0</v>
      </c>
      <c r="H137" s="106">
        <f t="shared" si="183"/>
        <v>0</v>
      </c>
      <c r="I137" s="106">
        <f t="shared" si="183"/>
        <v>0</v>
      </c>
      <c r="J137" s="106">
        <f t="shared" si="183"/>
        <v>0</v>
      </c>
      <c r="K137" s="106">
        <f t="shared" si="183"/>
        <v>0</v>
      </c>
      <c r="L137" s="292"/>
      <c r="M137" s="106">
        <f t="shared" ref="M137:AF137" si="184">SUM(M138:M139)</f>
        <v>0</v>
      </c>
      <c r="N137" s="106">
        <f t="shared" si="184"/>
        <v>0</v>
      </c>
      <c r="O137" s="106">
        <f t="shared" si="184"/>
        <v>0</v>
      </c>
      <c r="P137" s="106">
        <f t="shared" si="184"/>
        <v>0</v>
      </c>
      <c r="Q137" s="106">
        <f t="shared" si="184"/>
        <v>0</v>
      </c>
      <c r="R137" s="106">
        <f t="shared" si="184"/>
        <v>0</v>
      </c>
      <c r="S137" s="106">
        <f t="shared" si="184"/>
        <v>0</v>
      </c>
      <c r="T137" s="106">
        <f t="shared" si="184"/>
        <v>0</v>
      </c>
      <c r="U137" s="106">
        <f t="shared" si="184"/>
        <v>0</v>
      </c>
      <c r="V137" s="106">
        <f t="shared" si="184"/>
        <v>0</v>
      </c>
      <c r="W137" s="106">
        <f t="shared" si="184"/>
        <v>0</v>
      </c>
      <c r="X137" s="106">
        <f t="shared" si="184"/>
        <v>0</v>
      </c>
      <c r="Y137" s="106">
        <f t="shared" si="184"/>
        <v>0</v>
      </c>
      <c r="Z137" s="106">
        <f t="shared" si="184"/>
        <v>0</v>
      </c>
      <c r="AA137" s="106">
        <f t="shared" si="184"/>
        <v>0</v>
      </c>
      <c r="AB137" s="106">
        <f t="shared" si="184"/>
        <v>0</v>
      </c>
      <c r="AC137" s="106">
        <f t="shared" si="184"/>
        <v>0</v>
      </c>
      <c r="AD137" s="106">
        <f t="shared" si="184"/>
        <v>0</v>
      </c>
      <c r="AE137" s="106">
        <f t="shared" si="184"/>
        <v>0</v>
      </c>
      <c r="AF137" s="106">
        <f t="shared" si="184"/>
        <v>0</v>
      </c>
      <c r="AG137" s="297"/>
      <c r="AH137" s="106">
        <f t="shared" ref="AH137:BA137" si="185">SUM(AH138:AH139)</f>
        <v>0</v>
      </c>
      <c r="AI137" s="106">
        <f t="shared" si="185"/>
        <v>0</v>
      </c>
      <c r="AJ137" s="106">
        <f t="shared" si="185"/>
        <v>0</v>
      </c>
      <c r="AK137" s="106">
        <f t="shared" si="185"/>
        <v>0</v>
      </c>
      <c r="AL137" s="106">
        <f t="shared" si="185"/>
        <v>0</v>
      </c>
      <c r="AM137" s="106">
        <f t="shared" si="185"/>
        <v>0</v>
      </c>
      <c r="AN137" s="106">
        <f t="shared" si="185"/>
        <v>0</v>
      </c>
      <c r="AO137" s="106">
        <f t="shared" si="185"/>
        <v>0</v>
      </c>
      <c r="AP137" s="106">
        <f t="shared" si="185"/>
        <v>0</v>
      </c>
      <c r="AQ137" s="106">
        <f t="shared" si="185"/>
        <v>0</v>
      </c>
      <c r="AR137" s="106">
        <f t="shared" si="185"/>
        <v>0</v>
      </c>
      <c r="AS137" s="106">
        <f t="shared" si="185"/>
        <v>0</v>
      </c>
      <c r="AT137" s="106">
        <f t="shared" si="185"/>
        <v>0</v>
      </c>
      <c r="AU137" s="106">
        <f t="shared" si="185"/>
        <v>0</v>
      </c>
      <c r="AV137" s="106">
        <f t="shared" si="185"/>
        <v>0</v>
      </c>
      <c r="AW137" s="106">
        <f t="shared" si="185"/>
        <v>0</v>
      </c>
      <c r="AX137" s="106">
        <f t="shared" si="185"/>
        <v>0</v>
      </c>
      <c r="AY137" s="106">
        <f t="shared" si="185"/>
        <v>0</v>
      </c>
      <c r="AZ137" s="106">
        <f t="shared" si="185"/>
        <v>0</v>
      </c>
      <c r="BA137" s="106">
        <f t="shared" si="185"/>
        <v>0</v>
      </c>
      <c r="BB137" s="105" t="s">
        <v>212</v>
      </c>
      <c r="BC137" s="104"/>
      <c r="BD137" s="104"/>
      <c r="BE137" s="90">
        <v>2016</v>
      </c>
      <c r="BF137" s="101"/>
      <c r="BG137" s="101"/>
    </row>
    <row r="138" spans="1:59" s="103" customFormat="1" ht="22.2" customHeight="1">
      <c r="A138" s="419" t="s">
        <v>114</v>
      </c>
      <c r="B138" s="107"/>
      <c r="C138" s="106"/>
      <c r="D138" s="106">
        <f t="shared" si="179"/>
        <v>0</v>
      </c>
      <c r="E138" s="106"/>
      <c r="F138" s="106"/>
      <c r="G138" s="106"/>
      <c r="H138" s="106"/>
      <c r="I138" s="106"/>
      <c r="J138" s="106"/>
      <c r="K138" s="106"/>
      <c r="L138" s="292"/>
      <c r="M138" s="106"/>
      <c r="N138" s="106"/>
      <c r="O138" s="106"/>
      <c r="P138" s="106"/>
      <c r="Q138" s="106"/>
      <c r="R138" s="106"/>
      <c r="S138" s="106"/>
      <c r="T138" s="106"/>
      <c r="U138" s="106"/>
      <c r="V138" s="106"/>
      <c r="W138" s="106"/>
      <c r="X138" s="106"/>
      <c r="Y138" s="106"/>
      <c r="Z138" s="106"/>
      <c r="AA138" s="106"/>
      <c r="AB138" s="106"/>
      <c r="AC138" s="106"/>
      <c r="AD138" s="106"/>
      <c r="AE138" s="106"/>
      <c r="AF138" s="106"/>
      <c r="AG138" s="297"/>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5" t="s">
        <v>212</v>
      </c>
      <c r="BC138" s="104"/>
      <c r="BD138" s="104"/>
      <c r="BE138" s="90">
        <v>2016</v>
      </c>
      <c r="BF138" s="101"/>
      <c r="BG138" s="101"/>
    </row>
    <row r="139" spans="1:59" s="108" customFormat="1" ht="22.2" customHeight="1">
      <c r="A139" s="418" t="s">
        <v>114</v>
      </c>
      <c r="B139" s="112"/>
      <c r="C139" s="111"/>
      <c r="D139" s="111">
        <f t="shared" si="179"/>
        <v>0</v>
      </c>
      <c r="E139" s="111"/>
      <c r="F139" s="111"/>
      <c r="G139" s="111"/>
      <c r="H139" s="111"/>
      <c r="I139" s="111"/>
      <c r="J139" s="111"/>
      <c r="K139" s="111"/>
      <c r="L139" s="292"/>
      <c r="M139" s="111"/>
      <c r="N139" s="111"/>
      <c r="O139" s="111"/>
      <c r="P139" s="111"/>
      <c r="Q139" s="111"/>
      <c r="R139" s="111"/>
      <c r="S139" s="111"/>
      <c r="T139" s="111"/>
      <c r="U139" s="111"/>
      <c r="V139" s="111"/>
      <c r="W139" s="111"/>
      <c r="X139" s="111"/>
      <c r="Y139" s="111"/>
      <c r="Z139" s="111"/>
      <c r="AA139" s="111"/>
      <c r="AB139" s="111"/>
      <c r="AC139" s="111"/>
      <c r="AD139" s="111"/>
      <c r="AE139" s="111"/>
      <c r="AF139" s="111"/>
      <c r="AG139" s="297"/>
      <c r="AH139" s="111"/>
      <c r="AI139" s="111"/>
      <c r="AJ139" s="111"/>
      <c r="AK139" s="111"/>
      <c r="AL139" s="111"/>
      <c r="AM139" s="111"/>
      <c r="AN139" s="111"/>
      <c r="AO139" s="111"/>
      <c r="AP139" s="111"/>
      <c r="AQ139" s="111"/>
      <c r="AR139" s="111"/>
      <c r="AS139" s="111"/>
      <c r="AT139" s="111"/>
      <c r="AU139" s="111"/>
      <c r="AV139" s="111"/>
      <c r="AW139" s="111"/>
      <c r="AX139" s="111"/>
      <c r="AY139" s="111"/>
      <c r="AZ139" s="111"/>
      <c r="BA139" s="111"/>
      <c r="BB139" s="105" t="s">
        <v>212</v>
      </c>
      <c r="BC139" s="110"/>
      <c r="BD139" s="110"/>
      <c r="BE139" s="90">
        <v>2016</v>
      </c>
      <c r="BF139" s="109"/>
      <c r="BG139" s="109"/>
    </row>
    <row r="140" spans="1:59" s="148" customFormat="1" ht="22.2" customHeight="1">
      <c r="A140" s="422">
        <v>3</v>
      </c>
      <c r="B140" s="141" t="s">
        <v>294</v>
      </c>
      <c r="C140" s="140">
        <f>SUM(C170,C174,C178,C182,C230,C234,C141,C166,C186,C191,C238)</f>
        <v>0</v>
      </c>
      <c r="D140" s="140">
        <f>SUM(D170+D174+D178+D182+D230+D234+D141+D166+D186+D191+D238+D195+D202+D209+D216+D223)</f>
        <v>0</v>
      </c>
      <c r="E140" s="140">
        <f t="shared" ref="E140:BA140" si="186">SUM(E170+E174+E178+E182+E230+E234+E141+E166+E186+E191+E238+E195+E202+E209+E216+E223)</f>
        <v>0</v>
      </c>
      <c r="F140" s="140">
        <f t="shared" si="186"/>
        <v>0</v>
      </c>
      <c r="G140" s="140">
        <f t="shared" si="186"/>
        <v>0</v>
      </c>
      <c r="H140" s="140">
        <f t="shared" si="186"/>
        <v>0</v>
      </c>
      <c r="I140" s="140">
        <f t="shared" si="186"/>
        <v>0</v>
      </c>
      <c r="J140" s="140">
        <f t="shared" si="186"/>
        <v>0</v>
      </c>
      <c r="K140" s="140">
        <f t="shared" si="186"/>
        <v>0</v>
      </c>
      <c r="L140" s="140">
        <f t="shared" si="186"/>
        <v>0</v>
      </c>
      <c r="M140" s="140">
        <f t="shared" si="186"/>
        <v>0</v>
      </c>
      <c r="N140" s="140">
        <f t="shared" si="186"/>
        <v>0</v>
      </c>
      <c r="O140" s="140">
        <f t="shared" si="186"/>
        <v>0</v>
      </c>
      <c r="P140" s="140">
        <f t="shared" si="186"/>
        <v>0</v>
      </c>
      <c r="Q140" s="140">
        <f t="shared" si="186"/>
        <v>0</v>
      </c>
      <c r="R140" s="140">
        <f t="shared" si="186"/>
        <v>0</v>
      </c>
      <c r="S140" s="140">
        <f t="shared" si="186"/>
        <v>0</v>
      </c>
      <c r="T140" s="140">
        <f t="shared" si="186"/>
        <v>0</v>
      </c>
      <c r="U140" s="140">
        <f t="shared" si="186"/>
        <v>0</v>
      </c>
      <c r="V140" s="140">
        <f t="shared" si="186"/>
        <v>0</v>
      </c>
      <c r="W140" s="140">
        <f t="shared" si="186"/>
        <v>0</v>
      </c>
      <c r="X140" s="140">
        <f t="shared" si="186"/>
        <v>0</v>
      </c>
      <c r="Y140" s="140">
        <f t="shared" si="186"/>
        <v>0</v>
      </c>
      <c r="Z140" s="140">
        <f t="shared" si="186"/>
        <v>0</v>
      </c>
      <c r="AA140" s="140">
        <f t="shared" si="186"/>
        <v>0</v>
      </c>
      <c r="AB140" s="140">
        <f t="shared" si="186"/>
        <v>0</v>
      </c>
      <c r="AC140" s="140">
        <f t="shared" si="186"/>
        <v>0</v>
      </c>
      <c r="AD140" s="140">
        <f t="shared" si="186"/>
        <v>0</v>
      </c>
      <c r="AE140" s="140">
        <f t="shared" si="186"/>
        <v>0</v>
      </c>
      <c r="AF140" s="140">
        <f t="shared" si="186"/>
        <v>0</v>
      </c>
      <c r="AG140" s="140">
        <f t="shared" si="186"/>
        <v>0</v>
      </c>
      <c r="AH140" s="140">
        <f t="shared" si="186"/>
        <v>0</v>
      </c>
      <c r="AI140" s="140">
        <f t="shared" si="186"/>
        <v>0</v>
      </c>
      <c r="AJ140" s="140">
        <f t="shared" si="186"/>
        <v>0</v>
      </c>
      <c r="AK140" s="140">
        <f t="shared" si="186"/>
        <v>0</v>
      </c>
      <c r="AL140" s="140">
        <f t="shared" si="186"/>
        <v>0</v>
      </c>
      <c r="AM140" s="140">
        <f t="shared" si="186"/>
        <v>0</v>
      </c>
      <c r="AN140" s="140">
        <f t="shared" si="186"/>
        <v>0</v>
      </c>
      <c r="AO140" s="140">
        <f t="shared" si="186"/>
        <v>0</v>
      </c>
      <c r="AP140" s="140">
        <f t="shared" si="186"/>
        <v>0</v>
      </c>
      <c r="AQ140" s="140">
        <f t="shared" si="186"/>
        <v>0</v>
      </c>
      <c r="AR140" s="140">
        <f t="shared" si="186"/>
        <v>0</v>
      </c>
      <c r="AS140" s="140">
        <f t="shared" si="186"/>
        <v>0</v>
      </c>
      <c r="AT140" s="140">
        <f t="shared" si="186"/>
        <v>0</v>
      </c>
      <c r="AU140" s="140">
        <f t="shared" si="186"/>
        <v>0</v>
      </c>
      <c r="AV140" s="140">
        <f t="shared" si="186"/>
        <v>0</v>
      </c>
      <c r="AW140" s="140">
        <f t="shared" si="186"/>
        <v>0</v>
      </c>
      <c r="AX140" s="140">
        <f t="shared" si="186"/>
        <v>0</v>
      </c>
      <c r="AY140" s="140">
        <f t="shared" si="186"/>
        <v>0</v>
      </c>
      <c r="AZ140" s="140">
        <f t="shared" si="186"/>
        <v>0</v>
      </c>
      <c r="BA140" s="140">
        <f t="shared" si="186"/>
        <v>0</v>
      </c>
      <c r="BB140" s="105" t="s">
        <v>212</v>
      </c>
      <c r="BC140" s="110"/>
      <c r="BD140" s="139"/>
      <c r="BE140" s="132">
        <v>2016</v>
      </c>
      <c r="BF140" s="138"/>
      <c r="BG140" s="138"/>
    </row>
    <row r="141" spans="1:59" s="148" customFormat="1" ht="22.2" customHeight="1">
      <c r="A141" s="423" t="s">
        <v>298</v>
      </c>
      <c r="B141" s="311" t="s">
        <v>299</v>
      </c>
      <c r="C141" s="140">
        <f>SUM(C142:C164)</f>
        <v>0</v>
      </c>
      <c r="D141" s="140">
        <f>D142</f>
        <v>0</v>
      </c>
      <c r="E141" s="140">
        <f>E142</f>
        <v>0</v>
      </c>
      <c r="F141" s="140">
        <f t="shared" ref="F141:BA141" si="187">F142</f>
        <v>0</v>
      </c>
      <c r="G141" s="140">
        <f t="shared" si="187"/>
        <v>0</v>
      </c>
      <c r="H141" s="140">
        <f t="shared" si="187"/>
        <v>0</v>
      </c>
      <c r="I141" s="140">
        <f t="shared" si="187"/>
        <v>0</v>
      </c>
      <c r="J141" s="140">
        <f t="shared" si="187"/>
        <v>0</v>
      </c>
      <c r="K141" s="140">
        <f t="shared" si="187"/>
        <v>0</v>
      </c>
      <c r="L141" s="140">
        <f t="shared" si="187"/>
        <v>0</v>
      </c>
      <c r="M141" s="140">
        <f t="shared" si="187"/>
        <v>0</v>
      </c>
      <c r="N141" s="140">
        <f t="shared" si="187"/>
        <v>0</v>
      </c>
      <c r="O141" s="140">
        <f t="shared" si="187"/>
        <v>0</v>
      </c>
      <c r="P141" s="140">
        <f t="shared" si="187"/>
        <v>0</v>
      </c>
      <c r="Q141" s="140">
        <f t="shared" si="187"/>
        <v>0</v>
      </c>
      <c r="R141" s="140">
        <f t="shared" si="187"/>
        <v>0</v>
      </c>
      <c r="S141" s="140">
        <f t="shared" si="187"/>
        <v>0</v>
      </c>
      <c r="T141" s="140">
        <f t="shared" si="187"/>
        <v>0</v>
      </c>
      <c r="U141" s="140">
        <f t="shared" si="187"/>
        <v>0</v>
      </c>
      <c r="V141" s="140">
        <f t="shared" si="187"/>
        <v>0</v>
      </c>
      <c r="W141" s="140">
        <f t="shared" si="187"/>
        <v>0</v>
      </c>
      <c r="X141" s="140">
        <f t="shared" si="187"/>
        <v>0</v>
      </c>
      <c r="Y141" s="140">
        <f t="shared" si="187"/>
        <v>0</v>
      </c>
      <c r="Z141" s="140">
        <f t="shared" si="187"/>
        <v>0</v>
      </c>
      <c r="AA141" s="140">
        <f t="shared" si="187"/>
        <v>0</v>
      </c>
      <c r="AB141" s="140">
        <f t="shared" si="187"/>
        <v>0</v>
      </c>
      <c r="AC141" s="140">
        <f t="shared" si="187"/>
        <v>0</v>
      </c>
      <c r="AD141" s="140">
        <f t="shared" si="187"/>
        <v>0</v>
      </c>
      <c r="AE141" s="140">
        <f t="shared" si="187"/>
        <v>0</v>
      </c>
      <c r="AF141" s="140">
        <f t="shared" si="187"/>
        <v>0</v>
      </c>
      <c r="AG141" s="140">
        <f t="shared" si="187"/>
        <v>0</v>
      </c>
      <c r="AH141" s="140">
        <f t="shared" si="187"/>
        <v>0</v>
      </c>
      <c r="AI141" s="140">
        <f t="shared" si="187"/>
        <v>0</v>
      </c>
      <c r="AJ141" s="140">
        <f t="shared" si="187"/>
        <v>0</v>
      </c>
      <c r="AK141" s="140">
        <f t="shared" si="187"/>
        <v>0</v>
      </c>
      <c r="AL141" s="140">
        <f t="shared" si="187"/>
        <v>0</v>
      </c>
      <c r="AM141" s="140">
        <f t="shared" si="187"/>
        <v>0</v>
      </c>
      <c r="AN141" s="140">
        <f t="shared" si="187"/>
        <v>0</v>
      </c>
      <c r="AO141" s="140">
        <f t="shared" si="187"/>
        <v>0</v>
      </c>
      <c r="AP141" s="140">
        <f t="shared" si="187"/>
        <v>0</v>
      </c>
      <c r="AQ141" s="140">
        <f t="shared" si="187"/>
        <v>0</v>
      </c>
      <c r="AR141" s="140">
        <f t="shared" si="187"/>
        <v>0</v>
      </c>
      <c r="AS141" s="140">
        <f t="shared" si="187"/>
        <v>0</v>
      </c>
      <c r="AT141" s="140">
        <f t="shared" si="187"/>
        <v>0</v>
      </c>
      <c r="AU141" s="140">
        <f t="shared" si="187"/>
        <v>0</v>
      </c>
      <c r="AV141" s="140">
        <f t="shared" si="187"/>
        <v>0</v>
      </c>
      <c r="AW141" s="140">
        <f t="shared" si="187"/>
        <v>0</v>
      </c>
      <c r="AX141" s="140">
        <f t="shared" si="187"/>
        <v>0</v>
      </c>
      <c r="AY141" s="140">
        <f t="shared" si="187"/>
        <v>0</v>
      </c>
      <c r="AZ141" s="140">
        <f t="shared" si="187"/>
        <v>0</v>
      </c>
      <c r="BA141" s="140">
        <f t="shared" si="187"/>
        <v>0</v>
      </c>
      <c r="BB141" s="105" t="s">
        <v>212</v>
      </c>
      <c r="BC141" s="140">
        <f>SUM(BC142:BC165)</f>
        <v>0</v>
      </c>
      <c r="BD141" s="140">
        <f>SUM(BD142:BD165)</f>
        <v>0</v>
      </c>
      <c r="BE141" s="132">
        <v>2016</v>
      </c>
      <c r="BF141" s="138"/>
      <c r="BG141" s="138"/>
    </row>
    <row r="142" spans="1:59" s="142" customFormat="1" ht="22.2" customHeight="1">
      <c r="A142" s="419" t="s">
        <v>80</v>
      </c>
      <c r="B142" s="107" t="s">
        <v>282</v>
      </c>
      <c r="C142" s="136"/>
      <c r="D142" s="136">
        <f>SUM(E142:BA142)</f>
        <v>0</v>
      </c>
      <c r="E142" s="136">
        <f>SUM(E143:E165)</f>
        <v>0</v>
      </c>
      <c r="F142" s="136">
        <f t="shared" ref="F142:BA142" si="188">SUM(F143:F165)</f>
        <v>0</v>
      </c>
      <c r="G142" s="136">
        <f t="shared" si="188"/>
        <v>0</v>
      </c>
      <c r="H142" s="136">
        <f t="shared" si="188"/>
        <v>0</v>
      </c>
      <c r="I142" s="136">
        <f t="shared" si="188"/>
        <v>0</v>
      </c>
      <c r="J142" s="136">
        <f t="shared" si="188"/>
        <v>0</v>
      </c>
      <c r="K142" s="136">
        <f t="shared" si="188"/>
        <v>0</v>
      </c>
      <c r="L142" s="136">
        <f t="shared" si="188"/>
        <v>0</v>
      </c>
      <c r="M142" s="136">
        <f t="shared" si="188"/>
        <v>0</v>
      </c>
      <c r="N142" s="136">
        <f t="shared" si="188"/>
        <v>0</v>
      </c>
      <c r="O142" s="136">
        <f t="shared" si="188"/>
        <v>0</v>
      </c>
      <c r="P142" s="136">
        <f t="shared" si="188"/>
        <v>0</v>
      </c>
      <c r="Q142" s="136">
        <f t="shared" si="188"/>
        <v>0</v>
      </c>
      <c r="R142" s="136">
        <f t="shared" si="188"/>
        <v>0</v>
      </c>
      <c r="S142" s="136">
        <f t="shared" si="188"/>
        <v>0</v>
      </c>
      <c r="T142" s="136">
        <f t="shared" si="188"/>
        <v>0</v>
      </c>
      <c r="U142" s="136">
        <f t="shared" si="188"/>
        <v>0</v>
      </c>
      <c r="V142" s="136">
        <f t="shared" si="188"/>
        <v>0</v>
      </c>
      <c r="W142" s="136">
        <f t="shared" si="188"/>
        <v>0</v>
      </c>
      <c r="X142" s="136">
        <f t="shared" si="188"/>
        <v>0</v>
      </c>
      <c r="Y142" s="136">
        <f t="shared" si="188"/>
        <v>0</v>
      </c>
      <c r="Z142" s="136">
        <f t="shared" si="188"/>
        <v>0</v>
      </c>
      <c r="AA142" s="136">
        <f t="shared" si="188"/>
        <v>0</v>
      </c>
      <c r="AB142" s="136">
        <f t="shared" si="188"/>
        <v>0</v>
      </c>
      <c r="AC142" s="136">
        <f t="shared" si="188"/>
        <v>0</v>
      </c>
      <c r="AD142" s="136">
        <f t="shared" si="188"/>
        <v>0</v>
      </c>
      <c r="AE142" s="136">
        <f t="shared" si="188"/>
        <v>0</v>
      </c>
      <c r="AF142" s="136">
        <f t="shared" si="188"/>
        <v>0</v>
      </c>
      <c r="AG142" s="136">
        <f t="shared" si="188"/>
        <v>0</v>
      </c>
      <c r="AH142" s="136">
        <f t="shared" si="188"/>
        <v>0</v>
      </c>
      <c r="AI142" s="136">
        <f t="shared" si="188"/>
        <v>0</v>
      </c>
      <c r="AJ142" s="136">
        <f t="shared" si="188"/>
        <v>0</v>
      </c>
      <c r="AK142" s="136">
        <f t="shared" si="188"/>
        <v>0</v>
      </c>
      <c r="AL142" s="136">
        <f t="shared" si="188"/>
        <v>0</v>
      </c>
      <c r="AM142" s="136">
        <f t="shared" si="188"/>
        <v>0</v>
      </c>
      <c r="AN142" s="136">
        <f t="shared" si="188"/>
        <v>0</v>
      </c>
      <c r="AO142" s="136">
        <f t="shared" si="188"/>
        <v>0</v>
      </c>
      <c r="AP142" s="136">
        <f t="shared" si="188"/>
        <v>0</v>
      </c>
      <c r="AQ142" s="136">
        <f t="shared" si="188"/>
        <v>0</v>
      </c>
      <c r="AR142" s="136">
        <f t="shared" si="188"/>
        <v>0</v>
      </c>
      <c r="AS142" s="136">
        <f t="shared" si="188"/>
        <v>0</v>
      </c>
      <c r="AT142" s="136">
        <f t="shared" si="188"/>
        <v>0</v>
      </c>
      <c r="AU142" s="136">
        <f t="shared" si="188"/>
        <v>0</v>
      </c>
      <c r="AV142" s="136">
        <f t="shared" si="188"/>
        <v>0</v>
      </c>
      <c r="AW142" s="136">
        <f t="shared" si="188"/>
        <v>0</v>
      </c>
      <c r="AX142" s="136">
        <f t="shared" si="188"/>
        <v>0</v>
      </c>
      <c r="AY142" s="136">
        <f t="shared" si="188"/>
        <v>0</v>
      </c>
      <c r="AZ142" s="136">
        <f t="shared" si="188"/>
        <v>0</v>
      </c>
      <c r="BA142" s="136">
        <f t="shared" si="188"/>
        <v>0</v>
      </c>
      <c r="BB142" s="105" t="s">
        <v>212</v>
      </c>
      <c r="BC142" s="104"/>
      <c r="BD142" s="135"/>
      <c r="BE142" s="132">
        <v>2016</v>
      </c>
      <c r="BF142" s="134"/>
      <c r="BG142" s="134"/>
    </row>
    <row r="143" spans="1:59" s="103" customFormat="1" ht="22.2" customHeight="1">
      <c r="A143" s="419" t="s">
        <v>80</v>
      </c>
      <c r="B143" s="68" t="s">
        <v>422</v>
      </c>
      <c r="C143" s="106"/>
      <c r="D143" s="106">
        <f>SUM(E143:BA143)</f>
        <v>0</v>
      </c>
      <c r="E143" s="146"/>
      <c r="F143" s="146"/>
      <c r="G143" s="146"/>
      <c r="H143" s="106"/>
      <c r="I143" s="106"/>
      <c r="J143" s="106"/>
      <c r="K143" s="106"/>
      <c r="L143" s="292"/>
      <c r="M143" s="106"/>
      <c r="N143" s="106"/>
      <c r="O143" s="106"/>
      <c r="P143" s="106"/>
      <c r="Q143" s="106"/>
      <c r="R143" s="106"/>
      <c r="S143" s="106"/>
      <c r="T143" s="106"/>
      <c r="U143" s="106"/>
      <c r="V143" s="106"/>
      <c r="W143" s="106"/>
      <c r="X143" s="106"/>
      <c r="Y143" s="106"/>
      <c r="Z143" s="106"/>
      <c r="AA143" s="106"/>
      <c r="AB143" s="106"/>
      <c r="AC143" s="106"/>
      <c r="AD143" s="106"/>
      <c r="AE143" s="106"/>
      <c r="AF143" s="106"/>
      <c r="AG143" s="297"/>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5" t="s">
        <v>212</v>
      </c>
      <c r="BC143" s="104"/>
      <c r="BD143" s="104"/>
      <c r="BE143" s="132">
        <v>2016</v>
      </c>
      <c r="BF143" s="104"/>
      <c r="BG143" s="104"/>
    </row>
    <row r="144" spans="1:59" s="103" customFormat="1" ht="22.2" customHeight="1">
      <c r="A144" s="419" t="s">
        <v>80</v>
      </c>
      <c r="B144" s="68" t="s">
        <v>595</v>
      </c>
      <c r="C144" s="106"/>
      <c r="D144" s="106">
        <f t="shared" ref="D144:D163" si="189">SUM(E144:BA144)</f>
        <v>0</v>
      </c>
      <c r="E144" s="146"/>
      <c r="F144" s="146"/>
      <c r="G144" s="146"/>
      <c r="H144" s="106"/>
      <c r="I144" s="106"/>
      <c r="J144" s="106"/>
      <c r="K144" s="106"/>
      <c r="L144" s="292"/>
      <c r="M144" s="106"/>
      <c r="N144" s="106"/>
      <c r="O144" s="106"/>
      <c r="P144" s="106"/>
      <c r="Q144" s="106"/>
      <c r="R144" s="106"/>
      <c r="S144" s="106"/>
      <c r="T144" s="106"/>
      <c r="U144" s="106"/>
      <c r="V144" s="106"/>
      <c r="W144" s="106"/>
      <c r="X144" s="106"/>
      <c r="Y144" s="106"/>
      <c r="Z144" s="106"/>
      <c r="AA144" s="106"/>
      <c r="AB144" s="106"/>
      <c r="AC144" s="106"/>
      <c r="AD144" s="106"/>
      <c r="AE144" s="106"/>
      <c r="AF144" s="106"/>
      <c r="AG144" s="297"/>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5"/>
      <c r="BC144" s="104"/>
      <c r="BD144" s="104"/>
      <c r="BE144" s="132"/>
      <c r="BF144" s="104"/>
      <c r="BG144" s="104"/>
    </row>
    <row r="145" spans="1:59" s="103" customFormat="1" ht="22.2" customHeight="1">
      <c r="A145" s="419" t="s">
        <v>80</v>
      </c>
      <c r="B145" s="68" t="s">
        <v>596</v>
      </c>
      <c r="C145" s="106"/>
      <c r="D145" s="106">
        <f t="shared" si="189"/>
        <v>0</v>
      </c>
      <c r="E145" s="146"/>
      <c r="F145" s="146"/>
      <c r="G145" s="146"/>
      <c r="H145" s="106"/>
      <c r="I145" s="106"/>
      <c r="J145" s="106"/>
      <c r="K145" s="106"/>
      <c r="L145" s="292"/>
      <c r="M145" s="106"/>
      <c r="N145" s="106"/>
      <c r="O145" s="106"/>
      <c r="P145" s="106"/>
      <c r="Q145" s="106"/>
      <c r="R145" s="106"/>
      <c r="S145" s="106"/>
      <c r="T145" s="106"/>
      <c r="U145" s="106"/>
      <c r="V145" s="106"/>
      <c r="W145" s="106"/>
      <c r="X145" s="106"/>
      <c r="Y145" s="106"/>
      <c r="Z145" s="106"/>
      <c r="AA145" s="106"/>
      <c r="AB145" s="106"/>
      <c r="AC145" s="106"/>
      <c r="AD145" s="106"/>
      <c r="AE145" s="106"/>
      <c r="AF145" s="106"/>
      <c r="AG145" s="297"/>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5"/>
      <c r="BC145" s="104"/>
      <c r="BD145" s="104"/>
      <c r="BE145" s="132"/>
      <c r="BF145" s="104"/>
      <c r="BG145" s="104"/>
    </row>
    <row r="146" spans="1:59" s="103" customFormat="1" ht="22.2" customHeight="1">
      <c r="A146" s="419" t="s">
        <v>80</v>
      </c>
      <c r="B146" s="68" t="s">
        <v>597</v>
      </c>
      <c r="C146" s="106"/>
      <c r="D146" s="106">
        <f t="shared" si="189"/>
        <v>0</v>
      </c>
      <c r="E146" s="146"/>
      <c r="F146" s="146"/>
      <c r="G146" s="146"/>
      <c r="H146" s="106"/>
      <c r="I146" s="106"/>
      <c r="J146" s="106"/>
      <c r="K146" s="106"/>
      <c r="L146" s="292"/>
      <c r="M146" s="106"/>
      <c r="N146" s="106"/>
      <c r="O146" s="106"/>
      <c r="P146" s="106"/>
      <c r="Q146" s="106"/>
      <c r="R146" s="106"/>
      <c r="S146" s="106"/>
      <c r="T146" s="106"/>
      <c r="U146" s="106"/>
      <c r="V146" s="106"/>
      <c r="W146" s="106"/>
      <c r="X146" s="106"/>
      <c r="Y146" s="106"/>
      <c r="Z146" s="106"/>
      <c r="AA146" s="106"/>
      <c r="AB146" s="106"/>
      <c r="AC146" s="106"/>
      <c r="AD146" s="106"/>
      <c r="AE146" s="106"/>
      <c r="AF146" s="106"/>
      <c r="AG146" s="297"/>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5"/>
      <c r="BC146" s="104"/>
      <c r="BD146" s="104"/>
      <c r="BE146" s="132"/>
      <c r="BF146" s="104"/>
      <c r="BG146" s="104"/>
    </row>
    <row r="147" spans="1:59" s="103" customFormat="1" ht="22.2" customHeight="1">
      <c r="A147" s="419" t="s">
        <v>80</v>
      </c>
      <c r="B147" s="437" t="s">
        <v>416</v>
      </c>
      <c r="C147" s="106"/>
      <c r="D147" s="106">
        <f t="shared" si="189"/>
        <v>0</v>
      </c>
      <c r="E147" s="146"/>
      <c r="F147" s="146"/>
      <c r="G147" s="146"/>
      <c r="H147" s="438"/>
      <c r="I147" s="106"/>
      <c r="J147" s="106"/>
      <c r="K147" s="106"/>
      <c r="L147" s="292"/>
      <c r="M147" s="106"/>
      <c r="N147" s="106"/>
      <c r="O147" s="106"/>
      <c r="P147" s="106"/>
      <c r="Q147" s="106"/>
      <c r="R147" s="106"/>
      <c r="S147" s="106"/>
      <c r="T147" s="106"/>
      <c r="U147" s="106"/>
      <c r="V147" s="106"/>
      <c r="W147" s="106"/>
      <c r="X147" s="106"/>
      <c r="Y147" s="106"/>
      <c r="Z147" s="106"/>
      <c r="AA147" s="106"/>
      <c r="AB147" s="106"/>
      <c r="AC147" s="106"/>
      <c r="AD147" s="106"/>
      <c r="AE147" s="106"/>
      <c r="AF147" s="106"/>
      <c r="AG147" s="297"/>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5"/>
      <c r="BC147" s="104"/>
      <c r="BD147" s="104"/>
      <c r="BE147" s="132"/>
      <c r="BF147" s="104"/>
      <c r="BG147" s="104"/>
    </row>
    <row r="148" spans="1:59" s="103" customFormat="1" ht="22.2" customHeight="1">
      <c r="A148" s="419" t="s">
        <v>80</v>
      </c>
      <c r="B148" s="68" t="s">
        <v>598</v>
      </c>
      <c r="C148" s="106"/>
      <c r="D148" s="106">
        <f t="shared" si="189"/>
        <v>0</v>
      </c>
      <c r="E148" s="146"/>
      <c r="F148" s="146"/>
      <c r="G148" s="146"/>
      <c r="H148" s="498"/>
      <c r="I148" s="106"/>
      <c r="J148" s="106"/>
      <c r="K148" s="106"/>
      <c r="L148" s="292"/>
      <c r="M148" s="106"/>
      <c r="N148" s="106"/>
      <c r="O148" s="106"/>
      <c r="P148" s="106"/>
      <c r="Q148" s="106"/>
      <c r="R148" s="106"/>
      <c r="S148" s="106"/>
      <c r="T148" s="106"/>
      <c r="U148" s="106"/>
      <c r="V148" s="106"/>
      <c r="W148" s="106"/>
      <c r="X148" s="106"/>
      <c r="Y148" s="106"/>
      <c r="Z148" s="106"/>
      <c r="AA148" s="106"/>
      <c r="AB148" s="106"/>
      <c r="AC148" s="106"/>
      <c r="AD148" s="106"/>
      <c r="AE148" s="106"/>
      <c r="AF148" s="106"/>
      <c r="AG148" s="297"/>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5"/>
      <c r="BC148" s="104"/>
      <c r="BD148" s="104"/>
      <c r="BE148" s="132"/>
      <c r="BF148" s="104"/>
      <c r="BG148" s="104"/>
    </row>
    <row r="149" spans="1:59" s="103" customFormat="1" ht="22.2" customHeight="1">
      <c r="A149" s="419" t="s">
        <v>80</v>
      </c>
      <c r="B149" s="68" t="s">
        <v>599</v>
      </c>
      <c r="C149" s="106"/>
      <c r="D149" s="106">
        <f t="shared" si="189"/>
        <v>0</v>
      </c>
      <c r="E149" s="146"/>
      <c r="F149" s="146"/>
      <c r="G149" s="146"/>
      <c r="H149" s="498"/>
      <c r="I149" s="106"/>
      <c r="J149" s="106"/>
      <c r="K149" s="106"/>
      <c r="L149" s="292"/>
      <c r="M149" s="106"/>
      <c r="N149" s="106"/>
      <c r="O149" s="106"/>
      <c r="P149" s="106"/>
      <c r="Q149" s="106"/>
      <c r="R149" s="106"/>
      <c r="S149" s="106"/>
      <c r="T149" s="106"/>
      <c r="U149" s="106"/>
      <c r="V149" s="106"/>
      <c r="W149" s="106"/>
      <c r="X149" s="106"/>
      <c r="Y149" s="106"/>
      <c r="Z149" s="106"/>
      <c r="AA149" s="106"/>
      <c r="AB149" s="106"/>
      <c r="AC149" s="106"/>
      <c r="AD149" s="106"/>
      <c r="AE149" s="106"/>
      <c r="AF149" s="106"/>
      <c r="AG149" s="297"/>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5"/>
      <c r="BC149" s="104"/>
      <c r="BD149" s="104"/>
      <c r="BE149" s="132"/>
      <c r="BF149" s="104"/>
      <c r="BG149" s="104"/>
    </row>
    <row r="150" spans="1:59" s="103" customFormat="1" ht="22.2" customHeight="1">
      <c r="A150" s="419" t="s">
        <v>80</v>
      </c>
      <c r="B150" s="68" t="s">
        <v>600</v>
      </c>
      <c r="C150" s="106"/>
      <c r="D150" s="106">
        <f t="shared" si="189"/>
        <v>0</v>
      </c>
      <c r="E150" s="146"/>
      <c r="F150" s="146"/>
      <c r="G150" s="146"/>
      <c r="H150" s="498"/>
      <c r="I150" s="106"/>
      <c r="J150" s="106"/>
      <c r="K150" s="106"/>
      <c r="L150" s="292"/>
      <c r="M150" s="106"/>
      <c r="N150" s="106"/>
      <c r="O150" s="106"/>
      <c r="P150" s="106"/>
      <c r="Q150" s="106"/>
      <c r="R150" s="106"/>
      <c r="S150" s="106"/>
      <c r="T150" s="106"/>
      <c r="U150" s="106"/>
      <c r="V150" s="106"/>
      <c r="W150" s="106"/>
      <c r="X150" s="106"/>
      <c r="Y150" s="106"/>
      <c r="Z150" s="106"/>
      <c r="AA150" s="106"/>
      <c r="AB150" s="106"/>
      <c r="AC150" s="106"/>
      <c r="AD150" s="106"/>
      <c r="AE150" s="106"/>
      <c r="AF150" s="106"/>
      <c r="AG150" s="297"/>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5"/>
      <c r="BC150" s="104"/>
      <c r="BD150" s="104"/>
      <c r="BE150" s="132"/>
      <c r="BF150" s="104"/>
      <c r="BG150" s="104"/>
    </row>
    <row r="151" spans="1:59" s="103" customFormat="1" ht="22.2" customHeight="1">
      <c r="A151" s="419" t="s">
        <v>80</v>
      </c>
      <c r="B151" s="68" t="s">
        <v>601</v>
      </c>
      <c r="C151" s="106"/>
      <c r="D151" s="106">
        <f t="shared" si="189"/>
        <v>0</v>
      </c>
      <c r="E151" s="146"/>
      <c r="F151" s="146"/>
      <c r="G151" s="146"/>
      <c r="H151" s="498"/>
      <c r="I151" s="106"/>
      <c r="J151" s="106"/>
      <c r="K151" s="106"/>
      <c r="L151" s="292"/>
      <c r="M151" s="106"/>
      <c r="N151" s="106"/>
      <c r="O151" s="106"/>
      <c r="P151" s="106"/>
      <c r="Q151" s="106"/>
      <c r="R151" s="106"/>
      <c r="S151" s="106"/>
      <c r="T151" s="106"/>
      <c r="U151" s="106"/>
      <c r="V151" s="106"/>
      <c r="W151" s="106"/>
      <c r="X151" s="106"/>
      <c r="Y151" s="106"/>
      <c r="Z151" s="106"/>
      <c r="AA151" s="106"/>
      <c r="AB151" s="106"/>
      <c r="AC151" s="106"/>
      <c r="AD151" s="106"/>
      <c r="AE151" s="106"/>
      <c r="AF151" s="106"/>
      <c r="AG151" s="297"/>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5"/>
      <c r="BC151" s="104"/>
      <c r="BD151" s="104"/>
      <c r="BE151" s="132"/>
      <c r="BF151" s="104"/>
      <c r="BG151" s="104"/>
    </row>
    <row r="152" spans="1:59" s="103" customFormat="1" ht="22.2" customHeight="1">
      <c r="A152" s="419" t="s">
        <v>80</v>
      </c>
      <c r="B152" s="68" t="s">
        <v>602</v>
      </c>
      <c r="C152" s="106"/>
      <c r="D152" s="106">
        <f t="shared" si="189"/>
        <v>0</v>
      </c>
      <c r="E152" s="146"/>
      <c r="F152" s="146"/>
      <c r="G152" s="146"/>
      <c r="H152" s="498"/>
      <c r="I152" s="106"/>
      <c r="J152" s="106"/>
      <c r="K152" s="106"/>
      <c r="L152" s="292"/>
      <c r="M152" s="106"/>
      <c r="N152" s="106"/>
      <c r="O152" s="106"/>
      <c r="P152" s="106"/>
      <c r="Q152" s="106"/>
      <c r="R152" s="106"/>
      <c r="S152" s="106"/>
      <c r="T152" s="106"/>
      <c r="U152" s="106"/>
      <c r="V152" s="106"/>
      <c r="W152" s="106"/>
      <c r="X152" s="106"/>
      <c r="Y152" s="106"/>
      <c r="Z152" s="106"/>
      <c r="AA152" s="106"/>
      <c r="AB152" s="106"/>
      <c r="AC152" s="106"/>
      <c r="AD152" s="106"/>
      <c r="AE152" s="106"/>
      <c r="AF152" s="106"/>
      <c r="AG152" s="297"/>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5"/>
      <c r="BC152" s="104"/>
      <c r="BD152" s="104"/>
      <c r="BE152" s="132"/>
      <c r="BF152" s="104"/>
      <c r="BG152" s="104"/>
    </row>
    <row r="153" spans="1:59" s="103" customFormat="1" ht="22.2" customHeight="1">
      <c r="A153" s="419" t="s">
        <v>80</v>
      </c>
      <c r="B153" s="68" t="s">
        <v>603</v>
      </c>
      <c r="C153" s="106"/>
      <c r="D153" s="106">
        <f t="shared" si="189"/>
        <v>0</v>
      </c>
      <c r="E153" s="146"/>
      <c r="F153" s="146"/>
      <c r="G153" s="146"/>
      <c r="H153" s="498"/>
      <c r="I153" s="106"/>
      <c r="J153" s="106"/>
      <c r="K153" s="106"/>
      <c r="L153" s="292"/>
      <c r="M153" s="106"/>
      <c r="N153" s="106"/>
      <c r="O153" s="106"/>
      <c r="P153" s="106"/>
      <c r="Q153" s="106"/>
      <c r="R153" s="106"/>
      <c r="S153" s="106"/>
      <c r="T153" s="106"/>
      <c r="U153" s="106"/>
      <c r="V153" s="106"/>
      <c r="W153" s="106"/>
      <c r="X153" s="106"/>
      <c r="Y153" s="106"/>
      <c r="Z153" s="106"/>
      <c r="AA153" s="106"/>
      <c r="AB153" s="106"/>
      <c r="AC153" s="106"/>
      <c r="AD153" s="106"/>
      <c r="AE153" s="106"/>
      <c r="AF153" s="106"/>
      <c r="AG153" s="297"/>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5"/>
      <c r="BC153" s="104"/>
      <c r="BD153" s="104"/>
      <c r="BE153" s="132"/>
      <c r="BF153" s="104"/>
      <c r="BG153" s="104"/>
    </row>
    <row r="154" spans="1:59" s="103" customFormat="1" ht="22.2" customHeight="1">
      <c r="A154" s="419" t="s">
        <v>80</v>
      </c>
      <c r="B154" s="68" t="s">
        <v>604</v>
      </c>
      <c r="C154" s="106"/>
      <c r="D154" s="106">
        <f t="shared" si="189"/>
        <v>0</v>
      </c>
      <c r="E154" s="146"/>
      <c r="F154" s="146"/>
      <c r="G154" s="146"/>
      <c r="H154" s="498"/>
      <c r="I154" s="106"/>
      <c r="J154" s="106"/>
      <c r="K154" s="106"/>
      <c r="L154" s="292"/>
      <c r="M154" s="106"/>
      <c r="N154" s="106"/>
      <c r="O154" s="106"/>
      <c r="P154" s="106"/>
      <c r="Q154" s="106"/>
      <c r="R154" s="106"/>
      <c r="S154" s="106"/>
      <c r="T154" s="106"/>
      <c r="U154" s="106"/>
      <c r="V154" s="106"/>
      <c r="W154" s="106"/>
      <c r="X154" s="106"/>
      <c r="Y154" s="106"/>
      <c r="Z154" s="433"/>
      <c r="AA154" s="106"/>
      <c r="AB154" s="106"/>
      <c r="AC154" s="106"/>
      <c r="AD154" s="106"/>
      <c r="AE154" s="106"/>
      <c r="AF154" s="106"/>
      <c r="AG154" s="297"/>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5"/>
      <c r="BC154" s="104"/>
      <c r="BD154" s="104"/>
      <c r="BE154" s="132"/>
      <c r="BF154" s="104"/>
      <c r="BG154" s="104"/>
    </row>
    <row r="155" spans="1:59" s="103" customFormat="1" ht="22.2" customHeight="1">
      <c r="A155" s="419" t="s">
        <v>80</v>
      </c>
      <c r="B155" s="68" t="s">
        <v>605</v>
      </c>
      <c r="C155" s="106"/>
      <c r="D155" s="106">
        <f t="shared" si="189"/>
        <v>0</v>
      </c>
      <c r="E155" s="146"/>
      <c r="F155" s="146"/>
      <c r="G155" s="146"/>
      <c r="H155" s="498"/>
      <c r="I155" s="106"/>
      <c r="J155" s="106"/>
      <c r="K155" s="106"/>
      <c r="L155" s="292"/>
      <c r="M155" s="106"/>
      <c r="N155" s="106"/>
      <c r="O155" s="106"/>
      <c r="P155" s="106"/>
      <c r="Q155" s="106"/>
      <c r="R155" s="106"/>
      <c r="S155" s="106"/>
      <c r="T155" s="106"/>
      <c r="U155" s="106"/>
      <c r="V155" s="106"/>
      <c r="W155" s="106"/>
      <c r="X155" s="106"/>
      <c r="Y155" s="106"/>
      <c r="Z155" s="433"/>
      <c r="AA155" s="106"/>
      <c r="AB155" s="106"/>
      <c r="AC155" s="106"/>
      <c r="AD155" s="106"/>
      <c r="AE155" s="106"/>
      <c r="AF155" s="106"/>
      <c r="AG155" s="297"/>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5"/>
      <c r="BC155" s="104"/>
      <c r="BD155" s="104"/>
      <c r="BE155" s="132"/>
      <c r="BF155" s="104"/>
      <c r="BG155" s="104"/>
    </row>
    <row r="156" spans="1:59" s="103" customFormat="1" ht="22.2" customHeight="1">
      <c r="A156" s="419" t="s">
        <v>80</v>
      </c>
      <c r="B156" s="68" t="s">
        <v>606</v>
      </c>
      <c r="C156" s="106"/>
      <c r="D156" s="106">
        <f t="shared" si="189"/>
        <v>0</v>
      </c>
      <c r="E156" s="146"/>
      <c r="F156" s="146"/>
      <c r="G156" s="146"/>
      <c r="H156" s="498"/>
      <c r="I156" s="106"/>
      <c r="J156" s="106"/>
      <c r="K156" s="106"/>
      <c r="L156" s="292"/>
      <c r="M156" s="106"/>
      <c r="N156" s="106"/>
      <c r="O156" s="106"/>
      <c r="P156" s="106"/>
      <c r="Q156" s="106"/>
      <c r="R156" s="106"/>
      <c r="S156" s="106"/>
      <c r="T156" s="106"/>
      <c r="U156" s="106"/>
      <c r="V156" s="106"/>
      <c r="W156" s="106"/>
      <c r="X156" s="106"/>
      <c r="Y156" s="106"/>
      <c r="Z156" s="106"/>
      <c r="AA156" s="106"/>
      <c r="AB156" s="106"/>
      <c r="AC156" s="106"/>
      <c r="AD156" s="106"/>
      <c r="AE156" s="106"/>
      <c r="AF156" s="106"/>
      <c r="AG156" s="297"/>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5"/>
      <c r="BC156" s="104"/>
      <c r="BD156" s="104"/>
      <c r="BE156" s="132"/>
      <c r="BF156" s="104"/>
      <c r="BG156" s="104"/>
    </row>
    <row r="157" spans="1:59" s="103" customFormat="1" ht="22.2" customHeight="1">
      <c r="A157" s="419" t="s">
        <v>80</v>
      </c>
      <c r="B157" s="432" t="s">
        <v>237</v>
      </c>
      <c r="C157" s="106"/>
      <c r="D157" s="106">
        <f t="shared" si="189"/>
        <v>0</v>
      </c>
      <c r="E157" s="146"/>
      <c r="F157" s="146"/>
      <c r="G157" s="146"/>
      <c r="H157" s="498"/>
      <c r="I157" s="106"/>
      <c r="J157" s="106"/>
      <c r="K157" s="106"/>
      <c r="L157" s="292"/>
      <c r="M157" s="106"/>
      <c r="N157" s="106"/>
      <c r="O157" s="106"/>
      <c r="P157" s="106"/>
      <c r="Q157" s="106"/>
      <c r="R157" s="106"/>
      <c r="S157" s="106"/>
      <c r="T157" s="106"/>
      <c r="U157" s="106"/>
      <c r="V157" s="106"/>
      <c r="W157" s="106"/>
      <c r="X157" s="106"/>
      <c r="Y157" s="106"/>
      <c r="Z157" s="106"/>
      <c r="AA157" s="106"/>
      <c r="AB157" s="106"/>
      <c r="AC157" s="106"/>
      <c r="AD157" s="106"/>
      <c r="AE157" s="106"/>
      <c r="AF157" s="106"/>
      <c r="AG157" s="297"/>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5"/>
      <c r="BC157" s="104"/>
      <c r="BD157" s="104"/>
      <c r="BE157" s="132"/>
      <c r="BF157" s="104"/>
      <c r="BG157" s="104"/>
    </row>
    <row r="158" spans="1:59" s="103" customFormat="1" ht="22.2" customHeight="1">
      <c r="A158" s="419" t="s">
        <v>80</v>
      </c>
      <c r="B158" s="432" t="s">
        <v>340</v>
      </c>
      <c r="C158" s="106"/>
      <c r="D158" s="106">
        <f t="shared" si="189"/>
        <v>0</v>
      </c>
      <c r="E158" s="146"/>
      <c r="F158" s="146"/>
      <c r="G158" s="146"/>
      <c r="H158" s="498"/>
      <c r="I158" s="106"/>
      <c r="J158" s="106"/>
      <c r="K158" s="106"/>
      <c r="L158" s="292"/>
      <c r="M158" s="106"/>
      <c r="N158" s="106"/>
      <c r="O158" s="106"/>
      <c r="P158" s="106"/>
      <c r="Q158" s="106"/>
      <c r="R158" s="106"/>
      <c r="S158" s="106"/>
      <c r="T158" s="106"/>
      <c r="U158" s="106"/>
      <c r="V158" s="106"/>
      <c r="W158" s="106"/>
      <c r="X158" s="106"/>
      <c r="Y158" s="106"/>
      <c r="Z158" s="106"/>
      <c r="AA158" s="106"/>
      <c r="AB158" s="106"/>
      <c r="AC158" s="106"/>
      <c r="AD158" s="106"/>
      <c r="AE158" s="106"/>
      <c r="AF158" s="106"/>
      <c r="AG158" s="297"/>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5"/>
      <c r="BC158" s="104"/>
      <c r="BD158" s="104"/>
      <c r="BE158" s="132"/>
      <c r="BF158" s="104"/>
      <c r="BG158" s="104"/>
    </row>
    <row r="159" spans="1:59" s="103" customFormat="1" ht="22.2" customHeight="1">
      <c r="A159" s="419" t="s">
        <v>80</v>
      </c>
      <c r="B159" s="432" t="s">
        <v>238</v>
      </c>
      <c r="C159" s="106"/>
      <c r="D159" s="106">
        <f t="shared" si="189"/>
        <v>0</v>
      </c>
      <c r="E159" s="146"/>
      <c r="F159" s="146"/>
      <c r="G159" s="146"/>
      <c r="H159" s="498"/>
      <c r="I159" s="106"/>
      <c r="J159" s="106"/>
      <c r="K159" s="106"/>
      <c r="L159" s="292"/>
      <c r="M159" s="106"/>
      <c r="N159" s="106"/>
      <c r="O159" s="106"/>
      <c r="P159" s="106"/>
      <c r="Q159" s="106"/>
      <c r="R159" s="106"/>
      <c r="S159" s="106"/>
      <c r="T159" s="106"/>
      <c r="U159" s="106"/>
      <c r="V159" s="106"/>
      <c r="W159" s="106"/>
      <c r="X159" s="106"/>
      <c r="Y159" s="106"/>
      <c r="Z159" s="106"/>
      <c r="AA159" s="106"/>
      <c r="AB159" s="106"/>
      <c r="AC159" s="106"/>
      <c r="AD159" s="106"/>
      <c r="AE159" s="106"/>
      <c r="AF159" s="106"/>
      <c r="AG159" s="297"/>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5"/>
      <c r="BC159" s="104"/>
      <c r="BD159" s="104"/>
      <c r="BE159" s="132"/>
      <c r="BF159" s="104"/>
      <c r="BG159" s="104"/>
    </row>
    <row r="160" spans="1:59" s="103" customFormat="1" ht="22.2" customHeight="1">
      <c r="A160" s="419" t="s">
        <v>80</v>
      </c>
      <c r="B160" s="432" t="s">
        <v>607</v>
      </c>
      <c r="C160" s="106"/>
      <c r="D160" s="106">
        <f t="shared" si="189"/>
        <v>0</v>
      </c>
      <c r="E160" s="146"/>
      <c r="F160" s="146"/>
      <c r="G160" s="146"/>
      <c r="H160" s="498"/>
      <c r="I160" s="106"/>
      <c r="J160" s="106"/>
      <c r="K160" s="106"/>
      <c r="L160" s="292"/>
      <c r="M160" s="106"/>
      <c r="N160" s="106"/>
      <c r="O160" s="106"/>
      <c r="P160" s="106"/>
      <c r="Q160" s="106"/>
      <c r="R160" s="106"/>
      <c r="S160" s="106"/>
      <c r="T160" s="106"/>
      <c r="U160" s="106"/>
      <c r="V160" s="106"/>
      <c r="W160" s="106"/>
      <c r="X160" s="106"/>
      <c r="Y160" s="106"/>
      <c r="Z160" s="106"/>
      <c r="AA160" s="106"/>
      <c r="AB160" s="106"/>
      <c r="AC160" s="106"/>
      <c r="AD160" s="106"/>
      <c r="AE160" s="106"/>
      <c r="AF160" s="106"/>
      <c r="AG160" s="297"/>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5"/>
      <c r="BC160" s="104"/>
      <c r="BD160" s="104"/>
      <c r="BE160" s="132"/>
      <c r="BF160" s="104"/>
      <c r="BG160" s="104"/>
    </row>
    <row r="161" spans="1:59" s="103" customFormat="1" ht="22.2" customHeight="1">
      <c r="A161" s="419" t="s">
        <v>80</v>
      </c>
      <c r="B161" s="147"/>
      <c r="C161" s="106"/>
      <c r="D161" s="106">
        <f t="shared" si="189"/>
        <v>0</v>
      </c>
      <c r="E161" s="146"/>
      <c r="F161" s="146"/>
      <c r="G161" s="146"/>
      <c r="H161" s="106"/>
      <c r="I161" s="106"/>
      <c r="J161" s="106"/>
      <c r="K161" s="106"/>
      <c r="L161" s="292"/>
      <c r="M161" s="106"/>
      <c r="N161" s="106"/>
      <c r="O161" s="106"/>
      <c r="P161" s="106"/>
      <c r="Q161" s="106"/>
      <c r="R161" s="106"/>
      <c r="S161" s="106"/>
      <c r="T161" s="106"/>
      <c r="U161" s="106"/>
      <c r="V161" s="106"/>
      <c r="W161" s="106"/>
      <c r="X161" s="106"/>
      <c r="Y161" s="106"/>
      <c r="Z161" s="106"/>
      <c r="AA161" s="106"/>
      <c r="AB161" s="106"/>
      <c r="AC161" s="106"/>
      <c r="AD161" s="106"/>
      <c r="AE161" s="106"/>
      <c r="AF161" s="106"/>
      <c r="AG161" s="297"/>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5"/>
      <c r="BC161" s="104"/>
      <c r="BD161" s="104"/>
      <c r="BE161" s="132"/>
      <c r="BF161" s="104"/>
      <c r="BG161" s="104"/>
    </row>
    <row r="162" spans="1:59" s="103" customFormat="1" ht="22.2" customHeight="1">
      <c r="A162" s="419" t="s">
        <v>80</v>
      </c>
      <c r="B162" s="147"/>
      <c r="C162" s="106"/>
      <c r="D162" s="106">
        <f t="shared" si="189"/>
        <v>0</v>
      </c>
      <c r="E162" s="146"/>
      <c r="F162" s="146"/>
      <c r="G162" s="146"/>
      <c r="H162" s="106"/>
      <c r="I162" s="106"/>
      <c r="J162" s="106"/>
      <c r="K162" s="106"/>
      <c r="L162" s="292"/>
      <c r="M162" s="106"/>
      <c r="N162" s="106"/>
      <c r="O162" s="106"/>
      <c r="P162" s="106"/>
      <c r="Q162" s="106"/>
      <c r="R162" s="106"/>
      <c r="S162" s="106"/>
      <c r="T162" s="106"/>
      <c r="U162" s="106"/>
      <c r="V162" s="106"/>
      <c r="W162" s="106"/>
      <c r="X162" s="106"/>
      <c r="Y162" s="106"/>
      <c r="Z162" s="106"/>
      <c r="AA162" s="106"/>
      <c r="AB162" s="106"/>
      <c r="AC162" s="106"/>
      <c r="AD162" s="106"/>
      <c r="AE162" s="106"/>
      <c r="AF162" s="106"/>
      <c r="AG162" s="297"/>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5"/>
      <c r="BC162" s="104"/>
      <c r="BD162" s="104"/>
      <c r="BE162" s="132"/>
      <c r="BF162" s="104"/>
      <c r="BG162" s="104"/>
    </row>
    <row r="163" spans="1:59" s="103" customFormat="1" ht="22.2" customHeight="1">
      <c r="A163" s="419" t="s">
        <v>80</v>
      </c>
      <c r="B163" s="147"/>
      <c r="C163" s="106"/>
      <c r="D163" s="106">
        <f t="shared" si="189"/>
        <v>0</v>
      </c>
      <c r="E163" s="146"/>
      <c r="F163" s="146"/>
      <c r="G163" s="146"/>
      <c r="H163" s="106"/>
      <c r="I163" s="106"/>
      <c r="J163" s="106"/>
      <c r="K163" s="106"/>
      <c r="L163" s="292"/>
      <c r="M163" s="106"/>
      <c r="N163" s="106"/>
      <c r="O163" s="106"/>
      <c r="P163" s="106"/>
      <c r="Q163" s="106"/>
      <c r="R163" s="106"/>
      <c r="S163" s="106"/>
      <c r="T163" s="106"/>
      <c r="U163" s="106"/>
      <c r="V163" s="106"/>
      <c r="W163" s="106"/>
      <c r="X163" s="106"/>
      <c r="Y163" s="106"/>
      <c r="Z163" s="106"/>
      <c r="AA163" s="106"/>
      <c r="AB163" s="106"/>
      <c r="AC163" s="106"/>
      <c r="AD163" s="106"/>
      <c r="AE163" s="106"/>
      <c r="AF163" s="106"/>
      <c r="AG163" s="297"/>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5"/>
      <c r="BC163" s="104"/>
      <c r="BD163" s="104"/>
      <c r="BE163" s="132"/>
      <c r="BF163" s="104"/>
      <c r="BG163" s="104"/>
    </row>
    <row r="164" spans="1:59" s="103" customFormat="1" ht="22.2" customHeight="1">
      <c r="A164" s="419" t="s">
        <v>80</v>
      </c>
      <c r="B164" s="107"/>
      <c r="C164" s="106"/>
      <c r="D164" s="106">
        <f>SUM(E164:BA164)</f>
        <v>0</v>
      </c>
      <c r="E164" s="106"/>
      <c r="F164" s="106"/>
      <c r="G164" s="106"/>
      <c r="H164" s="106"/>
      <c r="I164" s="106"/>
      <c r="J164" s="106"/>
      <c r="K164" s="106"/>
      <c r="L164" s="292"/>
      <c r="M164" s="106"/>
      <c r="N164" s="106"/>
      <c r="O164" s="106"/>
      <c r="P164" s="106"/>
      <c r="Q164" s="106"/>
      <c r="R164" s="106"/>
      <c r="S164" s="106"/>
      <c r="T164" s="106"/>
      <c r="U164" s="106"/>
      <c r="V164" s="106"/>
      <c r="W164" s="106"/>
      <c r="X164" s="106"/>
      <c r="Y164" s="106"/>
      <c r="Z164" s="106"/>
      <c r="AA164" s="106"/>
      <c r="AB164" s="106"/>
      <c r="AC164" s="106"/>
      <c r="AD164" s="106"/>
      <c r="AE164" s="106"/>
      <c r="AF164" s="106"/>
      <c r="AG164" s="297"/>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5" t="s">
        <v>212</v>
      </c>
      <c r="BC164" s="104"/>
      <c r="BD164" s="104"/>
      <c r="BE164" s="132">
        <v>2016</v>
      </c>
      <c r="BF164" s="104"/>
      <c r="BG164" s="104"/>
    </row>
    <row r="165" spans="1:59" s="103" customFormat="1" ht="22.2" customHeight="1">
      <c r="A165" s="419" t="s">
        <v>80</v>
      </c>
      <c r="B165" s="107"/>
      <c r="C165" s="106"/>
      <c r="D165" s="106">
        <f>SUM(E165:BA165)</f>
        <v>0</v>
      </c>
      <c r="E165" s="106"/>
      <c r="F165" s="106"/>
      <c r="G165" s="106"/>
      <c r="H165" s="106"/>
      <c r="I165" s="106"/>
      <c r="J165" s="106"/>
      <c r="K165" s="106"/>
      <c r="L165" s="292"/>
      <c r="M165" s="106"/>
      <c r="N165" s="106"/>
      <c r="O165" s="106"/>
      <c r="P165" s="106"/>
      <c r="Q165" s="106"/>
      <c r="R165" s="106"/>
      <c r="S165" s="106"/>
      <c r="T165" s="106"/>
      <c r="U165" s="106"/>
      <c r="V165" s="106"/>
      <c r="W165" s="106"/>
      <c r="X165" s="106"/>
      <c r="Y165" s="106"/>
      <c r="Z165" s="106"/>
      <c r="AA165" s="106"/>
      <c r="AB165" s="106"/>
      <c r="AC165" s="106"/>
      <c r="AD165" s="106"/>
      <c r="AE165" s="106"/>
      <c r="AF165" s="106"/>
      <c r="AG165" s="297"/>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5" t="s">
        <v>212</v>
      </c>
      <c r="BC165" s="104"/>
      <c r="BD165" s="104"/>
      <c r="BE165" s="132">
        <v>2016</v>
      </c>
      <c r="BF165" s="104"/>
      <c r="BG165" s="104"/>
    </row>
    <row r="166" spans="1:59" s="137" customFormat="1" ht="22.2" customHeight="1">
      <c r="A166" s="423" t="s">
        <v>300</v>
      </c>
      <c r="B166" s="311" t="s">
        <v>239</v>
      </c>
      <c r="C166" s="140">
        <f>SUM(C167:C169)</f>
        <v>0</v>
      </c>
      <c r="D166" s="140">
        <f>D167</f>
        <v>0</v>
      </c>
      <c r="E166" s="140">
        <f>E167</f>
        <v>0</v>
      </c>
      <c r="F166" s="140">
        <f t="shared" ref="F166:BA166" si="190">F167</f>
        <v>0</v>
      </c>
      <c r="G166" s="140">
        <f t="shared" si="190"/>
        <v>0</v>
      </c>
      <c r="H166" s="140">
        <f t="shared" si="190"/>
        <v>0</v>
      </c>
      <c r="I166" s="140">
        <f t="shared" si="190"/>
        <v>0</v>
      </c>
      <c r="J166" s="140">
        <f t="shared" si="190"/>
        <v>0</v>
      </c>
      <c r="K166" s="140">
        <f t="shared" si="190"/>
        <v>0</v>
      </c>
      <c r="L166" s="140">
        <f t="shared" si="190"/>
        <v>0</v>
      </c>
      <c r="M166" s="140">
        <f t="shared" si="190"/>
        <v>0</v>
      </c>
      <c r="N166" s="140">
        <f t="shared" si="190"/>
        <v>0</v>
      </c>
      <c r="O166" s="140">
        <f t="shared" si="190"/>
        <v>0</v>
      </c>
      <c r="P166" s="140">
        <f t="shared" si="190"/>
        <v>0</v>
      </c>
      <c r="Q166" s="140">
        <f t="shared" si="190"/>
        <v>0</v>
      </c>
      <c r="R166" s="140">
        <f t="shared" si="190"/>
        <v>0</v>
      </c>
      <c r="S166" s="140">
        <f t="shared" si="190"/>
        <v>0</v>
      </c>
      <c r="T166" s="140">
        <f t="shared" si="190"/>
        <v>0</v>
      </c>
      <c r="U166" s="140">
        <f t="shared" si="190"/>
        <v>0</v>
      </c>
      <c r="V166" s="140">
        <f t="shared" si="190"/>
        <v>0</v>
      </c>
      <c r="W166" s="140">
        <f t="shared" si="190"/>
        <v>0</v>
      </c>
      <c r="X166" s="140">
        <f t="shared" si="190"/>
        <v>0</v>
      </c>
      <c r="Y166" s="140">
        <f t="shared" si="190"/>
        <v>0</v>
      </c>
      <c r="Z166" s="140">
        <f t="shared" si="190"/>
        <v>0</v>
      </c>
      <c r="AA166" s="140">
        <f t="shared" si="190"/>
        <v>0</v>
      </c>
      <c r="AB166" s="140">
        <f t="shared" si="190"/>
        <v>0</v>
      </c>
      <c r="AC166" s="140">
        <f t="shared" si="190"/>
        <v>0</v>
      </c>
      <c r="AD166" s="140">
        <f t="shared" si="190"/>
        <v>0</v>
      </c>
      <c r="AE166" s="140">
        <f t="shared" si="190"/>
        <v>0</v>
      </c>
      <c r="AF166" s="140">
        <f t="shared" si="190"/>
        <v>0</v>
      </c>
      <c r="AG166" s="140">
        <f t="shared" si="190"/>
        <v>0</v>
      </c>
      <c r="AH166" s="140">
        <f t="shared" si="190"/>
        <v>0</v>
      </c>
      <c r="AI166" s="140">
        <f t="shared" si="190"/>
        <v>0</v>
      </c>
      <c r="AJ166" s="140">
        <f t="shared" si="190"/>
        <v>0</v>
      </c>
      <c r="AK166" s="140">
        <f t="shared" si="190"/>
        <v>0</v>
      </c>
      <c r="AL166" s="140">
        <f t="shared" si="190"/>
        <v>0</v>
      </c>
      <c r="AM166" s="140">
        <f t="shared" si="190"/>
        <v>0</v>
      </c>
      <c r="AN166" s="140">
        <f t="shared" si="190"/>
        <v>0</v>
      </c>
      <c r="AO166" s="140">
        <f t="shared" si="190"/>
        <v>0</v>
      </c>
      <c r="AP166" s="140">
        <f t="shared" si="190"/>
        <v>0</v>
      </c>
      <c r="AQ166" s="140">
        <f t="shared" si="190"/>
        <v>0</v>
      </c>
      <c r="AR166" s="140">
        <f t="shared" si="190"/>
        <v>0</v>
      </c>
      <c r="AS166" s="140">
        <f t="shared" si="190"/>
        <v>0</v>
      </c>
      <c r="AT166" s="140">
        <f t="shared" si="190"/>
        <v>0</v>
      </c>
      <c r="AU166" s="140">
        <f t="shared" si="190"/>
        <v>0</v>
      </c>
      <c r="AV166" s="140">
        <f t="shared" si="190"/>
        <v>0</v>
      </c>
      <c r="AW166" s="140">
        <f t="shared" si="190"/>
        <v>0</v>
      </c>
      <c r="AX166" s="140">
        <f t="shared" si="190"/>
        <v>0</v>
      </c>
      <c r="AY166" s="140">
        <f t="shared" si="190"/>
        <v>0</v>
      </c>
      <c r="AZ166" s="140">
        <f t="shared" si="190"/>
        <v>0</v>
      </c>
      <c r="BA166" s="140">
        <f t="shared" si="190"/>
        <v>0</v>
      </c>
      <c r="BB166" s="105" t="s">
        <v>212</v>
      </c>
      <c r="BC166" s="110"/>
      <c r="BD166" s="139"/>
      <c r="BE166" s="132">
        <v>2016</v>
      </c>
      <c r="BF166" s="138"/>
      <c r="BG166" s="138"/>
    </row>
    <row r="167" spans="1:59" s="142" customFormat="1" ht="22.2" customHeight="1">
      <c r="A167" s="419" t="s">
        <v>82</v>
      </c>
      <c r="B167" s="107" t="s">
        <v>282</v>
      </c>
      <c r="C167" s="136"/>
      <c r="D167" s="136">
        <f>SUM(E167:BA167)</f>
        <v>0</v>
      </c>
      <c r="E167" s="136">
        <f>SUM(E168:E169)</f>
        <v>0</v>
      </c>
      <c r="F167" s="136">
        <f t="shared" ref="F167:BA167" si="191">SUM(F168:F169)</f>
        <v>0</v>
      </c>
      <c r="G167" s="136">
        <f t="shared" si="191"/>
        <v>0</v>
      </c>
      <c r="H167" s="136">
        <f t="shared" si="191"/>
        <v>0</v>
      </c>
      <c r="I167" s="136">
        <f t="shared" si="191"/>
        <v>0</v>
      </c>
      <c r="J167" s="136">
        <f t="shared" si="191"/>
        <v>0</v>
      </c>
      <c r="K167" s="136">
        <f t="shared" si="191"/>
        <v>0</v>
      </c>
      <c r="L167" s="136">
        <f t="shared" si="191"/>
        <v>0</v>
      </c>
      <c r="M167" s="136">
        <f t="shared" si="191"/>
        <v>0</v>
      </c>
      <c r="N167" s="136">
        <f t="shared" si="191"/>
        <v>0</v>
      </c>
      <c r="O167" s="136">
        <f t="shared" si="191"/>
        <v>0</v>
      </c>
      <c r="P167" s="136">
        <f t="shared" si="191"/>
        <v>0</v>
      </c>
      <c r="Q167" s="136">
        <f t="shared" si="191"/>
        <v>0</v>
      </c>
      <c r="R167" s="136">
        <f t="shared" si="191"/>
        <v>0</v>
      </c>
      <c r="S167" s="136">
        <f t="shared" si="191"/>
        <v>0</v>
      </c>
      <c r="T167" s="136">
        <f t="shared" si="191"/>
        <v>0</v>
      </c>
      <c r="U167" s="136">
        <f t="shared" si="191"/>
        <v>0</v>
      </c>
      <c r="V167" s="136">
        <f t="shared" si="191"/>
        <v>0</v>
      </c>
      <c r="W167" s="136">
        <f t="shared" si="191"/>
        <v>0</v>
      </c>
      <c r="X167" s="136">
        <f t="shared" si="191"/>
        <v>0</v>
      </c>
      <c r="Y167" s="136">
        <f t="shared" si="191"/>
        <v>0</v>
      </c>
      <c r="Z167" s="136">
        <f t="shared" si="191"/>
        <v>0</v>
      </c>
      <c r="AA167" s="136">
        <f t="shared" si="191"/>
        <v>0</v>
      </c>
      <c r="AB167" s="136">
        <f t="shared" si="191"/>
        <v>0</v>
      </c>
      <c r="AC167" s="136">
        <f t="shared" si="191"/>
        <v>0</v>
      </c>
      <c r="AD167" s="136">
        <f t="shared" si="191"/>
        <v>0</v>
      </c>
      <c r="AE167" s="136">
        <f t="shared" si="191"/>
        <v>0</v>
      </c>
      <c r="AF167" s="136">
        <f t="shared" si="191"/>
        <v>0</v>
      </c>
      <c r="AG167" s="136">
        <f t="shared" si="191"/>
        <v>0</v>
      </c>
      <c r="AH167" s="136">
        <f t="shared" si="191"/>
        <v>0</v>
      </c>
      <c r="AI167" s="136">
        <f t="shared" si="191"/>
        <v>0</v>
      </c>
      <c r="AJ167" s="136">
        <f t="shared" si="191"/>
        <v>0</v>
      </c>
      <c r="AK167" s="136">
        <f t="shared" si="191"/>
        <v>0</v>
      </c>
      <c r="AL167" s="136">
        <f t="shared" si="191"/>
        <v>0</v>
      </c>
      <c r="AM167" s="136">
        <f t="shared" si="191"/>
        <v>0</v>
      </c>
      <c r="AN167" s="136">
        <f t="shared" si="191"/>
        <v>0</v>
      </c>
      <c r="AO167" s="136">
        <f t="shared" si="191"/>
        <v>0</v>
      </c>
      <c r="AP167" s="136">
        <f t="shared" si="191"/>
        <v>0</v>
      </c>
      <c r="AQ167" s="136">
        <f t="shared" si="191"/>
        <v>0</v>
      </c>
      <c r="AR167" s="136">
        <f t="shared" si="191"/>
        <v>0</v>
      </c>
      <c r="AS167" s="136">
        <f t="shared" si="191"/>
        <v>0</v>
      </c>
      <c r="AT167" s="136">
        <f t="shared" si="191"/>
        <v>0</v>
      </c>
      <c r="AU167" s="136">
        <f t="shared" si="191"/>
        <v>0</v>
      </c>
      <c r="AV167" s="136">
        <f t="shared" si="191"/>
        <v>0</v>
      </c>
      <c r="AW167" s="136">
        <f t="shared" si="191"/>
        <v>0</v>
      </c>
      <c r="AX167" s="136">
        <f t="shared" si="191"/>
        <v>0</v>
      </c>
      <c r="AY167" s="136">
        <f t="shared" si="191"/>
        <v>0</v>
      </c>
      <c r="AZ167" s="136">
        <f t="shared" si="191"/>
        <v>0</v>
      </c>
      <c r="BA167" s="136">
        <f t="shared" si="191"/>
        <v>0</v>
      </c>
      <c r="BB167" s="105" t="s">
        <v>212</v>
      </c>
      <c r="BC167" s="104"/>
      <c r="BD167" s="135"/>
      <c r="BE167" s="132">
        <v>2016</v>
      </c>
      <c r="BF167" s="134"/>
      <c r="BG167" s="134"/>
    </row>
    <row r="168" spans="1:59" s="133" customFormat="1" ht="22.2" customHeight="1">
      <c r="A168" s="419" t="s">
        <v>82</v>
      </c>
      <c r="B168" s="114"/>
      <c r="C168" s="136"/>
      <c r="D168" s="136">
        <f>SUM(E168:BA168)</f>
        <v>0</v>
      </c>
      <c r="E168" s="136"/>
      <c r="F168" s="136"/>
      <c r="G168" s="136"/>
      <c r="H168" s="136"/>
      <c r="I168" s="106"/>
      <c r="J168" s="106"/>
      <c r="K168" s="106"/>
      <c r="L168" s="292"/>
      <c r="M168" s="106"/>
      <c r="N168" s="106"/>
      <c r="O168" s="106"/>
      <c r="P168" s="136"/>
      <c r="Q168" s="106"/>
      <c r="R168" s="106"/>
      <c r="S168" s="106"/>
      <c r="T168" s="106"/>
      <c r="U168" s="136"/>
      <c r="V168" s="106"/>
      <c r="W168" s="106"/>
      <c r="X168" s="106"/>
      <c r="Y168" s="136"/>
      <c r="Z168" s="106"/>
      <c r="AA168" s="106"/>
      <c r="AB168" s="106"/>
      <c r="AC168" s="106"/>
      <c r="AD168" s="106"/>
      <c r="AE168" s="106"/>
      <c r="AF168" s="106"/>
      <c r="AG168" s="297"/>
      <c r="AH168" s="106"/>
      <c r="AI168" s="106"/>
      <c r="AJ168" s="106"/>
      <c r="AK168" s="106"/>
      <c r="AL168" s="106"/>
      <c r="AM168" s="106"/>
      <c r="AN168" s="106"/>
      <c r="AO168" s="106"/>
      <c r="AP168" s="106"/>
      <c r="AQ168" s="106"/>
      <c r="AR168" s="106"/>
      <c r="AS168" s="136"/>
      <c r="AT168" s="136"/>
      <c r="AU168" s="106"/>
      <c r="AV168" s="106"/>
      <c r="AW168" s="106"/>
      <c r="AX168" s="106"/>
      <c r="AY168" s="106"/>
      <c r="AZ168" s="106"/>
      <c r="BA168" s="106"/>
      <c r="BB168" s="105" t="s">
        <v>212</v>
      </c>
      <c r="BC168" s="104"/>
      <c r="BD168" s="135"/>
      <c r="BE168" s="132">
        <v>2016</v>
      </c>
      <c r="BF168" s="134"/>
      <c r="BG168" s="134"/>
    </row>
    <row r="169" spans="1:59" s="124" customFormat="1" ht="22.2" customHeight="1">
      <c r="A169" s="419" t="s">
        <v>82</v>
      </c>
      <c r="B169" s="107"/>
      <c r="C169" s="106"/>
      <c r="D169" s="106">
        <f>SUM(E169:BA169)</f>
        <v>0</v>
      </c>
      <c r="E169" s="106"/>
      <c r="F169" s="106"/>
      <c r="G169" s="106"/>
      <c r="H169" s="106"/>
      <c r="I169" s="106"/>
      <c r="J169" s="106"/>
      <c r="K169" s="106"/>
      <c r="L169" s="292"/>
      <c r="M169" s="106"/>
      <c r="N169" s="106"/>
      <c r="O169" s="106"/>
      <c r="P169" s="106"/>
      <c r="Q169" s="106"/>
      <c r="R169" s="106"/>
      <c r="S169" s="106"/>
      <c r="T169" s="106"/>
      <c r="U169" s="106"/>
      <c r="V169" s="106"/>
      <c r="W169" s="106"/>
      <c r="X169" s="106"/>
      <c r="Y169" s="106"/>
      <c r="Z169" s="106"/>
      <c r="AA169" s="106"/>
      <c r="AB169" s="106"/>
      <c r="AC169" s="106"/>
      <c r="AD169" s="106"/>
      <c r="AE169" s="106"/>
      <c r="AF169" s="106"/>
      <c r="AG169" s="297"/>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5" t="s">
        <v>212</v>
      </c>
      <c r="BC169" s="104"/>
      <c r="BD169" s="104"/>
      <c r="BE169" s="132">
        <v>2016</v>
      </c>
      <c r="BF169" s="104"/>
      <c r="BG169" s="104"/>
    </row>
    <row r="170" spans="1:59" s="148" customFormat="1" ht="22.2" customHeight="1">
      <c r="A170" s="423" t="s">
        <v>295</v>
      </c>
      <c r="B170" s="311" t="s">
        <v>386</v>
      </c>
      <c r="C170" s="140">
        <f>SUM(C171:C173)</f>
        <v>0</v>
      </c>
      <c r="D170" s="140">
        <f>D171</f>
        <v>0</v>
      </c>
      <c r="E170" s="140">
        <f>E171</f>
        <v>0</v>
      </c>
      <c r="F170" s="140">
        <f>F171</f>
        <v>0</v>
      </c>
      <c r="G170" s="140">
        <f t="shared" ref="G170:BA170" si="192">G171</f>
        <v>0</v>
      </c>
      <c r="H170" s="140">
        <f t="shared" si="192"/>
        <v>0</v>
      </c>
      <c r="I170" s="140">
        <f t="shared" si="192"/>
        <v>0</v>
      </c>
      <c r="J170" s="140">
        <f t="shared" si="192"/>
        <v>0</v>
      </c>
      <c r="K170" s="140">
        <f t="shared" si="192"/>
        <v>0</v>
      </c>
      <c r="L170" s="140">
        <f t="shared" si="192"/>
        <v>0</v>
      </c>
      <c r="M170" s="140">
        <f t="shared" si="192"/>
        <v>0</v>
      </c>
      <c r="N170" s="140">
        <f t="shared" si="192"/>
        <v>0</v>
      </c>
      <c r="O170" s="140">
        <f t="shared" si="192"/>
        <v>0</v>
      </c>
      <c r="P170" s="140">
        <f t="shared" si="192"/>
        <v>0</v>
      </c>
      <c r="Q170" s="140">
        <f t="shared" si="192"/>
        <v>0</v>
      </c>
      <c r="R170" s="140">
        <f t="shared" si="192"/>
        <v>0</v>
      </c>
      <c r="S170" s="140">
        <f t="shared" si="192"/>
        <v>0</v>
      </c>
      <c r="T170" s="140">
        <f t="shared" si="192"/>
        <v>0</v>
      </c>
      <c r="U170" s="140">
        <f t="shared" si="192"/>
        <v>0</v>
      </c>
      <c r="V170" s="140">
        <f t="shared" si="192"/>
        <v>0</v>
      </c>
      <c r="W170" s="140">
        <f t="shared" si="192"/>
        <v>0</v>
      </c>
      <c r="X170" s="140">
        <f t="shared" si="192"/>
        <v>0</v>
      </c>
      <c r="Y170" s="140">
        <f t="shared" si="192"/>
        <v>0</v>
      </c>
      <c r="Z170" s="140">
        <f t="shared" si="192"/>
        <v>0</v>
      </c>
      <c r="AA170" s="140">
        <f t="shared" si="192"/>
        <v>0</v>
      </c>
      <c r="AB170" s="140">
        <f t="shared" si="192"/>
        <v>0</v>
      </c>
      <c r="AC170" s="140">
        <f t="shared" si="192"/>
        <v>0</v>
      </c>
      <c r="AD170" s="140">
        <f t="shared" si="192"/>
        <v>0</v>
      </c>
      <c r="AE170" s="140">
        <f t="shared" si="192"/>
        <v>0</v>
      </c>
      <c r="AF170" s="140">
        <f t="shared" si="192"/>
        <v>0</v>
      </c>
      <c r="AG170" s="140">
        <f t="shared" si="192"/>
        <v>0</v>
      </c>
      <c r="AH170" s="140">
        <f t="shared" si="192"/>
        <v>0</v>
      </c>
      <c r="AI170" s="140">
        <f t="shared" si="192"/>
        <v>0</v>
      </c>
      <c r="AJ170" s="140">
        <f t="shared" si="192"/>
        <v>0</v>
      </c>
      <c r="AK170" s="140">
        <f t="shared" si="192"/>
        <v>0</v>
      </c>
      <c r="AL170" s="140">
        <f t="shared" si="192"/>
        <v>0</v>
      </c>
      <c r="AM170" s="140">
        <f t="shared" si="192"/>
        <v>0</v>
      </c>
      <c r="AN170" s="140">
        <f t="shared" si="192"/>
        <v>0</v>
      </c>
      <c r="AO170" s="140">
        <f t="shared" si="192"/>
        <v>0</v>
      </c>
      <c r="AP170" s="140">
        <f t="shared" si="192"/>
        <v>0</v>
      </c>
      <c r="AQ170" s="140">
        <f t="shared" si="192"/>
        <v>0</v>
      </c>
      <c r="AR170" s="140">
        <f t="shared" si="192"/>
        <v>0</v>
      </c>
      <c r="AS170" s="140">
        <f t="shared" si="192"/>
        <v>0</v>
      </c>
      <c r="AT170" s="140">
        <f t="shared" si="192"/>
        <v>0</v>
      </c>
      <c r="AU170" s="140">
        <f t="shared" si="192"/>
        <v>0</v>
      </c>
      <c r="AV170" s="140">
        <f t="shared" si="192"/>
        <v>0</v>
      </c>
      <c r="AW170" s="140">
        <f t="shared" si="192"/>
        <v>0</v>
      </c>
      <c r="AX170" s="140">
        <f t="shared" si="192"/>
        <v>0</v>
      </c>
      <c r="AY170" s="140">
        <f t="shared" si="192"/>
        <v>0</v>
      </c>
      <c r="AZ170" s="140">
        <f t="shared" si="192"/>
        <v>0</v>
      </c>
      <c r="BA170" s="140">
        <f t="shared" si="192"/>
        <v>0</v>
      </c>
      <c r="BB170" s="105" t="s">
        <v>212</v>
      </c>
      <c r="BC170" s="110"/>
      <c r="BD170" s="139"/>
      <c r="BE170" s="132">
        <v>2016</v>
      </c>
      <c r="BF170" s="138"/>
      <c r="BG170" s="138"/>
    </row>
    <row r="171" spans="1:59" s="142" customFormat="1" ht="22.2" customHeight="1">
      <c r="A171" s="419" t="s">
        <v>68</v>
      </c>
      <c r="B171" s="107" t="s">
        <v>282</v>
      </c>
      <c r="C171" s="136"/>
      <c r="D171" s="136">
        <f>SUM(E171:BA171)</f>
        <v>0</v>
      </c>
      <c r="E171" s="136">
        <f>SUM(E172:E173)</f>
        <v>0</v>
      </c>
      <c r="F171" s="136">
        <f t="shared" ref="F171:BA171" si="193">SUM(F172:F173)</f>
        <v>0</v>
      </c>
      <c r="G171" s="136">
        <f t="shared" si="193"/>
        <v>0</v>
      </c>
      <c r="H171" s="136">
        <f t="shared" si="193"/>
        <v>0</v>
      </c>
      <c r="I171" s="136">
        <f t="shared" si="193"/>
        <v>0</v>
      </c>
      <c r="J171" s="136">
        <f t="shared" si="193"/>
        <v>0</v>
      </c>
      <c r="K171" s="136">
        <f t="shared" si="193"/>
        <v>0</v>
      </c>
      <c r="L171" s="136">
        <f t="shared" si="193"/>
        <v>0</v>
      </c>
      <c r="M171" s="136">
        <f t="shared" si="193"/>
        <v>0</v>
      </c>
      <c r="N171" s="136">
        <f t="shared" si="193"/>
        <v>0</v>
      </c>
      <c r="O171" s="136">
        <f t="shared" si="193"/>
        <v>0</v>
      </c>
      <c r="P171" s="136">
        <f t="shared" si="193"/>
        <v>0</v>
      </c>
      <c r="Q171" s="136">
        <f t="shared" si="193"/>
        <v>0</v>
      </c>
      <c r="R171" s="136">
        <f t="shared" si="193"/>
        <v>0</v>
      </c>
      <c r="S171" s="136">
        <f t="shared" si="193"/>
        <v>0</v>
      </c>
      <c r="T171" s="136">
        <f t="shared" si="193"/>
        <v>0</v>
      </c>
      <c r="U171" s="136">
        <f t="shared" si="193"/>
        <v>0</v>
      </c>
      <c r="V171" s="136">
        <f t="shared" si="193"/>
        <v>0</v>
      </c>
      <c r="W171" s="136">
        <f t="shared" si="193"/>
        <v>0</v>
      </c>
      <c r="X171" s="136">
        <f t="shared" si="193"/>
        <v>0</v>
      </c>
      <c r="Y171" s="136">
        <f t="shared" si="193"/>
        <v>0</v>
      </c>
      <c r="Z171" s="136">
        <f t="shared" si="193"/>
        <v>0</v>
      </c>
      <c r="AA171" s="136">
        <f t="shared" si="193"/>
        <v>0</v>
      </c>
      <c r="AB171" s="136">
        <f t="shared" si="193"/>
        <v>0</v>
      </c>
      <c r="AC171" s="136">
        <f t="shared" si="193"/>
        <v>0</v>
      </c>
      <c r="AD171" s="136">
        <f t="shared" si="193"/>
        <v>0</v>
      </c>
      <c r="AE171" s="136">
        <f t="shared" si="193"/>
        <v>0</v>
      </c>
      <c r="AF171" s="136">
        <f t="shared" si="193"/>
        <v>0</v>
      </c>
      <c r="AG171" s="136">
        <f t="shared" si="193"/>
        <v>0</v>
      </c>
      <c r="AH171" s="136">
        <f t="shared" si="193"/>
        <v>0</v>
      </c>
      <c r="AI171" s="136">
        <f t="shared" si="193"/>
        <v>0</v>
      </c>
      <c r="AJ171" s="136">
        <f t="shared" si="193"/>
        <v>0</v>
      </c>
      <c r="AK171" s="136">
        <f t="shared" si="193"/>
        <v>0</v>
      </c>
      <c r="AL171" s="136">
        <f t="shared" si="193"/>
        <v>0</v>
      </c>
      <c r="AM171" s="136">
        <f t="shared" si="193"/>
        <v>0</v>
      </c>
      <c r="AN171" s="136">
        <f t="shared" si="193"/>
        <v>0</v>
      </c>
      <c r="AO171" s="136">
        <f t="shared" si="193"/>
        <v>0</v>
      </c>
      <c r="AP171" s="136">
        <f t="shared" si="193"/>
        <v>0</v>
      </c>
      <c r="AQ171" s="136">
        <f t="shared" si="193"/>
        <v>0</v>
      </c>
      <c r="AR171" s="136">
        <f t="shared" si="193"/>
        <v>0</v>
      </c>
      <c r="AS171" s="136">
        <f t="shared" si="193"/>
        <v>0</v>
      </c>
      <c r="AT171" s="136">
        <f t="shared" si="193"/>
        <v>0</v>
      </c>
      <c r="AU171" s="136">
        <f t="shared" si="193"/>
        <v>0</v>
      </c>
      <c r="AV171" s="136">
        <f t="shared" si="193"/>
        <v>0</v>
      </c>
      <c r="AW171" s="136">
        <f t="shared" si="193"/>
        <v>0</v>
      </c>
      <c r="AX171" s="136">
        <f t="shared" si="193"/>
        <v>0</v>
      </c>
      <c r="AY171" s="136">
        <f t="shared" si="193"/>
        <v>0</v>
      </c>
      <c r="AZ171" s="136">
        <f t="shared" si="193"/>
        <v>0</v>
      </c>
      <c r="BA171" s="136">
        <f t="shared" si="193"/>
        <v>0</v>
      </c>
      <c r="BB171" s="105" t="s">
        <v>212</v>
      </c>
      <c r="BC171" s="104"/>
      <c r="BD171" s="143"/>
      <c r="BE171" s="132">
        <v>2016</v>
      </c>
      <c r="BF171" s="134"/>
      <c r="BG171" s="134"/>
    </row>
    <row r="172" spans="1:59" s="103" customFormat="1" ht="22.2" customHeight="1">
      <c r="A172" s="419" t="s">
        <v>68</v>
      </c>
      <c r="B172" s="153"/>
      <c r="C172" s="106"/>
      <c r="D172" s="106">
        <f>SUM(E172:BA172)</f>
        <v>0</v>
      </c>
      <c r="E172" s="106"/>
      <c r="F172" s="106"/>
      <c r="G172" s="106"/>
      <c r="H172" s="106"/>
      <c r="I172" s="106"/>
      <c r="J172" s="106"/>
      <c r="K172" s="106"/>
      <c r="L172" s="292"/>
      <c r="M172" s="106"/>
      <c r="N172" s="106"/>
      <c r="O172" s="106"/>
      <c r="P172" s="106"/>
      <c r="Q172" s="106"/>
      <c r="R172" s="106"/>
      <c r="S172" s="106"/>
      <c r="T172" s="106"/>
      <c r="U172" s="106"/>
      <c r="V172" s="106"/>
      <c r="W172" s="106"/>
      <c r="X172" s="106"/>
      <c r="Y172" s="106"/>
      <c r="Z172" s="106"/>
      <c r="AA172" s="106"/>
      <c r="AB172" s="106"/>
      <c r="AC172" s="106"/>
      <c r="AD172" s="106"/>
      <c r="AE172" s="106"/>
      <c r="AF172" s="106"/>
      <c r="AG172" s="297"/>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51" t="s">
        <v>212</v>
      </c>
      <c r="BC172" s="104"/>
      <c r="BD172" s="104"/>
      <c r="BE172" s="150">
        <v>2016</v>
      </c>
      <c r="BF172" s="104"/>
      <c r="BG172" s="104"/>
    </row>
    <row r="173" spans="1:59" s="103" customFormat="1" ht="22.2" customHeight="1">
      <c r="A173" s="419" t="s">
        <v>68</v>
      </c>
      <c r="B173" s="107"/>
      <c r="C173" s="106"/>
      <c r="D173" s="106">
        <f>SUM(E173:BA173)</f>
        <v>0</v>
      </c>
      <c r="E173" s="106"/>
      <c r="F173" s="106"/>
      <c r="G173" s="106"/>
      <c r="H173" s="106"/>
      <c r="I173" s="106"/>
      <c r="J173" s="106"/>
      <c r="K173" s="106"/>
      <c r="L173" s="292"/>
      <c r="M173" s="106"/>
      <c r="N173" s="106"/>
      <c r="O173" s="106"/>
      <c r="P173" s="106"/>
      <c r="Q173" s="106"/>
      <c r="R173" s="106"/>
      <c r="S173" s="106"/>
      <c r="T173" s="106"/>
      <c r="U173" s="106"/>
      <c r="V173" s="106"/>
      <c r="W173" s="106"/>
      <c r="X173" s="106"/>
      <c r="Y173" s="106"/>
      <c r="Z173" s="106"/>
      <c r="AA173" s="106"/>
      <c r="AB173" s="106"/>
      <c r="AC173" s="106"/>
      <c r="AD173" s="106"/>
      <c r="AE173" s="106"/>
      <c r="AF173" s="106"/>
      <c r="AG173" s="297"/>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5" t="s">
        <v>212</v>
      </c>
      <c r="BC173" s="104"/>
      <c r="BD173" s="104"/>
      <c r="BE173" s="132">
        <v>2016</v>
      </c>
      <c r="BF173" s="104"/>
      <c r="BG173" s="104"/>
    </row>
    <row r="174" spans="1:59" s="126" customFormat="1" ht="22.2" customHeight="1">
      <c r="A174" s="418" t="s">
        <v>70</v>
      </c>
      <c r="B174" s="310" t="s">
        <v>387</v>
      </c>
      <c r="C174" s="111">
        <f>SUM(C175:C177)</f>
        <v>0</v>
      </c>
      <c r="D174" s="111">
        <f>D175</f>
        <v>0</v>
      </c>
      <c r="E174" s="111">
        <f>E175</f>
        <v>0</v>
      </c>
      <c r="F174" s="111">
        <f t="shared" ref="F174:BA174" si="194">F175</f>
        <v>0</v>
      </c>
      <c r="G174" s="111">
        <f t="shared" si="194"/>
        <v>0</v>
      </c>
      <c r="H174" s="111">
        <f t="shared" si="194"/>
        <v>0</v>
      </c>
      <c r="I174" s="111">
        <f t="shared" si="194"/>
        <v>0</v>
      </c>
      <c r="J174" s="111">
        <f t="shared" si="194"/>
        <v>0</v>
      </c>
      <c r="K174" s="111">
        <f t="shared" si="194"/>
        <v>0</v>
      </c>
      <c r="L174" s="111">
        <f t="shared" si="194"/>
        <v>0</v>
      </c>
      <c r="M174" s="111">
        <f t="shared" si="194"/>
        <v>0</v>
      </c>
      <c r="N174" s="111">
        <f t="shared" si="194"/>
        <v>0</v>
      </c>
      <c r="O174" s="111">
        <f t="shared" si="194"/>
        <v>0</v>
      </c>
      <c r="P174" s="111">
        <f t="shared" si="194"/>
        <v>0</v>
      </c>
      <c r="Q174" s="111">
        <f t="shared" si="194"/>
        <v>0</v>
      </c>
      <c r="R174" s="111">
        <f t="shared" si="194"/>
        <v>0</v>
      </c>
      <c r="S174" s="111">
        <f t="shared" si="194"/>
        <v>0</v>
      </c>
      <c r="T174" s="111">
        <f t="shared" si="194"/>
        <v>0</v>
      </c>
      <c r="U174" s="111">
        <f t="shared" si="194"/>
        <v>0</v>
      </c>
      <c r="V174" s="111">
        <f t="shared" si="194"/>
        <v>0</v>
      </c>
      <c r="W174" s="111">
        <f t="shared" si="194"/>
        <v>0</v>
      </c>
      <c r="X174" s="111">
        <f t="shared" si="194"/>
        <v>0</v>
      </c>
      <c r="Y174" s="111">
        <f t="shared" si="194"/>
        <v>0</v>
      </c>
      <c r="Z174" s="111">
        <f t="shared" si="194"/>
        <v>0</v>
      </c>
      <c r="AA174" s="111">
        <f t="shared" si="194"/>
        <v>0</v>
      </c>
      <c r="AB174" s="111">
        <f t="shared" si="194"/>
        <v>0</v>
      </c>
      <c r="AC174" s="111">
        <f t="shared" si="194"/>
        <v>0</v>
      </c>
      <c r="AD174" s="111">
        <f t="shared" si="194"/>
        <v>0</v>
      </c>
      <c r="AE174" s="111">
        <f t="shared" si="194"/>
        <v>0</v>
      </c>
      <c r="AF174" s="111">
        <f t="shared" si="194"/>
        <v>0</v>
      </c>
      <c r="AG174" s="111">
        <f t="shared" si="194"/>
        <v>0</v>
      </c>
      <c r="AH174" s="111">
        <f t="shared" si="194"/>
        <v>0</v>
      </c>
      <c r="AI174" s="111">
        <f t="shared" si="194"/>
        <v>0</v>
      </c>
      <c r="AJ174" s="111">
        <f t="shared" si="194"/>
        <v>0</v>
      </c>
      <c r="AK174" s="111">
        <f t="shared" si="194"/>
        <v>0</v>
      </c>
      <c r="AL174" s="111">
        <f t="shared" si="194"/>
        <v>0</v>
      </c>
      <c r="AM174" s="111">
        <f t="shared" si="194"/>
        <v>0</v>
      </c>
      <c r="AN174" s="111">
        <f t="shared" si="194"/>
        <v>0</v>
      </c>
      <c r="AO174" s="111">
        <f t="shared" si="194"/>
        <v>0</v>
      </c>
      <c r="AP174" s="111">
        <f t="shared" si="194"/>
        <v>0</v>
      </c>
      <c r="AQ174" s="111">
        <f t="shared" si="194"/>
        <v>0</v>
      </c>
      <c r="AR174" s="111">
        <f t="shared" si="194"/>
        <v>0</v>
      </c>
      <c r="AS174" s="111">
        <f t="shared" si="194"/>
        <v>0</v>
      </c>
      <c r="AT174" s="111">
        <f t="shared" si="194"/>
        <v>0</v>
      </c>
      <c r="AU174" s="111">
        <f t="shared" si="194"/>
        <v>0</v>
      </c>
      <c r="AV174" s="111">
        <f t="shared" si="194"/>
        <v>0</v>
      </c>
      <c r="AW174" s="111">
        <f t="shared" si="194"/>
        <v>0</v>
      </c>
      <c r="AX174" s="111">
        <f t="shared" si="194"/>
        <v>0</v>
      </c>
      <c r="AY174" s="111">
        <f t="shared" si="194"/>
        <v>0</v>
      </c>
      <c r="AZ174" s="111">
        <f t="shared" si="194"/>
        <v>0</v>
      </c>
      <c r="BA174" s="111">
        <f t="shared" si="194"/>
        <v>0</v>
      </c>
      <c r="BB174" s="105" t="s">
        <v>212</v>
      </c>
      <c r="BC174" s="110"/>
      <c r="BD174" s="110"/>
      <c r="BE174" s="132">
        <v>2016</v>
      </c>
      <c r="BF174" s="110"/>
      <c r="BG174" s="110"/>
    </row>
    <row r="175" spans="1:59" s="124" customFormat="1" ht="22.2" customHeight="1">
      <c r="A175" s="424" t="s">
        <v>70</v>
      </c>
      <c r="B175" s="107" t="s">
        <v>282</v>
      </c>
      <c r="C175" s="152"/>
      <c r="D175" s="152">
        <f>SUM(E175:BA175)</f>
        <v>0</v>
      </c>
      <c r="E175" s="152">
        <f>SUM(E176:E177)</f>
        <v>0</v>
      </c>
      <c r="F175" s="152">
        <f t="shared" ref="F175:BA175" si="195">SUM(F176:F177)</f>
        <v>0</v>
      </c>
      <c r="G175" s="152">
        <f t="shared" si="195"/>
        <v>0</v>
      </c>
      <c r="H175" s="152">
        <f t="shared" si="195"/>
        <v>0</v>
      </c>
      <c r="I175" s="152">
        <f t="shared" si="195"/>
        <v>0</v>
      </c>
      <c r="J175" s="152">
        <f t="shared" si="195"/>
        <v>0</v>
      </c>
      <c r="K175" s="152">
        <f t="shared" si="195"/>
        <v>0</v>
      </c>
      <c r="L175" s="152">
        <f t="shared" si="195"/>
        <v>0</v>
      </c>
      <c r="M175" s="152">
        <f t="shared" si="195"/>
        <v>0</v>
      </c>
      <c r="N175" s="152">
        <f t="shared" si="195"/>
        <v>0</v>
      </c>
      <c r="O175" s="152">
        <f t="shared" si="195"/>
        <v>0</v>
      </c>
      <c r="P175" s="152">
        <f t="shared" si="195"/>
        <v>0</v>
      </c>
      <c r="Q175" s="152">
        <f t="shared" si="195"/>
        <v>0</v>
      </c>
      <c r="R175" s="152">
        <f t="shared" si="195"/>
        <v>0</v>
      </c>
      <c r="S175" s="152">
        <f t="shared" si="195"/>
        <v>0</v>
      </c>
      <c r="T175" s="152">
        <f t="shared" si="195"/>
        <v>0</v>
      </c>
      <c r="U175" s="152">
        <f t="shared" si="195"/>
        <v>0</v>
      </c>
      <c r="V175" s="152">
        <f t="shared" si="195"/>
        <v>0</v>
      </c>
      <c r="W175" s="152">
        <f t="shared" si="195"/>
        <v>0</v>
      </c>
      <c r="X175" s="152">
        <f t="shared" si="195"/>
        <v>0</v>
      </c>
      <c r="Y175" s="152">
        <f t="shared" si="195"/>
        <v>0</v>
      </c>
      <c r="Z175" s="152">
        <f t="shared" si="195"/>
        <v>0</v>
      </c>
      <c r="AA175" s="152">
        <f t="shared" si="195"/>
        <v>0</v>
      </c>
      <c r="AB175" s="152">
        <f t="shared" si="195"/>
        <v>0</v>
      </c>
      <c r="AC175" s="152">
        <f t="shared" si="195"/>
        <v>0</v>
      </c>
      <c r="AD175" s="152">
        <f t="shared" si="195"/>
        <v>0</v>
      </c>
      <c r="AE175" s="152">
        <f t="shared" si="195"/>
        <v>0</v>
      </c>
      <c r="AF175" s="152">
        <f t="shared" si="195"/>
        <v>0</v>
      </c>
      <c r="AG175" s="152">
        <f t="shared" si="195"/>
        <v>0</v>
      </c>
      <c r="AH175" s="152">
        <f t="shared" si="195"/>
        <v>0</v>
      </c>
      <c r="AI175" s="152">
        <f t="shared" si="195"/>
        <v>0</v>
      </c>
      <c r="AJ175" s="152">
        <f t="shared" si="195"/>
        <v>0</v>
      </c>
      <c r="AK175" s="152">
        <f t="shared" si="195"/>
        <v>0</v>
      </c>
      <c r="AL175" s="152">
        <f t="shared" si="195"/>
        <v>0</v>
      </c>
      <c r="AM175" s="152">
        <f t="shared" si="195"/>
        <v>0</v>
      </c>
      <c r="AN175" s="152">
        <f t="shared" si="195"/>
        <v>0</v>
      </c>
      <c r="AO175" s="152">
        <f t="shared" si="195"/>
        <v>0</v>
      </c>
      <c r="AP175" s="152">
        <f t="shared" si="195"/>
        <v>0</v>
      </c>
      <c r="AQ175" s="152">
        <f t="shared" si="195"/>
        <v>0</v>
      </c>
      <c r="AR175" s="152">
        <f t="shared" si="195"/>
        <v>0</v>
      </c>
      <c r="AS175" s="152">
        <f t="shared" si="195"/>
        <v>0</v>
      </c>
      <c r="AT175" s="152">
        <f t="shared" si="195"/>
        <v>0</v>
      </c>
      <c r="AU175" s="152">
        <f t="shared" si="195"/>
        <v>0</v>
      </c>
      <c r="AV175" s="152">
        <f t="shared" si="195"/>
        <v>0</v>
      </c>
      <c r="AW175" s="152">
        <f t="shared" si="195"/>
        <v>0</v>
      </c>
      <c r="AX175" s="152">
        <f t="shared" si="195"/>
        <v>0</v>
      </c>
      <c r="AY175" s="152">
        <f t="shared" si="195"/>
        <v>0</v>
      </c>
      <c r="AZ175" s="152">
        <f t="shared" si="195"/>
        <v>0</v>
      </c>
      <c r="BA175" s="152">
        <f t="shared" si="195"/>
        <v>0</v>
      </c>
      <c r="BB175" s="151" t="s">
        <v>212</v>
      </c>
      <c r="BC175" s="149"/>
      <c r="BD175" s="149"/>
      <c r="BE175" s="150">
        <v>2016</v>
      </c>
      <c r="BF175" s="149"/>
      <c r="BG175" s="149"/>
    </row>
    <row r="176" spans="1:59" s="124" customFormat="1" ht="22.2" customHeight="1">
      <c r="A176" s="419" t="s">
        <v>70</v>
      </c>
      <c r="B176" s="107"/>
      <c r="C176" s="106"/>
      <c r="D176" s="106">
        <f>SUM(E176:BA176)</f>
        <v>0</v>
      </c>
      <c r="E176" s="106"/>
      <c r="F176" s="106"/>
      <c r="G176" s="106"/>
      <c r="H176" s="106"/>
      <c r="I176" s="106"/>
      <c r="J176" s="106"/>
      <c r="K176" s="106"/>
      <c r="L176" s="292"/>
      <c r="M176" s="106"/>
      <c r="N176" s="106"/>
      <c r="O176" s="106"/>
      <c r="P176" s="106"/>
      <c r="Q176" s="106"/>
      <c r="R176" s="106"/>
      <c r="S176" s="106"/>
      <c r="T176" s="106"/>
      <c r="U176" s="106"/>
      <c r="V176" s="106"/>
      <c r="W176" s="106"/>
      <c r="X176" s="106"/>
      <c r="Y176" s="106"/>
      <c r="Z176" s="106"/>
      <c r="AA176" s="106"/>
      <c r="AB176" s="106"/>
      <c r="AC176" s="106"/>
      <c r="AD176" s="106"/>
      <c r="AE176" s="106"/>
      <c r="AF176" s="106"/>
      <c r="AG176" s="297"/>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5" t="s">
        <v>212</v>
      </c>
      <c r="BC176" s="104"/>
      <c r="BD176" s="104"/>
      <c r="BE176" s="132">
        <v>2016</v>
      </c>
      <c r="BF176" s="104"/>
      <c r="BG176" s="104"/>
    </row>
    <row r="177" spans="1:59" s="124" customFormat="1" ht="22.2" customHeight="1">
      <c r="A177" s="419" t="s">
        <v>70</v>
      </c>
      <c r="B177" s="107"/>
      <c r="C177" s="106"/>
      <c r="D177" s="106">
        <f>SUM(E177:BA177)</f>
        <v>0</v>
      </c>
      <c r="E177" s="106"/>
      <c r="F177" s="106"/>
      <c r="G177" s="106"/>
      <c r="H177" s="106"/>
      <c r="I177" s="106"/>
      <c r="J177" s="106"/>
      <c r="K177" s="106"/>
      <c r="L177" s="292"/>
      <c r="M177" s="106"/>
      <c r="N177" s="106"/>
      <c r="O177" s="106"/>
      <c r="P177" s="106"/>
      <c r="Q177" s="106"/>
      <c r="R177" s="106"/>
      <c r="S177" s="106"/>
      <c r="T177" s="106"/>
      <c r="U177" s="106"/>
      <c r="V177" s="106"/>
      <c r="W177" s="106"/>
      <c r="X177" s="106"/>
      <c r="Y177" s="106"/>
      <c r="Z177" s="106"/>
      <c r="AA177" s="106"/>
      <c r="AB177" s="106"/>
      <c r="AC177" s="106"/>
      <c r="AD177" s="106"/>
      <c r="AE177" s="106"/>
      <c r="AF177" s="106"/>
      <c r="AG177" s="297"/>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5" t="s">
        <v>212</v>
      </c>
      <c r="BC177" s="104"/>
      <c r="BD177" s="104"/>
      <c r="BE177" s="132">
        <v>2016</v>
      </c>
      <c r="BF177" s="104"/>
      <c r="BG177" s="104"/>
    </row>
    <row r="178" spans="1:59" s="126" customFormat="1" ht="22.2" customHeight="1">
      <c r="A178" s="418" t="s">
        <v>72</v>
      </c>
      <c r="B178" s="310" t="s">
        <v>389</v>
      </c>
      <c r="C178" s="111">
        <f>SUM(C179:C181)</f>
        <v>0</v>
      </c>
      <c r="D178" s="111">
        <f>D179</f>
        <v>0</v>
      </c>
      <c r="E178" s="111">
        <f>E179</f>
        <v>0</v>
      </c>
      <c r="F178" s="111">
        <f t="shared" ref="F178:BA178" si="196">F179</f>
        <v>0</v>
      </c>
      <c r="G178" s="111">
        <f t="shared" si="196"/>
        <v>0</v>
      </c>
      <c r="H178" s="111">
        <f t="shared" si="196"/>
        <v>0</v>
      </c>
      <c r="I178" s="111">
        <f t="shared" si="196"/>
        <v>0</v>
      </c>
      <c r="J178" s="111">
        <f t="shared" si="196"/>
        <v>0</v>
      </c>
      <c r="K178" s="111">
        <f t="shared" si="196"/>
        <v>0</v>
      </c>
      <c r="L178" s="111">
        <f t="shared" si="196"/>
        <v>0</v>
      </c>
      <c r="M178" s="111">
        <f t="shared" si="196"/>
        <v>0</v>
      </c>
      <c r="N178" s="111">
        <f t="shared" si="196"/>
        <v>0</v>
      </c>
      <c r="O178" s="111">
        <f t="shared" si="196"/>
        <v>0</v>
      </c>
      <c r="P178" s="111">
        <f t="shared" si="196"/>
        <v>0</v>
      </c>
      <c r="Q178" s="111">
        <f t="shared" si="196"/>
        <v>0</v>
      </c>
      <c r="R178" s="111">
        <f t="shared" si="196"/>
        <v>0</v>
      </c>
      <c r="S178" s="111">
        <f t="shared" si="196"/>
        <v>0</v>
      </c>
      <c r="T178" s="111">
        <f t="shared" si="196"/>
        <v>0</v>
      </c>
      <c r="U178" s="111">
        <f t="shared" si="196"/>
        <v>0</v>
      </c>
      <c r="V178" s="111">
        <f t="shared" si="196"/>
        <v>0</v>
      </c>
      <c r="W178" s="111">
        <f t="shared" si="196"/>
        <v>0</v>
      </c>
      <c r="X178" s="111">
        <f t="shared" si="196"/>
        <v>0</v>
      </c>
      <c r="Y178" s="111">
        <f t="shared" si="196"/>
        <v>0</v>
      </c>
      <c r="Z178" s="111">
        <f t="shared" si="196"/>
        <v>0</v>
      </c>
      <c r="AA178" s="111">
        <f t="shared" si="196"/>
        <v>0</v>
      </c>
      <c r="AB178" s="111">
        <f t="shared" si="196"/>
        <v>0</v>
      </c>
      <c r="AC178" s="111">
        <f t="shared" si="196"/>
        <v>0</v>
      </c>
      <c r="AD178" s="111">
        <f t="shared" si="196"/>
        <v>0</v>
      </c>
      <c r="AE178" s="111">
        <f t="shared" si="196"/>
        <v>0</v>
      </c>
      <c r="AF178" s="111">
        <f t="shared" si="196"/>
        <v>0</v>
      </c>
      <c r="AG178" s="111">
        <f t="shared" si="196"/>
        <v>0</v>
      </c>
      <c r="AH178" s="111">
        <f t="shared" si="196"/>
        <v>0</v>
      </c>
      <c r="AI178" s="111">
        <f t="shared" si="196"/>
        <v>0</v>
      </c>
      <c r="AJ178" s="111">
        <f t="shared" si="196"/>
        <v>0</v>
      </c>
      <c r="AK178" s="111">
        <f t="shared" si="196"/>
        <v>0</v>
      </c>
      <c r="AL178" s="111">
        <f t="shared" si="196"/>
        <v>0</v>
      </c>
      <c r="AM178" s="111">
        <f t="shared" si="196"/>
        <v>0</v>
      </c>
      <c r="AN178" s="111">
        <f t="shared" si="196"/>
        <v>0</v>
      </c>
      <c r="AO178" s="111">
        <f t="shared" si="196"/>
        <v>0</v>
      </c>
      <c r="AP178" s="111">
        <f t="shared" si="196"/>
        <v>0</v>
      </c>
      <c r="AQ178" s="111">
        <f t="shared" si="196"/>
        <v>0</v>
      </c>
      <c r="AR178" s="111">
        <f t="shared" si="196"/>
        <v>0</v>
      </c>
      <c r="AS178" s="111">
        <f t="shared" si="196"/>
        <v>0</v>
      </c>
      <c r="AT178" s="111">
        <f t="shared" si="196"/>
        <v>0</v>
      </c>
      <c r="AU178" s="111">
        <f t="shared" si="196"/>
        <v>0</v>
      </c>
      <c r="AV178" s="111">
        <f t="shared" si="196"/>
        <v>0</v>
      </c>
      <c r="AW178" s="111">
        <f t="shared" si="196"/>
        <v>0</v>
      </c>
      <c r="AX178" s="111">
        <f t="shared" si="196"/>
        <v>0</v>
      </c>
      <c r="AY178" s="111">
        <f t="shared" si="196"/>
        <v>0</v>
      </c>
      <c r="AZ178" s="111">
        <f t="shared" si="196"/>
        <v>0</v>
      </c>
      <c r="BA178" s="111">
        <f t="shared" si="196"/>
        <v>0</v>
      </c>
      <c r="BB178" s="105" t="s">
        <v>212</v>
      </c>
      <c r="BC178" s="110"/>
      <c r="BD178" s="110"/>
      <c r="BE178" s="132">
        <v>2016</v>
      </c>
      <c r="BF178" s="110"/>
      <c r="BG178" s="110"/>
    </row>
    <row r="179" spans="1:59" s="124" customFormat="1" ht="22.2" customHeight="1">
      <c r="A179" s="419" t="s">
        <v>72</v>
      </c>
      <c r="B179" s="107" t="s">
        <v>282</v>
      </c>
      <c r="C179" s="106"/>
      <c r="D179" s="106">
        <f>SUM(D180:D181)</f>
        <v>0</v>
      </c>
      <c r="E179" s="106">
        <f>SUM(E180:E181)</f>
        <v>0</v>
      </c>
      <c r="F179" s="106">
        <f t="shared" ref="F179:AZ179" si="197">SUM(F180:F181)</f>
        <v>0</v>
      </c>
      <c r="G179" s="106">
        <f t="shared" si="197"/>
        <v>0</v>
      </c>
      <c r="H179" s="106">
        <f t="shared" si="197"/>
        <v>0</v>
      </c>
      <c r="I179" s="106">
        <f t="shared" si="197"/>
        <v>0</v>
      </c>
      <c r="J179" s="106">
        <f t="shared" si="197"/>
        <v>0</v>
      </c>
      <c r="K179" s="106">
        <f t="shared" si="197"/>
        <v>0</v>
      </c>
      <c r="L179" s="106">
        <f t="shared" si="197"/>
        <v>0</v>
      </c>
      <c r="M179" s="106">
        <f t="shared" si="197"/>
        <v>0</v>
      </c>
      <c r="N179" s="106">
        <f t="shared" si="197"/>
        <v>0</v>
      </c>
      <c r="O179" s="106">
        <f t="shared" si="197"/>
        <v>0</v>
      </c>
      <c r="P179" s="106">
        <f t="shared" si="197"/>
        <v>0</v>
      </c>
      <c r="Q179" s="106">
        <f t="shared" si="197"/>
        <v>0</v>
      </c>
      <c r="R179" s="106">
        <f t="shared" si="197"/>
        <v>0</v>
      </c>
      <c r="S179" s="106">
        <f t="shared" si="197"/>
        <v>0</v>
      </c>
      <c r="T179" s="106">
        <f t="shared" si="197"/>
        <v>0</v>
      </c>
      <c r="U179" s="106">
        <f t="shared" si="197"/>
        <v>0</v>
      </c>
      <c r="V179" s="106">
        <f t="shared" si="197"/>
        <v>0</v>
      </c>
      <c r="W179" s="106">
        <f t="shared" si="197"/>
        <v>0</v>
      </c>
      <c r="X179" s="106">
        <f t="shared" si="197"/>
        <v>0</v>
      </c>
      <c r="Y179" s="106">
        <f t="shared" si="197"/>
        <v>0</v>
      </c>
      <c r="Z179" s="106">
        <f t="shared" si="197"/>
        <v>0</v>
      </c>
      <c r="AA179" s="106">
        <f t="shared" si="197"/>
        <v>0</v>
      </c>
      <c r="AB179" s="106">
        <f t="shared" si="197"/>
        <v>0</v>
      </c>
      <c r="AC179" s="106">
        <f t="shared" si="197"/>
        <v>0</v>
      </c>
      <c r="AD179" s="106">
        <f t="shared" si="197"/>
        <v>0</v>
      </c>
      <c r="AE179" s="106">
        <f t="shared" si="197"/>
        <v>0</v>
      </c>
      <c r="AF179" s="106">
        <f t="shared" si="197"/>
        <v>0</v>
      </c>
      <c r="AG179" s="106">
        <f t="shared" si="197"/>
        <v>0</v>
      </c>
      <c r="AH179" s="106">
        <f t="shared" si="197"/>
        <v>0</v>
      </c>
      <c r="AI179" s="106">
        <f t="shared" si="197"/>
        <v>0</v>
      </c>
      <c r="AJ179" s="106">
        <f t="shared" si="197"/>
        <v>0</v>
      </c>
      <c r="AK179" s="106">
        <f t="shared" si="197"/>
        <v>0</v>
      </c>
      <c r="AL179" s="106">
        <f t="shared" si="197"/>
        <v>0</v>
      </c>
      <c r="AM179" s="106">
        <f t="shared" si="197"/>
        <v>0</v>
      </c>
      <c r="AN179" s="106">
        <f t="shared" si="197"/>
        <v>0</v>
      </c>
      <c r="AO179" s="106">
        <f t="shared" si="197"/>
        <v>0</v>
      </c>
      <c r="AP179" s="106">
        <f t="shared" si="197"/>
        <v>0</v>
      </c>
      <c r="AQ179" s="106">
        <f t="shared" si="197"/>
        <v>0</v>
      </c>
      <c r="AR179" s="106">
        <f t="shared" si="197"/>
        <v>0</v>
      </c>
      <c r="AS179" s="106">
        <f t="shared" si="197"/>
        <v>0</v>
      </c>
      <c r="AT179" s="106">
        <f t="shared" si="197"/>
        <v>0</v>
      </c>
      <c r="AU179" s="106">
        <f t="shared" si="197"/>
        <v>0</v>
      </c>
      <c r="AV179" s="106">
        <f t="shared" si="197"/>
        <v>0</v>
      </c>
      <c r="AW179" s="106">
        <f t="shared" si="197"/>
        <v>0</v>
      </c>
      <c r="AX179" s="106">
        <f t="shared" si="197"/>
        <v>0</v>
      </c>
      <c r="AY179" s="106">
        <f t="shared" si="197"/>
        <v>0</v>
      </c>
      <c r="AZ179" s="106">
        <f t="shared" si="197"/>
        <v>0</v>
      </c>
      <c r="BA179" s="106">
        <f>SUM(BA180:BA181)</f>
        <v>0</v>
      </c>
      <c r="BB179" s="105" t="s">
        <v>212</v>
      </c>
      <c r="BC179" s="104"/>
      <c r="BD179" s="104"/>
      <c r="BE179" s="132">
        <v>2016</v>
      </c>
      <c r="BF179" s="104"/>
      <c r="BG179" s="104"/>
    </row>
    <row r="180" spans="1:59" s="124" customFormat="1" ht="22.2" customHeight="1">
      <c r="A180" s="419" t="s">
        <v>72</v>
      </c>
      <c r="B180" s="432" t="s">
        <v>594</v>
      </c>
      <c r="C180" s="106"/>
      <c r="D180" s="106">
        <f>SUM(E180:BA180)</f>
        <v>0</v>
      </c>
      <c r="E180" s="106"/>
      <c r="F180" s="106"/>
      <c r="G180" s="106"/>
      <c r="H180" s="106"/>
      <c r="I180" s="106"/>
      <c r="J180" s="106"/>
      <c r="K180" s="106"/>
      <c r="L180" s="292"/>
      <c r="M180" s="106"/>
      <c r="N180" s="106"/>
      <c r="O180" s="106"/>
      <c r="P180" s="106"/>
      <c r="Q180" s="106"/>
      <c r="R180" s="106"/>
      <c r="S180" s="106"/>
      <c r="T180" s="106"/>
      <c r="U180" s="106"/>
      <c r="V180" s="106"/>
      <c r="W180" s="106"/>
      <c r="X180" s="106"/>
      <c r="Y180" s="106"/>
      <c r="Z180" s="106"/>
      <c r="AA180" s="106"/>
      <c r="AB180" s="106"/>
      <c r="AC180" s="106"/>
      <c r="AD180" s="106"/>
      <c r="AE180" s="106"/>
      <c r="AF180" s="106"/>
      <c r="AG180" s="297"/>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5" t="s">
        <v>212</v>
      </c>
      <c r="BC180" s="104"/>
      <c r="BD180" s="104"/>
      <c r="BE180" s="132">
        <v>2016</v>
      </c>
      <c r="BF180" s="104"/>
      <c r="BG180" s="104"/>
    </row>
    <row r="181" spans="1:59" s="124" customFormat="1" ht="22.2" customHeight="1">
      <c r="A181" s="419" t="s">
        <v>72</v>
      </c>
      <c r="B181" s="107"/>
      <c r="C181" s="106"/>
      <c r="D181" s="106">
        <f>SUM(E181:BA181)</f>
        <v>0</v>
      </c>
      <c r="E181" s="106"/>
      <c r="F181" s="106"/>
      <c r="G181" s="106"/>
      <c r="H181" s="106"/>
      <c r="I181" s="106"/>
      <c r="J181" s="106"/>
      <c r="K181" s="106"/>
      <c r="L181" s="292"/>
      <c r="M181" s="106"/>
      <c r="N181" s="106"/>
      <c r="O181" s="106"/>
      <c r="P181" s="106"/>
      <c r="Q181" s="106"/>
      <c r="R181" s="106"/>
      <c r="S181" s="106"/>
      <c r="T181" s="106"/>
      <c r="U181" s="106"/>
      <c r="V181" s="106"/>
      <c r="W181" s="106"/>
      <c r="X181" s="106"/>
      <c r="Y181" s="106"/>
      <c r="Z181" s="106"/>
      <c r="AA181" s="106"/>
      <c r="AB181" s="106"/>
      <c r="AC181" s="106"/>
      <c r="AD181" s="106"/>
      <c r="AE181" s="106"/>
      <c r="AF181" s="106"/>
      <c r="AG181" s="297"/>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5" t="s">
        <v>212</v>
      </c>
      <c r="BC181" s="104"/>
      <c r="BD181" s="104"/>
      <c r="BE181" s="132">
        <v>2016</v>
      </c>
      <c r="BF181" s="104"/>
      <c r="BG181" s="104"/>
    </row>
    <row r="182" spans="1:59" s="126" customFormat="1" ht="22.2" customHeight="1">
      <c r="A182" s="418" t="s">
        <v>74</v>
      </c>
      <c r="B182" s="310" t="s">
        <v>388</v>
      </c>
      <c r="C182" s="111">
        <f>SUM(C183:C185)</f>
        <v>0</v>
      </c>
      <c r="D182" s="111">
        <f>D183</f>
        <v>0</v>
      </c>
      <c r="E182" s="111">
        <f>E183</f>
        <v>0</v>
      </c>
      <c r="F182" s="111">
        <f t="shared" ref="F182:BA182" si="198">F183</f>
        <v>0</v>
      </c>
      <c r="G182" s="111">
        <f t="shared" si="198"/>
        <v>0</v>
      </c>
      <c r="H182" s="111">
        <f t="shared" si="198"/>
        <v>0</v>
      </c>
      <c r="I182" s="111">
        <f t="shared" si="198"/>
        <v>0</v>
      </c>
      <c r="J182" s="111">
        <f t="shared" si="198"/>
        <v>0</v>
      </c>
      <c r="K182" s="111">
        <f t="shared" si="198"/>
        <v>0</v>
      </c>
      <c r="L182" s="111">
        <f t="shared" si="198"/>
        <v>0</v>
      </c>
      <c r="M182" s="111">
        <f t="shared" si="198"/>
        <v>0</v>
      </c>
      <c r="N182" s="111">
        <f t="shared" si="198"/>
        <v>0</v>
      </c>
      <c r="O182" s="111">
        <f t="shared" si="198"/>
        <v>0</v>
      </c>
      <c r="P182" s="111">
        <f t="shared" si="198"/>
        <v>0</v>
      </c>
      <c r="Q182" s="111">
        <f t="shared" si="198"/>
        <v>0</v>
      </c>
      <c r="R182" s="111">
        <f t="shared" si="198"/>
        <v>0</v>
      </c>
      <c r="S182" s="111">
        <f t="shared" si="198"/>
        <v>0</v>
      </c>
      <c r="T182" s="111">
        <f t="shared" si="198"/>
        <v>0</v>
      </c>
      <c r="U182" s="111">
        <f t="shared" si="198"/>
        <v>0</v>
      </c>
      <c r="V182" s="111">
        <f t="shared" si="198"/>
        <v>0</v>
      </c>
      <c r="W182" s="111">
        <f t="shared" si="198"/>
        <v>0</v>
      </c>
      <c r="X182" s="111">
        <f t="shared" si="198"/>
        <v>0</v>
      </c>
      <c r="Y182" s="111">
        <f t="shared" si="198"/>
        <v>0</v>
      </c>
      <c r="Z182" s="111">
        <f t="shared" si="198"/>
        <v>0</v>
      </c>
      <c r="AA182" s="111">
        <f t="shared" si="198"/>
        <v>0</v>
      </c>
      <c r="AB182" s="111">
        <f t="shared" si="198"/>
        <v>0</v>
      </c>
      <c r="AC182" s="111">
        <f t="shared" si="198"/>
        <v>0</v>
      </c>
      <c r="AD182" s="111">
        <f t="shared" si="198"/>
        <v>0</v>
      </c>
      <c r="AE182" s="111">
        <f t="shared" si="198"/>
        <v>0</v>
      </c>
      <c r="AF182" s="111">
        <f t="shared" si="198"/>
        <v>0</v>
      </c>
      <c r="AG182" s="111">
        <f t="shared" si="198"/>
        <v>0</v>
      </c>
      <c r="AH182" s="111">
        <f t="shared" si="198"/>
        <v>0</v>
      </c>
      <c r="AI182" s="111">
        <f t="shared" si="198"/>
        <v>0</v>
      </c>
      <c r="AJ182" s="111">
        <f t="shared" si="198"/>
        <v>0</v>
      </c>
      <c r="AK182" s="111">
        <f t="shared" si="198"/>
        <v>0</v>
      </c>
      <c r="AL182" s="111">
        <f t="shared" si="198"/>
        <v>0</v>
      </c>
      <c r="AM182" s="111">
        <f t="shared" si="198"/>
        <v>0</v>
      </c>
      <c r="AN182" s="111">
        <f t="shared" si="198"/>
        <v>0</v>
      </c>
      <c r="AO182" s="111">
        <f t="shared" si="198"/>
        <v>0</v>
      </c>
      <c r="AP182" s="111">
        <f t="shared" si="198"/>
        <v>0</v>
      </c>
      <c r="AQ182" s="111">
        <f t="shared" si="198"/>
        <v>0</v>
      </c>
      <c r="AR182" s="111">
        <f t="shared" si="198"/>
        <v>0</v>
      </c>
      <c r="AS182" s="111">
        <f t="shared" si="198"/>
        <v>0</v>
      </c>
      <c r="AT182" s="111">
        <f t="shared" si="198"/>
        <v>0</v>
      </c>
      <c r="AU182" s="111">
        <f t="shared" si="198"/>
        <v>0</v>
      </c>
      <c r="AV182" s="111">
        <f t="shared" si="198"/>
        <v>0</v>
      </c>
      <c r="AW182" s="111">
        <f t="shared" si="198"/>
        <v>0</v>
      </c>
      <c r="AX182" s="111">
        <f t="shared" si="198"/>
        <v>0</v>
      </c>
      <c r="AY182" s="111">
        <f t="shared" si="198"/>
        <v>0</v>
      </c>
      <c r="AZ182" s="111">
        <f t="shared" si="198"/>
        <v>0</v>
      </c>
      <c r="BA182" s="111">
        <f t="shared" si="198"/>
        <v>0</v>
      </c>
      <c r="BB182" s="105" t="s">
        <v>212</v>
      </c>
      <c r="BC182" s="110"/>
      <c r="BD182" s="110"/>
      <c r="BE182" s="132">
        <v>2016</v>
      </c>
      <c r="BF182" s="110"/>
      <c r="BG182" s="110"/>
    </row>
    <row r="183" spans="1:59" s="124" customFormat="1" ht="22.2" customHeight="1">
      <c r="A183" s="419" t="s">
        <v>74</v>
      </c>
      <c r="B183" s="107" t="s">
        <v>282</v>
      </c>
      <c r="C183" s="106"/>
      <c r="D183" s="106">
        <f>SUM(E183:BA183)</f>
        <v>0</v>
      </c>
      <c r="E183" s="106">
        <f>SUM(E184:E185)</f>
        <v>0</v>
      </c>
      <c r="F183" s="106">
        <f t="shared" ref="F183:BA183" si="199">SUM(F184:F185)</f>
        <v>0</v>
      </c>
      <c r="G183" s="106">
        <f t="shared" si="199"/>
        <v>0</v>
      </c>
      <c r="H183" s="106">
        <f t="shared" si="199"/>
        <v>0</v>
      </c>
      <c r="I183" s="106">
        <f t="shared" si="199"/>
        <v>0</v>
      </c>
      <c r="J183" s="106">
        <f t="shared" si="199"/>
        <v>0</v>
      </c>
      <c r="K183" s="106">
        <f t="shared" si="199"/>
        <v>0</v>
      </c>
      <c r="L183" s="106">
        <f t="shared" si="199"/>
        <v>0</v>
      </c>
      <c r="M183" s="106">
        <f t="shared" si="199"/>
        <v>0</v>
      </c>
      <c r="N183" s="106">
        <f t="shared" si="199"/>
        <v>0</v>
      </c>
      <c r="O183" s="106">
        <f t="shared" si="199"/>
        <v>0</v>
      </c>
      <c r="P183" s="106">
        <f t="shared" si="199"/>
        <v>0</v>
      </c>
      <c r="Q183" s="106">
        <f t="shared" si="199"/>
        <v>0</v>
      </c>
      <c r="R183" s="106">
        <f t="shared" si="199"/>
        <v>0</v>
      </c>
      <c r="S183" s="106">
        <f t="shared" si="199"/>
        <v>0</v>
      </c>
      <c r="T183" s="106">
        <f t="shared" si="199"/>
        <v>0</v>
      </c>
      <c r="U183" s="106">
        <f t="shared" si="199"/>
        <v>0</v>
      </c>
      <c r="V183" s="106">
        <f t="shared" si="199"/>
        <v>0</v>
      </c>
      <c r="W183" s="106">
        <f t="shared" si="199"/>
        <v>0</v>
      </c>
      <c r="X183" s="106">
        <f t="shared" si="199"/>
        <v>0</v>
      </c>
      <c r="Y183" s="106">
        <f t="shared" si="199"/>
        <v>0</v>
      </c>
      <c r="Z183" s="106">
        <f t="shared" si="199"/>
        <v>0</v>
      </c>
      <c r="AA183" s="106">
        <f t="shared" si="199"/>
        <v>0</v>
      </c>
      <c r="AB183" s="106">
        <f t="shared" si="199"/>
        <v>0</v>
      </c>
      <c r="AC183" s="106">
        <f t="shared" si="199"/>
        <v>0</v>
      </c>
      <c r="AD183" s="106">
        <f t="shared" si="199"/>
        <v>0</v>
      </c>
      <c r="AE183" s="106">
        <f t="shared" si="199"/>
        <v>0</v>
      </c>
      <c r="AF183" s="106">
        <f t="shared" si="199"/>
        <v>0</v>
      </c>
      <c r="AG183" s="106">
        <f t="shared" si="199"/>
        <v>0</v>
      </c>
      <c r="AH183" s="106">
        <f t="shared" si="199"/>
        <v>0</v>
      </c>
      <c r="AI183" s="106">
        <f t="shared" si="199"/>
        <v>0</v>
      </c>
      <c r="AJ183" s="106">
        <f t="shared" si="199"/>
        <v>0</v>
      </c>
      <c r="AK183" s="106">
        <f t="shared" si="199"/>
        <v>0</v>
      </c>
      <c r="AL183" s="106">
        <f t="shared" si="199"/>
        <v>0</v>
      </c>
      <c r="AM183" s="106">
        <f t="shared" si="199"/>
        <v>0</v>
      </c>
      <c r="AN183" s="106">
        <f t="shared" si="199"/>
        <v>0</v>
      </c>
      <c r="AO183" s="106">
        <f t="shared" si="199"/>
        <v>0</v>
      </c>
      <c r="AP183" s="106">
        <f t="shared" si="199"/>
        <v>0</v>
      </c>
      <c r="AQ183" s="106">
        <f t="shared" si="199"/>
        <v>0</v>
      </c>
      <c r="AR183" s="106">
        <f t="shared" si="199"/>
        <v>0</v>
      </c>
      <c r="AS183" s="106">
        <f t="shared" si="199"/>
        <v>0</v>
      </c>
      <c r="AT183" s="106">
        <f t="shared" si="199"/>
        <v>0</v>
      </c>
      <c r="AU183" s="106">
        <f t="shared" si="199"/>
        <v>0</v>
      </c>
      <c r="AV183" s="106">
        <f t="shared" si="199"/>
        <v>0</v>
      </c>
      <c r="AW183" s="106">
        <f t="shared" si="199"/>
        <v>0</v>
      </c>
      <c r="AX183" s="106">
        <f t="shared" si="199"/>
        <v>0</v>
      </c>
      <c r="AY183" s="106">
        <f t="shared" si="199"/>
        <v>0</v>
      </c>
      <c r="AZ183" s="106">
        <f t="shared" si="199"/>
        <v>0</v>
      </c>
      <c r="BA183" s="106">
        <f t="shared" si="199"/>
        <v>0</v>
      </c>
      <c r="BB183" s="105" t="s">
        <v>212</v>
      </c>
      <c r="BC183" s="104"/>
      <c r="BD183" s="104"/>
      <c r="BE183" s="132">
        <v>2016</v>
      </c>
      <c r="BF183" s="104"/>
      <c r="BG183" s="104"/>
    </row>
    <row r="184" spans="1:59" s="124" customFormat="1" ht="22.2" customHeight="1">
      <c r="A184" s="419" t="s">
        <v>74</v>
      </c>
      <c r="B184" s="431" t="s">
        <v>227</v>
      </c>
      <c r="C184" s="106"/>
      <c r="D184" s="106">
        <f>SUM(E184:BA184)</f>
        <v>0</v>
      </c>
      <c r="E184" s="106"/>
      <c r="F184" s="106"/>
      <c r="G184" s="106"/>
      <c r="H184" s="106"/>
      <c r="I184" s="106"/>
      <c r="J184" s="106"/>
      <c r="K184" s="106"/>
      <c r="L184" s="292"/>
      <c r="M184" s="106"/>
      <c r="N184" s="106"/>
      <c r="O184" s="106"/>
      <c r="P184" s="106"/>
      <c r="Q184" s="106"/>
      <c r="R184" s="106"/>
      <c r="S184" s="106"/>
      <c r="T184" s="106"/>
      <c r="U184" s="106"/>
      <c r="V184" s="106"/>
      <c r="W184" s="106"/>
      <c r="X184" s="106"/>
      <c r="Y184" s="106"/>
      <c r="Z184" s="106"/>
      <c r="AA184" s="106"/>
      <c r="AB184" s="106"/>
      <c r="AC184" s="106"/>
      <c r="AD184" s="106"/>
      <c r="AE184" s="106"/>
      <c r="AF184" s="106"/>
      <c r="AG184" s="297"/>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5" t="s">
        <v>212</v>
      </c>
      <c r="BC184" s="104"/>
      <c r="BD184" s="104"/>
      <c r="BE184" s="132">
        <v>2016</v>
      </c>
      <c r="BF184" s="104"/>
      <c r="BG184" s="104"/>
    </row>
    <row r="185" spans="1:59" s="124" customFormat="1" ht="22.2" customHeight="1">
      <c r="A185" s="419" t="s">
        <v>74</v>
      </c>
      <c r="B185" s="107"/>
      <c r="C185" s="106"/>
      <c r="D185" s="106">
        <f>SUM(E185:BA185)</f>
        <v>0</v>
      </c>
      <c r="E185" s="106"/>
      <c r="F185" s="106"/>
      <c r="G185" s="106"/>
      <c r="H185" s="106"/>
      <c r="I185" s="106"/>
      <c r="J185" s="106"/>
      <c r="K185" s="106"/>
      <c r="L185" s="292"/>
      <c r="M185" s="106"/>
      <c r="N185" s="106"/>
      <c r="O185" s="106"/>
      <c r="P185" s="106"/>
      <c r="Q185" s="106"/>
      <c r="R185" s="106"/>
      <c r="S185" s="106"/>
      <c r="T185" s="106"/>
      <c r="U185" s="106"/>
      <c r="V185" s="106"/>
      <c r="W185" s="106"/>
      <c r="X185" s="106"/>
      <c r="Y185" s="106"/>
      <c r="Z185" s="106"/>
      <c r="AA185" s="106"/>
      <c r="AB185" s="106"/>
      <c r="AC185" s="106"/>
      <c r="AD185" s="106"/>
      <c r="AE185" s="106"/>
      <c r="AF185" s="106"/>
      <c r="AG185" s="297"/>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5" t="s">
        <v>212</v>
      </c>
      <c r="BC185" s="104"/>
      <c r="BD185" s="104"/>
      <c r="BE185" s="132">
        <v>2016</v>
      </c>
      <c r="BF185" s="104"/>
      <c r="BG185" s="104"/>
    </row>
    <row r="186" spans="1:59" s="137" customFormat="1" ht="22.2" customHeight="1">
      <c r="A186" s="423" t="s">
        <v>301</v>
      </c>
      <c r="B186" s="307" t="s">
        <v>302</v>
      </c>
      <c r="C186" s="140">
        <f>SUM(C187:C190)</f>
        <v>0</v>
      </c>
      <c r="D186" s="140">
        <f>D187</f>
        <v>0</v>
      </c>
      <c r="E186" s="140">
        <f>E187</f>
        <v>0</v>
      </c>
      <c r="F186" s="140">
        <f t="shared" ref="F186:BA186" si="200">F187</f>
        <v>0</v>
      </c>
      <c r="G186" s="140">
        <f t="shared" si="200"/>
        <v>0</v>
      </c>
      <c r="H186" s="140">
        <f t="shared" si="200"/>
        <v>0</v>
      </c>
      <c r="I186" s="140">
        <f t="shared" si="200"/>
        <v>0</v>
      </c>
      <c r="J186" s="140">
        <f t="shared" si="200"/>
        <v>0</v>
      </c>
      <c r="K186" s="140">
        <f t="shared" si="200"/>
        <v>0</v>
      </c>
      <c r="L186" s="140">
        <f t="shared" si="200"/>
        <v>0</v>
      </c>
      <c r="M186" s="140">
        <f t="shared" si="200"/>
        <v>0</v>
      </c>
      <c r="N186" s="140">
        <f t="shared" si="200"/>
        <v>0</v>
      </c>
      <c r="O186" s="140">
        <f t="shared" si="200"/>
        <v>0</v>
      </c>
      <c r="P186" s="140">
        <f t="shared" si="200"/>
        <v>0</v>
      </c>
      <c r="Q186" s="140">
        <f t="shared" si="200"/>
        <v>0</v>
      </c>
      <c r="R186" s="140">
        <f t="shared" si="200"/>
        <v>0</v>
      </c>
      <c r="S186" s="140">
        <f t="shared" si="200"/>
        <v>0</v>
      </c>
      <c r="T186" s="140">
        <f t="shared" si="200"/>
        <v>0</v>
      </c>
      <c r="U186" s="140">
        <f t="shared" si="200"/>
        <v>0</v>
      </c>
      <c r="V186" s="140">
        <f t="shared" si="200"/>
        <v>0</v>
      </c>
      <c r="W186" s="140">
        <f t="shared" si="200"/>
        <v>0</v>
      </c>
      <c r="X186" s="140">
        <f t="shared" si="200"/>
        <v>0</v>
      </c>
      <c r="Y186" s="140">
        <f t="shared" si="200"/>
        <v>0</v>
      </c>
      <c r="Z186" s="140">
        <f t="shared" si="200"/>
        <v>0</v>
      </c>
      <c r="AA186" s="140">
        <f t="shared" si="200"/>
        <v>0</v>
      </c>
      <c r="AB186" s="140">
        <f t="shared" si="200"/>
        <v>0</v>
      </c>
      <c r="AC186" s="140">
        <f t="shared" si="200"/>
        <v>0</v>
      </c>
      <c r="AD186" s="140">
        <f t="shared" si="200"/>
        <v>0</v>
      </c>
      <c r="AE186" s="140">
        <f t="shared" si="200"/>
        <v>0</v>
      </c>
      <c r="AF186" s="140">
        <f t="shared" si="200"/>
        <v>0</v>
      </c>
      <c r="AG186" s="140">
        <f t="shared" si="200"/>
        <v>0</v>
      </c>
      <c r="AH186" s="140">
        <f t="shared" si="200"/>
        <v>0</v>
      </c>
      <c r="AI186" s="140">
        <f t="shared" si="200"/>
        <v>0</v>
      </c>
      <c r="AJ186" s="140">
        <f t="shared" si="200"/>
        <v>0</v>
      </c>
      <c r="AK186" s="140">
        <f t="shared" si="200"/>
        <v>0</v>
      </c>
      <c r="AL186" s="140">
        <f t="shared" si="200"/>
        <v>0</v>
      </c>
      <c r="AM186" s="140">
        <f t="shared" si="200"/>
        <v>0</v>
      </c>
      <c r="AN186" s="140">
        <f t="shared" si="200"/>
        <v>0</v>
      </c>
      <c r="AO186" s="140">
        <f t="shared" si="200"/>
        <v>0</v>
      </c>
      <c r="AP186" s="140">
        <f t="shared" si="200"/>
        <v>0</v>
      </c>
      <c r="AQ186" s="140">
        <f t="shared" si="200"/>
        <v>0</v>
      </c>
      <c r="AR186" s="140">
        <f t="shared" si="200"/>
        <v>0</v>
      </c>
      <c r="AS186" s="140">
        <f t="shared" si="200"/>
        <v>0</v>
      </c>
      <c r="AT186" s="140">
        <f t="shared" si="200"/>
        <v>0</v>
      </c>
      <c r="AU186" s="140">
        <f t="shared" si="200"/>
        <v>0</v>
      </c>
      <c r="AV186" s="140">
        <f t="shared" si="200"/>
        <v>0</v>
      </c>
      <c r="AW186" s="140">
        <f t="shared" si="200"/>
        <v>0</v>
      </c>
      <c r="AX186" s="140">
        <f t="shared" si="200"/>
        <v>0</v>
      </c>
      <c r="AY186" s="140">
        <f t="shared" si="200"/>
        <v>0</v>
      </c>
      <c r="AZ186" s="140">
        <f t="shared" si="200"/>
        <v>0</v>
      </c>
      <c r="BA186" s="140">
        <f t="shared" si="200"/>
        <v>0</v>
      </c>
      <c r="BB186" s="105" t="s">
        <v>212</v>
      </c>
      <c r="BC186" s="110"/>
      <c r="BD186" s="139"/>
      <c r="BE186" s="132">
        <v>2016</v>
      </c>
      <c r="BF186" s="138"/>
      <c r="BG186" s="138"/>
    </row>
    <row r="187" spans="1:59" s="133" customFormat="1" ht="22.2" customHeight="1">
      <c r="A187" s="419" t="s">
        <v>84</v>
      </c>
      <c r="B187" s="107" t="s">
        <v>282</v>
      </c>
      <c r="C187" s="136"/>
      <c r="D187" s="136">
        <f>SUM(E187:BA187)</f>
        <v>0</v>
      </c>
      <c r="E187" s="136">
        <f>SUM(E188:E190)</f>
        <v>0</v>
      </c>
      <c r="F187" s="136">
        <f t="shared" ref="F187:BA187" si="201">SUM(F188:F190)</f>
        <v>0</v>
      </c>
      <c r="G187" s="136">
        <f t="shared" si="201"/>
        <v>0</v>
      </c>
      <c r="H187" s="136">
        <f t="shared" si="201"/>
        <v>0</v>
      </c>
      <c r="I187" s="136">
        <f t="shared" si="201"/>
        <v>0</v>
      </c>
      <c r="J187" s="136">
        <f t="shared" si="201"/>
        <v>0</v>
      </c>
      <c r="K187" s="136">
        <f t="shared" si="201"/>
        <v>0</v>
      </c>
      <c r="L187" s="136">
        <f t="shared" si="201"/>
        <v>0</v>
      </c>
      <c r="M187" s="136">
        <f t="shared" si="201"/>
        <v>0</v>
      </c>
      <c r="N187" s="136">
        <f t="shared" si="201"/>
        <v>0</v>
      </c>
      <c r="O187" s="136">
        <f t="shared" si="201"/>
        <v>0</v>
      </c>
      <c r="P187" s="136">
        <f t="shared" si="201"/>
        <v>0</v>
      </c>
      <c r="Q187" s="136">
        <f t="shared" si="201"/>
        <v>0</v>
      </c>
      <c r="R187" s="136">
        <f t="shared" si="201"/>
        <v>0</v>
      </c>
      <c r="S187" s="136">
        <f t="shared" si="201"/>
        <v>0</v>
      </c>
      <c r="T187" s="136">
        <f t="shared" si="201"/>
        <v>0</v>
      </c>
      <c r="U187" s="136">
        <f t="shared" si="201"/>
        <v>0</v>
      </c>
      <c r="V187" s="136">
        <f t="shared" si="201"/>
        <v>0</v>
      </c>
      <c r="W187" s="136">
        <f t="shared" si="201"/>
        <v>0</v>
      </c>
      <c r="X187" s="136">
        <f t="shared" si="201"/>
        <v>0</v>
      </c>
      <c r="Y187" s="136">
        <f t="shared" si="201"/>
        <v>0</v>
      </c>
      <c r="Z187" s="136">
        <f t="shared" si="201"/>
        <v>0</v>
      </c>
      <c r="AA187" s="136">
        <f t="shared" si="201"/>
        <v>0</v>
      </c>
      <c r="AB187" s="136">
        <f t="shared" si="201"/>
        <v>0</v>
      </c>
      <c r="AC187" s="136">
        <f t="shared" si="201"/>
        <v>0</v>
      </c>
      <c r="AD187" s="136">
        <f t="shared" si="201"/>
        <v>0</v>
      </c>
      <c r="AE187" s="136">
        <f t="shared" si="201"/>
        <v>0</v>
      </c>
      <c r="AF187" s="136">
        <f t="shared" si="201"/>
        <v>0</v>
      </c>
      <c r="AG187" s="136">
        <f t="shared" si="201"/>
        <v>0</v>
      </c>
      <c r="AH187" s="136">
        <f t="shared" si="201"/>
        <v>0</v>
      </c>
      <c r="AI187" s="136">
        <f t="shared" si="201"/>
        <v>0</v>
      </c>
      <c r="AJ187" s="136">
        <f t="shared" si="201"/>
        <v>0</v>
      </c>
      <c r="AK187" s="136">
        <f t="shared" si="201"/>
        <v>0</v>
      </c>
      <c r="AL187" s="136">
        <f t="shared" si="201"/>
        <v>0</v>
      </c>
      <c r="AM187" s="136">
        <f t="shared" si="201"/>
        <v>0</v>
      </c>
      <c r="AN187" s="136">
        <f t="shared" si="201"/>
        <v>0</v>
      </c>
      <c r="AO187" s="136">
        <f t="shared" si="201"/>
        <v>0</v>
      </c>
      <c r="AP187" s="136">
        <f t="shared" si="201"/>
        <v>0</v>
      </c>
      <c r="AQ187" s="136">
        <f t="shared" si="201"/>
        <v>0</v>
      </c>
      <c r="AR187" s="136">
        <f t="shared" si="201"/>
        <v>0</v>
      </c>
      <c r="AS187" s="136">
        <f t="shared" si="201"/>
        <v>0</v>
      </c>
      <c r="AT187" s="136">
        <f t="shared" si="201"/>
        <v>0</v>
      </c>
      <c r="AU187" s="136">
        <f t="shared" si="201"/>
        <v>0</v>
      </c>
      <c r="AV187" s="136">
        <f t="shared" si="201"/>
        <v>0</v>
      </c>
      <c r="AW187" s="136">
        <f t="shared" si="201"/>
        <v>0</v>
      </c>
      <c r="AX187" s="136">
        <f t="shared" si="201"/>
        <v>0</v>
      </c>
      <c r="AY187" s="136">
        <f t="shared" si="201"/>
        <v>0</v>
      </c>
      <c r="AZ187" s="136">
        <f t="shared" si="201"/>
        <v>0</v>
      </c>
      <c r="BA187" s="136">
        <f t="shared" si="201"/>
        <v>0</v>
      </c>
      <c r="BB187" s="105" t="s">
        <v>212</v>
      </c>
      <c r="BC187" s="104"/>
      <c r="BD187" s="143"/>
      <c r="BE187" s="132">
        <v>2016</v>
      </c>
      <c r="BF187" s="134"/>
      <c r="BG187" s="134"/>
    </row>
    <row r="188" spans="1:59" s="124" customFormat="1" ht="22.2" customHeight="1">
      <c r="A188" s="419" t="s">
        <v>84</v>
      </c>
      <c r="B188" s="432" t="s">
        <v>244</v>
      </c>
      <c r="C188" s="106"/>
      <c r="D188" s="106">
        <f>SUM(E188:BA188)</f>
        <v>0</v>
      </c>
      <c r="E188" s="106"/>
      <c r="F188" s="106"/>
      <c r="G188" s="106"/>
      <c r="H188" s="106"/>
      <c r="I188" s="106"/>
      <c r="J188" s="106"/>
      <c r="K188" s="106"/>
      <c r="L188" s="292"/>
      <c r="M188" s="106"/>
      <c r="N188" s="106"/>
      <c r="O188" s="106"/>
      <c r="P188" s="106"/>
      <c r="Q188" s="106"/>
      <c r="R188" s="106"/>
      <c r="S188" s="106"/>
      <c r="T188" s="106"/>
      <c r="U188" s="106"/>
      <c r="V188" s="106"/>
      <c r="W188" s="106"/>
      <c r="X188" s="106"/>
      <c r="Y188" s="106"/>
      <c r="Z188" s="106"/>
      <c r="AA188" s="106"/>
      <c r="AB188" s="106"/>
      <c r="AC188" s="106"/>
      <c r="AD188" s="106"/>
      <c r="AE188" s="106"/>
      <c r="AF188" s="106"/>
      <c r="AG188" s="297"/>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5" t="s">
        <v>212</v>
      </c>
      <c r="BC188" s="104"/>
      <c r="BD188" s="104"/>
      <c r="BE188" s="132">
        <v>2016</v>
      </c>
      <c r="BF188" s="104"/>
      <c r="BG188" s="104"/>
    </row>
    <row r="189" spans="1:59" s="124" customFormat="1" ht="22.2" customHeight="1">
      <c r="A189" s="419"/>
      <c r="B189" s="507" t="s">
        <v>415</v>
      </c>
      <c r="C189" s="106"/>
      <c r="D189" s="106">
        <f>SUM(E189:BA189)</f>
        <v>0</v>
      </c>
      <c r="E189" s="106"/>
      <c r="F189" s="106"/>
      <c r="G189" s="106"/>
      <c r="H189" s="106"/>
      <c r="I189" s="106"/>
      <c r="J189" s="106"/>
      <c r="K189" s="106"/>
      <c r="L189" s="292"/>
      <c r="M189" s="106"/>
      <c r="N189" s="106"/>
      <c r="O189" s="106"/>
      <c r="P189" s="106"/>
      <c r="Q189" s="106"/>
      <c r="R189" s="106"/>
      <c r="S189" s="106"/>
      <c r="T189" s="106"/>
      <c r="U189" s="106"/>
      <c r="V189" s="106"/>
      <c r="W189" s="106"/>
      <c r="X189" s="106"/>
      <c r="Y189" s="106"/>
      <c r="Z189" s="106"/>
      <c r="AA189" s="106"/>
      <c r="AB189" s="106"/>
      <c r="AC189" s="106"/>
      <c r="AD189" s="106"/>
      <c r="AE189" s="106"/>
      <c r="AF189" s="106"/>
      <c r="AG189" s="297"/>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5"/>
      <c r="BC189" s="104"/>
      <c r="BD189" s="104"/>
      <c r="BE189" s="132"/>
      <c r="BF189" s="104"/>
      <c r="BG189" s="104"/>
    </row>
    <row r="190" spans="1:59" s="124" customFormat="1" ht="22.2" customHeight="1">
      <c r="A190" s="419" t="s">
        <v>84</v>
      </c>
      <c r="B190" s="507" t="s">
        <v>627</v>
      </c>
      <c r="C190" s="106"/>
      <c r="D190" s="106">
        <f>SUM(E190:BA190)</f>
        <v>0</v>
      </c>
      <c r="E190" s="106"/>
      <c r="F190" s="106"/>
      <c r="G190" s="106"/>
      <c r="H190" s="106"/>
      <c r="I190" s="106"/>
      <c r="J190" s="106"/>
      <c r="K190" s="106"/>
      <c r="L190" s="292"/>
      <c r="M190" s="106"/>
      <c r="N190" s="106"/>
      <c r="O190" s="106"/>
      <c r="P190" s="106"/>
      <c r="Q190" s="106"/>
      <c r="R190" s="106"/>
      <c r="S190" s="106"/>
      <c r="T190" s="106"/>
      <c r="U190" s="106"/>
      <c r="V190" s="106"/>
      <c r="W190" s="106"/>
      <c r="X190" s="106"/>
      <c r="Y190" s="106"/>
      <c r="Z190" s="106"/>
      <c r="AA190" s="106"/>
      <c r="AB190" s="106"/>
      <c r="AC190" s="106"/>
      <c r="AD190" s="106"/>
      <c r="AE190" s="106"/>
      <c r="AF190" s="106"/>
      <c r="AG190" s="297"/>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5" t="s">
        <v>212</v>
      </c>
      <c r="BC190" s="104"/>
      <c r="BD190" s="104"/>
      <c r="BE190" s="132">
        <v>2016</v>
      </c>
      <c r="BF190" s="104"/>
      <c r="BG190" s="104"/>
    </row>
    <row r="191" spans="1:59" s="126" customFormat="1" ht="22.2" customHeight="1">
      <c r="A191" s="418" t="s">
        <v>86</v>
      </c>
      <c r="B191" s="262" t="s">
        <v>245</v>
      </c>
      <c r="C191" s="111">
        <f>SUM(C192:C194)</f>
        <v>0</v>
      </c>
      <c r="D191" s="111">
        <f>SUM(D192)</f>
        <v>0</v>
      </c>
      <c r="E191" s="111">
        <f>SUM(E192)</f>
        <v>0</v>
      </c>
      <c r="F191" s="111">
        <f t="shared" ref="F191:BA191" si="202">SUM(F192)</f>
        <v>0</v>
      </c>
      <c r="G191" s="111">
        <f t="shared" si="202"/>
        <v>0</v>
      </c>
      <c r="H191" s="111">
        <f t="shared" si="202"/>
        <v>0</v>
      </c>
      <c r="I191" s="111">
        <f t="shared" si="202"/>
        <v>0</v>
      </c>
      <c r="J191" s="111">
        <f t="shared" si="202"/>
        <v>0</v>
      </c>
      <c r="K191" s="111">
        <f t="shared" si="202"/>
        <v>0</v>
      </c>
      <c r="L191" s="111">
        <f t="shared" si="202"/>
        <v>0</v>
      </c>
      <c r="M191" s="111">
        <f t="shared" si="202"/>
        <v>0</v>
      </c>
      <c r="N191" s="111">
        <f t="shared" si="202"/>
        <v>0</v>
      </c>
      <c r="O191" s="111">
        <f t="shared" si="202"/>
        <v>0</v>
      </c>
      <c r="P191" s="111">
        <f t="shared" si="202"/>
        <v>0</v>
      </c>
      <c r="Q191" s="111">
        <f t="shared" si="202"/>
        <v>0</v>
      </c>
      <c r="R191" s="111">
        <f t="shared" si="202"/>
        <v>0</v>
      </c>
      <c r="S191" s="111">
        <f t="shared" si="202"/>
        <v>0</v>
      </c>
      <c r="T191" s="111">
        <f t="shared" si="202"/>
        <v>0</v>
      </c>
      <c r="U191" s="111">
        <f t="shared" si="202"/>
        <v>0</v>
      </c>
      <c r="V191" s="111">
        <f t="shared" si="202"/>
        <v>0</v>
      </c>
      <c r="W191" s="111">
        <f t="shared" si="202"/>
        <v>0</v>
      </c>
      <c r="X191" s="111">
        <f t="shared" si="202"/>
        <v>0</v>
      </c>
      <c r="Y191" s="111">
        <f t="shared" si="202"/>
        <v>0</v>
      </c>
      <c r="Z191" s="111">
        <f t="shared" si="202"/>
        <v>0</v>
      </c>
      <c r="AA191" s="111">
        <f t="shared" si="202"/>
        <v>0</v>
      </c>
      <c r="AB191" s="111">
        <f t="shared" si="202"/>
        <v>0</v>
      </c>
      <c r="AC191" s="111">
        <f t="shared" si="202"/>
        <v>0</v>
      </c>
      <c r="AD191" s="111">
        <f t="shared" si="202"/>
        <v>0</v>
      </c>
      <c r="AE191" s="111">
        <f t="shared" si="202"/>
        <v>0</v>
      </c>
      <c r="AF191" s="111">
        <f t="shared" si="202"/>
        <v>0</v>
      </c>
      <c r="AG191" s="111">
        <f t="shared" si="202"/>
        <v>0</v>
      </c>
      <c r="AH191" s="111">
        <f t="shared" si="202"/>
        <v>0</v>
      </c>
      <c r="AI191" s="111">
        <f t="shared" si="202"/>
        <v>0</v>
      </c>
      <c r="AJ191" s="111">
        <f t="shared" si="202"/>
        <v>0</v>
      </c>
      <c r="AK191" s="111">
        <f t="shared" si="202"/>
        <v>0</v>
      </c>
      <c r="AL191" s="111">
        <f t="shared" si="202"/>
        <v>0</v>
      </c>
      <c r="AM191" s="111">
        <f t="shared" si="202"/>
        <v>0</v>
      </c>
      <c r="AN191" s="111">
        <f t="shared" si="202"/>
        <v>0</v>
      </c>
      <c r="AO191" s="111">
        <f t="shared" si="202"/>
        <v>0</v>
      </c>
      <c r="AP191" s="111">
        <f t="shared" si="202"/>
        <v>0</v>
      </c>
      <c r="AQ191" s="111">
        <f t="shared" si="202"/>
        <v>0</v>
      </c>
      <c r="AR191" s="111">
        <f t="shared" si="202"/>
        <v>0</v>
      </c>
      <c r="AS191" s="111">
        <f t="shared" si="202"/>
        <v>0</v>
      </c>
      <c r="AT191" s="111">
        <f t="shared" si="202"/>
        <v>0</v>
      </c>
      <c r="AU191" s="111">
        <f t="shared" si="202"/>
        <v>0</v>
      </c>
      <c r="AV191" s="111">
        <f t="shared" si="202"/>
        <v>0</v>
      </c>
      <c r="AW191" s="111">
        <f t="shared" si="202"/>
        <v>0</v>
      </c>
      <c r="AX191" s="111">
        <f t="shared" si="202"/>
        <v>0</v>
      </c>
      <c r="AY191" s="111">
        <f t="shared" si="202"/>
        <v>0</v>
      </c>
      <c r="AZ191" s="111">
        <f t="shared" si="202"/>
        <v>0</v>
      </c>
      <c r="BA191" s="111">
        <f t="shared" si="202"/>
        <v>0</v>
      </c>
      <c r="BB191" s="105" t="s">
        <v>212</v>
      </c>
      <c r="BC191" s="110"/>
      <c r="BD191" s="110"/>
      <c r="BE191" s="132">
        <v>2016</v>
      </c>
      <c r="BF191" s="110"/>
      <c r="BG191" s="110"/>
    </row>
    <row r="192" spans="1:59" s="124" customFormat="1" ht="22.2" customHeight="1">
      <c r="A192" s="419" t="s">
        <v>86</v>
      </c>
      <c r="B192" s="107" t="s">
        <v>282</v>
      </c>
      <c r="C192" s="106"/>
      <c r="D192" s="106">
        <f>SUM(E192:BA192)</f>
        <v>0</v>
      </c>
      <c r="E192" s="106">
        <f>SUM(E193:E194)</f>
        <v>0</v>
      </c>
      <c r="F192" s="106">
        <f t="shared" ref="F192:BA192" si="203">SUM(F193:F194)</f>
        <v>0</v>
      </c>
      <c r="G192" s="106">
        <f t="shared" si="203"/>
        <v>0</v>
      </c>
      <c r="H192" s="106">
        <f t="shared" si="203"/>
        <v>0</v>
      </c>
      <c r="I192" s="106">
        <f t="shared" si="203"/>
        <v>0</v>
      </c>
      <c r="J192" s="106">
        <f t="shared" si="203"/>
        <v>0</v>
      </c>
      <c r="K192" s="106">
        <f t="shared" si="203"/>
        <v>0</v>
      </c>
      <c r="L192" s="106">
        <f t="shared" si="203"/>
        <v>0</v>
      </c>
      <c r="M192" s="106">
        <f t="shared" si="203"/>
        <v>0</v>
      </c>
      <c r="N192" s="106">
        <f t="shared" si="203"/>
        <v>0</v>
      </c>
      <c r="O192" s="106">
        <f t="shared" si="203"/>
        <v>0</v>
      </c>
      <c r="P192" s="106">
        <f t="shared" si="203"/>
        <v>0</v>
      </c>
      <c r="Q192" s="106">
        <f t="shared" si="203"/>
        <v>0</v>
      </c>
      <c r="R192" s="106">
        <f t="shared" si="203"/>
        <v>0</v>
      </c>
      <c r="S192" s="106">
        <f t="shared" si="203"/>
        <v>0</v>
      </c>
      <c r="T192" s="106">
        <f t="shared" si="203"/>
        <v>0</v>
      </c>
      <c r="U192" s="106">
        <f t="shared" si="203"/>
        <v>0</v>
      </c>
      <c r="V192" s="106">
        <f t="shared" si="203"/>
        <v>0</v>
      </c>
      <c r="W192" s="106">
        <f t="shared" si="203"/>
        <v>0</v>
      </c>
      <c r="X192" s="106">
        <f t="shared" si="203"/>
        <v>0</v>
      </c>
      <c r="Y192" s="106">
        <f t="shared" si="203"/>
        <v>0</v>
      </c>
      <c r="Z192" s="106">
        <f t="shared" si="203"/>
        <v>0</v>
      </c>
      <c r="AA192" s="106">
        <f t="shared" si="203"/>
        <v>0</v>
      </c>
      <c r="AB192" s="106">
        <f t="shared" si="203"/>
        <v>0</v>
      </c>
      <c r="AC192" s="106">
        <f t="shared" si="203"/>
        <v>0</v>
      </c>
      <c r="AD192" s="106">
        <f t="shared" si="203"/>
        <v>0</v>
      </c>
      <c r="AE192" s="106">
        <f t="shared" si="203"/>
        <v>0</v>
      </c>
      <c r="AF192" s="106">
        <f t="shared" si="203"/>
        <v>0</v>
      </c>
      <c r="AG192" s="106">
        <f t="shared" si="203"/>
        <v>0</v>
      </c>
      <c r="AH192" s="106">
        <f t="shared" si="203"/>
        <v>0</v>
      </c>
      <c r="AI192" s="106">
        <f t="shared" si="203"/>
        <v>0</v>
      </c>
      <c r="AJ192" s="106">
        <f t="shared" si="203"/>
        <v>0</v>
      </c>
      <c r="AK192" s="106">
        <f t="shared" si="203"/>
        <v>0</v>
      </c>
      <c r="AL192" s="106">
        <f t="shared" si="203"/>
        <v>0</v>
      </c>
      <c r="AM192" s="106">
        <f t="shared" si="203"/>
        <v>0</v>
      </c>
      <c r="AN192" s="106">
        <f t="shared" si="203"/>
        <v>0</v>
      </c>
      <c r="AO192" s="106">
        <f t="shared" si="203"/>
        <v>0</v>
      </c>
      <c r="AP192" s="106">
        <f t="shared" si="203"/>
        <v>0</v>
      </c>
      <c r="AQ192" s="106">
        <f t="shared" si="203"/>
        <v>0</v>
      </c>
      <c r="AR192" s="106">
        <f t="shared" si="203"/>
        <v>0</v>
      </c>
      <c r="AS192" s="106">
        <f t="shared" si="203"/>
        <v>0</v>
      </c>
      <c r="AT192" s="106">
        <f t="shared" si="203"/>
        <v>0</v>
      </c>
      <c r="AU192" s="106">
        <f t="shared" si="203"/>
        <v>0</v>
      </c>
      <c r="AV192" s="106">
        <f t="shared" si="203"/>
        <v>0</v>
      </c>
      <c r="AW192" s="106">
        <f t="shared" si="203"/>
        <v>0</v>
      </c>
      <c r="AX192" s="106">
        <f t="shared" si="203"/>
        <v>0</v>
      </c>
      <c r="AY192" s="106">
        <f t="shared" si="203"/>
        <v>0</v>
      </c>
      <c r="AZ192" s="106">
        <f t="shared" si="203"/>
        <v>0</v>
      </c>
      <c r="BA192" s="106">
        <f t="shared" si="203"/>
        <v>0</v>
      </c>
      <c r="BB192" s="105" t="s">
        <v>212</v>
      </c>
      <c r="BC192" s="104"/>
      <c r="BD192" s="104"/>
      <c r="BE192" s="132">
        <v>2016</v>
      </c>
      <c r="BF192" s="104"/>
      <c r="BG192" s="104"/>
    </row>
    <row r="193" spans="1:59" s="124" customFormat="1" ht="22.2" customHeight="1">
      <c r="A193" s="419" t="s">
        <v>86</v>
      </c>
      <c r="B193" s="68" t="s">
        <v>593</v>
      </c>
      <c r="C193" s="106"/>
      <c r="D193" s="106">
        <f>SUM(E193:BA193)</f>
        <v>0</v>
      </c>
      <c r="E193" s="106"/>
      <c r="F193" s="106"/>
      <c r="G193" s="106"/>
      <c r="H193" s="106"/>
      <c r="I193" s="106"/>
      <c r="J193" s="106"/>
      <c r="K193" s="106"/>
      <c r="L193" s="292"/>
      <c r="M193" s="106"/>
      <c r="N193" s="106"/>
      <c r="O193" s="106"/>
      <c r="P193" s="106"/>
      <c r="Q193" s="106"/>
      <c r="R193" s="106"/>
      <c r="S193" s="106"/>
      <c r="T193" s="106"/>
      <c r="U193" s="106"/>
      <c r="V193" s="106"/>
      <c r="W193" s="106"/>
      <c r="X193" s="106"/>
      <c r="Y193" s="106"/>
      <c r="Z193" s="106"/>
      <c r="AA193" s="106"/>
      <c r="AB193" s="106"/>
      <c r="AC193" s="106"/>
      <c r="AD193" s="106"/>
      <c r="AE193" s="106"/>
      <c r="AF193" s="106"/>
      <c r="AG193" s="297"/>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5" t="s">
        <v>212</v>
      </c>
      <c r="BC193" s="104"/>
      <c r="BD193" s="104"/>
      <c r="BE193" s="132">
        <v>2016</v>
      </c>
      <c r="BF193" s="104"/>
      <c r="BG193" s="104"/>
    </row>
    <row r="194" spans="1:59" s="124" customFormat="1" ht="22.2" customHeight="1">
      <c r="A194" s="419" t="s">
        <v>86</v>
      </c>
      <c r="B194" s="107"/>
      <c r="C194" s="106"/>
      <c r="D194" s="106">
        <f>SUM(E194:BA194)</f>
        <v>0</v>
      </c>
      <c r="E194" s="106"/>
      <c r="F194" s="106"/>
      <c r="G194" s="106"/>
      <c r="H194" s="106"/>
      <c r="I194" s="106"/>
      <c r="J194" s="106"/>
      <c r="K194" s="106"/>
      <c r="L194" s="292"/>
      <c r="M194" s="106"/>
      <c r="N194" s="106"/>
      <c r="O194" s="106"/>
      <c r="P194" s="106"/>
      <c r="Q194" s="106"/>
      <c r="R194" s="106"/>
      <c r="S194" s="106"/>
      <c r="T194" s="106"/>
      <c r="U194" s="106"/>
      <c r="V194" s="106"/>
      <c r="W194" s="106"/>
      <c r="X194" s="106"/>
      <c r="Y194" s="106"/>
      <c r="Z194" s="106"/>
      <c r="AA194" s="106"/>
      <c r="AB194" s="106"/>
      <c r="AC194" s="106"/>
      <c r="AD194" s="106"/>
      <c r="AE194" s="106"/>
      <c r="AF194" s="106"/>
      <c r="AG194" s="297"/>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5" t="s">
        <v>212</v>
      </c>
      <c r="BC194" s="104"/>
      <c r="BD194" s="104"/>
      <c r="BE194" s="132">
        <v>2016</v>
      </c>
      <c r="BF194" s="104"/>
      <c r="BG194" s="104"/>
    </row>
    <row r="195" spans="1:59" s="126" customFormat="1" ht="22.2" customHeight="1">
      <c r="A195" s="418" t="s">
        <v>351</v>
      </c>
      <c r="B195" s="262" t="s">
        <v>390</v>
      </c>
      <c r="C195" s="111">
        <f>SUM(C196:C201)</f>
        <v>0</v>
      </c>
      <c r="D195" s="111">
        <f>SUM(D196,D199)</f>
        <v>0</v>
      </c>
      <c r="E195" s="111">
        <f>SUM(E196,E199)</f>
        <v>0</v>
      </c>
      <c r="F195" s="111">
        <f t="shared" ref="F195:BA195" si="204">SUM(F196,F199)</f>
        <v>0</v>
      </c>
      <c r="G195" s="111">
        <f t="shared" si="204"/>
        <v>0</v>
      </c>
      <c r="H195" s="111">
        <f t="shared" si="204"/>
        <v>0</v>
      </c>
      <c r="I195" s="111">
        <f t="shared" si="204"/>
        <v>0</v>
      </c>
      <c r="J195" s="111">
        <f t="shared" si="204"/>
        <v>0</v>
      </c>
      <c r="K195" s="111">
        <f t="shared" si="204"/>
        <v>0</v>
      </c>
      <c r="L195" s="111">
        <f t="shared" si="204"/>
        <v>0</v>
      </c>
      <c r="M195" s="111">
        <f t="shared" si="204"/>
        <v>0</v>
      </c>
      <c r="N195" s="111">
        <f t="shared" si="204"/>
        <v>0</v>
      </c>
      <c r="O195" s="111">
        <f t="shared" si="204"/>
        <v>0</v>
      </c>
      <c r="P195" s="111">
        <f t="shared" si="204"/>
        <v>0</v>
      </c>
      <c r="Q195" s="111">
        <f t="shared" si="204"/>
        <v>0</v>
      </c>
      <c r="R195" s="111">
        <f t="shared" si="204"/>
        <v>0</v>
      </c>
      <c r="S195" s="111">
        <f t="shared" si="204"/>
        <v>0</v>
      </c>
      <c r="T195" s="111">
        <f t="shared" si="204"/>
        <v>0</v>
      </c>
      <c r="U195" s="111">
        <f t="shared" si="204"/>
        <v>0</v>
      </c>
      <c r="V195" s="111">
        <f t="shared" si="204"/>
        <v>0</v>
      </c>
      <c r="W195" s="111">
        <f t="shared" si="204"/>
        <v>0</v>
      </c>
      <c r="X195" s="111">
        <f t="shared" si="204"/>
        <v>0</v>
      </c>
      <c r="Y195" s="111">
        <f t="shared" si="204"/>
        <v>0</v>
      </c>
      <c r="Z195" s="111">
        <f t="shared" si="204"/>
        <v>0</v>
      </c>
      <c r="AA195" s="111">
        <f t="shared" si="204"/>
        <v>0</v>
      </c>
      <c r="AB195" s="111">
        <f t="shared" si="204"/>
        <v>0</v>
      </c>
      <c r="AC195" s="111">
        <f t="shared" si="204"/>
        <v>0</v>
      </c>
      <c r="AD195" s="111">
        <f t="shared" si="204"/>
        <v>0</v>
      </c>
      <c r="AE195" s="111">
        <f t="shared" si="204"/>
        <v>0</v>
      </c>
      <c r="AF195" s="111">
        <f t="shared" si="204"/>
        <v>0</v>
      </c>
      <c r="AG195" s="111">
        <f t="shared" si="204"/>
        <v>0</v>
      </c>
      <c r="AH195" s="111">
        <f t="shared" si="204"/>
        <v>0</v>
      </c>
      <c r="AI195" s="111">
        <f t="shared" si="204"/>
        <v>0</v>
      </c>
      <c r="AJ195" s="111">
        <f t="shared" si="204"/>
        <v>0</v>
      </c>
      <c r="AK195" s="111">
        <f t="shared" si="204"/>
        <v>0</v>
      </c>
      <c r="AL195" s="111">
        <f t="shared" si="204"/>
        <v>0</v>
      </c>
      <c r="AM195" s="111">
        <f t="shared" si="204"/>
        <v>0</v>
      </c>
      <c r="AN195" s="111">
        <f t="shared" si="204"/>
        <v>0</v>
      </c>
      <c r="AO195" s="111">
        <f t="shared" si="204"/>
        <v>0</v>
      </c>
      <c r="AP195" s="111">
        <f t="shared" si="204"/>
        <v>0</v>
      </c>
      <c r="AQ195" s="111">
        <f t="shared" si="204"/>
        <v>0</v>
      </c>
      <c r="AR195" s="111">
        <f t="shared" si="204"/>
        <v>0</v>
      </c>
      <c r="AS195" s="111">
        <f t="shared" si="204"/>
        <v>0</v>
      </c>
      <c r="AT195" s="111">
        <f t="shared" si="204"/>
        <v>0</v>
      </c>
      <c r="AU195" s="111">
        <f t="shared" si="204"/>
        <v>0</v>
      </c>
      <c r="AV195" s="111">
        <f t="shared" si="204"/>
        <v>0</v>
      </c>
      <c r="AW195" s="111">
        <f t="shared" si="204"/>
        <v>0</v>
      </c>
      <c r="AX195" s="111">
        <f t="shared" si="204"/>
        <v>0</v>
      </c>
      <c r="AY195" s="111">
        <f t="shared" si="204"/>
        <v>0</v>
      </c>
      <c r="AZ195" s="111">
        <f t="shared" si="204"/>
        <v>0</v>
      </c>
      <c r="BA195" s="111">
        <f t="shared" si="204"/>
        <v>0</v>
      </c>
      <c r="BB195" s="105" t="s">
        <v>212</v>
      </c>
      <c r="BC195" s="110"/>
      <c r="BD195" s="110"/>
      <c r="BE195" s="132">
        <v>2016</v>
      </c>
      <c r="BF195" s="110"/>
      <c r="BG195" s="110"/>
    </row>
    <row r="196" spans="1:59" s="124" customFormat="1" ht="22.2" customHeight="1">
      <c r="A196" s="418" t="s">
        <v>351</v>
      </c>
      <c r="B196" s="112" t="s">
        <v>281</v>
      </c>
      <c r="C196" s="106"/>
      <c r="D196" s="106">
        <f t="shared" ref="D196:D201" si="205">SUM(E196:BA196)</f>
        <v>0</v>
      </c>
      <c r="E196" s="106">
        <f>SUM(E197:E198)</f>
        <v>0</v>
      </c>
      <c r="F196" s="106">
        <f t="shared" ref="F196:BA196" si="206">SUM(F197:F198)</f>
        <v>0</v>
      </c>
      <c r="G196" s="106">
        <f t="shared" si="206"/>
        <v>0</v>
      </c>
      <c r="H196" s="106">
        <f t="shared" si="206"/>
        <v>0</v>
      </c>
      <c r="I196" s="106">
        <f t="shared" si="206"/>
        <v>0</v>
      </c>
      <c r="J196" s="106">
        <f t="shared" si="206"/>
        <v>0</v>
      </c>
      <c r="K196" s="106">
        <f t="shared" si="206"/>
        <v>0</v>
      </c>
      <c r="L196" s="106">
        <f t="shared" si="206"/>
        <v>0</v>
      </c>
      <c r="M196" s="106">
        <f t="shared" si="206"/>
        <v>0</v>
      </c>
      <c r="N196" s="106">
        <f t="shared" si="206"/>
        <v>0</v>
      </c>
      <c r="O196" s="106">
        <f t="shared" si="206"/>
        <v>0</v>
      </c>
      <c r="P196" s="106">
        <f t="shared" si="206"/>
        <v>0</v>
      </c>
      <c r="Q196" s="106">
        <f t="shared" si="206"/>
        <v>0</v>
      </c>
      <c r="R196" s="106">
        <f t="shared" si="206"/>
        <v>0</v>
      </c>
      <c r="S196" s="106">
        <f t="shared" si="206"/>
        <v>0</v>
      </c>
      <c r="T196" s="106">
        <f t="shared" si="206"/>
        <v>0</v>
      </c>
      <c r="U196" s="106">
        <f t="shared" si="206"/>
        <v>0</v>
      </c>
      <c r="V196" s="106">
        <f t="shared" si="206"/>
        <v>0</v>
      </c>
      <c r="W196" s="106">
        <f t="shared" si="206"/>
        <v>0</v>
      </c>
      <c r="X196" s="106">
        <f t="shared" si="206"/>
        <v>0</v>
      </c>
      <c r="Y196" s="106">
        <f t="shared" si="206"/>
        <v>0</v>
      </c>
      <c r="Z196" s="106">
        <f t="shared" si="206"/>
        <v>0</v>
      </c>
      <c r="AA196" s="106">
        <f t="shared" si="206"/>
        <v>0</v>
      </c>
      <c r="AB196" s="106">
        <f t="shared" si="206"/>
        <v>0</v>
      </c>
      <c r="AC196" s="106">
        <f t="shared" si="206"/>
        <v>0</v>
      </c>
      <c r="AD196" s="106">
        <f t="shared" si="206"/>
        <v>0</v>
      </c>
      <c r="AE196" s="106">
        <f t="shared" si="206"/>
        <v>0</v>
      </c>
      <c r="AF196" s="106">
        <f t="shared" si="206"/>
        <v>0</v>
      </c>
      <c r="AG196" s="106">
        <f t="shared" si="206"/>
        <v>0</v>
      </c>
      <c r="AH196" s="106">
        <f t="shared" si="206"/>
        <v>0</v>
      </c>
      <c r="AI196" s="106">
        <f t="shared" si="206"/>
        <v>0</v>
      </c>
      <c r="AJ196" s="106">
        <f t="shared" si="206"/>
        <v>0</v>
      </c>
      <c r="AK196" s="106">
        <f t="shared" si="206"/>
        <v>0</v>
      </c>
      <c r="AL196" s="106">
        <f t="shared" si="206"/>
        <v>0</v>
      </c>
      <c r="AM196" s="106">
        <f t="shared" si="206"/>
        <v>0</v>
      </c>
      <c r="AN196" s="106">
        <f t="shared" si="206"/>
        <v>0</v>
      </c>
      <c r="AO196" s="106">
        <f t="shared" si="206"/>
        <v>0</v>
      </c>
      <c r="AP196" s="106">
        <f t="shared" si="206"/>
        <v>0</v>
      </c>
      <c r="AQ196" s="106">
        <f t="shared" si="206"/>
        <v>0</v>
      </c>
      <c r="AR196" s="106">
        <f t="shared" si="206"/>
        <v>0</v>
      </c>
      <c r="AS196" s="106">
        <f t="shared" si="206"/>
        <v>0</v>
      </c>
      <c r="AT196" s="106">
        <f t="shared" si="206"/>
        <v>0</v>
      </c>
      <c r="AU196" s="106">
        <f t="shared" si="206"/>
        <v>0</v>
      </c>
      <c r="AV196" s="106">
        <f t="shared" si="206"/>
        <v>0</v>
      </c>
      <c r="AW196" s="106">
        <f t="shared" si="206"/>
        <v>0</v>
      </c>
      <c r="AX196" s="106">
        <f t="shared" si="206"/>
        <v>0</v>
      </c>
      <c r="AY196" s="106">
        <f t="shared" si="206"/>
        <v>0</v>
      </c>
      <c r="AZ196" s="106">
        <f t="shared" si="206"/>
        <v>0</v>
      </c>
      <c r="BA196" s="106">
        <f t="shared" si="206"/>
        <v>0</v>
      </c>
      <c r="BB196" s="105" t="s">
        <v>212</v>
      </c>
      <c r="BC196" s="104"/>
      <c r="BD196" s="104"/>
      <c r="BE196" s="132">
        <v>2016</v>
      </c>
      <c r="BF196" s="104"/>
      <c r="BG196" s="104"/>
    </row>
    <row r="197" spans="1:59" s="124" customFormat="1" ht="22.2" customHeight="1">
      <c r="A197" s="418" t="s">
        <v>351</v>
      </c>
      <c r="B197" s="107"/>
      <c r="C197" s="106"/>
      <c r="D197" s="106">
        <f t="shared" si="205"/>
        <v>0</v>
      </c>
      <c r="E197" s="106"/>
      <c r="F197" s="106"/>
      <c r="G197" s="106"/>
      <c r="H197" s="106"/>
      <c r="I197" s="106"/>
      <c r="J197" s="106"/>
      <c r="K197" s="106"/>
      <c r="L197" s="292"/>
      <c r="M197" s="106"/>
      <c r="N197" s="106"/>
      <c r="O197" s="106"/>
      <c r="P197" s="106"/>
      <c r="Q197" s="106"/>
      <c r="R197" s="106"/>
      <c r="S197" s="106"/>
      <c r="T197" s="106"/>
      <c r="U197" s="106"/>
      <c r="V197" s="106"/>
      <c r="W197" s="106"/>
      <c r="X197" s="106"/>
      <c r="Y197" s="106"/>
      <c r="Z197" s="106"/>
      <c r="AA197" s="106"/>
      <c r="AB197" s="106"/>
      <c r="AC197" s="106"/>
      <c r="AD197" s="106"/>
      <c r="AE197" s="106"/>
      <c r="AF197" s="106"/>
      <c r="AG197" s="297"/>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5" t="s">
        <v>212</v>
      </c>
      <c r="BC197" s="104"/>
      <c r="BD197" s="104"/>
      <c r="BE197" s="132">
        <v>2016</v>
      </c>
      <c r="BF197" s="104"/>
      <c r="BG197" s="104"/>
    </row>
    <row r="198" spans="1:59" s="124" customFormat="1" ht="22.2" customHeight="1">
      <c r="A198" s="418" t="s">
        <v>351</v>
      </c>
      <c r="B198" s="107"/>
      <c r="C198" s="106"/>
      <c r="D198" s="106">
        <f t="shared" si="205"/>
        <v>0</v>
      </c>
      <c r="E198" s="106"/>
      <c r="F198" s="106"/>
      <c r="G198" s="106"/>
      <c r="H198" s="106"/>
      <c r="I198" s="106"/>
      <c r="J198" s="106"/>
      <c r="K198" s="106"/>
      <c r="L198" s="292"/>
      <c r="M198" s="106"/>
      <c r="N198" s="106"/>
      <c r="O198" s="106"/>
      <c r="P198" s="106"/>
      <c r="Q198" s="106"/>
      <c r="R198" s="106"/>
      <c r="S198" s="106"/>
      <c r="T198" s="106"/>
      <c r="U198" s="106"/>
      <c r="V198" s="106"/>
      <c r="W198" s="106"/>
      <c r="X198" s="106"/>
      <c r="Y198" s="106"/>
      <c r="Z198" s="106"/>
      <c r="AA198" s="106"/>
      <c r="AB198" s="106"/>
      <c r="AC198" s="106"/>
      <c r="AD198" s="106"/>
      <c r="AE198" s="106"/>
      <c r="AF198" s="106"/>
      <c r="AG198" s="297"/>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5"/>
      <c r="BC198" s="104"/>
      <c r="BD198" s="104"/>
      <c r="BE198" s="132"/>
      <c r="BF198" s="104"/>
      <c r="BG198" s="104"/>
    </row>
    <row r="199" spans="1:59" s="124" customFormat="1" ht="22.2" customHeight="1">
      <c r="A199" s="418" t="s">
        <v>351</v>
      </c>
      <c r="B199" s="112" t="s">
        <v>282</v>
      </c>
      <c r="C199" s="106"/>
      <c r="D199" s="106">
        <f t="shared" si="205"/>
        <v>0</v>
      </c>
      <c r="E199" s="106">
        <f>SUM(E200:E201)</f>
        <v>0</v>
      </c>
      <c r="F199" s="106">
        <f t="shared" ref="F199:BA199" si="207">SUM(F200:F201)</f>
        <v>0</v>
      </c>
      <c r="G199" s="106">
        <f t="shared" si="207"/>
        <v>0</v>
      </c>
      <c r="H199" s="106">
        <f t="shared" si="207"/>
        <v>0</v>
      </c>
      <c r="I199" s="106">
        <f t="shared" si="207"/>
        <v>0</v>
      </c>
      <c r="J199" s="106">
        <f t="shared" si="207"/>
        <v>0</v>
      </c>
      <c r="K199" s="106">
        <f t="shared" si="207"/>
        <v>0</v>
      </c>
      <c r="L199" s="106">
        <f t="shared" si="207"/>
        <v>0</v>
      </c>
      <c r="M199" s="106">
        <f t="shared" si="207"/>
        <v>0</v>
      </c>
      <c r="N199" s="106">
        <f t="shared" si="207"/>
        <v>0</v>
      </c>
      <c r="O199" s="106">
        <f t="shared" si="207"/>
        <v>0</v>
      </c>
      <c r="P199" s="106">
        <f t="shared" si="207"/>
        <v>0</v>
      </c>
      <c r="Q199" s="106">
        <f t="shared" si="207"/>
        <v>0</v>
      </c>
      <c r="R199" s="106">
        <f t="shared" si="207"/>
        <v>0</v>
      </c>
      <c r="S199" s="106">
        <f t="shared" si="207"/>
        <v>0</v>
      </c>
      <c r="T199" s="106">
        <f t="shared" si="207"/>
        <v>0</v>
      </c>
      <c r="U199" s="106">
        <f t="shared" si="207"/>
        <v>0</v>
      </c>
      <c r="V199" s="106">
        <f t="shared" si="207"/>
        <v>0</v>
      </c>
      <c r="W199" s="106">
        <f t="shared" si="207"/>
        <v>0</v>
      </c>
      <c r="X199" s="106">
        <f t="shared" si="207"/>
        <v>0</v>
      </c>
      <c r="Y199" s="106">
        <f t="shared" si="207"/>
        <v>0</v>
      </c>
      <c r="Z199" s="106">
        <f t="shared" si="207"/>
        <v>0</v>
      </c>
      <c r="AA199" s="106">
        <f t="shared" si="207"/>
        <v>0</v>
      </c>
      <c r="AB199" s="106">
        <f t="shared" si="207"/>
        <v>0</v>
      </c>
      <c r="AC199" s="106">
        <f t="shared" si="207"/>
        <v>0</v>
      </c>
      <c r="AD199" s="106">
        <f t="shared" si="207"/>
        <v>0</v>
      </c>
      <c r="AE199" s="106">
        <f t="shared" si="207"/>
        <v>0</v>
      </c>
      <c r="AF199" s="106">
        <f t="shared" si="207"/>
        <v>0</v>
      </c>
      <c r="AG199" s="106">
        <f t="shared" si="207"/>
        <v>0</v>
      </c>
      <c r="AH199" s="106">
        <f t="shared" si="207"/>
        <v>0</v>
      </c>
      <c r="AI199" s="106">
        <f t="shared" si="207"/>
        <v>0</v>
      </c>
      <c r="AJ199" s="106">
        <f t="shared" si="207"/>
        <v>0</v>
      </c>
      <c r="AK199" s="106">
        <f t="shared" si="207"/>
        <v>0</v>
      </c>
      <c r="AL199" s="106">
        <f t="shared" si="207"/>
        <v>0</v>
      </c>
      <c r="AM199" s="106">
        <f t="shared" si="207"/>
        <v>0</v>
      </c>
      <c r="AN199" s="106">
        <f t="shared" si="207"/>
        <v>0</v>
      </c>
      <c r="AO199" s="106">
        <f t="shared" si="207"/>
        <v>0</v>
      </c>
      <c r="AP199" s="106">
        <f t="shared" si="207"/>
        <v>0</v>
      </c>
      <c r="AQ199" s="106">
        <f t="shared" si="207"/>
        <v>0</v>
      </c>
      <c r="AR199" s="106">
        <f t="shared" si="207"/>
        <v>0</v>
      </c>
      <c r="AS199" s="106">
        <f t="shared" si="207"/>
        <v>0</v>
      </c>
      <c r="AT199" s="106">
        <f t="shared" si="207"/>
        <v>0</v>
      </c>
      <c r="AU199" s="106">
        <f t="shared" si="207"/>
        <v>0</v>
      </c>
      <c r="AV199" s="106">
        <f t="shared" si="207"/>
        <v>0</v>
      </c>
      <c r="AW199" s="106">
        <f t="shared" si="207"/>
        <v>0</v>
      </c>
      <c r="AX199" s="106">
        <f t="shared" si="207"/>
        <v>0</v>
      </c>
      <c r="AY199" s="106">
        <f t="shared" si="207"/>
        <v>0</v>
      </c>
      <c r="AZ199" s="106">
        <f t="shared" si="207"/>
        <v>0</v>
      </c>
      <c r="BA199" s="106">
        <f t="shared" si="207"/>
        <v>0</v>
      </c>
      <c r="BB199" s="105"/>
      <c r="BC199" s="104"/>
      <c r="BD199" s="104"/>
      <c r="BE199" s="132"/>
      <c r="BF199" s="104"/>
      <c r="BG199" s="104"/>
    </row>
    <row r="200" spans="1:59" s="124" customFormat="1" ht="22.2" customHeight="1">
      <c r="A200" s="418" t="s">
        <v>351</v>
      </c>
      <c r="B200" s="107"/>
      <c r="C200" s="106"/>
      <c r="D200" s="106">
        <f t="shared" si="205"/>
        <v>0</v>
      </c>
      <c r="E200" s="106"/>
      <c r="F200" s="106"/>
      <c r="G200" s="106"/>
      <c r="H200" s="106"/>
      <c r="I200" s="106"/>
      <c r="J200" s="106"/>
      <c r="K200" s="106"/>
      <c r="L200" s="292"/>
      <c r="M200" s="106"/>
      <c r="N200" s="106"/>
      <c r="O200" s="106"/>
      <c r="P200" s="106"/>
      <c r="Q200" s="106"/>
      <c r="R200" s="106"/>
      <c r="S200" s="106"/>
      <c r="T200" s="106"/>
      <c r="U200" s="106"/>
      <c r="V200" s="106"/>
      <c r="W200" s="106"/>
      <c r="X200" s="106"/>
      <c r="Y200" s="106"/>
      <c r="Z200" s="106"/>
      <c r="AA200" s="106"/>
      <c r="AB200" s="106"/>
      <c r="AC200" s="106"/>
      <c r="AD200" s="106"/>
      <c r="AE200" s="106"/>
      <c r="AF200" s="106"/>
      <c r="AG200" s="297"/>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5"/>
      <c r="BC200" s="104"/>
      <c r="BD200" s="104"/>
      <c r="BE200" s="132"/>
      <c r="BF200" s="104"/>
      <c r="BG200" s="104"/>
    </row>
    <row r="201" spans="1:59" s="124" customFormat="1" ht="22.2" customHeight="1">
      <c r="A201" s="418" t="s">
        <v>351</v>
      </c>
      <c r="B201" s="107"/>
      <c r="C201" s="106"/>
      <c r="D201" s="106">
        <f t="shared" si="205"/>
        <v>0</v>
      </c>
      <c r="E201" s="106"/>
      <c r="F201" s="106"/>
      <c r="G201" s="106"/>
      <c r="H201" s="106"/>
      <c r="I201" s="106"/>
      <c r="J201" s="106"/>
      <c r="K201" s="106"/>
      <c r="L201" s="292"/>
      <c r="M201" s="106"/>
      <c r="N201" s="106"/>
      <c r="O201" s="106"/>
      <c r="P201" s="106"/>
      <c r="Q201" s="106"/>
      <c r="R201" s="106"/>
      <c r="S201" s="106"/>
      <c r="T201" s="106"/>
      <c r="U201" s="106"/>
      <c r="V201" s="106"/>
      <c r="W201" s="106"/>
      <c r="X201" s="106"/>
      <c r="Y201" s="106"/>
      <c r="Z201" s="106"/>
      <c r="AA201" s="106"/>
      <c r="AB201" s="106"/>
      <c r="AC201" s="106"/>
      <c r="AD201" s="106"/>
      <c r="AE201" s="106"/>
      <c r="AF201" s="106"/>
      <c r="AG201" s="297"/>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5" t="s">
        <v>212</v>
      </c>
      <c r="BC201" s="104"/>
      <c r="BD201" s="104"/>
      <c r="BE201" s="132">
        <v>2016</v>
      </c>
      <c r="BF201" s="104"/>
      <c r="BG201" s="104"/>
    </row>
    <row r="202" spans="1:59" s="126" customFormat="1" ht="22.2" customHeight="1">
      <c r="A202" s="418" t="s">
        <v>89</v>
      </c>
      <c r="B202" s="262" t="s">
        <v>304</v>
      </c>
      <c r="C202" s="111">
        <f>SUM(C203,C206)</f>
        <v>0</v>
      </c>
      <c r="D202" s="111">
        <f t="shared" ref="D202:K202" si="208">SUM(D203,D206)</f>
        <v>0</v>
      </c>
      <c r="E202" s="111">
        <f t="shared" si="208"/>
        <v>0</v>
      </c>
      <c r="F202" s="111">
        <f t="shared" si="208"/>
        <v>0</v>
      </c>
      <c r="G202" s="111">
        <f t="shared" si="208"/>
        <v>0</v>
      </c>
      <c r="H202" s="111">
        <f t="shared" si="208"/>
        <v>0</v>
      </c>
      <c r="I202" s="111">
        <f t="shared" si="208"/>
        <v>0</v>
      </c>
      <c r="J202" s="111">
        <f t="shared" si="208"/>
        <v>0</v>
      </c>
      <c r="K202" s="111">
        <f t="shared" si="208"/>
        <v>0</v>
      </c>
      <c r="L202" s="292"/>
      <c r="M202" s="111">
        <f t="shared" ref="M202:AF202" si="209">SUM(M203,M206)</f>
        <v>0</v>
      </c>
      <c r="N202" s="111">
        <f t="shared" si="209"/>
        <v>0</v>
      </c>
      <c r="O202" s="111">
        <f t="shared" si="209"/>
        <v>0</v>
      </c>
      <c r="P202" s="111">
        <f t="shared" si="209"/>
        <v>0</v>
      </c>
      <c r="Q202" s="111">
        <f t="shared" si="209"/>
        <v>0</v>
      </c>
      <c r="R202" s="111">
        <f t="shared" si="209"/>
        <v>0</v>
      </c>
      <c r="S202" s="111">
        <f t="shared" si="209"/>
        <v>0</v>
      </c>
      <c r="T202" s="111">
        <f t="shared" si="209"/>
        <v>0</v>
      </c>
      <c r="U202" s="111">
        <f t="shared" si="209"/>
        <v>0</v>
      </c>
      <c r="V202" s="111">
        <f t="shared" si="209"/>
        <v>0</v>
      </c>
      <c r="W202" s="111">
        <f t="shared" si="209"/>
        <v>0</v>
      </c>
      <c r="X202" s="111">
        <f t="shared" si="209"/>
        <v>0</v>
      </c>
      <c r="Y202" s="111">
        <f t="shared" si="209"/>
        <v>0</v>
      </c>
      <c r="Z202" s="111">
        <f t="shared" si="209"/>
        <v>0</v>
      </c>
      <c r="AA202" s="111">
        <f t="shared" si="209"/>
        <v>0</v>
      </c>
      <c r="AB202" s="111">
        <f t="shared" si="209"/>
        <v>0</v>
      </c>
      <c r="AC202" s="111">
        <f t="shared" si="209"/>
        <v>0</v>
      </c>
      <c r="AD202" s="111">
        <f t="shared" si="209"/>
        <v>0</v>
      </c>
      <c r="AE202" s="111">
        <f t="shared" si="209"/>
        <v>0</v>
      </c>
      <c r="AF202" s="111">
        <f t="shared" si="209"/>
        <v>0</v>
      </c>
      <c r="AG202" s="297"/>
      <c r="AH202" s="111">
        <f t="shared" ref="AH202:BA202" si="210">SUM(AH203,AH206)</f>
        <v>0</v>
      </c>
      <c r="AI202" s="111">
        <f t="shared" si="210"/>
        <v>0</v>
      </c>
      <c r="AJ202" s="111">
        <f t="shared" si="210"/>
        <v>0</v>
      </c>
      <c r="AK202" s="111">
        <f t="shared" si="210"/>
        <v>0</v>
      </c>
      <c r="AL202" s="111">
        <f t="shared" si="210"/>
        <v>0</v>
      </c>
      <c r="AM202" s="111">
        <f t="shared" si="210"/>
        <v>0</v>
      </c>
      <c r="AN202" s="111">
        <f t="shared" si="210"/>
        <v>0</v>
      </c>
      <c r="AO202" s="111">
        <f t="shared" si="210"/>
        <v>0</v>
      </c>
      <c r="AP202" s="111">
        <f t="shared" si="210"/>
        <v>0</v>
      </c>
      <c r="AQ202" s="111">
        <f t="shared" si="210"/>
        <v>0</v>
      </c>
      <c r="AR202" s="111">
        <f t="shared" si="210"/>
        <v>0</v>
      </c>
      <c r="AS202" s="111">
        <f t="shared" si="210"/>
        <v>0</v>
      </c>
      <c r="AT202" s="111">
        <f t="shared" si="210"/>
        <v>0</v>
      </c>
      <c r="AU202" s="111">
        <f t="shared" si="210"/>
        <v>0</v>
      </c>
      <c r="AV202" s="111">
        <f t="shared" si="210"/>
        <v>0</v>
      </c>
      <c r="AW202" s="111">
        <f t="shared" si="210"/>
        <v>0</v>
      </c>
      <c r="AX202" s="111">
        <f t="shared" si="210"/>
        <v>0</v>
      </c>
      <c r="AY202" s="111">
        <f t="shared" si="210"/>
        <v>0</v>
      </c>
      <c r="AZ202" s="111">
        <f t="shared" si="210"/>
        <v>0</v>
      </c>
      <c r="BA202" s="111">
        <f t="shared" si="210"/>
        <v>0</v>
      </c>
      <c r="BB202" s="105" t="s">
        <v>212</v>
      </c>
      <c r="BC202" s="110"/>
      <c r="BD202" s="110"/>
      <c r="BE202" s="132">
        <v>2016</v>
      </c>
      <c r="BF202" s="110"/>
      <c r="BG202" s="110"/>
    </row>
    <row r="203" spans="1:59" s="145" customFormat="1" ht="22.2" customHeight="1">
      <c r="A203" s="418" t="s">
        <v>89</v>
      </c>
      <c r="B203" s="112" t="s">
        <v>281</v>
      </c>
      <c r="C203" s="111"/>
      <c r="D203" s="111">
        <f t="shared" ref="D203:D208" si="211">SUM(E203:BA203)</f>
        <v>0</v>
      </c>
      <c r="E203" s="111">
        <f t="shared" ref="E203:K203" si="212">SUM(E204:E205)</f>
        <v>0</v>
      </c>
      <c r="F203" s="111">
        <f t="shared" si="212"/>
        <v>0</v>
      </c>
      <c r="G203" s="111">
        <f t="shared" si="212"/>
        <v>0</v>
      </c>
      <c r="H203" s="111">
        <f t="shared" si="212"/>
        <v>0</v>
      </c>
      <c r="I203" s="111">
        <f t="shared" si="212"/>
        <v>0</v>
      </c>
      <c r="J203" s="111">
        <f t="shared" si="212"/>
        <v>0</v>
      </c>
      <c r="K203" s="111">
        <f t="shared" si="212"/>
        <v>0</v>
      </c>
      <c r="L203" s="292"/>
      <c r="M203" s="111">
        <f t="shared" ref="M203:AF203" si="213">SUM(M204:M205)</f>
        <v>0</v>
      </c>
      <c r="N203" s="111">
        <f t="shared" si="213"/>
        <v>0</v>
      </c>
      <c r="O203" s="111">
        <f t="shared" si="213"/>
        <v>0</v>
      </c>
      <c r="P203" s="111">
        <f t="shared" si="213"/>
        <v>0</v>
      </c>
      <c r="Q203" s="111">
        <f t="shared" si="213"/>
        <v>0</v>
      </c>
      <c r="R203" s="111">
        <f t="shared" si="213"/>
        <v>0</v>
      </c>
      <c r="S203" s="111">
        <f t="shared" si="213"/>
        <v>0</v>
      </c>
      <c r="T203" s="111">
        <f t="shared" si="213"/>
        <v>0</v>
      </c>
      <c r="U203" s="111">
        <f t="shared" si="213"/>
        <v>0</v>
      </c>
      <c r="V203" s="111">
        <f t="shared" si="213"/>
        <v>0</v>
      </c>
      <c r="W203" s="111">
        <f t="shared" si="213"/>
        <v>0</v>
      </c>
      <c r="X203" s="111">
        <f t="shared" si="213"/>
        <v>0</v>
      </c>
      <c r="Y203" s="111">
        <f t="shared" si="213"/>
        <v>0</v>
      </c>
      <c r="Z203" s="111">
        <f t="shared" si="213"/>
        <v>0</v>
      </c>
      <c r="AA203" s="111">
        <f t="shared" si="213"/>
        <v>0</v>
      </c>
      <c r="AB203" s="111">
        <f t="shared" si="213"/>
        <v>0</v>
      </c>
      <c r="AC203" s="111">
        <f t="shared" si="213"/>
        <v>0</v>
      </c>
      <c r="AD203" s="111">
        <f t="shared" si="213"/>
        <v>0</v>
      </c>
      <c r="AE203" s="111">
        <f t="shared" si="213"/>
        <v>0</v>
      </c>
      <c r="AF203" s="111">
        <f t="shared" si="213"/>
        <v>0</v>
      </c>
      <c r="AG203" s="297"/>
      <c r="AH203" s="111">
        <f t="shared" ref="AH203:BA203" si="214">SUM(AH204:AH205)</f>
        <v>0</v>
      </c>
      <c r="AI203" s="111">
        <f t="shared" si="214"/>
        <v>0</v>
      </c>
      <c r="AJ203" s="111">
        <f t="shared" si="214"/>
        <v>0</v>
      </c>
      <c r="AK203" s="111">
        <f t="shared" si="214"/>
        <v>0</v>
      </c>
      <c r="AL203" s="111">
        <f t="shared" si="214"/>
        <v>0</v>
      </c>
      <c r="AM203" s="111">
        <f t="shared" si="214"/>
        <v>0</v>
      </c>
      <c r="AN203" s="111">
        <f t="shared" si="214"/>
        <v>0</v>
      </c>
      <c r="AO203" s="111">
        <f t="shared" si="214"/>
        <v>0</v>
      </c>
      <c r="AP203" s="111">
        <f t="shared" si="214"/>
        <v>0</v>
      </c>
      <c r="AQ203" s="111">
        <f t="shared" si="214"/>
        <v>0</v>
      </c>
      <c r="AR203" s="111">
        <f t="shared" si="214"/>
        <v>0</v>
      </c>
      <c r="AS203" s="111">
        <f t="shared" si="214"/>
        <v>0</v>
      </c>
      <c r="AT203" s="111">
        <f t="shared" si="214"/>
        <v>0</v>
      </c>
      <c r="AU203" s="111">
        <f t="shared" si="214"/>
        <v>0</v>
      </c>
      <c r="AV203" s="111">
        <f t="shared" si="214"/>
        <v>0</v>
      </c>
      <c r="AW203" s="111">
        <f t="shared" si="214"/>
        <v>0</v>
      </c>
      <c r="AX203" s="111">
        <f t="shared" si="214"/>
        <v>0</v>
      </c>
      <c r="AY203" s="111">
        <f t="shared" si="214"/>
        <v>0</v>
      </c>
      <c r="AZ203" s="111">
        <f t="shared" si="214"/>
        <v>0</v>
      </c>
      <c r="BA203" s="111">
        <f t="shared" si="214"/>
        <v>0</v>
      </c>
      <c r="BB203" s="105" t="s">
        <v>212</v>
      </c>
      <c r="BC203" s="110"/>
      <c r="BD203" s="110"/>
      <c r="BE203" s="132">
        <v>2016</v>
      </c>
      <c r="BF203" s="110"/>
      <c r="BG203" s="110"/>
    </row>
    <row r="204" spans="1:59" s="124" customFormat="1" ht="22.2" customHeight="1">
      <c r="A204" s="419" t="s">
        <v>89</v>
      </c>
      <c r="B204" s="107"/>
      <c r="C204" s="106"/>
      <c r="D204" s="106">
        <f t="shared" si="211"/>
        <v>0</v>
      </c>
      <c r="E204" s="106"/>
      <c r="F204" s="106"/>
      <c r="G204" s="106"/>
      <c r="H204" s="106"/>
      <c r="I204" s="106"/>
      <c r="J204" s="106"/>
      <c r="K204" s="106"/>
      <c r="L204" s="292"/>
      <c r="M204" s="106"/>
      <c r="N204" s="106"/>
      <c r="O204" s="106"/>
      <c r="P204" s="106"/>
      <c r="Q204" s="106"/>
      <c r="R204" s="106"/>
      <c r="S204" s="106"/>
      <c r="T204" s="106"/>
      <c r="U204" s="106"/>
      <c r="V204" s="106"/>
      <c r="W204" s="106"/>
      <c r="X204" s="106"/>
      <c r="Y204" s="106"/>
      <c r="Z204" s="106"/>
      <c r="AA204" s="106"/>
      <c r="AB204" s="106"/>
      <c r="AC204" s="106"/>
      <c r="AD204" s="106"/>
      <c r="AE204" s="106"/>
      <c r="AF204" s="106"/>
      <c r="AG204" s="297"/>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5" t="s">
        <v>212</v>
      </c>
      <c r="BC204" s="104"/>
      <c r="BD204" s="104"/>
      <c r="BE204" s="132">
        <v>2016</v>
      </c>
      <c r="BF204" s="104"/>
      <c r="BG204" s="104"/>
    </row>
    <row r="205" spans="1:59" s="124" customFormat="1" ht="22.2" customHeight="1">
      <c r="A205" s="419" t="s">
        <v>89</v>
      </c>
      <c r="B205" s="107"/>
      <c r="C205" s="106"/>
      <c r="D205" s="106">
        <f t="shared" si="211"/>
        <v>0</v>
      </c>
      <c r="E205" s="106"/>
      <c r="F205" s="106"/>
      <c r="G205" s="106"/>
      <c r="H205" s="106"/>
      <c r="I205" s="106"/>
      <c r="J205" s="106"/>
      <c r="K205" s="106"/>
      <c r="L205" s="292"/>
      <c r="M205" s="106"/>
      <c r="N205" s="106"/>
      <c r="O205" s="106"/>
      <c r="P205" s="106"/>
      <c r="Q205" s="106"/>
      <c r="R205" s="106"/>
      <c r="S205" s="106"/>
      <c r="T205" s="106"/>
      <c r="U205" s="106"/>
      <c r="V205" s="106"/>
      <c r="W205" s="106"/>
      <c r="X205" s="106"/>
      <c r="Y205" s="106"/>
      <c r="Z205" s="106"/>
      <c r="AA205" s="106"/>
      <c r="AB205" s="106"/>
      <c r="AC205" s="106"/>
      <c r="AD205" s="106"/>
      <c r="AE205" s="106"/>
      <c r="AF205" s="106"/>
      <c r="AG205" s="297"/>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5" t="s">
        <v>212</v>
      </c>
      <c r="BC205" s="104"/>
      <c r="BD205" s="104"/>
      <c r="BE205" s="132">
        <v>2016</v>
      </c>
      <c r="BF205" s="104"/>
      <c r="BG205" s="104"/>
    </row>
    <row r="206" spans="1:59" s="145" customFormat="1" ht="22.2" customHeight="1">
      <c r="A206" s="418" t="s">
        <v>89</v>
      </c>
      <c r="B206" s="112" t="s">
        <v>282</v>
      </c>
      <c r="C206" s="111"/>
      <c r="D206" s="111">
        <f t="shared" si="211"/>
        <v>0</v>
      </c>
      <c r="E206" s="111">
        <f t="shared" ref="E206:K206" si="215">SUM(E207:E208)</f>
        <v>0</v>
      </c>
      <c r="F206" s="111">
        <f t="shared" si="215"/>
        <v>0</v>
      </c>
      <c r="G206" s="111">
        <f t="shared" si="215"/>
        <v>0</v>
      </c>
      <c r="H206" s="111">
        <f t="shared" si="215"/>
        <v>0</v>
      </c>
      <c r="I206" s="111">
        <f t="shared" si="215"/>
        <v>0</v>
      </c>
      <c r="J206" s="111">
        <f t="shared" si="215"/>
        <v>0</v>
      </c>
      <c r="K206" s="111">
        <f t="shared" si="215"/>
        <v>0</v>
      </c>
      <c r="L206" s="292"/>
      <c r="M206" s="111">
        <f t="shared" ref="M206:AF206" si="216">SUM(M207:M208)</f>
        <v>0</v>
      </c>
      <c r="N206" s="111">
        <f t="shared" si="216"/>
        <v>0</v>
      </c>
      <c r="O206" s="111">
        <f t="shared" si="216"/>
        <v>0</v>
      </c>
      <c r="P206" s="111">
        <f t="shared" si="216"/>
        <v>0</v>
      </c>
      <c r="Q206" s="111">
        <f t="shared" si="216"/>
        <v>0</v>
      </c>
      <c r="R206" s="111">
        <f t="shared" si="216"/>
        <v>0</v>
      </c>
      <c r="S206" s="111">
        <f t="shared" si="216"/>
        <v>0</v>
      </c>
      <c r="T206" s="111">
        <f t="shared" si="216"/>
        <v>0</v>
      </c>
      <c r="U206" s="111">
        <f t="shared" si="216"/>
        <v>0</v>
      </c>
      <c r="V206" s="111">
        <f t="shared" si="216"/>
        <v>0</v>
      </c>
      <c r="W206" s="111">
        <f t="shared" si="216"/>
        <v>0</v>
      </c>
      <c r="X206" s="111">
        <f t="shared" si="216"/>
        <v>0</v>
      </c>
      <c r="Y206" s="111">
        <f t="shared" si="216"/>
        <v>0</v>
      </c>
      <c r="Z206" s="111">
        <f t="shared" si="216"/>
        <v>0</v>
      </c>
      <c r="AA206" s="111">
        <f t="shared" si="216"/>
        <v>0</v>
      </c>
      <c r="AB206" s="111">
        <f t="shared" si="216"/>
        <v>0</v>
      </c>
      <c r="AC206" s="111">
        <f t="shared" si="216"/>
        <v>0</v>
      </c>
      <c r="AD206" s="111">
        <f t="shared" si="216"/>
        <v>0</v>
      </c>
      <c r="AE206" s="111">
        <f t="shared" si="216"/>
        <v>0</v>
      </c>
      <c r="AF206" s="111">
        <f t="shared" si="216"/>
        <v>0</v>
      </c>
      <c r="AG206" s="297"/>
      <c r="AH206" s="111">
        <f t="shared" ref="AH206:BA206" si="217">SUM(AH207:AH208)</f>
        <v>0</v>
      </c>
      <c r="AI206" s="111">
        <f t="shared" si="217"/>
        <v>0</v>
      </c>
      <c r="AJ206" s="111">
        <f t="shared" si="217"/>
        <v>0</v>
      </c>
      <c r="AK206" s="111">
        <f t="shared" si="217"/>
        <v>0</v>
      </c>
      <c r="AL206" s="111">
        <f t="shared" si="217"/>
        <v>0</v>
      </c>
      <c r="AM206" s="111">
        <f t="shared" si="217"/>
        <v>0</v>
      </c>
      <c r="AN206" s="111">
        <f t="shared" si="217"/>
        <v>0</v>
      </c>
      <c r="AO206" s="111">
        <f t="shared" si="217"/>
        <v>0</v>
      </c>
      <c r="AP206" s="111">
        <f t="shared" si="217"/>
        <v>0</v>
      </c>
      <c r="AQ206" s="111">
        <f t="shared" si="217"/>
        <v>0</v>
      </c>
      <c r="AR206" s="111">
        <f t="shared" si="217"/>
        <v>0</v>
      </c>
      <c r="AS206" s="111">
        <f t="shared" si="217"/>
        <v>0</v>
      </c>
      <c r="AT206" s="111">
        <f t="shared" si="217"/>
        <v>0</v>
      </c>
      <c r="AU206" s="111">
        <f t="shared" si="217"/>
        <v>0</v>
      </c>
      <c r="AV206" s="111">
        <f t="shared" si="217"/>
        <v>0</v>
      </c>
      <c r="AW206" s="111">
        <f t="shared" si="217"/>
        <v>0</v>
      </c>
      <c r="AX206" s="111">
        <f t="shared" si="217"/>
        <v>0</v>
      </c>
      <c r="AY206" s="111">
        <f t="shared" si="217"/>
        <v>0</v>
      </c>
      <c r="AZ206" s="111">
        <f t="shared" si="217"/>
        <v>0</v>
      </c>
      <c r="BA206" s="111">
        <f t="shared" si="217"/>
        <v>0</v>
      </c>
      <c r="BB206" s="105" t="s">
        <v>212</v>
      </c>
      <c r="BC206" s="110"/>
      <c r="BD206" s="110"/>
      <c r="BE206" s="132">
        <v>2016</v>
      </c>
      <c r="BF206" s="110"/>
      <c r="BG206" s="110"/>
    </row>
    <row r="207" spans="1:59" s="124" customFormat="1" ht="22.2" customHeight="1">
      <c r="A207" s="419" t="s">
        <v>89</v>
      </c>
      <c r="B207" s="107"/>
      <c r="C207" s="106"/>
      <c r="D207" s="106">
        <f t="shared" si="211"/>
        <v>0</v>
      </c>
      <c r="E207" s="106"/>
      <c r="F207" s="106"/>
      <c r="G207" s="106"/>
      <c r="H207" s="106"/>
      <c r="I207" s="106"/>
      <c r="J207" s="106"/>
      <c r="K207" s="106"/>
      <c r="L207" s="292"/>
      <c r="M207" s="106"/>
      <c r="N207" s="106"/>
      <c r="O207" s="106"/>
      <c r="P207" s="106"/>
      <c r="Q207" s="106"/>
      <c r="R207" s="106"/>
      <c r="S207" s="106"/>
      <c r="T207" s="106"/>
      <c r="U207" s="106"/>
      <c r="V207" s="106"/>
      <c r="W207" s="106"/>
      <c r="X207" s="106"/>
      <c r="Y207" s="106"/>
      <c r="Z207" s="106"/>
      <c r="AA207" s="106"/>
      <c r="AB207" s="106"/>
      <c r="AC207" s="106"/>
      <c r="AD207" s="106"/>
      <c r="AE207" s="106"/>
      <c r="AF207" s="106"/>
      <c r="AG207" s="297"/>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5" t="s">
        <v>212</v>
      </c>
      <c r="BC207" s="104"/>
      <c r="BD207" s="104"/>
      <c r="BE207" s="132">
        <v>2016</v>
      </c>
      <c r="BF207" s="104"/>
      <c r="BG207" s="104"/>
    </row>
    <row r="208" spans="1:59" s="124" customFormat="1" ht="22.2" customHeight="1">
      <c r="A208" s="419" t="s">
        <v>89</v>
      </c>
      <c r="B208" s="107"/>
      <c r="C208" s="106"/>
      <c r="D208" s="106">
        <f t="shared" si="211"/>
        <v>0</v>
      </c>
      <c r="E208" s="106"/>
      <c r="F208" s="106"/>
      <c r="G208" s="106"/>
      <c r="H208" s="106"/>
      <c r="I208" s="106"/>
      <c r="J208" s="106"/>
      <c r="K208" s="106"/>
      <c r="L208" s="292"/>
      <c r="M208" s="106"/>
      <c r="N208" s="106"/>
      <c r="O208" s="106"/>
      <c r="P208" s="106"/>
      <c r="Q208" s="106"/>
      <c r="R208" s="106"/>
      <c r="S208" s="106"/>
      <c r="T208" s="106"/>
      <c r="U208" s="106"/>
      <c r="V208" s="106"/>
      <c r="W208" s="106"/>
      <c r="X208" s="106"/>
      <c r="Y208" s="106"/>
      <c r="Z208" s="106"/>
      <c r="AA208" s="106"/>
      <c r="AB208" s="106"/>
      <c r="AC208" s="106"/>
      <c r="AD208" s="106"/>
      <c r="AE208" s="106"/>
      <c r="AF208" s="106"/>
      <c r="AG208" s="297"/>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5" t="s">
        <v>212</v>
      </c>
      <c r="BC208" s="104"/>
      <c r="BD208" s="104"/>
      <c r="BE208" s="132">
        <v>2016</v>
      </c>
      <c r="BF208" s="104"/>
      <c r="BG208" s="104"/>
    </row>
    <row r="209" spans="1:59" s="126" customFormat="1" ht="22.2" customHeight="1">
      <c r="A209" s="418" t="s">
        <v>94</v>
      </c>
      <c r="B209" s="262" t="s">
        <v>252</v>
      </c>
      <c r="C209" s="111">
        <f>SUM(C210,C213)</f>
        <v>0</v>
      </c>
      <c r="D209" s="111">
        <f>SUM(D210+D213)</f>
        <v>0</v>
      </c>
      <c r="E209" s="111">
        <f t="shared" ref="E209:K209" si="218">SUM(E210,E213)</f>
        <v>0</v>
      </c>
      <c r="F209" s="111">
        <f t="shared" si="218"/>
        <v>0</v>
      </c>
      <c r="G209" s="111">
        <f t="shared" si="218"/>
        <v>0</v>
      </c>
      <c r="H209" s="111">
        <f t="shared" si="218"/>
        <v>0</v>
      </c>
      <c r="I209" s="111">
        <f t="shared" si="218"/>
        <v>0</v>
      </c>
      <c r="J209" s="111">
        <f t="shared" si="218"/>
        <v>0</v>
      </c>
      <c r="K209" s="111">
        <f t="shared" si="218"/>
        <v>0</v>
      </c>
      <c r="L209" s="292"/>
      <c r="M209" s="111">
        <f t="shared" ref="M209:AF209" si="219">SUM(M210,M213)</f>
        <v>0</v>
      </c>
      <c r="N209" s="111">
        <f t="shared" si="219"/>
        <v>0</v>
      </c>
      <c r="O209" s="111">
        <f t="shared" si="219"/>
        <v>0</v>
      </c>
      <c r="P209" s="111">
        <f t="shared" si="219"/>
        <v>0</v>
      </c>
      <c r="Q209" s="111">
        <f t="shared" si="219"/>
        <v>0</v>
      </c>
      <c r="R209" s="111">
        <f t="shared" si="219"/>
        <v>0</v>
      </c>
      <c r="S209" s="111">
        <f t="shared" si="219"/>
        <v>0</v>
      </c>
      <c r="T209" s="111">
        <f t="shared" si="219"/>
        <v>0</v>
      </c>
      <c r="U209" s="111">
        <f t="shared" si="219"/>
        <v>0</v>
      </c>
      <c r="V209" s="111">
        <f t="shared" si="219"/>
        <v>0</v>
      </c>
      <c r="W209" s="111">
        <f t="shared" si="219"/>
        <v>0</v>
      </c>
      <c r="X209" s="111">
        <f t="shared" si="219"/>
        <v>0</v>
      </c>
      <c r="Y209" s="111">
        <f t="shared" si="219"/>
        <v>0</v>
      </c>
      <c r="Z209" s="111">
        <f t="shared" si="219"/>
        <v>0</v>
      </c>
      <c r="AA209" s="111">
        <f t="shared" si="219"/>
        <v>0</v>
      </c>
      <c r="AB209" s="111">
        <f t="shared" si="219"/>
        <v>0</v>
      </c>
      <c r="AC209" s="111">
        <f t="shared" si="219"/>
        <v>0</v>
      </c>
      <c r="AD209" s="111">
        <f t="shared" si="219"/>
        <v>0</v>
      </c>
      <c r="AE209" s="111">
        <f t="shared" si="219"/>
        <v>0</v>
      </c>
      <c r="AF209" s="111">
        <f t="shared" si="219"/>
        <v>0</v>
      </c>
      <c r="AG209" s="297"/>
      <c r="AH209" s="111">
        <f t="shared" ref="AH209:BA209" si="220">SUM(AH210,AH213)</f>
        <v>0</v>
      </c>
      <c r="AI209" s="111">
        <f t="shared" si="220"/>
        <v>0</v>
      </c>
      <c r="AJ209" s="111">
        <f t="shared" si="220"/>
        <v>0</v>
      </c>
      <c r="AK209" s="111">
        <f t="shared" si="220"/>
        <v>0</v>
      </c>
      <c r="AL209" s="111">
        <f t="shared" si="220"/>
        <v>0</v>
      </c>
      <c r="AM209" s="111">
        <f t="shared" si="220"/>
        <v>0</v>
      </c>
      <c r="AN209" s="111">
        <f t="shared" si="220"/>
        <v>0</v>
      </c>
      <c r="AO209" s="111">
        <f t="shared" si="220"/>
        <v>0</v>
      </c>
      <c r="AP209" s="111">
        <f t="shared" si="220"/>
        <v>0</v>
      </c>
      <c r="AQ209" s="111">
        <f t="shared" si="220"/>
        <v>0</v>
      </c>
      <c r="AR209" s="111">
        <f t="shared" si="220"/>
        <v>0</v>
      </c>
      <c r="AS209" s="111">
        <f t="shared" si="220"/>
        <v>0</v>
      </c>
      <c r="AT209" s="111">
        <f t="shared" si="220"/>
        <v>0</v>
      </c>
      <c r="AU209" s="111">
        <f t="shared" si="220"/>
        <v>0</v>
      </c>
      <c r="AV209" s="111">
        <f t="shared" si="220"/>
        <v>0</v>
      </c>
      <c r="AW209" s="111">
        <f t="shared" si="220"/>
        <v>0</v>
      </c>
      <c r="AX209" s="111">
        <f t="shared" si="220"/>
        <v>0</v>
      </c>
      <c r="AY209" s="111">
        <f t="shared" si="220"/>
        <v>0</v>
      </c>
      <c r="AZ209" s="111">
        <f t="shared" si="220"/>
        <v>0</v>
      </c>
      <c r="BA209" s="111">
        <f t="shared" si="220"/>
        <v>0</v>
      </c>
      <c r="BB209" s="105" t="s">
        <v>212</v>
      </c>
      <c r="BC209" s="110"/>
      <c r="BD209" s="110"/>
      <c r="BE209" s="132">
        <v>2016</v>
      </c>
      <c r="BF209" s="110"/>
      <c r="BG209" s="110"/>
    </row>
    <row r="210" spans="1:59" s="108" customFormat="1" ht="22.2" customHeight="1">
      <c r="A210" s="418" t="s">
        <v>94</v>
      </c>
      <c r="B210" s="112" t="s">
        <v>281</v>
      </c>
      <c r="C210" s="111"/>
      <c r="D210" s="111">
        <f>SUM(E210:BA210)</f>
        <v>0</v>
      </c>
      <c r="E210" s="111">
        <f t="shared" ref="E210:K210" si="221">SUM(E211:E212)</f>
        <v>0</v>
      </c>
      <c r="F210" s="111">
        <f t="shared" si="221"/>
        <v>0</v>
      </c>
      <c r="G210" s="111">
        <f t="shared" si="221"/>
        <v>0</v>
      </c>
      <c r="H210" s="111">
        <f t="shared" si="221"/>
        <v>0</v>
      </c>
      <c r="I210" s="111">
        <f t="shared" si="221"/>
        <v>0</v>
      </c>
      <c r="J210" s="111">
        <f t="shared" si="221"/>
        <v>0</v>
      </c>
      <c r="K210" s="111">
        <f t="shared" si="221"/>
        <v>0</v>
      </c>
      <c r="L210" s="292"/>
      <c r="M210" s="111">
        <f t="shared" ref="M210:AF210" si="222">SUM(M211:M212)</f>
        <v>0</v>
      </c>
      <c r="N210" s="111">
        <f t="shared" si="222"/>
        <v>0</v>
      </c>
      <c r="O210" s="111">
        <f t="shared" si="222"/>
        <v>0</v>
      </c>
      <c r="P210" s="111">
        <f t="shared" si="222"/>
        <v>0</v>
      </c>
      <c r="Q210" s="111">
        <f t="shared" si="222"/>
        <v>0</v>
      </c>
      <c r="R210" s="111">
        <f t="shared" si="222"/>
        <v>0</v>
      </c>
      <c r="S210" s="111">
        <f t="shared" si="222"/>
        <v>0</v>
      </c>
      <c r="T210" s="111">
        <f t="shared" si="222"/>
        <v>0</v>
      </c>
      <c r="U210" s="111">
        <f t="shared" si="222"/>
        <v>0</v>
      </c>
      <c r="V210" s="111">
        <f t="shared" si="222"/>
        <v>0</v>
      </c>
      <c r="W210" s="111">
        <f t="shared" si="222"/>
        <v>0</v>
      </c>
      <c r="X210" s="111">
        <f t="shared" si="222"/>
        <v>0</v>
      </c>
      <c r="Y210" s="111">
        <f t="shared" si="222"/>
        <v>0</v>
      </c>
      <c r="Z210" s="111">
        <f t="shared" si="222"/>
        <v>0</v>
      </c>
      <c r="AA210" s="111">
        <f t="shared" si="222"/>
        <v>0</v>
      </c>
      <c r="AB210" s="111">
        <f t="shared" si="222"/>
        <v>0</v>
      </c>
      <c r="AC210" s="111">
        <f t="shared" si="222"/>
        <v>0</v>
      </c>
      <c r="AD210" s="111">
        <f t="shared" si="222"/>
        <v>0</v>
      </c>
      <c r="AE210" s="111">
        <f t="shared" si="222"/>
        <v>0</v>
      </c>
      <c r="AF210" s="111">
        <f t="shared" si="222"/>
        <v>0</v>
      </c>
      <c r="AG210" s="297"/>
      <c r="AH210" s="111">
        <f t="shared" ref="AH210:BA210" si="223">SUM(AH211:AH212)</f>
        <v>0</v>
      </c>
      <c r="AI210" s="111">
        <f t="shared" si="223"/>
        <v>0</v>
      </c>
      <c r="AJ210" s="111">
        <f t="shared" si="223"/>
        <v>0</v>
      </c>
      <c r="AK210" s="111">
        <f t="shared" si="223"/>
        <v>0</v>
      </c>
      <c r="AL210" s="111">
        <f t="shared" si="223"/>
        <v>0</v>
      </c>
      <c r="AM210" s="111">
        <f t="shared" si="223"/>
        <v>0</v>
      </c>
      <c r="AN210" s="111">
        <f t="shared" si="223"/>
        <v>0</v>
      </c>
      <c r="AO210" s="111">
        <f t="shared" si="223"/>
        <v>0</v>
      </c>
      <c r="AP210" s="111">
        <f t="shared" si="223"/>
        <v>0</v>
      </c>
      <c r="AQ210" s="111">
        <f t="shared" si="223"/>
        <v>0</v>
      </c>
      <c r="AR210" s="111">
        <f t="shared" si="223"/>
        <v>0</v>
      </c>
      <c r="AS210" s="111">
        <f t="shared" si="223"/>
        <v>0</v>
      </c>
      <c r="AT210" s="111">
        <f t="shared" si="223"/>
        <v>0</v>
      </c>
      <c r="AU210" s="111">
        <f t="shared" si="223"/>
        <v>0</v>
      </c>
      <c r="AV210" s="111">
        <f t="shared" si="223"/>
        <v>0</v>
      </c>
      <c r="AW210" s="111">
        <f t="shared" si="223"/>
        <v>0</v>
      </c>
      <c r="AX210" s="111">
        <f t="shared" si="223"/>
        <v>0</v>
      </c>
      <c r="AY210" s="111">
        <f t="shared" si="223"/>
        <v>0</v>
      </c>
      <c r="AZ210" s="111">
        <f t="shared" si="223"/>
        <v>0</v>
      </c>
      <c r="BA210" s="111">
        <f t="shared" si="223"/>
        <v>0</v>
      </c>
      <c r="BB210" s="105" t="s">
        <v>212</v>
      </c>
      <c r="BC210" s="110"/>
      <c r="BD210" s="110"/>
      <c r="BE210" s="132">
        <v>2016</v>
      </c>
      <c r="BF210" s="110"/>
      <c r="BG210" s="110"/>
    </row>
    <row r="211" spans="1:59" s="124" customFormat="1" ht="22.2" customHeight="1">
      <c r="A211" s="419" t="s">
        <v>94</v>
      </c>
      <c r="B211" s="107"/>
      <c r="C211" s="106"/>
      <c r="D211" s="106"/>
      <c r="E211" s="106"/>
      <c r="F211" s="106"/>
      <c r="G211" s="106"/>
      <c r="H211" s="106"/>
      <c r="I211" s="106"/>
      <c r="J211" s="106"/>
      <c r="K211" s="106"/>
      <c r="L211" s="292"/>
      <c r="M211" s="106"/>
      <c r="N211" s="106"/>
      <c r="O211" s="106"/>
      <c r="P211" s="106"/>
      <c r="Q211" s="106"/>
      <c r="R211" s="106"/>
      <c r="S211" s="106"/>
      <c r="T211" s="106"/>
      <c r="U211" s="106"/>
      <c r="V211" s="106"/>
      <c r="W211" s="106"/>
      <c r="X211" s="106"/>
      <c r="Y211" s="106"/>
      <c r="Z211" s="106"/>
      <c r="AA211" s="106"/>
      <c r="AB211" s="106"/>
      <c r="AC211" s="106"/>
      <c r="AD211" s="106"/>
      <c r="AE211" s="106"/>
      <c r="AF211" s="106"/>
      <c r="AG211" s="297"/>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5" t="s">
        <v>212</v>
      </c>
      <c r="BC211" s="104"/>
      <c r="BD211" s="104"/>
      <c r="BE211" s="132">
        <v>2016</v>
      </c>
      <c r="BF211" s="104"/>
      <c r="BG211" s="104"/>
    </row>
    <row r="212" spans="1:59" s="103" customFormat="1" ht="22.2" customHeight="1">
      <c r="A212" s="419" t="s">
        <v>94</v>
      </c>
      <c r="B212" s="107"/>
      <c r="C212" s="106"/>
      <c r="D212" s="106">
        <f>SUM(E212:BA212)</f>
        <v>0</v>
      </c>
      <c r="E212" s="106"/>
      <c r="F212" s="106"/>
      <c r="G212" s="106"/>
      <c r="H212" s="106"/>
      <c r="I212" s="106"/>
      <c r="J212" s="106"/>
      <c r="K212" s="106"/>
      <c r="L212" s="292"/>
      <c r="M212" s="106"/>
      <c r="N212" s="106"/>
      <c r="O212" s="106"/>
      <c r="P212" s="106"/>
      <c r="Q212" s="106"/>
      <c r="R212" s="106"/>
      <c r="S212" s="106"/>
      <c r="T212" s="106"/>
      <c r="U212" s="106"/>
      <c r="V212" s="106"/>
      <c r="W212" s="106"/>
      <c r="X212" s="106"/>
      <c r="Y212" s="106"/>
      <c r="Z212" s="106"/>
      <c r="AA212" s="106"/>
      <c r="AB212" s="106"/>
      <c r="AC212" s="106"/>
      <c r="AD212" s="106"/>
      <c r="AE212" s="106"/>
      <c r="AF212" s="106"/>
      <c r="AG212" s="297"/>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5" t="s">
        <v>212</v>
      </c>
      <c r="BC212" s="104"/>
      <c r="BD212" s="104"/>
      <c r="BE212" s="132">
        <v>2016</v>
      </c>
      <c r="BF212" s="104"/>
      <c r="BG212" s="104"/>
    </row>
    <row r="213" spans="1:59" s="108" customFormat="1" ht="22.2" customHeight="1">
      <c r="A213" s="418" t="s">
        <v>94</v>
      </c>
      <c r="B213" s="112" t="s">
        <v>282</v>
      </c>
      <c r="C213" s="111"/>
      <c r="D213" s="111">
        <f>SUM(E213:BA213)</f>
        <v>0</v>
      </c>
      <c r="E213" s="111">
        <f t="shared" ref="E213:K213" si="224">SUM(E214:E215)</f>
        <v>0</v>
      </c>
      <c r="F213" s="111">
        <f t="shared" si="224"/>
        <v>0</v>
      </c>
      <c r="G213" s="111">
        <f t="shared" si="224"/>
        <v>0</v>
      </c>
      <c r="H213" s="111">
        <f t="shared" si="224"/>
        <v>0</v>
      </c>
      <c r="I213" s="111">
        <f t="shared" si="224"/>
        <v>0</v>
      </c>
      <c r="J213" s="111">
        <f t="shared" si="224"/>
        <v>0</v>
      </c>
      <c r="K213" s="111">
        <f t="shared" si="224"/>
        <v>0</v>
      </c>
      <c r="L213" s="292"/>
      <c r="M213" s="111">
        <f t="shared" ref="M213:AF213" si="225">SUM(M214:M215)</f>
        <v>0</v>
      </c>
      <c r="N213" s="111">
        <f t="shared" si="225"/>
        <v>0</v>
      </c>
      <c r="O213" s="111">
        <f t="shared" si="225"/>
        <v>0</v>
      </c>
      <c r="P213" s="111">
        <f t="shared" si="225"/>
        <v>0</v>
      </c>
      <c r="Q213" s="111">
        <f t="shared" si="225"/>
        <v>0</v>
      </c>
      <c r="R213" s="111">
        <f t="shared" si="225"/>
        <v>0</v>
      </c>
      <c r="S213" s="111">
        <f t="shared" si="225"/>
        <v>0</v>
      </c>
      <c r="T213" s="111">
        <f t="shared" si="225"/>
        <v>0</v>
      </c>
      <c r="U213" s="111">
        <f t="shared" si="225"/>
        <v>0</v>
      </c>
      <c r="V213" s="111">
        <f t="shared" si="225"/>
        <v>0</v>
      </c>
      <c r="W213" s="111">
        <f t="shared" si="225"/>
        <v>0</v>
      </c>
      <c r="X213" s="111">
        <f t="shared" si="225"/>
        <v>0</v>
      </c>
      <c r="Y213" s="111">
        <f t="shared" si="225"/>
        <v>0</v>
      </c>
      <c r="Z213" s="111">
        <f t="shared" si="225"/>
        <v>0</v>
      </c>
      <c r="AA213" s="111">
        <f t="shared" si="225"/>
        <v>0</v>
      </c>
      <c r="AB213" s="111">
        <f t="shared" si="225"/>
        <v>0</v>
      </c>
      <c r="AC213" s="111">
        <f t="shared" si="225"/>
        <v>0</v>
      </c>
      <c r="AD213" s="111">
        <f t="shared" si="225"/>
        <v>0</v>
      </c>
      <c r="AE213" s="111">
        <f t="shared" si="225"/>
        <v>0</v>
      </c>
      <c r="AF213" s="111">
        <f t="shared" si="225"/>
        <v>0</v>
      </c>
      <c r="AG213" s="297"/>
      <c r="AH213" s="111">
        <f t="shared" ref="AH213:BA213" si="226">SUM(AH214:AH215)</f>
        <v>0</v>
      </c>
      <c r="AI213" s="111">
        <f t="shared" si="226"/>
        <v>0</v>
      </c>
      <c r="AJ213" s="111">
        <f t="shared" si="226"/>
        <v>0</v>
      </c>
      <c r="AK213" s="111">
        <f t="shared" si="226"/>
        <v>0</v>
      </c>
      <c r="AL213" s="111">
        <f t="shared" si="226"/>
        <v>0</v>
      </c>
      <c r="AM213" s="111">
        <f t="shared" si="226"/>
        <v>0</v>
      </c>
      <c r="AN213" s="111">
        <f t="shared" si="226"/>
        <v>0</v>
      </c>
      <c r="AO213" s="111">
        <f t="shared" si="226"/>
        <v>0</v>
      </c>
      <c r="AP213" s="111">
        <f t="shared" si="226"/>
        <v>0</v>
      </c>
      <c r="AQ213" s="111">
        <f t="shared" si="226"/>
        <v>0</v>
      </c>
      <c r="AR213" s="111">
        <f t="shared" si="226"/>
        <v>0</v>
      </c>
      <c r="AS213" s="111">
        <f t="shared" si="226"/>
        <v>0</v>
      </c>
      <c r="AT213" s="111">
        <f t="shared" si="226"/>
        <v>0</v>
      </c>
      <c r="AU213" s="111">
        <f t="shared" si="226"/>
        <v>0</v>
      </c>
      <c r="AV213" s="111">
        <f t="shared" si="226"/>
        <v>0</v>
      </c>
      <c r="AW213" s="111">
        <f t="shared" si="226"/>
        <v>0</v>
      </c>
      <c r="AX213" s="111">
        <f t="shared" si="226"/>
        <v>0</v>
      </c>
      <c r="AY213" s="111">
        <f t="shared" si="226"/>
        <v>0</v>
      </c>
      <c r="AZ213" s="111">
        <f t="shared" si="226"/>
        <v>0</v>
      </c>
      <c r="BA213" s="111">
        <f t="shared" si="226"/>
        <v>0</v>
      </c>
      <c r="BB213" s="105" t="s">
        <v>212</v>
      </c>
      <c r="BC213" s="110"/>
      <c r="BD213" s="110"/>
      <c r="BE213" s="132">
        <v>2016</v>
      </c>
      <c r="BF213" s="110"/>
      <c r="BG213" s="110"/>
    </row>
    <row r="214" spans="1:59" s="103" customFormat="1" ht="22.2" customHeight="1">
      <c r="A214" s="419" t="s">
        <v>94</v>
      </c>
      <c r="B214" s="432" t="s">
        <v>253</v>
      </c>
      <c r="C214" s="106"/>
      <c r="D214" s="106">
        <f>SUM(E214:BA214)</f>
        <v>0</v>
      </c>
      <c r="E214" s="106"/>
      <c r="F214" s="106"/>
      <c r="G214" s="106"/>
      <c r="H214" s="106"/>
      <c r="I214" s="106"/>
      <c r="J214" s="106"/>
      <c r="K214" s="106"/>
      <c r="L214" s="292"/>
      <c r="M214" s="106"/>
      <c r="N214" s="106"/>
      <c r="O214" s="106"/>
      <c r="P214" s="106"/>
      <c r="Q214" s="106"/>
      <c r="R214" s="106"/>
      <c r="S214" s="106"/>
      <c r="T214" s="106"/>
      <c r="U214" s="106"/>
      <c r="V214" s="106"/>
      <c r="W214" s="106"/>
      <c r="X214" s="106"/>
      <c r="Y214" s="106"/>
      <c r="Z214" s="106"/>
      <c r="AA214" s="106"/>
      <c r="AB214" s="106"/>
      <c r="AC214" s="106"/>
      <c r="AD214" s="106"/>
      <c r="AE214" s="106"/>
      <c r="AF214" s="106"/>
      <c r="AG214" s="297"/>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5" t="s">
        <v>212</v>
      </c>
      <c r="BC214" s="104"/>
      <c r="BD214" s="104"/>
      <c r="BE214" s="132">
        <v>2016</v>
      </c>
      <c r="BF214" s="104"/>
      <c r="BG214" s="104"/>
    </row>
    <row r="215" spans="1:59" s="103" customFormat="1" ht="22.2" customHeight="1">
      <c r="A215" s="419" t="s">
        <v>94</v>
      </c>
      <c r="B215" s="107"/>
      <c r="C215" s="106"/>
      <c r="D215" s="106">
        <f>SUM(E215:BA215)</f>
        <v>0</v>
      </c>
      <c r="E215" s="106"/>
      <c r="F215" s="106"/>
      <c r="G215" s="106"/>
      <c r="H215" s="106"/>
      <c r="I215" s="106"/>
      <c r="J215" s="106"/>
      <c r="K215" s="106"/>
      <c r="L215" s="292"/>
      <c r="M215" s="106"/>
      <c r="N215" s="106"/>
      <c r="O215" s="106"/>
      <c r="P215" s="106"/>
      <c r="Q215" s="106"/>
      <c r="R215" s="106"/>
      <c r="S215" s="106"/>
      <c r="T215" s="106"/>
      <c r="U215" s="106"/>
      <c r="V215" s="106"/>
      <c r="W215" s="106"/>
      <c r="X215" s="106"/>
      <c r="Y215" s="106"/>
      <c r="Z215" s="106"/>
      <c r="AA215" s="106"/>
      <c r="AB215" s="106"/>
      <c r="AC215" s="106"/>
      <c r="AD215" s="106"/>
      <c r="AE215" s="106"/>
      <c r="AF215" s="106"/>
      <c r="AG215" s="297"/>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5" t="s">
        <v>212</v>
      </c>
      <c r="BC215" s="104"/>
      <c r="BD215" s="104"/>
      <c r="BE215" s="132">
        <v>2016</v>
      </c>
      <c r="BF215" s="104"/>
      <c r="BG215" s="104"/>
    </row>
    <row r="216" spans="1:59" s="126" customFormat="1" ht="22.2" customHeight="1">
      <c r="A216" s="418" t="s">
        <v>111</v>
      </c>
      <c r="B216" s="262" t="s">
        <v>385</v>
      </c>
      <c r="C216" s="111">
        <f>SUM(C217,C220)</f>
        <v>0</v>
      </c>
      <c r="D216" s="111">
        <f>SUM(D217+D220)</f>
        <v>0</v>
      </c>
      <c r="E216" s="111">
        <f t="shared" ref="E216:K216" si="227">SUM(E217,E220)</f>
        <v>0</v>
      </c>
      <c r="F216" s="111">
        <f t="shared" si="227"/>
        <v>0</v>
      </c>
      <c r="G216" s="111">
        <f t="shared" si="227"/>
        <v>0</v>
      </c>
      <c r="H216" s="111">
        <f t="shared" si="227"/>
        <v>0</v>
      </c>
      <c r="I216" s="111">
        <f t="shared" si="227"/>
        <v>0</v>
      </c>
      <c r="J216" s="111">
        <f t="shared" si="227"/>
        <v>0</v>
      </c>
      <c r="K216" s="111">
        <f t="shared" si="227"/>
        <v>0</v>
      </c>
      <c r="L216" s="292"/>
      <c r="M216" s="111">
        <f t="shared" ref="M216:AF216" si="228">SUM(M217,M220)</f>
        <v>0</v>
      </c>
      <c r="N216" s="111">
        <f t="shared" si="228"/>
        <v>0</v>
      </c>
      <c r="O216" s="111">
        <f t="shared" si="228"/>
        <v>0</v>
      </c>
      <c r="P216" s="111">
        <f t="shared" si="228"/>
        <v>0</v>
      </c>
      <c r="Q216" s="111">
        <f t="shared" si="228"/>
        <v>0</v>
      </c>
      <c r="R216" s="111">
        <f t="shared" si="228"/>
        <v>0</v>
      </c>
      <c r="S216" s="111">
        <f t="shared" si="228"/>
        <v>0</v>
      </c>
      <c r="T216" s="111">
        <f t="shared" si="228"/>
        <v>0</v>
      </c>
      <c r="U216" s="111">
        <f t="shared" si="228"/>
        <v>0</v>
      </c>
      <c r="V216" s="111">
        <f t="shared" si="228"/>
        <v>0</v>
      </c>
      <c r="W216" s="111">
        <f t="shared" si="228"/>
        <v>0</v>
      </c>
      <c r="X216" s="111">
        <f t="shared" si="228"/>
        <v>0</v>
      </c>
      <c r="Y216" s="111">
        <f t="shared" si="228"/>
        <v>0</v>
      </c>
      <c r="Z216" s="111">
        <f t="shared" si="228"/>
        <v>0</v>
      </c>
      <c r="AA216" s="111">
        <f t="shared" si="228"/>
        <v>0</v>
      </c>
      <c r="AB216" s="111">
        <f t="shared" si="228"/>
        <v>0</v>
      </c>
      <c r="AC216" s="111">
        <f t="shared" si="228"/>
        <v>0</v>
      </c>
      <c r="AD216" s="111">
        <f t="shared" si="228"/>
        <v>0</v>
      </c>
      <c r="AE216" s="111">
        <f t="shared" si="228"/>
        <v>0</v>
      </c>
      <c r="AF216" s="111">
        <f t="shared" si="228"/>
        <v>0</v>
      </c>
      <c r="AG216" s="297"/>
      <c r="AH216" s="111">
        <f t="shared" ref="AH216:BA216" si="229">SUM(AH217,AH220)</f>
        <v>0</v>
      </c>
      <c r="AI216" s="111">
        <f t="shared" si="229"/>
        <v>0</v>
      </c>
      <c r="AJ216" s="111">
        <f t="shared" si="229"/>
        <v>0</v>
      </c>
      <c r="AK216" s="111">
        <f t="shared" si="229"/>
        <v>0</v>
      </c>
      <c r="AL216" s="111">
        <f t="shared" si="229"/>
        <v>0</v>
      </c>
      <c r="AM216" s="111">
        <f t="shared" si="229"/>
        <v>0</v>
      </c>
      <c r="AN216" s="111">
        <f t="shared" si="229"/>
        <v>0</v>
      </c>
      <c r="AO216" s="111">
        <f t="shared" si="229"/>
        <v>0</v>
      </c>
      <c r="AP216" s="111">
        <f t="shared" si="229"/>
        <v>0</v>
      </c>
      <c r="AQ216" s="111">
        <f t="shared" si="229"/>
        <v>0</v>
      </c>
      <c r="AR216" s="111">
        <f t="shared" si="229"/>
        <v>0</v>
      </c>
      <c r="AS216" s="111">
        <f t="shared" si="229"/>
        <v>0</v>
      </c>
      <c r="AT216" s="111">
        <f t="shared" si="229"/>
        <v>0</v>
      </c>
      <c r="AU216" s="111">
        <f t="shared" si="229"/>
        <v>0</v>
      </c>
      <c r="AV216" s="111">
        <f t="shared" si="229"/>
        <v>0</v>
      </c>
      <c r="AW216" s="111">
        <f t="shared" si="229"/>
        <v>0</v>
      </c>
      <c r="AX216" s="111">
        <f t="shared" si="229"/>
        <v>0</v>
      </c>
      <c r="AY216" s="111">
        <f t="shared" si="229"/>
        <v>0</v>
      </c>
      <c r="AZ216" s="111">
        <f t="shared" si="229"/>
        <v>0</v>
      </c>
      <c r="BA216" s="111">
        <f t="shared" si="229"/>
        <v>0</v>
      </c>
      <c r="BB216" s="105" t="s">
        <v>212</v>
      </c>
      <c r="BC216" s="110"/>
      <c r="BD216" s="110"/>
      <c r="BE216" s="90">
        <v>2016</v>
      </c>
      <c r="BF216" s="109"/>
      <c r="BG216" s="109"/>
    </row>
    <row r="217" spans="1:59" s="103" customFormat="1" ht="22.2" customHeight="1">
      <c r="A217" s="419" t="s">
        <v>111</v>
      </c>
      <c r="B217" s="107" t="s">
        <v>281</v>
      </c>
      <c r="C217" s="106"/>
      <c r="D217" s="106">
        <f t="shared" ref="D217:D222" si="230">SUM(E217:BA217)</f>
        <v>0</v>
      </c>
      <c r="E217" s="106">
        <f t="shared" ref="E217:K217" si="231">SUM(E218:E219)</f>
        <v>0</v>
      </c>
      <c r="F217" s="106">
        <f t="shared" si="231"/>
        <v>0</v>
      </c>
      <c r="G217" s="106">
        <f t="shared" si="231"/>
        <v>0</v>
      </c>
      <c r="H217" s="106">
        <f t="shared" si="231"/>
        <v>0</v>
      </c>
      <c r="I217" s="106">
        <f t="shared" si="231"/>
        <v>0</v>
      </c>
      <c r="J217" s="106">
        <f t="shared" si="231"/>
        <v>0</v>
      </c>
      <c r="K217" s="106">
        <f t="shared" si="231"/>
        <v>0</v>
      </c>
      <c r="L217" s="292"/>
      <c r="M217" s="106">
        <f t="shared" ref="M217:AF217" si="232">SUM(M218:M219)</f>
        <v>0</v>
      </c>
      <c r="N217" s="106">
        <f t="shared" si="232"/>
        <v>0</v>
      </c>
      <c r="O217" s="106">
        <f t="shared" si="232"/>
        <v>0</v>
      </c>
      <c r="P217" s="106">
        <f t="shared" si="232"/>
        <v>0</v>
      </c>
      <c r="Q217" s="106">
        <f t="shared" si="232"/>
        <v>0</v>
      </c>
      <c r="R217" s="106">
        <f t="shared" si="232"/>
        <v>0</v>
      </c>
      <c r="S217" s="106">
        <f t="shared" si="232"/>
        <v>0</v>
      </c>
      <c r="T217" s="106">
        <f t="shared" si="232"/>
        <v>0</v>
      </c>
      <c r="U217" s="106">
        <f t="shared" si="232"/>
        <v>0</v>
      </c>
      <c r="V217" s="106">
        <f t="shared" si="232"/>
        <v>0</v>
      </c>
      <c r="W217" s="106">
        <f t="shared" si="232"/>
        <v>0</v>
      </c>
      <c r="X217" s="106">
        <f t="shared" si="232"/>
        <v>0</v>
      </c>
      <c r="Y217" s="106">
        <f t="shared" si="232"/>
        <v>0</v>
      </c>
      <c r="Z217" s="106">
        <f t="shared" si="232"/>
        <v>0</v>
      </c>
      <c r="AA217" s="106">
        <f t="shared" si="232"/>
        <v>0</v>
      </c>
      <c r="AB217" s="106">
        <f t="shared" si="232"/>
        <v>0</v>
      </c>
      <c r="AC217" s="106">
        <f t="shared" si="232"/>
        <v>0</v>
      </c>
      <c r="AD217" s="106">
        <f t="shared" si="232"/>
        <v>0</v>
      </c>
      <c r="AE217" s="106">
        <f t="shared" si="232"/>
        <v>0</v>
      </c>
      <c r="AF217" s="106">
        <f t="shared" si="232"/>
        <v>0</v>
      </c>
      <c r="AG217" s="297"/>
      <c r="AH217" s="106">
        <f t="shared" ref="AH217:BA217" si="233">SUM(AH218:AH219)</f>
        <v>0</v>
      </c>
      <c r="AI217" s="106">
        <f t="shared" si="233"/>
        <v>0</v>
      </c>
      <c r="AJ217" s="106">
        <f t="shared" si="233"/>
        <v>0</v>
      </c>
      <c r="AK217" s="106">
        <f t="shared" si="233"/>
        <v>0</v>
      </c>
      <c r="AL217" s="106">
        <f t="shared" si="233"/>
        <v>0</v>
      </c>
      <c r="AM217" s="106">
        <f t="shared" si="233"/>
        <v>0</v>
      </c>
      <c r="AN217" s="106">
        <f t="shared" si="233"/>
        <v>0</v>
      </c>
      <c r="AO217" s="106">
        <f t="shared" si="233"/>
        <v>0</v>
      </c>
      <c r="AP217" s="106">
        <f t="shared" si="233"/>
        <v>0</v>
      </c>
      <c r="AQ217" s="106">
        <f t="shared" si="233"/>
        <v>0</v>
      </c>
      <c r="AR217" s="106">
        <f t="shared" si="233"/>
        <v>0</v>
      </c>
      <c r="AS217" s="106">
        <f t="shared" si="233"/>
        <v>0</v>
      </c>
      <c r="AT217" s="106">
        <f t="shared" si="233"/>
        <v>0</v>
      </c>
      <c r="AU217" s="106">
        <f t="shared" si="233"/>
        <v>0</v>
      </c>
      <c r="AV217" s="106">
        <f t="shared" si="233"/>
        <v>0</v>
      </c>
      <c r="AW217" s="106">
        <f t="shared" si="233"/>
        <v>0</v>
      </c>
      <c r="AX217" s="106">
        <f t="shared" si="233"/>
        <v>0</v>
      </c>
      <c r="AY217" s="106">
        <f t="shared" si="233"/>
        <v>0</v>
      </c>
      <c r="AZ217" s="106">
        <f t="shared" si="233"/>
        <v>0</v>
      </c>
      <c r="BA217" s="106">
        <f t="shared" si="233"/>
        <v>0</v>
      </c>
      <c r="BB217" s="105" t="s">
        <v>212</v>
      </c>
      <c r="BC217" s="104"/>
      <c r="BD217" s="104"/>
      <c r="BE217" s="90">
        <v>2016</v>
      </c>
      <c r="BF217" s="101"/>
      <c r="BG217" s="101"/>
    </row>
    <row r="218" spans="1:59" s="103" customFormat="1" ht="22.2" customHeight="1">
      <c r="A218" s="419" t="s">
        <v>111</v>
      </c>
      <c r="B218" s="107"/>
      <c r="C218" s="106"/>
      <c r="D218" s="106">
        <f t="shared" si="230"/>
        <v>0</v>
      </c>
      <c r="E218" s="106"/>
      <c r="F218" s="106"/>
      <c r="G218" s="106"/>
      <c r="H218" s="106"/>
      <c r="I218" s="106"/>
      <c r="J218" s="106"/>
      <c r="K218" s="106"/>
      <c r="L218" s="292"/>
      <c r="M218" s="106"/>
      <c r="N218" s="106"/>
      <c r="O218" s="106"/>
      <c r="P218" s="106"/>
      <c r="Q218" s="106"/>
      <c r="R218" s="106"/>
      <c r="S218" s="106"/>
      <c r="T218" s="106"/>
      <c r="U218" s="106"/>
      <c r="V218" s="106"/>
      <c r="W218" s="106"/>
      <c r="X218" s="106"/>
      <c r="Y218" s="106"/>
      <c r="Z218" s="106"/>
      <c r="AA218" s="106"/>
      <c r="AB218" s="106"/>
      <c r="AC218" s="106"/>
      <c r="AD218" s="106"/>
      <c r="AE218" s="106"/>
      <c r="AF218" s="106"/>
      <c r="AG218" s="297"/>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5" t="s">
        <v>212</v>
      </c>
      <c r="BC218" s="104"/>
      <c r="BD218" s="104"/>
      <c r="BE218" s="90">
        <v>2016</v>
      </c>
      <c r="BF218" s="101"/>
      <c r="BG218" s="101"/>
    </row>
    <row r="219" spans="1:59" s="108" customFormat="1" ht="22.2" customHeight="1">
      <c r="A219" s="418" t="s">
        <v>111</v>
      </c>
      <c r="B219" s="112"/>
      <c r="C219" s="111"/>
      <c r="D219" s="111">
        <f t="shared" si="230"/>
        <v>0</v>
      </c>
      <c r="E219" s="111"/>
      <c r="F219" s="111"/>
      <c r="G219" s="111"/>
      <c r="H219" s="111"/>
      <c r="I219" s="111"/>
      <c r="J219" s="111"/>
      <c r="K219" s="111"/>
      <c r="L219" s="292"/>
      <c r="M219" s="111"/>
      <c r="N219" s="111"/>
      <c r="O219" s="111"/>
      <c r="P219" s="111"/>
      <c r="Q219" s="111"/>
      <c r="R219" s="111"/>
      <c r="S219" s="111"/>
      <c r="T219" s="111"/>
      <c r="U219" s="111"/>
      <c r="V219" s="111"/>
      <c r="W219" s="111"/>
      <c r="X219" s="111"/>
      <c r="Y219" s="111"/>
      <c r="Z219" s="111"/>
      <c r="AA219" s="111"/>
      <c r="AB219" s="111"/>
      <c r="AC219" s="111"/>
      <c r="AD219" s="111"/>
      <c r="AE219" s="111"/>
      <c r="AF219" s="111"/>
      <c r="AG219" s="297"/>
      <c r="AH219" s="111"/>
      <c r="AI219" s="111"/>
      <c r="AJ219" s="111"/>
      <c r="AK219" s="111"/>
      <c r="AL219" s="111"/>
      <c r="AM219" s="111"/>
      <c r="AN219" s="111"/>
      <c r="AO219" s="111"/>
      <c r="AP219" s="111"/>
      <c r="AQ219" s="111"/>
      <c r="AR219" s="111"/>
      <c r="AS219" s="111"/>
      <c r="AT219" s="111"/>
      <c r="AU219" s="111"/>
      <c r="AV219" s="111"/>
      <c r="AW219" s="111"/>
      <c r="AX219" s="111"/>
      <c r="AY219" s="111"/>
      <c r="AZ219" s="111"/>
      <c r="BA219" s="111"/>
      <c r="BB219" s="105" t="s">
        <v>212</v>
      </c>
      <c r="BC219" s="110"/>
      <c r="BD219" s="110"/>
      <c r="BE219" s="90">
        <v>2016</v>
      </c>
      <c r="BF219" s="109"/>
      <c r="BG219" s="109"/>
    </row>
    <row r="220" spans="1:59" s="103" customFormat="1" ht="22.2" customHeight="1">
      <c r="A220" s="419" t="s">
        <v>111</v>
      </c>
      <c r="B220" s="107" t="s">
        <v>282</v>
      </c>
      <c r="C220" s="106"/>
      <c r="D220" s="106">
        <f t="shared" si="230"/>
        <v>0</v>
      </c>
      <c r="E220" s="106">
        <f t="shared" ref="E220:K220" si="234">SUM(E221:E222)</f>
        <v>0</v>
      </c>
      <c r="F220" s="106">
        <f t="shared" si="234"/>
        <v>0</v>
      </c>
      <c r="G220" s="106">
        <f t="shared" si="234"/>
        <v>0</v>
      </c>
      <c r="H220" s="106">
        <f t="shared" si="234"/>
        <v>0</v>
      </c>
      <c r="I220" s="106">
        <f t="shared" si="234"/>
        <v>0</v>
      </c>
      <c r="J220" s="106">
        <f t="shared" si="234"/>
        <v>0</v>
      </c>
      <c r="K220" s="106">
        <f t="shared" si="234"/>
        <v>0</v>
      </c>
      <c r="L220" s="292"/>
      <c r="M220" s="106">
        <f t="shared" ref="M220:AF220" si="235">SUM(M221:M222)</f>
        <v>0</v>
      </c>
      <c r="N220" s="106">
        <f t="shared" si="235"/>
        <v>0</v>
      </c>
      <c r="O220" s="106">
        <f t="shared" si="235"/>
        <v>0</v>
      </c>
      <c r="P220" s="106">
        <f t="shared" si="235"/>
        <v>0</v>
      </c>
      <c r="Q220" s="106">
        <f t="shared" si="235"/>
        <v>0</v>
      </c>
      <c r="R220" s="106">
        <f t="shared" si="235"/>
        <v>0</v>
      </c>
      <c r="S220" s="106">
        <f t="shared" si="235"/>
        <v>0</v>
      </c>
      <c r="T220" s="106">
        <f t="shared" si="235"/>
        <v>0</v>
      </c>
      <c r="U220" s="106">
        <f t="shared" si="235"/>
        <v>0</v>
      </c>
      <c r="V220" s="106">
        <f t="shared" si="235"/>
        <v>0</v>
      </c>
      <c r="W220" s="106">
        <f t="shared" si="235"/>
        <v>0</v>
      </c>
      <c r="X220" s="106">
        <f t="shared" si="235"/>
        <v>0</v>
      </c>
      <c r="Y220" s="106">
        <f t="shared" si="235"/>
        <v>0</v>
      </c>
      <c r="Z220" s="106">
        <f t="shared" si="235"/>
        <v>0</v>
      </c>
      <c r="AA220" s="106">
        <f t="shared" si="235"/>
        <v>0</v>
      </c>
      <c r="AB220" s="106">
        <f t="shared" si="235"/>
        <v>0</v>
      </c>
      <c r="AC220" s="106">
        <f t="shared" si="235"/>
        <v>0</v>
      </c>
      <c r="AD220" s="106">
        <f t="shared" si="235"/>
        <v>0</v>
      </c>
      <c r="AE220" s="106">
        <f t="shared" si="235"/>
        <v>0</v>
      </c>
      <c r="AF220" s="106">
        <f t="shared" si="235"/>
        <v>0</v>
      </c>
      <c r="AG220" s="297"/>
      <c r="AH220" s="106">
        <f t="shared" ref="AH220:BA220" si="236">SUM(AH221:AH222)</f>
        <v>0</v>
      </c>
      <c r="AI220" s="106">
        <f t="shared" si="236"/>
        <v>0</v>
      </c>
      <c r="AJ220" s="106">
        <f t="shared" si="236"/>
        <v>0</v>
      </c>
      <c r="AK220" s="106">
        <f t="shared" si="236"/>
        <v>0</v>
      </c>
      <c r="AL220" s="106">
        <f t="shared" si="236"/>
        <v>0</v>
      </c>
      <c r="AM220" s="106">
        <f t="shared" si="236"/>
        <v>0</v>
      </c>
      <c r="AN220" s="106">
        <f t="shared" si="236"/>
        <v>0</v>
      </c>
      <c r="AO220" s="106">
        <f t="shared" si="236"/>
        <v>0</v>
      </c>
      <c r="AP220" s="106">
        <f t="shared" si="236"/>
        <v>0</v>
      </c>
      <c r="AQ220" s="106">
        <f t="shared" si="236"/>
        <v>0</v>
      </c>
      <c r="AR220" s="106">
        <f t="shared" si="236"/>
        <v>0</v>
      </c>
      <c r="AS220" s="106">
        <f t="shared" si="236"/>
        <v>0</v>
      </c>
      <c r="AT220" s="106">
        <f t="shared" si="236"/>
        <v>0</v>
      </c>
      <c r="AU220" s="106">
        <f t="shared" si="236"/>
        <v>0</v>
      </c>
      <c r="AV220" s="106">
        <f t="shared" si="236"/>
        <v>0</v>
      </c>
      <c r="AW220" s="106">
        <f t="shared" si="236"/>
        <v>0</v>
      </c>
      <c r="AX220" s="106">
        <f t="shared" si="236"/>
        <v>0</v>
      </c>
      <c r="AY220" s="106">
        <f t="shared" si="236"/>
        <v>0</v>
      </c>
      <c r="AZ220" s="106">
        <f t="shared" si="236"/>
        <v>0</v>
      </c>
      <c r="BA220" s="106">
        <f t="shared" si="236"/>
        <v>0</v>
      </c>
      <c r="BB220" s="105" t="s">
        <v>212</v>
      </c>
      <c r="BC220" s="104"/>
      <c r="BD220" s="104"/>
      <c r="BE220" s="90">
        <v>2016</v>
      </c>
      <c r="BF220" s="101"/>
      <c r="BG220" s="101"/>
    </row>
    <row r="221" spans="1:59" s="103" customFormat="1" ht="22.2" customHeight="1">
      <c r="A221" s="419" t="s">
        <v>111</v>
      </c>
      <c r="B221" s="107"/>
      <c r="C221" s="106"/>
      <c r="D221" s="106">
        <f t="shared" si="230"/>
        <v>0</v>
      </c>
      <c r="E221" s="106"/>
      <c r="F221" s="106"/>
      <c r="G221" s="106"/>
      <c r="H221" s="106"/>
      <c r="I221" s="106"/>
      <c r="J221" s="106"/>
      <c r="K221" s="106"/>
      <c r="L221" s="292"/>
      <c r="M221" s="106"/>
      <c r="N221" s="106"/>
      <c r="O221" s="106"/>
      <c r="P221" s="106"/>
      <c r="Q221" s="106"/>
      <c r="R221" s="106"/>
      <c r="S221" s="106"/>
      <c r="T221" s="106"/>
      <c r="U221" s="106"/>
      <c r="V221" s="106"/>
      <c r="W221" s="106"/>
      <c r="X221" s="106"/>
      <c r="Y221" s="106"/>
      <c r="Z221" s="106"/>
      <c r="AA221" s="106"/>
      <c r="AB221" s="106"/>
      <c r="AC221" s="106"/>
      <c r="AD221" s="106"/>
      <c r="AE221" s="106"/>
      <c r="AF221" s="106"/>
      <c r="AG221" s="297"/>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5" t="s">
        <v>212</v>
      </c>
      <c r="BC221" s="104"/>
      <c r="BD221" s="104"/>
      <c r="BE221" s="90">
        <v>2016</v>
      </c>
      <c r="BF221" s="101"/>
      <c r="BG221" s="101"/>
    </row>
    <row r="222" spans="1:59" s="108" customFormat="1" ht="22.2" customHeight="1">
      <c r="A222" s="418" t="s">
        <v>111</v>
      </c>
      <c r="B222" s="112"/>
      <c r="C222" s="111"/>
      <c r="D222" s="111">
        <f t="shared" si="230"/>
        <v>0</v>
      </c>
      <c r="E222" s="111"/>
      <c r="F222" s="111"/>
      <c r="G222" s="111"/>
      <c r="H222" s="111"/>
      <c r="I222" s="111"/>
      <c r="J222" s="111"/>
      <c r="K222" s="111"/>
      <c r="L222" s="292"/>
      <c r="M222" s="111"/>
      <c r="N222" s="111"/>
      <c r="O222" s="111"/>
      <c r="P222" s="111"/>
      <c r="Q222" s="111"/>
      <c r="R222" s="111"/>
      <c r="S222" s="111"/>
      <c r="T222" s="111"/>
      <c r="U222" s="111"/>
      <c r="V222" s="111"/>
      <c r="W222" s="111"/>
      <c r="X222" s="111"/>
      <c r="Y222" s="111"/>
      <c r="Z222" s="111"/>
      <c r="AA222" s="111"/>
      <c r="AB222" s="111"/>
      <c r="AC222" s="111"/>
      <c r="AD222" s="111"/>
      <c r="AE222" s="111"/>
      <c r="AF222" s="111"/>
      <c r="AG222" s="297"/>
      <c r="AH222" s="111"/>
      <c r="AI222" s="111"/>
      <c r="AJ222" s="111"/>
      <c r="AK222" s="111"/>
      <c r="AL222" s="111"/>
      <c r="AM222" s="111"/>
      <c r="AN222" s="111"/>
      <c r="AO222" s="111"/>
      <c r="AP222" s="111"/>
      <c r="AQ222" s="111"/>
      <c r="AR222" s="111"/>
      <c r="AS222" s="111"/>
      <c r="AT222" s="111"/>
      <c r="AU222" s="111"/>
      <c r="AV222" s="111"/>
      <c r="AW222" s="111"/>
      <c r="AX222" s="111"/>
      <c r="AY222" s="111"/>
      <c r="AZ222" s="111"/>
      <c r="BA222" s="111"/>
      <c r="BB222" s="105" t="s">
        <v>212</v>
      </c>
      <c r="BC222" s="110"/>
      <c r="BD222" s="110"/>
      <c r="BE222" s="90">
        <v>2016</v>
      </c>
      <c r="BF222" s="109"/>
      <c r="BG222" s="109"/>
    </row>
    <row r="223" spans="1:59" s="126" customFormat="1" ht="22.2" customHeight="1">
      <c r="A223" s="418" t="s">
        <v>113</v>
      </c>
      <c r="B223" s="262" t="s">
        <v>258</v>
      </c>
      <c r="C223" s="111">
        <f>SUM(C224,C227)</f>
        <v>0</v>
      </c>
      <c r="D223" s="111">
        <f>SUM(D224+D227)</f>
        <v>0</v>
      </c>
      <c r="E223" s="111">
        <f t="shared" ref="E223:K223" si="237">SUM(E224,E227)</f>
        <v>0</v>
      </c>
      <c r="F223" s="111">
        <f t="shared" si="237"/>
        <v>0</v>
      </c>
      <c r="G223" s="111">
        <f t="shared" si="237"/>
        <v>0</v>
      </c>
      <c r="H223" s="111">
        <f t="shared" si="237"/>
        <v>0</v>
      </c>
      <c r="I223" s="111">
        <f t="shared" si="237"/>
        <v>0</v>
      </c>
      <c r="J223" s="111">
        <f t="shared" si="237"/>
        <v>0</v>
      </c>
      <c r="K223" s="111">
        <f t="shared" si="237"/>
        <v>0</v>
      </c>
      <c r="L223" s="292"/>
      <c r="M223" s="111">
        <f t="shared" ref="M223:AF223" si="238">SUM(M224,M227)</f>
        <v>0</v>
      </c>
      <c r="N223" s="111">
        <f t="shared" si="238"/>
        <v>0</v>
      </c>
      <c r="O223" s="111">
        <f t="shared" si="238"/>
        <v>0</v>
      </c>
      <c r="P223" s="111">
        <f t="shared" si="238"/>
        <v>0</v>
      </c>
      <c r="Q223" s="111">
        <f t="shared" si="238"/>
        <v>0</v>
      </c>
      <c r="R223" s="111">
        <f t="shared" si="238"/>
        <v>0</v>
      </c>
      <c r="S223" s="111">
        <f t="shared" si="238"/>
        <v>0</v>
      </c>
      <c r="T223" s="111">
        <f t="shared" si="238"/>
        <v>0</v>
      </c>
      <c r="U223" s="111">
        <f t="shared" si="238"/>
        <v>0</v>
      </c>
      <c r="V223" s="111">
        <f t="shared" si="238"/>
        <v>0</v>
      </c>
      <c r="W223" s="111">
        <f t="shared" si="238"/>
        <v>0</v>
      </c>
      <c r="X223" s="111">
        <f t="shared" si="238"/>
        <v>0</v>
      </c>
      <c r="Y223" s="111">
        <f t="shared" si="238"/>
        <v>0</v>
      </c>
      <c r="Z223" s="111">
        <f t="shared" si="238"/>
        <v>0</v>
      </c>
      <c r="AA223" s="111">
        <f t="shared" si="238"/>
        <v>0</v>
      </c>
      <c r="AB223" s="111">
        <f t="shared" si="238"/>
        <v>0</v>
      </c>
      <c r="AC223" s="111">
        <f t="shared" si="238"/>
        <v>0</v>
      </c>
      <c r="AD223" s="111">
        <f t="shared" si="238"/>
        <v>0</v>
      </c>
      <c r="AE223" s="111">
        <f t="shared" si="238"/>
        <v>0</v>
      </c>
      <c r="AF223" s="111">
        <f t="shared" si="238"/>
        <v>0</v>
      </c>
      <c r="AG223" s="297"/>
      <c r="AH223" s="111">
        <f t="shared" ref="AH223:BA223" si="239">SUM(AH224,AH227)</f>
        <v>0</v>
      </c>
      <c r="AI223" s="111">
        <f t="shared" si="239"/>
        <v>0</v>
      </c>
      <c r="AJ223" s="111">
        <f t="shared" si="239"/>
        <v>0</v>
      </c>
      <c r="AK223" s="111">
        <f t="shared" si="239"/>
        <v>0</v>
      </c>
      <c r="AL223" s="111">
        <f t="shared" si="239"/>
        <v>0</v>
      </c>
      <c r="AM223" s="111">
        <f t="shared" si="239"/>
        <v>0</v>
      </c>
      <c r="AN223" s="111">
        <f t="shared" si="239"/>
        <v>0</v>
      </c>
      <c r="AO223" s="111">
        <f t="shared" si="239"/>
        <v>0</v>
      </c>
      <c r="AP223" s="111">
        <f t="shared" si="239"/>
        <v>0</v>
      </c>
      <c r="AQ223" s="111">
        <f t="shared" si="239"/>
        <v>0</v>
      </c>
      <c r="AR223" s="111">
        <f t="shared" si="239"/>
        <v>0</v>
      </c>
      <c r="AS223" s="111">
        <f t="shared" si="239"/>
        <v>0</v>
      </c>
      <c r="AT223" s="111">
        <f t="shared" si="239"/>
        <v>0</v>
      </c>
      <c r="AU223" s="111">
        <f t="shared" si="239"/>
        <v>0</v>
      </c>
      <c r="AV223" s="111">
        <f t="shared" si="239"/>
        <v>0</v>
      </c>
      <c r="AW223" s="111">
        <f t="shared" si="239"/>
        <v>0</v>
      </c>
      <c r="AX223" s="111">
        <f t="shared" si="239"/>
        <v>0</v>
      </c>
      <c r="AY223" s="111">
        <f t="shared" si="239"/>
        <v>0</v>
      </c>
      <c r="AZ223" s="111">
        <f t="shared" si="239"/>
        <v>0</v>
      </c>
      <c r="BA223" s="111">
        <f t="shared" si="239"/>
        <v>0</v>
      </c>
      <c r="BB223" s="105" t="s">
        <v>212</v>
      </c>
      <c r="BC223" s="110"/>
      <c r="BD223" s="110"/>
      <c r="BE223" s="90">
        <v>2016</v>
      </c>
      <c r="BF223" s="109"/>
      <c r="BG223" s="109"/>
    </row>
    <row r="224" spans="1:59" s="103" customFormat="1" ht="22.2" customHeight="1">
      <c r="A224" s="419" t="s">
        <v>113</v>
      </c>
      <c r="B224" s="107" t="s">
        <v>281</v>
      </c>
      <c r="C224" s="106"/>
      <c r="D224" s="106">
        <f t="shared" ref="D224:D229" si="240">SUM(E224:BA224)</f>
        <v>0</v>
      </c>
      <c r="E224" s="106">
        <f t="shared" ref="E224:K224" si="241">SUM(E225:E226)</f>
        <v>0</v>
      </c>
      <c r="F224" s="106">
        <f t="shared" si="241"/>
        <v>0</v>
      </c>
      <c r="G224" s="106">
        <f t="shared" si="241"/>
        <v>0</v>
      </c>
      <c r="H224" s="106">
        <f t="shared" si="241"/>
        <v>0</v>
      </c>
      <c r="I224" s="106">
        <f t="shared" si="241"/>
        <v>0</v>
      </c>
      <c r="J224" s="106">
        <f t="shared" si="241"/>
        <v>0</v>
      </c>
      <c r="K224" s="106">
        <f t="shared" si="241"/>
        <v>0</v>
      </c>
      <c r="L224" s="292"/>
      <c r="M224" s="106">
        <f t="shared" ref="M224:AF224" si="242">SUM(M225:M226)</f>
        <v>0</v>
      </c>
      <c r="N224" s="106">
        <f t="shared" si="242"/>
        <v>0</v>
      </c>
      <c r="O224" s="106">
        <f t="shared" si="242"/>
        <v>0</v>
      </c>
      <c r="P224" s="106">
        <f t="shared" si="242"/>
        <v>0</v>
      </c>
      <c r="Q224" s="106">
        <f t="shared" si="242"/>
        <v>0</v>
      </c>
      <c r="R224" s="106">
        <f t="shared" si="242"/>
        <v>0</v>
      </c>
      <c r="S224" s="106">
        <f t="shared" si="242"/>
        <v>0</v>
      </c>
      <c r="T224" s="106">
        <f t="shared" si="242"/>
        <v>0</v>
      </c>
      <c r="U224" s="106">
        <f t="shared" si="242"/>
        <v>0</v>
      </c>
      <c r="V224" s="106">
        <f t="shared" si="242"/>
        <v>0</v>
      </c>
      <c r="W224" s="106">
        <f t="shared" si="242"/>
        <v>0</v>
      </c>
      <c r="X224" s="106">
        <f t="shared" si="242"/>
        <v>0</v>
      </c>
      <c r="Y224" s="106">
        <f t="shared" si="242"/>
        <v>0</v>
      </c>
      <c r="Z224" s="106">
        <f t="shared" si="242"/>
        <v>0</v>
      </c>
      <c r="AA224" s="106">
        <f t="shared" si="242"/>
        <v>0</v>
      </c>
      <c r="AB224" s="106">
        <f t="shared" si="242"/>
        <v>0</v>
      </c>
      <c r="AC224" s="106">
        <f t="shared" si="242"/>
        <v>0</v>
      </c>
      <c r="AD224" s="106">
        <f t="shared" si="242"/>
        <v>0</v>
      </c>
      <c r="AE224" s="106">
        <f t="shared" si="242"/>
        <v>0</v>
      </c>
      <c r="AF224" s="106">
        <f t="shared" si="242"/>
        <v>0</v>
      </c>
      <c r="AG224" s="297"/>
      <c r="AH224" s="106">
        <f t="shared" ref="AH224:BA224" si="243">SUM(AH225:AH226)</f>
        <v>0</v>
      </c>
      <c r="AI224" s="106">
        <f t="shared" si="243"/>
        <v>0</v>
      </c>
      <c r="AJ224" s="106">
        <f t="shared" si="243"/>
        <v>0</v>
      </c>
      <c r="AK224" s="106">
        <f t="shared" si="243"/>
        <v>0</v>
      </c>
      <c r="AL224" s="106">
        <f t="shared" si="243"/>
        <v>0</v>
      </c>
      <c r="AM224" s="106">
        <f t="shared" si="243"/>
        <v>0</v>
      </c>
      <c r="AN224" s="106">
        <f t="shared" si="243"/>
        <v>0</v>
      </c>
      <c r="AO224" s="106">
        <f t="shared" si="243"/>
        <v>0</v>
      </c>
      <c r="AP224" s="106">
        <f t="shared" si="243"/>
        <v>0</v>
      </c>
      <c r="AQ224" s="106">
        <f t="shared" si="243"/>
        <v>0</v>
      </c>
      <c r="AR224" s="106">
        <f t="shared" si="243"/>
        <v>0</v>
      </c>
      <c r="AS224" s="106">
        <f t="shared" si="243"/>
        <v>0</v>
      </c>
      <c r="AT224" s="106">
        <f t="shared" si="243"/>
        <v>0</v>
      </c>
      <c r="AU224" s="106">
        <f t="shared" si="243"/>
        <v>0</v>
      </c>
      <c r="AV224" s="106">
        <f t="shared" si="243"/>
        <v>0</v>
      </c>
      <c r="AW224" s="106">
        <f t="shared" si="243"/>
        <v>0</v>
      </c>
      <c r="AX224" s="106">
        <f t="shared" si="243"/>
        <v>0</v>
      </c>
      <c r="AY224" s="106">
        <f t="shared" si="243"/>
        <v>0</v>
      </c>
      <c r="AZ224" s="106">
        <f t="shared" si="243"/>
        <v>0</v>
      </c>
      <c r="BA224" s="106">
        <f t="shared" si="243"/>
        <v>0</v>
      </c>
      <c r="BB224" s="105" t="s">
        <v>212</v>
      </c>
      <c r="BC224" s="104"/>
      <c r="BD224" s="104"/>
      <c r="BE224" s="90">
        <v>2016</v>
      </c>
      <c r="BF224" s="101"/>
      <c r="BG224" s="101"/>
    </row>
    <row r="225" spans="1:59" s="103" customFormat="1" ht="22.2" customHeight="1">
      <c r="A225" s="419" t="s">
        <v>113</v>
      </c>
      <c r="B225" s="107"/>
      <c r="C225" s="106"/>
      <c r="D225" s="106">
        <f t="shared" si="240"/>
        <v>0</v>
      </c>
      <c r="E225" s="106"/>
      <c r="F225" s="106"/>
      <c r="G225" s="106"/>
      <c r="H225" s="106"/>
      <c r="I225" s="106"/>
      <c r="J225" s="106"/>
      <c r="K225" s="106"/>
      <c r="L225" s="292"/>
      <c r="M225" s="106"/>
      <c r="N225" s="106"/>
      <c r="O225" s="106"/>
      <c r="P225" s="106"/>
      <c r="Q225" s="106"/>
      <c r="R225" s="106"/>
      <c r="S225" s="106"/>
      <c r="T225" s="106"/>
      <c r="U225" s="106"/>
      <c r="V225" s="106"/>
      <c r="W225" s="106"/>
      <c r="X225" s="106"/>
      <c r="Y225" s="106"/>
      <c r="Z225" s="106"/>
      <c r="AA225" s="106"/>
      <c r="AB225" s="106"/>
      <c r="AC225" s="106"/>
      <c r="AD225" s="106"/>
      <c r="AE225" s="106"/>
      <c r="AF225" s="106"/>
      <c r="AG225" s="297"/>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5" t="s">
        <v>212</v>
      </c>
      <c r="BC225" s="104"/>
      <c r="BD225" s="104"/>
      <c r="BE225" s="90">
        <v>2016</v>
      </c>
      <c r="BF225" s="101"/>
      <c r="BG225" s="101"/>
    </row>
    <row r="226" spans="1:59" s="108" customFormat="1" ht="22.2" customHeight="1">
      <c r="A226" s="418" t="s">
        <v>113</v>
      </c>
      <c r="B226" s="112"/>
      <c r="C226" s="111"/>
      <c r="D226" s="111">
        <f t="shared" si="240"/>
        <v>0</v>
      </c>
      <c r="E226" s="111"/>
      <c r="F226" s="111"/>
      <c r="G226" s="111"/>
      <c r="H226" s="111"/>
      <c r="I226" s="111"/>
      <c r="J226" s="111"/>
      <c r="K226" s="111"/>
      <c r="L226" s="292"/>
      <c r="M226" s="111"/>
      <c r="N226" s="111"/>
      <c r="O226" s="111"/>
      <c r="P226" s="111"/>
      <c r="Q226" s="111"/>
      <c r="R226" s="111"/>
      <c r="S226" s="111"/>
      <c r="T226" s="111"/>
      <c r="U226" s="111"/>
      <c r="V226" s="111"/>
      <c r="W226" s="111"/>
      <c r="X226" s="111"/>
      <c r="Y226" s="111"/>
      <c r="Z226" s="111"/>
      <c r="AA226" s="111"/>
      <c r="AB226" s="111"/>
      <c r="AC226" s="111"/>
      <c r="AD226" s="111"/>
      <c r="AE226" s="111"/>
      <c r="AF226" s="111"/>
      <c r="AG226" s="297"/>
      <c r="AH226" s="111"/>
      <c r="AI226" s="111"/>
      <c r="AJ226" s="111"/>
      <c r="AK226" s="111"/>
      <c r="AL226" s="111"/>
      <c r="AM226" s="111"/>
      <c r="AN226" s="111"/>
      <c r="AO226" s="111"/>
      <c r="AP226" s="111"/>
      <c r="AQ226" s="111"/>
      <c r="AR226" s="111"/>
      <c r="AS226" s="111"/>
      <c r="AT226" s="111"/>
      <c r="AU226" s="111"/>
      <c r="AV226" s="111"/>
      <c r="AW226" s="111"/>
      <c r="AX226" s="111"/>
      <c r="AY226" s="111"/>
      <c r="AZ226" s="111"/>
      <c r="BA226" s="111"/>
      <c r="BB226" s="105" t="s">
        <v>212</v>
      </c>
      <c r="BC226" s="110"/>
      <c r="BD226" s="110"/>
      <c r="BE226" s="90">
        <v>2016</v>
      </c>
      <c r="BF226" s="109"/>
      <c r="BG226" s="109"/>
    </row>
    <row r="227" spans="1:59" s="103" customFormat="1" ht="22.2" customHeight="1">
      <c r="A227" s="419" t="s">
        <v>113</v>
      </c>
      <c r="B227" s="107" t="s">
        <v>282</v>
      </c>
      <c r="C227" s="106"/>
      <c r="D227" s="106">
        <f t="shared" si="240"/>
        <v>0</v>
      </c>
      <c r="E227" s="106">
        <f t="shared" ref="E227:K227" si="244">SUM(E228:E229)</f>
        <v>0</v>
      </c>
      <c r="F227" s="106">
        <f t="shared" si="244"/>
        <v>0</v>
      </c>
      <c r="G227" s="106">
        <f t="shared" si="244"/>
        <v>0</v>
      </c>
      <c r="H227" s="106">
        <f t="shared" si="244"/>
        <v>0</v>
      </c>
      <c r="I227" s="106">
        <f t="shared" si="244"/>
        <v>0</v>
      </c>
      <c r="J227" s="106">
        <f t="shared" si="244"/>
        <v>0</v>
      </c>
      <c r="K227" s="106">
        <f t="shared" si="244"/>
        <v>0</v>
      </c>
      <c r="L227" s="292"/>
      <c r="M227" s="106">
        <f t="shared" ref="M227:AF227" si="245">SUM(M228:M229)</f>
        <v>0</v>
      </c>
      <c r="N227" s="106">
        <f t="shared" si="245"/>
        <v>0</v>
      </c>
      <c r="O227" s="106">
        <f t="shared" si="245"/>
        <v>0</v>
      </c>
      <c r="P227" s="106">
        <f t="shared" si="245"/>
        <v>0</v>
      </c>
      <c r="Q227" s="106">
        <f t="shared" si="245"/>
        <v>0</v>
      </c>
      <c r="R227" s="106">
        <f t="shared" si="245"/>
        <v>0</v>
      </c>
      <c r="S227" s="106">
        <f t="shared" si="245"/>
        <v>0</v>
      </c>
      <c r="T227" s="106">
        <f t="shared" si="245"/>
        <v>0</v>
      </c>
      <c r="U227" s="106">
        <f t="shared" si="245"/>
        <v>0</v>
      </c>
      <c r="V227" s="106">
        <f t="shared" si="245"/>
        <v>0</v>
      </c>
      <c r="W227" s="106">
        <f t="shared" si="245"/>
        <v>0</v>
      </c>
      <c r="X227" s="106">
        <f t="shared" si="245"/>
        <v>0</v>
      </c>
      <c r="Y227" s="106">
        <f t="shared" si="245"/>
        <v>0</v>
      </c>
      <c r="Z227" s="106">
        <f t="shared" si="245"/>
        <v>0</v>
      </c>
      <c r="AA227" s="106">
        <f t="shared" si="245"/>
        <v>0</v>
      </c>
      <c r="AB227" s="106">
        <f t="shared" si="245"/>
        <v>0</v>
      </c>
      <c r="AC227" s="106">
        <f t="shared" si="245"/>
        <v>0</v>
      </c>
      <c r="AD227" s="106">
        <f t="shared" si="245"/>
        <v>0</v>
      </c>
      <c r="AE227" s="106">
        <f t="shared" si="245"/>
        <v>0</v>
      </c>
      <c r="AF227" s="106">
        <f t="shared" si="245"/>
        <v>0</v>
      </c>
      <c r="AG227" s="297"/>
      <c r="AH227" s="106">
        <f t="shared" ref="AH227:BA227" si="246">SUM(AH228:AH229)</f>
        <v>0</v>
      </c>
      <c r="AI227" s="106">
        <f t="shared" si="246"/>
        <v>0</v>
      </c>
      <c r="AJ227" s="106">
        <f t="shared" si="246"/>
        <v>0</v>
      </c>
      <c r="AK227" s="106">
        <f t="shared" si="246"/>
        <v>0</v>
      </c>
      <c r="AL227" s="106">
        <f t="shared" si="246"/>
        <v>0</v>
      </c>
      <c r="AM227" s="106">
        <f t="shared" si="246"/>
        <v>0</v>
      </c>
      <c r="AN227" s="106">
        <f t="shared" si="246"/>
        <v>0</v>
      </c>
      <c r="AO227" s="106">
        <f t="shared" si="246"/>
        <v>0</v>
      </c>
      <c r="AP227" s="106">
        <f t="shared" si="246"/>
        <v>0</v>
      </c>
      <c r="AQ227" s="106">
        <f t="shared" si="246"/>
        <v>0</v>
      </c>
      <c r="AR227" s="106">
        <f t="shared" si="246"/>
        <v>0</v>
      </c>
      <c r="AS227" s="106">
        <f t="shared" si="246"/>
        <v>0</v>
      </c>
      <c r="AT227" s="106">
        <f t="shared" si="246"/>
        <v>0</v>
      </c>
      <c r="AU227" s="106">
        <f t="shared" si="246"/>
        <v>0</v>
      </c>
      <c r="AV227" s="106">
        <f t="shared" si="246"/>
        <v>0</v>
      </c>
      <c r="AW227" s="106">
        <f t="shared" si="246"/>
        <v>0</v>
      </c>
      <c r="AX227" s="106">
        <f t="shared" si="246"/>
        <v>0</v>
      </c>
      <c r="AY227" s="106">
        <f t="shared" si="246"/>
        <v>0</v>
      </c>
      <c r="AZ227" s="106">
        <f t="shared" si="246"/>
        <v>0</v>
      </c>
      <c r="BA227" s="106">
        <f t="shared" si="246"/>
        <v>0</v>
      </c>
      <c r="BB227" s="105" t="s">
        <v>212</v>
      </c>
      <c r="BC227" s="104"/>
      <c r="BD227" s="104"/>
      <c r="BE227" s="90">
        <v>2016</v>
      </c>
      <c r="BF227" s="101"/>
      <c r="BG227" s="101"/>
    </row>
    <row r="228" spans="1:59" s="103" customFormat="1" ht="22.2" customHeight="1">
      <c r="A228" s="419" t="s">
        <v>113</v>
      </c>
      <c r="B228" s="107"/>
      <c r="C228" s="106"/>
      <c r="D228" s="106">
        <f t="shared" si="240"/>
        <v>0</v>
      </c>
      <c r="E228" s="106"/>
      <c r="F228" s="106"/>
      <c r="G228" s="106"/>
      <c r="H228" s="106"/>
      <c r="I228" s="106"/>
      <c r="J228" s="106"/>
      <c r="K228" s="106"/>
      <c r="L228" s="292"/>
      <c r="M228" s="106"/>
      <c r="N228" s="106"/>
      <c r="O228" s="106"/>
      <c r="P228" s="106"/>
      <c r="Q228" s="106"/>
      <c r="R228" s="106"/>
      <c r="S228" s="106"/>
      <c r="T228" s="106"/>
      <c r="U228" s="106"/>
      <c r="V228" s="106"/>
      <c r="W228" s="106"/>
      <c r="X228" s="106"/>
      <c r="Y228" s="106"/>
      <c r="Z228" s="106"/>
      <c r="AA228" s="106"/>
      <c r="AB228" s="106"/>
      <c r="AC228" s="106"/>
      <c r="AD228" s="106"/>
      <c r="AE228" s="106"/>
      <c r="AF228" s="106"/>
      <c r="AG228" s="297"/>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5" t="s">
        <v>212</v>
      </c>
      <c r="BC228" s="104"/>
      <c r="BD228" s="104"/>
      <c r="BE228" s="90">
        <v>2016</v>
      </c>
      <c r="BF228" s="101"/>
      <c r="BG228" s="101"/>
    </row>
    <row r="229" spans="1:59" s="108" customFormat="1" ht="22.2" customHeight="1">
      <c r="A229" s="418" t="s">
        <v>113</v>
      </c>
      <c r="B229" s="112"/>
      <c r="C229" s="111"/>
      <c r="D229" s="111">
        <f t="shared" si="240"/>
        <v>0</v>
      </c>
      <c r="E229" s="111"/>
      <c r="F229" s="111"/>
      <c r="G229" s="111"/>
      <c r="H229" s="111"/>
      <c r="I229" s="111"/>
      <c r="J229" s="111"/>
      <c r="K229" s="111"/>
      <c r="L229" s="292"/>
      <c r="M229" s="111"/>
      <c r="N229" s="111"/>
      <c r="O229" s="111"/>
      <c r="P229" s="111"/>
      <c r="Q229" s="111"/>
      <c r="R229" s="111"/>
      <c r="S229" s="111"/>
      <c r="T229" s="111"/>
      <c r="U229" s="111"/>
      <c r="V229" s="111"/>
      <c r="W229" s="111"/>
      <c r="X229" s="111"/>
      <c r="Y229" s="111"/>
      <c r="Z229" s="111"/>
      <c r="AA229" s="111"/>
      <c r="AB229" s="111"/>
      <c r="AC229" s="111"/>
      <c r="AD229" s="111"/>
      <c r="AE229" s="111"/>
      <c r="AF229" s="111"/>
      <c r="AG229" s="297"/>
      <c r="AH229" s="111"/>
      <c r="AI229" s="111"/>
      <c r="AJ229" s="111"/>
      <c r="AK229" s="111"/>
      <c r="AL229" s="111"/>
      <c r="AM229" s="111"/>
      <c r="AN229" s="111"/>
      <c r="AO229" s="111"/>
      <c r="AP229" s="111"/>
      <c r="AQ229" s="111"/>
      <c r="AR229" s="111"/>
      <c r="AS229" s="111"/>
      <c r="AT229" s="111"/>
      <c r="AU229" s="111"/>
      <c r="AV229" s="111"/>
      <c r="AW229" s="111"/>
      <c r="AX229" s="111"/>
      <c r="AY229" s="111"/>
      <c r="AZ229" s="111"/>
      <c r="BA229" s="111"/>
      <c r="BB229" s="105" t="s">
        <v>212</v>
      </c>
      <c r="BC229" s="110"/>
      <c r="BD229" s="110"/>
      <c r="BE229" s="90">
        <v>2016</v>
      </c>
      <c r="BF229" s="109"/>
      <c r="BG229" s="109"/>
    </row>
    <row r="230" spans="1:59" s="126" customFormat="1" ht="22.2" customHeight="1">
      <c r="A230" s="418" t="s">
        <v>76</v>
      </c>
      <c r="B230" s="262" t="s">
        <v>296</v>
      </c>
      <c r="C230" s="111">
        <f>SUM(C231:C233)</f>
        <v>0</v>
      </c>
      <c r="D230" s="111">
        <f>D231</f>
        <v>0</v>
      </c>
      <c r="E230" s="111">
        <f t="shared" ref="E230:BA230" si="247">E231</f>
        <v>0</v>
      </c>
      <c r="F230" s="111">
        <f t="shared" si="247"/>
        <v>0</v>
      </c>
      <c r="G230" s="111">
        <f t="shared" si="247"/>
        <v>0</v>
      </c>
      <c r="H230" s="111">
        <f t="shared" si="247"/>
        <v>0</v>
      </c>
      <c r="I230" s="111">
        <f t="shared" si="247"/>
        <v>0</v>
      </c>
      <c r="J230" s="111">
        <f t="shared" si="247"/>
        <v>0</v>
      </c>
      <c r="K230" s="111">
        <f t="shared" si="247"/>
        <v>0</v>
      </c>
      <c r="L230" s="111">
        <f t="shared" si="247"/>
        <v>0</v>
      </c>
      <c r="M230" s="111">
        <f t="shared" si="247"/>
        <v>0</v>
      </c>
      <c r="N230" s="111">
        <f t="shared" si="247"/>
        <v>0</v>
      </c>
      <c r="O230" s="111">
        <f t="shared" si="247"/>
        <v>0</v>
      </c>
      <c r="P230" s="111">
        <f t="shared" si="247"/>
        <v>0</v>
      </c>
      <c r="Q230" s="111">
        <f t="shared" si="247"/>
        <v>0</v>
      </c>
      <c r="R230" s="111">
        <f t="shared" si="247"/>
        <v>0</v>
      </c>
      <c r="S230" s="111">
        <f t="shared" si="247"/>
        <v>0</v>
      </c>
      <c r="T230" s="111">
        <f t="shared" si="247"/>
        <v>0</v>
      </c>
      <c r="U230" s="111">
        <f t="shared" si="247"/>
        <v>0</v>
      </c>
      <c r="V230" s="111">
        <f t="shared" si="247"/>
        <v>0</v>
      </c>
      <c r="W230" s="111">
        <f t="shared" si="247"/>
        <v>0</v>
      </c>
      <c r="X230" s="111">
        <f t="shared" si="247"/>
        <v>0</v>
      </c>
      <c r="Y230" s="111">
        <f t="shared" si="247"/>
        <v>0</v>
      </c>
      <c r="Z230" s="111">
        <f t="shared" si="247"/>
        <v>0</v>
      </c>
      <c r="AA230" s="111">
        <f t="shared" si="247"/>
        <v>0</v>
      </c>
      <c r="AB230" s="111">
        <f t="shared" si="247"/>
        <v>0</v>
      </c>
      <c r="AC230" s="111">
        <f t="shared" si="247"/>
        <v>0</v>
      </c>
      <c r="AD230" s="111">
        <f t="shared" si="247"/>
        <v>0</v>
      </c>
      <c r="AE230" s="111">
        <f t="shared" si="247"/>
        <v>0</v>
      </c>
      <c r="AF230" s="111">
        <f t="shared" si="247"/>
        <v>0</v>
      </c>
      <c r="AG230" s="111">
        <f t="shared" si="247"/>
        <v>0</v>
      </c>
      <c r="AH230" s="111">
        <f t="shared" si="247"/>
        <v>0</v>
      </c>
      <c r="AI230" s="111">
        <f t="shared" si="247"/>
        <v>0</v>
      </c>
      <c r="AJ230" s="111">
        <f t="shared" si="247"/>
        <v>0</v>
      </c>
      <c r="AK230" s="111">
        <f t="shared" si="247"/>
        <v>0</v>
      </c>
      <c r="AL230" s="111">
        <f t="shared" si="247"/>
        <v>0</v>
      </c>
      <c r="AM230" s="111">
        <f t="shared" si="247"/>
        <v>0</v>
      </c>
      <c r="AN230" s="111">
        <f t="shared" si="247"/>
        <v>0</v>
      </c>
      <c r="AO230" s="111">
        <f t="shared" si="247"/>
        <v>0</v>
      </c>
      <c r="AP230" s="111">
        <f t="shared" si="247"/>
        <v>0</v>
      </c>
      <c r="AQ230" s="111">
        <f t="shared" si="247"/>
        <v>0</v>
      </c>
      <c r="AR230" s="111">
        <f t="shared" si="247"/>
        <v>0</v>
      </c>
      <c r="AS230" s="111">
        <f t="shared" si="247"/>
        <v>0</v>
      </c>
      <c r="AT230" s="111">
        <f t="shared" si="247"/>
        <v>0</v>
      </c>
      <c r="AU230" s="111">
        <f t="shared" si="247"/>
        <v>0</v>
      </c>
      <c r="AV230" s="111">
        <f t="shared" si="247"/>
        <v>0</v>
      </c>
      <c r="AW230" s="111">
        <f t="shared" si="247"/>
        <v>0</v>
      </c>
      <c r="AX230" s="111">
        <f t="shared" si="247"/>
        <v>0</v>
      </c>
      <c r="AY230" s="111">
        <f t="shared" si="247"/>
        <v>0</v>
      </c>
      <c r="AZ230" s="111">
        <f t="shared" si="247"/>
        <v>0</v>
      </c>
      <c r="BA230" s="111">
        <f t="shared" si="247"/>
        <v>0</v>
      </c>
      <c r="BB230" s="105" t="s">
        <v>212</v>
      </c>
      <c r="BC230" s="110"/>
      <c r="BD230" s="110"/>
      <c r="BE230" s="132">
        <v>2016</v>
      </c>
      <c r="BF230" s="110"/>
      <c r="BG230" s="110"/>
    </row>
    <row r="231" spans="1:59" s="124" customFormat="1" ht="22.2" customHeight="1">
      <c r="A231" s="419" t="s">
        <v>76</v>
      </c>
      <c r="B231" s="112" t="s">
        <v>282</v>
      </c>
      <c r="C231" s="106"/>
      <c r="D231" s="106">
        <f>SUM(E231:BA231)</f>
        <v>0</v>
      </c>
      <c r="E231" s="106">
        <f>SUM(E232:E233)</f>
        <v>0</v>
      </c>
      <c r="F231" s="106">
        <f t="shared" ref="F231:BA231" si="248">SUM(F232:F233)</f>
        <v>0</v>
      </c>
      <c r="G231" s="106">
        <f t="shared" si="248"/>
        <v>0</v>
      </c>
      <c r="H231" s="106">
        <f t="shared" si="248"/>
        <v>0</v>
      </c>
      <c r="I231" s="106">
        <f t="shared" si="248"/>
        <v>0</v>
      </c>
      <c r="J231" s="106">
        <f t="shared" si="248"/>
        <v>0</v>
      </c>
      <c r="K231" s="106">
        <f t="shared" si="248"/>
        <v>0</v>
      </c>
      <c r="L231" s="106">
        <f t="shared" si="248"/>
        <v>0</v>
      </c>
      <c r="M231" s="106">
        <f t="shared" si="248"/>
        <v>0</v>
      </c>
      <c r="N231" s="106">
        <f t="shared" si="248"/>
        <v>0</v>
      </c>
      <c r="O231" s="106">
        <f t="shared" si="248"/>
        <v>0</v>
      </c>
      <c r="P231" s="106">
        <f t="shared" si="248"/>
        <v>0</v>
      </c>
      <c r="Q231" s="106">
        <f t="shared" si="248"/>
        <v>0</v>
      </c>
      <c r="R231" s="106">
        <f t="shared" si="248"/>
        <v>0</v>
      </c>
      <c r="S231" s="106">
        <f t="shared" si="248"/>
        <v>0</v>
      </c>
      <c r="T231" s="106">
        <f t="shared" si="248"/>
        <v>0</v>
      </c>
      <c r="U231" s="106">
        <f t="shared" si="248"/>
        <v>0</v>
      </c>
      <c r="V231" s="106">
        <f t="shared" si="248"/>
        <v>0</v>
      </c>
      <c r="W231" s="106">
        <f t="shared" si="248"/>
        <v>0</v>
      </c>
      <c r="X231" s="106">
        <f t="shared" si="248"/>
        <v>0</v>
      </c>
      <c r="Y231" s="106">
        <f t="shared" si="248"/>
        <v>0</v>
      </c>
      <c r="Z231" s="106">
        <f t="shared" si="248"/>
        <v>0</v>
      </c>
      <c r="AA231" s="106">
        <f t="shared" si="248"/>
        <v>0</v>
      </c>
      <c r="AB231" s="106">
        <f t="shared" si="248"/>
        <v>0</v>
      </c>
      <c r="AC231" s="106">
        <f t="shared" si="248"/>
        <v>0</v>
      </c>
      <c r="AD231" s="106">
        <f t="shared" si="248"/>
        <v>0</v>
      </c>
      <c r="AE231" s="106">
        <f t="shared" si="248"/>
        <v>0</v>
      </c>
      <c r="AF231" s="106">
        <f t="shared" si="248"/>
        <v>0</v>
      </c>
      <c r="AG231" s="106">
        <f t="shared" si="248"/>
        <v>0</v>
      </c>
      <c r="AH231" s="106">
        <f t="shared" si="248"/>
        <v>0</v>
      </c>
      <c r="AI231" s="106">
        <f t="shared" si="248"/>
        <v>0</v>
      </c>
      <c r="AJ231" s="106">
        <f t="shared" si="248"/>
        <v>0</v>
      </c>
      <c r="AK231" s="106">
        <f t="shared" si="248"/>
        <v>0</v>
      </c>
      <c r="AL231" s="106">
        <f t="shared" si="248"/>
        <v>0</v>
      </c>
      <c r="AM231" s="106">
        <f t="shared" si="248"/>
        <v>0</v>
      </c>
      <c r="AN231" s="106">
        <f t="shared" si="248"/>
        <v>0</v>
      </c>
      <c r="AO231" s="106">
        <f t="shared" si="248"/>
        <v>0</v>
      </c>
      <c r="AP231" s="106">
        <f t="shared" si="248"/>
        <v>0</v>
      </c>
      <c r="AQ231" s="106">
        <f t="shared" si="248"/>
        <v>0</v>
      </c>
      <c r="AR231" s="106">
        <f t="shared" si="248"/>
        <v>0</v>
      </c>
      <c r="AS231" s="106">
        <f t="shared" si="248"/>
        <v>0</v>
      </c>
      <c r="AT231" s="106">
        <f t="shared" si="248"/>
        <v>0</v>
      </c>
      <c r="AU231" s="106">
        <f t="shared" si="248"/>
        <v>0</v>
      </c>
      <c r="AV231" s="106">
        <f t="shared" si="248"/>
        <v>0</v>
      </c>
      <c r="AW231" s="106">
        <f t="shared" si="248"/>
        <v>0</v>
      </c>
      <c r="AX231" s="106">
        <f t="shared" si="248"/>
        <v>0</v>
      </c>
      <c r="AY231" s="106">
        <f t="shared" si="248"/>
        <v>0</v>
      </c>
      <c r="AZ231" s="106">
        <f t="shared" si="248"/>
        <v>0</v>
      </c>
      <c r="BA231" s="106">
        <f t="shared" si="248"/>
        <v>0</v>
      </c>
      <c r="BB231" s="105" t="s">
        <v>212</v>
      </c>
      <c r="BC231" s="104"/>
      <c r="BD231" s="104"/>
      <c r="BE231" s="132">
        <v>2016</v>
      </c>
      <c r="BF231" s="104"/>
      <c r="BG231" s="104"/>
    </row>
    <row r="232" spans="1:59" s="124" customFormat="1" ht="22.2" customHeight="1">
      <c r="A232" s="419" t="s">
        <v>76</v>
      </c>
      <c r="B232" s="107"/>
      <c r="C232" s="106"/>
      <c r="D232" s="106">
        <f>SUM(E232:BA232)</f>
        <v>0</v>
      </c>
      <c r="E232" s="106"/>
      <c r="F232" s="106"/>
      <c r="G232" s="106"/>
      <c r="H232" s="106"/>
      <c r="I232" s="106"/>
      <c r="J232" s="106"/>
      <c r="K232" s="106"/>
      <c r="L232" s="292"/>
      <c r="M232" s="106"/>
      <c r="N232" s="106"/>
      <c r="O232" s="106"/>
      <c r="P232" s="106"/>
      <c r="Q232" s="106"/>
      <c r="R232" s="106"/>
      <c r="S232" s="106"/>
      <c r="T232" s="106"/>
      <c r="U232" s="106"/>
      <c r="V232" s="106"/>
      <c r="W232" s="106"/>
      <c r="X232" s="106"/>
      <c r="Y232" s="106"/>
      <c r="Z232" s="106"/>
      <c r="AA232" s="106"/>
      <c r="AB232" s="106"/>
      <c r="AC232" s="106"/>
      <c r="AD232" s="106"/>
      <c r="AE232" s="106"/>
      <c r="AF232" s="106"/>
      <c r="AG232" s="297"/>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5" t="s">
        <v>212</v>
      </c>
      <c r="BC232" s="104"/>
      <c r="BD232" s="104"/>
      <c r="BE232" s="132">
        <v>2016</v>
      </c>
      <c r="BF232" s="104"/>
      <c r="BG232" s="104"/>
    </row>
    <row r="233" spans="1:59" s="124" customFormat="1" ht="22.2" customHeight="1">
      <c r="A233" s="419" t="s">
        <v>76</v>
      </c>
      <c r="B233" s="107"/>
      <c r="C233" s="106"/>
      <c r="D233" s="106">
        <f>SUM(E233:BA233)</f>
        <v>0</v>
      </c>
      <c r="E233" s="106"/>
      <c r="F233" s="106"/>
      <c r="G233" s="106"/>
      <c r="H233" s="106"/>
      <c r="I233" s="106"/>
      <c r="J233" s="106"/>
      <c r="K233" s="106"/>
      <c r="L233" s="292"/>
      <c r="M233" s="106"/>
      <c r="N233" s="106"/>
      <c r="O233" s="106"/>
      <c r="P233" s="106"/>
      <c r="Q233" s="106"/>
      <c r="R233" s="106"/>
      <c r="S233" s="106"/>
      <c r="T233" s="106"/>
      <c r="U233" s="106"/>
      <c r="V233" s="106"/>
      <c r="W233" s="106"/>
      <c r="X233" s="106"/>
      <c r="Y233" s="106"/>
      <c r="Z233" s="106"/>
      <c r="AA233" s="106"/>
      <c r="AB233" s="106"/>
      <c r="AC233" s="106"/>
      <c r="AD233" s="106"/>
      <c r="AE233" s="106"/>
      <c r="AF233" s="106"/>
      <c r="AG233" s="297"/>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5" t="s">
        <v>212</v>
      </c>
      <c r="BC233" s="104"/>
      <c r="BD233" s="104"/>
      <c r="BE233" s="132">
        <v>2016</v>
      </c>
      <c r="BF233" s="104"/>
      <c r="BG233" s="104"/>
    </row>
    <row r="234" spans="1:59" s="126" customFormat="1" ht="22.2" customHeight="1">
      <c r="A234" s="418" t="s">
        <v>78</v>
      </c>
      <c r="B234" s="262" t="s">
        <v>297</v>
      </c>
      <c r="C234" s="111">
        <f>SUM(C235:C237)</f>
        <v>0</v>
      </c>
      <c r="D234" s="111">
        <f>D235</f>
        <v>0</v>
      </c>
      <c r="E234" s="111">
        <f t="shared" ref="E234:BA234" si="249">E235</f>
        <v>0</v>
      </c>
      <c r="F234" s="111">
        <f t="shared" si="249"/>
        <v>0</v>
      </c>
      <c r="G234" s="111">
        <f t="shared" si="249"/>
        <v>0</v>
      </c>
      <c r="H234" s="111">
        <f t="shared" si="249"/>
        <v>0</v>
      </c>
      <c r="I234" s="111">
        <f t="shared" si="249"/>
        <v>0</v>
      </c>
      <c r="J234" s="111">
        <f t="shared" si="249"/>
        <v>0</v>
      </c>
      <c r="K234" s="111">
        <f t="shared" si="249"/>
        <v>0</v>
      </c>
      <c r="L234" s="111">
        <f t="shared" si="249"/>
        <v>0</v>
      </c>
      <c r="M234" s="111">
        <f t="shared" si="249"/>
        <v>0</v>
      </c>
      <c r="N234" s="111">
        <f t="shared" si="249"/>
        <v>0</v>
      </c>
      <c r="O234" s="111">
        <f t="shared" si="249"/>
        <v>0</v>
      </c>
      <c r="P234" s="111">
        <f t="shared" si="249"/>
        <v>0</v>
      </c>
      <c r="Q234" s="111">
        <f t="shared" si="249"/>
        <v>0</v>
      </c>
      <c r="R234" s="111">
        <f t="shared" si="249"/>
        <v>0</v>
      </c>
      <c r="S234" s="111">
        <f t="shared" si="249"/>
        <v>0</v>
      </c>
      <c r="T234" s="111">
        <f t="shared" si="249"/>
        <v>0</v>
      </c>
      <c r="U234" s="111">
        <f t="shared" si="249"/>
        <v>0</v>
      </c>
      <c r="V234" s="111">
        <f t="shared" si="249"/>
        <v>0</v>
      </c>
      <c r="W234" s="111">
        <f t="shared" si="249"/>
        <v>0</v>
      </c>
      <c r="X234" s="111">
        <f t="shared" si="249"/>
        <v>0</v>
      </c>
      <c r="Y234" s="111">
        <f t="shared" si="249"/>
        <v>0</v>
      </c>
      <c r="Z234" s="111">
        <f t="shared" si="249"/>
        <v>0</v>
      </c>
      <c r="AA234" s="111">
        <f t="shared" si="249"/>
        <v>0</v>
      </c>
      <c r="AB234" s="111">
        <f t="shared" si="249"/>
        <v>0</v>
      </c>
      <c r="AC234" s="111">
        <f t="shared" si="249"/>
        <v>0</v>
      </c>
      <c r="AD234" s="111">
        <f t="shared" si="249"/>
        <v>0</v>
      </c>
      <c r="AE234" s="111">
        <f t="shared" si="249"/>
        <v>0</v>
      </c>
      <c r="AF234" s="111">
        <f t="shared" si="249"/>
        <v>0</v>
      </c>
      <c r="AG234" s="111">
        <f t="shared" si="249"/>
        <v>0</v>
      </c>
      <c r="AH234" s="111">
        <f t="shared" si="249"/>
        <v>0</v>
      </c>
      <c r="AI234" s="111">
        <f t="shared" si="249"/>
        <v>0</v>
      </c>
      <c r="AJ234" s="111">
        <f t="shared" si="249"/>
        <v>0</v>
      </c>
      <c r="AK234" s="111">
        <f t="shared" si="249"/>
        <v>0</v>
      </c>
      <c r="AL234" s="111">
        <f t="shared" si="249"/>
        <v>0</v>
      </c>
      <c r="AM234" s="111">
        <f t="shared" si="249"/>
        <v>0</v>
      </c>
      <c r="AN234" s="111">
        <f t="shared" si="249"/>
        <v>0</v>
      </c>
      <c r="AO234" s="111">
        <f t="shared" si="249"/>
        <v>0</v>
      </c>
      <c r="AP234" s="111">
        <f t="shared" si="249"/>
        <v>0</v>
      </c>
      <c r="AQ234" s="111">
        <f t="shared" si="249"/>
        <v>0</v>
      </c>
      <c r="AR234" s="111">
        <f t="shared" si="249"/>
        <v>0</v>
      </c>
      <c r="AS234" s="111">
        <f t="shared" si="249"/>
        <v>0</v>
      </c>
      <c r="AT234" s="111">
        <f t="shared" si="249"/>
        <v>0</v>
      </c>
      <c r="AU234" s="111">
        <f t="shared" si="249"/>
        <v>0</v>
      </c>
      <c r="AV234" s="111">
        <f t="shared" si="249"/>
        <v>0</v>
      </c>
      <c r="AW234" s="111">
        <f t="shared" si="249"/>
        <v>0</v>
      </c>
      <c r="AX234" s="111">
        <f t="shared" si="249"/>
        <v>0</v>
      </c>
      <c r="AY234" s="111">
        <f t="shared" si="249"/>
        <v>0</v>
      </c>
      <c r="AZ234" s="111">
        <f t="shared" si="249"/>
        <v>0</v>
      </c>
      <c r="BA234" s="111">
        <f t="shared" si="249"/>
        <v>0</v>
      </c>
      <c r="BB234" s="105" t="s">
        <v>212</v>
      </c>
      <c r="BC234" s="110"/>
      <c r="BD234" s="110"/>
      <c r="BE234" s="132">
        <v>2016</v>
      </c>
      <c r="BF234" s="110"/>
      <c r="BG234" s="110"/>
    </row>
    <row r="235" spans="1:59" s="124" customFormat="1" ht="22.2" customHeight="1">
      <c r="A235" s="419" t="s">
        <v>78</v>
      </c>
      <c r="B235" s="112" t="s">
        <v>282</v>
      </c>
      <c r="C235" s="106"/>
      <c r="D235" s="106">
        <f>SUM(E235:BA235)</f>
        <v>0</v>
      </c>
      <c r="E235" s="106">
        <f>SUM(E236:E237)</f>
        <v>0</v>
      </c>
      <c r="F235" s="106">
        <f t="shared" ref="F235:BA235" si="250">SUM(F236:F237)</f>
        <v>0</v>
      </c>
      <c r="G235" s="106">
        <f t="shared" si="250"/>
        <v>0</v>
      </c>
      <c r="H235" s="106">
        <f t="shared" si="250"/>
        <v>0</v>
      </c>
      <c r="I235" s="106">
        <f t="shared" si="250"/>
        <v>0</v>
      </c>
      <c r="J235" s="106">
        <f t="shared" si="250"/>
        <v>0</v>
      </c>
      <c r="K235" s="106">
        <f t="shared" si="250"/>
        <v>0</v>
      </c>
      <c r="L235" s="106">
        <f t="shared" si="250"/>
        <v>0</v>
      </c>
      <c r="M235" s="106">
        <f t="shared" si="250"/>
        <v>0</v>
      </c>
      <c r="N235" s="106">
        <f t="shared" si="250"/>
        <v>0</v>
      </c>
      <c r="O235" s="106">
        <f t="shared" si="250"/>
        <v>0</v>
      </c>
      <c r="P235" s="106">
        <f t="shared" si="250"/>
        <v>0</v>
      </c>
      <c r="Q235" s="106">
        <f t="shared" si="250"/>
        <v>0</v>
      </c>
      <c r="R235" s="106">
        <f t="shared" si="250"/>
        <v>0</v>
      </c>
      <c r="S235" s="106">
        <f t="shared" si="250"/>
        <v>0</v>
      </c>
      <c r="T235" s="106">
        <f t="shared" si="250"/>
        <v>0</v>
      </c>
      <c r="U235" s="106">
        <f t="shared" si="250"/>
        <v>0</v>
      </c>
      <c r="V235" s="106">
        <f t="shared" si="250"/>
        <v>0</v>
      </c>
      <c r="W235" s="106">
        <f t="shared" si="250"/>
        <v>0</v>
      </c>
      <c r="X235" s="106">
        <f t="shared" si="250"/>
        <v>0</v>
      </c>
      <c r="Y235" s="106">
        <f t="shared" si="250"/>
        <v>0</v>
      </c>
      <c r="Z235" s="106">
        <f t="shared" si="250"/>
        <v>0</v>
      </c>
      <c r="AA235" s="106">
        <f t="shared" si="250"/>
        <v>0</v>
      </c>
      <c r="AB235" s="106">
        <f t="shared" si="250"/>
        <v>0</v>
      </c>
      <c r="AC235" s="106">
        <f t="shared" si="250"/>
        <v>0</v>
      </c>
      <c r="AD235" s="106">
        <f t="shared" si="250"/>
        <v>0</v>
      </c>
      <c r="AE235" s="106">
        <f t="shared" si="250"/>
        <v>0</v>
      </c>
      <c r="AF235" s="106">
        <f t="shared" si="250"/>
        <v>0</v>
      </c>
      <c r="AG235" s="106">
        <f t="shared" si="250"/>
        <v>0</v>
      </c>
      <c r="AH235" s="106">
        <f t="shared" si="250"/>
        <v>0</v>
      </c>
      <c r="AI235" s="106">
        <f t="shared" si="250"/>
        <v>0</v>
      </c>
      <c r="AJ235" s="106">
        <f t="shared" si="250"/>
        <v>0</v>
      </c>
      <c r="AK235" s="106">
        <f t="shared" si="250"/>
        <v>0</v>
      </c>
      <c r="AL235" s="106">
        <f t="shared" si="250"/>
        <v>0</v>
      </c>
      <c r="AM235" s="106">
        <f t="shared" si="250"/>
        <v>0</v>
      </c>
      <c r="AN235" s="106">
        <f t="shared" si="250"/>
        <v>0</v>
      </c>
      <c r="AO235" s="106">
        <f t="shared" si="250"/>
        <v>0</v>
      </c>
      <c r="AP235" s="106">
        <f t="shared" si="250"/>
        <v>0</v>
      </c>
      <c r="AQ235" s="106">
        <f t="shared" si="250"/>
        <v>0</v>
      </c>
      <c r="AR235" s="106">
        <f t="shared" si="250"/>
        <v>0</v>
      </c>
      <c r="AS235" s="106">
        <f t="shared" si="250"/>
        <v>0</v>
      </c>
      <c r="AT235" s="106">
        <f t="shared" si="250"/>
        <v>0</v>
      </c>
      <c r="AU235" s="106">
        <f t="shared" si="250"/>
        <v>0</v>
      </c>
      <c r="AV235" s="106">
        <f t="shared" si="250"/>
        <v>0</v>
      </c>
      <c r="AW235" s="106">
        <f t="shared" si="250"/>
        <v>0</v>
      </c>
      <c r="AX235" s="106">
        <f t="shared" si="250"/>
        <v>0</v>
      </c>
      <c r="AY235" s="106">
        <f t="shared" si="250"/>
        <v>0</v>
      </c>
      <c r="AZ235" s="106">
        <f t="shared" si="250"/>
        <v>0</v>
      </c>
      <c r="BA235" s="106">
        <f t="shared" si="250"/>
        <v>0</v>
      </c>
      <c r="BB235" s="105" t="s">
        <v>212</v>
      </c>
      <c r="BC235" s="104"/>
      <c r="BD235" s="104"/>
      <c r="BE235" s="132">
        <v>2016</v>
      </c>
      <c r="BF235" s="104"/>
      <c r="BG235" s="104"/>
    </row>
    <row r="236" spans="1:59" s="124" customFormat="1" ht="22.2" customHeight="1">
      <c r="A236" s="419" t="s">
        <v>78</v>
      </c>
      <c r="B236" s="107"/>
      <c r="C236" s="106"/>
      <c r="D236" s="106">
        <f>SUM(E236:BA236)</f>
        <v>0</v>
      </c>
      <c r="E236" s="106"/>
      <c r="F236" s="106"/>
      <c r="G236" s="106"/>
      <c r="H236" s="106"/>
      <c r="I236" s="106"/>
      <c r="J236" s="106"/>
      <c r="K236" s="106"/>
      <c r="L236" s="292"/>
      <c r="M236" s="106"/>
      <c r="N236" s="106"/>
      <c r="O236" s="106"/>
      <c r="P236" s="106"/>
      <c r="Q236" s="106"/>
      <c r="R236" s="106"/>
      <c r="S236" s="106"/>
      <c r="T236" s="106"/>
      <c r="U236" s="106"/>
      <c r="V236" s="106"/>
      <c r="W236" s="106"/>
      <c r="X236" s="106"/>
      <c r="Y236" s="106"/>
      <c r="Z236" s="106"/>
      <c r="AA236" s="106"/>
      <c r="AB236" s="106"/>
      <c r="AC236" s="106"/>
      <c r="AD236" s="106"/>
      <c r="AE236" s="106"/>
      <c r="AF236" s="106"/>
      <c r="AG236" s="297"/>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5" t="s">
        <v>212</v>
      </c>
      <c r="BC236" s="104"/>
      <c r="BD236" s="104"/>
      <c r="BE236" s="132">
        <v>2016</v>
      </c>
      <c r="BF236" s="104"/>
      <c r="BG236" s="104"/>
    </row>
    <row r="237" spans="1:59" s="124" customFormat="1" ht="22.2" customHeight="1">
      <c r="A237" s="419" t="s">
        <v>78</v>
      </c>
      <c r="B237" s="107"/>
      <c r="C237" s="106"/>
      <c r="D237" s="106">
        <f>SUM(E237:BA237)</f>
        <v>0</v>
      </c>
      <c r="E237" s="106"/>
      <c r="F237" s="106"/>
      <c r="G237" s="106"/>
      <c r="H237" s="106"/>
      <c r="I237" s="106"/>
      <c r="J237" s="106"/>
      <c r="K237" s="106"/>
      <c r="L237" s="292"/>
      <c r="M237" s="106"/>
      <c r="N237" s="106"/>
      <c r="O237" s="106"/>
      <c r="P237" s="106"/>
      <c r="Q237" s="106"/>
      <c r="R237" s="106"/>
      <c r="S237" s="106"/>
      <c r="T237" s="106"/>
      <c r="U237" s="106"/>
      <c r="V237" s="106"/>
      <c r="W237" s="106"/>
      <c r="X237" s="106"/>
      <c r="Y237" s="106"/>
      <c r="Z237" s="106"/>
      <c r="AA237" s="106"/>
      <c r="AB237" s="106"/>
      <c r="AC237" s="106"/>
      <c r="AD237" s="106"/>
      <c r="AE237" s="106"/>
      <c r="AF237" s="106"/>
      <c r="AG237" s="297"/>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5" t="s">
        <v>212</v>
      </c>
      <c r="BC237" s="104"/>
      <c r="BD237" s="104"/>
      <c r="BE237" s="132">
        <v>2016</v>
      </c>
      <c r="BF237" s="104"/>
      <c r="BG237" s="104"/>
    </row>
    <row r="238" spans="1:59" s="137" customFormat="1" ht="22.2" customHeight="1">
      <c r="A238" s="423" t="s">
        <v>303</v>
      </c>
      <c r="B238" s="307" t="s">
        <v>247</v>
      </c>
      <c r="C238" s="140">
        <f>SUM(C239:C241)</f>
        <v>0</v>
      </c>
      <c r="D238" s="140">
        <f>D239</f>
        <v>0</v>
      </c>
      <c r="E238" s="140">
        <f t="shared" ref="E238:BA238" si="251">E239</f>
        <v>0</v>
      </c>
      <c r="F238" s="140">
        <f t="shared" si="251"/>
        <v>0</v>
      </c>
      <c r="G238" s="140">
        <f t="shared" si="251"/>
        <v>0</v>
      </c>
      <c r="H238" s="140">
        <f t="shared" si="251"/>
        <v>0</v>
      </c>
      <c r="I238" s="140">
        <f t="shared" si="251"/>
        <v>0</v>
      </c>
      <c r="J238" s="140">
        <f t="shared" si="251"/>
        <v>0</v>
      </c>
      <c r="K238" s="140">
        <f t="shared" si="251"/>
        <v>0</v>
      </c>
      <c r="L238" s="140">
        <f t="shared" si="251"/>
        <v>0</v>
      </c>
      <c r="M238" s="140">
        <f t="shared" si="251"/>
        <v>0</v>
      </c>
      <c r="N238" s="140">
        <f t="shared" si="251"/>
        <v>0</v>
      </c>
      <c r="O238" s="140">
        <f t="shared" si="251"/>
        <v>0</v>
      </c>
      <c r="P238" s="140">
        <f t="shared" si="251"/>
        <v>0</v>
      </c>
      <c r="Q238" s="140">
        <f t="shared" si="251"/>
        <v>0</v>
      </c>
      <c r="R238" s="140">
        <f t="shared" si="251"/>
        <v>0</v>
      </c>
      <c r="S238" s="140">
        <f t="shared" si="251"/>
        <v>0</v>
      </c>
      <c r="T238" s="140">
        <f t="shared" si="251"/>
        <v>0</v>
      </c>
      <c r="U238" s="140">
        <f t="shared" si="251"/>
        <v>0</v>
      </c>
      <c r="V238" s="140">
        <f t="shared" si="251"/>
        <v>0</v>
      </c>
      <c r="W238" s="140">
        <f t="shared" si="251"/>
        <v>0</v>
      </c>
      <c r="X238" s="140">
        <f t="shared" si="251"/>
        <v>0</v>
      </c>
      <c r="Y238" s="140">
        <f t="shared" si="251"/>
        <v>0</v>
      </c>
      <c r="Z238" s="140">
        <f t="shared" si="251"/>
        <v>0</v>
      </c>
      <c r="AA238" s="140">
        <f t="shared" si="251"/>
        <v>0</v>
      </c>
      <c r="AB238" s="140">
        <f t="shared" si="251"/>
        <v>0</v>
      </c>
      <c r="AC238" s="140">
        <f t="shared" si="251"/>
        <v>0</v>
      </c>
      <c r="AD238" s="140">
        <f t="shared" si="251"/>
        <v>0</v>
      </c>
      <c r="AE238" s="140">
        <f t="shared" si="251"/>
        <v>0</v>
      </c>
      <c r="AF238" s="140">
        <f t="shared" si="251"/>
        <v>0</v>
      </c>
      <c r="AG238" s="140">
        <f t="shared" si="251"/>
        <v>0</v>
      </c>
      <c r="AH238" s="140">
        <f t="shared" si="251"/>
        <v>0</v>
      </c>
      <c r="AI238" s="140">
        <f t="shared" si="251"/>
        <v>0</v>
      </c>
      <c r="AJ238" s="140">
        <f t="shared" si="251"/>
        <v>0</v>
      </c>
      <c r="AK238" s="140">
        <f t="shared" si="251"/>
        <v>0</v>
      </c>
      <c r="AL238" s="140">
        <f t="shared" si="251"/>
        <v>0</v>
      </c>
      <c r="AM238" s="140">
        <f t="shared" si="251"/>
        <v>0</v>
      </c>
      <c r="AN238" s="140">
        <f t="shared" si="251"/>
        <v>0</v>
      </c>
      <c r="AO238" s="140">
        <f t="shared" si="251"/>
        <v>0</v>
      </c>
      <c r="AP238" s="140">
        <f t="shared" si="251"/>
        <v>0</v>
      </c>
      <c r="AQ238" s="140">
        <f t="shared" si="251"/>
        <v>0</v>
      </c>
      <c r="AR238" s="140">
        <f t="shared" si="251"/>
        <v>0</v>
      </c>
      <c r="AS238" s="140">
        <f t="shared" si="251"/>
        <v>0</v>
      </c>
      <c r="AT238" s="140">
        <f t="shared" si="251"/>
        <v>0</v>
      </c>
      <c r="AU238" s="140">
        <f t="shared" si="251"/>
        <v>0</v>
      </c>
      <c r="AV238" s="140">
        <f t="shared" si="251"/>
        <v>0</v>
      </c>
      <c r="AW238" s="140">
        <f t="shared" si="251"/>
        <v>0</v>
      </c>
      <c r="AX238" s="140">
        <f t="shared" si="251"/>
        <v>0</v>
      </c>
      <c r="AY238" s="140">
        <f t="shared" si="251"/>
        <v>0</v>
      </c>
      <c r="AZ238" s="140">
        <f t="shared" si="251"/>
        <v>0</v>
      </c>
      <c r="BA238" s="140">
        <f t="shared" si="251"/>
        <v>0</v>
      </c>
      <c r="BB238" s="105" t="s">
        <v>212</v>
      </c>
      <c r="BC238" s="110"/>
      <c r="BD238" s="139"/>
      <c r="BE238" s="132">
        <v>2016</v>
      </c>
      <c r="BF238" s="138"/>
      <c r="BG238" s="138"/>
    </row>
    <row r="239" spans="1:59" s="133" customFormat="1" ht="22.2" customHeight="1">
      <c r="A239" s="419" t="s">
        <v>88</v>
      </c>
      <c r="B239" s="112" t="s">
        <v>282</v>
      </c>
      <c r="C239" s="136"/>
      <c r="D239" s="136">
        <f>SUM(E239:BA239)</f>
        <v>0</v>
      </c>
      <c r="E239" s="136">
        <f>SUM(E240:E241)</f>
        <v>0</v>
      </c>
      <c r="F239" s="136">
        <f t="shared" ref="F239:BA239" si="252">SUM(F240:F241)</f>
        <v>0</v>
      </c>
      <c r="G239" s="136">
        <f t="shared" si="252"/>
        <v>0</v>
      </c>
      <c r="H239" s="136">
        <f t="shared" si="252"/>
        <v>0</v>
      </c>
      <c r="I239" s="136">
        <f t="shared" si="252"/>
        <v>0</v>
      </c>
      <c r="J239" s="136">
        <f t="shared" si="252"/>
        <v>0</v>
      </c>
      <c r="K239" s="136">
        <f t="shared" si="252"/>
        <v>0</v>
      </c>
      <c r="L239" s="136">
        <f t="shared" si="252"/>
        <v>0</v>
      </c>
      <c r="M239" s="136">
        <f t="shared" si="252"/>
        <v>0</v>
      </c>
      <c r="N239" s="136">
        <f t="shared" si="252"/>
        <v>0</v>
      </c>
      <c r="O239" s="136">
        <f t="shared" si="252"/>
        <v>0</v>
      </c>
      <c r="P239" s="136">
        <f t="shared" si="252"/>
        <v>0</v>
      </c>
      <c r="Q239" s="136">
        <f t="shared" si="252"/>
        <v>0</v>
      </c>
      <c r="R239" s="136">
        <f t="shared" si="252"/>
        <v>0</v>
      </c>
      <c r="S239" s="136">
        <f t="shared" si="252"/>
        <v>0</v>
      </c>
      <c r="T239" s="136">
        <f t="shared" si="252"/>
        <v>0</v>
      </c>
      <c r="U239" s="136">
        <f t="shared" si="252"/>
        <v>0</v>
      </c>
      <c r="V239" s="136">
        <f t="shared" si="252"/>
        <v>0</v>
      </c>
      <c r="W239" s="136">
        <f t="shared" si="252"/>
        <v>0</v>
      </c>
      <c r="X239" s="136">
        <f t="shared" si="252"/>
        <v>0</v>
      </c>
      <c r="Y239" s="136">
        <f t="shared" si="252"/>
        <v>0</v>
      </c>
      <c r="Z239" s="136">
        <f t="shared" si="252"/>
        <v>0</v>
      </c>
      <c r="AA239" s="136">
        <f t="shared" si="252"/>
        <v>0</v>
      </c>
      <c r="AB239" s="136">
        <f t="shared" si="252"/>
        <v>0</v>
      </c>
      <c r="AC239" s="136">
        <f t="shared" si="252"/>
        <v>0</v>
      </c>
      <c r="AD239" s="136">
        <f t="shared" si="252"/>
        <v>0</v>
      </c>
      <c r="AE239" s="136">
        <f t="shared" si="252"/>
        <v>0</v>
      </c>
      <c r="AF239" s="136">
        <f t="shared" si="252"/>
        <v>0</v>
      </c>
      <c r="AG239" s="136">
        <f t="shared" si="252"/>
        <v>0</v>
      </c>
      <c r="AH239" s="136">
        <f t="shared" si="252"/>
        <v>0</v>
      </c>
      <c r="AI239" s="136">
        <f t="shared" si="252"/>
        <v>0</v>
      </c>
      <c r="AJ239" s="136">
        <f t="shared" si="252"/>
        <v>0</v>
      </c>
      <c r="AK239" s="136">
        <f t="shared" si="252"/>
        <v>0</v>
      </c>
      <c r="AL239" s="136">
        <f t="shared" si="252"/>
        <v>0</v>
      </c>
      <c r="AM239" s="136">
        <f t="shared" si="252"/>
        <v>0</v>
      </c>
      <c r="AN239" s="136">
        <f t="shared" si="252"/>
        <v>0</v>
      </c>
      <c r="AO239" s="136">
        <f t="shared" si="252"/>
        <v>0</v>
      </c>
      <c r="AP239" s="136">
        <f t="shared" si="252"/>
        <v>0</v>
      </c>
      <c r="AQ239" s="136">
        <f t="shared" si="252"/>
        <v>0</v>
      </c>
      <c r="AR239" s="136">
        <f t="shared" si="252"/>
        <v>0</v>
      </c>
      <c r="AS239" s="136">
        <f t="shared" si="252"/>
        <v>0</v>
      </c>
      <c r="AT239" s="136">
        <f t="shared" si="252"/>
        <v>0</v>
      </c>
      <c r="AU239" s="136">
        <f t="shared" si="252"/>
        <v>0</v>
      </c>
      <c r="AV239" s="136">
        <f t="shared" si="252"/>
        <v>0</v>
      </c>
      <c r="AW239" s="136">
        <f t="shared" si="252"/>
        <v>0</v>
      </c>
      <c r="AX239" s="136">
        <f t="shared" si="252"/>
        <v>0</v>
      </c>
      <c r="AY239" s="136">
        <f t="shared" si="252"/>
        <v>0</v>
      </c>
      <c r="AZ239" s="136">
        <f t="shared" si="252"/>
        <v>0</v>
      </c>
      <c r="BA239" s="136">
        <f t="shared" si="252"/>
        <v>0</v>
      </c>
      <c r="BB239" s="105" t="s">
        <v>212</v>
      </c>
      <c r="BC239" s="104"/>
      <c r="BD239" s="143"/>
      <c r="BE239" s="132">
        <v>2016</v>
      </c>
      <c r="BF239" s="134"/>
      <c r="BG239" s="134"/>
    </row>
    <row r="240" spans="1:59" s="124" customFormat="1" ht="22.2" customHeight="1">
      <c r="A240" s="419" t="s">
        <v>88</v>
      </c>
      <c r="B240" s="107"/>
      <c r="C240" s="106"/>
      <c r="D240" s="106">
        <f>SUM(E240:BA240)</f>
        <v>0</v>
      </c>
      <c r="E240" s="106"/>
      <c r="F240" s="106"/>
      <c r="G240" s="106"/>
      <c r="H240" s="106"/>
      <c r="I240" s="106"/>
      <c r="J240" s="106"/>
      <c r="K240" s="106"/>
      <c r="L240" s="292"/>
      <c r="M240" s="106"/>
      <c r="N240" s="106"/>
      <c r="O240" s="106"/>
      <c r="P240" s="106"/>
      <c r="Q240" s="106"/>
      <c r="R240" s="106"/>
      <c r="S240" s="106"/>
      <c r="T240" s="106"/>
      <c r="U240" s="106"/>
      <c r="V240" s="106"/>
      <c r="W240" s="106"/>
      <c r="X240" s="106"/>
      <c r="Y240" s="106"/>
      <c r="Z240" s="106"/>
      <c r="AA240" s="106"/>
      <c r="AB240" s="106"/>
      <c r="AC240" s="106"/>
      <c r="AD240" s="106"/>
      <c r="AE240" s="106"/>
      <c r="AF240" s="106"/>
      <c r="AG240" s="297"/>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5" t="s">
        <v>212</v>
      </c>
      <c r="BC240" s="104"/>
      <c r="BD240" s="104"/>
      <c r="BE240" s="132">
        <v>2016</v>
      </c>
      <c r="BF240" s="104"/>
      <c r="BG240" s="104"/>
    </row>
    <row r="241" spans="1:59" s="124" customFormat="1" ht="22.2" customHeight="1">
      <c r="A241" s="419" t="s">
        <v>88</v>
      </c>
      <c r="B241" s="107"/>
      <c r="C241" s="106"/>
      <c r="D241" s="106">
        <f>SUM(E241:BA241)</f>
        <v>0</v>
      </c>
      <c r="E241" s="106"/>
      <c r="F241" s="106"/>
      <c r="G241" s="106"/>
      <c r="H241" s="106"/>
      <c r="I241" s="106"/>
      <c r="J241" s="106"/>
      <c r="K241" s="106"/>
      <c r="L241" s="292"/>
      <c r="M241" s="106"/>
      <c r="N241" s="106"/>
      <c r="O241" s="106"/>
      <c r="P241" s="106"/>
      <c r="Q241" s="106"/>
      <c r="R241" s="106"/>
      <c r="S241" s="106"/>
      <c r="T241" s="106"/>
      <c r="U241" s="106"/>
      <c r="V241" s="106"/>
      <c r="W241" s="106"/>
      <c r="X241" s="106"/>
      <c r="Y241" s="106"/>
      <c r="Z241" s="106"/>
      <c r="AA241" s="106"/>
      <c r="AB241" s="106"/>
      <c r="AC241" s="106"/>
      <c r="AD241" s="106"/>
      <c r="AE241" s="106"/>
      <c r="AF241" s="106"/>
      <c r="AG241" s="297"/>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5" t="s">
        <v>212</v>
      </c>
      <c r="BC241" s="104"/>
      <c r="BD241" s="104"/>
      <c r="BE241" s="132">
        <v>2016</v>
      </c>
      <c r="BF241" s="104"/>
      <c r="BG241" s="104"/>
    </row>
    <row r="242" spans="1:59" s="131" customFormat="1" ht="22.2" customHeight="1">
      <c r="A242" s="418" t="s">
        <v>92</v>
      </c>
      <c r="B242" s="262" t="s">
        <v>305</v>
      </c>
      <c r="C242" s="111">
        <f>SUM(C243,C246)</f>
        <v>0</v>
      </c>
      <c r="D242" s="111">
        <f>SUM(D243+D246)</f>
        <v>0</v>
      </c>
      <c r="E242" s="111">
        <f t="shared" ref="E242:K242" si="253">SUM(E243,E246)</f>
        <v>0</v>
      </c>
      <c r="F242" s="111">
        <f t="shared" si="253"/>
        <v>0</v>
      </c>
      <c r="G242" s="111">
        <f t="shared" si="253"/>
        <v>0</v>
      </c>
      <c r="H242" s="111">
        <f t="shared" si="253"/>
        <v>0</v>
      </c>
      <c r="I242" s="111">
        <f t="shared" si="253"/>
        <v>0</v>
      </c>
      <c r="J242" s="111">
        <f t="shared" si="253"/>
        <v>0</v>
      </c>
      <c r="K242" s="111">
        <f t="shared" si="253"/>
        <v>0</v>
      </c>
      <c r="L242" s="292"/>
      <c r="M242" s="111">
        <f t="shared" ref="M242:AF242" si="254">SUM(M243,M246)</f>
        <v>0</v>
      </c>
      <c r="N242" s="111">
        <f t="shared" si="254"/>
        <v>0</v>
      </c>
      <c r="O242" s="111">
        <f t="shared" si="254"/>
        <v>0</v>
      </c>
      <c r="P242" s="111">
        <f t="shared" si="254"/>
        <v>0</v>
      </c>
      <c r="Q242" s="111">
        <f t="shared" si="254"/>
        <v>0</v>
      </c>
      <c r="R242" s="111">
        <f t="shared" si="254"/>
        <v>0</v>
      </c>
      <c r="S242" s="111">
        <f t="shared" si="254"/>
        <v>0</v>
      </c>
      <c r="T242" s="111">
        <f t="shared" si="254"/>
        <v>0</v>
      </c>
      <c r="U242" s="111">
        <f t="shared" si="254"/>
        <v>0</v>
      </c>
      <c r="V242" s="111">
        <f t="shared" si="254"/>
        <v>0</v>
      </c>
      <c r="W242" s="111">
        <f t="shared" si="254"/>
        <v>0</v>
      </c>
      <c r="X242" s="111">
        <f t="shared" si="254"/>
        <v>0</v>
      </c>
      <c r="Y242" s="111">
        <f t="shared" si="254"/>
        <v>0</v>
      </c>
      <c r="Z242" s="111">
        <f t="shared" si="254"/>
        <v>0</v>
      </c>
      <c r="AA242" s="111">
        <f t="shared" si="254"/>
        <v>0</v>
      </c>
      <c r="AB242" s="111">
        <f t="shared" si="254"/>
        <v>0</v>
      </c>
      <c r="AC242" s="111">
        <f t="shared" si="254"/>
        <v>0</v>
      </c>
      <c r="AD242" s="111">
        <f t="shared" si="254"/>
        <v>0</v>
      </c>
      <c r="AE242" s="111">
        <f t="shared" si="254"/>
        <v>0</v>
      </c>
      <c r="AF242" s="111">
        <f t="shared" si="254"/>
        <v>0</v>
      </c>
      <c r="AG242" s="297"/>
      <c r="AH242" s="111">
        <f t="shared" ref="AH242:BA242" si="255">SUM(AH243,AH246)</f>
        <v>0</v>
      </c>
      <c r="AI242" s="111">
        <f t="shared" si="255"/>
        <v>0</v>
      </c>
      <c r="AJ242" s="111">
        <f t="shared" si="255"/>
        <v>0</v>
      </c>
      <c r="AK242" s="111">
        <f t="shared" si="255"/>
        <v>0</v>
      </c>
      <c r="AL242" s="111">
        <f t="shared" si="255"/>
        <v>0</v>
      </c>
      <c r="AM242" s="111">
        <f t="shared" si="255"/>
        <v>0</v>
      </c>
      <c r="AN242" s="111">
        <f t="shared" si="255"/>
        <v>0</v>
      </c>
      <c r="AO242" s="111">
        <f t="shared" si="255"/>
        <v>0</v>
      </c>
      <c r="AP242" s="111">
        <f t="shared" si="255"/>
        <v>0</v>
      </c>
      <c r="AQ242" s="111">
        <f t="shared" si="255"/>
        <v>0</v>
      </c>
      <c r="AR242" s="111">
        <f t="shared" si="255"/>
        <v>0</v>
      </c>
      <c r="AS242" s="111">
        <f t="shared" si="255"/>
        <v>0</v>
      </c>
      <c r="AT242" s="111">
        <f t="shared" si="255"/>
        <v>0</v>
      </c>
      <c r="AU242" s="111">
        <f t="shared" si="255"/>
        <v>0</v>
      </c>
      <c r="AV242" s="111">
        <f t="shared" si="255"/>
        <v>0</v>
      </c>
      <c r="AW242" s="111">
        <f t="shared" si="255"/>
        <v>0</v>
      </c>
      <c r="AX242" s="111">
        <f t="shared" si="255"/>
        <v>0</v>
      </c>
      <c r="AY242" s="111">
        <f t="shared" si="255"/>
        <v>0</v>
      </c>
      <c r="AZ242" s="111">
        <f t="shared" si="255"/>
        <v>0</v>
      </c>
      <c r="BA242" s="111">
        <f t="shared" si="255"/>
        <v>0</v>
      </c>
      <c r="BB242" s="105" t="s">
        <v>212</v>
      </c>
      <c r="BC242" s="110"/>
      <c r="BD242" s="110"/>
      <c r="BE242" s="132">
        <v>2016</v>
      </c>
      <c r="BF242" s="110"/>
      <c r="BG242" s="110"/>
    </row>
    <row r="243" spans="1:59" s="108" customFormat="1" ht="22.2" customHeight="1">
      <c r="A243" s="418" t="s">
        <v>92</v>
      </c>
      <c r="B243" s="112" t="s">
        <v>281</v>
      </c>
      <c r="C243" s="111"/>
      <c r="D243" s="111">
        <f t="shared" ref="D243:D248" si="256">SUM(E243:BA243)</f>
        <v>0</v>
      </c>
      <c r="E243" s="111">
        <f t="shared" ref="E243:K243" si="257">SUM(E244:E245)</f>
        <v>0</v>
      </c>
      <c r="F243" s="111">
        <f t="shared" si="257"/>
        <v>0</v>
      </c>
      <c r="G243" s="111">
        <f t="shared" si="257"/>
        <v>0</v>
      </c>
      <c r="H243" s="111">
        <f t="shared" si="257"/>
        <v>0</v>
      </c>
      <c r="I243" s="111">
        <f t="shared" si="257"/>
        <v>0</v>
      </c>
      <c r="J243" s="111">
        <f t="shared" si="257"/>
        <v>0</v>
      </c>
      <c r="K243" s="111">
        <f t="shared" si="257"/>
        <v>0</v>
      </c>
      <c r="L243" s="292"/>
      <c r="M243" s="111">
        <f t="shared" ref="M243:AF243" si="258">SUM(M244:M245)</f>
        <v>0</v>
      </c>
      <c r="N243" s="111">
        <f t="shared" si="258"/>
        <v>0</v>
      </c>
      <c r="O243" s="111">
        <f t="shared" si="258"/>
        <v>0</v>
      </c>
      <c r="P243" s="111">
        <f t="shared" si="258"/>
        <v>0</v>
      </c>
      <c r="Q243" s="111">
        <f t="shared" si="258"/>
        <v>0</v>
      </c>
      <c r="R243" s="111">
        <f t="shared" si="258"/>
        <v>0</v>
      </c>
      <c r="S243" s="111">
        <f t="shared" si="258"/>
        <v>0</v>
      </c>
      <c r="T243" s="111">
        <f t="shared" si="258"/>
        <v>0</v>
      </c>
      <c r="U243" s="111">
        <f t="shared" si="258"/>
        <v>0</v>
      </c>
      <c r="V243" s="111">
        <f t="shared" si="258"/>
        <v>0</v>
      </c>
      <c r="W243" s="111">
        <f t="shared" si="258"/>
        <v>0</v>
      </c>
      <c r="X243" s="111">
        <f t="shared" si="258"/>
        <v>0</v>
      </c>
      <c r="Y243" s="111">
        <f t="shared" si="258"/>
        <v>0</v>
      </c>
      <c r="Z243" s="111">
        <f t="shared" si="258"/>
        <v>0</v>
      </c>
      <c r="AA243" s="111">
        <f t="shared" si="258"/>
        <v>0</v>
      </c>
      <c r="AB243" s="111">
        <f t="shared" si="258"/>
        <v>0</v>
      </c>
      <c r="AC243" s="111">
        <f t="shared" si="258"/>
        <v>0</v>
      </c>
      <c r="AD243" s="111">
        <f t="shared" si="258"/>
        <v>0</v>
      </c>
      <c r="AE243" s="111">
        <f t="shared" si="258"/>
        <v>0</v>
      </c>
      <c r="AF243" s="111">
        <f t="shared" si="258"/>
        <v>0</v>
      </c>
      <c r="AG243" s="297"/>
      <c r="AH243" s="111">
        <f t="shared" ref="AH243:BA243" si="259">SUM(AH244:AH245)</f>
        <v>0</v>
      </c>
      <c r="AI243" s="111">
        <f t="shared" si="259"/>
        <v>0</v>
      </c>
      <c r="AJ243" s="111">
        <f t="shared" si="259"/>
        <v>0</v>
      </c>
      <c r="AK243" s="111">
        <f t="shared" si="259"/>
        <v>0</v>
      </c>
      <c r="AL243" s="111">
        <f t="shared" si="259"/>
        <v>0</v>
      </c>
      <c r="AM243" s="111">
        <f t="shared" si="259"/>
        <v>0</v>
      </c>
      <c r="AN243" s="111">
        <f t="shared" si="259"/>
        <v>0</v>
      </c>
      <c r="AO243" s="111">
        <f t="shared" si="259"/>
        <v>0</v>
      </c>
      <c r="AP243" s="111">
        <f t="shared" si="259"/>
        <v>0</v>
      </c>
      <c r="AQ243" s="111">
        <f t="shared" si="259"/>
        <v>0</v>
      </c>
      <c r="AR243" s="111">
        <f t="shared" si="259"/>
        <v>0</v>
      </c>
      <c r="AS243" s="111">
        <f t="shared" si="259"/>
        <v>0</v>
      </c>
      <c r="AT243" s="111">
        <f t="shared" si="259"/>
        <v>0</v>
      </c>
      <c r="AU243" s="111">
        <f t="shared" si="259"/>
        <v>0</v>
      </c>
      <c r="AV243" s="111">
        <f t="shared" si="259"/>
        <v>0</v>
      </c>
      <c r="AW243" s="111">
        <f t="shared" si="259"/>
        <v>0</v>
      </c>
      <c r="AX243" s="111">
        <f t="shared" si="259"/>
        <v>0</v>
      </c>
      <c r="AY243" s="111">
        <f t="shared" si="259"/>
        <v>0</v>
      </c>
      <c r="AZ243" s="111">
        <f t="shared" si="259"/>
        <v>0</v>
      </c>
      <c r="BA243" s="111">
        <f t="shared" si="259"/>
        <v>0</v>
      </c>
      <c r="BB243" s="105" t="s">
        <v>212</v>
      </c>
      <c r="BC243" s="110"/>
      <c r="BD243" s="110"/>
      <c r="BE243" s="132">
        <v>2016</v>
      </c>
      <c r="BF243" s="110"/>
      <c r="BG243" s="110"/>
    </row>
    <row r="244" spans="1:59" s="103" customFormat="1" ht="22.2" customHeight="1">
      <c r="A244" s="419" t="s">
        <v>92</v>
      </c>
      <c r="B244" s="107"/>
      <c r="C244" s="106"/>
      <c r="D244" s="106">
        <f t="shared" si="256"/>
        <v>0</v>
      </c>
      <c r="E244" s="106"/>
      <c r="F244" s="106"/>
      <c r="G244" s="106"/>
      <c r="H244" s="106"/>
      <c r="I244" s="106"/>
      <c r="J244" s="106"/>
      <c r="K244" s="106"/>
      <c r="L244" s="292"/>
      <c r="M244" s="106"/>
      <c r="N244" s="106"/>
      <c r="O244" s="106"/>
      <c r="P244" s="106"/>
      <c r="Q244" s="106"/>
      <c r="R244" s="106"/>
      <c r="S244" s="106"/>
      <c r="T244" s="106"/>
      <c r="U244" s="106"/>
      <c r="V244" s="106"/>
      <c r="W244" s="106"/>
      <c r="X244" s="106"/>
      <c r="Y244" s="106"/>
      <c r="Z244" s="106"/>
      <c r="AA244" s="106"/>
      <c r="AB244" s="106"/>
      <c r="AC244" s="106"/>
      <c r="AD244" s="106"/>
      <c r="AE244" s="106"/>
      <c r="AF244" s="106"/>
      <c r="AG244" s="297"/>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5" t="s">
        <v>212</v>
      </c>
      <c r="BC244" s="104"/>
      <c r="BD244" s="104"/>
      <c r="BE244" s="132">
        <v>2016</v>
      </c>
      <c r="BF244" s="104"/>
      <c r="BG244" s="104"/>
    </row>
    <row r="245" spans="1:59" s="103" customFormat="1" ht="22.2" customHeight="1">
      <c r="A245" s="419" t="s">
        <v>92</v>
      </c>
      <c r="B245" s="107"/>
      <c r="C245" s="106"/>
      <c r="D245" s="106">
        <f t="shared" si="256"/>
        <v>0</v>
      </c>
      <c r="E245" s="106"/>
      <c r="F245" s="106"/>
      <c r="G245" s="106"/>
      <c r="H245" s="106"/>
      <c r="I245" s="106"/>
      <c r="J245" s="106"/>
      <c r="K245" s="106"/>
      <c r="L245" s="292"/>
      <c r="M245" s="106"/>
      <c r="N245" s="106"/>
      <c r="O245" s="106"/>
      <c r="P245" s="106"/>
      <c r="Q245" s="106"/>
      <c r="R245" s="106"/>
      <c r="S245" s="106"/>
      <c r="T245" s="106"/>
      <c r="U245" s="106"/>
      <c r="V245" s="106"/>
      <c r="W245" s="106"/>
      <c r="X245" s="106"/>
      <c r="Y245" s="106"/>
      <c r="Z245" s="106"/>
      <c r="AA245" s="106"/>
      <c r="AB245" s="106"/>
      <c r="AC245" s="106"/>
      <c r="AD245" s="106"/>
      <c r="AE245" s="106"/>
      <c r="AF245" s="106"/>
      <c r="AG245" s="297"/>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5" t="s">
        <v>212</v>
      </c>
      <c r="BC245" s="104"/>
      <c r="BD245" s="104"/>
      <c r="BE245" s="132">
        <v>2016</v>
      </c>
      <c r="BF245" s="104"/>
      <c r="BG245" s="104"/>
    </row>
    <row r="246" spans="1:59" s="108" customFormat="1" ht="22.2" customHeight="1">
      <c r="A246" s="418" t="s">
        <v>92</v>
      </c>
      <c r="B246" s="112" t="s">
        <v>282</v>
      </c>
      <c r="C246" s="111"/>
      <c r="D246" s="111">
        <f t="shared" si="256"/>
        <v>0</v>
      </c>
      <c r="E246" s="111">
        <f t="shared" ref="E246:K246" si="260">SUM(E247:E248)</f>
        <v>0</v>
      </c>
      <c r="F246" s="111">
        <f t="shared" si="260"/>
        <v>0</v>
      </c>
      <c r="G246" s="111">
        <f t="shared" si="260"/>
        <v>0</v>
      </c>
      <c r="H246" s="111">
        <f t="shared" si="260"/>
        <v>0</v>
      </c>
      <c r="I246" s="111">
        <f t="shared" si="260"/>
        <v>0</v>
      </c>
      <c r="J246" s="111">
        <f t="shared" si="260"/>
        <v>0</v>
      </c>
      <c r="K246" s="111">
        <f t="shared" si="260"/>
        <v>0</v>
      </c>
      <c r="L246" s="292"/>
      <c r="M246" s="111">
        <f t="shared" ref="M246:AF246" si="261">SUM(M247:M248)</f>
        <v>0</v>
      </c>
      <c r="N246" s="111">
        <f t="shared" si="261"/>
        <v>0</v>
      </c>
      <c r="O246" s="111">
        <f t="shared" si="261"/>
        <v>0</v>
      </c>
      <c r="P246" s="111">
        <f t="shared" si="261"/>
        <v>0</v>
      </c>
      <c r="Q246" s="111">
        <f t="shared" si="261"/>
        <v>0</v>
      </c>
      <c r="R246" s="111">
        <f t="shared" si="261"/>
        <v>0</v>
      </c>
      <c r="S246" s="111">
        <f t="shared" si="261"/>
        <v>0</v>
      </c>
      <c r="T246" s="111">
        <f t="shared" si="261"/>
        <v>0</v>
      </c>
      <c r="U246" s="111">
        <f t="shared" si="261"/>
        <v>0</v>
      </c>
      <c r="V246" s="111">
        <f t="shared" si="261"/>
        <v>0</v>
      </c>
      <c r="W246" s="111">
        <f t="shared" si="261"/>
        <v>0</v>
      </c>
      <c r="X246" s="111">
        <f t="shared" si="261"/>
        <v>0</v>
      </c>
      <c r="Y246" s="111">
        <f t="shared" si="261"/>
        <v>0</v>
      </c>
      <c r="Z246" s="111">
        <f t="shared" si="261"/>
        <v>0</v>
      </c>
      <c r="AA246" s="111">
        <f t="shared" si="261"/>
        <v>0</v>
      </c>
      <c r="AB246" s="111">
        <f t="shared" si="261"/>
        <v>0</v>
      </c>
      <c r="AC246" s="111">
        <f t="shared" si="261"/>
        <v>0</v>
      </c>
      <c r="AD246" s="111">
        <f t="shared" si="261"/>
        <v>0</v>
      </c>
      <c r="AE246" s="111">
        <f t="shared" si="261"/>
        <v>0</v>
      </c>
      <c r="AF246" s="111">
        <f t="shared" si="261"/>
        <v>0</v>
      </c>
      <c r="AG246" s="297"/>
      <c r="AH246" s="111">
        <f t="shared" ref="AH246:BA246" si="262">SUM(AH247:AH248)</f>
        <v>0</v>
      </c>
      <c r="AI246" s="111">
        <f t="shared" si="262"/>
        <v>0</v>
      </c>
      <c r="AJ246" s="111">
        <f t="shared" si="262"/>
        <v>0</v>
      </c>
      <c r="AK246" s="111">
        <f t="shared" si="262"/>
        <v>0</v>
      </c>
      <c r="AL246" s="111">
        <f t="shared" si="262"/>
        <v>0</v>
      </c>
      <c r="AM246" s="111">
        <f t="shared" si="262"/>
        <v>0</v>
      </c>
      <c r="AN246" s="111">
        <f t="shared" si="262"/>
        <v>0</v>
      </c>
      <c r="AO246" s="111">
        <f t="shared" si="262"/>
        <v>0</v>
      </c>
      <c r="AP246" s="111">
        <f t="shared" si="262"/>
        <v>0</v>
      </c>
      <c r="AQ246" s="111">
        <f t="shared" si="262"/>
        <v>0</v>
      </c>
      <c r="AR246" s="111">
        <f t="shared" si="262"/>
        <v>0</v>
      </c>
      <c r="AS246" s="111">
        <f t="shared" si="262"/>
        <v>0</v>
      </c>
      <c r="AT246" s="111">
        <f t="shared" si="262"/>
        <v>0</v>
      </c>
      <c r="AU246" s="111">
        <f t="shared" si="262"/>
        <v>0</v>
      </c>
      <c r="AV246" s="111">
        <f t="shared" si="262"/>
        <v>0</v>
      </c>
      <c r="AW246" s="111">
        <f t="shared" si="262"/>
        <v>0</v>
      </c>
      <c r="AX246" s="111">
        <f t="shared" si="262"/>
        <v>0</v>
      </c>
      <c r="AY246" s="111">
        <f t="shared" si="262"/>
        <v>0</v>
      </c>
      <c r="AZ246" s="111">
        <f t="shared" si="262"/>
        <v>0</v>
      </c>
      <c r="BA246" s="111">
        <f t="shared" si="262"/>
        <v>0</v>
      </c>
      <c r="BB246" s="105" t="s">
        <v>212</v>
      </c>
      <c r="BC246" s="110"/>
      <c r="BD246" s="110"/>
      <c r="BE246" s="132">
        <v>2016</v>
      </c>
      <c r="BF246" s="110"/>
      <c r="BG246" s="110"/>
    </row>
    <row r="247" spans="1:59" s="103" customFormat="1" ht="22.2" customHeight="1">
      <c r="A247" s="419" t="s">
        <v>92</v>
      </c>
      <c r="B247" s="107"/>
      <c r="C247" s="106"/>
      <c r="D247" s="106">
        <f t="shared" si="256"/>
        <v>0</v>
      </c>
      <c r="E247" s="106"/>
      <c r="F247" s="106"/>
      <c r="G247" s="106"/>
      <c r="H247" s="106"/>
      <c r="I247" s="106"/>
      <c r="J247" s="106"/>
      <c r="K247" s="106"/>
      <c r="L247" s="292"/>
      <c r="M247" s="106"/>
      <c r="N247" s="106"/>
      <c r="O247" s="106"/>
      <c r="P247" s="106"/>
      <c r="Q247" s="106"/>
      <c r="R247" s="106"/>
      <c r="S247" s="106"/>
      <c r="T247" s="106"/>
      <c r="U247" s="106"/>
      <c r="V247" s="106"/>
      <c r="W247" s="106"/>
      <c r="X247" s="106"/>
      <c r="Y247" s="106"/>
      <c r="Z247" s="106"/>
      <c r="AA247" s="106"/>
      <c r="AB247" s="106"/>
      <c r="AC247" s="106"/>
      <c r="AD247" s="106"/>
      <c r="AE247" s="106"/>
      <c r="AF247" s="106"/>
      <c r="AG247" s="297"/>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5" t="s">
        <v>212</v>
      </c>
      <c r="BC247" s="104"/>
      <c r="BD247" s="104"/>
      <c r="BE247" s="132">
        <v>2016</v>
      </c>
      <c r="BF247" s="104"/>
      <c r="BG247" s="104"/>
    </row>
    <row r="248" spans="1:59" s="103" customFormat="1" ht="22.2" customHeight="1">
      <c r="A248" s="419" t="s">
        <v>92</v>
      </c>
      <c r="B248" s="107"/>
      <c r="C248" s="106"/>
      <c r="D248" s="106">
        <f t="shared" si="256"/>
        <v>0</v>
      </c>
      <c r="E248" s="106"/>
      <c r="F248" s="106"/>
      <c r="G248" s="106"/>
      <c r="H248" s="106"/>
      <c r="I248" s="106"/>
      <c r="J248" s="106"/>
      <c r="K248" s="106"/>
      <c r="L248" s="292"/>
      <c r="M248" s="106"/>
      <c r="N248" s="106"/>
      <c r="O248" s="106"/>
      <c r="P248" s="106"/>
      <c r="Q248" s="106"/>
      <c r="R248" s="106"/>
      <c r="S248" s="106"/>
      <c r="T248" s="106"/>
      <c r="U248" s="106"/>
      <c r="V248" s="106"/>
      <c r="W248" s="106"/>
      <c r="X248" s="106"/>
      <c r="Y248" s="106"/>
      <c r="Z248" s="106"/>
      <c r="AA248" s="106"/>
      <c r="AB248" s="106"/>
      <c r="AC248" s="106"/>
      <c r="AD248" s="106"/>
      <c r="AE248" s="106"/>
      <c r="AF248" s="106"/>
      <c r="AG248" s="297"/>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5" t="s">
        <v>212</v>
      </c>
      <c r="BC248" s="104"/>
      <c r="BD248" s="104"/>
      <c r="BE248" s="132">
        <v>2016</v>
      </c>
      <c r="BF248" s="104"/>
      <c r="BG248" s="104"/>
    </row>
    <row r="249" spans="1:59" s="126" customFormat="1" ht="22.2" customHeight="1">
      <c r="A249" s="418" t="s">
        <v>117</v>
      </c>
      <c r="B249" s="262" t="s">
        <v>309</v>
      </c>
      <c r="C249" s="111">
        <f>SUM(C250,C253)</f>
        <v>0</v>
      </c>
      <c r="D249" s="111">
        <f>SUM(D250+D253)</f>
        <v>0</v>
      </c>
      <c r="E249" s="111">
        <f t="shared" ref="E249:K249" si="263">SUM(E250,E253)</f>
        <v>0</v>
      </c>
      <c r="F249" s="111">
        <f t="shared" si="263"/>
        <v>0</v>
      </c>
      <c r="G249" s="111">
        <f t="shared" si="263"/>
        <v>0</v>
      </c>
      <c r="H249" s="111">
        <f t="shared" si="263"/>
        <v>0</v>
      </c>
      <c r="I249" s="111">
        <f t="shared" si="263"/>
        <v>0</v>
      </c>
      <c r="J249" s="111">
        <f t="shared" si="263"/>
        <v>0</v>
      </c>
      <c r="K249" s="111">
        <f t="shared" si="263"/>
        <v>0</v>
      </c>
      <c r="L249" s="292"/>
      <c r="M249" s="111">
        <f t="shared" ref="M249:AF249" si="264">SUM(M250,M253)</f>
        <v>0</v>
      </c>
      <c r="N249" s="111">
        <f t="shared" si="264"/>
        <v>0</v>
      </c>
      <c r="O249" s="111">
        <f t="shared" si="264"/>
        <v>0</v>
      </c>
      <c r="P249" s="111">
        <f t="shared" si="264"/>
        <v>0</v>
      </c>
      <c r="Q249" s="111">
        <f t="shared" si="264"/>
        <v>0</v>
      </c>
      <c r="R249" s="111">
        <f t="shared" si="264"/>
        <v>0</v>
      </c>
      <c r="S249" s="111">
        <f t="shared" si="264"/>
        <v>0</v>
      </c>
      <c r="T249" s="111">
        <f t="shared" si="264"/>
        <v>0</v>
      </c>
      <c r="U249" s="111">
        <f t="shared" si="264"/>
        <v>0</v>
      </c>
      <c r="V249" s="111">
        <f t="shared" si="264"/>
        <v>0</v>
      </c>
      <c r="W249" s="111">
        <f t="shared" si="264"/>
        <v>0</v>
      </c>
      <c r="X249" s="111">
        <f t="shared" si="264"/>
        <v>0</v>
      </c>
      <c r="Y249" s="111">
        <f t="shared" si="264"/>
        <v>0</v>
      </c>
      <c r="Z249" s="111">
        <f t="shared" si="264"/>
        <v>0</v>
      </c>
      <c r="AA249" s="111">
        <f t="shared" si="264"/>
        <v>0</v>
      </c>
      <c r="AB249" s="111">
        <f t="shared" si="264"/>
        <v>0</v>
      </c>
      <c r="AC249" s="111">
        <f t="shared" si="264"/>
        <v>0</v>
      </c>
      <c r="AD249" s="111">
        <f t="shared" si="264"/>
        <v>0</v>
      </c>
      <c r="AE249" s="111">
        <f t="shared" si="264"/>
        <v>0</v>
      </c>
      <c r="AF249" s="111">
        <f t="shared" si="264"/>
        <v>0</v>
      </c>
      <c r="AG249" s="297"/>
      <c r="AH249" s="111">
        <f t="shared" ref="AH249:BA249" si="265">SUM(AH250,AH253)</f>
        <v>0</v>
      </c>
      <c r="AI249" s="111">
        <f t="shared" si="265"/>
        <v>0</v>
      </c>
      <c r="AJ249" s="111">
        <f t="shared" si="265"/>
        <v>0</v>
      </c>
      <c r="AK249" s="111">
        <f t="shared" si="265"/>
        <v>0</v>
      </c>
      <c r="AL249" s="111">
        <f t="shared" si="265"/>
        <v>0</v>
      </c>
      <c r="AM249" s="111">
        <f t="shared" si="265"/>
        <v>0</v>
      </c>
      <c r="AN249" s="111">
        <f t="shared" si="265"/>
        <v>0</v>
      </c>
      <c r="AO249" s="111">
        <f t="shared" si="265"/>
        <v>0</v>
      </c>
      <c r="AP249" s="111">
        <f t="shared" si="265"/>
        <v>0</v>
      </c>
      <c r="AQ249" s="111">
        <f t="shared" si="265"/>
        <v>0</v>
      </c>
      <c r="AR249" s="111">
        <f t="shared" si="265"/>
        <v>0</v>
      </c>
      <c r="AS249" s="111">
        <f t="shared" si="265"/>
        <v>0</v>
      </c>
      <c r="AT249" s="111">
        <f t="shared" si="265"/>
        <v>0</v>
      </c>
      <c r="AU249" s="111">
        <f t="shared" si="265"/>
        <v>0</v>
      </c>
      <c r="AV249" s="111">
        <f t="shared" si="265"/>
        <v>0</v>
      </c>
      <c r="AW249" s="111">
        <f t="shared" si="265"/>
        <v>0</v>
      </c>
      <c r="AX249" s="111">
        <f t="shared" si="265"/>
        <v>0</v>
      </c>
      <c r="AY249" s="111">
        <f t="shared" si="265"/>
        <v>0</v>
      </c>
      <c r="AZ249" s="111">
        <f t="shared" si="265"/>
        <v>0</v>
      </c>
      <c r="BA249" s="111">
        <f t="shared" si="265"/>
        <v>0</v>
      </c>
      <c r="BB249" s="105" t="s">
        <v>212</v>
      </c>
      <c r="BC249" s="110"/>
      <c r="BD249" s="110"/>
      <c r="BE249" s="90">
        <v>2016</v>
      </c>
      <c r="BF249" s="109"/>
      <c r="BG249" s="109"/>
    </row>
    <row r="250" spans="1:59" s="103" customFormat="1" ht="22.2" customHeight="1">
      <c r="A250" s="419" t="s">
        <v>117</v>
      </c>
      <c r="B250" s="107" t="s">
        <v>281</v>
      </c>
      <c r="C250" s="106"/>
      <c r="D250" s="106">
        <f t="shared" ref="D250:D255" si="266">SUM(E250:BA250)</f>
        <v>0</v>
      </c>
      <c r="E250" s="106">
        <f t="shared" ref="E250:K250" si="267">SUM(E251:E252)</f>
        <v>0</v>
      </c>
      <c r="F250" s="106">
        <f t="shared" si="267"/>
        <v>0</v>
      </c>
      <c r="G250" s="106">
        <f t="shared" si="267"/>
        <v>0</v>
      </c>
      <c r="H250" s="106">
        <f t="shared" si="267"/>
        <v>0</v>
      </c>
      <c r="I250" s="106">
        <f t="shared" si="267"/>
        <v>0</v>
      </c>
      <c r="J250" s="106">
        <f t="shared" si="267"/>
        <v>0</v>
      </c>
      <c r="K250" s="106">
        <f t="shared" si="267"/>
        <v>0</v>
      </c>
      <c r="L250" s="292"/>
      <c r="M250" s="106">
        <f t="shared" ref="M250:AF250" si="268">SUM(M251:M252)</f>
        <v>0</v>
      </c>
      <c r="N250" s="106">
        <f t="shared" si="268"/>
        <v>0</v>
      </c>
      <c r="O250" s="106">
        <f t="shared" si="268"/>
        <v>0</v>
      </c>
      <c r="P250" s="106">
        <f t="shared" si="268"/>
        <v>0</v>
      </c>
      <c r="Q250" s="106">
        <f t="shared" si="268"/>
        <v>0</v>
      </c>
      <c r="R250" s="106">
        <f t="shared" si="268"/>
        <v>0</v>
      </c>
      <c r="S250" s="106">
        <f t="shared" si="268"/>
        <v>0</v>
      </c>
      <c r="T250" s="106">
        <f t="shared" si="268"/>
        <v>0</v>
      </c>
      <c r="U250" s="106">
        <f t="shared" si="268"/>
        <v>0</v>
      </c>
      <c r="V250" s="106">
        <f t="shared" si="268"/>
        <v>0</v>
      </c>
      <c r="W250" s="106">
        <f t="shared" si="268"/>
        <v>0</v>
      </c>
      <c r="X250" s="106">
        <f t="shared" si="268"/>
        <v>0</v>
      </c>
      <c r="Y250" s="106">
        <f t="shared" si="268"/>
        <v>0</v>
      </c>
      <c r="Z250" s="106">
        <f t="shared" si="268"/>
        <v>0</v>
      </c>
      <c r="AA250" s="106">
        <f t="shared" si="268"/>
        <v>0</v>
      </c>
      <c r="AB250" s="106">
        <f t="shared" si="268"/>
        <v>0</v>
      </c>
      <c r="AC250" s="106">
        <f t="shared" si="268"/>
        <v>0</v>
      </c>
      <c r="AD250" s="106">
        <f t="shared" si="268"/>
        <v>0</v>
      </c>
      <c r="AE250" s="106">
        <f t="shared" si="268"/>
        <v>0</v>
      </c>
      <c r="AF250" s="106">
        <f t="shared" si="268"/>
        <v>0</v>
      </c>
      <c r="AG250" s="297"/>
      <c r="AH250" s="106">
        <f t="shared" ref="AH250:BA250" si="269">SUM(AH251:AH252)</f>
        <v>0</v>
      </c>
      <c r="AI250" s="106">
        <f t="shared" si="269"/>
        <v>0</v>
      </c>
      <c r="AJ250" s="106">
        <f t="shared" si="269"/>
        <v>0</v>
      </c>
      <c r="AK250" s="106">
        <f t="shared" si="269"/>
        <v>0</v>
      </c>
      <c r="AL250" s="106">
        <f t="shared" si="269"/>
        <v>0</v>
      </c>
      <c r="AM250" s="106">
        <f t="shared" si="269"/>
        <v>0</v>
      </c>
      <c r="AN250" s="106">
        <f t="shared" si="269"/>
        <v>0</v>
      </c>
      <c r="AO250" s="106">
        <f t="shared" si="269"/>
        <v>0</v>
      </c>
      <c r="AP250" s="106">
        <f t="shared" si="269"/>
        <v>0</v>
      </c>
      <c r="AQ250" s="106">
        <f t="shared" si="269"/>
        <v>0</v>
      </c>
      <c r="AR250" s="106">
        <f t="shared" si="269"/>
        <v>0</v>
      </c>
      <c r="AS250" s="106">
        <f t="shared" si="269"/>
        <v>0</v>
      </c>
      <c r="AT250" s="106">
        <f t="shared" si="269"/>
        <v>0</v>
      </c>
      <c r="AU250" s="106">
        <f t="shared" si="269"/>
        <v>0</v>
      </c>
      <c r="AV250" s="106">
        <f t="shared" si="269"/>
        <v>0</v>
      </c>
      <c r="AW250" s="106">
        <f t="shared" si="269"/>
        <v>0</v>
      </c>
      <c r="AX250" s="106">
        <f t="shared" si="269"/>
        <v>0</v>
      </c>
      <c r="AY250" s="106">
        <f t="shared" si="269"/>
        <v>0</v>
      </c>
      <c r="AZ250" s="106">
        <f t="shared" si="269"/>
        <v>0</v>
      </c>
      <c r="BA250" s="106">
        <f t="shared" si="269"/>
        <v>0</v>
      </c>
      <c r="BB250" s="105" t="s">
        <v>212</v>
      </c>
      <c r="BC250" s="104"/>
      <c r="BD250" s="104"/>
      <c r="BE250" s="90">
        <v>2016</v>
      </c>
      <c r="BF250" s="101"/>
      <c r="BG250" s="101"/>
    </row>
    <row r="251" spans="1:59" s="103" customFormat="1" ht="22.2" customHeight="1">
      <c r="A251" s="419" t="s">
        <v>117</v>
      </c>
      <c r="B251" s="107"/>
      <c r="C251" s="106"/>
      <c r="D251" s="106">
        <f t="shared" si="266"/>
        <v>0</v>
      </c>
      <c r="E251" s="106"/>
      <c r="F251" s="106"/>
      <c r="G251" s="106"/>
      <c r="H251" s="106"/>
      <c r="I251" s="106"/>
      <c r="J251" s="106"/>
      <c r="K251" s="106"/>
      <c r="L251" s="292"/>
      <c r="M251" s="106"/>
      <c r="N251" s="106"/>
      <c r="O251" s="106"/>
      <c r="P251" s="106"/>
      <c r="Q251" s="106"/>
      <c r="R251" s="106"/>
      <c r="S251" s="106"/>
      <c r="T251" s="106"/>
      <c r="U251" s="106"/>
      <c r="V251" s="106"/>
      <c r="W251" s="106"/>
      <c r="X251" s="106"/>
      <c r="Y251" s="106"/>
      <c r="Z251" s="106"/>
      <c r="AA251" s="106"/>
      <c r="AB251" s="106"/>
      <c r="AC251" s="106"/>
      <c r="AD251" s="106"/>
      <c r="AE251" s="106"/>
      <c r="AF251" s="106"/>
      <c r="AG251" s="297"/>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5" t="s">
        <v>212</v>
      </c>
      <c r="BC251" s="104"/>
      <c r="BD251" s="104"/>
      <c r="BE251" s="90">
        <v>2016</v>
      </c>
      <c r="BF251" s="101"/>
      <c r="BG251" s="101"/>
    </row>
    <row r="252" spans="1:59" s="108" customFormat="1" ht="22.2" customHeight="1">
      <c r="A252" s="418" t="s">
        <v>117</v>
      </c>
      <c r="B252" s="112"/>
      <c r="C252" s="111"/>
      <c r="D252" s="111">
        <f t="shared" si="266"/>
        <v>0</v>
      </c>
      <c r="E252" s="111"/>
      <c r="F252" s="111"/>
      <c r="G252" s="111"/>
      <c r="H252" s="111"/>
      <c r="I252" s="111"/>
      <c r="J252" s="111"/>
      <c r="K252" s="111"/>
      <c r="L252" s="292"/>
      <c r="M252" s="111"/>
      <c r="N252" s="111"/>
      <c r="O252" s="111"/>
      <c r="P252" s="111"/>
      <c r="Q252" s="111"/>
      <c r="R252" s="111"/>
      <c r="S252" s="111"/>
      <c r="T252" s="111"/>
      <c r="U252" s="111"/>
      <c r="V252" s="111"/>
      <c r="W252" s="111"/>
      <c r="X252" s="111"/>
      <c r="Y252" s="111"/>
      <c r="Z252" s="111"/>
      <c r="AA252" s="111"/>
      <c r="AB252" s="111"/>
      <c r="AC252" s="111"/>
      <c r="AD252" s="111"/>
      <c r="AE252" s="111"/>
      <c r="AF252" s="111"/>
      <c r="AG252" s="297"/>
      <c r="AH252" s="111"/>
      <c r="AI252" s="111"/>
      <c r="AJ252" s="111"/>
      <c r="AK252" s="111"/>
      <c r="AL252" s="111"/>
      <c r="AM252" s="111"/>
      <c r="AN252" s="111"/>
      <c r="AO252" s="111"/>
      <c r="AP252" s="111"/>
      <c r="AQ252" s="111"/>
      <c r="AR252" s="111"/>
      <c r="AS252" s="111"/>
      <c r="AT252" s="111"/>
      <c r="AU252" s="111"/>
      <c r="AV252" s="111"/>
      <c r="AW252" s="111"/>
      <c r="AX252" s="111"/>
      <c r="AY252" s="111"/>
      <c r="AZ252" s="111"/>
      <c r="BA252" s="111"/>
      <c r="BB252" s="105" t="s">
        <v>212</v>
      </c>
      <c r="BC252" s="110"/>
      <c r="BD252" s="110"/>
      <c r="BE252" s="90">
        <v>2016</v>
      </c>
      <c r="BF252" s="109"/>
      <c r="BG252" s="109"/>
    </row>
    <row r="253" spans="1:59" s="103" customFormat="1" ht="22.2" customHeight="1">
      <c r="A253" s="419" t="s">
        <v>117</v>
      </c>
      <c r="B253" s="107" t="s">
        <v>282</v>
      </c>
      <c r="C253" s="106"/>
      <c r="D253" s="106">
        <f t="shared" si="266"/>
        <v>0</v>
      </c>
      <c r="E253" s="106">
        <f t="shared" ref="E253:K253" si="270">SUM(E254:E255)</f>
        <v>0</v>
      </c>
      <c r="F253" s="106">
        <f t="shared" si="270"/>
        <v>0</v>
      </c>
      <c r="G253" s="106">
        <f t="shared" si="270"/>
        <v>0</v>
      </c>
      <c r="H253" s="106">
        <f t="shared" si="270"/>
        <v>0</v>
      </c>
      <c r="I253" s="106">
        <f t="shared" si="270"/>
        <v>0</v>
      </c>
      <c r="J253" s="106">
        <f t="shared" si="270"/>
        <v>0</v>
      </c>
      <c r="K253" s="106">
        <f t="shared" si="270"/>
        <v>0</v>
      </c>
      <c r="L253" s="292"/>
      <c r="M253" s="106">
        <f t="shared" ref="M253:AF253" si="271">SUM(M254:M255)</f>
        <v>0</v>
      </c>
      <c r="N253" s="106">
        <f t="shared" si="271"/>
        <v>0</v>
      </c>
      <c r="O253" s="106">
        <f t="shared" si="271"/>
        <v>0</v>
      </c>
      <c r="P253" s="106">
        <f t="shared" si="271"/>
        <v>0</v>
      </c>
      <c r="Q253" s="106">
        <f t="shared" si="271"/>
        <v>0</v>
      </c>
      <c r="R253" s="106">
        <f t="shared" si="271"/>
        <v>0</v>
      </c>
      <c r="S253" s="106">
        <f t="shared" si="271"/>
        <v>0</v>
      </c>
      <c r="T253" s="106">
        <f t="shared" si="271"/>
        <v>0</v>
      </c>
      <c r="U253" s="106">
        <f t="shared" si="271"/>
        <v>0</v>
      </c>
      <c r="V253" s="106">
        <f t="shared" si="271"/>
        <v>0</v>
      </c>
      <c r="W253" s="106">
        <f t="shared" si="271"/>
        <v>0</v>
      </c>
      <c r="X253" s="106">
        <f t="shared" si="271"/>
        <v>0</v>
      </c>
      <c r="Y253" s="106">
        <f t="shared" si="271"/>
        <v>0</v>
      </c>
      <c r="Z253" s="106">
        <f t="shared" si="271"/>
        <v>0</v>
      </c>
      <c r="AA253" s="106">
        <f t="shared" si="271"/>
        <v>0</v>
      </c>
      <c r="AB253" s="106">
        <f t="shared" si="271"/>
        <v>0</v>
      </c>
      <c r="AC253" s="106">
        <f t="shared" si="271"/>
        <v>0</v>
      </c>
      <c r="AD253" s="106">
        <f t="shared" si="271"/>
        <v>0</v>
      </c>
      <c r="AE253" s="106">
        <f t="shared" si="271"/>
        <v>0</v>
      </c>
      <c r="AF253" s="106">
        <f t="shared" si="271"/>
        <v>0</v>
      </c>
      <c r="AG253" s="297"/>
      <c r="AH253" s="106">
        <f t="shared" ref="AH253:BA253" si="272">SUM(AH254:AH255)</f>
        <v>0</v>
      </c>
      <c r="AI253" s="106">
        <f t="shared" si="272"/>
        <v>0</v>
      </c>
      <c r="AJ253" s="106">
        <f t="shared" si="272"/>
        <v>0</v>
      </c>
      <c r="AK253" s="106">
        <f t="shared" si="272"/>
        <v>0</v>
      </c>
      <c r="AL253" s="106">
        <f t="shared" si="272"/>
        <v>0</v>
      </c>
      <c r="AM253" s="106">
        <f t="shared" si="272"/>
        <v>0</v>
      </c>
      <c r="AN253" s="106">
        <f t="shared" si="272"/>
        <v>0</v>
      </c>
      <c r="AO253" s="106">
        <f t="shared" si="272"/>
        <v>0</v>
      </c>
      <c r="AP253" s="106">
        <f t="shared" si="272"/>
        <v>0</v>
      </c>
      <c r="AQ253" s="106">
        <f t="shared" si="272"/>
        <v>0</v>
      </c>
      <c r="AR253" s="106">
        <f t="shared" si="272"/>
        <v>0</v>
      </c>
      <c r="AS253" s="106">
        <f t="shared" si="272"/>
        <v>0</v>
      </c>
      <c r="AT253" s="106">
        <f t="shared" si="272"/>
        <v>0</v>
      </c>
      <c r="AU253" s="106">
        <f t="shared" si="272"/>
        <v>0</v>
      </c>
      <c r="AV253" s="106">
        <f t="shared" si="272"/>
        <v>0</v>
      </c>
      <c r="AW253" s="106">
        <f t="shared" si="272"/>
        <v>0</v>
      </c>
      <c r="AX253" s="106">
        <f t="shared" si="272"/>
        <v>0</v>
      </c>
      <c r="AY253" s="106">
        <f t="shared" si="272"/>
        <v>0</v>
      </c>
      <c r="AZ253" s="106">
        <f t="shared" si="272"/>
        <v>0</v>
      </c>
      <c r="BA253" s="106">
        <f t="shared" si="272"/>
        <v>0</v>
      </c>
      <c r="BB253" s="105" t="s">
        <v>212</v>
      </c>
      <c r="BC253" s="106">
        <f>SUM(BC254:BC255)</f>
        <v>0</v>
      </c>
      <c r="BD253" s="106">
        <f>SUM(BD254:BD255)</f>
        <v>0</v>
      </c>
      <c r="BE253" s="90">
        <v>2016</v>
      </c>
      <c r="BF253" s="101"/>
      <c r="BG253" s="101"/>
    </row>
    <row r="254" spans="1:59" s="124" customFormat="1" ht="22.2" customHeight="1">
      <c r="A254" s="419" t="s">
        <v>117</v>
      </c>
      <c r="B254" s="125"/>
      <c r="C254" s="106"/>
      <c r="D254" s="106">
        <f t="shared" si="266"/>
        <v>0</v>
      </c>
      <c r="E254" s="106"/>
      <c r="F254" s="106"/>
      <c r="G254" s="106"/>
      <c r="H254" s="106"/>
      <c r="I254" s="106"/>
      <c r="J254" s="106"/>
      <c r="K254" s="106"/>
      <c r="L254" s="292"/>
      <c r="M254" s="106"/>
      <c r="N254" s="106"/>
      <c r="O254" s="106"/>
      <c r="P254" s="106"/>
      <c r="Q254" s="106"/>
      <c r="R254" s="106"/>
      <c r="S254" s="106"/>
      <c r="T254" s="106"/>
      <c r="U254" s="106"/>
      <c r="V254" s="106"/>
      <c r="W254" s="106"/>
      <c r="X254" s="106"/>
      <c r="Y254" s="106"/>
      <c r="Z254" s="106"/>
      <c r="AA254" s="106"/>
      <c r="AB254" s="106"/>
      <c r="AC254" s="106"/>
      <c r="AD254" s="106"/>
      <c r="AE254" s="106"/>
      <c r="AF254" s="106"/>
      <c r="AG254" s="297"/>
      <c r="AH254" s="106"/>
      <c r="AI254" s="106"/>
      <c r="AJ254" s="106"/>
      <c r="AK254" s="106"/>
      <c r="AL254" s="106"/>
      <c r="AM254" s="106"/>
      <c r="AN254" s="106"/>
      <c r="AO254" s="106"/>
      <c r="AP254" s="106"/>
      <c r="AQ254" s="106"/>
      <c r="AR254" s="106"/>
      <c r="AS254" s="106"/>
      <c r="AT254" s="106"/>
      <c r="AU254" s="106"/>
      <c r="AV254" s="106"/>
      <c r="AW254" s="106"/>
      <c r="AX254" s="106"/>
      <c r="AY254" s="106"/>
      <c r="AZ254" s="106"/>
      <c r="BA254" s="106"/>
      <c r="BB254" s="105" t="s">
        <v>212</v>
      </c>
      <c r="BC254" s="104"/>
      <c r="BD254" s="104"/>
      <c r="BE254" s="90">
        <v>2016</v>
      </c>
      <c r="BF254" s="101"/>
      <c r="BG254" s="101"/>
    </row>
    <row r="255" spans="1:59" s="103" customFormat="1" ht="22.2" customHeight="1">
      <c r="A255" s="419" t="s">
        <v>117</v>
      </c>
      <c r="B255" s="107"/>
      <c r="C255" s="106"/>
      <c r="D255" s="106">
        <f t="shared" si="266"/>
        <v>0</v>
      </c>
      <c r="E255" s="106"/>
      <c r="F255" s="106"/>
      <c r="G255" s="106"/>
      <c r="H255" s="106"/>
      <c r="I255" s="106"/>
      <c r="J255" s="106"/>
      <c r="K255" s="106"/>
      <c r="L255" s="292"/>
      <c r="M255" s="106"/>
      <c r="N255" s="106"/>
      <c r="O255" s="106"/>
      <c r="P255" s="106"/>
      <c r="Q255" s="106"/>
      <c r="R255" s="106"/>
      <c r="S255" s="106"/>
      <c r="T255" s="106"/>
      <c r="U255" s="106"/>
      <c r="V255" s="106"/>
      <c r="W255" s="106"/>
      <c r="X255" s="106"/>
      <c r="Y255" s="106"/>
      <c r="Z255" s="106"/>
      <c r="AA255" s="106"/>
      <c r="AB255" s="106"/>
      <c r="AC255" s="106"/>
      <c r="AD255" s="106"/>
      <c r="AE255" s="106"/>
      <c r="AF255" s="106"/>
      <c r="AG255" s="297"/>
      <c r="AH255" s="106"/>
      <c r="AI255" s="106"/>
      <c r="AJ255" s="106"/>
      <c r="AK255" s="106"/>
      <c r="AL255" s="106"/>
      <c r="AM255" s="106"/>
      <c r="AN255" s="106"/>
      <c r="AO255" s="106"/>
      <c r="AP255" s="106"/>
      <c r="AQ255" s="106"/>
      <c r="AR255" s="106"/>
      <c r="AS255" s="106"/>
      <c r="AT255" s="106"/>
      <c r="AU255" s="106"/>
      <c r="AV255" s="106"/>
      <c r="AW255" s="106"/>
      <c r="AX255" s="106"/>
      <c r="AY255" s="106"/>
      <c r="AZ255" s="106"/>
      <c r="BA255" s="106"/>
      <c r="BB255" s="105" t="s">
        <v>212</v>
      </c>
      <c r="BC255" s="104"/>
      <c r="BD255" s="104"/>
      <c r="BE255" s="90">
        <v>2016</v>
      </c>
      <c r="BF255" s="101"/>
      <c r="BG255" s="101"/>
    </row>
    <row r="256" spans="1:59" s="120" customFormat="1" ht="22.2" customHeight="1">
      <c r="A256" s="425">
        <v>6</v>
      </c>
      <c r="B256" s="307" t="s">
        <v>260</v>
      </c>
      <c r="C256" s="123">
        <f>SUM(C257,C260)</f>
        <v>0</v>
      </c>
      <c r="D256" s="123">
        <f>SUM(D257+D260)</f>
        <v>0</v>
      </c>
      <c r="E256" s="123">
        <f t="shared" ref="E256:K256" si="273">SUM(E257,E260)</f>
        <v>0</v>
      </c>
      <c r="F256" s="123">
        <f t="shared" si="273"/>
        <v>0</v>
      </c>
      <c r="G256" s="123">
        <f t="shared" si="273"/>
        <v>0</v>
      </c>
      <c r="H256" s="123">
        <f t="shared" si="273"/>
        <v>0</v>
      </c>
      <c r="I256" s="106">
        <f t="shared" si="273"/>
        <v>0</v>
      </c>
      <c r="J256" s="106">
        <f t="shared" si="273"/>
        <v>0</v>
      </c>
      <c r="K256" s="106">
        <f t="shared" si="273"/>
        <v>0</v>
      </c>
      <c r="L256" s="292"/>
      <c r="M256" s="106">
        <f t="shared" ref="M256:AF256" si="274">SUM(M257,M260)</f>
        <v>0</v>
      </c>
      <c r="N256" s="106">
        <f t="shared" si="274"/>
        <v>0</v>
      </c>
      <c r="O256" s="106">
        <f t="shared" si="274"/>
        <v>0</v>
      </c>
      <c r="P256" s="123">
        <f t="shared" si="274"/>
        <v>0</v>
      </c>
      <c r="Q256" s="106">
        <f t="shared" si="274"/>
        <v>0</v>
      </c>
      <c r="R256" s="106">
        <f t="shared" si="274"/>
        <v>0</v>
      </c>
      <c r="S256" s="106">
        <f t="shared" si="274"/>
        <v>0</v>
      </c>
      <c r="T256" s="106">
        <f t="shared" si="274"/>
        <v>0</v>
      </c>
      <c r="U256" s="123">
        <f t="shared" si="274"/>
        <v>0</v>
      </c>
      <c r="V256" s="106">
        <f t="shared" si="274"/>
        <v>0</v>
      </c>
      <c r="W256" s="106">
        <f t="shared" si="274"/>
        <v>0</v>
      </c>
      <c r="X256" s="106">
        <f t="shared" si="274"/>
        <v>0</v>
      </c>
      <c r="Y256" s="123">
        <f t="shared" si="274"/>
        <v>0</v>
      </c>
      <c r="Z256" s="106">
        <f t="shared" si="274"/>
        <v>0</v>
      </c>
      <c r="AA256" s="106">
        <f t="shared" si="274"/>
        <v>0</v>
      </c>
      <c r="AB256" s="106">
        <f t="shared" si="274"/>
        <v>0</v>
      </c>
      <c r="AC256" s="106">
        <f t="shared" si="274"/>
        <v>0</v>
      </c>
      <c r="AD256" s="106">
        <f t="shared" si="274"/>
        <v>0</v>
      </c>
      <c r="AE256" s="106">
        <f t="shared" si="274"/>
        <v>0</v>
      </c>
      <c r="AF256" s="106">
        <f t="shared" si="274"/>
        <v>0</v>
      </c>
      <c r="AG256" s="297"/>
      <c r="AH256" s="106">
        <f t="shared" ref="AH256:BA256" si="275">SUM(AH257,AH260)</f>
        <v>0</v>
      </c>
      <c r="AI256" s="106">
        <f t="shared" si="275"/>
        <v>0</v>
      </c>
      <c r="AJ256" s="106">
        <f t="shared" si="275"/>
        <v>0</v>
      </c>
      <c r="AK256" s="106">
        <f t="shared" si="275"/>
        <v>0</v>
      </c>
      <c r="AL256" s="106">
        <f t="shared" si="275"/>
        <v>0</v>
      </c>
      <c r="AM256" s="106">
        <f t="shared" si="275"/>
        <v>0</v>
      </c>
      <c r="AN256" s="106">
        <f t="shared" si="275"/>
        <v>0</v>
      </c>
      <c r="AO256" s="106">
        <f t="shared" si="275"/>
        <v>0</v>
      </c>
      <c r="AP256" s="106">
        <f t="shared" si="275"/>
        <v>0</v>
      </c>
      <c r="AQ256" s="106">
        <f t="shared" si="275"/>
        <v>0</v>
      </c>
      <c r="AR256" s="106">
        <f t="shared" si="275"/>
        <v>0</v>
      </c>
      <c r="AS256" s="123">
        <f t="shared" si="275"/>
        <v>0</v>
      </c>
      <c r="AT256" s="123">
        <f t="shared" si="275"/>
        <v>0</v>
      </c>
      <c r="AU256" s="106">
        <f t="shared" si="275"/>
        <v>0</v>
      </c>
      <c r="AV256" s="106">
        <f t="shared" si="275"/>
        <v>0</v>
      </c>
      <c r="AW256" s="106">
        <f t="shared" si="275"/>
        <v>0</v>
      </c>
      <c r="AX256" s="106">
        <f t="shared" si="275"/>
        <v>0</v>
      </c>
      <c r="AY256" s="106">
        <f t="shared" si="275"/>
        <v>0</v>
      </c>
      <c r="AZ256" s="106">
        <f t="shared" si="275"/>
        <v>0</v>
      </c>
      <c r="BA256" s="106">
        <f t="shared" si="275"/>
        <v>0</v>
      </c>
      <c r="BB256" s="105" t="s">
        <v>212</v>
      </c>
      <c r="BC256" s="104"/>
      <c r="BD256" s="122"/>
      <c r="BE256" s="90">
        <v>2016</v>
      </c>
      <c r="BF256" s="121"/>
      <c r="BG256" s="121"/>
    </row>
    <row r="257" spans="1:59" s="108" customFormat="1" ht="22.2" customHeight="1">
      <c r="A257" s="418" t="s">
        <v>119</v>
      </c>
      <c r="B257" s="112" t="s">
        <v>281</v>
      </c>
      <c r="C257" s="111"/>
      <c r="D257" s="111">
        <f t="shared" ref="D257:D262" si="276">SUM(E257:BA257)</f>
        <v>0</v>
      </c>
      <c r="E257" s="111">
        <f t="shared" ref="E257:K257" si="277">SUM(E258:E259)</f>
        <v>0</v>
      </c>
      <c r="F257" s="111">
        <f>SUM(F258:F259)</f>
        <v>0</v>
      </c>
      <c r="G257" s="111">
        <f t="shared" si="277"/>
        <v>0</v>
      </c>
      <c r="H257" s="111">
        <f t="shared" si="277"/>
        <v>0</v>
      </c>
      <c r="I257" s="111">
        <f t="shared" si="277"/>
        <v>0</v>
      </c>
      <c r="J257" s="111">
        <f t="shared" si="277"/>
        <v>0</v>
      </c>
      <c r="K257" s="111">
        <f t="shared" si="277"/>
        <v>0</v>
      </c>
      <c r="L257" s="292"/>
      <c r="M257" s="111">
        <f t="shared" ref="M257:AF257" si="278">SUM(M258:M259)</f>
        <v>0</v>
      </c>
      <c r="N257" s="111">
        <f t="shared" si="278"/>
        <v>0</v>
      </c>
      <c r="O257" s="111">
        <f t="shared" si="278"/>
        <v>0</v>
      </c>
      <c r="P257" s="111">
        <f t="shared" si="278"/>
        <v>0</v>
      </c>
      <c r="Q257" s="111">
        <f t="shared" si="278"/>
        <v>0</v>
      </c>
      <c r="R257" s="111">
        <f t="shared" si="278"/>
        <v>0</v>
      </c>
      <c r="S257" s="111">
        <f t="shared" si="278"/>
        <v>0</v>
      </c>
      <c r="T257" s="111">
        <f t="shared" si="278"/>
        <v>0</v>
      </c>
      <c r="U257" s="111">
        <f t="shared" si="278"/>
        <v>0</v>
      </c>
      <c r="V257" s="111">
        <f t="shared" si="278"/>
        <v>0</v>
      </c>
      <c r="W257" s="111">
        <f t="shared" si="278"/>
        <v>0</v>
      </c>
      <c r="X257" s="111">
        <f t="shared" si="278"/>
        <v>0</v>
      </c>
      <c r="Y257" s="111">
        <f t="shared" si="278"/>
        <v>0</v>
      </c>
      <c r="Z257" s="111">
        <f t="shared" si="278"/>
        <v>0</v>
      </c>
      <c r="AA257" s="111">
        <f t="shared" si="278"/>
        <v>0</v>
      </c>
      <c r="AB257" s="111">
        <f t="shared" si="278"/>
        <v>0</v>
      </c>
      <c r="AC257" s="111">
        <f t="shared" si="278"/>
        <v>0</v>
      </c>
      <c r="AD257" s="111">
        <f t="shared" si="278"/>
        <v>0</v>
      </c>
      <c r="AE257" s="111">
        <f t="shared" si="278"/>
        <v>0</v>
      </c>
      <c r="AF257" s="111">
        <f t="shared" si="278"/>
        <v>0</v>
      </c>
      <c r="AG257" s="297"/>
      <c r="AH257" s="111">
        <f t="shared" ref="AH257:BA257" si="279">SUM(AH258:AH259)</f>
        <v>0</v>
      </c>
      <c r="AI257" s="111">
        <f t="shared" si="279"/>
        <v>0</v>
      </c>
      <c r="AJ257" s="111">
        <f t="shared" si="279"/>
        <v>0</v>
      </c>
      <c r="AK257" s="111">
        <f t="shared" si="279"/>
        <v>0</v>
      </c>
      <c r="AL257" s="111">
        <f t="shared" si="279"/>
        <v>0</v>
      </c>
      <c r="AM257" s="111">
        <f t="shared" si="279"/>
        <v>0</v>
      </c>
      <c r="AN257" s="111">
        <f t="shared" si="279"/>
        <v>0</v>
      </c>
      <c r="AO257" s="111">
        <f t="shared" si="279"/>
        <v>0</v>
      </c>
      <c r="AP257" s="111">
        <f t="shared" si="279"/>
        <v>0</v>
      </c>
      <c r="AQ257" s="111">
        <f t="shared" si="279"/>
        <v>0</v>
      </c>
      <c r="AR257" s="111">
        <f t="shared" si="279"/>
        <v>0</v>
      </c>
      <c r="AS257" s="111">
        <f t="shared" si="279"/>
        <v>0</v>
      </c>
      <c r="AT257" s="111">
        <f t="shared" si="279"/>
        <v>0</v>
      </c>
      <c r="AU257" s="111">
        <f t="shared" si="279"/>
        <v>0</v>
      </c>
      <c r="AV257" s="111">
        <f t="shared" si="279"/>
        <v>0</v>
      </c>
      <c r="AW257" s="111">
        <f t="shared" si="279"/>
        <v>0</v>
      </c>
      <c r="AX257" s="111">
        <f t="shared" si="279"/>
        <v>0</v>
      </c>
      <c r="AY257" s="111">
        <f t="shared" si="279"/>
        <v>0</v>
      </c>
      <c r="AZ257" s="111">
        <f t="shared" si="279"/>
        <v>0</v>
      </c>
      <c r="BA257" s="111">
        <f t="shared" si="279"/>
        <v>0</v>
      </c>
      <c r="BB257" s="105" t="s">
        <v>212</v>
      </c>
      <c r="BC257" s="110"/>
      <c r="BD257" s="110"/>
      <c r="BE257" s="90">
        <v>2016</v>
      </c>
      <c r="BF257" s="109"/>
      <c r="BG257" s="109"/>
    </row>
    <row r="258" spans="1:59" s="115" customFormat="1" ht="22.2" customHeight="1">
      <c r="A258" s="419" t="s">
        <v>119</v>
      </c>
      <c r="B258" s="119"/>
      <c r="C258" s="118"/>
      <c r="D258" s="118">
        <f t="shared" si="276"/>
        <v>0</v>
      </c>
      <c r="E258" s="118"/>
      <c r="F258" s="118"/>
      <c r="G258" s="118"/>
      <c r="H258" s="118"/>
      <c r="I258" s="111"/>
      <c r="J258" s="111"/>
      <c r="K258" s="111"/>
      <c r="L258" s="292"/>
      <c r="M258" s="111"/>
      <c r="N258" s="111"/>
      <c r="O258" s="111"/>
      <c r="P258" s="118"/>
      <c r="Q258" s="111"/>
      <c r="R258" s="111"/>
      <c r="S258" s="111"/>
      <c r="T258" s="111"/>
      <c r="U258" s="118"/>
      <c r="V258" s="111"/>
      <c r="W258" s="111"/>
      <c r="X258" s="111"/>
      <c r="Y258" s="118"/>
      <c r="Z258" s="111"/>
      <c r="AA258" s="111"/>
      <c r="AB258" s="111"/>
      <c r="AC258" s="111"/>
      <c r="AD258" s="111"/>
      <c r="AE258" s="111"/>
      <c r="AF258" s="111"/>
      <c r="AG258" s="297"/>
      <c r="AH258" s="111"/>
      <c r="AI258" s="111"/>
      <c r="AJ258" s="111"/>
      <c r="AK258" s="111"/>
      <c r="AL258" s="111"/>
      <c r="AM258" s="111"/>
      <c r="AN258" s="111"/>
      <c r="AO258" s="111"/>
      <c r="AP258" s="111"/>
      <c r="AQ258" s="111"/>
      <c r="AR258" s="111"/>
      <c r="AS258" s="118"/>
      <c r="AT258" s="118"/>
      <c r="AU258" s="111"/>
      <c r="AV258" s="111"/>
      <c r="AW258" s="111"/>
      <c r="AX258" s="111"/>
      <c r="AY258" s="111"/>
      <c r="AZ258" s="111"/>
      <c r="BA258" s="111"/>
      <c r="BB258" s="105" t="s">
        <v>212</v>
      </c>
      <c r="BC258" s="110"/>
      <c r="BD258" s="117"/>
      <c r="BE258" s="90">
        <v>2016</v>
      </c>
      <c r="BF258" s="116"/>
      <c r="BG258" s="116"/>
    </row>
    <row r="259" spans="1:59" s="103" customFormat="1" ht="22.2" customHeight="1">
      <c r="A259" s="419" t="s">
        <v>119</v>
      </c>
      <c r="B259" s="107"/>
      <c r="C259" s="106"/>
      <c r="D259" s="106">
        <f t="shared" si="276"/>
        <v>0</v>
      </c>
      <c r="E259" s="106"/>
      <c r="F259" s="106"/>
      <c r="G259" s="106"/>
      <c r="H259" s="106"/>
      <c r="I259" s="106"/>
      <c r="J259" s="106"/>
      <c r="K259" s="106"/>
      <c r="L259" s="292"/>
      <c r="M259" s="106"/>
      <c r="N259" s="106"/>
      <c r="O259" s="106"/>
      <c r="P259" s="106"/>
      <c r="Q259" s="106"/>
      <c r="R259" s="106"/>
      <c r="S259" s="106"/>
      <c r="T259" s="106"/>
      <c r="U259" s="106"/>
      <c r="V259" s="106"/>
      <c r="W259" s="106"/>
      <c r="X259" s="106"/>
      <c r="Y259" s="106"/>
      <c r="Z259" s="106"/>
      <c r="AA259" s="106"/>
      <c r="AB259" s="106"/>
      <c r="AC259" s="106"/>
      <c r="AD259" s="106"/>
      <c r="AE259" s="106"/>
      <c r="AF259" s="106"/>
      <c r="AG259" s="297"/>
      <c r="AH259" s="106"/>
      <c r="AI259" s="106"/>
      <c r="AJ259" s="106"/>
      <c r="AK259" s="106"/>
      <c r="AL259" s="106"/>
      <c r="AM259" s="106"/>
      <c r="AN259" s="106"/>
      <c r="AO259" s="106"/>
      <c r="AP259" s="106"/>
      <c r="AQ259" s="106"/>
      <c r="AR259" s="106"/>
      <c r="AS259" s="106"/>
      <c r="AT259" s="106"/>
      <c r="AU259" s="106"/>
      <c r="AV259" s="106"/>
      <c r="AW259" s="106"/>
      <c r="AX259" s="106"/>
      <c r="AY259" s="106"/>
      <c r="AZ259" s="106"/>
      <c r="BA259" s="106"/>
      <c r="BB259" s="105" t="s">
        <v>212</v>
      </c>
      <c r="BC259" s="104"/>
      <c r="BD259" s="104"/>
      <c r="BE259" s="90">
        <v>2016</v>
      </c>
      <c r="BF259" s="101"/>
      <c r="BG259" s="101"/>
    </row>
    <row r="260" spans="1:59" s="103" customFormat="1" ht="22.2" customHeight="1">
      <c r="A260" s="419" t="s">
        <v>119</v>
      </c>
      <c r="B260" s="107" t="s">
        <v>282</v>
      </c>
      <c r="C260" s="106"/>
      <c r="D260" s="106">
        <f t="shared" si="276"/>
        <v>0</v>
      </c>
      <c r="E260" s="106">
        <f t="shared" ref="E260:K260" si="280">SUM(E261:E262)</f>
        <v>0</v>
      </c>
      <c r="F260" s="106">
        <f t="shared" si="280"/>
        <v>0</v>
      </c>
      <c r="G260" s="106">
        <f t="shared" si="280"/>
        <v>0</v>
      </c>
      <c r="H260" s="106">
        <f t="shared" si="280"/>
        <v>0</v>
      </c>
      <c r="I260" s="106">
        <f t="shared" si="280"/>
        <v>0</v>
      </c>
      <c r="J260" s="106">
        <f t="shared" si="280"/>
        <v>0</v>
      </c>
      <c r="K260" s="106">
        <f t="shared" si="280"/>
        <v>0</v>
      </c>
      <c r="L260" s="292"/>
      <c r="M260" s="106">
        <f t="shared" ref="M260:AF260" si="281">SUM(M261:M262)</f>
        <v>0</v>
      </c>
      <c r="N260" s="106">
        <f t="shared" si="281"/>
        <v>0</v>
      </c>
      <c r="O260" s="106">
        <f t="shared" si="281"/>
        <v>0</v>
      </c>
      <c r="P260" s="106">
        <f t="shared" si="281"/>
        <v>0</v>
      </c>
      <c r="Q260" s="106">
        <f t="shared" si="281"/>
        <v>0</v>
      </c>
      <c r="R260" s="106">
        <f t="shared" si="281"/>
        <v>0</v>
      </c>
      <c r="S260" s="106">
        <f t="shared" si="281"/>
        <v>0</v>
      </c>
      <c r="T260" s="106">
        <f t="shared" si="281"/>
        <v>0</v>
      </c>
      <c r="U260" s="106">
        <f t="shared" si="281"/>
        <v>0</v>
      </c>
      <c r="V260" s="106">
        <f t="shared" si="281"/>
        <v>0</v>
      </c>
      <c r="W260" s="106">
        <f t="shared" si="281"/>
        <v>0</v>
      </c>
      <c r="X260" s="106">
        <f t="shared" si="281"/>
        <v>0</v>
      </c>
      <c r="Y260" s="106">
        <f t="shared" si="281"/>
        <v>0</v>
      </c>
      <c r="Z260" s="106">
        <f t="shared" si="281"/>
        <v>0</v>
      </c>
      <c r="AA260" s="106">
        <f t="shared" si="281"/>
        <v>0</v>
      </c>
      <c r="AB260" s="106">
        <f t="shared" si="281"/>
        <v>0</v>
      </c>
      <c r="AC260" s="106">
        <f t="shared" si="281"/>
        <v>0</v>
      </c>
      <c r="AD260" s="106">
        <f t="shared" si="281"/>
        <v>0</v>
      </c>
      <c r="AE260" s="106">
        <f t="shared" si="281"/>
        <v>0</v>
      </c>
      <c r="AF260" s="106">
        <f t="shared" si="281"/>
        <v>0</v>
      </c>
      <c r="AG260" s="297"/>
      <c r="AH260" s="106">
        <f t="shared" ref="AH260:BA260" si="282">SUM(AH261:AH262)</f>
        <v>0</v>
      </c>
      <c r="AI260" s="106">
        <f t="shared" si="282"/>
        <v>0</v>
      </c>
      <c r="AJ260" s="106">
        <f t="shared" si="282"/>
        <v>0</v>
      </c>
      <c r="AK260" s="106">
        <f t="shared" si="282"/>
        <v>0</v>
      </c>
      <c r="AL260" s="106">
        <f t="shared" si="282"/>
        <v>0</v>
      </c>
      <c r="AM260" s="106">
        <f t="shared" si="282"/>
        <v>0</v>
      </c>
      <c r="AN260" s="106">
        <f t="shared" si="282"/>
        <v>0</v>
      </c>
      <c r="AO260" s="106">
        <f t="shared" si="282"/>
        <v>0</v>
      </c>
      <c r="AP260" s="106">
        <f t="shared" si="282"/>
        <v>0</v>
      </c>
      <c r="AQ260" s="106">
        <f t="shared" si="282"/>
        <v>0</v>
      </c>
      <c r="AR260" s="106">
        <f t="shared" si="282"/>
        <v>0</v>
      </c>
      <c r="AS260" s="106">
        <f t="shared" si="282"/>
        <v>0</v>
      </c>
      <c r="AT260" s="106">
        <f t="shared" si="282"/>
        <v>0</v>
      </c>
      <c r="AU260" s="106">
        <f t="shared" si="282"/>
        <v>0</v>
      </c>
      <c r="AV260" s="106">
        <f t="shared" si="282"/>
        <v>0</v>
      </c>
      <c r="AW260" s="106">
        <f t="shared" si="282"/>
        <v>0</v>
      </c>
      <c r="AX260" s="106">
        <f t="shared" si="282"/>
        <v>0</v>
      </c>
      <c r="AY260" s="106">
        <f t="shared" si="282"/>
        <v>0</v>
      </c>
      <c r="AZ260" s="106">
        <f t="shared" si="282"/>
        <v>0</v>
      </c>
      <c r="BA260" s="106">
        <f t="shared" si="282"/>
        <v>0</v>
      </c>
      <c r="BB260" s="105" t="s">
        <v>212</v>
      </c>
      <c r="BC260" s="104"/>
      <c r="BD260" s="104"/>
      <c r="BE260" s="90">
        <v>2016</v>
      </c>
      <c r="BF260" s="101"/>
      <c r="BG260" s="101"/>
    </row>
    <row r="261" spans="1:59" s="108" customFormat="1" ht="22.2" customHeight="1">
      <c r="A261" s="418" t="s">
        <v>119</v>
      </c>
      <c r="B261" s="114"/>
      <c r="C261" s="111"/>
      <c r="D261" s="111">
        <f t="shared" si="276"/>
        <v>0</v>
      </c>
      <c r="E261" s="111"/>
      <c r="F261" s="111"/>
      <c r="G261" s="111"/>
      <c r="H261" s="111"/>
      <c r="I261" s="111"/>
      <c r="J261" s="111"/>
      <c r="K261" s="111"/>
      <c r="L261" s="292"/>
      <c r="M261" s="111"/>
      <c r="N261" s="111"/>
      <c r="O261" s="111"/>
      <c r="P261" s="111"/>
      <c r="Q261" s="111"/>
      <c r="R261" s="111"/>
      <c r="S261" s="111"/>
      <c r="T261" s="111"/>
      <c r="U261" s="111"/>
      <c r="V261" s="111"/>
      <c r="W261" s="111"/>
      <c r="X261" s="111"/>
      <c r="Y261" s="111"/>
      <c r="Z261" s="111"/>
      <c r="AA261" s="111"/>
      <c r="AB261" s="111"/>
      <c r="AC261" s="111"/>
      <c r="AD261" s="111"/>
      <c r="AE261" s="111"/>
      <c r="AF261" s="111"/>
      <c r="AG261" s="297"/>
      <c r="AH261" s="111"/>
      <c r="AI261" s="111"/>
      <c r="AJ261" s="111"/>
      <c r="AK261" s="111"/>
      <c r="AL261" s="111"/>
      <c r="AM261" s="111"/>
      <c r="AN261" s="111"/>
      <c r="AO261" s="111"/>
      <c r="AP261" s="111"/>
      <c r="AQ261" s="111"/>
      <c r="AR261" s="111"/>
      <c r="AS261" s="111"/>
      <c r="AT261" s="111"/>
      <c r="AU261" s="111"/>
      <c r="AV261" s="111"/>
      <c r="AW261" s="111"/>
      <c r="AX261" s="111"/>
      <c r="AY261" s="111"/>
      <c r="AZ261" s="111"/>
      <c r="BA261" s="111"/>
      <c r="BB261" s="105" t="s">
        <v>212</v>
      </c>
      <c r="BC261" s="110"/>
      <c r="BD261" s="110"/>
      <c r="BE261" s="90">
        <v>2016</v>
      </c>
      <c r="BF261" s="109"/>
      <c r="BG261" s="109"/>
    </row>
    <row r="262" spans="1:59" s="103" customFormat="1" ht="22.2" customHeight="1">
      <c r="A262" s="419" t="s">
        <v>119</v>
      </c>
      <c r="B262" s="107"/>
      <c r="C262" s="106"/>
      <c r="D262" s="106">
        <f t="shared" si="276"/>
        <v>0</v>
      </c>
      <c r="E262" s="106"/>
      <c r="F262" s="106"/>
      <c r="G262" s="106"/>
      <c r="H262" s="106"/>
      <c r="I262" s="106"/>
      <c r="J262" s="106"/>
      <c r="K262" s="106"/>
      <c r="L262" s="292"/>
      <c r="M262" s="106"/>
      <c r="N262" s="106"/>
      <c r="O262" s="106"/>
      <c r="P262" s="106"/>
      <c r="Q262" s="106"/>
      <c r="R262" s="106"/>
      <c r="S262" s="106"/>
      <c r="T262" s="106"/>
      <c r="U262" s="106"/>
      <c r="V262" s="106"/>
      <c r="W262" s="106"/>
      <c r="X262" s="106"/>
      <c r="Y262" s="106"/>
      <c r="Z262" s="106"/>
      <c r="AA262" s="106"/>
      <c r="AB262" s="106"/>
      <c r="AC262" s="106"/>
      <c r="AD262" s="106"/>
      <c r="AE262" s="106"/>
      <c r="AF262" s="106"/>
      <c r="AG262" s="297"/>
      <c r="AH262" s="106"/>
      <c r="AI262" s="106"/>
      <c r="AJ262" s="106"/>
      <c r="AK262" s="106"/>
      <c r="AL262" s="106"/>
      <c r="AM262" s="106"/>
      <c r="AN262" s="106"/>
      <c r="AO262" s="106"/>
      <c r="AP262" s="106"/>
      <c r="AQ262" s="106"/>
      <c r="AR262" s="106"/>
      <c r="AS262" s="106"/>
      <c r="AT262" s="106"/>
      <c r="AU262" s="106"/>
      <c r="AV262" s="106"/>
      <c r="AW262" s="106"/>
      <c r="AX262" s="106"/>
      <c r="AY262" s="106"/>
      <c r="AZ262" s="106"/>
      <c r="BA262" s="106"/>
      <c r="BB262" s="105" t="s">
        <v>212</v>
      </c>
      <c r="BC262" s="104"/>
      <c r="BD262" s="104"/>
      <c r="BE262" s="90">
        <v>2016</v>
      </c>
      <c r="BF262" s="101"/>
      <c r="BG262" s="101"/>
    </row>
    <row r="263" spans="1:59" s="126" customFormat="1" ht="22.2" customHeight="1">
      <c r="A263" s="418" t="s">
        <v>97</v>
      </c>
      <c r="B263" s="308" t="s">
        <v>254</v>
      </c>
      <c r="C263" s="111">
        <f>SUM(C264,C267)</f>
        <v>0</v>
      </c>
      <c r="D263" s="111">
        <f>SUM(D264+D267)</f>
        <v>0</v>
      </c>
      <c r="E263" s="111">
        <f t="shared" ref="E263:K263" si="283">SUM(E264,E267)</f>
        <v>0</v>
      </c>
      <c r="F263" s="111">
        <f t="shared" si="283"/>
        <v>0</v>
      </c>
      <c r="G263" s="111">
        <f t="shared" si="283"/>
        <v>0</v>
      </c>
      <c r="H263" s="111">
        <f t="shared" si="283"/>
        <v>0</v>
      </c>
      <c r="I263" s="111">
        <f t="shared" si="283"/>
        <v>0</v>
      </c>
      <c r="J263" s="111">
        <f t="shared" si="283"/>
        <v>0</v>
      </c>
      <c r="K263" s="111">
        <f t="shared" si="283"/>
        <v>0</v>
      </c>
      <c r="L263" s="292"/>
      <c r="M263" s="111">
        <f t="shared" ref="M263:AF263" si="284">SUM(M264,M267)</f>
        <v>0</v>
      </c>
      <c r="N263" s="111">
        <f t="shared" si="284"/>
        <v>0</v>
      </c>
      <c r="O263" s="111">
        <f t="shared" si="284"/>
        <v>0</v>
      </c>
      <c r="P263" s="111">
        <f t="shared" si="284"/>
        <v>0</v>
      </c>
      <c r="Q263" s="111">
        <f t="shared" si="284"/>
        <v>0</v>
      </c>
      <c r="R263" s="111">
        <f t="shared" si="284"/>
        <v>0</v>
      </c>
      <c r="S263" s="111">
        <f t="shared" si="284"/>
        <v>0</v>
      </c>
      <c r="T263" s="111">
        <f t="shared" si="284"/>
        <v>0</v>
      </c>
      <c r="U263" s="111">
        <f t="shared" si="284"/>
        <v>0</v>
      </c>
      <c r="V263" s="111">
        <f t="shared" si="284"/>
        <v>0</v>
      </c>
      <c r="W263" s="111">
        <f t="shared" si="284"/>
        <v>0</v>
      </c>
      <c r="X263" s="111">
        <f t="shared" si="284"/>
        <v>0</v>
      </c>
      <c r="Y263" s="111">
        <f t="shared" si="284"/>
        <v>0</v>
      </c>
      <c r="Z263" s="111">
        <f t="shared" si="284"/>
        <v>0</v>
      </c>
      <c r="AA263" s="111">
        <f t="shared" si="284"/>
        <v>0</v>
      </c>
      <c r="AB263" s="111">
        <f t="shared" si="284"/>
        <v>0</v>
      </c>
      <c r="AC263" s="111">
        <f t="shared" si="284"/>
        <v>0</v>
      </c>
      <c r="AD263" s="111">
        <f t="shared" si="284"/>
        <v>0</v>
      </c>
      <c r="AE263" s="111">
        <f t="shared" si="284"/>
        <v>0</v>
      </c>
      <c r="AF263" s="111">
        <f t="shared" si="284"/>
        <v>0</v>
      </c>
      <c r="AG263" s="297"/>
      <c r="AH263" s="111">
        <f t="shared" ref="AH263:BA263" si="285">SUM(AH264,AH267)</f>
        <v>0</v>
      </c>
      <c r="AI263" s="111">
        <f t="shared" si="285"/>
        <v>0</v>
      </c>
      <c r="AJ263" s="111">
        <f t="shared" si="285"/>
        <v>0</v>
      </c>
      <c r="AK263" s="111">
        <f t="shared" si="285"/>
        <v>0</v>
      </c>
      <c r="AL263" s="111">
        <f t="shared" si="285"/>
        <v>0</v>
      </c>
      <c r="AM263" s="111">
        <f t="shared" si="285"/>
        <v>0</v>
      </c>
      <c r="AN263" s="111">
        <f t="shared" si="285"/>
        <v>0</v>
      </c>
      <c r="AO263" s="111">
        <f t="shared" si="285"/>
        <v>0</v>
      </c>
      <c r="AP263" s="111">
        <f t="shared" si="285"/>
        <v>0</v>
      </c>
      <c r="AQ263" s="111">
        <f t="shared" si="285"/>
        <v>0</v>
      </c>
      <c r="AR263" s="111">
        <f t="shared" si="285"/>
        <v>0</v>
      </c>
      <c r="AS263" s="111">
        <f t="shared" si="285"/>
        <v>0</v>
      </c>
      <c r="AT263" s="111">
        <f t="shared" si="285"/>
        <v>0</v>
      </c>
      <c r="AU263" s="111">
        <f t="shared" si="285"/>
        <v>0</v>
      </c>
      <c r="AV263" s="111">
        <f t="shared" si="285"/>
        <v>0</v>
      </c>
      <c r="AW263" s="111">
        <f t="shared" si="285"/>
        <v>0</v>
      </c>
      <c r="AX263" s="111">
        <f t="shared" si="285"/>
        <v>0</v>
      </c>
      <c r="AY263" s="111">
        <f t="shared" si="285"/>
        <v>0</v>
      </c>
      <c r="AZ263" s="111">
        <f t="shared" si="285"/>
        <v>0</v>
      </c>
      <c r="BA263" s="111">
        <f t="shared" si="285"/>
        <v>0</v>
      </c>
      <c r="BB263" s="105" t="s">
        <v>212</v>
      </c>
      <c r="BC263" s="110"/>
      <c r="BD263" s="110"/>
      <c r="BE263" s="132">
        <v>2016</v>
      </c>
      <c r="BF263" s="110"/>
      <c r="BG263" s="110"/>
    </row>
    <row r="264" spans="1:59" s="108" customFormat="1" ht="22.2" customHeight="1">
      <c r="A264" s="418" t="s">
        <v>97</v>
      </c>
      <c r="B264" s="112" t="s">
        <v>281</v>
      </c>
      <c r="C264" s="111"/>
      <c r="D264" s="111">
        <f t="shared" ref="D264:D269" si="286">SUM(E264:BA264)</f>
        <v>0</v>
      </c>
      <c r="E264" s="111">
        <f t="shared" ref="E264:K264" si="287">SUM(E265:E266)</f>
        <v>0</v>
      </c>
      <c r="F264" s="111">
        <f t="shared" si="287"/>
        <v>0</v>
      </c>
      <c r="G264" s="111">
        <f t="shared" si="287"/>
        <v>0</v>
      </c>
      <c r="H264" s="111">
        <f t="shared" si="287"/>
        <v>0</v>
      </c>
      <c r="I264" s="111">
        <f t="shared" si="287"/>
        <v>0</v>
      </c>
      <c r="J264" s="111">
        <f t="shared" si="287"/>
        <v>0</v>
      </c>
      <c r="K264" s="111">
        <f t="shared" si="287"/>
        <v>0</v>
      </c>
      <c r="L264" s="292"/>
      <c r="M264" s="111">
        <f t="shared" ref="M264:AF264" si="288">SUM(M265:M266)</f>
        <v>0</v>
      </c>
      <c r="N264" s="111">
        <f t="shared" si="288"/>
        <v>0</v>
      </c>
      <c r="O264" s="111">
        <f t="shared" si="288"/>
        <v>0</v>
      </c>
      <c r="P264" s="111">
        <f t="shared" si="288"/>
        <v>0</v>
      </c>
      <c r="Q264" s="111">
        <f t="shared" si="288"/>
        <v>0</v>
      </c>
      <c r="R264" s="111">
        <f t="shared" si="288"/>
        <v>0</v>
      </c>
      <c r="S264" s="111">
        <f t="shared" si="288"/>
        <v>0</v>
      </c>
      <c r="T264" s="111">
        <f t="shared" si="288"/>
        <v>0</v>
      </c>
      <c r="U264" s="111">
        <f t="shared" si="288"/>
        <v>0</v>
      </c>
      <c r="V264" s="111">
        <f t="shared" si="288"/>
        <v>0</v>
      </c>
      <c r="W264" s="111">
        <f t="shared" si="288"/>
        <v>0</v>
      </c>
      <c r="X264" s="111">
        <f t="shared" si="288"/>
        <v>0</v>
      </c>
      <c r="Y264" s="111">
        <f t="shared" si="288"/>
        <v>0</v>
      </c>
      <c r="Z264" s="111">
        <f t="shared" si="288"/>
        <v>0</v>
      </c>
      <c r="AA264" s="111">
        <f t="shared" si="288"/>
        <v>0</v>
      </c>
      <c r="AB264" s="111">
        <f t="shared" si="288"/>
        <v>0</v>
      </c>
      <c r="AC264" s="111">
        <f t="shared" si="288"/>
        <v>0</v>
      </c>
      <c r="AD264" s="111">
        <f t="shared" si="288"/>
        <v>0</v>
      </c>
      <c r="AE264" s="111">
        <f t="shared" si="288"/>
        <v>0</v>
      </c>
      <c r="AF264" s="111">
        <f t="shared" si="288"/>
        <v>0</v>
      </c>
      <c r="AG264" s="297"/>
      <c r="AH264" s="111">
        <f t="shared" ref="AH264:BA264" si="289">SUM(AH265:AH266)</f>
        <v>0</v>
      </c>
      <c r="AI264" s="111">
        <f t="shared" si="289"/>
        <v>0</v>
      </c>
      <c r="AJ264" s="111">
        <f t="shared" si="289"/>
        <v>0</v>
      </c>
      <c r="AK264" s="111">
        <f t="shared" si="289"/>
        <v>0</v>
      </c>
      <c r="AL264" s="111">
        <f t="shared" si="289"/>
        <v>0</v>
      </c>
      <c r="AM264" s="111">
        <f t="shared" si="289"/>
        <v>0</v>
      </c>
      <c r="AN264" s="111">
        <f t="shared" si="289"/>
        <v>0</v>
      </c>
      <c r="AO264" s="111">
        <f t="shared" si="289"/>
        <v>0</v>
      </c>
      <c r="AP264" s="111">
        <f t="shared" si="289"/>
        <v>0</v>
      </c>
      <c r="AQ264" s="111">
        <f t="shared" si="289"/>
        <v>0</v>
      </c>
      <c r="AR264" s="111">
        <f t="shared" si="289"/>
        <v>0</v>
      </c>
      <c r="AS264" s="111">
        <f t="shared" si="289"/>
        <v>0</v>
      </c>
      <c r="AT264" s="111">
        <f t="shared" si="289"/>
        <v>0</v>
      </c>
      <c r="AU264" s="111">
        <f t="shared" si="289"/>
        <v>0</v>
      </c>
      <c r="AV264" s="111">
        <f t="shared" si="289"/>
        <v>0</v>
      </c>
      <c r="AW264" s="111">
        <f t="shared" si="289"/>
        <v>0</v>
      </c>
      <c r="AX264" s="111">
        <f t="shared" si="289"/>
        <v>0</v>
      </c>
      <c r="AY264" s="111">
        <f t="shared" si="289"/>
        <v>0</v>
      </c>
      <c r="AZ264" s="111">
        <f t="shared" si="289"/>
        <v>0</v>
      </c>
      <c r="BA264" s="111">
        <f t="shared" si="289"/>
        <v>0</v>
      </c>
      <c r="BB264" s="105" t="s">
        <v>212</v>
      </c>
      <c r="BC264" s="110"/>
      <c r="BD264" s="110"/>
      <c r="BE264" s="132">
        <v>2016</v>
      </c>
      <c r="BF264" s="110"/>
      <c r="BG264" s="110"/>
    </row>
    <row r="265" spans="1:59" s="124" customFormat="1" ht="22.2" customHeight="1">
      <c r="A265" s="419" t="s">
        <v>97</v>
      </c>
      <c r="B265" s="107"/>
      <c r="C265" s="106"/>
      <c r="D265" s="106">
        <f t="shared" si="286"/>
        <v>0</v>
      </c>
      <c r="E265" s="106"/>
      <c r="F265" s="106"/>
      <c r="G265" s="106"/>
      <c r="H265" s="106"/>
      <c r="I265" s="106"/>
      <c r="J265" s="106"/>
      <c r="K265" s="106"/>
      <c r="L265" s="292"/>
      <c r="M265" s="106"/>
      <c r="N265" s="106"/>
      <c r="O265" s="106"/>
      <c r="P265" s="106"/>
      <c r="Q265" s="106"/>
      <c r="R265" s="106"/>
      <c r="S265" s="106"/>
      <c r="T265" s="106"/>
      <c r="U265" s="106"/>
      <c r="V265" s="106"/>
      <c r="W265" s="106"/>
      <c r="X265" s="106"/>
      <c r="Y265" s="106"/>
      <c r="Z265" s="106"/>
      <c r="AA265" s="106"/>
      <c r="AB265" s="106"/>
      <c r="AC265" s="106"/>
      <c r="AD265" s="106"/>
      <c r="AE265" s="106"/>
      <c r="AF265" s="106"/>
      <c r="AG265" s="297"/>
      <c r="AH265" s="106"/>
      <c r="AI265" s="106"/>
      <c r="AJ265" s="106"/>
      <c r="AK265" s="106"/>
      <c r="AL265" s="106"/>
      <c r="AM265" s="106"/>
      <c r="AN265" s="106"/>
      <c r="AO265" s="106"/>
      <c r="AP265" s="106"/>
      <c r="AQ265" s="106"/>
      <c r="AR265" s="106"/>
      <c r="AS265" s="106"/>
      <c r="AT265" s="106"/>
      <c r="AU265" s="106"/>
      <c r="AV265" s="106"/>
      <c r="AW265" s="106"/>
      <c r="AX265" s="106"/>
      <c r="AY265" s="106"/>
      <c r="AZ265" s="106"/>
      <c r="BA265" s="106"/>
      <c r="BB265" s="105" t="s">
        <v>212</v>
      </c>
      <c r="BC265" s="104"/>
      <c r="BD265" s="104"/>
      <c r="BE265" s="132">
        <v>2016</v>
      </c>
      <c r="BF265" s="104"/>
      <c r="BG265" s="104"/>
    </row>
    <row r="266" spans="1:59" s="103" customFormat="1" ht="22.2" customHeight="1">
      <c r="A266" s="419" t="s">
        <v>97</v>
      </c>
      <c r="B266" s="107"/>
      <c r="C266" s="106"/>
      <c r="D266" s="106">
        <f t="shared" si="286"/>
        <v>0</v>
      </c>
      <c r="E266" s="106"/>
      <c r="F266" s="106"/>
      <c r="G266" s="106"/>
      <c r="H266" s="106"/>
      <c r="I266" s="106"/>
      <c r="J266" s="106"/>
      <c r="K266" s="106"/>
      <c r="L266" s="292"/>
      <c r="M266" s="106"/>
      <c r="N266" s="106"/>
      <c r="O266" s="106"/>
      <c r="P266" s="106"/>
      <c r="Q266" s="106"/>
      <c r="R266" s="106"/>
      <c r="S266" s="106"/>
      <c r="T266" s="106"/>
      <c r="U266" s="106"/>
      <c r="V266" s="106"/>
      <c r="W266" s="106"/>
      <c r="X266" s="106"/>
      <c r="Y266" s="106"/>
      <c r="Z266" s="106"/>
      <c r="AA266" s="106"/>
      <c r="AB266" s="106"/>
      <c r="AC266" s="106"/>
      <c r="AD266" s="106"/>
      <c r="AE266" s="106"/>
      <c r="AF266" s="106"/>
      <c r="AG266" s="297"/>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5" t="s">
        <v>212</v>
      </c>
      <c r="BC266" s="104"/>
      <c r="BD266" s="104"/>
      <c r="BE266" s="132">
        <v>2016</v>
      </c>
      <c r="BF266" s="104"/>
      <c r="BG266" s="104"/>
    </row>
    <row r="267" spans="1:59" s="108" customFormat="1" ht="22.2" customHeight="1">
      <c r="A267" s="418" t="s">
        <v>97</v>
      </c>
      <c r="B267" s="112" t="s">
        <v>282</v>
      </c>
      <c r="C267" s="111"/>
      <c r="D267" s="111">
        <f t="shared" si="286"/>
        <v>0</v>
      </c>
      <c r="E267" s="111">
        <f t="shared" ref="E267:K267" si="290">SUM(E268:E269)</f>
        <v>0</v>
      </c>
      <c r="F267" s="111">
        <f t="shared" si="290"/>
        <v>0</v>
      </c>
      <c r="G267" s="111">
        <f t="shared" si="290"/>
        <v>0</v>
      </c>
      <c r="H267" s="111">
        <f t="shared" si="290"/>
        <v>0</v>
      </c>
      <c r="I267" s="111">
        <f t="shared" si="290"/>
        <v>0</v>
      </c>
      <c r="J267" s="111">
        <f t="shared" si="290"/>
        <v>0</v>
      </c>
      <c r="K267" s="111">
        <f t="shared" si="290"/>
        <v>0</v>
      </c>
      <c r="L267" s="292"/>
      <c r="M267" s="111">
        <f t="shared" ref="M267:AF267" si="291">SUM(M268:M269)</f>
        <v>0</v>
      </c>
      <c r="N267" s="111">
        <f t="shared" si="291"/>
        <v>0</v>
      </c>
      <c r="O267" s="111">
        <f t="shared" si="291"/>
        <v>0</v>
      </c>
      <c r="P267" s="111">
        <f t="shared" si="291"/>
        <v>0</v>
      </c>
      <c r="Q267" s="111">
        <f t="shared" si="291"/>
        <v>0</v>
      </c>
      <c r="R267" s="111">
        <f t="shared" si="291"/>
        <v>0</v>
      </c>
      <c r="S267" s="111">
        <f t="shared" si="291"/>
        <v>0</v>
      </c>
      <c r="T267" s="111">
        <f t="shared" si="291"/>
        <v>0</v>
      </c>
      <c r="U267" s="111">
        <f t="shared" si="291"/>
        <v>0</v>
      </c>
      <c r="V267" s="111">
        <f t="shared" si="291"/>
        <v>0</v>
      </c>
      <c r="W267" s="111">
        <f t="shared" si="291"/>
        <v>0</v>
      </c>
      <c r="X267" s="111">
        <f t="shared" si="291"/>
        <v>0</v>
      </c>
      <c r="Y267" s="111">
        <f t="shared" si="291"/>
        <v>0</v>
      </c>
      <c r="Z267" s="111">
        <f t="shared" si="291"/>
        <v>0</v>
      </c>
      <c r="AA267" s="111">
        <f t="shared" si="291"/>
        <v>0</v>
      </c>
      <c r="AB267" s="111">
        <f t="shared" si="291"/>
        <v>0</v>
      </c>
      <c r="AC267" s="111">
        <f t="shared" si="291"/>
        <v>0</v>
      </c>
      <c r="AD267" s="111">
        <f t="shared" si="291"/>
        <v>0</v>
      </c>
      <c r="AE267" s="111">
        <f t="shared" si="291"/>
        <v>0</v>
      </c>
      <c r="AF267" s="111">
        <f t="shared" si="291"/>
        <v>0</v>
      </c>
      <c r="AG267" s="297"/>
      <c r="AH267" s="111">
        <f t="shared" ref="AH267:BA267" si="292">SUM(AH268:AH269)</f>
        <v>0</v>
      </c>
      <c r="AI267" s="111">
        <f t="shared" si="292"/>
        <v>0</v>
      </c>
      <c r="AJ267" s="111">
        <f t="shared" si="292"/>
        <v>0</v>
      </c>
      <c r="AK267" s="111">
        <f t="shared" si="292"/>
        <v>0</v>
      </c>
      <c r="AL267" s="111">
        <f t="shared" si="292"/>
        <v>0</v>
      </c>
      <c r="AM267" s="111">
        <f t="shared" si="292"/>
        <v>0</v>
      </c>
      <c r="AN267" s="111">
        <f t="shared" si="292"/>
        <v>0</v>
      </c>
      <c r="AO267" s="111">
        <f t="shared" si="292"/>
        <v>0</v>
      </c>
      <c r="AP267" s="111">
        <f t="shared" si="292"/>
        <v>0</v>
      </c>
      <c r="AQ267" s="111">
        <f t="shared" si="292"/>
        <v>0</v>
      </c>
      <c r="AR267" s="111">
        <f t="shared" si="292"/>
        <v>0</v>
      </c>
      <c r="AS267" s="111">
        <f t="shared" si="292"/>
        <v>0</v>
      </c>
      <c r="AT267" s="111">
        <f t="shared" si="292"/>
        <v>0</v>
      </c>
      <c r="AU267" s="111">
        <f t="shared" si="292"/>
        <v>0</v>
      </c>
      <c r="AV267" s="111">
        <f t="shared" si="292"/>
        <v>0</v>
      </c>
      <c r="AW267" s="111">
        <f t="shared" si="292"/>
        <v>0</v>
      </c>
      <c r="AX267" s="111">
        <f t="shared" si="292"/>
        <v>0</v>
      </c>
      <c r="AY267" s="111">
        <f t="shared" si="292"/>
        <v>0</v>
      </c>
      <c r="AZ267" s="111">
        <f t="shared" si="292"/>
        <v>0</v>
      </c>
      <c r="BA267" s="111">
        <f t="shared" si="292"/>
        <v>0</v>
      </c>
      <c r="BB267" s="105" t="s">
        <v>212</v>
      </c>
      <c r="BC267" s="110"/>
      <c r="BD267" s="110"/>
      <c r="BE267" s="132">
        <v>2016</v>
      </c>
      <c r="BF267" s="110"/>
      <c r="BG267" s="110"/>
    </row>
    <row r="268" spans="1:59" s="103" customFormat="1" ht="22.2" customHeight="1">
      <c r="A268" s="419" t="s">
        <v>97</v>
      </c>
      <c r="B268" s="107"/>
      <c r="C268" s="106"/>
      <c r="D268" s="106">
        <f t="shared" si="286"/>
        <v>0</v>
      </c>
      <c r="E268" s="106"/>
      <c r="F268" s="106"/>
      <c r="G268" s="106"/>
      <c r="H268" s="106"/>
      <c r="I268" s="106"/>
      <c r="J268" s="106"/>
      <c r="K268" s="106"/>
      <c r="L268" s="292"/>
      <c r="M268" s="106"/>
      <c r="N268" s="106"/>
      <c r="O268" s="106"/>
      <c r="P268" s="106"/>
      <c r="Q268" s="106"/>
      <c r="R268" s="106"/>
      <c r="S268" s="106"/>
      <c r="T268" s="106"/>
      <c r="U268" s="106"/>
      <c r="V268" s="106"/>
      <c r="W268" s="106"/>
      <c r="X268" s="106"/>
      <c r="Y268" s="106"/>
      <c r="Z268" s="106"/>
      <c r="AA268" s="106"/>
      <c r="AB268" s="106"/>
      <c r="AC268" s="106"/>
      <c r="AD268" s="106"/>
      <c r="AE268" s="106"/>
      <c r="AF268" s="106"/>
      <c r="AG268" s="297"/>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5" t="s">
        <v>212</v>
      </c>
      <c r="BC268" s="104"/>
      <c r="BD268" s="104"/>
      <c r="BE268" s="132">
        <v>2016</v>
      </c>
      <c r="BF268" s="104"/>
      <c r="BG268" s="104"/>
    </row>
    <row r="269" spans="1:59" s="103" customFormat="1" ht="22.2" customHeight="1">
      <c r="A269" s="419" t="s">
        <v>97</v>
      </c>
      <c r="B269" s="107"/>
      <c r="C269" s="106"/>
      <c r="D269" s="106">
        <f t="shared" si="286"/>
        <v>0</v>
      </c>
      <c r="E269" s="106"/>
      <c r="F269" s="106"/>
      <c r="G269" s="106"/>
      <c r="H269" s="106"/>
      <c r="I269" s="106"/>
      <c r="J269" s="106"/>
      <c r="K269" s="106"/>
      <c r="L269" s="292"/>
      <c r="M269" s="106"/>
      <c r="N269" s="106"/>
      <c r="O269" s="106"/>
      <c r="P269" s="106"/>
      <c r="Q269" s="106"/>
      <c r="R269" s="106"/>
      <c r="S269" s="106"/>
      <c r="T269" s="106"/>
      <c r="U269" s="106"/>
      <c r="V269" s="106"/>
      <c r="W269" s="106"/>
      <c r="X269" s="106"/>
      <c r="Y269" s="106"/>
      <c r="Z269" s="106"/>
      <c r="AA269" s="106"/>
      <c r="AB269" s="106"/>
      <c r="AC269" s="106"/>
      <c r="AD269" s="106"/>
      <c r="AE269" s="106"/>
      <c r="AF269" s="106"/>
      <c r="AG269" s="297"/>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5" t="s">
        <v>212</v>
      </c>
      <c r="BC269" s="104"/>
      <c r="BD269" s="104"/>
      <c r="BE269" s="132">
        <v>2016</v>
      </c>
      <c r="BF269" s="104"/>
      <c r="BG269" s="104"/>
    </row>
    <row r="270" spans="1:59" s="137" customFormat="1" ht="22.2" customHeight="1">
      <c r="A270" s="422">
        <v>4</v>
      </c>
      <c r="B270" s="309" t="s">
        <v>256</v>
      </c>
      <c r="C270" s="140">
        <f>SUM(C271,C274)</f>
        <v>0</v>
      </c>
      <c r="D270" s="140">
        <f>SUM(D271+D274)</f>
        <v>0</v>
      </c>
      <c r="E270" s="140">
        <f t="shared" ref="E270:K270" si="293">SUM(E271,E274)</f>
        <v>0</v>
      </c>
      <c r="F270" s="140">
        <f t="shared" si="293"/>
        <v>0</v>
      </c>
      <c r="G270" s="140">
        <f t="shared" si="293"/>
        <v>0</v>
      </c>
      <c r="H270" s="140">
        <f t="shared" si="293"/>
        <v>0</v>
      </c>
      <c r="I270" s="111">
        <f t="shared" si="293"/>
        <v>0</v>
      </c>
      <c r="J270" s="111">
        <f t="shared" si="293"/>
        <v>0</v>
      </c>
      <c r="K270" s="111">
        <f t="shared" si="293"/>
        <v>0</v>
      </c>
      <c r="L270" s="292"/>
      <c r="M270" s="111">
        <f t="shared" ref="M270:AF270" si="294">SUM(M271,M274)</f>
        <v>0</v>
      </c>
      <c r="N270" s="111">
        <f t="shared" si="294"/>
        <v>0</v>
      </c>
      <c r="O270" s="111">
        <f t="shared" si="294"/>
        <v>0</v>
      </c>
      <c r="P270" s="140">
        <f t="shared" si="294"/>
        <v>0</v>
      </c>
      <c r="Q270" s="111">
        <f t="shared" si="294"/>
        <v>0</v>
      </c>
      <c r="R270" s="111">
        <f t="shared" si="294"/>
        <v>0</v>
      </c>
      <c r="S270" s="111">
        <f t="shared" si="294"/>
        <v>0</v>
      </c>
      <c r="T270" s="111">
        <f t="shared" si="294"/>
        <v>0</v>
      </c>
      <c r="U270" s="140">
        <f t="shared" si="294"/>
        <v>0</v>
      </c>
      <c r="V270" s="111">
        <f t="shared" si="294"/>
        <v>0</v>
      </c>
      <c r="W270" s="111">
        <f t="shared" si="294"/>
        <v>0</v>
      </c>
      <c r="X270" s="111">
        <f t="shared" si="294"/>
        <v>0</v>
      </c>
      <c r="Y270" s="140">
        <f t="shared" si="294"/>
        <v>0</v>
      </c>
      <c r="Z270" s="111">
        <f t="shared" si="294"/>
        <v>0</v>
      </c>
      <c r="AA270" s="111">
        <f t="shared" si="294"/>
        <v>0</v>
      </c>
      <c r="AB270" s="111">
        <f t="shared" si="294"/>
        <v>0</v>
      </c>
      <c r="AC270" s="111">
        <f t="shared" si="294"/>
        <v>0</v>
      </c>
      <c r="AD270" s="111">
        <f t="shared" si="294"/>
        <v>0</v>
      </c>
      <c r="AE270" s="111">
        <f t="shared" si="294"/>
        <v>0</v>
      </c>
      <c r="AF270" s="111">
        <f t="shared" si="294"/>
        <v>0</v>
      </c>
      <c r="AG270" s="297"/>
      <c r="AH270" s="111">
        <f t="shared" ref="AH270:BA270" si="295">SUM(AH271,AH274)</f>
        <v>0</v>
      </c>
      <c r="AI270" s="111">
        <f t="shared" si="295"/>
        <v>0</v>
      </c>
      <c r="AJ270" s="111">
        <f t="shared" si="295"/>
        <v>0</v>
      </c>
      <c r="AK270" s="111">
        <f t="shared" si="295"/>
        <v>0</v>
      </c>
      <c r="AL270" s="111">
        <f t="shared" si="295"/>
        <v>0</v>
      </c>
      <c r="AM270" s="111">
        <f t="shared" si="295"/>
        <v>0</v>
      </c>
      <c r="AN270" s="111">
        <f t="shared" si="295"/>
        <v>0</v>
      </c>
      <c r="AO270" s="111">
        <f t="shared" si="295"/>
        <v>0</v>
      </c>
      <c r="AP270" s="111">
        <f t="shared" si="295"/>
        <v>0</v>
      </c>
      <c r="AQ270" s="111">
        <f t="shared" si="295"/>
        <v>0</v>
      </c>
      <c r="AR270" s="111">
        <f t="shared" si="295"/>
        <v>0</v>
      </c>
      <c r="AS270" s="140">
        <f t="shared" si="295"/>
        <v>0</v>
      </c>
      <c r="AT270" s="140">
        <f t="shared" si="295"/>
        <v>0</v>
      </c>
      <c r="AU270" s="111">
        <f t="shared" si="295"/>
        <v>0</v>
      </c>
      <c r="AV270" s="111">
        <f t="shared" si="295"/>
        <v>0</v>
      </c>
      <c r="AW270" s="111">
        <f t="shared" si="295"/>
        <v>0</v>
      </c>
      <c r="AX270" s="111">
        <f t="shared" si="295"/>
        <v>0</v>
      </c>
      <c r="AY270" s="111">
        <f t="shared" si="295"/>
        <v>0</v>
      </c>
      <c r="AZ270" s="111">
        <f t="shared" si="295"/>
        <v>0</v>
      </c>
      <c r="BA270" s="111">
        <f t="shared" si="295"/>
        <v>0</v>
      </c>
      <c r="BB270" s="105" t="s">
        <v>212</v>
      </c>
      <c r="BC270" s="110"/>
      <c r="BD270" s="139"/>
      <c r="BE270" s="132">
        <v>2016</v>
      </c>
      <c r="BF270" s="138"/>
      <c r="BG270" s="138"/>
    </row>
    <row r="271" spans="1:59" s="108" customFormat="1" ht="24.75" customHeight="1">
      <c r="A271" s="418" t="s">
        <v>100</v>
      </c>
      <c r="B271" s="112" t="s">
        <v>281</v>
      </c>
      <c r="C271" s="111"/>
      <c r="D271" s="111">
        <f t="shared" ref="D271:D276" si="296">SUM(E271:BA271)</f>
        <v>0</v>
      </c>
      <c r="E271" s="111">
        <f t="shared" ref="E271:K271" si="297">SUM(E272:E273)</f>
        <v>0</v>
      </c>
      <c r="F271" s="111">
        <f t="shared" si="297"/>
        <v>0</v>
      </c>
      <c r="G271" s="111">
        <f t="shared" si="297"/>
        <v>0</v>
      </c>
      <c r="H271" s="111">
        <f t="shared" si="297"/>
        <v>0</v>
      </c>
      <c r="I271" s="111">
        <f t="shared" si="297"/>
        <v>0</v>
      </c>
      <c r="J271" s="111">
        <f t="shared" si="297"/>
        <v>0</v>
      </c>
      <c r="K271" s="111">
        <f t="shared" si="297"/>
        <v>0</v>
      </c>
      <c r="L271" s="292"/>
      <c r="M271" s="111">
        <f t="shared" ref="M271:AF271" si="298">SUM(M272:M273)</f>
        <v>0</v>
      </c>
      <c r="N271" s="111">
        <f t="shared" si="298"/>
        <v>0</v>
      </c>
      <c r="O271" s="111">
        <f t="shared" si="298"/>
        <v>0</v>
      </c>
      <c r="P271" s="111">
        <f t="shared" si="298"/>
        <v>0</v>
      </c>
      <c r="Q271" s="111">
        <f t="shared" si="298"/>
        <v>0</v>
      </c>
      <c r="R271" s="111">
        <f t="shared" si="298"/>
        <v>0</v>
      </c>
      <c r="S271" s="111">
        <f t="shared" si="298"/>
        <v>0</v>
      </c>
      <c r="T271" s="111">
        <f t="shared" si="298"/>
        <v>0</v>
      </c>
      <c r="U271" s="111">
        <f t="shared" si="298"/>
        <v>0</v>
      </c>
      <c r="V271" s="111">
        <f t="shared" si="298"/>
        <v>0</v>
      </c>
      <c r="W271" s="111">
        <f t="shared" si="298"/>
        <v>0</v>
      </c>
      <c r="X271" s="111">
        <f t="shared" si="298"/>
        <v>0</v>
      </c>
      <c r="Y271" s="111">
        <f t="shared" si="298"/>
        <v>0</v>
      </c>
      <c r="Z271" s="111">
        <f t="shared" si="298"/>
        <v>0</v>
      </c>
      <c r="AA271" s="111">
        <f t="shared" si="298"/>
        <v>0</v>
      </c>
      <c r="AB271" s="111">
        <f t="shared" si="298"/>
        <v>0</v>
      </c>
      <c r="AC271" s="111">
        <f t="shared" si="298"/>
        <v>0</v>
      </c>
      <c r="AD271" s="111">
        <f t="shared" si="298"/>
        <v>0</v>
      </c>
      <c r="AE271" s="111">
        <f t="shared" si="298"/>
        <v>0</v>
      </c>
      <c r="AF271" s="111">
        <f t="shared" si="298"/>
        <v>0</v>
      </c>
      <c r="AG271" s="297"/>
      <c r="AH271" s="111">
        <f t="shared" ref="AH271:BA271" si="299">SUM(AH272:AH273)</f>
        <v>0</v>
      </c>
      <c r="AI271" s="111">
        <f t="shared" si="299"/>
        <v>0</v>
      </c>
      <c r="AJ271" s="111">
        <f t="shared" si="299"/>
        <v>0</v>
      </c>
      <c r="AK271" s="111">
        <f t="shared" si="299"/>
        <v>0</v>
      </c>
      <c r="AL271" s="111">
        <f t="shared" si="299"/>
        <v>0</v>
      </c>
      <c r="AM271" s="111">
        <f t="shared" si="299"/>
        <v>0</v>
      </c>
      <c r="AN271" s="111">
        <f t="shared" si="299"/>
        <v>0</v>
      </c>
      <c r="AO271" s="111">
        <f t="shared" si="299"/>
        <v>0</v>
      </c>
      <c r="AP271" s="111">
        <f t="shared" si="299"/>
        <v>0</v>
      </c>
      <c r="AQ271" s="111">
        <f t="shared" si="299"/>
        <v>0</v>
      </c>
      <c r="AR271" s="111">
        <f t="shared" si="299"/>
        <v>0</v>
      </c>
      <c r="AS271" s="111">
        <f t="shared" si="299"/>
        <v>0</v>
      </c>
      <c r="AT271" s="111">
        <f t="shared" si="299"/>
        <v>0</v>
      </c>
      <c r="AU271" s="111">
        <f t="shared" si="299"/>
        <v>0</v>
      </c>
      <c r="AV271" s="111">
        <f t="shared" si="299"/>
        <v>0</v>
      </c>
      <c r="AW271" s="111">
        <f t="shared" si="299"/>
        <v>0</v>
      </c>
      <c r="AX271" s="111">
        <f t="shared" si="299"/>
        <v>0</v>
      </c>
      <c r="AY271" s="111">
        <f t="shared" si="299"/>
        <v>0</v>
      </c>
      <c r="AZ271" s="111">
        <f t="shared" si="299"/>
        <v>0</v>
      </c>
      <c r="BA271" s="111">
        <f t="shared" si="299"/>
        <v>0</v>
      </c>
      <c r="BB271" s="105" t="s">
        <v>212</v>
      </c>
      <c r="BC271" s="110"/>
      <c r="BD271" s="110"/>
      <c r="BE271" s="132">
        <v>2016</v>
      </c>
      <c r="BF271" s="110"/>
      <c r="BG271" s="110"/>
    </row>
    <row r="272" spans="1:59" s="133" customFormat="1" ht="24.75" customHeight="1">
      <c r="A272" s="418" t="s">
        <v>100</v>
      </c>
      <c r="B272" s="144"/>
      <c r="C272" s="136"/>
      <c r="D272" s="136">
        <f t="shared" si="296"/>
        <v>0</v>
      </c>
      <c r="E272" s="136"/>
      <c r="F272" s="136"/>
      <c r="G272" s="136"/>
      <c r="H272" s="136"/>
      <c r="I272" s="106"/>
      <c r="J272" s="106"/>
      <c r="K272" s="106"/>
      <c r="L272" s="292"/>
      <c r="M272" s="106"/>
      <c r="N272" s="106"/>
      <c r="O272" s="106"/>
      <c r="P272" s="136"/>
      <c r="Q272" s="106"/>
      <c r="R272" s="106"/>
      <c r="S272" s="106"/>
      <c r="T272" s="106"/>
      <c r="U272" s="136"/>
      <c r="V272" s="106"/>
      <c r="W272" s="106"/>
      <c r="X272" s="106"/>
      <c r="Y272" s="136"/>
      <c r="Z272" s="106"/>
      <c r="AA272" s="106"/>
      <c r="AB272" s="106"/>
      <c r="AC272" s="106"/>
      <c r="AD272" s="106"/>
      <c r="AE272" s="106"/>
      <c r="AF272" s="106"/>
      <c r="AG272" s="297"/>
      <c r="AH272" s="106"/>
      <c r="AI272" s="106"/>
      <c r="AJ272" s="106"/>
      <c r="AK272" s="106"/>
      <c r="AL272" s="106"/>
      <c r="AM272" s="106"/>
      <c r="AN272" s="106"/>
      <c r="AO272" s="106"/>
      <c r="AP272" s="106"/>
      <c r="AQ272" s="106"/>
      <c r="AR272" s="106"/>
      <c r="AS272" s="136"/>
      <c r="AT272" s="136"/>
      <c r="AU272" s="106"/>
      <c r="AV272" s="106"/>
      <c r="AW272" s="106"/>
      <c r="AX272" s="106"/>
      <c r="AY272" s="106"/>
      <c r="AZ272" s="106"/>
      <c r="BA272" s="106"/>
      <c r="BB272" s="105" t="s">
        <v>212</v>
      </c>
      <c r="BC272" s="104"/>
      <c r="BD272" s="143"/>
      <c r="BE272" s="132">
        <v>2016</v>
      </c>
      <c r="BF272" s="134"/>
      <c r="BG272" s="134"/>
    </row>
    <row r="273" spans="1:59" s="133" customFormat="1" ht="24.75" customHeight="1">
      <c r="A273" s="418" t="s">
        <v>100</v>
      </c>
      <c r="B273" s="114"/>
      <c r="C273" s="136"/>
      <c r="D273" s="136">
        <f t="shared" si="296"/>
        <v>0</v>
      </c>
      <c r="E273" s="136"/>
      <c r="F273" s="136"/>
      <c r="G273" s="136"/>
      <c r="H273" s="136"/>
      <c r="I273" s="106"/>
      <c r="J273" s="106"/>
      <c r="K273" s="106"/>
      <c r="L273" s="292"/>
      <c r="M273" s="106"/>
      <c r="N273" s="106"/>
      <c r="O273" s="106"/>
      <c r="P273" s="136"/>
      <c r="Q273" s="106"/>
      <c r="R273" s="106"/>
      <c r="S273" s="106"/>
      <c r="T273" s="106"/>
      <c r="U273" s="136"/>
      <c r="V273" s="106"/>
      <c r="W273" s="106"/>
      <c r="X273" s="106"/>
      <c r="Y273" s="136"/>
      <c r="Z273" s="106"/>
      <c r="AA273" s="106"/>
      <c r="AB273" s="106"/>
      <c r="AC273" s="106"/>
      <c r="AD273" s="106"/>
      <c r="AE273" s="106"/>
      <c r="AF273" s="106"/>
      <c r="AG273" s="297"/>
      <c r="AH273" s="106"/>
      <c r="AI273" s="106"/>
      <c r="AJ273" s="106"/>
      <c r="AK273" s="106"/>
      <c r="AL273" s="106"/>
      <c r="AM273" s="106"/>
      <c r="AN273" s="106"/>
      <c r="AO273" s="106"/>
      <c r="AP273" s="106"/>
      <c r="AQ273" s="106"/>
      <c r="AR273" s="106"/>
      <c r="AS273" s="136"/>
      <c r="AT273" s="136"/>
      <c r="AU273" s="106"/>
      <c r="AV273" s="106"/>
      <c r="AW273" s="106"/>
      <c r="AX273" s="106"/>
      <c r="AY273" s="106"/>
      <c r="AZ273" s="106"/>
      <c r="BA273" s="106"/>
      <c r="BB273" s="105" t="s">
        <v>212</v>
      </c>
      <c r="BC273" s="104"/>
      <c r="BD273" s="135"/>
      <c r="BE273" s="132">
        <v>2016</v>
      </c>
      <c r="BF273" s="134">
        <v>71</v>
      </c>
      <c r="BG273" s="134"/>
    </row>
    <row r="274" spans="1:59" s="103" customFormat="1" ht="22.2" customHeight="1">
      <c r="A274" s="419" t="s">
        <v>100</v>
      </c>
      <c r="B274" s="107" t="s">
        <v>282</v>
      </c>
      <c r="C274" s="106"/>
      <c r="D274" s="106">
        <f t="shared" si="296"/>
        <v>0</v>
      </c>
      <c r="E274" s="106">
        <f t="shared" ref="E274:K274" si="300">SUM(E275:E276)</f>
        <v>0</v>
      </c>
      <c r="F274" s="106">
        <f t="shared" si="300"/>
        <v>0</v>
      </c>
      <c r="G274" s="106">
        <f t="shared" si="300"/>
        <v>0</v>
      </c>
      <c r="H274" s="106">
        <f t="shared" si="300"/>
        <v>0</v>
      </c>
      <c r="I274" s="106">
        <f t="shared" si="300"/>
        <v>0</v>
      </c>
      <c r="J274" s="106">
        <f t="shared" si="300"/>
        <v>0</v>
      </c>
      <c r="K274" s="106">
        <f t="shared" si="300"/>
        <v>0</v>
      </c>
      <c r="L274" s="292"/>
      <c r="M274" s="106">
        <f t="shared" ref="M274:AF274" si="301">SUM(M275:M276)</f>
        <v>0</v>
      </c>
      <c r="N274" s="106">
        <f t="shared" si="301"/>
        <v>0</v>
      </c>
      <c r="O274" s="106">
        <f t="shared" si="301"/>
        <v>0</v>
      </c>
      <c r="P274" s="106">
        <f t="shared" si="301"/>
        <v>0</v>
      </c>
      <c r="Q274" s="106">
        <f t="shared" si="301"/>
        <v>0</v>
      </c>
      <c r="R274" s="106">
        <f t="shared" si="301"/>
        <v>0</v>
      </c>
      <c r="S274" s="106">
        <f t="shared" si="301"/>
        <v>0</v>
      </c>
      <c r="T274" s="106">
        <f t="shared" si="301"/>
        <v>0</v>
      </c>
      <c r="U274" s="106">
        <f t="shared" si="301"/>
        <v>0</v>
      </c>
      <c r="V274" s="106">
        <f t="shared" si="301"/>
        <v>0</v>
      </c>
      <c r="W274" s="106">
        <f t="shared" si="301"/>
        <v>0</v>
      </c>
      <c r="X274" s="106">
        <f t="shared" si="301"/>
        <v>0</v>
      </c>
      <c r="Y274" s="106">
        <f t="shared" si="301"/>
        <v>0</v>
      </c>
      <c r="Z274" s="106">
        <f t="shared" si="301"/>
        <v>0</v>
      </c>
      <c r="AA274" s="106">
        <f t="shared" si="301"/>
        <v>0</v>
      </c>
      <c r="AB274" s="106">
        <f t="shared" si="301"/>
        <v>0</v>
      </c>
      <c r="AC274" s="106">
        <f t="shared" si="301"/>
        <v>0</v>
      </c>
      <c r="AD274" s="106">
        <f t="shared" si="301"/>
        <v>0</v>
      </c>
      <c r="AE274" s="106">
        <f t="shared" si="301"/>
        <v>0</v>
      </c>
      <c r="AF274" s="106">
        <f t="shared" si="301"/>
        <v>0</v>
      </c>
      <c r="AG274" s="297"/>
      <c r="AH274" s="106">
        <f t="shared" ref="AH274:BA274" si="302">SUM(AH275:AH276)</f>
        <v>0</v>
      </c>
      <c r="AI274" s="106">
        <f t="shared" si="302"/>
        <v>0</v>
      </c>
      <c r="AJ274" s="106">
        <f t="shared" si="302"/>
        <v>0</v>
      </c>
      <c r="AK274" s="106">
        <f t="shared" si="302"/>
        <v>0</v>
      </c>
      <c r="AL274" s="106">
        <f t="shared" si="302"/>
        <v>0</v>
      </c>
      <c r="AM274" s="106">
        <f t="shared" si="302"/>
        <v>0</v>
      </c>
      <c r="AN274" s="106">
        <f t="shared" si="302"/>
        <v>0</v>
      </c>
      <c r="AO274" s="106">
        <f t="shared" si="302"/>
        <v>0</v>
      </c>
      <c r="AP274" s="106">
        <f t="shared" si="302"/>
        <v>0</v>
      </c>
      <c r="AQ274" s="106">
        <f t="shared" si="302"/>
        <v>0</v>
      </c>
      <c r="AR274" s="106">
        <f t="shared" si="302"/>
        <v>0</v>
      </c>
      <c r="AS274" s="106">
        <f t="shared" si="302"/>
        <v>0</v>
      </c>
      <c r="AT274" s="106">
        <f t="shared" si="302"/>
        <v>0</v>
      </c>
      <c r="AU274" s="106">
        <f t="shared" si="302"/>
        <v>0</v>
      </c>
      <c r="AV274" s="106">
        <f t="shared" si="302"/>
        <v>0</v>
      </c>
      <c r="AW274" s="106">
        <f t="shared" si="302"/>
        <v>0</v>
      </c>
      <c r="AX274" s="106">
        <f t="shared" si="302"/>
        <v>0</v>
      </c>
      <c r="AY274" s="106">
        <f t="shared" si="302"/>
        <v>0</v>
      </c>
      <c r="AZ274" s="106">
        <f t="shared" si="302"/>
        <v>0</v>
      </c>
      <c r="BA274" s="106">
        <f t="shared" si="302"/>
        <v>0</v>
      </c>
      <c r="BB274" s="105" t="s">
        <v>212</v>
      </c>
      <c r="BC274" s="104"/>
      <c r="BD274" s="104"/>
      <c r="BE274" s="132">
        <v>2016</v>
      </c>
      <c r="BF274" s="104"/>
      <c r="BG274" s="104"/>
    </row>
    <row r="275" spans="1:59" s="142" customFormat="1" ht="22.2" customHeight="1">
      <c r="A275" s="419" t="s">
        <v>100</v>
      </c>
      <c r="B275" s="114"/>
      <c r="C275" s="136"/>
      <c r="D275" s="136">
        <f t="shared" si="296"/>
        <v>0</v>
      </c>
      <c r="E275" s="136"/>
      <c r="F275" s="136"/>
      <c r="G275" s="136"/>
      <c r="H275" s="136"/>
      <c r="I275" s="106"/>
      <c r="J275" s="106"/>
      <c r="K275" s="106"/>
      <c r="L275" s="292"/>
      <c r="M275" s="106"/>
      <c r="N275" s="106"/>
      <c r="O275" s="106"/>
      <c r="P275" s="136"/>
      <c r="Q275" s="106"/>
      <c r="R275" s="106"/>
      <c r="S275" s="106"/>
      <c r="T275" s="106"/>
      <c r="U275" s="136"/>
      <c r="V275" s="106"/>
      <c r="W275" s="106"/>
      <c r="X275" s="106"/>
      <c r="Y275" s="136"/>
      <c r="Z275" s="106"/>
      <c r="AA275" s="106"/>
      <c r="AB275" s="106"/>
      <c r="AC275" s="106"/>
      <c r="AD275" s="106"/>
      <c r="AE275" s="106"/>
      <c r="AF275" s="106"/>
      <c r="AG275" s="297"/>
      <c r="AH275" s="106"/>
      <c r="AI275" s="106"/>
      <c r="AJ275" s="106"/>
      <c r="AK275" s="106"/>
      <c r="AL275" s="106"/>
      <c r="AM275" s="106"/>
      <c r="AN275" s="106"/>
      <c r="AO275" s="106"/>
      <c r="AP275" s="106"/>
      <c r="AQ275" s="106"/>
      <c r="AR275" s="106"/>
      <c r="AS275" s="136"/>
      <c r="AT275" s="136"/>
      <c r="AU275" s="106"/>
      <c r="AV275" s="106"/>
      <c r="AW275" s="106"/>
      <c r="AX275" s="106"/>
      <c r="AY275" s="106"/>
      <c r="AZ275" s="106"/>
      <c r="BA275" s="106"/>
      <c r="BB275" s="105" t="s">
        <v>212</v>
      </c>
      <c r="BC275" s="104"/>
      <c r="BD275" s="143"/>
      <c r="BE275" s="132">
        <v>2016</v>
      </c>
      <c r="BF275" s="134"/>
      <c r="BG275" s="134"/>
    </row>
    <row r="276" spans="1:59" s="108" customFormat="1" ht="22.2" customHeight="1">
      <c r="A276" s="418" t="s">
        <v>100</v>
      </c>
      <c r="B276" s="112"/>
      <c r="C276" s="111"/>
      <c r="D276" s="111">
        <f t="shared" si="296"/>
        <v>0</v>
      </c>
      <c r="E276" s="111"/>
      <c r="F276" s="111"/>
      <c r="G276" s="111"/>
      <c r="H276" s="111"/>
      <c r="I276" s="111"/>
      <c r="J276" s="111"/>
      <c r="K276" s="111"/>
      <c r="L276" s="292"/>
      <c r="M276" s="111"/>
      <c r="N276" s="111"/>
      <c r="O276" s="111"/>
      <c r="P276" s="111"/>
      <c r="Q276" s="111"/>
      <c r="R276" s="111"/>
      <c r="S276" s="111"/>
      <c r="T276" s="111"/>
      <c r="U276" s="111"/>
      <c r="V276" s="111"/>
      <c r="W276" s="111"/>
      <c r="X276" s="111"/>
      <c r="Y276" s="111"/>
      <c r="Z276" s="111"/>
      <c r="AA276" s="111"/>
      <c r="AB276" s="111"/>
      <c r="AC276" s="111"/>
      <c r="AD276" s="111"/>
      <c r="AE276" s="111"/>
      <c r="AF276" s="111"/>
      <c r="AG276" s="297"/>
      <c r="AH276" s="111"/>
      <c r="AI276" s="111"/>
      <c r="AJ276" s="111"/>
      <c r="AK276" s="111"/>
      <c r="AL276" s="111"/>
      <c r="AM276" s="111"/>
      <c r="AN276" s="111"/>
      <c r="AO276" s="111"/>
      <c r="AP276" s="111"/>
      <c r="AQ276" s="111"/>
      <c r="AR276" s="111"/>
      <c r="AS276" s="111"/>
      <c r="AT276" s="111"/>
      <c r="AU276" s="111"/>
      <c r="AV276" s="111"/>
      <c r="AW276" s="111"/>
      <c r="AX276" s="111"/>
      <c r="AY276" s="111"/>
      <c r="AZ276" s="111"/>
      <c r="BA276" s="111"/>
      <c r="BB276" s="105" t="s">
        <v>212</v>
      </c>
      <c r="BC276" s="110"/>
      <c r="BD276" s="110"/>
      <c r="BE276" s="132">
        <v>2016</v>
      </c>
      <c r="BF276" s="110"/>
      <c r="BG276" s="110"/>
    </row>
    <row r="277" spans="1:59" s="137" customFormat="1" ht="22.2" customHeight="1">
      <c r="A277" s="422">
        <v>5</v>
      </c>
      <c r="B277" s="307" t="s">
        <v>257</v>
      </c>
      <c r="C277" s="140">
        <f>SUM(C278,C281)</f>
        <v>0</v>
      </c>
      <c r="D277" s="140">
        <f>SUM(D278+D281)</f>
        <v>0</v>
      </c>
      <c r="E277" s="140">
        <f t="shared" ref="E277:K277" si="303">SUM(E278,E281)</f>
        <v>0</v>
      </c>
      <c r="F277" s="140">
        <f t="shared" si="303"/>
        <v>0</v>
      </c>
      <c r="G277" s="140">
        <f t="shared" si="303"/>
        <v>0</v>
      </c>
      <c r="H277" s="140">
        <f t="shared" si="303"/>
        <v>0</v>
      </c>
      <c r="I277" s="111">
        <f t="shared" si="303"/>
        <v>0</v>
      </c>
      <c r="J277" s="111">
        <f t="shared" si="303"/>
        <v>0</v>
      </c>
      <c r="K277" s="111">
        <f t="shared" si="303"/>
        <v>0</v>
      </c>
      <c r="L277" s="292"/>
      <c r="M277" s="111">
        <f t="shared" ref="M277:AF277" si="304">SUM(M278,M281)</f>
        <v>0</v>
      </c>
      <c r="N277" s="111">
        <f t="shared" si="304"/>
        <v>0</v>
      </c>
      <c r="O277" s="111">
        <f t="shared" si="304"/>
        <v>0</v>
      </c>
      <c r="P277" s="140">
        <f t="shared" si="304"/>
        <v>0</v>
      </c>
      <c r="Q277" s="111">
        <f t="shared" si="304"/>
        <v>0</v>
      </c>
      <c r="R277" s="111">
        <f t="shared" si="304"/>
        <v>0</v>
      </c>
      <c r="S277" s="111">
        <f t="shared" si="304"/>
        <v>0</v>
      </c>
      <c r="T277" s="111">
        <f t="shared" si="304"/>
        <v>0</v>
      </c>
      <c r="U277" s="140">
        <f t="shared" si="304"/>
        <v>0</v>
      </c>
      <c r="V277" s="111">
        <f t="shared" si="304"/>
        <v>0</v>
      </c>
      <c r="W277" s="111">
        <f t="shared" si="304"/>
        <v>0</v>
      </c>
      <c r="X277" s="111">
        <f t="shared" si="304"/>
        <v>0</v>
      </c>
      <c r="Y277" s="140">
        <f t="shared" si="304"/>
        <v>0</v>
      </c>
      <c r="Z277" s="111">
        <f t="shared" si="304"/>
        <v>0</v>
      </c>
      <c r="AA277" s="111">
        <f t="shared" si="304"/>
        <v>0</v>
      </c>
      <c r="AB277" s="111">
        <f t="shared" si="304"/>
        <v>0</v>
      </c>
      <c r="AC277" s="111">
        <f t="shared" si="304"/>
        <v>0</v>
      </c>
      <c r="AD277" s="111">
        <f t="shared" si="304"/>
        <v>0</v>
      </c>
      <c r="AE277" s="111">
        <f t="shared" si="304"/>
        <v>0</v>
      </c>
      <c r="AF277" s="111">
        <f t="shared" si="304"/>
        <v>0</v>
      </c>
      <c r="AG277" s="297"/>
      <c r="AH277" s="111">
        <f t="shared" ref="AH277:BA277" si="305">SUM(AH278,AH281)</f>
        <v>0</v>
      </c>
      <c r="AI277" s="111">
        <f t="shared" si="305"/>
        <v>0</v>
      </c>
      <c r="AJ277" s="111">
        <f t="shared" si="305"/>
        <v>0</v>
      </c>
      <c r="AK277" s="111">
        <f t="shared" si="305"/>
        <v>0</v>
      </c>
      <c r="AL277" s="111">
        <f t="shared" si="305"/>
        <v>0</v>
      </c>
      <c r="AM277" s="111">
        <f t="shared" si="305"/>
        <v>0</v>
      </c>
      <c r="AN277" s="111">
        <f t="shared" si="305"/>
        <v>0</v>
      </c>
      <c r="AO277" s="111">
        <f t="shared" si="305"/>
        <v>0</v>
      </c>
      <c r="AP277" s="111">
        <f t="shared" si="305"/>
        <v>0</v>
      </c>
      <c r="AQ277" s="111">
        <f t="shared" si="305"/>
        <v>0</v>
      </c>
      <c r="AR277" s="111">
        <f t="shared" si="305"/>
        <v>0</v>
      </c>
      <c r="AS277" s="140">
        <f t="shared" si="305"/>
        <v>0</v>
      </c>
      <c r="AT277" s="140">
        <f t="shared" si="305"/>
        <v>0</v>
      </c>
      <c r="AU277" s="111">
        <f t="shared" si="305"/>
        <v>0</v>
      </c>
      <c r="AV277" s="111">
        <f t="shared" si="305"/>
        <v>0</v>
      </c>
      <c r="AW277" s="111">
        <f t="shared" si="305"/>
        <v>0</v>
      </c>
      <c r="AX277" s="111">
        <f t="shared" si="305"/>
        <v>0</v>
      </c>
      <c r="AY277" s="111">
        <f t="shared" si="305"/>
        <v>0</v>
      </c>
      <c r="AZ277" s="111">
        <f t="shared" si="305"/>
        <v>0</v>
      </c>
      <c r="BA277" s="111">
        <f t="shared" si="305"/>
        <v>0</v>
      </c>
      <c r="BB277" s="105" t="s">
        <v>212</v>
      </c>
      <c r="BC277" s="110"/>
      <c r="BD277" s="139"/>
      <c r="BE277" s="132">
        <v>2016</v>
      </c>
      <c r="BF277" s="138"/>
      <c r="BG277" s="138"/>
    </row>
    <row r="278" spans="1:59" s="103" customFormat="1" ht="22.2" customHeight="1">
      <c r="A278" s="419" t="s">
        <v>103</v>
      </c>
      <c r="B278" s="107" t="s">
        <v>281</v>
      </c>
      <c r="C278" s="106"/>
      <c r="D278" s="106">
        <f>SUM(E278:BA278)</f>
        <v>0</v>
      </c>
      <c r="E278" s="106">
        <f t="shared" ref="E278:K278" si="306">SUM(E279:E280)</f>
        <v>0</v>
      </c>
      <c r="F278" s="106">
        <f t="shared" si="306"/>
        <v>0</v>
      </c>
      <c r="G278" s="106">
        <f t="shared" si="306"/>
        <v>0</v>
      </c>
      <c r="H278" s="106">
        <f t="shared" si="306"/>
        <v>0</v>
      </c>
      <c r="I278" s="106">
        <f t="shared" si="306"/>
        <v>0</v>
      </c>
      <c r="J278" s="106">
        <f t="shared" si="306"/>
        <v>0</v>
      </c>
      <c r="K278" s="106">
        <f t="shared" si="306"/>
        <v>0</v>
      </c>
      <c r="L278" s="292"/>
      <c r="M278" s="106">
        <f t="shared" ref="M278:AF278" si="307">SUM(M279:M280)</f>
        <v>0</v>
      </c>
      <c r="N278" s="106">
        <f t="shared" si="307"/>
        <v>0</v>
      </c>
      <c r="O278" s="106">
        <f t="shared" si="307"/>
        <v>0</v>
      </c>
      <c r="P278" s="106">
        <f t="shared" si="307"/>
        <v>0</v>
      </c>
      <c r="Q278" s="106">
        <f t="shared" si="307"/>
        <v>0</v>
      </c>
      <c r="R278" s="106">
        <f t="shared" si="307"/>
        <v>0</v>
      </c>
      <c r="S278" s="106">
        <f t="shared" si="307"/>
        <v>0</v>
      </c>
      <c r="T278" s="106">
        <f t="shared" si="307"/>
        <v>0</v>
      </c>
      <c r="U278" s="106">
        <f t="shared" si="307"/>
        <v>0</v>
      </c>
      <c r="V278" s="106">
        <f t="shared" si="307"/>
        <v>0</v>
      </c>
      <c r="W278" s="106">
        <f t="shared" si="307"/>
        <v>0</v>
      </c>
      <c r="X278" s="106">
        <f t="shared" si="307"/>
        <v>0</v>
      </c>
      <c r="Y278" s="106">
        <f t="shared" si="307"/>
        <v>0</v>
      </c>
      <c r="Z278" s="106">
        <f t="shared" si="307"/>
        <v>0</v>
      </c>
      <c r="AA278" s="106">
        <f t="shared" si="307"/>
        <v>0</v>
      </c>
      <c r="AB278" s="106">
        <f t="shared" si="307"/>
        <v>0</v>
      </c>
      <c r="AC278" s="106">
        <f t="shared" si="307"/>
        <v>0</v>
      </c>
      <c r="AD278" s="106">
        <f t="shared" si="307"/>
        <v>0</v>
      </c>
      <c r="AE278" s="106">
        <f t="shared" si="307"/>
        <v>0</v>
      </c>
      <c r="AF278" s="106">
        <f t="shared" si="307"/>
        <v>0</v>
      </c>
      <c r="AG278" s="297"/>
      <c r="AH278" s="106">
        <f t="shared" ref="AH278:BA278" si="308">SUM(AH279:AH280)</f>
        <v>0</v>
      </c>
      <c r="AI278" s="106">
        <f t="shared" si="308"/>
        <v>0</v>
      </c>
      <c r="AJ278" s="106">
        <f t="shared" si="308"/>
        <v>0</v>
      </c>
      <c r="AK278" s="106">
        <f t="shared" si="308"/>
        <v>0</v>
      </c>
      <c r="AL278" s="106">
        <f t="shared" si="308"/>
        <v>0</v>
      </c>
      <c r="AM278" s="106">
        <f t="shared" si="308"/>
        <v>0</v>
      </c>
      <c r="AN278" s="106">
        <f t="shared" si="308"/>
        <v>0</v>
      </c>
      <c r="AO278" s="106">
        <f t="shared" si="308"/>
        <v>0</v>
      </c>
      <c r="AP278" s="106">
        <f t="shared" si="308"/>
        <v>0</v>
      </c>
      <c r="AQ278" s="106">
        <f t="shared" si="308"/>
        <v>0</v>
      </c>
      <c r="AR278" s="106">
        <f t="shared" si="308"/>
        <v>0</v>
      </c>
      <c r="AS278" s="106">
        <f t="shared" si="308"/>
        <v>0</v>
      </c>
      <c r="AT278" s="106">
        <f t="shared" si="308"/>
        <v>0</v>
      </c>
      <c r="AU278" s="106">
        <f t="shared" si="308"/>
        <v>0</v>
      </c>
      <c r="AV278" s="106">
        <f t="shared" si="308"/>
        <v>0</v>
      </c>
      <c r="AW278" s="106">
        <f t="shared" si="308"/>
        <v>0</v>
      </c>
      <c r="AX278" s="106">
        <f t="shared" si="308"/>
        <v>0</v>
      </c>
      <c r="AY278" s="106">
        <f t="shared" si="308"/>
        <v>0</v>
      </c>
      <c r="AZ278" s="106">
        <f t="shared" si="308"/>
        <v>0</v>
      </c>
      <c r="BA278" s="106">
        <f t="shared" si="308"/>
        <v>0</v>
      </c>
      <c r="BB278" s="105" t="s">
        <v>212</v>
      </c>
      <c r="BC278" s="104"/>
      <c r="BD278" s="104"/>
      <c r="BE278" s="132">
        <v>2016</v>
      </c>
      <c r="BF278" s="104"/>
      <c r="BG278" s="104"/>
    </row>
    <row r="279" spans="1:59" s="133" customFormat="1" ht="22.2" customHeight="1">
      <c r="A279" s="418" t="s">
        <v>103</v>
      </c>
      <c r="B279" s="114"/>
      <c r="C279" s="136"/>
      <c r="D279" s="136">
        <f>SUM(E279:BA279)</f>
        <v>0</v>
      </c>
      <c r="E279" s="136"/>
      <c r="F279" s="136"/>
      <c r="G279" s="136"/>
      <c r="H279" s="136"/>
      <c r="I279" s="106"/>
      <c r="J279" s="106"/>
      <c r="K279" s="106"/>
      <c r="L279" s="292"/>
      <c r="M279" s="106"/>
      <c r="N279" s="106"/>
      <c r="O279" s="106"/>
      <c r="P279" s="136"/>
      <c r="Q279" s="106"/>
      <c r="R279" s="106"/>
      <c r="S279" s="106"/>
      <c r="T279" s="106"/>
      <c r="U279" s="136"/>
      <c r="V279" s="106"/>
      <c r="W279" s="106"/>
      <c r="X279" s="106"/>
      <c r="Y279" s="136"/>
      <c r="Z279" s="106"/>
      <c r="AA279" s="106"/>
      <c r="AB279" s="106"/>
      <c r="AC279" s="106"/>
      <c r="AD279" s="106"/>
      <c r="AE279" s="106"/>
      <c r="AF279" s="106"/>
      <c r="AG279" s="297"/>
      <c r="AH279" s="106"/>
      <c r="AI279" s="106"/>
      <c r="AJ279" s="106"/>
      <c r="AK279" s="106"/>
      <c r="AL279" s="106"/>
      <c r="AM279" s="106"/>
      <c r="AN279" s="106"/>
      <c r="AO279" s="106"/>
      <c r="AP279" s="106"/>
      <c r="AQ279" s="106"/>
      <c r="AR279" s="106"/>
      <c r="AS279" s="136"/>
      <c r="AT279" s="136"/>
      <c r="AU279" s="106"/>
      <c r="AV279" s="106"/>
      <c r="AW279" s="106"/>
      <c r="AX279" s="106"/>
      <c r="AY279" s="106"/>
      <c r="AZ279" s="106"/>
      <c r="BA279" s="106"/>
      <c r="BB279" s="105" t="s">
        <v>212</v>
      </c>
      <c r="BC279" s="104"/>
      <c r="BD279" s="135"/>
      <c r="BE279" s="132">
        <v>2016</v>
      </c>
      <c r="BF279" s="134"/>
      <c r="BG279" s="134"/>
    </row>
    <row r="280" spans="1:59" s="108" customFormat="1" ht="22.2" customHeight="1">
      <c r="A280" s="418" t="s">
        <v>103</v>
      </c>
      <c r="B280" s="112"/>
      <c r="C280" s="111"/>
      <c r="D280" s="111">
        <f>SUM(E280:BA280)</f>
        <v>0</v>
      </c>
      <c r="E280" s="111"/>
      <c r="F280" s="111"/>
      <c r="G280" s="111"/>
      <c r="H280" s="111"/>
      <c r="I280" s="111"/>
      <c r="J280" s="111"/>
      <c r="K280" s="111"/>
      <c r="L280" s="292"/>
      <c r="M280" s="111"/>
      <c r="N280" s="111"/>
      <c r="O280" s="111"/>
      <c r="P280" s="111"/>
      <c r="Q280" s="111"/>
      <c r="R280" s="111"/>
      <c r="S280" s="111"/>
      <c r="T280" s="111"/>
      <c r="U280" s="111"/>
      <c r="V280" s="111"/>
      <c r="W280" s="111"/>
      <c r="X280" s="111"/>
      <c r="Y280" s="111"/>
      <c r="Z280" s="111"/>
      <c r="AA280" s="111"/>
      <c r="AB280" s="111"/>
      <c r="AC280" s="111"/>
      <c r="AD280" s="111"/>
      <c r="AE280" s="111"/>
      <c r="AF280" s="111"/>
      <c r="AG280" s="297"/>
      <c r="AH280" s="111"/>
      <c r="AI280" s="111"/>
      <c r="AJ280" s="111"/>
      <c r="AK280" s="111"/>
      <c r="AL280" s="111"/>
      <c r="AM280" s="111"/>
      <c r="AN280" s="111"/>
      <c r="AO280" s="111"/>
      <c r="AP280" s="111"/>
      <c r="AQ280" s="111"/>
      <c r="AR280" s="111"/>
      <c r="AS280" s="111"/>
      <c r="AT280" s="111"/>
      <c r="AU280" s="111"/>
      <c r="AV280" s="111"/>
      <c r="AW280" s="111"/>
      <c r="AX280" s="111"/>
      <c r="AY280" s="111"/>
      <c r="AZ280" s="111"/>
      <c r="BA280" s="111"/>
      <c r="BB280" s="105" t="s">
        <v>212</v>
      </c>
      <c r="BC280" s="110"/>
      <c r="BD280" s="110"/>
      <c r="BE280" s="132">
        <v>2016</v>
      </c>
      <c r="BF280" s="110"/>
      <c r="BG280" s="110"/>
    </row>
    <row r="281" spans="1:59" s="103" customFormat="1" ht="22.2" customHeight="1">
      <c r="A281" s="419" t="s">
        <v>103</v>
      </c>
      <c r="B281" s="107" t="s">
        <v>282</v>
      </c>
      <c r="C281" s="106"/>
      <c r="D281" s="106">
        <f>SUM(E281:BA281)</f>
        <v>0</v>
      </c>
      <c r="E281" s="106">
        <f t="shared" ref="E281:K281" si="309">SUM(E282:E283)</f>
        <v>0</v>
      </c>
      <c r="F281" s="106">
        <f t="shared" si="309"/>
        <v>0</v>
      </c>
      <c r="G281" s="106">
        <f t="shared" si="309"/>
        <v>0</v>
      </c>
      <c r="H281" s="106">
        <f t="shared" si="309"/>
        <v>0</v>
      </c>
      <c r="I281" s="106">
        <f t="shared" si="309"/>
        <v>0</v>
      </c>
      <c r="J281" s="106">
        <f t="shared" si="309"/>
        <v>0</v>
      </c>
      <c r="K281" s="106">
        <f t="shared" si="309"/>
        <v>0</v>
      </c>
      <c r="L281" s="292"/>
      <c r="M281" s="106">
        <f t="shared" ref="M281:AF281" si="310">SUM(M282:M283)</f>
        <v>0</v>
      </c>
      <c r="N281" s="106">
        <f t="shared" si="310"/>
        <v>0</v>
      </c>
      <c r="O281" s="106">
        <f t="shared" si="310"/>
        <v>0</v>
      </c>
      <c r="P281" s="106">
        <f t="shared" si="310"/>
        <v>0</v>
      </c>
      <c r="Q281" s="106">
        <f t="shared" si="310"/>
        <v>0</v>
      </c>
      <c r="R281" s="106">
        <f t="shared" si="310"/>
        <v>0</v>
      </c>
      <c r="S281" s="106">
        <f t="shared" si="310"/>
        <v>0</v>
      </c>
      <c r="T281" s="106">
        <f t="shared" si="310"/>
        <v>0</v>
      </c>
      <c r="U281" s="106">
        <f t="shared" si="310"/>
        <v>0</v>
      </c>
      <c r="V281" s="106">
        <f t="shared" si="310"/>
        <v>0</v>
      </c>
      <c r="W281" s="106">
        <f t="shared" si="310"/>
        <v>0</v>
      </c>
      <c r="X281" s="106">
        <f t="shared" si="310"/>
        <v>0</v>
      </c>
      <c r="Y281" s="106">
        <f t="shared" si="310"/>
        <v>0</v>
      </c>
      <c r="Z281" s="106">
        <f t="shared" si="310"/>
        <v>0</v>
      </c>
      <c r="AA281" s="106">
        <f t="shared" si="310"/>
        <v>0</v>
      </c>
      <c r="AB281" s="106">
        <f t="shared" si="310"/>
        <v>0</v>
      </c>
      <c r="AC281" s="106">
        <f t="shared" si="310"/>
        <v>0</v>
      </c>
      <c r="AD281" s="106">
        <f t="shared" si="310"/>
        <v>0</v>
      </c>
      <c r="AE281" s="106">
        <f t="shared" si="310"/>
        <v>0</v>
      </c>
      <c r="AF281" s="106">
        <f t="shared" si="310"/>
        <v>0</v>
      </c>
      <c r="AG281" s="297"/>
      <c r="AH281" s="106">
        <f t="shared" ref="AH281:BA281" si="311">SUM(AH282:AH283)</f>
        <v>0</v>
      </c>
      <c r="AI281" s="106">
        <f t="shared" si="311"/>
        <v>0</v>
      </c>
      <c r="AJ281" s="106">
        <f t="shared" si="311"/>
        <v>0</v>
      </c>
      <c r="AK281" s="106">
        <f t="shared" si="311"/>
        <v>0</v>
      </c>
      <c r="AL281" s="106">
        <f t="shared" si="311"/>
        <v>0</v>
      </c>
      <c r="AM281" s="106">
        <f t="shared" si="311"/>
        <v>0</v>
      </c>
      <c r="AN281" s="106">
        <f t="shared" si="311"/>
        <v>0</v>
      </c>
      <c r="AO281" s="106">
        <f t="shared" si="311"/>
        <v>0</v>
      </c>
      <c r="AP281" s="106">
        <f t="shared" si="311"/>
        <v>0</v>
      </c>
      <c r="AQ281" s="106">
        <f t="shared" si="311"/>
        <v>0</v>
      </c>
      <c r="AR281" s="106">
        <f t="shared" si="311"/>
        <v>0</v>
      </c>
      <c r="AS281" s="106">
        <f t="shared" si="311"/>
        <v>0</v>
      </c>
      <c r="AT281" s="106">
        <f t="shared" si="311"/>
        <v>0</v>
      </c>
      <c r="AU281" s="106">
        <f t="shared" si="311"/>
        <v>0</v>
      </c>
      <c r="AV281" s="106">
        <f t="shared" si="311"/>
        <v>0</v>
      </c>
      <c r="AW281" s="106">
        <f t="shared" si="311"/>
        <v>0</v>
      </c>
      <c r="AX281" s="106">
        <f t="shared" si="311"/>
        <v>0</v>
      </c>
      <c r="AY281" s="106">
        <f t="shared" si="311"/>
        <v>0</v>
      </c>
      <c r="AZ281" s="106">
        <f t="shared" si="311"/>
        <v>0</v>
      </c>
      <c r="BA281" s="106">
        <f t="shared" si="311"/>
        <v>0</v>
      </c>
      <c r="BB281" s="105" t="s">
        <v>212</v>
      </c>
      <c r="BC281" s="104"/>
      <c r="BD281" s="104"/>
      <c r="BE281" s="132">
        <v>2016</v>
      </c>
      <c r="BF281" s="104"/>
      <c r="BG281" s="104"/>
    </row>
    <row r="282" spans="1:59" s="124" customFormat="1" ht="22.2" customHeight="1">
      <c r="A282" s="419" t="s">
        <v>103</v>
      </c>
      <c r="B282" s="107"/>
      <c r="C282" s="106"/>
      <c r="D282" s="106"/>
      <c r="E282" s="106"/>
      <c r="F282" s="106"/>
      <c r="G282" s="106"/>
      <c r="H282" s="106"/>
      <c r="I282" s="106"/>
      <c r="J282" s="106"/>
      <c r="K282" s="106"/>
      <c r="L282" s="292"/>
      <c r="M282" s="106"/>
      <c r="N282" s="106"/>
      <c r="O282" s="106"/>
      <c r="P282" s="106"/>
      <c r="Q282" s="106"/>
      <c r="R282" s="106"/>
      <c r="S282" s="106"/>
      <c r="T282" s="106"/>
      <c r="U282" s="106"/>
      <c r="V282" s="106"/>
      <c r="W282" s="106"/>
      <c r="X282" s="106"/>
      <c r="Y282" s="106"/>
      <c r="Z282" s="106"/>
      <c r="AA282" s="106"/>
      <c r="AB282" s="106"/>
      <c r="AC282" s="106"/>
      <c r="AD282" s="106"/>
      <c r="AE282" s="106"/>
      <c r="AF282" s="106"/>
      <c r="AG282" s="297"/>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5" t="s">
        <v>212</v>
      </c>
      <c r="BC282" s="104"/>
      <c r="BD282" s="104"/>
      <c r="BE282" s="132">
        <v>2016</v>
      </c>
      <c r="BF282" s="104"/>
      <c r="BG282" s="104"/>
    </row>
    <row r="283" spans="1:59" s="108" customFormat="1" ht="22.2" customHeight="1">
      <c r="A283" s="418" t="s">
        <v>103</v>
      </c>
      <c r="B283" s="112"/>
      <c r="C283" s="111"/>
      <c r="D283" s="111">
        <f>SUM(E283:BA283)</f>
        <v>0</v>
      </c>
      <c r="E283" s="111"/>
      <c r="F283" s="111"/>
      <c r="G283" s="111"/>
      <c r="H283" s="111"/>
      <c r="I283" s="111"/>
      <c r="J283" s="111"/>
      <c r="K283" s="111"/>
      <c r="L283" s="292"/>
      <c r="M283" s="111"/>
      <c r="N283" s="111"/>
      <c r="O283" s="111"/>
      <c r="P283" s="111"/>
      <c r="Q283" s="111"/>
      <c r="R283" s="111"/>
      <c r="S283" s="111"/>
      <c r="T283" s="111"/>
      <c r="U283" s="111"/>
      <c r="V283" s="111"/>
      <c r="W283" s="111"/>
      <c r="X283" s="111"/>
      <c r="Y283" s="111"/>
      <c r="Z283" s="111"/>
      <c r="AA283" s="111"/>
      <c r="AB283" s="111"/>
      <c r="AC283" s="111"/>
      <c r="AD283" s="111"/>
      <c r="AE283" s="111"/>
      <c r="AF283" s="111"/>
      <c r="AG283" s="297"/>
      <c r="AH283" s="111"/>
      <c r="AI283" s="111"/>
      <c r="AJ283" s="111"/>
      <c r="AK283" s="111"/>
      <c r="AL283" s="111"/>
      <c r="AM283" s="111"/>
      <c r="AN283" s="111"/>
      <c r="AO283" s="111"/>
      <c r="AP283" s="111"/>
      <c r="AQ283" s="111"/>
      <c r="AR283" s="111"/>
      <c r="AS283" s="111"/>
      <c r="AT283" s="111"/>
      <c r="AU283" s="111"/>
      <c r="AV283" s="111"/>
      <c r="AW283" s="111"/>
      <c r="AX283" s="111"/>
      <c r="AY283" s="111"/>
      <c r="AZ283" s="111"/>
      <c r="BA283" s="111"/>
      <c r="BB283" s="105" t="s">
        <v>212</v>
      </c>
      <c r="BC283" s="110"/>
      <c r="BD283" s="110"/>
      <c r="BE283" s="132">
        <v>2016</v>
      </c>
      <c r="BF283" s="110"/>
      <c r="BG283" s="110"/>
    </row>
    <row r="284" spans="1:59" s="126" customFormat="1" ht="22.2" customHeight="1">
      <c r="A284" s="418" t="s">
        <v>106</v>
      </c>
      <c r="B284" s="262" t="s">
        <v>306</v>
      </c>
      <c r="C284" s="111">
        <f>SUM(C285,C288)</f>
        <v>0</v>
      </c>
      <c r="D284" s="111">
        <f>SUM(D285+D288)</f>
        <v>0</v>
      </c>
      <c r="E284" s="111">
        <f t="shared" ref="E284:K284" si="312">SUM(E285,E288)</f>
        <v>0</v>
      </c>
      <c r="F284" s="111">
        <f t="shared" si="312"/>
        <v>0</v>
      </c>
      <c r="G284" s="111">
        <f t="shared" si="312"/>
        <v>0</v>
      </c>
      <c r="H284" s="111">
        <f t="shared" si="312"/>
        <v>0</v>
      </c>
      <c r="I284" s="111">
        <f t="shared" si="312"/>
        <v>0</v>
      </c>
      <c r="J284" s="111">
        <f t="shared" si="312"/>
        <v>0</v>
      </c>
      <c r="K284" s="111">
        <f t="shared" si="312"/>
        <v>0</v>
      </c>
      <c r="L284" s="292"/>
      <c r="M284" s="111">
        <f t="shared" ref="M284:AF284" si="313">SUM(M285,M288)</f>
        <v>0</v>
      </c>
      <c r="N284" s="111">
        <f t="shared" si="313"/>
        <v>0</v>
      </c>
      <c r="O284" s="111">
        <f t="shared" si="313"/>
        <v>0</v>
      </c>
      <c r="P284" s="111">
        <f t="shared" si="313"/>
        <v>0</v>
      </c>
      <c r="Q284" s="111">
        <f t="shared" si="313"/>
        <v>0</v>
      </c>
      <c r="R284" s="111">
        <f t="shared" si="313"/>
        <v>0</v>
      </c>
      <c r="S284" s="111">
        <f t="shared" si="313"/>
        <v>0</v>
      </c>
      <c r="T284" s="111">
        <f t="shared" si="313"/>
        <v>0</v>
      </c>
      <c r="U284" s="111">
        <f t="shared" si="313"/>
        <v>0</v>
      </c>
      <c r="V284" s="111">
        <f t="shared" si="313"/>
        <v>0</v>
      </c>
      <c r="W284" s="111">
        <f t="shared" si="313"/>
        <v>0</v>
      </c>
      <c r="X284" s="111">
        <f t="shared" si="313"/>
        <v>0</v>
      </c>
      <c r="Y284" s="111">
        <f t="shared" si="313"/>
        <v>0</v>
      </c>
      <c r="Z284" s="111">
        <f t="shared" si="313"/>
        <v>0</v>
      </c>
      <c r="AA284" s="111">
        <f t="shared" si="313"/>
        <v>0</v>
      </c>
      <c r="AB284" s="111">
        <f t="shared" si="313"/>
        <v>0</v>
      </c>
      <c r="AC284" s="111">
        <f t="shared" si="313"/>
        <v>0</v>
      </c>
      <c r="AD284" s="111">
        <f t="shared" si="313"/>
        <v>0</v>
      </c>
      <c r="AE284" s="111">
        <f t="shared" si="313"/>
        <v>0</v>
      </c>
      <c r="AF284" s="111">
        <f t="shared" si="313"/>
        <v>0</v>
      </c>
      <c r="AG284" s="297"/>
      <c r="AH284" s="111">
        <f t="shared" ref="AH284:BA284" si="314">SUM(AH285,AH288)</f>
        <v>0</v>
      </c>
      <c r="AI284" s="111">
        <f t="shared" si="314"/>
        <v>0</v>
      </c>
      <c r="AJ284" s="111">
        <f t="shared" si="314"/>
        <v>0</v>
      </c>
      <c r="AK284" s="111">
        <f t="shared" si="314"/>
        <v>0</v>
      </c>
      <c r="AL284" s="111">
        <f t="shared" si="314"/>
        <v>0</v>
      </c>
      <c r="AM284" s="111">
        <f t="shared" si="314"/>
        <v>0</v>
      </c>
      <c r="AN284" s="111">
        <f t="shared" si="314"/>
        <v>0</v>
      </c>
      <c r="AO284" s="111">
        <f t="shared" si="314"/>
        <v>0</v>
      </c>
      <c r="AP284" s="111">
        <f t="shared" si="314"/>
        <v>0</v>
      </c>
      <c r="AQ284" s="111">
        <f t="shared" si="314"/>
        <v>0</v>
      </c>
      <c r="AR284" s="111">
        <f t="shared" si="314"/>
        <v>0</v>
      </c>
      <c r="AS284" s="111">
        <f t="shared" si="314"/>
        <v>0</v>
      </c>
      <c r="AT284" s="111">
        <f t="shared" si="314"/>
        <v>0</v>
      </c>
      <c r="AU284" s="111">
        <f t="shared" si="314"/>
        <v>0</v>
      </c>
      <c r="AV284" s="111">
        <f t="shared" si="314"/>
        <v>0</v>
      </c>
      <c r="AW284" s="111">
        <f t="shared" si="314"/>
        <v>0</v>
      </c>
      <c r="AX284" s="111">
        <f t="shared" si="314"/>
        <v>0</v>
      </c>
      <c r="AY284" s="111">
        <f t="shared" si="314"/>
        <v>0</v>
      </c>
      <c r="AZ284" s="111">
        <f t="shared" si="314"/>
        <v>0</v>
      </c>
      <c r="BA284" s="111">
        <f t="shared" si="314"/>
        <v>0</v>
      </c>
      <c r="BB284" s="105" t="s">
        <v>212</v>
      </c>
      <c r="BC284" s="110"/>
      <c r="BD284" s="110"/>
      <c r="BE284" s="132">
        <v>2016</v>
      </c>
      <c r="BF284" s="110"/>
      <c r="BG284" s="110"/>
    </row>
    <row r="285" spans="1:59" s="103" customFormat="1" ht="22.2" customHeight="1">
      <c r="A285" s="419" t="s">
        <v>106</v>
      </c>
      <c r="B285" s="107" t="s">
        <v>281</v>
      </c>
      <c r="C285" s="106"/>
      <c r="D285" s="106">
        <f>SUM(E285:BA285)</f>
        <v>0</v>
      </c>
      <c r="E285" s="106">
        <f t="shared" ref="E285:K285" si="315">SUM(E286:E287)</f>
        <v>0</v>
      </c>
      <c r="F285" s="106">
        <f t="shared" si="315"/>
        <v>0</v>
      </c>
      <c r="G285" s="106">
        <f t="shared" si="315"/>
        <v>0</v>
      </c>
      <c r="H285" s="106">
        <f t="shared" si="315"/>
        <v>0</v>
      </c>
      <c r="I285" s="106">
        <f t="shared" si="315"/>
        <v>0</v>
      </c>
      <c r="J285" s="106">
        <f t="shared" si="315"/>
        <v>0</v>
      </c>
      <c r="K285" s="106">
        <f t="shared" si="315"/>
        <v>0</v>
      </c>
      <c r="L285" s="292"/>
      <c r="M285" s="106">
        <f t="shared" ref="M285:AF285" si="316">SUM(M286:M287)</f>
        <v>0</v>
      </c>
      <c r="N285" s="106">
        <f t="shared" si="316"/>
        <v>0</v>
      </c>
      <c r="O285" s="106">
        <f t="shared" si="316"/>
        <v>0</v>
      </c>
      <c r="P285" s="106">
        <f t="shared" si="316"/>
        <v>0</v>
      </c>
      <c r="Q285" s="106">
        <f t="shared" si="316"/>
        <v>0</v>
      </c>
      <c r="R285" s="106">
        <f t="shared" si="316"/>
        <v>0</v>
      </c>
      <c r="S285" s="106">
        <f t="shared" si="316"/>
        <v>0</v>
      </c>
      <c r="T285" s="106">
        <f t="shared" si="316"/>
        <v>0</v>
      </c>
      <c r="U285" s="106">
        <f t="shared" si="316"/>
        <v>0</v>
      </c>
      <c r="V285" s="106">
        <f t="shared" si="316"/>
        <v>0</v>
      </c>
      <c r="W285" s="106">
        <f t="shared" si="316"/>
        <v>0</v>
      </c>
      <c r="X285" s="106">
        <f t="shared" si="316"/>
        <v>0</v>
      </c>
      <c r="Y285" s="106">
        <f t="shared" si="316"/>
        <v>0</v>
      </c>
      <c r="Z285" s="106">
        <f t="shared" si="316"/>
        <v>0</v>
      </c>
      <c r="AA285" s="106">
        <f t="shared" si="316"/>
        <v>0</v>
      </c>
      <c r="AB285" s="106">
        <f t="shared" si="316"/>
        <v>0</v>
      </c>
      <c r="AC285" s="106">
        <f t="shared" si="316"/>
        <v>0</v>
      </c>
      <c r="AD285" s="106">
        <f t="shared" si="316"/>
        <v>0</v>
      </c>
      <c r="AE285" s="106">
        <f t="shared" si="316"/>
        <v>0</v>
      </c>
      <c r="AF285" s="106">
        <f t="shared" si="316"/>
        <v>0</v>
      </c>
      <c r="AG285" s="297"/>
      <c r="AH285" s="106">
        <f t="shared" ref="AH285:BA285" si="317">SUM(AH286:AH287)</f>
        <v>0</v>
      </c>
      <c r="AI285" s="106">
        <f t="shared" si="317"/>
        <v>0</v>
      </c>
      <c r="AJ285" s="106">
        <f t="shared" si="317"/>
        <v>0</v>
      </c>
      <c r="AK285" s="106">
        <f t="shared" si="317"/>
        <v>0</v>
      </c>
      <c r="AL285" s="106">
        <f t="shared" si="317"/>
        <v>0</v>
      </c>
      <c r="AM285" s="106">
        <f t="shared" si="317"/>
        <v>0</v>
      </c>
      <c r="AN285" s="106">
        <f t="shared" si="317"/>
        <v>0</v>
      </c>
      <c r="AO285" s="106">
        <f t="shared" si="317"/>
        <v>0</v>
      </c>
      <c r="AP285" s="106">
        <f t="shared" si="317"/>
        <v>0</v>
      </c>
      <c r="AQ285" s="106">
        <f t="shared" si="317"/>
        <v>0</v>
      </c>
      <c r="AR285" s="106">
        <f t="shared" si="317"/>
        <v>0</v>
      </c>
      <c r="AS285" s="106">
        <f t="shared" si="317"/>
        <v>0</v>
      </c>
      <c r="AT285" s="106">
        <f t="shared" si="317"/>
        <v>0</v>
      </c>
      <c r="AU285" s="106">
        <f t="shared" si="317"/>
        <v>0</v>
      </c>
      <c r="AV285" s="106">
        <f t="shared" si="317"/>
        <v>0</v>
      </c>
      <c r="AW285" s="106">
        <f t="shared" si="317"/>
        <v>0</v>
      </c>
      <c r="AX285" s="106">
        <f t="shared" si="317"/>
        <v>0</v>
      </c>
      <c r="AY285" s="106">
        <f t="shared" si="317"/>
        <v>0</v>
      </c>
      <c r="AZ285" s="106">
        <f t="shared" si="317"/>
        <v>0</v>
      </c>
      <c r="BA285" s="106">
        <f t="shared" si="317"/>
        <v>0</v>
      </c>
      <c r="BB285" s="105" t="s">
        <v>212</v>
      </c>
      <c r="BC285" s="104"/>
      <c r="BD285" s="104"/>
      <c r="BE285" s="132">
        <v>2016</v>
      </c>
      <c r="BF285" s="104"/>
      <c r="BG285" s="104"/>
    </row>
    <row r="286" spans="1:59" s="103" customFormat="1" ht="22.2" customHeight="1">
      <c r="A286" s="419" t="s">
        <v>106</v>
      </c>
      <c r="B286" s="107"/>
      <c r="C286" s="106"/>
      <c r="D286" s="106">
        <f>SUM(E286:BA286)</f>
        <v>0</v>
      </c>
      <c r="E286" s="106"/>
      <c r="F286" s="106"/>
      <c r="G286" s="106"/>
      <c r="H286" s="106"/>
      <c r="I286" s="106"/>
      <c r="J286" s="106"/>
      <c r="K286" s="106"/>
      <c r="L286" s="292"/>
      <c r="M286" s="106"/>
      <c r="N286" s="106"/>
      <c r="O286" s="106"/>
      <c r="P286" s="106"/>
      <c r="Q286" s="106"/>
      <c r="R286" s="106"/>
      <c r="S286" s="106"/>
      <c r="T286" s="106"/>
      <c r="U286" s="106"/>
      <c r="V286" s="106"/>
      <c r="W286" s="106"/>
      <c r="X286" s="106"/>
      <c r="Y286" s="106"/>
      <c r="Z286" s="106"/>
      <c r="AA286" s="106"/>
      <c r="AB286" s="106"/>
      <c r="AC286" s="106"/>
      <c r="AD286" s="106"/>
      <c r="AE286" s="106"/>
      <c r="AF286" s="106"/>
      <c r="AG286" s="297"/>
      <c r="AH286" s="106"/>
      <c r="AI286" s="106"/>
      <c r="AJ286" s="106"/>
      <c r="AK286" s="106"/>
      <c r="AL286" s="106"/>
      <c r="AM286" s="106"/>
      <c r="AN286" s="106"/>
      <c r="AO286" s="106"/>
      <c r="AP286" s="106"/>
      <c r="AQ286" s="106"/>
      <c r="AR286" s="106"/>
      <c r="AS286" s="106"/>
      <c r="AT286" s="106"/>
      <c r="AU286" s="106"/>
      <c r="AV286" s="106"/>
      <c r="AW286" s="106"/>
      <c r="AX286" s="106"/>
      <c r="AY286" s="106"/>
      <c r="AZ286" s="106"/>
      <c r="BA286" s="106"/>
      <c r="BB286" s="105" t="s">
        <v>212</v>
      </c>
      <c r="BC286" s="104"/>
      <c r="BD286" s="104"/>
      <c r="BE286" s="132">
        <v>2016</v>
      </c>
      <c r="BF286" s="104"/>
      <c r="BG286" s="104"/>
    </row>
    <row r="287" spans="1:59" s="108" customFormat="1" ht="22.2" customHeight="1">
      <c r="A287" s="418" t="s">
        <v>106</v>
      </c>
      <c r="B287" s="112"/>
      <c r="C287" s="111"/>
      <c r="D287" s="111">
        <f>SUM(E287:BA287)</f>
        <v>0</v>
      </c>
      <c r="E287" s="111"/>
      <c r="F287" s="111"/>
      <c r="G287" s="111"/>
      <c r="H287" s="111"/>
      <c r="I287" s="111"/>
      <c r="J287" s="111"/>
      <c r="K287" s="111"/>
      <c r="L287" s="292"/>
      <c r="M287" s="111"/>
      <c r="N287" s="111"/>
      <c r="O287" s="111"/>
      <c r="P287" s="111"/>
      <c r="Q287" s="111"/>
      <c r="R287" s="111"/>
      <c r="S287" s="111"/>
      <c r="T287" s="111"/>
      <c r="U287" s="111"/>
      <c r="V287" s="111"/>
      <c r="W287" s="111"/>
      <c r="X287" s="111"/>
      <c r="Y287" s="111"/>
      <c r="Z287" s="111"/>
      <c r="AA287" s="111"/>
      <c r="AB287" s="111"/>
      <c r="AC287" s="111"/>
      <c r="AD287" s="111"/>
      <c r="AE287" s="111"/>
      <c r="AF287" s="111"/>
      <c r="AG287" s="297"/>
      <c r="AH287" s="111"/>
      <c r="AI287" s="111"/>
      <c r="AJ287" s="111"/>
      <c r="AK287" s="111"/>
      <c r="AL287" s="111"/>
      <c r="AM287" s="111"/>
      <c r="AN287" s="111"/>
      <c r="AO287" s="111"/>
      <c r="AP287" s="111"/>
      <c r="AQ287" s="111"/>
      <c r="AR287" s="111"/>
      <c r="AS287" s="111"/>
      <c r="AT287" s="111"/>
      <c r="AU287" s="111"/>
      <c r="AV287" s="111"/>
      <c r="AW287" s="111"/>
      <c r="AX287" s="111"/>
      <c r="AY287" s="111"/>
      <c r="AZ287" s="111"/>
      <c r="BA287" s="111"/>
      <c r="BB287" s="105" t="s">
        <v>212</v>
      </c>
      <c r="BC287" s="110"/>
      <c r="BD287" s="110"/>
      <c r="BE287" s="132">
        <v>2016</v>
      </c>
      <c r="BF287" s="110"/>
      <c r="BG287" s="110"/>
    </row>
    <row r="288" spans="1:59" s="103" customFormat="1" ht="22.2" customHeight="1">
      <c r="A288" s="419" t="s">
        <v>106</v>
      </c>
      <c r="B288" s="107" t="s">
        <v>282</v>
      </c>
      <c r="C288" s="106"/>
      <c r="D288" s="106">
        <f>SUM(E288:BA288)</f>
        <v>0</v>
      </c>
      <c r="E288" s="106">
        <f t="shared" ref="E288:K288" si="318">SUM(E289:E290)</f>
        <v>0</v>
      </c>
      <c r="F288" s="106">
        <f t="shared" si="318"/>
        <v>0</v>
      </c>
      <c r="G288" s="106">
        <f t="shared" si="318"/>
        <v>0</v>
      </c>
      <c r="H288" s="106">
        <f t="shared" si="318"/>
        <v>0</v>
      </c>
      <c r="I288" s="106">
        <f t="shared" si="318"/>
        <v>0</v>
      </c>
      <c r="J288" s="106">
        <f t="shared" si="318"/>
        <v>0</v>
      </c>
      <c r="K288" s="106">
        <f t="shared" si="318"/>
        <v>0</v>
      </c>
      <c r="L288" s="292"/>
      <c r="M288" s="106">
        <f t="shared" ref="M288:AF288" si="319">SUM(M289:M290)</f>
        <v>0</v>
      </c>
      <c r="N288" s="106">
        <f t="shared" si="319"/>
        <v>0</v>
      </c>
      <c r="O288" s="106">
        <f t="shared" si="319"/>
        <v>0</v>
      </c>
      <c r="P288" s="106">
        <f t="shared" si="319"/>
        <v>0</v>
      </c>
      <c r="Q288" s="106">
        <f t="shared" si="319"/>
        <v>0</v>
      </c>
      <c r="R288" s="106">
        <f t="shared" si="319"/>
        <v>0</v>
      </c>
      <c r="S288" s="106">
        <f t="shared" si="319"/>
        <v>0</v>
      </c>
      <c r="T288" s="106">
        <f t="shared" si="319"/>
        <v>0</v>
      </c>
      <c r="U288" s="106">
        <f t="shared" si="319"/>
        <v>0</v>
      </c>
      <c r="V288" s="106">
        <f t="shared" si="319"/>
        <v>0</v>
      </c>
      <c r="W288" s="106">
        <f t="shared" si="319"/>
        <v>0</v>
      </c>
      <c r="X288" s="106">
        <f t="shared" si="319"/>
        <v>0</v>
      </c>
      <c r="Y288" s="106">
        <f t="shared" si="319"/>
        <v>0</v>
      </c>
      <c r="Z288" s="106">
        <f t="shared" si="319"/>
        <v>0</v>
      </c>
      <c r="AA288" s="106">
        <f t="shared" si="319"/>
        <v>0</v>
      </c>
      <c r="AB288" s="106">
        <f t="shared" si="319"/>
        <v>0</v>
      </c>
      <c r="AC288" s="106">
        <f t="shared" si="319"/>
        <v>0</v>
      </c>
      <c r="AD288" s="106">
        <f t="shared" si="319"/>
        <v>0</v>
      </c>
      <c r="AE288" s="106">
        <f t="shared" si="319"/>
        <v>0</v>
      </c>
      <c r="AF288" s="106">
        <f t="shared" si="319"/>
        <v>0</v>
      </c>
      <c r="AG288" s="297"/>
      <c r="AH288" s="106">
        <f t="shared" ref="AH288:BA288" si="320">SUM(AH289:AH290)</f>
        <v>0</v>
      </c>
      <c r="AI288" s="106">
        <f t="shared" si="320"/>
        <v>0</v>
      </c>
      <c r="AJ288" s="106">
        <f t="shared" si="320"/>
        <v>0</v>
      </c>
      <c r="AK288" s="106">
        <f t="shared" si="320"/>
        <v>0</v>
      </c>
      <c r="AL288" s="106">
        <f t="shared" si="320"/>
        <v>0</v>
      </c>
      <c r="AM288" s="106">
        <f t="shared" si="320"/>
        <v>0</v>
      </c>
      <c r="AN288" s="106">
        <f t="shared" si="320"/>
        <v>0</v>
      </c>
      <c r="AO288" s="106">
        <f t="shared" si="320"/>
        <v>0</v>
      </c>
      <c r="AP288" s="106">
        <f t="shared" si="320"/>
        <v>0</v>
      </c>
      <c r="AQ288" s="106">
        <f t="shared" si="320"/>
        <v>0</v>
      </c>
      <c r="AR288" s="106">
        <f t="shared" si="320"/>
        <v>0</v>
      </c>
      <c r="AS288" s="106">
        <f t="shared" si="320"/>
        <v>0</v>
      </c>
      <c r="AT288" s="106">
        <f t="shared" si="320"/>
        <v>0</v>
      </c>
      <c r="AU288" s="106">
        <f t="shared" si="320"/>
        <v>0</v>
      </c>
      <c r="AV288" s="106">
        <f t="shared" si="320"/>
        <v>0</v>
      </c>
      <c r="AW288" s="106">
        <f t="shared" si="320"/>
        <v>0</v>
      </c>
      <c r="AX288" s="106">
        <f t="shared" si="320"/>
        <v>0</v>
      </c>
      <c r="AY288" s="106">
        <f t="shared" si="320"/>
        <v>0</v>
      </c>
      <c r="AZ288" s="106">
        <f t="shared" si="320"/>
        <v>0</v>
      </c>
      <c r="BA288" s="106">
        <f t="shared" si="320"/>
        <v>0</v>
      </c>
      <c r="BB288" s="105" t="s">
        <v>212</v>
      </c>
      <c r="BC288" s="104"/>
      <c r="BD288" s="104"/>
      <c r="BE288" s="132">
        <v>2016</v>
      </c>
      <c r="BF288" s="104"/>
      <c r="BG288" s="104"/>
    </row>
    <row r="289" spans="1:59" s="124" customFormat="1" ht="22.2" customHeight="1">
      <c r="A289" s="419" t="s">
        <v>106</v>
      </c>
      <c r="B289" s="107"/>
      <c r="C289" s="106"/>
      <c r="D289" s="106"/>
      <c r="E289" s="106"/>
      <c r="F289" s="106"/>
      <c r="G289" s="106"/>
      <c r="H289" s="106"/>
      <c r="I289" s="106"/>
      <c r="J289" s="106"/>
      <c r="K289" s="106"/>
      <c r="L289" s="292"/>
      <c r="M289" s="106"/>
      <c r="N289" s="106"/>
      <c r="O289" s="106"/>
      <c r="P289" s="106"/>
      <c r="Q289" s="106"/>
      <c r="R289" s="106"/>
      <c r="S289" s="106"/>
      <c r="T289" s="106"/>
      <c r="U289" s="106"/>
      <c r="V289" s="106"/>
      <c r="W289" s="106"/>
      <c r="X289" s="106"/>
      <c r="Y289" s="106"/>
      <c r="Z289" s="106"/>
      <c r="AA289" s="106"/>
      <c r="AB289" s="106"/>
      <c r="AC289" s="106"/>
      <c r="AD289" s="106"/>
      <c r="AE289" s="106"/>
      <c r="AF289" s="106"/>
      <c r="AG289" s="297"/>
      <c r="AH289" s="106"/>
      <c r="AI289" s="106"/>
      <c r="AJ289" s="106"/>
      <c r="AK289" s="106"/>
      <c r="AL289" s="106"/>
      <c r="AM289" s="106"/>
      <c r="AN289" s="106"/>
      <c r="AO289" s="106"/>
      <c r="AP289" s="106"/>
      <c r="AQ289" s="106"/>
      <c r="AR289" s="106"/>
      <c r="AS289" s="106"/>
      <c r="AT289" s="106"/>
      <c r="AU289" s="106"/>
      <c r="AV289" s="106"/>
      <c r="AW289" s="106"/>
      <c r="AX289" s="106"/>
      <c r="AY289" s="106"/>
      <c r="AZ289" s="106"/>
      <c r="BA289" s="106"/>
      <c r="BB289" s="105" t="s">
        <v>212</v>
      </c>
      <c r="BC289" s="104"/>
      <c r="BD289" s="104"/>
      <c r="BE289" s="132">
        <v>2016</v>
      </c>
      <c r="BF289" s="104"/>
      <c r="BG289" s="104"/>
    </row>
    <row r="290" spans="1:59" s="124" customFormat="1" ht="22.2" customHeight="1">
      <c r="A290" s="419" t="s">
        <v>106</v>
      </c>
      <c r="B290" s="107"/>
      <c r="C290" s="106"/>
      <c r="D290" s="106"/>
      <c r="E290" s="106"/>
      <c r="F290" s="106"/>
      <c r="G290" s="106"/>
      <c r="H290" s="106"/>
      <c r="I290" s="106"/>
      <c r="J290" s="106"/>
      <c r="K290" s="106"/>
      <c r="L290" s="292"/>
      <c r="M290" s="106"/>
      <c r="N290" s="106"/>
      <c r="O290" s="106"/>
      <c r="P290" s="106"/>
      <c r="Q290" s="106"/>
      <c r="R290" s="106"/>
      <c r="S290" s="106"/>
      <c r="T290" s="106"/>
      <c r="U290" s="106"/>
      <c r="V290" s="106"/>
      <c r="W290" s="106"/>
      <c r="X290" s="106"/>
      <c r="Y290" s="106"/>
      <c r="Z290" s="106"/>
      <c r="AA290" s="106"/>
      <c r="AB290" s="106"/>
      <c r="AC290" s="106"/>
      <c r="AD290" s="106"/>
      <c r="AE290" s="106"/>
      <c r="AF290" s="106"/>
      <c r="AG290" s="297"/>
      <c r="AH290" s="106"/>
      <c r="AI290" s="106"/>
      <c r="AJ290" s="106"/>
      <c r="AK290" s="106"/>
      <c r="AL290" s="106"/>
      <c r="AM290" s="106"/>
      <c r="AN290" s="106"/>
      <c r="AO290" s="106"/>
      <c r="AP290" s="106"/>
      <c r="AQ290" s="106"/>
      <c r="AR290" s="106"/>
      <c r="AS290" s="106"/>
      <c r="AT290" s="106"/>
      <c r="AU290" s="106"/>
      <c r="AV290" s="106"/>
      <c r="AW290" s="106"/>
      <c r="AX290" s="106"/>
      <c r="AY290" s="106"/>
      <c r="AZ290" s="106"/>
      <c r="BA290" s="106"/>
      <c r="BB290" s="105" t="s">
        <v>212</v>
      </c>
      <c r="BC290" s="104"/>
      <c r="BD290" s="104"/>
      <c r="BE290" s="132">
        <v>2016</v>
      </c>
      <c r="BF290" s="104"/>
      <c r="BG290" s="104"/>
    </row>
    <row r="291" spans="1:59" s="131" customFormat="1" ht="22.2" customHeight="1">
      <c r="A291" s="418" t="s">
        <v>109</v>
      </c>
      <c r="B291" s="262" t="s">
        <v>307</v>
      </c>
      <c r="C291" s="111">
        <f>SUM(C292,C295)</f>
        <v>0</v>
      </c>
      <c r="D291" s="111">
        <f>SUM(D292+D295)</f>
        <v>0</v>
      </c>
      <c r="E291" s="111">
        <f t="shared" ref="E291:K291" si="321">SUM(E292,E295)</f>
        <v>0</v>
      </c>
      <c r="F291" s="111">
        <f t="shared" si="321"/>
        <v>0</v>
      </c>
      <c r="G291" s="111">
        <f t="shared" si="321"/>
        <v>0</v>
      </c>
      <c r="H291" s="111">
        <f t="shared" si="321"/>
        <v>0</v>
      </c>
      <c r="I291" s="111">
        <f t="shared" si="321"/>
        <v>0</v>
      </c>
      <c r="J291" s="111">
        <f t="shared" si="321"/>
        <v>0</v>
      </c>
      <c r="K291" s="111">
        <f t="shared" si="321"/>
        <v>0</v>
      </c>
      <c r="L291" s="292"/>
      <c r="M291" s="111">
        <f t="shared" ref="M291:AF291" si="322">SUM(M292,M295)</f>
        <v>0</v>
      </c>
      <c r="N291" s="111">
        <f t="shared" si="322"/>
        <v>0</v>
      </c>
      <c r="O291" s="111">
        <f t="shared" si="322"/>
        <v>0</v>
      </c>
      <c r="P291" s="111">
        <f t="shared" si="322"/>
        <v>0</v>
      </c>
      <c r="Q291" s="111">
        <f t="shared" si="322"/>
        <v>0</v>
      </c>
      <c r="R291" s="111">
        <f t="shared" si="322"/>
        <v>0</v>
      </c>
      <c r="S291" s="111">
        <f t="shared" si="322"/>
        <v>0</v>
      </c>
      <c r="T291" s="111">
        <f t="shared" si="322"/>
        <v>0</v>
      </c>
      <c r="U291" s="111">
        <f t="shared" si="322"/>
        <v>0</v>
      </c>
      <c r="V291" s="111">
        <f t="shared" si="322"/>
        <v>0</v>
      </c>
      <c r="W291" s="111">
        <f t="shared" si="322"/>
        <v>0</v>
      </c>
      <c r="X291" s="111">
        <f t="shared" si="322"/>
        <v>0</v>
      </c>
      <c r="Y291" s="111">
        <f t="shared" si="322"/>
        <v>0</v>
      </c>
      <c r="Z291" s="111">
        <f t="shared" si="322"/>
        <v>0</v>
      </c>
      <c r="AA291" s="111">
        <f t="shared" si="322"/>
        <v>0</v>
      </c>
      <c r="AB291" s="111">
        <f t="shared" si="322"/>
        <v>0</v>
      </c>
      <c r="AC291" s="111">
        <f t="shared" si="322"/>
        <v>0</v>
      </c>
      <c r="AD291" s="111">
        <f t="shared" si="322"/>
        <v>0</v>
      </c>
      <c r="AE291" s="111">
        <f t="shared" si="322"/>
        <v>0</v>
      </c>
      <c r="AF291" s="111">
        <f t="shared" si="322"/>
        <v>0</v>
      </c>
      <c r="AG291" s="297"/>
      <c r="AH291" s="111">
        <f t="shared" ref="AH291:BA291" si="323">SUM(AH292,AH295)</f>
        <v>0</v>
      </c>
      <c r="AI291" s="111">
        <f t="shared" si="323"/>
        <v>0</v>
      </c>
      <c r="AJ291" s="111">
        <f t="shared" si="323"/>
        <v>0</v>
      </c>
      <c r="AK291" s="111">
        <f t="shared" si="323"/>
        <v>0</v>
      </c>
      <c r="AL291" s="111">
        <f t="shared" si="323"/>
        <v>0</v>
      </c>
      <c r="AM291" s="111">
        <f t="shared" si="323"/>
        <v>0</v>
      </c>
      <c r="AN291" s="111">
        <f t="shared" si="323"/>
        <v>0</v>
      </c>
      <c r="AO291" s="111">
        <f t="shared" si="323"/>
        <v>0</v>
      </c>
      <c r="AP291" s="111">
        <f t="shared" si="323"/>
        <v>0</v>
      </c>
      <c r="AQ291" s="111">
        <f t="shared" si="323"/>
        <v>0</v>
      </c>
      <c r="AR291" s="111">
        <f t="shared" si="323"/>
        <v>0</v>
      </c>
      <c r="AS291" s="111">
        <f t="shared" si="323"/>
        <v>0</v>
      </c>
      <c r="AT291" s="111">
        <f t="shared" si="323"/>
        <v>0</v>
      </c>
      <c r="AU291" s="111">
        <f t="shared" si="323"/>
        <v>0</v>
      </c>
      <c r="AV291" s="111">
        <f t="shared" si="323"/>
        <v>0</v>
      </c>
      <c r="AW291" s="111">
        <f t="shared" si="323"/>
        <v>0</v>
      </c>
      <c r="AX291" s="111">
        <f t="shared" si="323"/>
        <v>0</v>
      </c>
      <c r="AY291" s="111">
        <f t="shared" si="323"/>
        <v>0</v>
      </c>
      <c r="AZ291" s="111">
        <f t="shared" si="323"/>
        <v>0</v>
      </c>
      <c r="BA291" s="111">
        <f t="shared" si="323"/>
        <v>0</v>
      </c>
      <c r="BB291" s="105" t="s">
        <v>212</v>
      </c>
      <c r="BC291" s="110"/>
      <c r="BD291" s="110"/>
      <c r="BE291" s="132">
        <v>2016</v>
      </c>
      <c r="BF291" s="110"/>
      <c r="BG291" s="110"/>
    </row>
    <row r="292" spans="1:59" s="103" customFormat="1" ht="22.2" customHeight="1">
      <c r="A292" s="426" t="s">
        <v>109</v>
      </c>
      <c r="B292" s="130" t="s">
        <v>281</v>
      </c>
      <c r="C292" s="129"/>
      <c r="D292" s="129">
        <f t="shared" ref="D292:D297" si="324">SUM(E292:BA292)</f>
        <v>0</v>
      </c>
      <c r="E292" s="129">
        <f t="shared" ref="E292:K292" si="325">SUM(E293:E294)</f>
        <v>0</v>
      </c>
      <c r="F292" s="129">
        <f t="shared" si="325"/>
        <v>0</v>
      </c>
      <c r="G292" s="129">
        <f t="shared" si="325"/>
        <v>0</v>
      </c>
      <c r="H292" s="129">
        <f t="shared" si="325"/>
        <v>0</v>
      </c>
      <c r="I292" s="129">
        <f t="shared" si="325"/>
        <v>0</v>
      </c>
      <c r="J292" s="129">
        <f t="shared" si="325"/>
        <v>0</v>
      </c>
      <c r="K292" s="129">
        <f t="shared" si="325"/>
        <v>0</v>
      </c>
      <c r="L292" s="293"/>
      <c r="M292" s="129">
        <f t="shared" ref="M292:AF292" si="326">SUM(M293:M294)</f>
        <v>0</v>
      </c>
      <c r="N292" s="129">
        <f t="shared" si="326"/>
        <v>0</v>
      </c>
      <c r="O292" s="129">
        <f t="shared" si="326"/>
        <v>0</v>
      </c>
      <c r="P292" s="129">
        <f t="shared" si="326"/>
        <v>0</v>
      </c>
      <c r="Q292" s="129">
        <f t="shared" si="326"/>
        <v>0</v>
      </c>
      <c r="R292" s="129">
        <f t="shared" si="326"/>
        <v>0</v>
      </c>
      <c r="S292" s="129">
        <f t="shared" si="326"/>
        <v>0</v>
      </c>
      <c r="T292" s="129">
        <f t="shared" si="326"/>
        <v>0</v>
      </c>
      <c r="U292" s="129">
        <f t="shared" si="326"/>
        <v>0</v>
      </c>
      <c r="V292" s="129">
        <f t="shared" si="326"/>
        <v>0</v>
      </c>
      <c r="W292" s="129">
        <f t="shared" si="326"/>
        <v>0</v>
      </c>
      <c r="X292" s="129">
        <f t="shared" si="326"/>
        <v>0</v>
      </c>
      <c r="Y292" s="129">
        <f t="shared" si="326"/>
        <v>0</v>
      </c>
      <c r="Z292" s="129">
        <f t="shared" si="326"/>
        <v>0</v>
      </c>
      <c r="AA292" s="129">
        <f t="shared" si="326"/>
        <v>0</v>
      </c>
      <c r="AB292" s="129">
        <f t="shared" si="326"/>
        <v>0</v>
      </c>
      <c r="AC292" s="129">
        <f t="shared" si="326"/>
        <v>0</v>
      </c>
      <c r="AD292" s="129">
        <f t="shared" si="326"/>
        <v>0</v>
      </c>
      <c r="AE292" s="129">
        <f t="shared" si="326"/>
        <v>0</v>
      </c>
      <c r="AF292" s="129">
        <f t="shared" si="326"/>
        <v>0</v>
      </c>
      <c r="AG292" s="298"/>
      <c r="AH292" s="129">
        <f t="shared" ref="AH292:BA292" si="327">SUM(AH293:AH294)</f>
        <v>0</v>
      </c>
      <c r="AI292" s="129">
        <f t="shared" si="327"/>
        <v>0</v>
      </c>
      <c r="AJ292" s="129">
        <f t="shared" si="327"/>
        <v>0</v>
      </c>
      <c r="AK292" s="129">
        <f t="shared" si="327"/>
        <v>0</v>
      </c>
      <c r="AL292" s="129">
        <f t="shared" si="327"/>
        <v>0</v>
      </c>
      <c r="AM292" s="129">
        <f t="shared" si="327"/>
        <v>0</v>
      </c>
      <c r="AN292" s="129">
        <f t="shared" si="327"/>
        <v>0</v>
      </c>
      <c r="AO292" s="129">
        <f t="shared" si="327"/>
        <v>0</v>
      </c>
      <c r="AP292" s="129">
        <f t="shared" si="327"/>
        <v>0</v>
      </c>
      <c r="AQ292" s="129">
        <f t="shared" si="327"/>
        <v>0</v>
      </c>
      <c r="AR292" s="129">
        <f t="shared" si="327"/>
        <v>0</v>
      </c>
      <c r="AS292" s="129">
        <f t="shared" si="327"/>
        <v>0</v>
      </c>
      <c r="AT292" s="129">
        <f t="shared" si="327"/>
        <v>0</v>
      </c>
      <c r="AU292" s="129">
        <f t="shared" si="327"/>
        <v>0</v>
      </c>
      <c r="AV292" s="129">
        <f t="shared" si="327"/>
        <v>0</v>
      </c>
      <c r="AW292" s="129">
        <f t="shared" si="327"/>
        <v>0</v>
      </c>
      <c r="AX292" s="129">
        <f t="shared" si="327"/>
        <v>0</v>
      </c>
      <c r="AY292" s="129">
        <f t="shared" si="327"/>
        <v>0</v>
      </c>
      <c r="AZ292" s="129">
        <f t="shared" si="327"/>
        <v>0</v>
      </c>
      <c r="BA292" s="129">
        <f t="shared" si="327"/>
        <v>0</v>
      </c>
      <c r="BB292" s="128" t="s">
        <v>212</v>
      </c>
      <c r="BC292" s="127"/>
      <c r="BD292" s="127"/>
      <c r="BE292" s="90">
        <v>2016</v>
      </c>
      <c r="BF292" s="101"/>
      <c r="BG292" s="101"/>
    </row>
    <row r="293" spans="1:59" s="103" customFormat="1" ht="22.2" customHeight="1">
      <c r="A293" s="419" t="s">
        <v>109</v>
      </c>
      <c r="B293" s="107"/>
      <c r="C293" s="106"/>
      <c r="D293" s="106">
        <f t="shared" si="324"/>
        <v>0</v>
      </c>
      <c r="E293" s="106"/>
      <c r="F293" s="106"/>
      <c r="G293" s="106"/>
      <c r="H293" s="106"/>
      <c r="I293" s="106"/>
      <c r="J293" s="106"/>
      <c r="K293" s="106"/>
      <c r="L293" s="292"/>
      <c r="M293" s="106"/>
      <c r="N293" s="106"/>
      <c r="O293" s="106"/>
      <c r="P293" s="106"/>
      <c r="Q293" s="106"/>
      <c r="R293" s="106"/>
      <c r="S293" s="106"/>
      <c r="T293" s="106"/>
      <c r="U293" s="106"/>
      <c r="V293" s="106"/>
      <c r="W293" s="106"/>
      <c r="X293" s="106"/>
      <c r="Y293" s="106"/>
      <c r="Z293" s="106"/>
      <c r="AA293" s="106"/>
      <c r="AB293" s="106"/>
      <c r="AC293" s="106"/>
      <c r="AD293" s="106"/>
      <c r="AE293" s="106"/>
      <c r="AF293" s="106"/>
      <c r="AG293" s="297"/>
      <c r="AH293" s="106"/>
      <c r="AI293" s="106"/>
      <c r="AJ293" s="106"/>
      <c r="AK293" s="106"/>
      <c r="AL293" s="106"/>
      <c r="AM293" s="106"/>
      <c r="AN293" s="106"/>
      <c r="AO293" s="106"/>
      <c r="AP293" s="106"/>
      <c r="AQ293" s="106"/>
      <c r="AR293" s="106"/>
      <c r="AS293" s="106"/>
      <c r="AT293" s="106"/>
      <c r="AU293" s="106"/>
      <c r="AV293" s="106"/>
      <c r="AW293" s="106"/>
      <c r="AX293" s="106"/>
      <c r="AY293" s="106"/>
      <c r="AZ293" s="106"/>
      <c r="BA293" s="106"/>
      <c r="BB293" s="105" t="s">
        <v>212</v>
      </c>
      <c r="BC293" s="104"/>
      <c r="BD293" s="104"/>
      <c r="BE293" s="90">
        <v>2016</v>
      </c>
      <c r="BF293" s="101"/>
      <c r="BG293" s="101"/>
    </row>
    <row r="294" spans="1:59" s="108" customFormat="1" ht="22.2" customHeight="1">
      <c r="A294" s="418" t="s">
        <v>109</v>
      </c>
      <c r="B294" s="112"/>
      <c r="C294" s="111"/>
      <c r="D294" s="111">
        <f t="shared" si="324"/>
        <v>0</v>
      </c>
      <c r="E294" s="111"/>
      <c r="F294" s="111"/>
      <c r="G294" s="111"/>
      <c r="H294" s="111"/>
      <c r="I294" s="111"/>
      <c r="J294" s="111"/>
      <c r="K294" s="111"/>
      <c r="L294" s="292"/>
      <c r="M294" s="111"/>
      <c r="N294" s="111"/>
      <c r="O294" s="111"/>
      <c r="P294" s="111"/>
      <c r="Q294" s="111"/>
      <c r="R294" s="111"/>
      <c r="S294" s="111"/>
      <c r="T294" s="111"/>
      <c r="U294" s="111"/>
      <c r="V294" s="111"/>
      <c r="W294" s="111"/>
      <c r="X294" s="111"/>
      <c r="Y294" s="111"/>
      <c r="Z294" s="111"/>
      <c r="AA294" s="111"/>
      <c r="AB294" s="111"/>
      <c r="AC294" s="111"/>
      <c r="AD294" s="111"/>
      <c r="AE294" s="111"/>
      <c r="AF294" s="111"/>
      <c r="AG294" s="297"/>
      <c r="AH294" s="111"/>
      <c r="AI294" s="111"/>
      <c r="AJ294" s="111"/>
      <c r="AK294" s="111"/>
      <c r="AL294" s="111"/>
      <c r="AM294" s="111"/>
      <c r="AN294" s="111"/>
      <c r="AO294" s="111"/>
      <c r="AP294" s="111"/>
      <c r="AQ294" s="111"/>
      <c r="AR294" s="111"/>
      <c r="AS294" s="111"/>
      <c r="AT294" s="111"/>
      <c r="AU294" s="111"/>
      <c r="AV294" s="111"/>
      <c r="AW294" s="111"/>
      <c r="AX294" s="111"/>
      <c r="AY294" s="111"/>
      <c r="AZ294" s="111"/>
      <c r="BA294" s="111"/>
      <c r="BB294" s="105" t="s">
        <v>212</v>
      </c>
      <c r="BC294" s="110"/>
      <c r="BD294" s="110"/>
      <c r="BE294" s="90">
        <v>2016</v>
      </c>
      <c r="BF294" s="109"/>
      <c r="BG294" s="109"/>
    </row>
    <row r="295" spans="1:59" s="103" customFormat="1" ht="22.2" customHeight="1">
      <c r="A295" s="419" t="s">
        <v>109</v>
      </c>
      <c r="B295" s="107" t="s">
        <v>282</v>
      </c>
      <c r="C295" s="106"/>
      <c r="D295" s="106">
        <f t="shared" si="324"/>
        <v>0</v>
      </c>
      <c r="E295" s="106">
        <f t="shared" ref="E295:K295" si="328">SUM(E296:E297)</f>
        <v>0</v>
      </c>
      <c r="F295" s="106">
        <f t="shared" si="328"/>
        <v>0</v>
      </c>
      <c r="G295" s="106">
        <f t="shared" si="328"/>
        <v>0</v>
      </c>
      <c r="H295" s="106">
        <f t="shared" si="328"/>
        <v>0</v>
      </c>
      <c r="I295" s="106">
        <f t="shared" si="328"/>
        <v>0</v>
      </c>
      <c r="J295" s="106">
        <f t="shared" si="328"/>
        <v>0</v>
      </c>
      <c r="K295" s="106">
        <f t="shared" si="328"/>
        <v>0</v>
      </c>
      <c r="L295" s="292"/>
      <c r="M295" s="106">
        <f t="shared" ref="M295:AF295" si="329">SUM(M296:M297)</f>
        <v>0</v>
      </c>
      <c r="N295" s="106">
        <f t="shared" si="329"/>
        <v>0</v>
      </c>
      <c r="O295" s="106">
        <f t="shared" si="329"/>
        <v>0</v>
      </c>
      <c r="P295" s="106">
        <f t="shared" si="329"/>
        <v>0</v>
      </c>
      <c r="Q295" s="106">
        <f t="shared" si="329"/>
        <v>0</v>
      </c>
      <c r="R295" s="106">
        <f t="shared" si="329"/>
        <v>0</v>
      </c>
      <c r="S295" s="106">
        <f t="shared" si="329"/>
        <v>0</v>
      </c>
      <c r="T295" s="106">
        <f t="shared" si="329"/>
        <v>0</v>
      </c>
      <c r="U295" s="106">
        <f t="shared" si="329"/>
        <v>0</v>
      </c>
      <c r="V295" s="106">
        <f t="shared" si="329"/>
        <v>0</v>
      </c>
      <c r="W295" s="106">
        <f t="shared" si="329"/>
        <v>0</v>
      </c>
      <c r="X295" s="106">
        <f t="shared" si="329"/>
        <v>0</v>
      </c>
      <c r="Y295" s="106">
        <f t="shared" si="329"/>
        <v>0</v>
      </c>
      <c r="Z295" s="106">
        <f t="shared" si="329"/>
        <v>0</v>
      </c>
      <c r="AA295" s="106">
        <f t="shared" si="329"/>
        <v>0</v>
      </c>
      <c r="AB295" s="106">
        <f t="shared" si="329"/>
        <v>0</v>
      </c>
      <c r="AC295" s="106">
        <f t="shared" si="329"/>
        <v>0</v>
      </c>
      <c r="AD295" s="106">
        <f t="shared" si="329"/>
        <v>0</v>
      </c>
      <c r="AE295" s="106">
        <f t="shared" si="329"/>
        <v>0</v>
      </c>
      <c r="AF295" s="106">
        <f t="shared" si="329"/>
        <v>0</v>
      </c>
      <c r="AG295" s="297"/>
      <c r="AH295" s="106">
        <f t="shared" ref="AH295:BA295" si="330">SUM(AH296:AH297)</f>
        <v>0</v>
      </c>
      <c r="AI295" s="106">
        <f t="shared" si="330"/>
        <v>0</v>
      </c>
      <c r="AJ295" s="106">
        <f t="shared" si="330"/>
        <v>0</v>
      </c>
      <c r="AK295" s="106">
        <f t="shared" si="330"/>
        <v>0</v>
      </c>
      <c r="AL295" s="106">
        <f t="shared" si="330"/>
        <v>0</v>
      </c>
      <c r="AM295" s="106">
        <f t="shared" si="330"/>
        <v>0</v>
      </c>
      <c r="AN295" s="106">
        <f t="shared" si="330"/>
        <v>0</v>
      </c>
      <c r="AO295" s="106">
        <f t="shared" si="330"/>
        <v>0</v>
      </c>
      <c r="AP295" s="106">
        <f t="shared" si="330"/>
        <v>0</v>
      </c>
      <c r="AQ295" s="106">
        <f t="shared" si="330"/>
        <v>0</v>
      </c>
      <c r="AR295" s="106">
        <f t="shared" si="330"/>
        <v>0</v>
      </c>
      <c r="AS295" s="106">
        <f t="shared" si="330"/>
        <v>0</v>
      </c>
      <c r="AT295" s="106">
        <f t="shared" si="330"/>
        <v>0</v>
      </c>
      <c r="AU295" s="106">
        <f t="shared" si="330"/>
        <v>0</v>
      </c>
      <c r="AV295" s="106">
        <f t="shared" si="330"/>
        <v>0</v>
      </c>
      <c r="AW295" s="106">
        <f t="shared" si="330"/>
        <v>0</v>
      </c>
      <c r="AX295" s="106">
        <f t="shared" si="330"/>
        <v>0</v>
      </c>
      <c r="AY295" s="106">
        <f t="shared" si="330"/>
        <v>0</v>
      </c>
      <c r="AZ295" s="106">
        <f t="shared" si="330"/>
        <v>0</v>
      </c>
      <c r="BA295" s="106">
        <f t="shared" si="330"/>
        <v>0</v>
      </c>
      <c r="BB295" s="105" t="s">
        <v>212</v>
      </c>
      <c r="BC295" s="104"/>
      <c r="BD295" s="104"/>
      <c r="BE295" s="90">
        <v>2016</v>
      </c>
      <c r="BF295" s="101"/>
      <c r="BG295" s="101"/>
    </row>
    <row r="296" spans="1:59" s="103" customFormat="1" ht="22.2" customHeight="1">
      <c r="A296" s="419" t="s">
        <v>109</v>
      </c>
      <c r="B296" s="107"/>
      <c r="C296" s="106"/>
      <c r="D296" s="106">
        <f t="shared" si="324"/>
        <v>0</v>
      </c>
      <c r="E296" s="106"/>
      <c r="F296" s="106"/>
      <c r="G296" s="106"/>
      <c r="H296" s="106"/>
      <c r="I296" s="106"/>
      <c r="J296" s="106"/>
      <c r="K296" s="106"/>
      <c r="L296" s="292"/>
      <c r="M296" s="106"/>
      <c r="N296" s="106"/>
      <c r="O296" s="106"/>
      <c r="P296" s="106"/>
      <c r="Q296" s="106"/>
      <c r="R296" s="106"/>
      <c r="S296" s="106"/>
      <c r="T296" s="106"/>
      <c r="U296" s="106"/>
      <c r="V296" s="106"/>
      <c r="W296" s="106"/>
      <c r="X296" s="106"/>
      <c r="Y296" s="106"/>
      <c r="Z296" s="106"/>
      <c r="AA296" s="106"/>
      <c r="AB296" s="106"/>
      <c r="AC296" s="106"/>
      <c r="AD296" s="106"/>
      <c r="AE296" s="106"/>
      <c r="AF296" s="106"/>
      <c r="AG296" s="297"/>
      <c r="AH296" s="106"/>
      <c r="AI296" s="106"/>
      <c r="AJ296" s="106"/>
      <c r="AK296" s="106"/>
      <c r="AL296" s="106"/>
      <c r="AM296" s="106"/>
      <c r="AN296" s="106"/>
      <c r="AO296" s="106"/>
      <c r="AP296" s="106"/>
      <c r="AQ296" s="106"/>
      <c r="AR296" s="106"/>
      <c r="AS296" s="106"/>
      <c r="AT296" s="106"/>
      <c r="AU296" s="106"/>
      <c r="AV296" s="106"/>
      <c r="AW296" s="106"/>
      <c r="AX296" s="106"/>
      <c r="AY296" s="106"/>
      <c r="AZ296" s="106"/>
      <c r="BA296" s="106"/>
      <c r="BB296" s="105" t="s">
        <v>212</v>
      </c>
      <c r="BC296" s="104"/>
      <c r="BD296" s="104"/>
      <c r="BE296" s="90">
        <v>2016</v>
      </c>
      <c r="BF296" s="101"/>
      <c r="BG296" s="101"/>
    </row>
    <row r="297" spans="1:59" s="108" customFormat="1" ht="22.2" customHeight="1">
      <c r="A297" s="418" t="s">
        <v>109</v>
      </c>
      <c r="B297" s="112"/>
      <c r="C297" s="111"/>
      <c r="D297" s="111">
        <f t="shared" si="324"/>
        <v>0</v>
      </c>
      <c r="E297" s="111"/>
      <c r="F297" s="111"/>
      <c r="G297" s="111"/>
      <c r="H297" s="111"/>
      <c r="I297" s="111"/>
      <c r="J297" s="111"/>
      <c r="K297" s="111"/>
      <c r="L297" s="292"/>
      <c r="M297" s="111"/>
      <c r="N297" s="111"/>
      <c r="O297" s="111"/>
      <c r="P297" s="111"/>
      <c r="Q297" s="111"/>
      <c r="R297" s="111"/>
      <c r="S297" s="111"/>
      <c r="T297" s="111"/>
      <c r="U297" s="111"/>
      <c r="V297" s="111"/>
      <c r="W297" s="111"/>
      <c r="X297" s="111"/>
      <c r="Y297" s="111"/>
      <c r="Z297" s="111"/>
      <c r="AA297" s="111"/>
      <c r="AB297" s="111"/>
      <c r="AC297" s="111"/>
      <c r="AD297" s="111"/>
      <c r="AE297" s="111"/>
      <c r="AF297" s="111"/>
      <c r="AG297" s="297"/>
      <c r="AH297" s="111"/>
      <c r="AI297" s="111"/>
      <c r="AJ297" s="111"/>
      <c r="AK297" s="111"/>
      <c r="AL297" s="111"/>
      <c r="AM297" s="111"/>
      <c r="AN297" s="111"/>
      <c r="AO297" s="111"/>
      <c r="AP297" s="111"/>
      <c r="AQ297" s="111"/>
      <c r="AR297" s="111"/>
      <c r="AS297" s="111"/>
      <c r="AT297" s="111"/>
      <c r="AU297" s="111"/>
      <c r="AV297" s="111"/>
      <c r="AW297" s="111"/>
      <c r="AX297" s="111"/>
      <c r="AY297" s="111"/>
      <c r="AZ297" s="111"/>
      <c r="BA297" s="111"/>
      <c r="BB297" s="105" t="s">
        <v>212</v>
      </c>
      <c r="BC297" s="110"/>
      <c r="BD297" s="110"/>
      <c r="BE297" s="90">
        <v>2016</v>
      </c>
      <c r="BF297" s="109"/>
      <c r="BG297" s="109"/>
    </row>
    <row r="298" spans="1:59" s="113" customFormat="1" ht="22.2" customHeight="1">
      <c r="A298" s="419" t="s">
        <v>121</v>
      </c>
      <c r="B298" s="262" t="s">
        <v>391</v>
      </c>
      <c r="C298" s="106">
        <f>SUM(C299,C302)</f>
        <v>0</v>
      </c>
      <c r="D298" s="106">
        <f>SUM(D299+D302)</f>
        <v>0</v>
      </c>
      <c r="E298" s="106">
        <f t="shared" ref="E298:K298" si="331">SUM(E299,E302)</f>
        <v>0</v>
      </c>
      <c r="F298" s="106">
        <f t="shared" si="331"/>
        <v>0</v>
      </c>
      <c r="G298" s="106">
        <f t="shared" si="331"/>
        <v>0</v>
      </c>
      <c r="H298" s="106">
        <f t="shared" si="331"/>
        <v>0</v>
      </c>
      <c r="I298" s="106">
        <f t="shared" si="331"/>
        <v>0</v>
      </c>
      <c r="J298" s="106">
        <f t="shared" si="331"/>
        <v>0</v>
      </c>
      <c r="K298" s="106">
        <f t="shared" si="331"/>
        <v>0</v>
      </c>
      <c r="L298" s="292"/>
      <c r="M298" s="106">
        <f t="shared" ref="M298:AF298" si="332">SUM(M299,M302)</f>
        <v>0</v>
      </c>
      <c r="N298" s="106">
        <f t="shared" si="332"/>
        <v>0</v>
      </c>
      <c r="O298" s="106">
        <f t="shared" si="332"/>
        <v>0</v>
      </c>
      <c r="P298" s="106">
        <f t="shared" si="332"/>
        <v>0</v>
      </c>
      <c r="Q298" s="106">
        <f t="shared" si="332"/>
        <v>0</v>
      </c>
      <c r="R298" s="106">
        <f t="shared" si="332"/>
        <v>0</v>
      </c>
      <c r="S298" s="106">
        <f t="shared" si="332"/>
        <v>0</v>
      </c>
      <c r="T298" s="106">
        <f t="shared" si="332"/>
        <v>0</v>
      </c>
      <c r="U298" s="106">
        <f t="shared" si="332"/>
        <v>0</v>
      </c>
      <c r="V298" s="106">
        <f t="shared" si="332"/>
        <v>0</v>
      </c>
      <c r="W298" s="106">
        <f t="shared" si="332"/>
        <v>0</v>
      </c>
      <c r="X298" s="106">
        <f t="shared" si="332"/>
        <v>0</v>
      </c>
      <c r="Y298" s="106">
        <f t="shared" si="332"/>
        <v>0</v>
      </c>
      <c r="Z298" s="106">
        <f t="shared" si="332"/>
        <v>0</v>
      </c>
      <c r="AA298" s="106">
        <f t="shared" si="332"/>
        <v>0</v>
      </c>
      <c r="AB298" s="106">
        <f t="shared" si="332"/>
        <v>0</v>
      </c>
      <c r="AC298" s="106">
        <f t="shared" si="332"/>
        <v>0</v>
      </c>
      <c r="AD298" s="106">
        <f t="shared" si="332"/>
        <v>0</v>
      </c>
      <c r="AE298" s="106">
        <f t="shared" si="332"/>
        <v>0</v>
      </c>
      <c r="AF298" s="106">
        <f t="shared" si="332"/>
        <v>0</v>
      </c>
      <c r="AG298" s="297"/>
      <c r="AH298" s="106">
        <f t="shared" ref="AH298:BA298" si="333">SUM(AH299,AH302)</f>
        <v>0</v>
      </c>
      <c r="AI298" s="106">
        <f t="shared" si="333"/>
        <v>0</v>
      </c>
      <c r="AJ298" s="106">
        <f t="shared" si="333"/>
        <v>0</v>
      </c>
      <c r="AK298" s="106">
        <f t="shared" si="333"/>
        <v>0</v>
      </c>
      <c r="AL298" s="106">
        <f t="shared" si="333"/>
        <v>0</v>
      </c>
      <c r="AM298" s="106">
        <f t="shared" si="333"/>
        <v>0</v>
      </c>
      <c r="AN298" s="106">
        <f t="shared" si="333"/>
        <v>0</v>
      </c>
      <c r="AO298" s="106">
        <f t="shared" si="333"/>
        <v>0</v>
      </c>
      <c r="AP298" s="106">
        <f t="shared" si="333"/>
        <v>0</v>
      </c>
      <c r="AQ298" s="106">
        <f t="shared" si="333"/>
        <v>0</v>
      </c>
      <c r="AR298" s="106">
        <f t="shared" si="333"/>
        <v>0</v>
      </c>
      <c r="AS298" s="106">
        <f t="shared" si="333"/>
        <v>0</v>
      </c>
      <c r="AT298" s="106">
        <f t="shared" si="333"/>
        <v>0</v>
      </c>
      <c r="AU298" s="106">
        <f t="shared" si="333"/>
        <v>0</v>
      </c>
      <c r="AV298" s="106">
        <f t="shared" si="333"/>
        <v>0</v>
      </c>
      <c r="AW298" s="106">
        <f t="shared" si="333"/>
        <v>0</v>
      </c>
      <c r="AX298" s="106">
        <f t="shared" si="333"/>
        <v>0</v>
      </c>
      <c r="AY298" s="106">
        <f t="shared" si="333"/>
        <v>0</v>
      </c>
      <c r="AZ298" s="106">
        <f t="shared" si="333"/>
        <v>0</v>
      </c>
      <c r="BA298" s="106">
        <f t="shared" si="333"/>
        <v>0</v>
      </c>
      <c r="BB298" s="105" t="s">
        <v>212</v>
      </c>
      <c r="BC298" s="104"/>
      <c r="BD298" s="104"/>
      <c r="BE298" s="90">
        <v>2016</v>
      </c>
      <c r="BF298" s="101"/>
      <c r="BG298" s="101"/>
    </row>
    <row r="299" spans="1:59" s="108" customFormat="1" ht="22.2" customHeight="1">
      <c r="A299" s="418" t="s">
        <v>121</v>
      </c>
      <c r="B299" s="112" t="s">
        <v>281</v>
      </c>
      <c r="C299" s="111"/>
      <c r="D299" s="111">
        <f t="shared" ref="D299:D304" si="334">SUM(E299:BA299)</f>
        <v>0</v>
      </c>
      <c r="E299" s="111">
        <f t="shared" ref="E299:K299" si="335">SUM(E300:E301)</f>
        <v>0</v>
      </c>
      <c r="F299" s="111">
        <f t="shared" si="335"/>
        <v>0</v>
      </c>
      <c r="G299" s="111">
        <f t="shared" si="335"/>
        <v>0</v>
      </c>
      <c r="H299" s="111">
        <f t="shared" si="335"/>
        <v>0</v>
      </c>
      <c r="I299" s="111">
        <f t="shared" si="335"/>
        <v>0</v>
      </c>
      <c r="J299" s="111">
        <f t="shared" si="335"/>
        <v>0</v>
      </c>
      <c r="K299" s="111">
        <f t="shared" si="335"/>
        <v>0</v>
      </c>
      <c r="L299" s="292"/>
      <c r="M299" s="111">
        <f t="shared" ref="M299:AF299" si="336">SUM(M300:M301)</f>
        <v>0</v>
      </c>
      <c r="N299" s="111">
        <f t="shared" si="336"/>
        <v>0</v>
      </c>
      <c r="O299" s="111">
        <f t="shared" si="336"/>
        <v>0</v>
      </c>
      <c r="P299" s="111">
        <f t="shared" si="336"/>
        <v>0</v>
      </c>
      <c r="Q299" s="111">
        <f t="shared" si="336"/>
        <v>0</v>
      </c>
      <c r="R299" s="111">
        <f t="shared" si="336"/>
        <v>0</v>
      </c>
      <c r="S299" s="111">
        <f t="shared" si="336"/>
        <v>0</v>
      </c>
      <c r="T299" s="111">
        <f t="shared" si="336"/>
        <v>0</v>
      </c>
      <c r="U299" s="111">
        <f t="shared" si="336"/>
        <v>0</v>
      </c>
      <c r="V299" s="111">
        <f t="shared" si="336"/>
        <v>0</v>
      </c>
      <c r="W299" s="111">
        <f t="shared" si="336"/>
        <v>0</v>
      </c>
      <c r="X299" s="111">
        <f t="shared" si="336"/>
        <v>0</v>
      </c>
      <c r="Y299" s="111">
        <f t="shared" si="336"/>
        <v>0</v>
      </c>
      <c r="Z299" s="111">
        <f t="shared" si="336"/>
        <v>0</v>
      </c>
      <c r="AA299" s="111">
        <f t="shared" si="336"/>
        <v>0</v>
      </c>
      <c r="AB299" s="111">
        <f t="shared" si="336"/>
        <v>0</v>
      </c>
      <c r="AC299" s="111">
        <f t="shared" si="336"/>
        <v>0</v>
      </c>
      <c r="AD299" s="111">
        <f t="shared" si="336"/>
        <v>0</v>
      </c>
      <c r="AE299" s="111">
        <f t="shared" si="336"/>
        <v>0</v>
      </c>
      <c r="AF299" s="111">
        <f t="shared" si="336"/>
        <v>0</v>
      </c>
      <c r="AG299" s="297"/>
      <c r="AH299" s="111">
        <f t="shared" ref="AH299:BA299" si="337">SUM(AH300:AH301)</f>
        <v>0</v>
      </c>
      <c r="AI299" s="111">
        <f t="shared" si="337"/>
        <v>0</v>
      </c>
      <c r="AJ299" s="111">
        <f t="shared" si="337"/>
        <v>0</v>
      </c>
      <c r="AK299" s="111">
        <f t="shared" si="337"/>
        <v>0</v>
      </c>
      <c r="AL299" s="111">
        <f t="shared" si="337"/>
        <v>0</v>
      </c>
      <c r="AM299" s="111">
        <f t="shared" si="337"/>
        <v>0</v>
      </c>
      <c r="AN299" s="111">
        <f t="shared" si="337"/>
        <v>0</v>
      </c>
      <c r="AO299" s="111">
        <f t="shared" si="337"/>
        <v>0</v>
      </c>
      <c r="AP299" s="111">
        <f t="shared" si="337"/>
        <v>0</v>
      </c>
      <c r="AQ299" s="111">
        <f t="shared" si="337"/>
        <v>0</v>
      </c>
      <c r="AR299" s="111">
        <f t="shared" si="337"/>
        <v>0</v>
      </c>
      <c r="AS299" s="111">
        <f t="shared" si="337"/>
        <v>0</v>
      </c>
      <c r="AT299" s="111">
        <f t="shared" si="337"/>
        <v>0</v>
      </c>
      <c r="AU299" s="111">
        <f t="shared" si="337"/>
        <v>0</v>
      </c>
      <c r="AV299" s="111">
        <f t="shared" si="337"/>
        <v>0</v>
      </c>
      <c r="AW299" s="111">
        <f t="shared" si="337"/>
        <v>0</v>
      </c>
      <c r="AX299" s="111">
        <f t="shared" si="337"/>
        <v>0</v>
      </c>
      <c r="AY299" s="111">
        <f t="shared" si="337"/>
        <v>0</v>
      </c>
      <c r="AZ299" s="111">
        <f t="shared" si="337"/>
        <v>0</v>
      </c>
      <c r="BA299" s="111">
        <f t="shared" si="337"/>
        <v>0</v>
      </c>
      <c r="BB299" s="105" t="s">
        <v>212</v>
      </c>
      <c r="BC299" s="110"/>
      <c r="BD299" s="110"/>
      <c r="BE299" s="90">
        <v>2016</v>
      </c>
      <c r="BF299" s="109"/>
      <c r="BG299" s="109"/>
    </row>
    <row r="300" spans="1:59" s="108" customFormat="1" ht="22.2" customHeight="1">
      <c r="A300" s="418" t="s">
        <v>121</v>
      </c>
      <c r="B300" s="112"/>
      <c r="C300" s="111"/>
      <c r="D300" s="111">
        <f t="shared" si="334"/>
        <v>0</v>
      </c>
      <c r="E300" s="111"/>
      <c r="F300" s="111"/>
      <c r="G300" s="111"/>
      <c r="H300" s="111"/>
      <c r="I300" s="111"/>
      <c r="J300" s="111"/>
      <c r="K300" s="111"/>
      <c r="L300" s="292"/>
      <c r="M300" s="111"/>
      <c r="N300" s="111"/>
      <c r="O300" s="111"/>
      <c r="P300" s="111"/>
      <c r="Q300" s="111"/>
      <c r="R300" s="111"/>
      <c r="S300" s="111"/>
      <c r="T300" s="111"/>
      <c r="U300" s="111"/>
      <c r="V300" s="111"/>
      <c r="W300" s="111"/>
      <c r="X300" s="111"/>
      <c r="Y300" s="111"/>
      <c r="Z300" s="111"/>
      <c r="AA300" s="111"/>
      <c r="AB300" s="111"/>
      <c r="AC300" s="111"/>
      <c r="AD300" s="111"/>
      <c r="AE300" s="111"/>
      <c r="AF300" s="111"/>
      <c r="AG300" s="297"/>
      <c r="AH300" s="111"/>
      <c r="AI300" s="111"/>
      <c r="AJ300" s="111"/>
      <c r="AK300" s="111"/>
      <c r="AL300" s="111"/>
      <c r="AM300" s="111"/>
      <c r="AN300" s="111"/>
      <c r="AO300" s="111"/>
      <c r="AP300" s="111"/>
      <c r="AQ300" s="111"/>
      <c r="AR300" s="111"/>
      <c r="AS300" s="111"/>
      <c r="AT300" s="111"/>
      <c r="AU300" s="111"/>
      <c r="AV300" s="111"/>
      <c r="AW300" s="111"/>
      <c r="AX300" s="111"/>
      <c r="AY300" s="111"/>
      <c r="AZ300" s="111"/>
      <c r="BA300" s="111"/>
      <c r="BB300" s="105" t="s">
        <v>212</v>
      </c>
      <c r="BC300" s="110"/>
      <c r="BD300" s="110"/>
      <c r="BE300" s="90">
        <v>2016</v>
      </c>
      <c r="BF300" s="109"/>
      <c r="BG300" s="109"/>
    </row>
    <row r="301" spans="1:59" s="103" customFormat="1" ht="22.2" customHeight="1">
      <c r="A301" s="419" t="s">
        <v>121</v>
      </c>
      <c r="B301" s="107"/>
      <c r="C301" s="106"/>
      <c r="D301" s="106">
        <f t="shared" si="334"/>
        <v>0</v>
      </c>
      <c r="E301" s="106"/>
      <c r="F301" s="106"/>
      <c r="G301" s="106"/>
      <c r="H301" s="106"/>
      <c r="I301" s="106"/>
      <c r="J301" s="106"/>
      <c r="K301" s="106"/>
      <c r="L301" s="292"/>
      <c r="M301" s="106"/>
      <c r="N301" s="106"/>
      <c r="O301" s="106"/>
      <c r="P301" s="106"/>
      <c r="Q301" s="106"/>
      <c r="R301" s="106"/>
      <c r="S301" s="106"/>
      <c r="T301" s="106"/>
      <c r="U301" s="106"/>
      <c r="V301" s="106"/>
      <c r="W301" s="106"/>
      <c r="X301" s="106"/>
      <c r="Y301" s="106"/>
      <c r="Z301" s="106"/>
      <c r="AA301" s="106"/>
      <c r="AB301" s="106"/>
      <c r="AC301" s="106"/>
      <c r="AD301" s="106"/>
      <c r="AE301" s="106"/>
      <c r="AF301" s="106"/>
      <c r="AG301" s="297"/>
      <c r="AH301" s="106"/>
      <c r="AI301" s="106"/>
      <c r="AJ301" s="106"/>
      <c r="AK301" s="106"/>
      <c r="AL301" s="106"/>
      <c r="AM301" s="106"/>
      <c r="AN301" s="106"/>
      <c r="AO301" s="106"/>
      <c r="AP301" s="106"/>
      <c r="AQ301" s="106"/>
      <c r="AR301" s="106"/>
      <c r="AS301" s="106"/>
      <c r="AT301" s="106"/>
      <c r="AU301" s="106"/>
      <c r="AV301" s="106"/>
      <c r="AW301" s="106"/>
      <c r="AX301" s="106"/>
      <c r="AY301" s="106"/>
      <c r="AZ301" s="106"/>
      <c r="BA301" s="106"/>
      <c r="BB301" s="105" t="s">
        <v>212</v>
      </c>
      <c r="BC301" s="104"/>
      <c r="BD301" s="104"/>
      <c r="BE301" s="90">
        <v>2016</v>
      </c>
      <c r="BF301" s="101"/>
      <c r="BG301" s="101"/>
    </row>
    <row r="302" spans="1:59" s="103" customFormat="1" ht="22.2" customHeight="1">
      <c r="A302" s="419" t="s">
        <v>121</v>
      </c>
      <c r="B302" s="107" t="s">
        <v>282</v>
      </c>
      <c r="C302" s="106"/>
      <c r="D302" s="106">
        <f t="shared" si="334"/>
        <v>0</v>
      </c>
      <c r="E302" s="106">
        <f t="shared" ref="E302:K302" si="338">SUM(E303:E304)</f>
        <v>0</v>
      </c>
      <c r="F302" s="106">
        <f t="shared" si="338"/>
        <v>0</v>
      </c>
      <c r="G302" s="106">
        <f t="shared" si="338"/>
        <v>0</v>
      </c>
      <c r="H302" s="106">
        <f t="shared" si="338"/>
        <v>0</v>
      </c>
      <c r="I302" s="106">
        <f t="shared" si="338"/>
        <v>0</v>
      </c>
      <c r="J302" s="106">
        <f t="shared" si="338"/>
        <v>0</v>
      </c>
      <c r="K302" s="106">
        <f t="shared" si="338"/>
        <v>0</v>
      </c>
      <c r="L302" s="292"/>
      <c r="M302" s="106">
        <f t="shared" ref="M302:AF302" si="339">SUM(M303:M304)</f>
        <v>0</v>
      </c>
      <c r="N302" s="106">
        <f t="shared" si="339"/>
        <v>0</v>
      </c>
      <c r="O302" s="106">
        <f t="shared" si="339"/>
        <v>0</v>
      </c>
      <c r="P302" s="106">
        <f t="shared" si="339"/>
        <v>0</v>
      </c>
      <c r="Q302" s="106">
        <f t="shared" si="339"/>
        <v>0</v>
      </c>
      <c r="R302" s="106">
        <f t="shared" si="339"/>
        <v>0</v>
      </c>
      <c r="S302" s="106">
        <f t="shared" si="339"/>
        <v>0</v>
      </c>
      <c r="T302" s="106">
        <f t="shared" si="339"/>
        <v>0</v>
      </c>
      <c r="U302" s="106">
        <f t="shared" si="339"/>
        <v>0</v>
      </c>
      <c r="V302" s="106">
        <f t="shared" si="339"/>
        <v>0</v>
      </c>
      <c r="W302" s="106">
        <f t="shared" si="339"/>
        <v>0</v>
      </c>
      <c r="X302" s="106">
        <f t="shared" si="339"/>
        <v>0</v>
      </c>
      <c r="Y302" s="106">
        <f t="shared" si="339"/>
        <v>0</v>
      </c>
      <c r="Z302" s="106">
        <f t="shared" si="339"/>
        <v>0</v>
      </c>
      <c r="AA302" s="106">
        <f t="shared" si="339"/>
        <v>0</v>
      </c>
      <c r="AB302" s="106">
        <f t="shared" si="339"/>
        <v>0</v>
      </c>
      <c r="AC302" s="106">
        <f t="shared" si="339"/>
        <v>0</v>
      </c>
      <c r="AD302" s="106">
        <f t="shared" si="339"/>
        <v>0</v>
      </c>
      <c r="AE302" s="106">
        <f t="shared" si="339"/>
        <v>0</v>
      </c>
      <c r="AF302" s="106">
        <f t="shared" si="339"/>
        <v>0</v>
      </c>
      <c r="AG302" s="297"/>
      <c r="AH302" s="106">
        <f t="shared" ref="AH302:BA302" si="340">SUM(AH303:AH304)</f>
        <v>0</v>
      </c>
      <c r="AI302" s="106">
        <f t="shared" si="340"/>
        <v>0</v>
      </c>
      <c r="AJ302" s="106">
        <f t="shared" si="340"/>
        <v>0</v>
      </c>
      <c r="AK302" s="106">
        <f t="shared" si="340"/>
        <v>0</v>
      </c>
      <c r="AL302" s="106">
        <f t="shared" si="340"/>
        <v>0</v>
      </c>
      <c r="AM302" s="106">
        <f t="shared" si="340"/>
        <v>0</v>
      </c>
      <c r="AN302" s="106">
        <f t="shared" si="340"/>
        <v>0</v>
      </c>
      <c r="AO302" s="106">
        <f t="shared" si="340"/>
        <v>0</v>
      </c>
      <c r="AP302" s="106">
        <f t="shared" si="340"/>
        <v>0</v>
      </c>
      <c r="AQ302" s="106">
        <f t="shared" si="340"/>
        <v>0</v>
      </c>
      <c r="AR302" s="106">
        <f t="shared" si="340"/>
        <v>0</v>
      </c>
      <c r="AS302" s="106">
        <f t="shared" si="340"/>
        <v>0</v>
      </c>
      <c r="AT302" s="106">
        <f t="shared" si="340"/>
        <v>0</v>
      </c>
      <c r="AU302" s="106">
        <f t="shared" si="340"/>
        <v>0</v>
      </c>
      <c r="AV302" s="106">
        <f t="shared" si="340"/>
        <v>0</v>
      </c>
      <c r="AW302" s="106">
        <f t="shared" si="340"/>
        <v>0</v>
      </c>
      <c r="AX302" s="106">
        <f t="shared" si="340"/>
        <v>0</v>
      </c>
      <c r="AY302" s="106">
        <f t="shared" si="340"/>
        <v>0</v>
      </c>
      <c r="AZ302" s="106">
        <f t="shared" si="340"/>
        <v>0</v>
      </c>
      <c r="BA302" s="106">
        <f t="shared" si="340"/>
        <v>0</v>
      </c>
      <c r="BB302" s="105" t="s">
        <v>212</v>
      </c>
      <c r="BC302" s="104"/>
      <c r="BD302" s="104"/>
      <c r="BE302" s="90">
        <v>2016</v>
      </c>
      <c r="BF302" s="101"/>
      <c r="BG302" s="101"/>
    </row>
    <row r="303" spans="1:59" s="108" customFormat="1" ht="22.2" customHeight="1">
      <c r="A303" s="418" t="s">
        <v>121</v>
      </c>
      <c r="B303" s="112"/>
      <c r="C303" s="111"/>
      <c r="D303" s="111">
        <f t="shared" si="334"/>
        <v>0</v>
      </c>
      <c r="E303" s="111"/>
      <c r="F303" s="111"/>
      <c r="G303" s="111"/>
      <c r="H303" s="111"/>
      <c r="I303" s="111"/>
      <c r="J303" s="111"/>
      <c r="K303" s="111"/>
      <c r="L303" s="292"/>
      <c r="M303" s="111"/>
      <c r="N303" s="111"/>
      <c r="O303" s="111"/>
      <c r="P303" s="111"/>
      <c r="Q303" s="111"/>
      <c r="R303" s="111"/>
      <c r="S303" s="111"/>
      <c r="T303" s="111"/>
      <c r="U303" s="111"/>
      <c r="V303" s="111"/>
      <c r="W303" s="111"/>
      <c r="X303" s="111"/>
      <c r="Y303" s="111"/>
      <c r="Z303" s="111"/>
      <c r="AA303" s="111"/>
      <c r="AB303" s="111"/>
      <c r="AC303" s="111"/>
      <c r="AD303" s="111"/>
      <c r="AE303" s="111"/>
      <c r="AF303" s="111"/>
      <c r="AG303" s="297"/>
      <c r="AH303" s="111"/>
      <c r="AI303" s="111"/>
      <c r="AJ303" s="111"/>
      <c r="AK303" s="111"/>
      <c r="AL303" s="111"/>
      <c r="AM303" s="111"/>
      <c r="AN303" s="111"/>
      <c r="AO303" s="111"/>
      <c r="AP303" s="111"/>
      <c r="AQ303" s="111"/>
      <c r="AR303" s="111"/>
      <c r="AS303" s="111"/>
      <c r="AT303" s="111"/>
      <c r="AU303" s="111"/>
      <c r="AV303" s="111"/>
      <c r="AW303" s="111"/>
      <c r="AX303" s="111"/>
      <c r="AY303" s="111"/>
      <c r="AZ303" s="111"/>
      <c r="BA303" s="111"/>
      <c r="BB303" s="105" t="s">
        <v>212</v>
      </c>
      <c r="BC303" s="110"/>
      <c r="BD303" s="110"/>
      <c r="BE303" s="90">
        <v>2016</v>
      </c>
      <c r="BF303" s="109"/>
      <c r="BG303" s="109"/>
    </row>
    <row r="304" spans="1:59" s="103" customFormat="1" ht="22.2" customHeight="1">
      <c r="A304" s="419" t="s">
        <v>121</v>
      </c>
      <c r="B304" s="107"/>
      <c r="C304" s="106"/>
      <c r="D304" s="106">
        <f t="shared" si="334"/>
        <v>0</v>
      </c>
      <c r="E304" s="106"/>
      <c r="F304" s="106"/>
      <c r="G304" s="106"/>
      <c r="H304" s="106"/>
      <c r="I304" s="106"/>
      <c r="J304" s="106"/>
      <c r="K304" s="106"/>
      <c r="L304" s="292"/>
      <c r="M304" s="106"/>
      <c r="N304" s="106"/>
      <c r="O304" s="106"/>
      <c r="P304" s="106"/>
      <c r="Q304" s="106"/>
      <c r="R304" s="106"/>
      <c r="S304" s="106"/>
      <c r="T304" s="106"/>
      <c r="U304" s="106"/>
      <c r="V304" s="106"/>
      <c r="W304" s="106"/>
      <c r="X304" s="106"/>
      <c r="Y304" s="106"/>
      <c r="Z304" s="106"/>
      <c r="AA304" s="106"/>
      <c r="AB304" s="106"/>
      <c r="AC304" s="106"/>
      <c r="AD304" s="106"/>
      <c r="AE304" s="106"/>
      <c r="AF304" s="106"/>
      <c r="AG304" s="297"/>
      <c r="AH304" s="106"/>
      <c r="AI304" s="106"/>
      <c r="AJ304" s="106"/>
      <c r="AK304" s="106"/>
      <c r="AL304" s="106"/>
      <c r="AM304" s="106"/>
      <c r="AN304" s="106"/>
      <c r="AO304" s="106"/>
      <c r="AP304" s="106"/>
      <c r="AQ304" s="106"/>
      <c r="AR304" s="106"/>
      <c r="AS304" s="106"/>
      <c r="AT304" s="106"/>
      <c r="AU304" s="106"/>
      <c r="AV304" s="106"/>
      <c r="AW304" s="106"/>
      <c r="AX304" s="106"/>
      <c r="AY304" s="106"/>
      <c r="AZ304" s="106"/>
      <c r="BA304" s="106"/>
      <c r="BB304" s="105" t="s">
        <v>212</v>
      </c>
      <c r="BC304" s="104"/>
      <c r="BD304" s="104"/>
      <c r="BE304" s="90">
        <v>2016</v>
      </c>
      <c r="BF304" s="101"/>
      <c r="BG304" s="101"/>
    </row>
    <row r="305" spans="1:59" s="113" customFormat="1" ht="22.2" customHeight="1">
      <c r="A305" s="419" t="s">
        <v>123</v>
      </c>
      <c r="B305" s="262" t="s">
        <v>310</v>
      </c>
      <c r="C305" s="106">
        <f>SUM(C306,C309)</f>
        <v>0</v>
      </c>
      <c r="D305" s="106">
        <f>SUM(D306+D309)</f>
        <v>0</v>
      </c>
      <c r="E305" s="106">
        <f t="shared" ref="E305:K305" si="341">SUM(E306,E309)</f>
        <v>0</v>
      </c>
      <c r="F305" s="106">
        <f t="shared" si="341"/>
        <v>0</v>
      </c>
      <c r="G305" s="106">
        <f t="shared" si="341"/>
        <v>0</v>
      </c>
      <c r="H305" s="106">
        <f t="shared" si="341"/>
        <v>0</v>
      </c>
      <c r="I305" s="106">
        <f t="shared" si="341"/>
        <v>0</v>
      </c>
      <c r="J305" s="106">
        <f t="shared" si="341"/>
        <v>0</v>
      </c>
      <c r="K305" s="106">
        <f t="shared" si="341"/>
        <v>0</v>
      </c>
      <c r="L305" s="292"/>
      <c r="M305" s="106">
        <f t="shared" ref="M305:AF305" si="342">SUM(M306,M309)</f>
        <v>0</v>
      </c>
      <c r="N305" s="106">
        <f t="shared" si="342"/>
        <v>0</v>
      </c>
      <c r="O305" s="106">
        <f t="shared" si="342"/>
        <v>0</v>
      </c>
      <c r="P305" s="106">
        <f t="shared" si="342"/>
        <v>0</v>
      </c>
      <c r="Q305" s="106">
        <f t="shared" si="342"/>
        <v>0</v>
      </c>
      <c r="R305" s="106">
        <f t="shared" si="342"/>
        <v>0</v>
      </c>
      <c r="S305" s="106">
        <f t="shared" si="342"/>
        <v>0</v>
      </c>
      <c r="T305" s="106">
        <f t="shared" si="342"/>
        <v>0</v>
      </c>
      <c r="U305" s="106">
        <f t="shared" si="342"/>
        <v>0</v>
      </c>
      <c r="V305" s="106">
        <f t="shared" si="342"/>
        <v>0</v>
      </c>
      <c r="W305" s="106">
        <f t="shared" si="342"/>
        <v>0</v>
      </c>
      <c r="X305" s="106">
        <f t="shared" si="342"/>
        <v>0</v>
      </c>
      <c r="Y305" s="106">
        <f t="shared" si="342"/>
        <v>0</v>
      </c>
      <c r="Z305" s="106">
        <f t="shared" si="342"/>
        <v>0</v>
      </c>
      <c r="AA305" s="106">
        <f t="shared" si="342"/>
        <v>0</v>
      </c>
      <c r="AB305" s="106">
        <f t="shared" si="342"/>
        <v>0</v>
      </c>
      <c r="AC305" s="106">
        <f t="shared" si="342"/>
        <v>0</v>
      </c>
      <c r="AD305" s="106">
        <f t="shared" si="342"/>
        <v>0</v>
      </c>
      <c r="AE305" s="106">
        <f t="shared" si="342"/>
        <v>0</v>
      </c>
      <c r="AF305" s="106">
        <f t="shared" si="342"/>
        <v>0</v>
      </c>
      <c r="AG305" s="297"/>
      <c r="AH305" s="106">
        <f t="shared" ref="AH305:BA305" si="343">SUM(AH306,AH309)</f>
        <v>0</v>
      </c>
      <c r="AI305" s="106">
        <f t="shared" si="343"/>
        <v>0</v>
      </c>
      <c r="AJ305" s="106">
        <f t="shared" si="343"/>
        <v>0</v>
      </c>
      <c r="AK305" s="106">
        <f t="shared" si="343"/>
        <v>0</v>
      </c>
      <c r="AL305" s="106">
        <f t="shared" si="343"/>
        <v>0</v>
      </c>
      <c r="AM305" s="106">
        <f t="shared" si="343"/>
        <v>0</v>
      </c>
      <c r="AN305" s="106">
        <f t="shared" si="343"/>
        <v>0</v>
      </c>
      <c r="AO305" s="106">
        <f t="shared" si="343"/>
        <v>0</v>
      </c>
      <c r="AP305" s="106">
        <f t="shared" si="343"/>
        <v>0</v>
      </c>
      <c r="AQ305" s="106">
        <f t="shared" si="343"/>
        <v>0</v>
      </c>
      <c r="AR305" s="106">
        <f t="shared" si="343"/>
        <v>0</v>
      </c>
      <c r="AS305" s="106">
        <f t="shared" si="343"/>
        <v>0</v>
      </c>
      <c r="AT305" s="106">
        <f t="shared" si="343"/>
        <v>0</v>
      </c>
      <c r="AU305" s="106">
        <f t="shared" si="343"/>
        <v>0</v>
      </c>
      <c r="AV305" s="106">
        <f t="shared" si="343"/>
        <v>0</v>
      </c>
      <c r="AW305" s="106">
        <f t="shared" si="343"/>
        <v>0</v>
      </c>
      <c r="AX305" s="106">
        <f t="shared" si="343"/>
        <v>0</v>
      </c>
      <c r="AY305" s="106">
        <f t="shared" si="343"/>
        <v>0</v>
      </c>
      <c r="AZ305" s="106">
        <f t="shared" si="343"/>
        <v>0</v>
      </c>
      <c r="BA305" s="106">
        <f t="shared" si="343"/>
        <v>0</v>
      </c>
      <c r="BB305" s="105" t="s">
        <v>212</v>
      </c>
      <c r="BC305" s="104"/>
      <c r="BD305" s="104"/>
      <c r="BE305" s="90">
        <v>2016</v>
      </c>
      <c r="BF305" s="101"/>
      <c r="BG305" s="101"/>
    </row>
    <row r="306" spans="1:59" s="108" customFormat="1" ht="22.2" customHeight="1">
      <c r="A306" s="418" t="s">
        <v>123</v>
      </c>
      <c r="B306" s="112" t="s">
        <v>281</v>
      </c>
      <c r="C306" s="111"/>
      <c r="D306" s="111">
        <f t="shared" ref="D306:D311" si="344">SUM(E306:BA306)</f>
        <v>0</v>
      </c>
      <c r="E306" s="111">
        <f t="shared" ref="E306:K306" si="345">SUM(E307:E308)</f>
        <v>0</v>
      </c>
      <c r="F306" s="111">
        <f t="shared" si="345"/>
        <v>0</v>
      </c>
      <c r="G306" s="111">
        <f t="shared" si="345"/>
        <v>0</v>
      </c>
      <c r="H306" s="111">
        <f t="shared" si="345"/>
        <v>0</v>
      </c>
      <c r="I306" s="111">
        <f t="shared" si="345"/>
        <v>0</v>
      </c>
      <c r="J306" s="111">
        <f t="shared" si="345"/>
        <v>0</v>
      </c>
      <c r="K306" s="111">
        <f t="shared" si="345"/>
        <v>0</v>
      </c>
      <c r="L306" s="292"/>
      <c r="M306" s="111">
        <f t="shared" ref="M306:AF306" si="346">SUM(M307:M308)</f>
        <v>0</v>
      </c>
      <c r="N306" s="111">
        <f t="shared" si="346"/>
        <v>0</v>
      </c>
      <c r="O306" s="111">
        <f t="shared" si="346"/>
        <v>0</v>
      </c>
      <c r="P306" s="111">
        <f t="shared" si="346"/>
        <v>0</v>
      </c>
      <c r="Q306" s="111">
        <f t="shared" si="346"/>
        <v>0</v>
      </c>
      <c r="R306" s="111">
        <f t="shared" si="346"/>
        <v>0</v>
      </c>
      <c r="S306" s="111">
        <f t="shared" si="346"/>
        <v>0</v>
      </c>
      <c r="T306" s="111">
        <f t="shared" si="346"/>
        <v>0</v>
      </c>
      <c r="U306" s="111">
        <f t="shared" si="346"/>
        <v>0</v>
      </c>
      <c r="V306" s="111">
        <f t="shared" si="346"/>
        <v>0</v>
      </c>
      <c r="W306" s="111">
        <f t="shared" si="346"/>
        <v>0</v>
      </c>
      <c r="X306" s="111">
        <f t="shared" si="346"/>
        <v>0</v>
      </c>
      <c r="Y306" s="111">
        <f t="shared" si="346"/>
        <v>0</v>
      </c>
      <c r="Z306" s="111">
        <f t="shared" si="346"/>
        <v>0</v>
      </c>
      <c r="AA306" s="111">
        <f t="shared" si="346"/>
        <v>0</v>
      </c>
      <c r="AB306" s="111">
        <f t="shared" si="346"/>
        <v>0</v>
      </c>
      <c r="AC306" s="111">
        <f t="shared" si="346"/>
        <v>0</v>
      </c>
      <c r="AD306" s="111">
        <f t="shared" si="346"/>
        <v>0</v>
      </c>
      <c r="AE306" s="111">
        <f t="shared" si="346"/>
        <v>0</v>
      </c>
      <c r="AF306" s="111">
        <f t="shared" si="346"/>
        <v>0</v>
      </c>
      <c r="AG306" s="297"/>
      <c r="AH306" s="111">
        <f t="shared" ref="AH306:BA306" si="347">SUM(AH307:AH308)</f>
        <v>0</v>
      </c>
      <c r="AI306" s="111">
        <f t="shared" si="347"/>
        <v>0</v>
      </c>
      <c r="AJ306" s="111">
        <f t="shared" si="347"/>
        <v>0</v>
      </c>
      <c r="AK306" s="111">
        <f t="shared" si="347"/>
        <v>0</v>
      </c>
      <c r="AL306" s="111">
        <f t="shared" si="347"/>
        <v>0</v>
      </c>
      <c r="AM306" s="111">
        <f t="shared" si="347"/>
        <v>0</v>
      </c>
      <c r="AN306" s="111">
        <f t="shared" si="347"/>
        <v>0</v>
      </c>
      <c r="AO306" s="111">
        <f t="shared" si="347"/>
        <v>0</v>
      </c>
      <c r="AP306" s="111">
        <f t="shared" si="347"/>
        <v>0</v>
      </c>
      <c r="AQ306" s="111">
        <f t="shared" si="347"/>
        <v>0</v>
      </c>
      <c r="AR306" s="111">
        <f t="shared" si="347"/>
        <v>0</v>
      </c>
      <c r="AS306" s="111">
        <f t="shared" si="347"/>
        <v>0</v>
      </c>
      <c r="AT306" s="111">
        <f t="shared" si="347"/>
        <v>0</v>
      </c>
      <c r="AU306" s="111">
        <f t="shared" si="347"/>
        <v>0</v>
      </c>
      <c r="AV306" s="111">
        <f t="shared" si="347"/>
        <v>0</v>
      </c>
      <c r="AW306" s="111">
        <f t="shared" si="347"/>
        <v>0</v>
      </c>
      <c r="AX306" s="111">
        <f t="shared" si="347"/>
        <v>0</v>
      </c>
      <c r="AY306" s="111">
        <f t="shared" si="347"/>
        <v>0</v>
      </c>
      <c r="AZ306" s="111">
        <f t="shared" si="347"/>
        <v>0</v>
      </c>
      <c r="BA306" s="111">
        <f t="shared" si="347"/>
        <v>0</v>
      </c>
      <c r="BB306" s="105" t="s">
        <v>212</v>
      </c>
      <c r="BC306" s="110"/>
      <c r="BD306" s="110"/>
      <c r="BE306" s="90">
        <v>2016</v>
      </c>
      <c r="BF306" s="109"/>
      <c r="BG306" s="109"/>
    </row>
    <row r="307" spans="1:59" s="108" customFormat="1" ht="22.2" customHeight="1">
      <c r="A307" s="418" t="s">
        <v>123</v>
      </c>
      <c r="B307" s="112"/>
      <c r="C307" s="111"/>
      <c r="D307" s="111">
        <f t="shared" si="344"/>
        <v>0</v>
      </c>
      <c r="E307" s="111"/>
      <c r="F307" s="111"/>
      <c r="G307" s="111"/>
      <c r="H307" s="111"/>
      <c r="I307" s="111"/>
      <c r="J307" s="111"/>
      <c r="K307" s="111"/>
      <c r="L307" s="292"/>
      <c r="M307" s="111"/>
      <c r="N307" s="111"/>
      <c r="O307" s="111"/>
      <c r="P307" s="111"/>
      <c r="Q307" s="111"/>
      <c r="R307" s="111"/>
      <c r="S307" s="111"/>
      <c r="T307" s="111"/>
      <c r="U307" s="111"/>
      <c r="V307" s="111"/>
      <c r="W307" s="111"/>
      <c r="X307" s="111"/>
      <c r="Y307" s="111"/>
      <c r="Z307" s="111"/>
      <c r="AA307" s="111"/>
      <c r="AB307" s="111"/>
      <c r="AC307" s="111"/>
      <c r="AD307" s="111"/>
      <c r="AE307" s="111"/>
      <c r="AF307" s="111"/>
      <c r="AG307" s="297"/>
      <c r="AH307" s="111"/>
      <c r="AI307" s="111"/>
      <c r="AJ307" s="111"/>
      <c r="AK307" s="111"/>
      <c r="AL307" s="111"/>
      <c r="AM307" s="111"/>
      <c r="AN307" s="111"/>
      <c r="AO307" s="111"/>
      <c r="AP307" s="111"/>
      <c r="AQ307" s="111"/>
      <c r="AR307" s="111"/>
      <c r="AS307" s="111"/>
      <c r="AT307" s="111"/>
      <c r="AU307" s="111"/>
      <c r="AV307" s="111"/>
      <c r="AW307" s="111"/>
      <c r="AX307" s="111"/>
      <c r="AY307" s="111"/>
      <c r="AZ307" s="111"/>
      <c r="BA307" s="111"/>
      <c r="BB307" s="105" t="s">
        <v>212</v>
      </c>
      <c r="BC307" s="110"/>
      <c r="BD307" s="110"/>
      <c r="BE307" s="90">
        <v>2016</v>
      </c>
      <c r="BF307" s="109"/>
      <c r="BG307" s="109"/>
    </row>
    <row r="308" spans="1:59" s="103" customFormat="1" ht="22.2" customHeight="1">
      <c r="A308" s="419" t="s">
        <v>123</v>
      </c>
      <c r="B308" s="107"/>
      <c r="C308" s="106"/>
      <c r="D308" s="106">
        <f t="shared" si="344"/>
        <v>0</v>
      </c>
      <c r="E308" s="106"/>
      <c r="F308" s="106"/>
      <c r="G308" s="106"/>
      <c r="H308" s="106"/>
      <c r="I308" s="106"/>
      <c r="J308" s="106"/>
      <c r="K308" s="106"/>
      <c r="L308" s="292"/>
      <c r="M308" s="106"/>
      <c r="N308" s="106"/>
      <c r="O308" s="106"/>
      <c r="P308" s="106"/>
      <c r="Q308" s="106"/>
      <c r="R308" s="106"/>
      <c r="S308" s="106"/>
      <c r="T308" s="106"/>
      <c r="U308" s="106"/>
      <c r="V308" s="106"/>
      <c r="W308" s="106"/>
      <c r="X308" s="106"/>
      <c r="Y308" s="106"/>
      <c r="Z308" s="106"/>
      <c r="AA308" s="106"/>
      <c r="AB308" s="106"/>
      <c r="AC308" s="106"/>
      <c r="AD308" s="106"/>
      <c r="AE308" s="106"/>
      <c r="AF308" s="106"/>
      <c r="AG308" s="297"/>
      <c r="AH308" s="106"/>
      <c r="AI308" s="106"/>
      <c r="AJ308" s="106"/>
      <c r="AK308" s="106"/>
      <c r="AL308" s="106"/>
      <c r="AM308" s="106"/>
      <c r="AN308" s="106"/>
      <c r="AO308" s="106"/>
      <c r="AP308" s="106"/>
      <c r="AQ308" s="106"/>
      <c r="AR308" s="106"/>
      <c r="AS308" s="106"/>
      <c r="AT308" s="106"/>
      <c r="AU308" s="106"/>
      <c r="AV308" s="106"/>
      <c r="AW308" s="106"/>
      <c r="AX308" s="106"/>
      <c r="AY308" s="106"/>
      <c r="AZ308" s="106"/>
      <c r="BA308" s="106"/>
      <c r="BB308" s="105" t="s">
        <v>212</v>
      </c>
      <c r="BC308" s="104"/>
      <c r="BD308" s="104"/>
      <c r="BE308" s="90">
        <v>2016</v>
      </c>
      <c r="BF308" s="101"/>
      <c r="BG308" s="101"/>
    </row>
    <row r="309" spans="1:59" s="103" customFormat="1" ht="22.2" customHeight="1">
      <c r="A309" s="419" t="s">
        <v>123</v>
      </c>
      <c r="B309" s="107" t="s">
        <v>282</v>
      </c>
      <c r="C309" s="106"/>
      <c r="D309" s="106">
        <f t="shared" si="344"/>
        <v>0</v>
      </c>
      <c r="E309" s="106">
        <f t="shared" ref="E309:K309" si="348">SUM(E310:E311)</f>
        <v>0</v>
      </c>
      <c r="F309" s="106">
        <f t="shared" si="348"/>
        <v>0</v>
      </c>
      <c r="G309" s="106">
        <f t="shared" si="348"/>
        <v>0</v>
      </c>
      <c r="H309" s="106">
        <f t="shared" si="348"/>
        <v>0</v>
      </c>
      <c r="I309" s="106">
        <f t="shared" si="348"/>
        <v>0</v>
      </c>
      <c r="J309" s="106">
        <f t="shared" si="348"/>
        <v>0</v>
      </c>
      <c r="K309" s="106">
        <f t="shared" si="348"/>
        <v>0</v>
      </c>
      <c r="L309" s="292"/>
      <c r="M309" s="106">
        <f t="shared" ref="M309:AF309" si="349">SUM(M310:M311)</f>
        <v>0</v>
      </c>
      <c r="N309" s="106">
        <f t="shared" si="349"/>
        <v>0</v>
      </c>
      <c r="O309" s="106">
        <f t="shared" si="349"/>
        <v>0</v>
      </c>
      <c r="P309" s="106">
        <f t="shared" si="349"/>
        <v>0</v>
      </c>
      <c r="Q309" s="106">
        <f t="shared" si="349"/>
        <v>0</v>
      </c>
      <c r="R309" s="106">
        <f t="shared" si="349"/>
        <v>0</v>
      </c>
      <c r="S309" s="106">
        <f t="shared" si="349"/>
        <v>0</v>
      </c>
      <c r="T309" s="106">
        <f t="shared" si="349"/>
        <v>0</v>
      </c>
      <c r="U309" s="106">
        <f t="shared" si="349"/>
        <v>0</v>
      </c>
      <c r="V309" s="106">
        <f t="shared" si="349"/>
        <v>0</v>
      </c>
      <c r="W309" s="106">
        <f t="shared" si="349"/>
        <v>0</v>
      </c>
      <c r="X309" s="106">
        <f t="shared" si="349"/>
        <v>0</v>
      </c>
      <c r="Y309" s="106">
        <f t="shared" si="349"/>
        <v>0</v>
      </c>
      <c r="Z309" s="106">
        <f t="shared" si="349"/>
        <v>0</v>
      </c>
      <c r="AA309" s="106">
        <f t="shared" si="349"/>
        <v>0</v>
      </c>
      <c r="AB309" s="106">
        <f t="shared" si="349"/>
        <v>0</v>
      </c>
      <c r="AC309" s="106">
        <f t="shared" si="349"/>
        <v>0</v>
      </c>
      <c r="AD309" s="106">
        <f t="shared" si="349"/>
        <v>0</v>
      </c>
      <c r="AE309" s="106">
        <f t="shared" si="349"/>
        <v>0</v>
      </c>
      <c r="AF309" s="106">
        <f t="shared" si="349"/>
        <v>0</v>
      </c>
      <c r="AG309" s="297"/>
      <c r="AH309" s="106">
        <f t="shared" ref="AH309:BA309" si="350">SUM(AH310:AH311)</f>
        <v>0</v>
      </c>
      <c r="AI309" s="106">
        <f t="shared" si="350"/>
        <v>0</v>
      </c>
      <c r="AJ309" s="106">
        <f t="shared" si="350"/>
        <v>0</v>
      </c>
      <c r="AK309" s="106">
        <f t="shared" si="350"/>
        <v>0</v>
      </c>
      <c r="AL309" s="106">
        <f t="shared" si="350"/>
        <v>0</v>
      </c>
      <c r="AM309" s="106">
        <f t="shared" si="350"/>
        <v>0</v>
      </c>
      <c r="AN309" s="106">
        <f t="shared" si="350"/>
        <v>0</v>
      </c>
      <c r="AO309" s="106">
        <f t="shared" si="350"/>
        <v>0</v>
      </c>
      <c r="AP309" s="106">
        <f t="shared" si="350"/>
        <v>0</v>
      </c>
      <c r="AQ309" s="106">
        <f t="shared" si="350"/>
        <v>0</v>
      </c>
      <c r="AR309" s="106">
        <f t="shared" si="350"/>
        <v>0</v>
      </c>
      <c r="AS309" s="106">
        <f t="shared" si="350"/>
        <v>0</v>
      </c>
      <c r="AT309" s="106">
        <f t="shared" si="350"/>
        <v>0</v>
      </c>
      <c r="AU309" s="106">
        <f t="shared" si="350"/>
        <v>0</v>
      </c>
      <c r="AV309" s="106">
        <f t="shared" si="350"/>
        <v>0</v>
      </c>
      <c r="AW309" s="106">
        <f t="shared" si="350"/>
        <v>0</v>
      </c>
      <c r="AX309" s="106">
        <f t="shared" si="350"/>
        <v>0</v>
      </c>
      <c r="AY309" s="106">
        <f t="shared" si="350"/>
        <v>0</v>
      </c>
      <c r="AZ309" s="106">
        <f t="shared" si="350"/>
        <v>0</v>
      </c>
      <c r="BA309" s="106">
        <f t="shared" si="350"/>
        <v>0</v>
      </c>
      <c r="BB309" s="105" t="s">
        <v>212</v>
      </c>
      <c r="BC309" s="104"/>
      <c r="BD309" s="104"/>
      <c r="BE309" s="90">
        <v>2016</v>
      </c>
      <c r="BF309" s="101"/>
      <c r="BG309" s="101"/>
    </row>
    <row r="310" spans="1:59" s="108" customFormat="1" ht="22.2" customHeight="1">
      <c r="A310" s="418" t="s">
        <v>123</v>
      </c>
      <c r="B310" s="112"/>
      <c r="C310" s="111"/>
      <c r="D310" s="111">
        <f t="shared" si="344"/>
        <v>0</v>
      </c>
      <c r="E310" s="111"/>
      <c r="F310" s="111"/>
      <c r="G310" s="111"/>
      <c r="H310" s="111"/>
      <c r="I310" s="111"/>
      <c r="J310" s="111"/>
      <c r="K310" s="111"/>
      <c r="L310" s="292"/>
      <c r="M310" s="111"/>
      <c r="N310" s="111"/>
      <c r="O310" s="111"/>
      <c r="P310" s="111"/>
      <c r="Q310" s="111"/>
      <c r="R310" s="111"/>
      <c r="S310" s="111"/>
      <c r="T310" s="111"/>
      <c r="U310" s="111"/>
      <c r="V310" s="111"/>
      <c r="W310" s="111"/>
      <c r="X310" s="111"/>
      <c r="Y310" s="111"/>
      <c r="Z310" s="111"/>
      <c r="AA310" s="111"/>
      <c r="AB310" s="111"/>
      <c r="AC310" s="111"/>
      <c r="AD310" s="111"/>
      <c r="AE310" s="111"/>
      <c r="AF310" s="111"/>
      <c r="AG310" s="297"/>
      <c r="AH310" s="111"/>
      <c r="AI310" s="111"/>
      <c r="AJ310" s="111"/>
      <c r="AK310" s="111"/>
      <c r="AL310" s="111"/>
      <c r="AM310" s="111"/>
      <c r="AN310" s="111"/>
      <c r="AO310" s="111"/>
      <c r="AP310" s="111"/>
      <c r="AQ310" s="111"/>
      <c r="AR310" s="111"/>
      <c r="AS310" s="111"/>
      <c r="AT310" s="111"/>
      <c r="AU310" s="111"/>
      <c r="AV310" s="111"/>
      <c r="AW310" s="111"/>
      <c r="AX310" s="111"/>
      <c r="AY310" s="111"/>
      <c r="AZ310" s="111"/>
      <c r="BA310" s="111"/>
      <c r="BB310" s="105" t="s">
        <v>212</v>
      </c>
      <c r="BC310" s="110"/>
      <c r="BD310" s="110"/>
      <c r="BE310" s="90">
        <v>2016</v>
      </c>
      <c r="BF310" s="109"/>
      <c r="BG310" s="109"/>
    </row>
    <row r="311" spans="1:59" s="103" customFormat="1" ht="22.2" customHeight="1">
      <c r="A311" s="419" t="s">
        <v>123</v>
      </c>
      <c r="B311" s="107"/>
      <c r="C311" s="106"/>
      <c r="D311" s="106">
        <f t="shared" si="344"/>
        <v>0</v>
      </c>
      <c r="E311" s="106"/>
      <c r="F311" s="106"/>
      <c r="G311" s="106"/>
      <c r="H311" s="106"/>
      <c r="I311" s="106"/>
      <c r="J311" s="106"/>
      <c r="K311" s="106"/>
      <c r="L311" s="292"/>
      <c r="M311" s="106"/>
      <c r="N311" s="106"/>
      <c r="O311" s="106"/>
      <c r="P311" s="106"/>
      <c r="Q311" s="106"/>
      <c r="R311" s="106"/>
      <c r="S311" s="106"/>
      <c r="T311" s="106"/>
      <c r="U311" s="106"/>
      <c r="V311" s="106"/>
      <c r="W311" s="106"/>
      <c r="X311" s="106"/>
      <c r="Y311" s="106"/>
      <c r="Z311" s="106"/>
      <c r="AA311" s="106"/>
      <c r="AB311" s="106"/>
      <c r="AC311" s="106"/>
      <c r="AD311" s="106"/>
      <c r="AE311" s="106"/>
      <c r="AF311" s="106"/>
      <c r="AG311" s="297"/>
      <c r="AH311" s="106"/>
      <c r="AI311" s="106"/>
      <c r="AJ311" s="106"/>
      <c r="AK311" s="106"/>
      <c r="AL311" s="106"/>
      <c r="AM311" s="106"/>
      <c r="AN311" s="106"/>
      <c r="AO311" s="106"/>
      <c r="AP311" s="106"/>
      <c r="AQ311" s="106"/>
      <c r="AR311" s="106"/>
      <c r="AS311" s="106"/>
      <c r="AT311" s="106"/>
      <c r="AU311" s="106"/>
      <c r="AV311" s="106"/>
      <c r="AW311" s="106"/>
      <c r="AX311" s="106"/>
      <c r="AY311" s="106"/>
      <c r="AZ311" s="106"/>
      <c r="BA311" s="106"/>
      <c r="BB311" s="105" t="s">
        <v>212</v>
      </c>
      <c r="BC311" s="104"/>
      <c r="BD311" s="104"/>
      <c r="BE311" s="90">
        <v>2016</v>
      </c>
      <c r="BF311" s="101"/>
      <c r="BG311" s="101"/>
    </row>
    <row r="312" spans="1:59" s="113" customFormat="1" ht="22.2" customHeight="1">
      <c r="A312" s="419" t="s">
        <v>126</v>
      </c>
      <c r="B312" s="262" t="s">
        <v>311</v>
      </c>
      <c r="C312" s="106">
        <f>SUM(C313,C316)</f>
        <v>0</v>
      </c>
      <c r="D312" s="106">
        <f>SUM(D313+D316)</f>
        <v>0</v>
      </c>
      <c r="E312" s="106">
        <f t="shared" ref="E312:K312" si="351">SUM(E313,E316)</f>
        <v>0</v>
      </c>
      <c r="F312" s="106">
        <f t="shared" si="351"/>
        <v>0</v>
      </c>
      <c r="G312" s="106">
        <f t="shared" si="351"/>
        <v>0</v>
      </c>
      <c r="H312" s="106">
        <f t="shared" si="351"/>
        <v>0</v>
      </c>
      <c r="I312" s="106">
        <f t="shared" si="351"/>
        <v>0</v>
      </c>
      <c r="J312" s="106">
        <f t="shared" si="351"/>
        <v>0</v>
      </c>
      <c r="K312" s="106">
        <f t="shared" si="351"/>
        <v>0</v>
      </c>
      <c r="L312" s="292"/>
      <c r="M312" s="106">
        <f t="shared" ref="M312:AF312" si="352">SUM(M313,M316)</f>
        <v>0</v>
      </c>
      <c r="N312" s="106">
        <f t="shared" si="352"/>
        <v>0</v>
      </c>
      <c r="O312" s="106">
        <f t="shared" si="352"/>
        <v>0</v>
      </c>
      <c r="P312" s="106">
        <f t="shared" si="352"/>
        <v>0</v>
      </c>
      <c r="Q312" s="106">
        <f t="shared" si="352"/>
        <v>0</v>
      </c>
      <c r="R312" s="106">
        <f t="shared" si="352"/>
        <v>0</v>
      </c>
      <c r="S312" s="106">
        <f t="shared" si="352"/>
        <v>0</v>
      </c>
      <c r="T312" s="106">
        <f t="shared" si="352"/>
        <v>0</v>
      </c>
      <c r="U312" s="106">
        <f t="shared" si="352"/>
        <v>0</v>
      </c>
      <c r="V312" s="106">
        <f t="shared" si="352"/>
        <v>0</v>
      </c>
      <c r="W312" s="106">
        <f t="shared" si="352"/>
        <v>0</v>
      </c>
      <c r="X312" s="106">
        <f t="shared" si="352"/>
        <v>0</v>
      </c>
      <c r="Y312" s="106">
        <f t="shared" si="352"/>
        <v>0</v>
      </c>
      <c r="Z312" s="106">
        <f t="shared" si="352"/>
        <v>0</v>
      </c>
      <c r="AA312" s="106">
        <f t="shared" si="352"/>
        <v>0</v>
      </c>
      <c r="AB312" s="106">
        <f t="shared" si="352"/>
        <v>0</v>
      </c>
      <c r="AC312" s="106">
        <f t="shared" si="352"/>
        <v>0</v>
      </c>
      <c r="AD312" s="106">
        <f t="shared" si="352"/>
        <v>0</v>
      </c>
      <c r="AE312" s="106">
        <f t="shared" si="352"/>
        <v>0</v>
      </c>
      <c r="AF312" s="106">
        <f t="shared" si="352"/>
        <v>0</v>
      </c>
      <c r="AG312" s="297"/>
      <c r="AH312" s="106">
        <f t="shared" ref="AH312:BA312" si="353">SUM(AH313,AH316)</f>
        <v>0</v>
      </c>
      <c r="AI312" s="106">
        <f t="shared" si="353"/>
        <v>0</v>
      </c>
      <c r="AJ312" s="106">
        <f t="shared" si="353"/>
        <v>0</v>
      </c>
      <c r="AK312" s="106">
        <f t="shared" si="353"/>
        <v>0</v>
      </c>
      <c r="AL312" s="106">
        <f t="shared" si="353"/>
        <v>0</v>
      </c>
      <c r="AM312" s="106">
        <f t="shared" si="353"/>
        <v>0</v>
      </c>
      <c r="AN312" s="106">
        <f t="shared" si="353"/>
        <v>0</v>
      </c>
      <c r="AO312" s="106">
        <f t="shared" si="353"/>
        <v>0</v>
      </c>
      <c r="AP312" s="106">
        <f t="shared" si="353"/>
        <v>0</v>
      </c>
      <c r="AQ312" s="106">
        <f t="shared" si="353"/>
        <v>0</v>
      </c>
      <c r="AR312" s="106">
        <f t="shared" si="353"/>
        <v>0</v>
      </c>
      <c r="AS312" s="106">
        <f t="shared" si="353"/>
        <v>0</v>
      </c>
      <c r="AT312" s="106">
        <f t="shared" si="353"/>
        <v>0</v>
      </c>
      <c r="AU312" s="106">
        <f t="shared" si="353"/>
        <v>0</v>
      </c>
      <c r="AV312" s="106">
        <f t="shared" si="353"/>
        <v>0</v>
      </c>
      <c r="AW312" s="106">
        <f t="shared" si="353"/>
        <v>0</v>
      </c>
      <c r="AX312" s="106">
        <f t="shared" si="353"/>
        <v>0</v>
      </c>
      <c r="AY312" s="106">
        <f t="shared" si="353"/>
        <v>0</v>
      </c>
      <c r="AZ312" s="106">
        <f t="shared" si="353"/>
        <v>0</v>
      </c>
      <c r="BA312" s="106">
        <f t="shared" si="353"/>
        <v>0</v>
      </c>
      <c r="BB312" s="105" t="s">
        <v>212</v>
      </c>
      <c r="BC312" s="104"/>
      <c r="BD312" s="104"/>
      <c r="BE312" s="90">
        <v>2016</v>
      </c>
      <c r="BF312" s="101"/>
      <c r="BG312" s="101"/>
    </row>
    <row r="313" spans="1:59" s="108" customFormat="1" ht="22.2" customHeight="1">
      <c r="A313" s="418" t="s">
        <v>126</v>
      </c>
      <c r="B313" s="112" t="s">
        <v>281</v>
      </c>
      <c r="C313" s="111"/>
      <c r="D313" s="111">
        <f t="shared" ref="D313:D318" si="354">SUM(E313:BA313)</f>
        <v>0</v>
      </c>
      <c r="E313" s="111">
        <f t="shared" ref="E313:K313" si="355">SUM(E314:E315)</f>
        <v>0</v>
      </c>
      <c r="F313" s="111">
        <f t="shared" si="355"/>
        <v>0</v>
      </c>
      <c r="G313" s="111">
        <f t="shared" si="355"/>
        <v>0</v>
      </c>
      <c r="H313" s="111">
        <f t="shared" si="355"/>
        <v>0</v>
      </c>
      <c r="I313" s="111">
        <f t="shared" si="355"/>
        <v>0</v>
      </c>
      <c r="J313" s="111">
        <f t="shared" si="355"/>
        <v>0</v>
      </c>
      <c r="K313" s="111">
        <f t="shared" si="355"/>
        <v>0</v>
      </c>
      <c r="L313" s="292"/>
      <c r="M313" s="111">
        <f t="shared" ref="M313:AF313" si="356">SUM(M314:M315)</f>
        <v>0</v>
      </c>
      <c r="N313" s="111">
        <f t="shared" si="356"/>
        <v>0</v>
      </c>
      <c r="O313" s="111">
        <f t="shared" si="356"/>
        <v>0</v>
      </c>
      <c r="P313" s="111">
        <f t="shared" si="356"/>
        <v>0</v>
      </c>
      <c r="Q313" s="111">
        <f t="shared" si="356"/>
        <v>0</v>
      </c>
      <c r="R313" s="111">
        <f t="shared" si="356"/>
        <v>0</v>
      </c>
      <c r="S313" s="111">
        <f t="shared" si="356"/>
        <v>0</v>
      </c>
      <c r="T313" s="111">
        <f t="shared" si="356"/>
        <v>0</v>
      </c>
      <c r="U313" s="111">
        <f t="shared" si="356"/>
        <v>0</v>
      </c>
      <c r="V313" s="111">
        <f t="shared" si="356"/>
        <v>0</v>
      </c>
      <c r="W313" s="111">
        <f t="shared" si="356"/>
        <v>0</v>
      </c>
      <c r="X313" s="111">
        <f t="shared" si="356"/>
        <v>0</v>
      </c>
      <c r="Y313" s="111">
        <f t="shared" si="356"/>
        <v>0</v>
      </c>
      <c r="Z313" s="111">
        <f t="shared" si="356"/>
        <v>0</v>
      </c>
      <c r="AA313" s="111">
        <f t="shared" si="356"/>
        <v>0</v>
      </c>
      <c r="AB313" s="111">
        <f t="shared" si="356"/>
        <v>0</v>
      </c>
      <c r="AC313" s="111">
        <f t="shared" si="356"/>
        <v>0</v>
      </c>
      <c r="AD313" s="111">
        <f t="shared" si="356"/>
        <v>0</v>
      </c>
      <c r="AE313" s="111">
        <f t="shared" si="356"/>
        <v>0</v>
      </c>
      <c r="AF313" s="111">
        <f t="shared" si="356"/>
        <v>0</v>
      </c>
      <c r="AG313" s="297"/>
      <c r="AH313" s="111">
        <f t="shared" ref="AH313:BA313" si="357">SUM(AH314:AH315)</f>
        <v>0</v>
      </c>
      <c r="AI313" s="111">
        <f t="shared" si="357"/>
        <v>0</v>
      </c>
      <c r="AJ313" s="111">
        <f t="shared" si="357"/>
        <v>0</v>
      </c>
      <c r="AK313" s="111">
        <f t="shared" si="357"/>
        <v>0</v>
      </c>
      <c r="AL313" s="111">
        <f t="shared" si="357"/>
        <v>0</v>
      </c>
      <c r="AM313" s="111">
        <f t="shared" si="357"/>
        <v>0</v>
      </c>
      <c r="AN313" s="111">
        <f t="shared" si="357"/>
        <v>0</v>
      </c>
      <c r="AO313" s="111">
        <f t="shared" si="357"/>
        <v>0</v>
      </c>
      <c r="AP313" s="111">
        <f t="shared" si="357"/>
        <v>0</v>
      </c>
      <c r="AQ313" s="111">
        <f t="shared" si="357"/>
        <v>0</v>
      </c>
      <c r="AR313" s="111">
        <f t="shared" si="357"/>
        <v>0</v>
      </c>
      <c r="AS313" s="111">
        <f t="shared" si="357"/>
        <v>0</v>
      </c>
      <c r="AT313" s="111">
        <f t="shared" si="357"/>
        <v>0</v>
      </c>
      <c r="AU313" s="111">
        <f t="shared" si="357"/>
        <v>0</v>
      </c>
      <c r="AV313" s="111">
        <f t="shared" si="357"/>
        <v>0</v>
      </c>
      <c r="AW313" s="111">
        <f t="shared" si="357"/>
        <v>0</v>
      </c>
      <c r="AX313" s="111">
        <f t="shared" si="357"/>
        <v>0</v>
      </c>
      <c r="AY313" s="111">
        <f t="shared" si="357"/>
        <v>0</v>
      </c>
      <c r="AZ313" s="111">
        <f t="shared" si="357"/>
        <v>0</v>
      </c>
      <c r="BA313" s="111">
        <f t="shared" si="357"/>
        <v>0</v>
      </c>
      <c r="BB313" s="105" t="s">
        <v>212</v>
      </c>
      <c r="BC313" s="110"/>
      <c r="BD313" s="110"/>
      <c r="BE313" s="90">
        <v>2016</v>
      </c>
      <c r="BF313" s="109"/>
      <c r="BG313" s="109"/>
    </row>
    <row r="314" spans="1:59" s="108" customFormat="1" ht="22.2" customHeight="1">
      <c r="A314" s="418" t="s">
        <v>126</v>
      </c>
      <c r="B314" s="112"/>
      <c r="C314" s="111"/>
      <c r="D314" s="111">
        <f t="shared" si="354"/>
        <v>0</v>
      </c>
      <c r="E314" s="111"/>
      <c r="F314" s="111"/>
      <c r="G314" s="111"/>
      <c r="H314" s="111"/>
      <c r="I314" s="111"/>
      <c r="J314" s="111"/>
      <c r="K314" s="111"/>
      <c r="L314" s="292"/>
      <c r="M314" s="111"/>
      <c r="N314" s="111"/>
      <c r="O314" s="111"/>
      <c r="P314" s="111"/>
      <c r="Q314" s="111"/>
      <c r="R314" s="111"/>
      <c r="S314" s="111"/>
      <c r="T314" s="111"/>
      <c r="U314" s="111"/>
      <c r="V314" s="111"/>
      <c r="W314" s="111"/>
      <c r="X314" s="111"/>
      <c r="Y314" s="111"/>
      <c r="Z314" s="111"/>
      <c r="AA314" s="111"/>
      <c r="AB314" s="111"/>
      <c r="AC314" s="111"/>
      <c r="AD314" s="111"/>
      <c r="AE314" s="111"/>
      <c r="AF314" s="111"/>
      <c r="AG314" s="297"/>
      <c r="AH314" s="111"/>
      <c r="AI314" s="111"/>
      <c r="AJ314" s="111"/>
      <c r="AK314" s="111"/>
      <c r="AL314" s="111"/>
      <c r="AM314" s="111"/>
      <c r="AN314" s="111"/>
      <c r="AO314" s="111"/>
      <c r="AP314" s="111"/>
      <c r="AQ314" s="111"/>
      <c r="AR314" s="111"/>
      <c r="AS314" s="111"/>
      <c r="AT314" s="111"/>
      <c r="AU314" s="111"/>
      <c r="AV314" s="111"/>
      <c r="AW314" s="111"/>
      <c r="AX314" s="111"/>
      <c r="AY314" s="111"/>
      <c r="AZ314" s="111"/>
      <c r="BA314" s="111"/>
      <c r="BB314" s="105" t="s">
        <v>212</v>
      </c>
      <c r="BC314" s="110"/>
      <c r="BD314" s="110"/>
      <c r="BE314" s="90">
        <v>2016</v>
      </c>
      <c r="BF314" s="109"/>
      <c r="BG314" s="109"/>
    </row>
    <row r="315" spans="1:59" s="103" customFormat="1" ht="22.2" customHeight="1">
      <c r="A315" s="419" t="s">
        <v>126</v>
      </c>
      <c r="B315" s="107"/>
      <c r="C315" s="106"/>
      <c r="D315" s="106">
        <f t="shared" si="354"/>
        <v>0</v>
      </c>
      <c r="E315" s="106"/>
      <c r="F315" s="106"/>
      <c r="G315" s="106"/>
      <c r="H315" s="106"/>
      <c r="I315" s="106"/>
      <c r="J315" s="106"/>
      <c r="K315" s="106"/>
      <c r="L315" s="292"/>
      <c r="M315" s="106"/>
      <c r="N315" s="106"/>
      <c r="O315" s="106"/>
      <c r="P315" s="106"/>
      <c r="Q315" s="106"/>
      <c r="R315" s="106"/>
      <c r="S315" s="106"/>
      <c r="T315" s="106"/>
      <c r="U315" s="106"/>
      <c r="V315" s="106"/>
      <c r="W315" s="106"/>
      <c r="X315" s="106"/>
      <c r="Y315" s="106"/>
      <c r="Z315" s="106"/>
      <c r="AA315" s="106"/>
      <c r="AB315" s="106"/>
      <c r="AC315" s="106"/>
      <c r="AD315" s="106"/>
      <c r="AE315" s="106"/>
      <c r="AF315" s="106"/>
      <c r="AG315" s="297"/>
      <c r="AH315" s="106"/>
      <c r="AI315" s="106"/>
      <c r="AJ315" s="106"/>
      <c r="AK315" s="106"/>
      <c r="AL315" s="106"/>
      <c r="AM315" s="106"/>
      <c r="AN315" s="106"/>
      <c r="AO315" s="106"/>
      <c r="AP315" s="106"/>
      <c r="AQ315" s="106"/>
      <c r="AR315" s="106"/>
      <c r="AS315" s="106"/>
      <c r="AT315" s="106"/>
      <c r="AU315" s="106"/>
      <c r="AV315" s="106"/>
      <c r="AW315" s="106"/>
      <c r="AX315" s="106"/>
      <c r="AY315" s="106"/>
      <c r="AZ315" s="106"/>
      <c r="BA315" s="106"/>
      <c r="BB315" s="105" t="s">
        <v>212</v>
      </c>
      <c r="BC315" s="104"/>
      <c r="BD315" s="104"/>
      <c r="BE315" s="90">
        <v>2016</v>
      </c>
      <c r="BF315" s="101"/>
      <c r="BG315" s="101"/>
    </row>
    <row r="316" spans="1:59" s="103" customFormat="1" ht="22.2" customHeight="1">
      <c r="A316" s="419" t="s">
        <v>126</v>
      </c>
      <c r="B316" s="107" t="s">
        <v>282</v>
      </c>
      <c r="C316" s="106"/>
      <c r="D316" s="106">
        <f t="shared" si="354"/>
        <v>0</v>
      </c>
      <c r="E316" s="106">
        <f t="shared" ref="E316:K316" si="358">SUM(E317:E318)</f>
        <v>0</v>
      </c>
      <c r="F316" s="106">
        <f t="shared" si="358"/>
        <v>0</v>
      </c>
      <c r="G316" s="106">
        <f t="shared" si="358"/>
        <v>0</v>
      </c>
      <c r="H316" s="106">
        <f t="shared" si="358"/>
        <v>0</v>
      </c>
      <c r="I316" s="106">
        <f t="shared" si="358"/>
        <v>0</v>
      </c>
      <c r="J316" s="106">
        <f t="shared" si="358"/>
        <v>0</v>
      </c>
      <c r="K316" s="106">
        <f t="shared" si="358"/>
        <v>0</v>
      </c>
      <c r="L316" s="292"/>
      <c r="M316" s="106">
        <f t="shared" ref="M316:AF316" si="359">SUM(M317:M318)</f>
        <v>0</v>
      </c>
      <c r="N316" s="106">
        <f t="shared" si="359"/>
        <v>0</v>
      </c>
      <c r="O316" s="106">
        <f t="shared" si="359"/>
        <v>0</v>
      </c>
      <c r="P316" s="106">
        <f t="shared" si="359"/>
        <v>0</v>
      </c>
      <c r="Q316" s="106">
        <f t="shared" si="359"/>
        <v>0</v>
      </c>
      <c r="R316" s="106">
        <f t="shared" si="359"/>
        <v>0</v>
      </c>
      <c r="S316" s="106">
        <f t="shared" si="359"/>
        <v>0</v>
      </c>
      <c r="T316" s="106">
        <f t="shared" si="359"/>
        <v>0</v>
      </c>
      <c r="U316" s="106">
        <f t="shared" si="359"/>
        <v>0</v>
      </c>
      <c r="V316" s="106">
        <f t="shared" si="359"/>
        <v>0</v>
      </c>
      <c r="W316" s="106">
        <f t="shared" si="359"/>
        <v>0</v>
      </c>
      <c r="X316" s="106">
        <f t="shared" si="359"/>
        <v>0</v>
      </c>
      <c r="Y316" s="106">
        <f t="shared" si="359"/>
        <v>0</v>
      </c>
      <c r="Z316" s="106">
        <f t="shared" si="359"/>
        <v>0</v>
      </c>
      <c r="AA316" s="106">
        <f t="shared" si="359"/>
        <v>0</v>
      </c>
      <c r="AB316" s="106">
        <f t="shared" si="359"/>
        <v>0</v>
      </c>
      <c r="AC316" s="106">
        <f t="shared" si="359"/>
        <v>0</v>
      </c>
      <c r="AD316" s="106">
        <f t="shared" si="359"/>
        <v>0</v>
      </c>
      <c r="AE316" s="106">
        <f t="shared" si="359"/>
        <v>0</v>
      </c>
      <c r="AF316" s="106">
        <f t="shared" si="359"/>
        <v>0</v>
      </c>
      <c r="AG316" s="297"/>
      <c r="AH316" s="106">
        <f t="shared" ref="AH316:BA316" si="360">SUM(AH317:AH318)</f>
        <v>0</v>
      </c>
      <c r="AI316" s="106">
        <f t="shared" si="360"/>
        <v>0</v>
      </c>
      <c r="AJ316" s="106">
        <f t="shared" si="360"/>
        <v>0</v>
      </c>
      <c r="AK316" s="106">
        <f t="shared" si="360"/>
        <v>0</v>
      </c>
      <c r="AL316" s="106">
        <f t="shared" si="360"/>
        <v>0</v>
      </c>
      <c r="AM316" s="106">
        <f t="shared" si="360"/>
        <v>0</v>
      </c>
      <c r="AN316" s="106">
        <f t="shared" si="360"/>
        <v>0</v>
      </c>
      <c r="AO316" s="106">
        <f t="shared" si="360"/>
        <v>0</v>
      </c>
      <c r="AP316" s="106">
        <f t="shared" si="360"/>
        <v>0</v>
      </c>
      <c r="AQ316" s="106">
        <f t="shared" si="360"/>
        <v>0</v>
      </c>
      <c r="AR316" s="106">
        <f t="shared" si="360"/>
        <v>0</v>
      </c>
      <c r="AS316" s="106">
        <f t="shared" si="360"/>
        <v>0</v>
      </c>
      <c r="AT316" s="106">
        <f t="shared" si="360"/>
        <v>0</v>
      </c>
      <c r="AU316" s="106">
        <f t="shared" si="360"/>
        <v>0</v>
      </c>
      <c r="AV316" s="106">
        <f t="shared" si="360"/>
        <v>0</v>
      </c>
      <c r="AW316" s="106">
        <f t="shared" si="360"/>
        <v>0</v>
      </c>
      <c r="AX316" s="106">
        <f t="shared" si="360"/>
        <v>0</v>
      </c>
      <c r="AY316" s="106">
        <f t="shared" si="360"/>
        <v>0</v>
      </c>
      <c r="AZ316" s="106">
        <f t="shared" si="360"/>
        <v>0</v>
      </c>
      <c r="BA316" s="106">
        <f t="shared" si="360"/>
        <v>0</v>
      </c>
      <c r="BB316" s="105" t="s">
        <v>212</v>
      </c>
      <c r="BC316" s="104"/>
      <c r="BD316" s="104"/>
      <c r="BE316" s="90">
        <v>2016</v>
      </c>
      <c r="BF316" s="101"/>
      <c r="BG316" s="101"/>
    </row>
    <row r="317" spans="1:59" s="108" customFormat="1" ht="22.2" customHeight="1">
      <c r="A317" s="418" t="s">
        <v>126</v>
      </c>
      <c r="B317" s="112"/>
      <c r="C317" s="111"/>
      <c r="D317" s="111">
        <f t="shared" si="354"/>
        <v>0</v>
      </c>
      <c r="E317" s="111"/>
      <c r="F317" s="111"/>
      <c r="G317" s="111"/>
      <c r="H317" s="111"/>
      <c r="I317" s="111"/>
      <c r="J317" s="111"/>
      <c r="K317" s="111"/>
      <c r="L317" s="292"/>
      <c r="M317" s="111"/>
      <c r="N317" s="111"/>
      <c r="O317" s="111"/>
      <c r="P317" s="111"/>
      <c r="Q317" s="111"/>
      <c r="R317" s="111"/>
      <c r="S317" s="111"/>
      <c r="T317" s="111"/>
      <c r="U317" s="111"/>
      <c r="V317" s="111"/>
      <c r="W317" s="111"/>
      <c r="X317" s="111"/>
      <c r="Y317" s="111"/>
      <c r="Z317" s="111"/>
      <c r="AA317" s="111"/>
      <c r="AB317" s="111"/>
      <c r="AC317" s="111"/>
      <c r="AD317" s="111"/>
      <c r="AE317" s="111"/>
      <c r="AF317" s="111"/>
      <c r="AG317" s="297"/>
      <c r="AH317" s="111"/>
      <c r="AI317" s="111"/>
      <c r="AJ317" s="111"/>
      <c r="AK317" s="111"/>
      <c r="AL317" s="111"/>
      <c r="AM317" s="111"/>
      <c r="AN317" s="111"/>
      <c r="AO317" s="111"/>
      <c r="AP317" s="111"/>
      <c r="AQ317" s="111"/>
      <c r="AR317" s="111"/>
      <c r="AS317" s="111"/>
      <c r="AT317" s="111"/>
      <c r="AU317" s="111"/>
      <c r="AV317" s="111"/>
      <c r="AW317" s="111"/>
      <c r="AX317" s="111"/>
      <c r="AY317" s="111"/>
      <c r="AZ317" s="111"/>
      <c r="BA317" s="111"/>
      <c r="BB317" s="105" t="s">
        <v>212</v>
      </c>
      <c r="BC317" s="110"/>
      <c r="BD317" s="110"/>
      <c r="BE317" s="90">
        <v>2016</v>
      </c>
      <c r="BF317" s="109"/>
      <c r="BG317" s="109"/>
    </row>
    <row r="318" spans="1:59" s="103" customFormat="1" ht="22.2" customHeight="1">
      <c r="A318" s="419" t="s">
        <v>126</v>
      </c>
      <c r="B318" s="107"/>
      <c r="C318" s="106"/>
      <c r="D318" s="106">
        <f t="shared" si="354"/>
        <v>0</v>
      </c>
      <c r="E318" s="106"/>
      <c r="F318" s="106"/>
      <c r="G318" s="106"/>
      <c r="H318" s="106"/>
      <c r="I318" s="106"/>
      <c r="J318" s="106"/>
      <c r="K318" s="106"/>
      <c r="L318" s="292"/>
      <c r="M318" s="106"/>
      <c r="N318" s="106"/>
      <c r="O318" s="106"/>
      <c r="P318" s="106"/>
      <c r="Q318" s="106"/>
      <c r="R318" s="106"/>
      <c r="S318" s="106"/>
      <c r="T318" s="106"/>
      <c r="U318" s="106"/>
      <c r="V318" s="106"/>
      <c r="W318" s="106"/>
      <c r="X318" s="106"/>
      <c r="Y318" s="106"/>
      <c r="Z318" s="106"/>
      <c r="AA318" s="106"/>
      <c r="AB318" s="106"/>
      <c r="AC318" s="106"/>
      <c r="AD318" s="106"/>
      <c r="AE318" s="106"/>
      <c r="AF318" s="106"/>
      <c r="AG318" s="297"/>
      <c r="AH318" s="106"/>
      <c r="AI318" s="106"/>
      <c r="AJ318" s="106"/>
      <c r="AK318" s="106"/>
      <c r="AL318" s="106"/>
      <c r="AM318" s="106"/>
      <c r="AN318" s="106"/>
      <c r="AO318" s="106"/>
      <c r="AP318" s="106"/>
      <c r="AQ318" s="106"/>
      <c r="AR318" s="106"/>
      <c r="AS318" s="106"/>
      <c r="AT318" s="106"/>
      <c r="AU318" s="106"/>
      <c r="AV318" s="106"/>
      <c r="AW318" s="106"/>
      <c r="AX318" s="106"/>
      <c r="AY318" s="106"/>
      <c r="AZ318" s="106"/>
      <c r="BA318" s="106"/>
      <c r="BB318" s="105" t="s">
        <v>212</v>
      </c>
      <c r="BC318" s="104"/>
      <c r="BD318" s="104"/>
      <c r="BE318" s="90">
        <v>2016</v>
      </c>
      <c r="BF318" s="101"/>
      <c r="BG318" s="101"/>
    </row>
    <row r="319" spans="1:59" s="113" customFormat="1" ht="22.2" customHeight="1">
      <c r="A319" s="419" t="s">
        <v>129</v>
      </c>
      <c r="B319" s="262" t="s">
        <v>261</v>
      </c>
      <c r="C319" s="106">
        <f>SUM(C320,C323)</f>
        <v>0</v>
      </c>
      <c r="D319" s="106">
        <f>SUM(D320+D323)</f>
        <v>0</v>
      </c>
      <c r="E319" s="106">
        <f t="shared" ref="E319:K319" si="361">SUM(E320,E323)</f>
        <v>0</v>
      </c>
      <c r="F319" s="106">
        <f t="shared" si="361"/>
        <v>0</v>
      </c>
      <c r="G319" s="106">
        <f t="shared" si="361"/>
        <v>0</v>
      </c>
      <c r="H319" s="106">
        <f t="shared" si="361"/>
        <v>0</v>
      </c>
      <c r="I319" s="106">
        <f t="shared" si="361"/>
        <v>0</v>
      </c>
      <c r="J319" s="106">
        <f t="shared" si="361"/>
        <v>0</v>
      </c>
      <c r="K319" s="106">
        <f t="shared" si="361"/>
        <v>0</v>
      </c>
      <c r="L319" s="292"/>
      <c r="M319" s="106">
        <f t="shared" ref="M319:AF319" si="362">SUM(M320,M323)</f>
        <v>0</v>
      </c>
      <c r="N319" s="106">
        <f t="shared" si="362"/>
        <v>0</v>
      </c>
      <c r="O319" s="106">
        <f t="shared" si="362"/>
        <v>0</v>
      </c>
      <c r="P319" s="106">
        <f t="shared" si="362"/>
        <v>0</v>
      </c>
      <c r="Q319" s="106">
        <f t="shared" si="362"/>
        <v>0</v>
      </c>
      <c r="R319" s="106">
        <f t="shared" si="362"/>
        <v>0</v>
      </c>
      <c r="S319" s="106">
        <f t="shared" si="362"/>
        <v>0</v>
      </c>
      <c r="T319" s="106">
        <f t="shared" si="362"/>
        <v>0</v>
      </c>
      <c r="U319" s="106">
        <f t="shared" si="362"/>
        <v>0</v>
      </c>
      <c r="V319" s="106">
        <f t="shared" si="362"/>
        <v>0</v>
      </c>
      <c r="W319" s="106">
        <f t="shared" si="362"/>
        <v>0</v>
      </c>
      <c r="X319" s="106">
        <f t="shared" si="362"/>
        <v>0</v>
      </c>
      <c r="Y319" s="106">
        <f t="shared" si="362"/>
        <v>0</v>
      </c>
      <c r="Z319" s="106">
        <f t="shared" si="362"/>
        <v>0</v>
      </c>
      <c r="AA319" s="106">
        <f t="shared" si="362"/>
        <v>0</v>
      </c>
      <c r="AB319" s="106">
        <f t="shared" si="362"/>
        <v>0</v>
      </c>
      <c r="AC319" s="106">
        <f t="shared" si="362"/>
        <v>0</v>
      </c>
      <c r="AD319" s="106">
        <f t="shared" si="362"/>
        <v>0</v>
      </c>
      <c r="AE319" s="106">
        <f t="shared" si="362"/>
        <v>0</v>
      </c>
      <c r="AF319" s="106">
        <f t="shared" si="362"/>
        <v>0</v>
      </c>
      <c r="AG319" s="297"/>
      <c r="AH319" s="106">
        <f t="shared" ref="AH319:BA319" si="363">SUM(AH320,AH323)</f>
        <v>0</v>
      </c>
      <c r="AI319" s="106">
        <f t="shared" si="363"/>
        <v>0</v>
      </c>
      <c r="AJ319" s="106">
        <f t="shared" si="363"/>
        <v>0</v>
      </c>
      <c r="AK319" s="106">
        <f t="shared" si="363"/>
        <v>0</v>
      </c>
      <c r="AL319" s="106">
        <f t="shared" si="363"/>
        <v>0</v>
      </c>
      <c r="AM319" s="106">
        <f t="shared" si="363"/>
        <v>0</v>
      </c>
      <c r="AN319" s="106">
        <f t="shared" si="363"/>
        <v>0</v>
      </c>
      <c r="AO319" s="106">
        <f t="shared" si="363"/>
        <v>0</v>
      </c>
      <c r="AP319" s="106">
        <f t="shared" si="363"/>
        <v>0</v>
      </c>
      <c r="AQ319" s="106">
        <f t="shared" si="363"/>
        <v>0</v>
      </c>
      <c r="AR319" s="106">
        <f t="shared" si="363"/>
        <v>0</v>
      </c>
      <c r="AS319" s="106">
        <f t="shared" si="363"/>
        <v>0</v>
      </c>
      <c r="AT319" s="106">
        <f t="shared" si="363"/>
        <v>0</v>
      </c>
      <c r="AU319" s="106">
        <f t="shared" si="363"/>
        <v>0</v>
      </c>
      <c r="AV319" s="106">
        <f t="shared" si="363"/>
        <v>0</v>
      </c>
      <c r="AW319" s="106">
        <f t="shared" si="363"/>
        <v>0</v>
      </c>
      <c r="AX319" s="106">
        <f t="shared" si="363"/>
        <v>0</v>
      </c>
      <c r="AY319" s="106">
        <f t="shared" si="363"/>
        <v>0</v>
      </c>
      <c r="AZ319" s="106">
        <f t="shared" si="363"/>
        <v>0</v>
      </c>
      <c r="BA319" s="106">
        <f t="shared" si="363"/>
        <v>0</v>
      </c>
      <c r="BB319" s="105" t="s">
        <v>212</v>
      </c>
      <c r="BC319" s="104"/>
      <c r="BD319" s="104"/>
      <c r="BE319" s="90">
        <v>2016</v>
      </c>
      <c r="BF319" s="101"/>
      <c r="BG319" s="101"/>
    </row>
    <row r="320" spans="1:59" s="108" customFormat="1" ht="22.2" customHeight="1">
      <c r="A320" s="418" t="s">
        <v>129</v>
      </c>
      <c r="B320" s="112" t="s">
        <v>281</v>
      </c>
      <c r="C320" s="111"/>
      <c r="D320" s="111">
        <f t="shared" ref="D320:D325" si="364">SUM(E320:BA320)</f>
        <v>0</v>
      </c>
      <c r="E320" s="111">
        <f t="shared" ref="E320:K320" si="365">SUM(E321:E322)</f>
        <v>0</v>
      </c>
      <c r="F320" s="111">
        <f t="shared" si="365"/>
        <v>0</v>
      </c>
      <c r="G320" s="111">
        <f t="shared" si="365"/>
        <v>0</v>
      </c>
      <c r="H320" s="111">
        <f t="shared" si="365"/>
        <v>0</v>
      </c>
      <c r="I320" s="111">
        <f t="shared" si="365"/>
        <v>0</v>
      </c>
      <c r="J320" s="111">
        <f t="shared" si="365"/>
        <v>0</v>
      </c>
      <c r="K320" s="111">
        <f t="shared" si="365"/>
        <v>0</v>
      </c>
      <c r="L320" s="292"/>
      <c r="M320" s="111">
        <f t="shared" ref="M320:AF320" si="366">SUM(M321:M322)</f>
        <v>0</v>
      </c>
      <c r="N320" s="111">
        <f t="shared" si="366"/>
        <v>0</v>
      </c>
      <c r="O320" s="111">
        <f t="shared" si="366"/>
        <v>0</v>
      </c>
      <c r="P320" s="111">
        <f t="shared" si="366"/>
        <v>0</v>
      </c>
      <c r="Q320" s="111">
        <f t="shared" si="366"/>
        <v>0</v>
      </c>
      <c r="R320" s="111">
        <f t="shared" si="366"/>
        <v>0</v>
      </c>
      <c r="S320" s="111">
        <f t="shared" si="366"/>
        <v>0</v>
      </c>
      <c r="T320" s="111">
        <f t="shared" si="366"/>
        <v>0</v>
      </c>
      <c r="U320" s="111">
        <f t="shared" si="366"/>
        <v>0</v>
      </c>
      <c r="V320" s="111">
        <f t="shared" si="366"/>
        <v>0</v>
      </c>
      <c r="W320" s="111">
        <f t="shared" si="366"/>
        <v>0</v>
      </c>
      <c r="X320" s="111">
        <f t="shared" si="366"/>
        <v>0</v>
      </c>
      <c r="Y320" s="111">
        <f t="shared" si="366"/>
        <v>0</v>
      </c>
      <c r="Z320" s="111">
        <f t="shared" si="366"/>
        <v>0</v>
      </c>
      <c r="AA320" s="111">
        <f t="shared" si="366"/>
        <v>0</v>
      </c>
      <c r="AB320" s="111">
        <f t="shared" si="366"/>
        <v>0</v>
      </c>
      <c r="AC320" s="111">
        <f t="shared" si="366"/>
        <v>0</v>
      </c>
      <c r="AD320" s="111">
        <f t="shared" si="366"/>
        <v>0</v>
      </c>
      <c r="AE320" s="111">
        <f t="shared" si="366"/>
        <v>0</v>
      </c>
      <c r="AF320" s="111">
        <f t="shared" si="366"/>
        <v>0</v>
      </c>
      <c r="AG320" s="297"/>
      <c r="AH320" s="111">
        <f t="shared" ref="AH320:BA320" si="367">SUM(AH321:AH322)</f>
        <v>0</v>
      </c>
      <c r="AI320" s="111">
        <f t="shared" si="367"/>
        <v>0</v>
      </c>
      <c r="AJ320" s="111">
        <f t="shared" si="367"/>
        <v>0</v>
      </c>
      <c r="AK320" s="111">
        <f t="shared" si="367"/>
        <v>0</v>
      </c>
      <c r="AL320" s="111">
        <f t="shared" si="367"/>
        <v>0</v>
      </c>
      <c r="AM320" s="111">
        <f t="shared" si="367"/>
        <v>0</v>
      </c>
      <c r="AN320" s="111">
        <f t="shared" si="367"/>
        <v>0</v>
      </c>
      <c r="AO320" s="111">
        <f t="shared" si="367"/>
        <v>0</v>
      </c>
      <c r="AP320" s="111">
        <f t="shared" si="367"/>
        <v>0</v>
      </c>
      <c r="AQ320" s="111">
        <f t="shared" si="367"/>
        <v>0</v>
      </c>
      <c r="AR320" s="111">
        <f t="shared" si="367"/>
        <v>0</v>
      </c>
      <c r="AS320" s="111">
        <f t="shared" si="367"/>
        <v>0</v>
      </c>
      <c r="AT320" s="111">
        <f t="shared" si="367"/>
        <v>0</v>
      </c>
      <c r="AU320" s="111">
        <f t="shared" si="367"/>
        <v>0</v>
      </c>
      <c r="AV320" s="111">
        <f t="shared" si="367"/>
        <v>0</v>
      </c>
      <c r="AW320" s="111">
        <f t="shared" si="367"/>
        <v>0</v>
      </c>
      <c r="AX320" s="111">
        <f t="shared" si="367"/>
        <v>0</v>
      </c>
      <c r="AY320" s="111">
        <f t="shared" si="367"/>
        <v>0</v>
      </c>
      <c r="AZ320" s="111">
        <f t="shared" si="367"/>
        <v>0</v>
      </c>
      <c r="BA320" s="111">
        <f t="shared" si="367"/>
        <v>0</v>
      </c>
      <c r="BB320" s="105" t="s">
        <v>212</v>
      </c>
      <c r="BC320" s="110"/>
      <c r="BD320" s="110"/>
      <c r="BE320" s="90">
        <v>2016</v>
      </c>
      <c r="BF320" s="109"/>
      <c r="BG320" s="109"/>
    </row>
    <row r="321" spans="1:59" s="108" customFormat="1" ht="22.2" customHeight="1">
      <c r="A321" s="418" t="s">
        <v>129</v>
      </c>
      <c r="B321" s="112"/>
      <c r="C321" s="111"/>
      <c r="D321" s="111">
        <f t="shared" si="364"/>
        <v>0</v>
      </c>
      <c r="E321" s="111"/>
      <c r="F321" s="111"/>
      <c r="G321" s="111"/>
      <c r="H321" s="111"/>
      <c r="I321" s="111"/>
      <c r="J321" s="111"/>
      <c r="K321" s="111"/>
      <c r="L321" s="292"/>
      <c r="M321" s="111"/>
      <c r="N321" s="111"/>
      <c r="O321" s="111"/>
      <c r="P321" s="111"/>
      <c r="Q321" s="111"/>
      <c r="R321" s="111"/>
      <c r="S321" s="111"/>
      <c r="T321" s="111"/>
      <c r="U321" s="111"/>
      <c r="V321" s="111"/>
      <c r="W321" s="111"/>
      <c r="X321" s="111"/>
      <c r="Y321" s="111"/>
      <c r="Z321" s="111"/>
      <c r="AA321" s="111"/>
      <c r="AB321" s="111"/>
      <c r="AC321" s="111"/>
      <c r="AD321" s="111"/>
      <c r="AE321" s="111"/>
      <c r="AF321" s="111"/>
      <c r="AG321" s="297"/>
      <c r="AH321" s="111"/>
      <c r="AI321" s="111"/>
      <c r="AJ321" s="111"/>
      <c r="AK321" s="111"/>
      <c r="AL321" s="111"/>
      <c r="AM321" s="111"/>
      <c r="AN321" s="111"/>
      <c r="AO321" s="111"/>
      <c r="AP321" s="111"/>
      <c r="AQ321" s="111"/>
      <c r="AR321" s="111"/>
      <c r="AS321" s="111"/>
      <c r="AT321" s="111"/>
      <c r="AU321" s="111"/>
      <c r="AV321" s="111"/>
      <c r="AW321" s="111"/>
      <c r="AX321" s="111"/>
      <c r="AY321" s="111"/>
      <c r="AZ321" s="111"/>
      <c r="BA321" s="111"/>
      <c r="BB321" s="105" t="s">
        <v>212</v>
      </c>
      <c r="BC321" s="110"/>
      <c r="BD321" s="110"/>
      <c r="BE321" s="90">
        <v>2016</v>
      </c>
      <c r="BF321" s="109"/>
      <c r="BG321" s="109"/>
    </row>
    <row r="322" spans="1:59" s="103" customFormat="1" ht="22.2" customHeight="1">
      <c r="A322" s="419" t="s">
        <v>129</v>
      </c>
      <c r="B322" s="107"/>
      <c r="C322" s="106"/>
      <c r="D322" s="106">
        <f t="shared" si="364"/>
        <v>0</v>
      </c>
      <c r="E322" s="106"/>
      <c r="F322" s="106"/>
      <c r="G322" s="106"/>
      <c r="H322" s="106"/>
      <c r="I322" s="106"/>
      <c r="J322" s="106"/>
      <c r="K322" s="106"/>
      <c r="L322" s="292"/>
      <c r="M322" s="106"/>
      <c r="N322" s="106"/>
      <c r="O322" s="106"/>
      <c r="P322" s="106"/>
      <c r="Q322" s="106"/>
      <c r="R322" s="106"/>
      <c r="S322" s="106"/>
      <c r="T322" s="106"/>
      <c r="U322" s="106"/>
      <c r="V322" s="106"/>
      <c r="W322" s="106"/>
      <c r="X322" s="106"/>
      <c r="Y322" s="106"/>
      <c r="Z322" s="106"/>
      <c r="AA322" s="106"/>
      <c r="AB322" s="106"/>
      <c r="AC322" s="106"/>
      <c r="AD322" s="106"/>
      <c r="AE322" s="106"/>
      <c r="AF322" s="106"/>
      <c r="AG322" s="297"/>
      <c r="AH322" s="106"/>
      <c r="AI322" s="106"/>
      <c r="AJ322" s="106"/>
      <c r="AK322" s="106"/>
      <c r="AL322" s="106"/>
      <c r="AM322" s="106"/>
      <c r="AN322" s="106"/>
      <c r="AO322" s="106"/>
      <c r="AP322" s="106"/>
      <c r="AQ322" s="106"/>
      <c r="AR322" s="106"/>
      <c r="AS322" s="106"/>
      <c r="AT322" s="106"/>
      <c r="AU322" s="106"/>
      <c r="AV322" s="106"/>
      <c r="AW322" s="106"/>
      <c r="AX322" s="106"/>
      <c r="AY322" s="106"/>
      <c r="AZ322" s="106"/>
      <c r="BA322" s="106"/>
      <c r="BB322" s="105" t="s">
        <v>212</v>
      </c>
      <c r="BC322" s="104"/>
      <c r="BD322" s="104"/>
      <c r="BE322" s="90">
        <v>2016</v>
      </c>
      <c r="BF322" s="101"/>
      <c r="BG322" s="101"/>
    </row>
    <row r="323" spans="1:59" s="103" customFormat="1" ht="22.2" customHeight="1">
      <c r="A323" s="419" t="s">
        <v>129</v>
      </c>
      <c r="B323" s="107" t="s">
        <v>282</v>
      </c>
      <c r="C323" s="106"/>
      <c r="D323" s="106">
        <f t="shared" si="364"/>
        <v>0</v>
      </c>
      <c r="E323" s="106">
        <f t="shared" ref="E323:K323" si="368">SUM(E324:E325)</f>
        <v>0</v>
      </c>
      <c r="F323" s="106">
        <f t="shared" si="368"/>
        <v>0</v>
      </c>
      <c r="G323" s="106">
        <f t="shared" si="368"/>
        <v>0</v>
      </c>
      <c r="H323" s="106">
        <f t="shared" si="368"/>
        <v>0</v>
      </c>
      <c r="I323" s="106">
        <f t="shared" si="368"/>
        <v>0</v>
      </c>
      <c r="J323" s="106">
        <f t="shared" si="368"/>
        <v>0</v>
      </c>
      <c r="K323" s="106">
        <f t="shared" si="368"/>
        <v>0</v>
      </c>
      <c r="L323" s="292"/>
      <c r="M323" s="106">
        <f t="shared" ref="M323:AF323" si="369">SUM(M324:M325)</f>
        <v>0</v>
      </c>
      <c r="N323" s="106">
        <f t="shared" si="369"/>
        <v>0</v>
      </c>
      <c r="O323" s="106">
        <f t="shared" si="369"/>
        <v>0</v>
      </c>
      <c r="P323" s="106">
        <f t="shared" si="369"/>
        <v>0</v>
      </c>
      <c r="Q323" s="106">
        <f t="shared" si="369"/>
        <v>0</v>
      </c>
      <c r="R323" s="106">
        <f t="shared" si="369"/>
        <v>0</v>
      </c>
      <c r="S323" s="106">
        <f t="shared" si="369"/>
        <v>0</v>
      </c>
      <c r="T323" s="106">
        <f t="shared" si="369"/>
        <v>0</v>
      </c>
      <c r="U323" s="106">
        <f t="shared" si="369"/>
        <v>0</v>
      </c>
      <c r="V323" s="106">
        <f t="shared" si="369"/>
        <v>0</v>
      </c>
      <c r="W323" s="106">
        <f t="shared" si="369"/>
        <v>0</v>
      </c>
      <c r="X323" s="106">
        <f t="shared" si="369"/>
        <v>0</v>
      </c>
      <c r="Y323" s="106">
        <f t="shared" si="369"/>
        <v>0</v>
      </c>
      <c r="Z323" s="106">
        <f t="shared" si="369"/>
        <v>0</v>
      </c>
      <c r="AA323" s="106">
        <f t="shared" si="369"/>
        <v>0</v>
      </c>
      <c r="AB323" s="106">
        <f t="shared" si="369"/>
        <v>0</v>
      </c>
      <c r="AC323" s="106">
        <f t="shared" si="369"/>
        <v>0</v>
      </c>
      <c r="AD323" s="106">
        <f t="shared" si="369"/>
        <v>0</v>
      </c>
      <c r="AE323" s="106">
        <f t="shared" si="369"/>
        <v>0</v>
      </c>
      <c r="AF323" s="106">
        <f t="shared" si="369"/>
        <v>0</v>
      </c>
      <c r="AG323" s="297"/>
      <c r="AH323" s="106">
        <f t="shared" ref="AH323:BA323" si="370">SUM(AH324:AH325)</f>
        <v>0</v>
      </c>
      <c r="AI323" s="106">
        <f t="shared" si="370"/>
        <v>0</v>
      </c>
      <c r="AJ323" s="106">
        <f t="shared" si="370"/>
        <v>0</v>
      </c>
      <c r="AK323" s="106">
        <f t="shared" si="370"/>
        <v>0</v>
      </c>
      <c r="AL323" s="106">
        <f t="shared" si="370"/>
        <v>0</v>
      </c>
      <c r="AM323" s="106">
        <f t="shared" si="370"/>
        <v>0</v>
      </c>
      <c r="AN323" s="106">
        <f t="shared" si="370"/>
        <v>0</v>
      </c>
      <c r="AO323" s="106">
        <f t="shared" si="370"/>
        <v>0</v>
      </c>
      <c r="AP323" s="106">
        <f t="shared" si="370"/>
        <v>0</v>
      </c>
      <c r="AQ323" s="106">
        <f t="shared" si="370"/>
        <v>0</v>
      </c>
      <c r="AR323" s="106">
        <f t="shared" si="370"/>
        <v>0</v>
      </c>
      <c r="AS323" s="106">
        <f t="shared" si="370"/>
        <v>0</v>
      </c>
      <c r="AT323" s="106">
        <f t="shared" si="370"/>
        <v>0</v>
      </c>
      <c r="AU323" s="106">
        <f t="shared" si="370"/>
        <v>0</v>
      </c>
      <c r="AV323" s="106">
        <f t="shared" si="370"/>
        <v>0</v>
      </c>
      <c r="AW323" s="106">
        <f t="shared" si="370"/>
        <v>0</v>
      </c>
      <c r="AX323" s="106">
        <f t="shared" si="370"/>
        <v>0</v>
      </c>
      <c r="AY323" s="106">
        <f t="shared" si="370"/>
        <v>0</v>
      </c>
      <c r="AZ323" s="106">
        <f t="shared" si="370"/>
        <v>0</v>
      </c>
      <c r="BA323" s="106">
        <f t="shared" si="370"/>
        <v>0</v>
      </c>
      <c r="BB323" s="105" t="s">
        <v>212</v>
      </c>
      <c r="BC323" s="104"/>
      <c r="BD323" s="104"/>
      <c r="BE323" s="90">
        <v>2016</v>
      </c>
      <c r="BF323" s="101"/>
      <c r="BG323" s="101"/>
    </row>
    <row r="324" spans="1:59" s="108" customFormat="1" ht="22.2" customHeight="1">
      <c r="A324" s="418" t="s">
        <v>129</v>
      </c>
      <c r="B324" s="112"/>
      <c r="C324" s="111"/>
      <c r="D324" s="111">
        <f t="shared" si="364"/>
        <v>0</v>
      </c>
      <c r="E324" s="111"/>
      <c r="F324" s="111"/>
      <c r="G324" s="111"/>
      <c r="H324" s="111"/>
      <c r="I324" s="111"/>
      <c r="J324" s="111"/>
      <c r="K324" s="111"/>
      <c r="L324" s="292"/>
      <c r="M324" s="111"/>
      <c r="N324" s="111"/>
      <c r="O324" s="111"/>
      <c r="P324" s="111"/>
      <c r="Q324" s="111"/>
      <c r="R324" s="111"/>
      <c r="S324" s="111"/>
      <c r="T324" s="111"/>
      <c r="U324" s="111"/>
      <c r="V324" s="111"/>
      <c r="W324" s="111"/>
      <c r="X324" s="111"/>
      <c r="Y324" s="111"/>
      <c r="Z324" s="111"/>
      <c r="AA324" s="111"/>
      <c r="AB324" s="111"/>
      <c r="AC324" s="111"/>
      <c r="AD324" s="111"/>
      <c r="AE324" s="111"/>
      <c r="AF324" s="111"/>
      <c r="AG324" s="297"/>
      <c r="AH324" s="111"/>
      <c r="AI324" s="111"/>
      <c r="AJ324" s="111"/>
      <c r="AK324" s="111"/>
      <c r="AL324" s="111"/>
      <c r="AM324" s="111"/>
      <c r="AN324" s="111"/>
      <c r="AO324" s="111"/>
      <c r="AP324" s="111"/>
      <c r="AQ324" s="111"/>
      <c r="AR324" s="111"/>
      <c r="AS324" s="111"/>
      <c r="AT324" s="111"/>
      <c r="AU324" s="111"/>
      <c r="AV324" s="111"/>
      <c r="AW324" s="111"/>
      <c r="AX324" s="111"/>
      <c r="AY324" s="111"/>
      <c r="AZ324" s="111"/>
      <c r="BA324" s="111"/>
      <c r="BB324" s="105" t="s">
        <v>212</v>
      </c>
      <c r="BC324" s="110"/>
      <c r="BD324" s="110"/>
      <c r="BE324" s="90">
        <v>2016</v>
      </c>
      <c r="BF324" s="109"/>
      <c r="BG324" s="109"/>
    </row>
    <row r="325" spans="1:59" s="103" customFormat="1" ht="22.2" customHeight="1">
      <c r="A325" s="419" t="s">
        <v>129</v>
      </c>
      <c r="B325" s="107"/>
      <c r="C325" s="106"/>
      <c r="D325" s="106">
        <f t="shared" si="364"/>
        <v>0</v>
      </c>
      <c r="E325" s="106"/>
      <c r="F325" s="106"/>
      <c r="G325" s="106"/>
      <c r="H325" s="106"/>
      <c r="I325" s="106"/>
      <c r="J325" s="106"/>
      <c r="K325" s="106"/>
      <c r="L325" s="292"/>
      <c r="M325" s="106"/>
      <c r="N325" s="106"/>
      <c r="O325" s="106"/>
      <c r="P325" s="106"/>
      <c r="Q325" s="106"/>
      <c r="R325" s="106"/>
      <c r="S325" s="106"/>
      <c r="T325" s="106"/>
      <c r="U325" s="106"/>
      <c r="V325" s="106"/>
      <c r="W325" s="106"/>
      <c r="X325" s="106"/>
      <c r="Y325" s="106"/>
      <c r="Z325" s="106"/>
      <c r="AA325" s="106"/>
      <c r="AB325" s="106"/>
      <c r="AC325" s="106"/>
      <c r="AD325" s="106"/>
      <c r="AE325" s="106"/>
      <c r="AF325" s="106"/>
      <c r="AG325" s="297"/>
      <c r="AH325" s="106"/>
      <c r="AI325" s="106"/>
      <c r="AJ325" s="106"/>
      <c r="AK325" s="106"/>
      <c r="AL325" s="106"/>
      <c r="AM325" s="106"/>
      <c r="AN325" s="106"/>
      <c r="AO325" s="106"/>
      <c r="AP325" s="106"/>
      <c r="AQ325" s="106"/>
      <c r="AR325" s="106"/>
      <c r="AS325" s="106"/>
      <c r="AT325" s="106"/>
      <c r="AU325" s="106"/>
      <c r="AV325" s="106"/>
      <c r="AW325" s="106"/>
      <c r="AX325" s="106"/>
      <c r="AY325" s="106"/>
      <c r="AZ325" s="106"/>
      <c r="BA325" s="106"/>
      <c r="BB325" s="105" t="s">
        <v>212</v>
      </c>
      <c r="BC325" s="104"/>
      <c r="BD325" s="104"/>
      <c r="BE325" s="90">
        <v>2016</v>
      </c>
      <c r="BF325" s="101"/>
      <c r="BG325" s="101"/>
    </row>
    <row r="326" spans="1:59" s="113" customFormat="1" ht="22.2" customHeight="1">
      <c r="A326" s="419" t="s">
        <v>131</v>
      </c>
      <c r="B326" s="262" t="s">
        <v>312</v>
      </c>
      <c r="C326" s="106">
        <f>SUM(C327,C330)</f>
        <v>0</v>
      </c>
      <c r="D326" s="106">
        <f>SUM(D327+D330)</f>
        <v>0</v>
      </c>
      <c r="E326" s="106">
        <f t="shared" ref="E326:K326" si="371">SUM(E327,E330)</f>
        <v>0</v>
      </c>
      <c r="F326" s="106">
        <f t="shared" si="371"/>
        <v>0</v>
      </c>
      <c r="G326" s="106">
        <f t="shared" si="371"/>
        <v>0</v>
      </c>
      <c r="H326" s="106">
        <f t="shared" si="371"/>
        <v>0</v>
      </c>
      <c r="I326" s="106">
        <f t="shared" si="371"/>
        <v>0</v>
      </c>
      <c r="J326" s="106">
        <f t="shared" si="371"/>
        <v>0</v>
      </c>
      <c r="K326" s="106">
        <f t="shared" si="371"/>
        <v>0</v>
      </c>
      <c r="L326" s="292"/>
      <c r="M326" s="106">
        <f t="shared" ref="M326:AF326" si="372">SUM(M327,M330)</f>
        <v>0</v>
      </c>
      <c r="N326" s="106">
        <f t="shared" si="372"/>
        <v>0</v>
      </c>
      <c r="O326" s="106">
        <f t="shared" si="372"/>
        <v>0</v>
      </c>
      <c r="P326" s="106">
        <f t="shared" si="372"/>
        <v>0</v>
      </c>
      <c r="Q326" s="106">
        <f t="shared" si="372"/>
        <v>0</v>
      </c>
      <c r="R326" s="106">
        <f t="shared" si="372"/>
        <v>0</v>
      </c>
      <c r="S326" s="106">
        <f t="shared" si="372"/>
        <v>0</v>
      </c>
      <c r="T326" s="106">
        <f t="shared" si="372"/>
        <v>0</v>
      </c>
      <c r="U326" s="106">
        <f t="shared" si="372"/>
        <v>0</v>
      </c>
      <c r="V326" s="106">
        <f t="shared" si="372"/>
        <v>0</v>
      </c>
      <c r="W326" s="106">
        <f t="shared" si="372"/>
        <v>0</v>
      </c>
      <c r="X326" s="106">
        <f t="shared" si="372"/>
        <v>0</v>
      </c>
      <c r="Y326" s="106">
        <f t="shared" si="372"/>
        <v>0</v>
      </c>
      <c r="Z326" s="106">
        <f t="shared" si="372"/>
        <v>0</v>
      </c>
      <c r="AA326" s="106">
        <f t="shared" si="372"/>
        <v>0</v>
      </c>
      <c r="AB326" s="106">
        <f t="shared" si="372"/>
        <v>0</v>
      </c>
      <c r="AC326" s="106">
        <f t="shared" si="372"/>
        <v>0</v>
      </c>
      <c r="AD326" s="106">
        <f t="shared" si="372"/>
        <v>0</v>
      </c>
      <c r="AE326" s="106">
        <f t="shared" si="372"/>
        <v>0</v>
      </c>
      <c r="AF326" s="106">
        <f t="shared" si="372"/>
        <v>0</v>
      </c>
      <c r="AG326" s="297"/>
      <c r="AH326" s="106">
        <f t="shared" ref="AH326:BA326" si="373">SUM(AH327,AH330)</f>
        <v>0</v>
      </c>
      <c r="AI326" s="106">
        <f t="shared" si="373"/>
        <v>0</v>
      </c>
      <c r="AJ326" s="106">
        <f t="shared" si="373"/>
        <v>0</v>
      </c>
      <c r="AK326" s="106">
        <f t="shared" si="373"/>
        <v>0</v>
      </c>
      <c r="AL326" s="106">
        <f t="shared" si="373"/>
        <v>0</v>
      </c>
      <c r="AM326" s="106">
        <f t="shared" si="373"/>
        <v>0</v>
      </c>
      <c r="AN326" s="106">
        <f t="shared" si="373"/>
        <v>0</v>
      </c>
      <c r="AO326" s="106">
        <f t="shared" si="373"/>
        <v>0</v>
      </c>
      <c r="AP326" s="106">
        <f t="shared" si="373"/>
        <v>0</v>
      </c>
      <c r="AQ326" s="106">
        <f t="shared" si="373"/>
        <v>0</v>
      </c>
      <c r="AR326" s="106">
        <f t="shared" si="373"/>
        <v>0</v>
      </c>
      <c r="AS326" s="106">
        <f t="shared" si="373"/>
        <v>0</v>
      </c>
      <c r="AT326" s="106">
        <f t="shared" si="373"/>
        <v>0</v>
      </c>
      <c r="AU326" s="106">
        <f t="shared" si="373"/>
        <v>0</v>
      </c>
      <c r="AV326" s="106">
        <f t="shared" si="373"/>
        <v>0</v>
      </c>
      <c r="AW326" s="106">
        <f t="shared" si="373"/>
        <v>0</v>
      </c>
      <c r="AX326" s="106">
        <f t="shared" si="373"/>
        <v>0</v>
      </c>
      <c r="AY326" s="106">
        <f t="shared" si="373"/>
        <v>0</v>
      </c>
      <c r="AZ326" s="106">
        <f t="shared" si="373"/>
        <v>0</v>
      </c>
      <c r="BA326" s="106">
        <f t="shared" si="373"/>
        <v>0</v>
      </c>
      <c r="BB326" s="105" t="s">
        <v>212</v>
      </c>
      <c r="BC326" s="104"/>
      <c r="BD326" s="104"/>
      <c r="BE326" s="90">
        <v>2016</v>
      </c>
      <c r="BF326" s="101"/>
      <c r="BG326" s="101"/>
    </row>
    <row r="327" spans="1:59" s="108" customFormat="1" ht="22.2" customHeight="1">
      <c r="A327" s="418" t="s">
        <v>131</v>
      </c>
      <c r="B327" s="112" t="s">
        <v>281</v>
      </c>
      <c r="C327" s="111"/>
      <c r="D327" s="111">
        <f t="shared" ref="D327:D332" si="374">SUM(E327:BA327)</f>
        <v>0</v>
      </c>
      <c r="E327" s="111">
        <f t="shared" ref="E327:K327" si="375">SUM(E328:E329)</f>
        <v>0</v>
      </c>
      <c r="F327" s="111">
        <f t="shared" si="375"/>
        <v>0</v>
      </c>
      <c r="G327" s="111">
        <f t="shared" si="375"/>
        <v>0</v>
      </c>
      <c r="H327" s="111">
        <f t="shared" si="375"/>
        <v>0</v>
      </c>
      <c r="I327" s="111">
        <f t="shared" si="375"/>
        <v>0</v>
      </c>
      <c r="J327" s="111">
        <f t="shared" si="375"/>
        <v>0</v>
      </c>
      <c r="K327" s="111">
        <f t="shared" si="375"/>
        <v>0</v>
      </c>
      <c r="L327" s="292"/>
      <c r="M327" s="111">
        <f t="shared" ref="M327:AF327" si="376">SUM(M328:M329)</f>
        <v>0</v>
      </c>
      <c r="N327" s="111">
        <f t="shared" si="376"/>
        <v>0</v>
      </c>
      <c r="O327" s="111">
        <f t="shared" si="376"/>
        <v>0</v>
      </c>
      <c r="P327" s="111">
        <f t="shared" si="376"/>
        <v>0</v>
      </c>
      <c r="Q327" s="111">
        <f t="shared" si="376"/>
        <v>0</v>
      </c>
      <c r="R327" s="111">
        <f t="shared" si="376"/>
        <v>0</v>
      </c>
      <c r="S327" s="111">
        <f t="shared" si="376"/>
        <v>0</v>
      </c>
      <c r="T327" s="111">
        <f t="shared" si="376"/>
        <v>0</v>
      </c>
      <c r="U327" s="111">
        <f t="shared" si="376"/>
        <v>0</v>
      </c>
      <c r="V327" s="111">
        <f t="shared" si="376"/>
        <v>0</v>
      </c>
      <c r="W327" s="111">
        <f t="shared" si="376"/>
        <v>0</v>
      </c>
      <c r="X327" s="111">
        <f t="shared" si="376"/>
        <v>0</v>
      </c>
      <c r="Y327" s="111">
        <f t="shared" si="376"/>
        <v>0</v>
      </c>
      <c r="Z327" s="111">
        <f t="shared" si="376"/>
        <v>0</v>
      </c>
      <c r="AA327" s="111">
        <f t="shared" si="376"/>
        <v>0</v>
      </c>
      <c r="AB327" s="111">
        <f t="shared" si="376"/>
        <v>0</v>
      </c>
      <c r="AC327" s="111">
        <f t="shared" si="376"/>
        <v>0</v>
      </c>
      <c r="AD327" s="111">
        <f t="shared" si="376"/>
        <v>0</v>
      </c>
      <c r="AE327" s="111">
        <f t="shared" si="376"/>
        <v>0</v>
      </c>
      <c r="AF327" s="111">
        <f t="shared" si="376"/>
        <v>0</v>
      </c>
      <c r="AG327" s="297"/>
      <c r="AH327" s="111">
        <f t="shared" ref="AH327:BA327" si="377">SUM(AH328:AH329)</f>
        <v>0</v>
      </c>
      <c r="AI327" s="111">
        <f t="shared" si="377"/>
        <v>0</v>
      </c>
      <c r="AJ327" s="111">
        <f t="shared" si="377"/>
        <v>0</v>
      </c>
      <c r="AK327" s="111">
        <f t="shared" si="377"/>
        <v>0</v>
      </c>
      <c r="AL327" s="111">
        <f t="shared" si="377"/>
        <v>0</v>
      </c>
      <c r="AM327" s="111">
        <f t="shared" si="377"/>
        <v>0</v>
      </c>
      <c r="AN327" s="111">
        <f t="shared" si="377"/>
        <v>0</v>
      </c>
      <c r="AO327" s="111">
        <f t="shared" si="377"/>
        <v>0</v>
      </c>
      <c r="AP327" s="111">
        <f t="shared" si="377"/>
        <v>0</v>
      </c>
      <c r="AQ327" s="111">
        <f t="shared" si="377"/>
        <v>0</v>
      </c>
      <c r="AR327" s="111">
        <f t="shared" si="377"/>
        <v>0</v>
      </c>
      <c r="AS327" s="111">
        <f t="shared" si="377"/>
        <v>0</v>
      </c>
      <c r="AT327" s="111">
        <f t="shared" si="377"/>
        <v>0</v>
      </c>
      <c r="AU327" s="111">
        <f t="shared" si="377"/>
        <v>0</v>
      </c>
      <c r="AV327" s="111">
        <f t="shared" si="377"/>
        <v>0</v>
      </c>
      <c r="AW327" s="111">
        <f t="shared" si="377"/>
        <v>0</v>
      </c>
      <c r="AX327" s="111">
        <f t="shared" si="377"/>
        <v>0</v>
      </c>
      <c r="AY327" s="111">
        <f t="shared" si="377"/>
        <v>0</v>
      </c>
      <c r="AZ327" s="111">
        <f t="shared" si="377"/>
        <v>0</v>
      </c>
      <c r="BA327" s="111">
        <f t="shared" si="377"/>
        <v>0</v>
      </c>
      <c r="BB327" s="105" t="s">
        <v>212</v>
      </c>
      <c r="BC327" s="110"/>
      <c r="BD327" s="110"/>
      <c r="BE327" s="90">
        <v>2016</v>
      </c>
      <c r="BF327" s="109"/>
      <c r="BG327" s="109"/>
    </row>
    <row r="328" spans="1:59" s="108" customFormat="1" ht="22.2" customHeight="1">
      <c r="A328" s="418" t="s">
        <v>131</v>
      </c>
      <c r="B328" s="112"/>
      <c r="C328" s="111"/>
      <c r="D328" s="111">
        <f t="shared" si="374"/>
        <v>0</v>
      </c>
      <c r="E328" s="111"/>
      <c r="F328" s="111"/>
      <c r="G328" s="111"/>
      <c r="H328" s="111"/>
      <c r="I328" s="111"/>
      <c r="J328" s="111"/>
      <c r="K328" s="111"/>
      <c r="L328" s="292"/>
      <c r="M328" s="111"/>
      <c r="N328" s="111"/>
      <c r="O328" s="111"/>
      <c r="P328" s="111"/>
      <c r="Q328" s="111"/>
      <c r="R328" s="111"/>
      <c r="S328" s="111"/>
      <c r="T328" s="111"/>
      <c r="U328" s="111"/>
      <c r="V328" s="111"/>
      <c r="W328" s="111"/>
      <c r="X328" s="111"/>
      <c r="Y328" s="111"/>
      <c r="Z328" s="111"/>
      <c r="AA328" s="111"/>
      <c r="AB328" s="111"/>
      <c r="AC328" s="111"/>
      <c r="AD328" s="111"/>
      <c r="AE328" s="111"/>
      <c r="AF328" s="111"/>
      <c r="AG328" s="297"/>
      <c r="AH328" s="111"/>
      <c r="AI328" s="111"/>
      <c r="AJ328" s="111"/>
      <c r="AK328" s="111"/>
      <c r="AL328" s="111"/>
      <c r="AM328" s="111"/>
      <c r="AN328" s="111"/>
      <c r="AO328" s="111"/>
      <c r="AP328" s="111"/>
      <c r="AQ328" s="111"/>
      <c r="AR328" s="111"/>
      <c r="AS328" s="111"/>
      <c r="AT328" s="111"/>
      <c r="AU328" s="111"/>
      <c r="AV328" s="111"/>
      <c r="AW328" s="111"/>
      <c r="AX328" s="111"/>
      <c r="AY328" s="111"/>
      <c r="AZ328" s="111"/>
      <c r="BA328" s="111"/>
      <c r="BB328" s="105" t="s">
        <v>212</v>
      </c>
      <c r="BC328" s="110"/>
      <c r="BD328" s="110"/>
      <c r="BE328" s="90">
        <v>2016</v>
      </c>
      <c r="BF328" s="109"/>
      <c r="BG328" s="109"/>
    </row>
    <row r="329" spans="1:59" s="103" customFormat="1" ht="22.2" customHeight="1">
      <c r="A329" s="419" t="s">
        <v>131</v>
      </c>
      <c r="B329" s="107"/>
      <c r="C329" s="106"/>
      <c r="D329" s="106">
        <f t="shared" si="374"/>
        <v>0</v>
      </c>
      <c r="E329" s="106"/>
      <c r="F329" s="106"/>
      <c r="G329" s="106"/>
      <c r="H329" s="106"/>
      <c r="I329" s="106"/>
      <c r="J329" s="106"/>
      <c r="K329" s="106"/>
      <c r="L329" s="292"/>
      <c r="M329" s="106"/>
      <c r="N329" s="106"/>
      <c r="O329" s="106"/>
      <c r="P329" s="106"/>
      <c r="Q329" s="106"/>
      <c r="R329" s="106"/>
      <c r="S329" s="106"/>
      <c r="T329" s="106"/>
      <c r="U329" s="106"/>
      <c r="V329" s="106"/>
      <c r="W329" s="106"/>
      <c r="X329" s="106"/>
      <c r="Y329" s="106"/>
      <c r="Z329" s="106"/>
      <c r="AA329" s="106"/>
      <c r="AB329" s="106"/>
      <c r="AC329" s="106"/>
      <c r="AD329" s="106"/>
      <c r="AE329" s="106"/>
      <c r="AF329" s="106"/>
      <c r="AG329" s="297"/>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5" t="s">
        <v>212</v>
      </c>
      <c r="BC329" s="104"/>
      <c r="BD329" s="104"/>
      <c r="BE329" s="90">
        <v>2016</v>
      </c>
      <c r="BF329" s="101"/>
      <c r="BG329" s="101"/>
    </row>
    <row r="330" spans="1:59" s="103" customFormat="1" ht="22.2" customHeight="1">
      <c r="A330" s="419" t="s">
        <v>131</v>
      </c>
      <c r="B330" s="107" t="s">
        <v>282</v>
      </c>
      <c r="C330" s="106"/>
      <c r="D330" s="106">
        <f t="shared" si="374"/>
        <v>0</v>
      </c>
      <c r="E330" s="106">
        <f t="shared" ref="E330:K330" si="378">SUM(E331:E332)</f>
        <v>0</v>
      </c>
      <c r="F330" s="106">
        <f t="shared" si="378"/>
        <v>0</v>
      </c>
      <c r="G330" s="106">
        <f t="shared" si="378"/>
        <v>0</v>
      </c>
      <c r="H330" s="106">
        <f t="shared" si="378"/>
        <v>0</v>
      </c>
      <c r="I330" s="106">
        <f t="shared" si="378"/>
        <v>0</v>
      </c>
      <c r="J330" s="106">
        <f t="shared" si="378"/>
        <v>0</v>
      </c>
      <c r="K330" s="106">
        <f t="shared" si="378"/>
        <v>0</v>
      </c>
      <c r="L330" s="292"/>
      <c r="M330" s="106">
        <f t="shared" ref="M330:AF330" si="379">SUM(M331:M332)</f>
        <v>0</v>
      </c>
      <c r="N330" s="106">
        <f t="shared" si="379"/>
        <v>0</v>
      </c>
      <c r="O330" s="106">
        <f t="shared" si="379"/>
        <v>0</v>
      </c>
      <c r="P330" s="106">
        <f t="shared" si="379"/>
        <v>0</v>
      </c>
      <c r="Q330" s="106">
        <f t="shared" si="379"/>
        <v>0</v>
      </c>
      <c r="R330" s="106">
        <f t="shared" si="379"/>
        <v>0</v>
      </c>
      <c r="S330" s="106">
        <f t="shared" si="379"/>
        <v>0</v>
      </c>
      <c r="T330" s="106">
        <f t="shared" si="379"/>
        <v>0</v>
      </c>
      <c r="U330" s="106">
        <f t="shared" si="379"/>
        <v>0</v>
      </c>
      <c r="V330" s="106">
        <f t="shared" si="379"/>
        <v>0</v>
      </c>
      <c r="W330" s="106">
        <f t="shared" si="379"/>
        <v>0</v>
      </c>
      <c r="X330" s="106">
        <f t="shared" si="379"/>
        <v>0</v>
      </c>
      <c r="Y330" s="106">
        <f t="shared" si="379"/>
        <v>0</v>
      </c>
      <c r="Z330" s="106">
        <f t="shared" si="379"/>
        <v>0</v>
      </c>
      <c r="AA330" s="106">
        <f t="shared" si="379"/>
        <v>0</v>
      </c>
      <c r="AB330" s="106">
        <f t="shared" si="379"/>
        <v>0</v>
      </c>
      <c r="AC330" s="106">
        <f t="shared" si="379"/>
        <v>0</v>
      </c>
      <c r="AD330" s="106">
        <f t="shared" si="379"/>
        <v>0</v>
      </c>
      <c r="AE330" s="106">
        <f t="shared" si="379"/>
        <v>0</v>
      </c>
      <c r="AF330" s="106">
        <f t="shared" si="379"/>
        <v>0</v>
      </c>
      <c r="AG330" s="297"/>
      <c r="AH330" s="106">
        <f t="shared" ref="AH330:BA330" si="380">SUM(AH331:AH332)</f>
        <v>0</v>
      </c>
      <c r="AI330" s="106">
        <f t="shared" si="380"/>
        <v>0</v>
      </c>
      <c r="AJ330" s="106">
        <f t="shared" si="380"/>
        <v>0</v>
      </c>
      <c r="AK330" s="106">
        <f t="shared" si="380"/>
        <v>0</v>
      </c>
      <c r="AL330" s="106">
        <f t="shared" si="380"/>
        <v>0</v>
      </c>
      <c r="AM330" s="106">
        <f t="shared" si="380"/>
        <v>0</v>
      </c>
      <c r="AN330" s="106">
        <f t="shared" si="380"/>
        <v>0</v>
      </c>
      <c r="AO330" s="106">
        <f t="shared" si="380"/>
        <v>0</v>
      </c>
      <c r="AP330" s="106">
        <f t="shared" si="380"/>
        <v>0</v>
      </c>
      <c r="AQ330" s="106">
        <f t="shared" si="380"/>
        <v>0</v>
      </c>
      <c r="AR330" s="106">
        <f t="shared" si="380"/>
        <v>0</v>
      </c>
      <c r="AS330" s="106">
        <f t="shared" si="380"/>
        <v>0</v>
      </c>
      <c r="AT330" s="106">
        <f t="shared" si="380"/>
        <v>0</v>
      </c>
      <c r="AU330" s="106">
        <f t="shared" si="380"/>
        <v>0</v>
      </c>
      <c r="AV330" s="106">
        <f t="shared" si="380"/>
        <v>0</v>
      </c>
      <c r="AW330" s="106">
        <f t="shared" si="380"/>
        <v>0</v>
      </c>
      <c r="AX330" s="106">
        <f t="shared" si="380"/>
        <v>0</v>
      </c>
      <c r="AY330" s="106">
        <f t="shared" si="380"/>
        <v>0</v>
      </c>
      <c r="AZ330" s="106">
        <f t="shared" si="380"/>
        <v>0</v>
      </c>
      <c r="BA330" s="106">
        <f t="shared" si="380"/>
        <v>0</v>
      </c>
      <c r="BB330" s="105" t="s">
        <v>212</v>
      </c>
      <c r="BC330" s="104"/>
      <c r="BD330" s="104"/>
      <c r="BE330" s="90">
        <v>2016</v>
      </c>
      <c r="BF330" s="101"/>
      <c r="BG330" s="101"/>
    </row>
    <row r="331" spans="1:59" s="108" customFormat="1" ht="22.2" customHeight="1">
      <c r="A331" s="418" t="s">
        <v>131</v>
      </c>
      <c r="B331" s="112"/>
      <c r="C331" s="111"/>
      <c r="D331" s="111">
        <f t="shared" si="374"/>
        <v>0</v>
      </c>
      <c r="E331" s="111"/>
      <c r="F331" s="111"/>
      <c r="G331" s="111"/>
      <c r="H331" s="111"/>
      <c r="I331" s="111"/>
      <c r="J331" s="111"/>
      <c r="K331" s="111"/>
      <c r="L331" s="292"/>
      <c r="M331" s="111"/>
      <c r="N331" s="111"/>
      <c r="O331" s="111"/>
      <c r="P331" s="111"/>
      <c r="Q331" s="111"/>
      <c r="R331" s="111"/>
      <c r="S331" s="111"/>
      <c r="T331" s="111"/>
      <c r="U331" s="111"/>
      <c r="V331" s="111"/>
      <c r="W331" s="111"/>
      <c r="X331" s="111"/>
      <c r="Y331" s="111"/>
      <c r="Z331" s="111"/>
      <c r="AA331" s="111"/>
      <c r="AB331" s="111"/>
      <c r="AC331" s="111"/>
      <c r="AD331" s="111"/>
      <c r="AE331" s="111"/>
      <c r="AF331" s="111"/>
      <c r="AG331" s="297"/>
      <c r="AH331" s="111"/>
      <c r="AI331" s="111"/>
      <c r="AJ331" s="111"/>
      <c r="AK331" s="111"/>
      <c r="AL331" s="111"/>
      <c r="AM331" s="111"/>
      <c r="AN331" s="111"/>
      <c r="AO331" s="111"/>
      <c r="AP331" s="111"/>
      <c r="AQ331" s="111"/>
      <c r="AR331" s="111"/>
      <c r="AS331" s="111"/>
      <c r="AT331" s="111"/>
      <c r="AU331" s="111"/>
      <c r="AV331" s="111"/>
      <c r="AW331" s="111"/>
      <c r="AX331" s="111"/>
      <c r="AY331" s="111"/>
      <c r="AZ331" s="111"/>
      <c r="BA331" s="111"/>
      <c r="BB331" s="105" t="s">
        <v>212</v>
      </c>
      <c r="BC331" s="110"/>
      <c r="BD331" s="110"/>
      <c r="BE331" s="90">
        <v>2016</v>
      </c>
      <c r="BF331" s="109"/>
      <c r="BG331" s="109"/>
    </row>
    <row r="332" spans="1:59" s="103" customFormat="1" ht="22.2" customHeight="1">
      <c r="A332" s="419" t="s">
        <v>131</v>
      </c>
      <c r="B332" s="107"/>
      <c r="C332" s="106"/>
      <c r="D332" s="106">
        <f t="shared" si="374"/>
        <v>0</v>
      </c>
      <c r="E332" s="106"/>
      <c r="F332" s="106"/>
      <c r="G332" s="106"/>
      <c r="H332" s="106"/>
      <c r="I332" s="106"/>
      <c r="J332" s="106"/>
      <c r="K332" s="106"/>
      <c r="L332" s="292"/>
      <c r="M332" s="106"/>
      <c r="N332" s="106"/>
      <c r="O332" s="106"/>
      <c r="P332" s="106"/>
      <c r="Q332" s="106"/>
      <c r="R332" s="106"/>
      <c r="S332" s="106"/>
      <c r="T332" s="106"/>
      <c r="U332" s="106"/>
      <c r="V332" s="106"/>
      <c r="W332" s="106"/>
      <c r="X332" s="106"/>
      <c r="Y332" s="106"/>
      <c r="Z332" s="106"/>
      <c r="AA332" s="106"/>
      <c r="AB332" s="106"/>
      <c r="AC332" s="106"/>
      <c r="AD332" s="106"/>
      <c r="AE332" s="106"/>
      <c r="AF332" s="106"/>
      <c r="AG332" s="297"/>
      <c r="AH332" s="106"/>
      <c r="AI332" s="106"/>
      <c r="AJ332" s="106"/>
      <c r="AK332" s="106"/>
      <c r="AL332" s="106"/>
      <c r="AM332" s="106"/>
      <c r="AN332" s="106"/>
      <c r="AO332" s="106"/>
      <c r="AP332" s="106"/>
      <c r="AQ332" s="106"/>
      <c r="AR332" s="106"/>
      <c r="AS332" s="106"/>
      <c r="AT332" s="106"/>
      <c r="AU332" s="106"/>
      <c r="AV332" s="106"/>
      <c r="AW332" s="106"/>
      <c r="AX332" s="106"/>
      <c r="AY332" s="106"/>
      <c r="AZ332" s="106"/>
      <c r="BA332" s="106"/>
      <c r="BB332" s="105" t="s">
        <v>212</v>
      </c>
      <c r="BC332" s="104"/>
      <c r="BD332" s="104"/>
      <c r="BE332" s="90">
        <v>2016</v>
      </c>
      <c r="BF332" s="101"/>
      <c r="BG332" s="101"/>
    </row>
    <row r="333" spans="1:59" s="98" customFormat="1">
      <c r="A333" s="427"/>
      <c r="B333" s="102"/>
      <c r="C333" s="99"/>
      <c r="D333" s="99"/>
      <c r="E333" s="99"/>
      <c r="F333" s="99"/>
      <c r="G333" s="99"/>
      <c r="H333" s="99"/>
      <c r="I333" s="101"/>
      <c r="J333" s="101"/>
      <c r="K333" s="101"/>
      <c r="L333" s="294"/>
      <c r="M333" s="101"/>
      <c r="N333" s="101"/>
      <c r="O333" s="101"/>
      <c r="P333" s="99"/>
      <c r="Q333" s="101"/>
      <c r="R333" s="101"/>
      <c r="S333" s="101"/>
      <c r="T333" s="101"/>
      <c r="U333" s="99"/>
      <c r="V333" s="101"/>
      <c r="W333" s="101"/>
      <c r="X333" s="101"/>
      <c r="Y333" s="99"/>
      <c r="Z333" s="101"/>
      <c r="AA333" s="101"/>
      <c r="AB333" s="101"/>
      <c r="AC333" s="101"/>
      <c r="AD333" s="101"/>
      <c r="AE333" s="101"/>
      <c r="AF333" s="101"/>
      <c r="AG333" s="299"/>
      <c r="AH333" s="101"/>
      <c r="AI333" s="101"/>
      <c r="AJ333" s="101"/>
      <c r="AK333" s="101"/>
      <c r="AL333" s="101"/>
      <c r="AM333" s="101"/>
      <c r="AN333" s="101"/>
      <c r="AO333" s="101"/>
      <c r="AP333" s="101"/>
      <c r="AQ333" s="101"/>
      <c r="AR333" s="101"/>
      <c r="AS333" s="99"/>
      <c r="AT333" s="99"/>
      <c r="AU333" s="101"/>
      <c r="AV333" s="101"/>
      <c r="AW333" s="101"/>
      <c r="AX333" s="101"/>
      <c r="AY333" s="101"/>
      <c r="AZ333" s="101"/>
      <c r="BA333" s="101"/>
      <c r="BB333" s="101"/>
      <c r="BC333" s="101"/>
      <c r="BD333" s="100"/>
      <c r="BE333" s="99"/>
      <c r="BF333" s="99"/>
      <c r="BG333" s="99"/>
    </row>
  </sheetData>
  <autoFilter ref="A6:BG332"/>
  <mergeCells count="7">
    <mergeCell ref="A2:BD2"/>
    <mergeCell ref="A3:A4"/>
    <mergeCell ref="B3:B4"/>
    <mergeCell ref="D3:D4"/>
    <mergeCell ref="BB3:BB4"/>
    <mergeCell ref="BC3:BC4"/>
    <mergeCell ref="BD3:BD4"/>
  </mergeCells>
  <pageMargins left="0.50902777777777797" right="0" top="0.5" bottom="0" header="0" footer="0"/>
  <pageSetup paperSize="9" scale="90" orientation="portrait" blackAndWhite="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FF0000"/>
  </sheetPr>
  <dimension ref="A1:BL68"/>
  <sheetViews>
    <sheetView zoomScale="70" zoomScaleNormal="70" workbookViewId="0">
      <pane xSplit="3" ySplit="7" topLeftCell="D10" activePane="bottomRight" state="frozen"/>
      <selection activeCell="BI60" sqref="BI60"/>
      <selection pane="topRight" activeCell="BI60" sqref="BI60"/>
      <selection pane="bottomLeft" activeCell="BI60" sqref="BI60"/>
      <selection pane="bottomRight" activeCell="F35" sqref="F35"/>
    </sheetView>
  </sheetViews>
  <sheetFormatPr defaultColWidth="9.33203125" defaultRowHeight="13.2"/>
  <cols>
    <col min="1" max="1" width="5.5546875" style="366" customWidth="1"/>
    <col min="2" max="2" width="38" style="181" customWidth="1"/>
    <col min="3" max="3" width="4.5546875" style="180" customWidth="1"/>
    <col min="4" max="4" width="10.6640625" style="179" customWidth="1"/>
    <col min="5" max="5" width="8.5546875" style="352" customWidth="1"/>
    <col min="6" max="6" width="9.44140625" style="176" customWidth="1"/>
    <col min="7" max="9" width="7.5546875" style="176" customWidth="1"/>
    <col min="10" max="10" width="8.5546875" style="176" customWidth="1"/>
    <col min="11" max="11" width="8.44140625" style="176" customWidth="1"/>
    <col min="12" max="13" width="7.5546875" style="176" customWidth="1"/>
    <col min="14" max="14" width="7.5546875" style="273" customWidth="1"/>
    <col min="15" max="17" width="7.5546875" style="176" customWidth="1"/>
    <col min="18" max="18" width="8.5546875" style="352" customWidth="1"/>
    <col min="19" max="19" width="8.5546875" style="178" hidden="1" customWidth="1"/>
    <col min="20" max="21" width="7.5546875" style="176" customWidth="1"/>
    <col min="22" max="22" width="7.5546875" style="178" customWidth="1"/>
    <col min="23" max="23" width="7.5546875" style="175" customWidth="1"/>
    <col min="24" max="24" width="7.5546875" style="176" customWidth="1"/>
    <col min="25" max="25" width="7.5546875" style="175" customWidth="1"/>
    <col min="26" max="27" width="7.5546875" style="176" customWidth="1"/>
    <col min="28" max="28" width="7.5546875" style="336" customWidth="1"/>
    <col min="29" max="29" width="7.5546875" style="336" hidden="1" customWidth="1"/>
    <col min="30" max="31" width="7.5546875" style="175" customWidth="1"/>
    <col min="32" max="42" width="7.5546875" style="176" customWidth="1"/>
    <col min="43" max="44" width="7.5546875" style="175" customWidth="1"/>
    <col min="45" max="45" width="7.5546875" style="176" customWidth="1"/>
    <col min="46" max="46" width="7.5546875" style="273" customWidth="1"/>
    <col min="47" max="57" width="7.5546875" style="176" customWidth="1"/>
    <col min="58" max="58" width="7.5546875" style="178" customWidth="1"/>
    <col min="59" max="59" width="9.88671875" style="65" customWidth="1"/>
    <col min="60" max="60" width="11.5546875" style="176" customWidth="1"/>
    <col min="61" max="61" width="14.33203125" style="177" customWidth="1"/>
    <col min="62" max="62" width="12.109375" style="65" customWidth="1"/>
    <col min="63" max="63" width="11.44140625" style="175" customWidth="1"/>
    <col min="64" max="16384" width="9.33203125" style="175"/>
  </cols>
  <sheetData>
    <row r="1" spans="1:64" ht="13.8">
      <c r="A1" s="749" t="s">
        <v>3</v>
      </c>
      <c r="B1" s="750"/>
      <c r="C1" s="251"/>
    </row>
    <row r="2" spans="1:64" ht="22.5" customHeight="1">
      <c r="A2" s="365" t="s">
        <v>392</v>
      </c>
      <c r="B2" s="250"/>
      <c r="C2" s="250"/>
      <c r="D2" s="250"/>
      <c r="E2" s="254"/>
      <c r="F2" s="250"/>
      <c r="G2" s="250"/>
      <c r="H2" s="250"/>
      <c r="I2" s="250"/>
      <c r="J2" s="250"/>
      <c r="K2" s="250"/>
      <c r="L2" s="250"/>
      <c r="M2" s="250"/>
      <c r="N2" s="274"/>
      <c r="O2" s="250"/>
      <c r="P2" s="250"/>
      <c r="Q2" s="250"/>
      <c r="R2" s="254"/>
      <c r="S2" s="250"/>
      <c r="T2" s="250"/>
      <c r="U2" s="250"/>
      <c r="V2" s="250"/>
      <c r="W2" s="250"/>
      <c r="X2" s="250"/>
      <c r="Y2" s="250"/>
      <c r="Z2" s="250"/>
      <c r="AA2" s="250"/>
      <c r="AB2" s="337"/>
      <c r="AC2" s="337"/>
      <c r="AD2" s="250"/>
      <c r="AE2" s="250"/>
      <c r="AF2" s="250"/>
      <c r="AG2" s="250"/>
      <c r="AH2" s="250"/>
      <c r="AI2" s="250"/>
      <c r="AJ2" s="250"/>
      <c r="AK2" s="250"/>
      <c r="AL2" s="250"/>
      <c r="AM2" s="250"/>
      <c r="AN2" s="250"/>
      <c r="AO2" s="250"/>
      <c r="AP2" s="250"/>
      <c r="AQ2" s="250"/>
      <c r="AR2" s="250"/>
      <c r="AS2" s="250"/>
      <c r="AT2" s="274"/>
      <c r="AU2" s="250"/>
      <c r="AV2" s="250"/>
      <c r="AW2" s="250"/>
      <c r="AX2" s="250"/>
      <c r="AY2" s="250"/>
      <c r="AZ2" s="250"/>
      <c r="BA2" s="250"/>
      <c r="BB2" s="250"/>
      <c r="BC2" s="250"/>
      <c r="BD2" s="250"/>
      <c r="BE2" s="250"/>
      <c r="BF2" s="250"/>
      <c r="BG2" s="89"/>
      <c r="BH2" s="250"/>
      <c r="BI2" s="250"/>
      <c r="BJ2" s="89"/>
    </row>
    <row r="3" spans="1:64" s="210" customFormat="1" ht="13.8">
      <c r="A3" s="366"/>
      <c r="B3" s="249"/>
      <c r="C3" s="248"/>
      <c r="D3" s="247"/>
      <c r="E3" s="255"/>
      <c r="F3" s="229"/>
      <c r="G3" s="242"/>
      <c r="H3" s="242"/>
      <c r="I3" s="242"/>
      <c r="J3" s="246"/>
      <c r="K3" s="245"/>
      <c r="L3" s="242"/>
      <c r="M3" s="242"/>
      <c r="N3" s="275"/>
      <c r="O3" s="242"/>
      <c r="P3" s="242"/>
      <c r="Q3" s="242"/>
      <c r="R3" s="255"/>
      <c r="S3" s="243"/>
      <c r="T3" s="243"/>
      <c r="U3" s="243"/>
      <c r="V3" s="243"/>
      <c r="W3" s="244"/>
      <c r="X3" s="243"/>
      <c r="Y3" s="244"/>
      <c r="Z3" s="243"/>
      <c r="AA3" s="242"/>
      <c r="AB3" s="338"/>
      <c r="AC3" s="338"/>
      <c r="AD3" s="244"/>
      <c r="AE3" s="244"/>
      <c r="AF3" s="243"/>
      <c r="AG3" s="243"/>
      <c r="AH3" s="243"/>
      <c r="AI3" s="243"/>
      <c r="AJ3" s="242"/>
      <c r="AK3" s="242"/>
      <c r="AL3" s="242"/>
      <c r="AM3" s="242"/>
      <c r="AN3" s="242"/>
      <c r="AO3" s="243"/>
      <c r="AP3" s="242"/>
      <c r="AQ3" s="244"/>
      <c r="AR3" s="244"/>
      <c r="AS3" s="242"/>
      <c r="AT3" s="275"/>
      <c r="AU3" s="242"/>
      <c r="AV3" s="242"/>
      <c r="AW3" s="242"/>
      <c r="AX3" s="242"/>
      <c r="AY3" s="242"/>
      <c r="AZ3" s="242"/>
      <c r="BA3" s="242"/>
      <c r="BB3" s="242"/>
      <c r="BC3" s="242"/>
      <c r="BD3" s="242"/>
      <c r="BE3" s="242"/>
      <c r="BF3" s="243"/>
      <c r="BG3" s="382"/>
      <c r="BH3" s="385"/>
      <c r="BI3" s="428"/>
      <c r="BJ3" s="429" t="s">
        <v>4</v>
      </c>
    </row>
    <row r="4" spans="1:64" s="210" customFormat="1" ht="25.5" customHeight="1">
      <c r="A4" s="722" t="s">
        <v>265</v>
      </c>
      <c r="B4" s="722" t="s">
        <v>266</v>
      </c>
      <c r="C4" s="722" t="s">
        <v>6</v>
      </c>
      <c r="D4" s="751" t="s">
        <v>268</v>
      </c>
      <c r="E4" s="256" t="s">
        <v>269</v>
      </c>
      <c r="F4" s="241"/>
      <c r="G4" s="241"/>
      <c r="H4" s="241"/>
      <c r="I4" s="241"/>
      <c r="J4" s="241"/>
      <c r="K4" s="241"/>
      <c r="L4" s="241"/>
      <c r="M4" s="241"/>
      <c r="N4" s="276"/>
      <c r="O4" s="241"/>
      <c r="P4" s="241"/>
      <c r="Q4" s="241"/>
      <c r="R4" s="256"/>
      <c r="S4" s="241"/>
      <c r="T4" s="241"/>
      <c r="U4" s="241"/>
      <c r="V4" s="241"/>
      <c r="W4" s="241"/>
      <c r="X4" s="241"/>
      <c r="Y4" s="241"/>
      <c r="Z4" s="241"/>
      <c r="AA4" s="241"/>
      <c r="AB4" s="339"/>
      <c r="AC4" s="339"/>
      <c r="AD4" s="241"/>
      <c r="AE4" s="241"/>
      <c r="AF4" s="241"/>
      <c r="AG4" s="241"/>
      <c r="AH4" s="241"/>
      <c r="AI4" s="241"/>
      <c r="AJ4" s="241"/>
      <c r="AK4" s="241"/>
      <c r="AL4" s="241"/>
      <c r="AM4" s="241"/>
      <c r="AN4" s="241"/>
      <c r="AO4" s="241"/>
      <c r="AP4" s="241"/>
      <c r="AQ4" s="241"/>
      <c r="AR4" s="241"/>
      <c r="AS4" s="241"/>
      <c r="AT4" s="276"/>
      <c r="AU4" s="241"/>
      <c r="AV4" s="241"/>
      <c r="AW4" s="241"/>
      <c r="AX4" s="241"/>
      <c r="AY4" s="241"/>
      <c r="AZ4" s="241"/>
      <c r="BA4" s="241"/>
      <c r="BB4" s="241"/>
      <c r="BC4" s="241"/>
      <c r="BD4" s="241"/>
      <c r="BE4" s="241"/>
      <c r="BF4" s="241"/>
      <c r="BG4" s="717" t="s">
        <v>270</v>
      </c>
      <c r="BH4" s="718" t="s">
        <v>271</v>
      </c>
      <c r="BI4" s="719" t="s">
        <v>272</v>
      </c>
      <c r="BJ4" s="716" t="s">
        <v>342</v>
      </c>
    </row>
    <row r="5" spans="1:64" s="304" customFormat="1" ht="18" customHeight="1">
      <c r="A5" s="722"/>
      <c r="B5" s="722"/>
      <c r="C5" s="722"/>
      <c r="D5" s="751"/>
      <c r="E5" s="353" t="s">
        <v>10</v>
      </c>
      <c r="F5" s="192" t="str">
        <f>C10</f>
        <v>LUA</v>
      </c>
      <c r="G5" s="192" t="s">
        <v>15</v>
      </c>
      <c r="H5" s="192" t="s">
        <v>16</v>
      </c>
      <c r="I5" s="192" t="str">
        <f>C13</f>
        <v>HNK</v>
      </c>
      <c r="J5" s="192" t="str">
        <f>C14</f>
        <v>CLN</v>
      </c>
      <c r="K5" s="192" t="str">
        <f>C15</f>
        <v>RPH</v>
      </c>
      <c r="L5" s="192" t="str">
        <f>C16</f>
        <v>RDD</v>
      </c>
      <c r="M5" s="192" t="str">
        <f>C17</f>
        <v>RSX</v>
      </c>
      <c r="N5" s="277" t="s">
        <v>382</v>
      </c>
      <c r="O5" s="192" t="str">
        <f>C19</f>
        <v>NTS</v>
      </c>
      <c r="P5" s="192" t="str">
        <f>C20</f>
        <v>LMU</v>
      </c>
      <c r="Q5" s="192" t="str">
        <f>C21</f>
        <v>NKH</v>
      </c>
      <c r="R5" s="353" t="str">
        <f>C22</f>
        <v>PNN</v>
      </c>
      <c r="S5" s="239"/>
      <c r="T5" s="192" t="str">
        <f>C24</f>
        <v>CQP</v>
      </c>
      <c r="U5" s="192" t="str">
        <f>C25</f>
        <v>CAN</v>
      </c>
      <c r="V5" s="192" t="str">
        <f>C26</f>
        <v>SKK</v>
      </c>
      <c r="W5" s="189" t="str">
        <f>C27</f>
        <v>SKN</v>
      </c>
      <c r="X5" s="192" t="str">
        <f>C28</f>
        <v>TMD</v>
      </c>
      <c r="Y5" s="189" t="str">
        <f>C29</f>
        <v>SKC</v>
      </c>
      <c r="Z5" s="192" t="str">
        <f>C30</f>
        <v>SKS</v>
      </c>
      <c r="AA5" s="192" t="str">
        <f>C31</f>
        <v>SKX</v>
      </c>
      <c r="AB5" s="340" t="str">
        <f>C32</f>
        <v>DHT</v>
      </c>
      <c r="AC5" s="340"/>
      <c r="AD5" s="360" t="str">
        <f>C34</f>
        <v>DGT</v>
      </c>
      <c r="AE5" s="360" t="str">
        <f>C35</f>
        <v>DTL</v>
      </c>
      <c r="AF5" s="360" t="str">
        <f>C36</f>
        <v>DVH</v>
      </c>
      <c r="AG5" s="360" t="str">
        <f>C37</f>
        <v>DYT</v>
      </c>
      <c r="AH5" s="360" t="str">
        <f>C38</f>
        <v>DGD</v>
      </c>
      <c r="AI5" s="360" t="str">
        <f>C39</f>
        <v>DTT</v>
      </c>
      <c r="AJ5" s="360" t="str">
        <f>C40</f>
        <v>DNL</v>
      </c>
      <c r="AK5" s="361" t="str">
        <f>C41</f>
        <v>DBV</v>
      </c>
      <c r="AL5" s="361" t="s">
        <v>351</v>
      </c>
      <c r="AM5" s="362" t="str">
        <f>C43</f>
        <v>DDT</v>
      </c>
      <c r="AN5" s="362" t="str">
        <f>C44</f>
        <v>DRA</v>
      </c>
      <c r="AO5" s="362" t="str">
        <f>C45</f>
        <v>TON</v>
      </c>
      <c r="AP5" s="362" t="str">
        <f>C46</f>
        <v>NTD</v>
      </c>
      <c r="AQ5" s="361" t="str">
        <f>C47</f>
        <v>DKH</v>
      </c>
      <c r="AR5" s="361" t="s">
        <v>78</v>
      </c>
      <c r="AS5" s="360" t="str">
        <f>C49</f>
        <v>DCH</v>
      </c>
      <c r="AT5" s="277" t="str">
        <f>C50</f>
        <v>DDL</v>
      </c>
      <c r="AU5" s="192" t="str">
        <f>C51</f>
        <v>DSH</v>
      </c>
      <c r="AV5" s="192" t="str">
        <f>C52</f>
        <v>DKV</v>
      </c>
      <c r="AW5" s="192" t="str">
        <f>C53</f>
        <v>ONT</v>
      </c>
      <c r="AX5" s="192" t="str">
        <f>C54</f>
        <v>ODT</v>
      </c>
      <c r="AY5" s="240" t="str">
        <f>C55</f>
        <v>TSC</v>
      </c>
      <c r="AZ5" s="240" t="str">
        <f>C56</f>
        <v>DTS</v>
      </c>
      <c r="BA5" s="240" t="str">
        <f>C57</f>
        <v>DNG</v>
      </c>
      <c r="BB5" s="192" t="str">
        <f>C58</f>
        <v>TIN</v>
      </c>
      <c r="BC5" s="192" t="str">
        <f>C59</f>
        <v>SON</v>
      </c>
      <c r="BD5" s="192" t="str">
        <f>C60</f>
        <v>MNC</v>
      </c>
      <c r="BE5" s="192" t="str">
        <f>C61</f>
        <v>PNK</v>
      </c>
      <c r="BF5" s="239" t="str">
        <f>C62</f>
        <v>CSD</v>
      </c>
      <c r="BG5" s="717"/>
      <c r="BH5" s="718"/>
      <c r="BI5" s="719"/>
      <c r="BJ5" s="716"/>
    </row>
    <row r="6" spans="1:64" s="231" customFormat="1" ht="9.75" customHeight="1">
      <c r="A6" s="367">
        <v>-1</v>
      </c>
      <c r="B6" s="232">
        <v>-2</v>
      </c>
      <c r="C6" s="238">
        <v>-3</v>
      </c>
      <c r="D6" s="232">
        <v>-4</v>
      </c>
      <c r="E6" s="257">
        <v>-5</v>
      </c>
      <c r="F6" s="232">
        <v>-6</v>
      </c>
      <c r="G6" s="232">
        <v>-7</v>
      </c>
      <c r="H6" s="232">
        <v>-8</v>
      </c>
      <c r="I6" s="232">
        <v>-9</v>
      </c>
      <c r="J6" s="232">
        <v>-10</v>
      </c>
      <c r="K6" s="232">
        <v>-11</v>
      </c>
      <c r="L6" s="232">
        <v>-12</v>
      </c>
      <c r="M6" s="232">
        <v>-13</v>
      </c>
      <c r="N6" s="278"/>
      <c r="O6" s="232">
        <v>-14</v>
      </c>
      <c r="P6" s="232">
        <v>-15</v>
      </c>
      <c r="Q6" s="232">
        <v>-16</v>
      </c>
      <c r="R6" s="257">
        <v>-17</v>
      </c>
      <c r="S6" s="232"/>
      <c r="T6" s="232">
        <v>-18</v>
      </c>
      <c r="U6" s="232">
        <v>-19</v>
      </c>
      <c r="V6" s="232">
        <v>-20</v>
      </c>
      <c r="W6" s="232">
        <v>-22</v>
      </c>
      <c r="X6" s="232">
        <v>-23</v>
      </c>
      <c r="Y6" s="232">
        <v>-24</v>
      </c>
      <c r="Z6" s="232">
        <v>-25</v>
      </c>
      <c r="AA6" s="232">
        <v>-48</v>
      </c>
      <c r="AB6" s="341">
        <v>-26</v>
      </c>
      <c r="AC6" s="341"/>
      <c r="AD6" s="232">
        <v>-33</v>
      </c>
      <c r="AE6" s="232">
        <v>-34</v>
      </c>
      <c r="AF6" s="232">
        <v>-27</v>
      </c>
      <c r="AG6" s="232">
        <v>-28</v>
      </c>
      <c r="AH6" s="232">
        <v>-29</v>
      </c>
      <c r="AI6" s="232">
        <v>-30</v>
      </c>
      <c r="AJ6" s="232">
        <v>-35</v>
      </c>
      <c r="AK6" s="232">
        <v>-36</v>
      </c>
      <c r="AL6" s="232"/>
      <c r="AM6" s="232">
        <v>-38</v>
      </c>
      <c r="AN6" s="232">
        <v>-40</v>
      </c>
      <c r="AO6" s="232">
        <v>-46</v>
      </c>
      <c r="AP6" s="232">
        <v>-47</v>
      </c>
      <c r="AQ6" s="232">
        <v>-31</v>
      </c>
      <c r="AR6" s="232">
        <v>-32</v>
      </c>
      <c r="AS6" s="232">
        <v>-37</v>
      </c>
      <c r="AT6" s="278">
        <v>-39</v>
      </c>
      <c r="AU6" s="232">
        <v>-49</v>
      </c>
      <c r="AV6" s="232">
        <v>-50</v>
      </c>
      <c r="AW6" s="232">
        <v>-41</v>
      </c>
      <c r="AX6" s="232">
        <v>-42</v>
      </c>
      <c r="AY6" s="232">
        <v>-43</v>
      </c>
      <c r="AZ6" s="232">
        <v>-44</v>
      </c>
      <c r="BA6" s="232">
        <v>-45</v>
      </c>
      <c r="BB6" s="232">
        <v>-51</v>
      </c>
      <c r="BC6" s="232">
        <v>-52</v>
      </c>
      <c r="BD6" s="232">
        <v>-53</v>
      </c>
      <c r="BE6" s="232">
        <v>-54</v>
      </c>
      <c r="BF6" s="232">
        <v>-55</v>
      </c>
      <c r="BG6" s="232">
        <v>-56</v>
      </c>
      <c r="BH6" s="232">
        <v>-57</v>
      </c>
      <c r="BI6" s="232">
        <v>-58</v>
      </c>
      <c r="BJ6" s="232">
        <v>-59</v>
      </c>
    </row>
    <row r="7" spans="1:64" s="231" customFormat="1" ht="12" customHeight="1">
      <c r="A7" s="367"/>
      <c r="B7" s="232"/>
      <c r="C7" s="238"/>
      <c r="D7" s="232"/>
      <c r="E7" s="357">
        <v>1</v>
      </c>
      <c r="F7" s="237">
        <v>1.1000000000000001</v>
      </c>
      <c r="G7" s="236" t="s">
        <v>202</v>
      </c>
      <c r="H7" s="236" t="s">
        <v>204</v>
      </c>
      <c r="I7" s="236">
        <v>1.2</v>
      </c>
      <c r="J7" s="236">
        <v>1.3</v>
      </c>
      <c r="K7" s="236">
        <v>1.4</v>
      </c>
      <c r="L7" s="236">
        <v>1.5</v>
      </c>
      <c r="M7" s="236">
        <v>1.6</v>
      </c>
      <c r="N7" s="279" t="s">
        <v>395</v>
      </c>
      <c r="O7" s="236">
        <v>1.7</v>
      </c>
      <c r="P7" s="236">
        <v>1.8</v>
      </c>
      <c r="Q7" s="236">
        <v>1.9</v>
      </c>
      <c r="R7" s="354" t="s">
        <v>267</v>
      </c>
      <c r="S7" s="235"/>
      <c r="T7" s="234" t="s">
        <v>43</v>
      </c>
      <c r="U7" s="234" t="s">
        <v>46</v>
      </c>
      <c r="V7" s="234" t="s">
        <v>49</v>
      </c>
      <c r="W7" s="234" t="s">
        <v>52</v>
      </c>
      <c r="X7" s="234" t="s">
        <v>53</v>
      </c>
      <c r="Y7" s="234" t="s">
        <v>56</v>
      </c>
      <c r="Z7" s="234" t="s">
        <v>58</v>
      </c>
      <c r="AA7" s="234" t="s">
        <v>61</v>
      </c>
      <c r="AB7" s="342" t="s">
        <v>64</v>
      </c>
      <c r="AC7" s="342"/>
      <c r="AD7" s="234" t="s">
        <v>396</v>
      </c>
      <c r="AE7" s="234" t="s">
        <v>397</v>
      </c>
      <c r="AF7" s="234" t="s">
        <v>398</v>
      </c>
      <c r="AG7" s="234" t="s">
        <v>399</v>
      </c>
      <c r="AH7" s="234" t="s">
        <v>400</v>
      </c>
      <c r="AI7" s="234" t="s">
        <v>401</v>
      </c>
      <c r="AJ7" s="234" t="s">
        <v>402</v>
      </c>
      <c r="AK7" s="234" t="s">
        <v>403</v>
      </c>
      <c r="AL7" s="234" t="s">
        <v>404</v>
      </c>
      <c r="AM7" s="234" t="s">
        <v>405</v>
      </c>
      <c r="AN7" s="234" t="s">
        <v>406</v>
      </c>
      <c r="AO7" s="234" t="s">
        <v>407</v>
      </c>
      <c r="AP7" s="234" t="s">
        <v>408</v>
      </c>
      <c r="AQ7" s="234" t="s">
        <v>409</v>
      </c>
      <c r="AR7" s="234" t="s">
        <v>410</v>
      </c>
      <c r="AS7" s="234" t="s">
        <v>411</v>
      </c>
      <c r="AT7" s="359" t="s">
        <v>193</v>
      </c>
      <c r="AU7" s="359" t="s">
        <v>90</v>
      </c>
      <c r="AV7" s="359" t="s">
        <v>93</v>
      </c>
      <c r="AW7" s="359" t="s">
        <v>95</v>
      </c>
      <c r="AX7" s="359" t="s">
        <v>98</v>
      </c>
      <c r="AY7" s="359" t="s">
        <v>101</v>
      </c>
      <c r="AZ7" s="359" t="s">
        <v>104</v>
      </c>
      <c r="BA7" s="359" t="s">
        <v>107</v>
      </c>
      <c r="BB7" s="359" t="s">
        <v>110</v>
      </c>
      <c r="BC7" s="359" t="s">
        <v>112</v>
      </c>
      <c r="BD7" s="359" t="s">
        <v>412</v>
      </c>
      <c r="BE7" s="359" t="s">
        <v>115</v>
      </c>
      <c r="BF7" s="359" t="s">
        <v>413</v>
      </c>
      <c r="BG7" s="233"/>
      <c r="BH7" s="232"/>
      <c r="BI7" s="232"/>
      <c r="BJ7" s="232"/>
    </row>
    <row r="8" spans="1:64" s="224" customFormat="1" ht="15.75" customHeight="1">
      <c r="A8" s="368"/>
      <c r="B8" s="230" t="s">
        <v>8</v>
      </c>
      <c r="C8" s="201"/>
      <c r="D8" s="229">
        <f>SUM(D9,D22,D62)</f>
        <v>0</v>
      </c>
      <c r="E8" s="252"/>
      <c r="F8" s="199"/>
      <c r="G8" s="228"/>
      <c r="H8" s="228"/>
      <c r="I8" s="228"/>
      <c r="J8" s="228"/>
      <c r="K8" s="228"/>
      <c r="L8" s="228"/>
      <c r="M8" s="228"/>
      <c r="N8" s="280"/>
      <c r="O8" s="228"/>
      <c r="P8" s="228"/>
      <c r="Q8" s="228"/>
      <c r="R8" s="258"/>
      <c r="S8" s="228"/>
      <c r="T8" s="228"/>
      <c r="U8" s="228"/>
      <c r="V8" s="228"/>
      <c r="W8" s="228"/>
      <c r="X8" s="228"/>
      <c r="Y8" s="228"/>
      <c r="Z8" s="228"/>
      <c r="AA8" s="228"/>
      <c r="AB8" s="343"/>
      <c r="AC8" s="343"/>
      <c r="AD8" s="228"/>
      <c r="AE8" s="228"/>
      <c r="AF8" s="228"/>
      <c r="AG8" s="228"/>
      <c r="AH8" s="228"/>
      <c r="AI8" s="228"/>
      <c r="AJ8" s="228"/>
      <c r="AK8" s="228"/>
      <c r="AL8" s="228"/>
      <c r="AM8" s="228"/>
      <c r="AN8" s="228"/>
      <c r="AO8" s="228"/>
      <c r="AP8" s="228"/>
      <c r="AQ8" s="228"/>
      <c r="AR8" s="228"/>
      <c r="AS8" s="228"/>
      <c r="AT8" s="280"/>
      <c r="AU8" s="228"/>
      <c r="AV8" s="228"/>
      <c r="AW8" s="228"/>
      <c r="AX8" s="228"/>
      <c r="AY8" s="228"/>
      <c r="AZ8" s="228"/>
      <c r="BA8" s="228"/>
      <c r="BB8" s="228"/>
      <c r="BC8" s="228"/>
      <c r="BD8" s="228"/>
      <c r="BE8" s="228"/>
      <c r="BF8" s="228"/>
      <c r="BG8" s="195"/>
      <c r="BH8" s="195"/>
      <c r="BI8" s="196"/>
      <c r="BJ8" s="195">
        <f>SUM(BJ9,BJ22,BJ62)</f>
        <v>0</v>
      </c>
      <c r="BK8" s="194"/>
    </row>
    <row r="9" spans="1:64" s="224" customFormat="1" ht="15.75" customHeight="1">
      <c r="A9" s="368">
        <v>1</v>
      </c>
      <c r="B9" s="202" t="s">
        <v>9</v>
      </c>
      <c r="C9" s="201" t="s">
        <v>10</v>
      </c>
      <c r="D9" s="227">
        <f>SUM(D11:D21)</f>
        <v>0</v>
      </c>
      <c r="E9" s="252">
        <f>SUM(G9:Q9)</f>
        <v>0</v>
      </c>
      <c r="F9" s="199">
        <f>SUM(F11:F21)</f>
        <v>0</v>
      </c>
      <c r="G9" s="195">
        <f>SUM(G12:G21)</f>
        <v>0</v>
      </c>
      <c r="H9" s="195">
        <f>SUM(H11,H13:H21)</f>
        <v>0</v>
      </c>
      <c r="I9" s="195">
        <f>SUM(I11:I12,I14:I21)</f>
        <v>0</v>
      </c>
      <c r="J9" s="195">
        <f>SUM(J11:J13,J15:J21)</f>
        <v>0</v>
      </c>
      <c r="K9" s="195">
        <v>0</v>
      </c>
      <c r="L9" s="195">
        <f>SUM(L11:L15,L17:L21)</f>
        <v>0</v>
      </c>
      <c r="M9" s="195">
        <f>SUM(M11:M16,M19:M21)</f>
        <v>0</v>
      </c>
      <c r="N9" s="195">
        <f>SUM(N11:N17,N19:N21)</f>
        <v>0</v>
      </c>
      <c r="O9" s="195">
        <f>SUM(O11:O17,O20:O21)</f>
        <v>0</v>
      </c>
      <c r="P9" s="195">
        <f>SUM(P11:P19,P21)</f>
        <v>0</v>
      </c>
      <c r="Q9" s="195">
        <f>SUM(Q11:Q20)</f>
        <v>0</v>
      </c>
      <c r="R9" s="252">
        <f>SUM(R11:R21)</f>
        <v>0</v>
      </c>
      <c r="S9" s="195"/>
      <c r="T9" s="195">
        <f>SUM(T11:T21)</f>
        <v>0</v>
      </c>
      <c r="U9" s="195">
        <f>SUM(U11:U21)</f>
        <v>0</v>
      </c>
      <c r="V9" s="195">
        <f t="shared" ref="V9:BF9" si="0">SUM(V11:V21)</f>
        <v>0</v>
      </c>
      <c r="W9" s="195">
        <f t="shared" si="0"/>
        <v>0</v>
      </c>
      <c r="X9" s="195">
        <f t="shared" si="0"/>
        <v>0</v>
      </c>
      <c r="Y9" s="195">
        <f t="shared" si="0"/>
        <v>0</v>
      </c>
      <c r="Z9" s="195">
        <f t="shared" si="0"/>
        <v>0</v>
      </c>
      <c r="AA9" s="195">
        <f t="shared" si="0"/>
        <v>0</v>
      </c>
      <c r="AB9" s="315">
        <f t="shared" si="0"/>
        <v>0</v>
      </c>
      <c r="AC9" s="315"/>
      <c r="AD9" s="195">
        <f t="shared" si="0"/>
        <v>0</v>
      </c>
      <c r="AE9" s="195">
        <f t="shared" si="0"/>
        <v>0</v>
      </c>
      <c r="AF9" s="195">
        <f t="shared" si="0"/>
        <v>0</v>
      </c>
      <c r="AG9" s="195">
        <f t="shared" si="0"/>
        <v>0</v>
      </c>
      <c r="AH9" s="195">
        <f t="shared" si="0"/>
        <v>0</v>
      </c>
      <c r="AI9" s="195">
        <f t="shared" si="0"/>
        <v>0</v>
      </c>
      <c r="AJ9" s="195">
        <f t="shared" si="0"/>
        <v>0</v>
      </c>
      <c r="AK9" s="195">
        <f t="shared" si="0"/>
        <v>0</v>
      </c>
      <c r="AL9" s="195">
        <f t="shared" si="0"/>
        <v>0</v>
      </c>
      <c r="AM9" s="195">
        <f t="shared" si="0"/>
        <v>0</v>
      </c>
      <c r="AN9" s="195">
        <f t="shared" si="0"/>
        <v>0</v>
      </c>
      <c r="AO9" s="195">
        <f t="shared" si="0"/>
        <v>0</v>
      </c>
      <c r="AP9" s="195">
        <f t="shared" si="0"/>
        <v>0</v>
      </c>
      <c r="AQ9" s="195">
        <f t="shared" si="0"/>
        <v>0</v>
      </c>
      <c r="AR9" s="195">
        <f t="shared" si="0"/>
        <v>0</v>
      </c>
      <c r="AS9" s="195">
        <f t="shared" si="0"/>
        <v>0</v>
      </c>
      <c r="AT9" s="281">
        <f t="shared" si="0"/>
        <v>0</v>
      </c>
      <c r="AU9" s="195">
        <f t="shared" si="0"/>
        <v>0</v>
      </c>
      <c r="AV9" s="195">
        <f t="shared" si="0"/>
        <v>0</v>
      </c>
      <c r="AW9" s="195">
        <f t="shared" si="0"/>
        <v>0</v>
      </c>
      <c r="AX9" s="195">
        <f t="shared" si="0"/>
        <v>0</v>
      </c>
      <c r="AY9" s="195">
        <f t="shared" si="0"/>
        <v>0</v>
      </c>
      <c r="AZ9" s="195">
        <f t="shared" si="0"/>
        <v>0</v>
      </c>
      <c r="BA9" s="195">
        <f t="shared" si="0"/>
        <v>0</v>
      </c>
      <c r="BB9" s="195">
        <f t="shared" si="0"/>
        <v>0</v>
      </c>
      <c r="BC9" s="195">
        <f t="shared" si="0"/>
        <v>0</v>
      </c>
      <c r="BD9" s="195">
        <f t="shared" si="0"/>
        <v>0</v>
      </c>
      <c r="BE9" s="195">
        <f t="shared" si="0"/>
        <v>0</v>
      </c>
      <c r="BF9" s="195">
        <f t="shared" si="0"/>
        <v>0</v>
      </c>
      <c r="BG9" s="195">
        <f>SUM(BG11:BG17,BG19:BG21)</f>
        <v>0</v>
      </c>
      <c r="BH9" s="195">
        <f>SUM(BH11:BH17,BH19:BH21)</f>
        <v>0</v>
      </c>
      <c r="BI9" s="195">
        <f>SUM(BI11:BI17,BI19:BI21)</f>
        <v>0</v>
      </c>
      <c r="BJ9" s="195">
        <f>SUM(BJ11:BJ17,BJ19:BJ21)</f>
        <v>0</v>
      </c>
      <c r="BK9" s="194"/>
      <c r="BL9" s="225"/>
    </row>
    <row r="10" spans="1:64" s="210" customFormat="1" ht="15.75" customHeight="1">
      <c r="A10" s="369" t="s">
        <v>11</v>
      </c>
      <c r="B10" s="209" t="s">
        <v>12</v>
      </c>
      <c r="C10" s="208" t="s">
        <v>13</v>
      </c>
      <c r="D10" s="206">
        <f>SUM(D11:D12)</f>
        <v>0</v>
      </c>
      <c r="E10" s="252">
        <f>SUM(G10:Q10)</f>
        <v>0</v>
      </c>
      <c r="F10" s="207">
        <f>$D10-$BH10</f>
        <v>0</v>
      </c>
      <c r="G10" s="199">
        <f>G12</f>
        <v>0</v>
      </c>
      <c r="H10" s="199">
        <f>H11</f>
        <v>0</v>
      </c>
      <c r="I10" s="199">
        <f t="shared" ref="I10:R10" si="1">SUM(I11:I12)</f>
        <v>0</v>
      </c>
      <c r="J10" s="199">
        <f t="shared" si="1"/>
        <v>0</v>
      </c>
      <c r="K10" s="199">
        <f t="shared" si="1"/>
        <v>0</v>
      </c>
      <c r="L10" s="199">
        <f t="shared" si="1"/>
        <v>0</v>
      </c>
      <c r="M10" s="199">
        <f t="shared" si="1"/>
        <v>0</v>
      </c>
      <c r="N10" s="199">
        <f t="shared" si="1"/>
        <v>0</v>
      </c>
      <c r="O10" s="199">
        <f t="shared" si="1"/>
        <v>0</v>
      </c>
      <c r="P10" s="199">
        <f t="shared" si="1"/>
        <v>0</v>
      </c>
      <c r="Q10" s="199">
        <f t="shared" si="1"/>
        <v>0</v>
      </c>
      <c r="R10" s="252">
        <f t="shared" si="1"/>
        <v>0</v>
      </c>
      <c r="S10" s="195"/>
      <c r="T10" s="199">
        <f>SUM(T11:T12)</f>
        <v>0</v>
      </c>
      <c r="U10" s="199">
        <f>SUM(U11:U12)</f>
        <v>0</v>
      </c>
      <c r="V10" s="199">
        <f t="shared" ref="V10:BF10" si="2">SUM(V11:V12)</f>
        <v>0</v>
      </c>
      <c r="W10" s="199">
        <f t="shared" si="2"/>
        <v>0</v>
      </c>
      <c r="X10" s="199">
        <f t="shared" si="2"/>
        <v>0</v>
      </c>
      <c r="Y10" s="199">
        <f t="shared" si="2"/>
        <v>0</v>
      </c>
      <c r="Z10" s="199">
        <f t="shared" si="2"/>
        <v>0</v>
      </c>
      <c r="AA10" s="199">
        <f t="shared" si="2"/>
        <v>0</v>
      </c>
      <c r="AB10" s="316">
        <f t="shared" si="2"/>
        <v>0</v>
      </c>
      <c r="AC10" s="316"/>
      <c r="AD10" s="199">
        <f t="shared" si="2"/>
        <v>0</v>
      </c>
      <c r="AE10" s="199">
        <f t="shared" si="2"/>
        <v>0</v>
      </c>
      <c r="AF10" s="199">
        <f t="shared" si="2"/>
        <v>0</v>
      </c>
      <c r="AG10" s="199">
        <f t="shared" si="2"/>
        <v>0</v>
      </c>
      <c r="AH10" s="199">
        <f t="shared" si="2"/>
        <v>0</v>
      </c>
      <c r="AI10" s="199">
        <f t="shared" si="2"/>
        <v>0</v>
      </c>
      <c r="AJ10" s="199">
        <f t="shared" si="2"/>
        <v>0</v>
      </c>
      <c r="AK10" s="199">
        <f t="shared" si="2"/>
        <v>0</v>
      </c>
      <c r="AL10" s="199">
        <f t="shared" si="2"/>
        <v>0</v>
      </c>
      <c r="AM10" s="199">
        <f t="shared" si="2"/>
        <v>0</v>
      </c>
      <c r="AN10" s="199">
        <f t="shared" si="2"/>
        <v>0</v>
      </c>
      <c r="AO10" s="199">
        <f t="shared" si="2"/>
        <v>0</v>
      </c>
      <c r="AP10" s="199">
        <f t="shared" si="2"/>
        <v>0</v>
      </c>
      <c r="AQ10" s="199">
        <f t="shared" si="2"/>
        <v>0</v>
      </c>
      <c r="AR10" s="199">
        <f t="shared" si="2"/>
        <v>0</v>
      </c>
      <c r="AS10" s="199">
        <f t="shared" si="2"/>
        <v>0</v>
      </c>
      <c r="AT10" s="272">
        <f t="shared" si="2"/>
        <v>0</v>
      </c>
      <c r="AU10" s="199">
        <f t="shared" si="2"/>
        <v>0</v>
      </c>
      <c r="AV10" s="199">
        <f t="shared" si="2"/>
        <v>0</v>
      </c>
      <c r="AW10" s="199">
        <f t="shared" si="2"/>
        <v>0</v>
      </c>
      <c r="AX10" s="199">
        <f t="shared" si="2"/>
        <v>0</v>
      </c>
      <c r="AY10" s="199">
        <f t="shared" si="2"/>
        <v>0</v>
      </c>
      <c r="AZ10" s="199">
        <f t="shared" si="2"/>
        <v>0</v>
      </c>
      <c r="BA10" s="199">
        <f t="shared" si="2"/>
        <v>0</v>
      </c>
      <c r="BB10" s="199">
        <f t="shared" si="2"/>
        <v>0</v>
      </c>
      <c r="BC10" s="199">
        <f t="shared" si="2"/>
        <v>0</v>
      </c>
      <c r="BD10" s="199">
        <f t="shared" si="2"/>
        <v>0</v>
      </c>
      <c r="BE10" s="199">
        <f t="shared" si="2"/>
        <v>0</v>
      </c>
      <c r="BF10" s="195">
        <f t="shared" si="2"/>
        <v>0</v>
      </c>
      <c r="BG10" s="195"/>
      <c r="BH10" s="199">
        <f t="shared" ref="BH10:BH21" si="3">SUM(BF10,BG10,R10,E10)</f>
        <v>0</v>
      </c>
      <c r="BI10" s="205">
        <f>$F$64-BH10</f>
        <v>0</v>
      </c>
      <c r="BJ10" s="195">
        <f t="shared" ref="BJ10:BJ21" si="4">D10+BI10</f>
        <v>0</v>
      </c>
      <c r="BK10" s="204"/>
      <c r="BL10" s="211"/>
    </row>
    <row r="11" spans="1:64" s="216" customFormat="1" ht="15.75" customHeight="1">
      <c r="A11" s="370" t="s">
        <v>202</v>
      </c>
      <c r="B11" s="214" t="s">
        <v>273</v>
      </c>
      <c r="C11" s="213" t="s">
        <v>15</v>
      </c>
      <c r="D11" s="493"/>
      <c r="E11" s="355">
        <f>SUM(H11:Q11)</f>
        <v>0</v>
      </c>
      <c r="F11" s="212">
        <f>SUM(H11)</f>
        <v>0</v>
      </c>
      <c r="G11" s="221">
        <f>$D11-$BH11</f>
        <v>0</v>
      </c>
      <c r="H11" s="212">
        <f>'Ctrinh- TAN HIEP (21-30)'!E14</f>
        <v>0</v>
      </c>
      <c r="I11" s="212">
        <f>'Ctrinh- TAN HIEP (21-30)'!E21</f>
        <v>0</v>
      </c>
      <c r="J11" s="212">
        <f>'Ctrinh- TAN HIEP (21-30)'!E28</f>
        <v>0</v>
      </c>
      <c r="K11" s="212">
        <f>'Ctrinh- TAN HIEP (21-30)'!E35</f>
        <v>0</v>
      </c>
      <c r="L11" s="212">
        <f>'Ctrinh- TAN HIEP (21-30)'!E42</f>
        <v>0</v>
      </c>
      <c r="M11" s="212">
        <f>'Ctrinh- TAN HIEP (21-30)'!E49</f>
        <v>0</v>
      </c>
      <c r="N11" s="351">
        <f>'Ctrinh- TAN HIEP (21-30)'!E56</f>
        <v>0</v>
      </c>
      <c r="O11" s="212">
        <f>'Ctrinh- TAN HIEP (21-30)'!E63</f>
        <v>0</v>
      </c>
      <c r="P11" s="212">
        <f>'Ctrinh- TAN HIEP (21-30)'!E70</f>
        <v>0</v>
      </c>
      <c r="Q11" s="212">
        <f>'Ctrinh- TAN HIEP (21-30)'!E77</f>
        <v>0</v>
      </c>
      <c r="R11" s="355">
        <f>SUM(T11:AB11,AT11:BE11)</f>
        <v>0</v>
      </c>
      <c r="S11" s="220"/>
      <c r="T11" s="212">
        <f>'Ctrinh- TAN HIEP (21-30)'!E84</f>
        <v>0</v>
      </c>
      <c r="U11" s="212">
        <f>'Ctrinh- TAN HIEP (21-30)'!E91</f>
        <v>0</v>
      </c>
      <c r="V11" s="212">
        <f>'Ctrinh- TAN HIEP (21-30)'!E98</f>
        <v>0</v>
      </c>
      <c r="W11" s="212">
        <f>'Ctrinh- TAN HIEP (21-30)'!E105</f>
        <v>0</v>
      </c>
      <c r="X11" s="212">
        <f>'Ctrinh- TAN HIEP (21-30)'!E112</f>
        <v>0</v>
      </c>
      <c r="Y11" s="212">
        <f>'Ctrinh- TAN HIEP (21-30)'!E119</f>
        <v>0</v>
      </c>
      <c r="Z11" s="212">
        <f>'Ctrinh- TAN HIEP (21-30)'!E126</f>
        <v>0</v>
      </c>
      <c r="AA11" s="212">
        <f>'Ctrinh- TAN HIEP (21-30)'!E133</f>
        <v>0</v>
      </c>
      <c r="AB11" s="344">
        <f>SUM(AD11:AS11)</f>
        <v>0</v>
      </c>
      <c r="AC11" s="344"/>
      <c r="AD11" s="212">
        <f>'Ctrinh- TAN HIEP (21-30)'!E141</f>
        <v>0</v>
      </c>
      <c r="AE11" s="212">
        <f>'Ctrinh- TAN HIEP (21-30)'!E166</f>
        <v>0</v>
      </c>
      <c r="AF11" s="212">
        <f>'Ctrinh- TAN HIEP (21-30)'!E170</f>
        <v>0</v>
      </c>
      <c r="AG11" s="212">
        <f>'Ctrinh- TAN HIEP (21-30)'!E174</f>
        <v>0</v>
      </c>
      <c r="AH11" s="212">
        <f>'Ctrinh- TAN HIEP (21-30)'!E178</f>
        <v>0</v>
      </c>
      <c r="AI11" s="212">
        <f>'Ctrinh- TAN HIEP (21-30)'!E182</f>
        <v>0</v>
      </c>
      <c r="AJ11" s="212">
        <f>'Ctrinh- TAN HIEP (21-30)'!E186</f>
        <v>0</v>
      </c>
      <c r="AK11" s="212">
        <f>'Ctrinh- TAN HIEP (21-30)'!E191</f>
        <v>0</v>
      </c>
      <c r="AL11" s="212">
        <f>'Ctrinh- TAN HIEP (21-30)'!E195</f>
        <v>0</v>
      </c>
      <c r="AM11" s="212">
        <f>'Ctrinh- TAN HIEP (21-30)'!E202</f>
        <v>0</v>
      </c>
      <c r="AN11" s="212">
        <f>'Ctrinh- TAN HIEP (21-30)'!E209</f>
        <v>0</v>
      </c>
      <c r="AO11" s="212">
        <f>'Ctrinh- TAN HIEP (21-30)'!E216</f>
        <v>0</v>
      </c>
      <c r="AP11" s="212">
        <f>'Ctrinh- TAN HIEP (21-30)'!E223</f>
        <v>0</v>
      </c>
      <c r="AQ11" s="212">
        <f>'Ctrinh- TAN HIEP (21-30)'!E230</f>
        <v>0</v>
      </c>
      <c r="AR11" s="212">
        <f>'Ctrinh- TAN HIEP (21-30)'!E234</f>
        <v>0</v>
      </c>
      <c r="AS11" s="212">
        <f>'Ctrinh- TAN HIEP (21-30)'!E238</f>
        <v>0</v>
      </c>
      <c r="AT11" s="282">
        <f>'Ctrinh- TAN HIEP (21-30)'!E242</f>
        <v>0</v>
      </c>
      <c r="AU11" s="212">
        <f>'Ctrinh- TAN HIEP (21-30)'!E249</f>
        <v>0</v>
      </c>
      <c r="AV11" s="212">
        <f>'Ctrinh- TAN HIEP (21-30)'!E256</f>
        <v>0</v>
      </c>
      <c r="AW11" s="212">
        <f>'Ctrinh- TAN HIEP (21-30)'!E263</f>
        <v>0</v>
      </c>
      <c r="AX11" s="212">
        <f>'Ctrinh- TAN HIEP (21-30)'!E270</f>
        <v>0</v>
      </c>
      <c r="AY11" s="212">
        <f>'Ctrinh- TAN HIEP (21-30)'!E277</f>
        <v>0</v>
      </c>
      <c r="AZ11" s="212">
        <f>'Ctrinh- TAN HIEP (21-30)'!E284</f>
        <v>0</v>
      </c>
      <c r="BA11" s="212">
        <f>'Ctrinh- TAN HIEP (21-30)'!E291</f>
        <v>0</v>
      </c>
      <c r="BB11" s="212">
        <f>'Ctrinh- TAN HIEP (21-30)'!E298</f>
        <v>0</v>
      </c>
      <c r="BC11" s="212">
        <f>'Ctrinh- TAN HIEP (21-30)'!E305</f>
        <v>0</v>
      </c>
      <c r="BD11" s="212">
        <f>'Ctrinh- TAN HIEP (21-30)'!E312</f>
        <v>0</v>
      </c>
      <c r="BE11" s="212">
        <f>'Ctrinh- TAN HIEP (21-30)'!E319</f>
        <v>0</v>
      </c>
      <c r="BF11" s="220">
        <f>'Ctrinh- TAN HIEP (21-30)'!E326</f>
        <v>0</v>
      </c>
      <c r="BG11" s="199"/>
      <c r="BH11" s="212">
        <f t="shared" si="3"/>
        <v>0</v>
      </c>
      <c r="BI11" s="219">
        <f>$G$64-BH11</f>
        <v>0</v>
      </c>
      <c r="BJ11" s="212">
        <f t="shared" si="4"/>
        <v>0</v>
      </c>
      <c r="BK11" s="218"/>
      <c r="BL11" s="217"/>
    </row>
    <row r="12" spans="1:64" s="216" customFormat="1" ht="15.75" customHeight="1">
      <c r="A12" s="370" t="s">
        <v>204</v>
      </c>
      <c r="B12" s="214" t="s">
        <v>277</v>
      </c>
      <c r="C12" s="213" t="s">
        <v>16</v>
      </c>
      <c r="D12" s="493"/>
      <c r="E12" s="355">
        <f>SUM(G12,I12:Q12)</f>
        <v>0</v>
      </c>
      <c r="F12" s="212">
        <f>SUM(G12)</f>
        <v>0</v>
      </c>
      <c r="G12" s="212">
        <f>'Ctrinh- TAN HIEP (21-30)'!F7</f>
        <v>0</v>
      </c>
      <c r="H12" s="221">
        <f>$D12-$BH12</f>
        <v>0</v>
      </c>
      <c r="I12" s="212">
        <f>'Ctrinh- TAN HIEP (21-30)'!F21</f>
        <v>0</v>
      </c>
      <c r="J12" s="212">
        <f>'Ctrinh- TAN HIEP (21-30)'!F28</f>
        <v>0</v>
      </c>
      <c r="K12" s="212">
        <f>'Ctrinh- TAN HIEP (21-30)'!F35</f>
        <v>0</v>
      </c>
      <c r="L12" s="212">
        <f>'Ctrinh- TAN HIEP (21-30)'!F42</f>
        <v>0</v>
      </c>
      <c r="M12" s="212">
        <f>'Ctrinh- TAN HIEP (21-30)'!F49</f>
        <v>0</v>
      </c>
      <c r="N12" s="351">
        <f>'Ctrinh- TAN HIEP (21-30)'!F56</f>
        <v>0</v>
      </c>
      <c r="O12" s="212">
        <f>'Ctrinh- TAN HIEP (21-30)'!F63</f>
        <v>0</v>
      </c>
      <c r="P12" s="212">
        <f>'Ctrinh- TAN HIEP (21-30)'!F70</f>
        <v>0</v>
      </c>
      <c r="Q12" s="212">
        <f>'Ctrinh- TAN HIEP (21-30)'!F77</f>
        <v>0</v>
      </c>
      <c r="R12" s="355">
        <f t="shared" ref="R12:R21" si="5">SUM(T12:AB12,AT12:BE12)</f>
        <v>0</v>
      </c>
      <c r="S12" s="220"/>
      <c r="T12" s="212">
        <f>'Ctrinh- TAN HIEP (21-30)'!F84</f>
        <v>0</v>
      </c>
      <c r="U12" s="212">
        <f>'Ctrinh- TAN HIEP (21-30)'!F91</f>
        <v>0</v>
      </c>
      <c r="V12" s="212">
        <f>'Ctrinh- TAN HIEP (21-30)'!F98</f>
        <v>0</v>
      </c>
      <c r="W12" s="212">
        <f>'Ctrinh- TAN HIEP (21-30)'!F105</f>
        <v>0</v>
      </c>
      <c r="X12" s="212">
        <f>'Ctrinh- TAN HIEP (21-30)'!F112</f>
        <v>0</v>
      </c>
      <c r="Y12" s="212">
        <f>'Ctrinh- TAN HIEP (21-30)'!F119</f>
        <v>0</v>
      </c>
      <c r="Z12" s="212">
        <f>'Ctrinh- TAN HIEP (21-30)'!F126</f>
        <v>0</v>
      </c>
      <c r="AA12" s="212">
        <f>'Ctrinh- TAN HIEP (21-30)'!F133</f>
        <v>0</v>
      </c>
      <c r="AB12" s="344">
        <f t="shared" ref="AB12:AB30" si="6">SUM(AD12:AS12)</f>
        <v>0</v>
      </c>
      <c r="AC12" s="344"/>
      <c r="AD12" s="212">
        <f>'Ctrinh- TAN HIEP (21-30)'!F141</f>
        <v>0</v>
      </c>
      <c r="AE12" s="212">
        <f>'Ctrinh- TAN HIEP (21-30)'!F166</f>
        <v>0</v>
      </c>
      <c r="AF12" s="212">
        <f>'Ctrinh- TAN HIEP (21-30)'!F170</f>
        <v>0</v>
      </c>
      <c r="AG12" s="212">
        <f>'Ctrinh- TAN HIEP (21-30)'!F174</f>
        <v>0</v>
      </c>
      <c r="AH12" s="212">
        <f>'Ctrinh- TAN HIEP (21-30)'!F178</f>
        <v>0</v>
      </c>
      <c r="AI12" s="212">
        <f>'Ctrinh- TAN HIEP (21-30)'!F182</f>
        <v>0</v>
      </c>
      <c r="AJ12" s="212">
        <f>'Ctrinh- TAN HIEP (21-30)'!F186</f>
        <v>0</v>
      </c>
      <c r="AK12" s="212">
        <f>'Ctrinh- TAN HIEP (21-30)'!F191</f>
        <v>0</v>
      </c>
      <c r="AL12" s="212">
        <f>'Ctrinh- TAN HIEP (21-30)'!F195</f>
        <v>0</v>
      </c>
      <c r="AM12" s="212">
        <f>'Ctrinh- TAN HIEP (21-30)'!F202</f>
        <v>0</v>
      </c>
      <c r="AN12" s="212">
        <f>'Ctrinh- TAN HIEP (21-30)'!F209</f>
        <v>0</v>
      </c>
      <c r="AO12" s="212">
        <f>'Ctrinh- TAN HIEP (21-30)'!F216</f>
        <v>0</v>
      </c>
      <c r="AP12" s="212">
        <f>'Ctrinh- TAN HIEP (21-30)'!F223</f>
        <v>0</v>
      </c>
      <c r="AQ12" s="212">
        <f>'Ctrinh- TAN HIEP (21-30)'!F230</f>
        <v>0</v>
      </c>
      <c r="AR12" s="212">
        <f>'Ctrinh- TAN HIEP (21-30)'!F234</f>
        <v>0</v>
      </c>
      <c r="AS12" s="212">
        <f>'Ctrinh- TAN HIEP (21-30)'!F238</f>
        <v>0</v>
      </c>
      <c r="AT12" s="282">
        <f>'Ctrinh- TAN HIEP (21-30)'!F242</f>
        <v>0</v>
      </c>
      <c r="AU12" s="212">
        <f>'Ctrinh- TAN HIEP (21-30)'!F249</f>
        <v>0</v>
      </c>
      <c r="AV12" s="212">
        <f>'Ctrinh- TAN HIEP (21-30)'!F256</f>
        <v>0</v>
      </c>
      <c r="AW12" s="212">
        <f>'Ctrinh- TAN HIEP (21-30)'!F263</f>
        <v>0</v>
      </c>
      <c r="AX12" s="212">
        <f>'Ctrinh- TAN HIEP (21-30)'!F270</f>
        <v>0</v>
      </c>
      <c r="AY12" s="212">
        <f>'Ctrinh- TAN HIEP (21-30)'!F277</f>
        <v>0</v>
      </c>
      <c r="AZ12" s="212">
        <f>'Ctrinh- TAN HIEP (21-30)'!F284</f>
        <v>0</v>
      </c>
      <c r="BA12" s="212">
        <f>'Ctrinh- TAN HIEP (21-30)'!F291</f>
        <v>0</v>
      </c>
      <c r="BB12" s="212">
        <f>'Ctrinh- TAN HIEP (21-30)'!F298</f>
        <v>0</v>
      </c>
      <c r="BC12" s="212">
        <f>'Ctrinh- TAN HIEP (21-30)'!F305</f>
        <v>0</v>
      </c>
      <c r="BD12" s="212">
        <f>'Ctrinh- TAN HIEP (21-30)'!F312</f>
        <v>0</v>
      </c>
      <c r="BE12" s="212">
        <f>'Ctrinh- TAN HIEP (21-30)'!F319</f>
        <v>0</v>
      </c>
      <c r="BF12" s="220">
        <f>'Ctrinh- TAN HIEP (21-30)'!F326</f>
        <v>0</v>
      </c>
      <c r="BG12" s="199"/>
      <c r="BH12" s="212">
        <f>SUM(BF12,BG12,R12,E12)</f>
        <v>0</v>
      </c>
      <c r="BI12" s="219">
        <f>$H$64-BH12</f>
        <v>0</v>
      </c>
      <c r="BJ12" s="212">
        <f t="shared" si="4"/>
        <v>0</v>
      </c>
      <c r="BK12" s="218"/>
      <c r="BL12" s="217"/>
    </row>
    <row r="13" spans="1:64" s="210" customFormat="1" ht="15.75" customHeight="1">
      <c r="A13" s="369" t="s">
        <v>17</v>
      </c>
      <c r="B13" s="209" t="s">
        <v>18</v>
      </c>
      <c r="C13" s="208" t="s">
        <v>19</v>
      </c>
      <c r="D13" s="493"/>
      <c r="E13" s="252">
        <f>SUM(G13:H13,J13:Q13)</f>
        <v>0</v>
      </c>
      <c r="F13" s="199">
        <f t="shared" ref="F13:F21" si="7">SUM(G13:H13)</f>
        <v>0</v>
      </c>
      <c r="G13" s="199">
        <f>'Ctrinh- TAN HIEP (21-30)'!G7</f>
        <v>0</v>
      </c>
      <c r="H13" s="199">
        <f>'Ctrinh- TAN HIEP (21-30)'!G14</f>
        <v>0</v>
      </c>
      <c r="I13" s="207">
        <f>$D13-$BH13</f>
        <v>0</v>
      </c>
      <c r="J13" s="199">
        <f>'Ctrinh- TAN HIEP (21-30)'!G28</f>
        <v>0</v>
      </c>
      <c r="K13" s="199">
        <f>'Ctrinh- TAN HIEP (21-30)'!G35</f>
        <v>0</v>
      </c>
      <c r="L13" s="199">
        <f>'Ctrinh- TAN HIEP (21-30)'!G42</f>
        <v>0</v>
      </c>
      <c r="M13" s="199">
        <f>'Ctrinh- TAN HIEP (21-30)'!G49</f>
        <v>0</v>
      </c>
      <c r="N13" s="263">
        <f>'Ctrinh- TAN HIEP (21-30)'!H56</f>
        <v>0</v>
      </c>
      <c r="O13" s="199">
        <f>'Ctrinh- TAN HIEP (21-30)'!G63</f>
        <v>0</v>
      </c>
      <c r="P13" s="199">
        <f>'Ctrinh- TAN HIEP (21-30)'!G70</f>
        <v>0</v>
      </c>
      <c r="Q13" s="199">
        <f>'Ctrinh- TAN HIEP (21-30)'!G77</f>
        <v>0</v>
      </c>
      <c r="R13" s="355">
        <f t="shared" si="5"/>
        <v>0</v>
      </c>
      <c r="S13" s="195"/>
      <c r="T13" s="199">
        <f>'Ctrinh- TAN HIEP (21-30)'!G84</f>
        <v>0</v>
      </c>
      <c r="U13" s="199">
        <f>'Ctrinh- TAN HIEP (21-30)'!G91</f>
        <v>0</v>
      </c>
      <c r="V13" s="199">
        <f>'Ctrinh- TAN HIEP (21-30)'!G98</f>
        <v>0</v>
      </c>
      <c r="W13" s="199">
        <f>'Ctrinh- TAN HIEP (21-30)'!G105</f>
        <v>0</v>
      </c>
      <c r="X13" s="199">
        <f>'Ctrinh- TAN HIEP (21-30)'!G112</f>
        <v>0</v>
      </c>
      <c r="Y13" s="199">
        <f>'Ctrinh- TAN HIEP (21-30)'!G119</f>
        <v>0</v>
      </c>
      <c r="Z13" s="199">
        <f>'Ctrinh- TAN HIEP (21-30)'!G126</f>
        <v>0</v>
      </c>
      <c r="AA13" s="199">
        <f>'Ctrinh- TAN HIEP (21-30)'!G133</f>
        <v>0</v>
      </c>
      <c r="AB13" s="344">
        <f t="shared" si="6"/>
        <v>0</v>
      </c>
      <c r="AC13" s="344"/>
      <c r="AD13" s="199">
        <f>'Ctrinh- TAN HIEP (21-30)'!G141</f>
        <v>0</v>
      </c>
      <c r="AE13" s="199">
        <f>'Ctrinh- TAN HIEP (21-30)'!G166</f>
        <v>0</v>
      </c>
      <c r="AF13" s="199">
        <f>'Ctrinh- TAN HIEP (21-30)'!G170</f>
        <v>0</v>
      </c>
      <c r="AG13" s="199">
        <f>'Ctrinh- TAN HIEP (21-30)'!G174</f>
        <v>0</v>
      </c>
      <c r="AH13" s="199">
        <f>'Ctrinh- TAN HIEP (21-30)'!G178</f>
        <v>0</v>
      </c>
      <c r="AI13" s="199">
        <f>'Ctrinh- TAN HIEP (21-30)'!G182</f>
        <v>0</v>
      </c>
      <c r="AJ13" s="199">
        <f>'Ctrinh- TAN HIEP (21-30)'!G186</f>
        <v>0</v>
      </c>
      <c r="AK13" s="199">
        <f>'Ctrinh- TAN HIEP (21-30)'!G191</f>
        <v>0</v>
      </c>
      <c r="AL13" s="199">
        <f>'Ctrinh- TAN HIEP (21-30)'!G195</f>
        <v>0</v>
      </c>
      <c r="AM13" s="199">
        <f>'Ctrinh- TAN HIEP (21-30)'!G202</f>
        <v>0</v>
      </c>
      <c r="AN13" s="199">
        <f>'Ctrinh- TAN HIEP (21-30)'!G209</f>
        <v>0</v>
      </c>
      <c r="AO13" s="199">
        <f>'Ctrinh- TAN HIEP (21-30)'!G216</f>
        <v>0</v>
      </c>
      <c r="AP13" s="199">
        <f>'Ctrinh- TAN HIEP (21-30)'!G223</f>
        <v>0</v>
      </c>
      <c r="AQ13" s="199">
        <f>'Ctrinh- TAN HIEP (21-30)'!G230</f>
        <v>0</v>
      </c>
      <c r="AR13" s="199">
        <f>'Ctrinh- TAN HIEP (21-30)'!G234</f>
        <v>0</v>
      </c>
      <c r="AS13" s="199">
        <f>'Ctrinh- TAN HIEP (21-30)'!G238</f>
        <v>0</v>
      </c>
      <c r="AT13" s="272">
        <f>'Ctrinh- TAN HIEP (21-30)'!G242</f>
        <v>0</v>
      </c>
      <c r="AU13" s="199">
        <f>'Ctrinh- TAN HIEP (21-30)'!G249</f>
        <v>0</v>
      </c>
      <c r="AV13" s="199">
        <f>'Ctrinh- TAN HIEP (21-30)'!G256</f>
        <v>0</v>
      </c>
      <c r="AW13" s="199">
        <f>'Ctrinh- TAN HIEP (21-30)'!G263</f>
        <v>0</v>
      </c>
      <c r="AX13" s="199">
        <f>'Ctrinh- TAN HIEP (21-30)'!G270</f>
        <v>0</v>
      </c>
      <c r="AY13" s="199">
        <f>'Ctrinh- TAN HIEP (21-30)'!G277</f>
        <v>0</v>
      </c>
      <c r="AZ13" s="199">
        <f>'Ctrinh- TAN HIEP (21-30)'!G284</f>
        <v>0</v>
      </c>
      <c r="BA13" s="199">
        <f>'Ctrinh- TAN HIEP (21-30)'!G291</f>
        <v>0</v>
      </c>
      <c r="BB13" s="199">
        <f>'Ctrinh- TAN HIEP (21-30)'!G298</f>
        <v>0</v>
      </c>
      <c r="BC13" s="199">
        <f>'Ctrinh- TAN HIEP (21-30)'!G305</f>
        <v>0</v>
      </c>
      <c r="BD13" s="199">
        <f>'Ctrinh- TAN HIEP (21-30)'!G312</f>
        <v>0</v>
      </c>
      <c r="BE13" s="199">
        <f>'Ctrinh- TAN HIEP (21-30)'!G319</f>
        <v>0</v>
      </c>
      <c r="BF13" s="195">
        <f>'Ctrinh- TAN HIEP (21-30)'!G326</f>
        <v>0</v>
      </c>
      <c r="BG13" s="199"/>
      <c r="BH13" s="199">
        <f t="shared" si="3"/>
        <v>0</v>
      </c>
      <c r="BI13" s="196">
        <f>$I$64-BH13</f>
        <v>0</v>
      </c>
      <c r="BJ13" s="199">
        <f t="shared" si="4"/>
        <v>0</v>
      </c>
      <c r="BK13" s="204"/>
      <c r="BL13" s="211"/>
    </row>
    <row r="14" spans="1:64" s="210" customFormat="1" ht="15.75" customHeight="1">
      <c r="A14" s="369" t="s">
        <v>20</v>
      </c>
      <c r="B14" s="209" t="s">
        <v>21</v>
      </c>
      <c r="C14" s="208" t="s">
        <v>22</v>
      </c>
      <c r="D14" s="494"/>
      <c r="E14" s="252">
        <f>SUM(G14:I14,K14:Q14)</f>
        <v>0</v>
      </c>
      <c r="F14" s="199">
        <f t="shared" si="7"/>
        <v>0</v>
      </c>
      <c r="G14" s="199">
        <f>'Ctrinh- TAN HIEP (21-30)'!H7</f>
        <v>0</v>
      </c>
      <c r="H14" s="199">
        <f>'Ctrinh- TAN HIEP (21-30)'!H14</f>
        <v>0</v>
      </c>
      <c r="I14" s="199">
        <f>'Ctrinh- TAN HIEP (21-30)'!H21</f>
        <v>0</v>
      </c>
      <c r="J14" s="207">
        <f>$D14-$BH14</f>
        <v>0</v>
      </c>
      <c r="K14" s="199">
        <f>'Ctrinh- TAN HIEP (21-30)'!H35</f>
        <v>0</v>
      </c>
      <c r="L14" s="199">
        <f>'Ctrinh- TAN HIEP (21-30)'!H42</f>
        <v>0</v>
      </c>
      <c r="M14" s="199">
        <f>'Ctrinh- TAN HIEP (21-30)'!H49</f>
        <v>0</v>
      </c>
      <c r="N14" s="263">
        <f>'Ctrinh- TAN HIEP (21-30)'!H56</f>
        <v>0</v>
      </c>
      <c r="O14" s="199">
        <f>'Ctrinh- TAN HIEP (21-30)'!H63</f>
        <v>0</v>
      </c>
      <c r="P14" s="199">
        <f>'Ctrinh- TAN HIEP (21-30)'!H70</f>
        <v>0</v>
      </c>
      <c r="Q14" s="199">
        <f>'Ctrinh- TAN HIEP (21-30)'!H77</f>
        <v>0</v>
      </c>
      <c r="R14" s="355">
        <f t="shared" si="5"/>
        <v>0</v>
      </c>
      <c r="S14" s="195"/>
      <c r="T14" s="199">
        <f>'Ctrinh- TAN HIEP (21-30)'!H84</f>
        <v>0</v>
      </c>
      <c r="U14" s="199">
        <f>'Ctrinh- TAN HIEP (21-30)'!H91</f>
        <v>0</v>
      </c>
      <c r="V14" s="199">
        <f>'Ctrinh- TAN HIEP (21-30)'!H98</f>
        <v>0</v>
      </c>
      <c r="W14" s="199">
        <f>'Ctrinh- TAN HIEP (21-30)'!H105</f>
        <v>0</v>
      </c>
      <c r="X14" s="199">
        <f>'Ctrinh- TAN HIEP (21-30)'!H112</f>
        <v>0</v>
      </c>
      <c r="Y14" s="199">
        <f>'Ctrinh- TAN HIEP (21-30)'!H119</f>
        <v>0</v>
      </c>
      <c r="Z14" s="199">
        <f>'Ctrinh- TAN HIEP (21-30)'!H126</f>
        <v>0</v>
      </c>
      <c r="AA14" s="199">
        <f>'Ctrinh- TAN HIEP (21-30)'!H133</f>
        <v>0</v>
      </c>
      <c r="AB14" s="344">
        <f t="shared" si="6"/>
        <v>0</v>
      </c>
      <c r="AC14" s="344"/>
      <c r="AD14" s="199">
        <f>'Ctrinh- TAN HIEP (21-30)'!H141</f>
        <v>0</v>
      </c>
      <c r="AE14" s="199">
        <f>'Ctrinh- TAN HIEP (21-30)'!H166</f>
        <v>0</v>
      </c>
      <c r="AF14" s="199">
        <f>'Ctrinh- TAN HIEP (21-30)'!H170</f>
        <v>0</v>
      </c>
      <c r="AG14" s="199">
        <f>'Ctrinh- TAN HIEP (21-30)'!H174</f>
        <v>0</v>
      </c>
      <c r="AH14" s="199">
        <f>'Ctrinh- TAN HIEP (21-30)'!H178</f>
        <v>0</v>
      </c>
      <c r="AI14" s="199">
        <f>'Ctrinh- TAN HIEP (21-30)'!H182</f>
        <v>0</v>
      </c>
      <c r="AJ14" s="199">
        <f>'Ctrinh- TAN HIEP (21-30)'!H186</f>
        <v>0</v>
      </c>
      <c r="AK14" s="199">
        <f>'Ctrinh- TAN HIEP (21-30)'!H191</f>
        <v>0</v>
      </c>
      <c r="AL14" s="199">
        <f>'Ctrinh- TAN HIEP (21-30)'!H195</f>
        <v>0</v>
      </c>
      <c r="AM14" s="199">
        <f>'Ctrinh- TAN HIEP (21-30)'!H202</f>
        <v>0</v>
      </c>
      <c r="AN14" s="199">
        <f>'Ctrinh- TAN HIEP (21-30)'!H209</f>
        <v>0</v>
      </c>
      <c r="AO14" s="199">
        <f>'Ctrinh- TAN HIEP (21-30)'!H216</f>
        <v>0</v>
      </c>
      <c r="AP14" s="199">
        <f>'Ctrinh- TAN HIEP (21-30)'!H223</f>
        <v>0</v>
      </c>
      <c r="AQ14" s="199">
        <f>'Ctrinh- TAN HIEP (21-30)'!H230</f>
        <v>0</v>
      </c>
      <c r="AR14" s="199">
        <f>'Ctrinh- TAN HIEP (21-30)'!H234</f>
        <v>0</v>
      </c>
      <c r="AS14" s="199">
        <f>'Ctrinh- TAN HIEP (21-30)'!H238</f>
        <v>0</v>
      </c>
      <c r="AT14" s="272">
        <f>'Ctrinh- TAN HIEP (21-30)'!H242</f>
        <v>0</v>
      </c>
      <c r="AU14" s="199">
        <f>'Ctrinh- TAN HIEP (21-30)'!H249</f>
        <v>0</v>
      </c>
      <c r="AV14" s="199">
        <f>'Ctrinh- TAN HIEP (21-30)'!H256</f>
        <v>0</v>
      </c>
      <c r="AW14" s="199">
        <f>'Ctrinh- TAN HIEP (21-30)'!H263</f>
        <v>0</v>
      </c>
      <c r="AX14" s="199">
        <f>'Ctrinh- TAN HIEP (21-30)'!H270</f>
        <v>0</v>
      </c>
      <c r="AY14" s="199">
        <f>'Ctrinh- TAN HIEP (21-30)'!H277</f>
        <v>0</v>
      </c>
      <c r="AZ14" s="199">
        <f>'Ctrinh- TAN HIEP (21-30)'!H284</f>
        <v>0</v>
      </c>
      <c r="BA14" s="199">
        <f>'Ctrinh- TAN HIEP (21-30)'!H291</f>
        <v>0</v>
      </c>
      <c r="BB14" s="199">
        <f>'Ctrinh- TAN HIEP (21-30)'!H298</f>
        <v>0</v>
      </c>
      <c r="BC14" s="199">
        <f>'Ctrinh- TAN HIEP (21-30)'!H305</f>
        <v>0</v>
      </c>
      <c r="BD14" s="199">
        <f>'Ctrinh- TAN HIEP (21-30)'!H312</f>
        <v>0</v>
      </c>
      <c r="BE14" s="199">
        <f>'Ctrinh- TAN HIEP (21-30)'!H319</f>
        <v>0</v>
      </c>
      <c r="BF14" s="195">
        <f>'Ctrinh- TAN HIEP (21-30)'!H326</f>
        <v>0</v>
      </c>
      <c r="BG14" s="199"/>
      <c r="BH14" s="199">
        <f t="shared" si="3"/>
        <v>0</v>
      </c>
      <c r="BI14" s="196">
        <f>$J$64-BH14</f>
        <v>0</v>
      </c>
      <c r="BJ14" s="199">
        <f t="shared" si="4"/>
        <v>0</v>
      </c>
      <c r="BK14" s="204"/>
      <c r="BL14" s="211"/>
    </row>
    <row r="15" spans="1:64" s="210" customFormat="1" ht="15.75" customHeight="1">
      <c r="A15" s="369" t="s">
        <v>23</v>
      </c>
      <c r="B15" s="209" t="s">
        <v>24</v>
      </c>
      <c r="C15" s="208" t="s">
        <v>25</v>
      </c>
      <c r="D15" s="215"/>
      <c r="E15" s="252">
        <f>SUM(G15:J15,L15:Q15)</f>
        <v>0</v>
      </c>
      <c r="F15" s="199">
        <f t="shared" si="7"/>
        <v>0</v>
      </c>
      <c r="G15" s="199">
        <f>'Ctrinh- TAN HIEP (21-30)'!I7</f>
        <v>0</v>
      </c>
      <c r="H15" s="199">
        <f>'Ctrinh- TAN HIEP (21-30)'!I14</f>
        <v>0</v>
      </c>
      <c r="I15" s="199">
        <f>'Ctrinh- TAN HIEP (21-30)'!I21</f>
        <v>0</v>
      </c>
      <c r="J15" s="199">
        <f>'Ctrinh- TAN HIEP (21-30)'!I28</f>
        <v>0</v>
      </c>
      <c r="K15" s="207">
        <f>$D15-$BH15</f>
        <v>0</v>
      </c>
      <c r="L15" s="199">
        <f>'Ctrinh- TAN HIEP (21-30)'!I42</f>
        <v>0</v>
      </c>
      <c r="M15" s="199">
        <f>'Ctrinh- TAN HIEP (21-30)'!I49</f>
        <v>0</v>
      </c>
      <c r="N15" s="263">
        <f>'Ctrinh- TAN HIEP (21-30)'!I56</f>
        <v>0</v>
      </c>
      <c r="O15" s="199">
        <f>'Ctrinh- TAN HIEP (21-30)'!I63</f>
        <v>0</v>
      </c>
      <c r="P15" s="199">
        <f>'Ctrinh- TAN HIEP (21-30)'!I70</f>
        <v>0</v>
      </c>
      <c r="Q15" s="199">
        <f>'Ctrinh- TAN HIEP (21-30)'!I77</f>
        <v>0</v>
      </c>
      <c r="R15" s="355">
        <f t="shared" si="5"/>
        <v>0</v>
      </c>
      <c r="S15" s="195"/>
      <c r="T15" s="199">
        <f>'Ctrinh- TAN HIEP (21-30)'!I84</f>
        <v>0</v>
      </c>
      <c r="U15" s="199">
        <f>'Ctrinh- TAN HIEP (21-30)'!I91</f>
        <v>0</v>
      </c>
      <c r="V15" s="199">
        <f>'Ctrinh- TAN HIEP (21-30)'!I98</f>
        <v>0</v>
      </c>
      <c r="W15" s="199">
        <f>'Ctrinh- TAN HIEP (21-30)'!I105</f>
        <v>0</v>
      </c>
      <c r="X15" s="199">
        <f>'Ctrinh- TAN HIEP (21-30)'!I112</f>
        <v>0</v>
      </c>
      <c r="Y15" s="199">
        <f>'Ctrinh- TAN HIEP (21-30)'!I119</f>
        <v>0</v>
      </c>
      <c r="Z15" s="199">
        <f>'Ctrinh- TAN HIEP (21-30)'!I126</f>
        <v>0</v>
      </c>
      <c r="AA15" s="199">
        <f>'Ctrinh- TAN HIEP (21-30)'!I133</f>
        <v>0</v>
      </c>
      <c r="AB15" s="344">
        <f t="shared" si="6"/>
        <v>0</v>
      </c>
      <c r="AC15" s="344"/>
      <c r="AD15" s="199">
        <f>'Ctrinh- TAN HIEP (21-30)'!I141</f>
        <v>0</v>
      </c>
      <c r="AE15" s="199">
        <f>'Ctrinh- TAN HIEP (21-30)'!I166</f>
        <v>0</v>
      </c>
      <c r="AF15" s="199">
        <f>'Ctrinh- TAN HIEP (21-30)'!I170</f>
        <v>0</v>
      </c>
      <c r="AG15" s="199">
        <f>'Ctrinh- TAN HIEP (21-30)'!I174</f>
        <v>0</v>
      </c>
      <c r="AH15" s="199">
        <f>'Ctrinh- TAN HIEP (21-30)'!I178</f>
        <v>0</v>
      </c>
      <c r="AI15" s="199">
        <f>'Ctrinh- TAN HIEP (21-30)'!I182</f>
        <v>0</v>
      </c>
      <c r="AJ15" s="199">
        <f>'Ctrinh- TAN HIEP (21-30)'!I186</f>
        <v>0</v>
      </c>
      <c r="AK15" s="199">
        <f>'Ctrinh- TAN HIEP (21-30)'!I191</f>
        <v>0</v>
      </c>
      <c r="AL15" s="199">
        <f>'Ctrinh- TAN HIEP (21-30)'!I195</f>
        <v>0</v>
      </c>
      <c r="AM15" s="199">
        <f>'Ctrinh- TAN HIEP (21-30)'!I202</f>
        <v>0</v>
      </c>
      <c r="AN15" s="199">
        <f>'Ctrinh- TAN HIEP (21-30)'!I209</f>
        <v>0</v>
      </c>
      <c r="AO15" s="199">
        <f>'Ctrinh- TAN HIEP (21-30)'!I216</f>
        <v>0</v>
      </c>
      <c r="AP15" s="199">
        <f>'Ctrinh- TAN HIEP (21-30)'!I223</f>
        <v>0</v>
      </c>
      <c r="AQ15" s="199">
        <f>'Ctrinh- TAN HIEP (21-30)'!I230</f>
        <v>0</v>
      </c>
      <c r="AR15" s="199">
        <f>'Ctrinh- TAN HIEP (21-30)'!I234</f>
        <v>0</v>
      </c>
      <c r="AS15" s="199">
        <f>'Ctrinh- TAN HIEP (21-30)'!I238</f>
        <v>0</v>
      </c>
      <c r="AT15" s="272">
        <f>'Ctrinh- TAN HIEP (21-30)'!I242</f>
        <v>0</v>
      </c>
      <c r="AU15" s="199">
        <f>'Ctrinh- TAN HIEP (21-30)'!I249</f>
        <v>0</v>
      </c>
      <c r="AV15" s="199">
        <f>'Ctrinh- TAN HIEP (21-30)'!I256</f>
        <v>0</v>
      </c>
      <c r="AW15" s="199">
        <f>'Ctrinh- TAN HIEP (21-30)'!I263</f>
        <v>0</v>
      </c>
      <c r="AX15" s="199">
        <f>'Ctrinh- TAN HIEP (21-30)'!I270</f>
        <v>0</v>
      </c>
      <c r="AY15" s="199">
        <f>'Ctrinh- TAN HIEP (21-30)'!I277</f>
        <v>0</v>
      </c>
      <c r="AZ15" s="199">
        <f>'Ctrinh- TAN HIEP (21-30)'!I284</f>
        <v>0</v>
      </c>
      <c r="BA15" s="199">
        <f>'Ctrinh- TAN HIEP (21-30)'!I291</f>
        <v>0</v>
      </c>
      <c r="BB15" s="199">
        <f>'Ctrinh- TAN HIEP (21-30)'!I298</f>
        <v>0</v>
      </c>
      <c r="BC15" s="199">
        <f>'Ctrinh- TAN HIEP (21-30)'!I305</f>
        <v>0</v>
      </c>
      <c r="BD15" s="199">
        <f>'Ctrinh- TAN HIEP (21-30)'!I312</f>
        <v>0</v>
      </c>
      <c r="BE15" s="199">
        <f>'Ctrinh- TAN HIEP (21-30)'!I319</f>
        <v>0</v>
      </c>
      <c r="BF15" s="195">
        <f>'Ctrinh- TAN HIEP (21-30)'!I326</f>
        <v>0</v>
      </c>
      <c r="BG15" s="199"/>
      <c r="BH15" s="199">
        <f>SUM(BF15,BG15,R15,E15)</f>
        <v>0</v>
      </c>
      <c r="BI15" s="196">
        <f>$K$64-BH15</f>
        <v>0</v>
      </c>
      <c r="BJ15" s="199">
        <f t="shared" si="4"/>
        <v>0</v>
      </c>
      <c r="BK15" s="204"/>
      <c r="BL15" s="211"/>
    </row>
    <row r="16" spans="1:64" s="210" customFormat="1" ht="15.75" customHeight="1">
      <c r="A16" s="369" t="s">
        <v>26</v>
      </c>
      <c r="B16" s="209" t="s">
        <v>27</v>
      </c>
      <c r="C16" s="208" t="s">
        <v>28</v>
      </c>
      <c r="D16" s="200"/>
      <c r="E16" s="252">
        <f>SUM(G16:K16,M16:Q16)</f>
        <v>0</v>
      </c>
      <c r="F16" s="199">
        <f t="shared" si="7"/>
        <v>0</v>
      </c>
      <c r="G16" s="199">
        <f>'Ctrinh- TAN HIEP (21-30)'!J7</f>
        <v>0</v>
      </c>
      <c r="H16" s="199">
        <f>'Ctrinh- TAN HIEP (21-30)'!J14</f>
        <v>0</v>
      </c>
      <c r="I16" s="199">
        <f>'Ctrinh- TAN HIEP (21-30)'!J21</f>
        <v>0</v>
      </c>
      <c r="J16" s="199">
        <f>'Ctrinh- TAN HIEP (21-30)'!J28</f>
        <v>0</v>
      </c>
      <c r="K16" s="199">
        <f>'Ctrinh- TAN HIEP (21-30)'!J35</f>
        <v>0</v>
      </c>
      <c r="L16" s="207">
        <f>$D16-$BH16</f>
        <v>0</v>
      </c>
      <c r="M16" s="199">
        <f>'Ctrinh- TAN HIEP (21-30)'!J49</f>
        <v>0</v>
      </c>
      <c r="N16" s="263">
        <f>'Ctrinh- TAN HIEP (21-30)'!J56</f>
        <v>0</v>
      </c>
      <c r="O16" s="199">
        <f>'Ctrinh- TAN HIEP (21-30)'!J63</f>
        <v>0</v>
      </c>
      <c r="P16" s="199">
        <f>'Ctrinh- TAN HIEP (21-30)'!J70</f>
        <v>0</v>
      </c>
      <c r="Q16" s="199">
        <f>'Ctrinh- TAN HIEP (21-30)'!J77</f>
        <v>0</v>
      </c>
      <c r="R16" s="355">
        <f t="shared" si="5"/>
        <v>0</v>
      </c>
      <c r="S16" s="195"/>
      <c r="T16" s="199">
        <f>'Ctrinh- TAN HIEP (21-30)'!J84</f>
        <v>0</v>
      </c>
      <c r="U16" s="199">
        <f>'Ctrinh- TAN HIEP (21-30)'!J91</f>
        <v>0</v>
      </c>
      <c r="V16" s="199">
        <f>'Ctrinh- TAN HIEP (21-30)'!J98</f>
        <v>0</v>
      </c>
      <c r="W16" s="199">
        <f>'Ctrinh- TAN HIEP (21-30)'!J105</f>
        <v>0</v>
      </c>
      <c r="X16" s="199">
        <f>'Ctrinh- TAN HIEP (21-30)'!J112</f>
        <v>0</v>
      </c>
      <c r="Y16" s="199">
        <f>'Ctrinh- TAN HIEP (21-30)'!J119</f>
        <v>0</v>
      </c>
      <c r="Z16" s="199">
        <f>'Ctrinh- TAN HIEP (21-30)'!J126</f>
        <v>0</v>
      </c>
      <c r="AA16" s="199">
        <f>'Ctrinh- TAN HIEP (21-30)'!J133</f>
        <v>0</v>
      </c>
      <c r="AB16" s="344">
        <f t="shared" si="6"/>
        <v>0</v>
      </c>
      <c r="AC16" s="344"/>
      <c r="AD16" s="199">
        <f>'Ctrinh- TAN HIEP (21-30)'!J141</f>
        <v>0</v>
      </c>
      <c r="AE16" s="199">
        <f>'Ctrinh- TAN HIEP (21-30)'!J166</f>
        <v>0</v>
      </c>
      <c r="AF16" s="199">
        <f>'Ctrinh- TAN HIEP (21-30)'!J170</f>
        <v>0</v>
      </c>
      <c r="AG16" s="199">
        <f>'Ctrinh- TAN HIEP (21-30)'!J174</f>
        <v>0</v>
      </c>
      <c r="AH16" s="199">
        <f>'Ctrinh- TAN HIEP (21-30)'!J178</f>
        <v>0</v>
      </c>
      <c r="AI16" s="199">
        <f>'Ctrinh- TAN HIEP (21-30)'!J182</f>
        <v>0</v>
      </c>
      <c r="AJ16" s="199">
        <f>'Ctrinh- TAN HIEP (21-30)'!J186</f>
        <v>0</v>
      </c>
      <c r="AK16" s="199">
        <f>'Ctrinh- TAN HIEP (21-30)'!J191</f>
        <v>0</v>
      </c>
      <c r="AL16" s="199">
        <f>'Ctrinh- TAN HIEP (21-30)'!J195</f>
        <v>0</v>
      </c>
      <c r="AM16" s="199">
        <f>'Ctrinh- TAN HIEP (21-30)'!J202</f>
        <v>0</v>
      </c>
      <c r="AN16" s="199">
        <f>'Ctrinh- TAN HIEP (21-30)'!J209</f>
        <v>0</v>
      </c>
      <c r="AO16" s="199">
        <f>'Ctrinh- TAN HIEP (21-30)'!J216</f>
        <v>0</v>
      </c>
      <c r="AP16" s="199">
        <f>'Ctrinh- TAN HIEP (21-30)'!J223</f>
        <v>0</v>
      </c>
      <c r="AQ16" s="199">
        <f>'Ctrinh- TAN HIEP (21-30)'!J230</f>
        <v>0</v>
      </c>
      <c r="AR16" s="199">
        <f>'Ctrinh- TAN HIEP (21-30)'!J234</f>
        <v>0</v>
      </c>
      <c r="AS16" s="199">
        <f>'Ctrinh- TAN HIEP (21-30)'!J238</f>
        <v>0</v>
      </c>
      <c r="AT16" s="272">
        <f>'Ctrinh- TAN HIEP (21-30)'!J242</f>
        <v>0</v>
      </c>
      <c r="AU16" s="199">
        <f>'Ctrinh- TAN HIEP (21-30)'!J249</f>
        <v>0</v>
      </c>
      <c r="AV16" s="199">
        <f>'Ctrinh- TAN HIEP (21-30)'!J256</f>
        <v>0</v>
      </c>
      <c r="AW16" s="199">
        <f>'Ctrinh- TAN HIEP (21-30)'!J263</f>
        <v>0</v>
      </c>
      <c r="AX16" s="199">
        <f>'Ctrinh- TAN HIEP (21-30)'!J270</f>
        <v>0</v>
      </c>
      <c r="AY16" s="199">
        <f>'Ctrinh- TAN HIEP (21-30)'!J277</f>
        <v>0</v>
      </c>
      <c r="AZ16" s="199">
        <f>'Ctrinh- TAN HIEP (21-30)'!J284</f>
        <v>0</v>
      </c>
      <c r="BA16" s="199">
        <f>'Ctrinh- TAN HIEP (21-30)'!J291</f>
        <v>0</v>
      </c>
      <c r="BB16" s="199">
        <f>'Ctrinh- TAN HIEP (21-30)'!J298</f>
        <v>0</v>
      </c>
      <c r="BC16" s="199">
        <f>'Ctrinh- TAN HIEP (21-30)'!J305</f>
        <v>0</v>
      </c>
      <c r="BD16" s="199">
        <f>'Ctrinh- TAN HIEP (21-30)'!J312</f>
        <v>0</v>
      </c>
      <c r="BE16" s="199">
        <f>'Ctrinh- TAN HIEP (21-30)'!J319</f>
        <v>0</v>
      </c>
      <c r="BF16" s="195">
        <f>'Ctrinh- TAN HIEP (21-30)'!J326</f>
        <v>0</v>
      </c>
      <c r="BG16" s="199"/>
      <c r="BH16" s="199">
        <f t="shared" si="3"/>
        <v>0</v>
      </c>
      <c r="BI16" s="196">
        <f>$L$64-BH16</f>
        <v>0</v>
      </c>
      <c r="BJ16" s="199">
        <f t="shared" si="4"/>
        <v>0</v>
      </c>
      <c r="BK16" s="204"/>
      <c r="BL16" s="211"/>
    </row>
    <row r="17" spans="1:64" s="210" customFormat="1" ht="15.75" customHeight="1">
      <c r="A17" s="369" t="s">
        <v>29</v>
      </c>
      <c r="B17" s="209" t="s">
        <v>30</v>
      </c>
      <c r="C17" s="208" t="s">
        <v>31</v>
      </c>
      <c r="D17" s="200"/>
      <c r="E17" s="252">
        <f>SUM(G17:L17,O17:Q17)</f>
        <v>0</v>
      </c>
      <c r="F17" s="199">
        <f t="shared" si="7"/>
        <v>0</v>
      </c>
      <c r="G17" s="199">
        <f>'Ctrinh- TAN HIEP (21-30)'!K7</f>
        <v>0</v>
      </c>
      <c r="H17" s="199">
        <f>'Ctrinh- TAN HIEP (21-30)'!K14</f>
        <v>0</v>
      </c>
      <c r="I17" s="199">
        <f>'Ctrinh- TAN HIEP (21-30)'!K21</f>
        <v>0</v>
      </c>
      <c r="J17" s="199">
        <f>'Ctrinh- TAN HIEP (21-30)'!K28</f>
        <v>0</v>
      </c>
      <c r="K17" s="199">
        <f>'Ctrinh- TAN HIEP (21-30)'!K35</f>
        <v>0</v>
      </c>
      <c r="L17" s="199">
        <f>'Ctrinh- TAN HIEP (21-30)'!K42</f>
        <v>0</v>
      </c>
      <c r="M17" s="207">
        <f>$D17-$BH17</f>
        <v>0</v>
      </c>
      <c r="N17" s="263">
        <f>'Ctrinh- TAN HIEP (21-30)'!K56</f>
        <v>0</v>
      </c>
      <c r="O17" s="199">
        <f>'Ctrinh- TAN HIEP (21-30)'!K63</f>
        <v>0</v>
      </c>
      <c r="P17" s="199">
        <f>'Ctrinh- TAN HIEP (21-30)'!K70</f>
        <v>0</v>
      </c>
      <c r="Q17" s="199">
        <f>'Ctrinh- TAN HIEP (21-30)'!K77</f>
        <v>0</v>
      </c>
      <c r="R17" s="355">
        <f t="shared" si="5"/>
        <v>0</v>
      </c>
      <c r="S17" s="195"/>
      <c r="T17" s="199">
        <f>'Ctrinh- TAN HIEP (21-30)'!K84</f>
        <v>0</v>
      </c>
      <c r="U17" s="199">
        <f>'Ctrinh- TAN HIEP (21-30)'!K91</f>
        <v>0</v>
      </c>
      <c r="V17" s="199">
        <f>'Ctrinh- TAN HIEP (21-30)'!K98</f>
        <v>0</v>
      </c>
      <c r="W17" s="199">
        <f>'Ctrinh- TAN HIEP (21-30)'!K105</f>
        <v>0</v>
      </c>
      <c r="X17" s="199">
        <f>'Ctrinh- TAN HIEP (21-30)'!K112</f>
        <v>0</v>
      </c>
      <c r="Y17" s="199">
        <f>'Ctrinh- TAN HIEP (21-30)'!K119</f>
        <v>0</v>
      </c>
      <c r="Z17" s="199">
        <f>'Ctrinh- TAN HIEP (21-30)'!K126</f>
        <v>0</v>
      </c>
      <c r="AA17" s="199">
        <f>'Ctrinh- TAN HIEP (21-30)'!K133</f>
        <v>0</v>
      </c>
      <c r="AB17" s="344">
        <f t="shared" si="6"/>
        <v>0</v>
      </c>
      <c r="AC17" s="344"/>
      <c r="AD17" s="199">
        <f>'Ctrinh- TAN HIEP (21-30)'!K141</f>
        <v>0</v>
      </c>
      <c r="AE17" s="199">
        <f>'Ctrinh- TAN HIEP (21-30)'!K166</f>
        <v>0</v>
      </c>
      <c r="AF17" s="199">
        <f>'Ctrinh- TAN HIEP (21-30)'!K170</f>
        <v>0</v>
      </c>
      <c r="AG17" s="199">
        <f>'Ctrinh- TAN HIEP (21-30)'!K174</f>
        <v>0</v>
      </c>
      <c r="AH17" s="199">
        <f>'Ctrinh- TAN HIEP (21-30)'!K178</f>
        <v>0</v>
      </c>
      <c r="AI17" s="199">
        <f>'Ctrinh- TAN HIEP (21-30)'!K182</f>
        <v>0</v>
      </c>
      <c r="AJ17" s="199">
        <f>'Ctrinh- TAN HIEP (21-30)'!K186</f>
        <v>0</v>
      </c>
      <c r="AK17" s="199">
        <f>'Ctrinh- TAN HIEP (21-30)'!K191</f>
        <v>0</v>
      </c>
      <c r="AL17" s="199">
        <f>'Ctrinh- TAN HIEP (21-30)'!K195</f>
        <v>0</v>
      </c>
      <c r="AM17" s="199">
        <f>'Ctrinh- TAN HIEP (21-30)'!K202</f>
        <v>0</v>
      </c>
      <c r="AN17" s="199">
        <f>'Ctrinh- TAN HIEP (21-30)'!K209</f>
        <v>0</v>
      </c>
      <c r="AO17" s="199">
        <f>'Ctrinh- TAN HIEP (21-30)'!K216</f>
        <v>0</v>
      </c>
      <c r="AP17" s="199">
        <f>'Ctrinh- TAN HIEP (21-30)'!K223</f>
        <v>0</v>
      </c>
      <c r="AQ17" s="199">
        <f>'Ctrinh- TAN HIEP (21-30)'!K230</f>
        <v>0</v>
      </c>
      <c r="AR17" s="199">
        <f>'Ctrinh- TAN HIEP (21-30)'!K234</f>
        <v>0</v>
      </c>
      <c r="AS17" s="199">
        <f>'Ctrinh- TAN HIEP (21-30)'!K238</f>
        <v>0</v>
      </c>
      <c r="AT17" s="272">
        <f>'Ctrinh- TAN HIEP (21-30)'!K242</f>
        <v>0</v>
      </c>
      <c r="AU17" s="199">
        <f>'Ctrinh- TAN HIEP (21-30)'!K249</f>
        <v>0</v>
      </c>
      <c r="AV17" s="199">
        <f>'Ctrinh- TAN HIEP (21-30)'!K256</f>
        <v>0</v>
      </c>
      <c r="AW17" s="199">
        <f>'Ctrinh- TAN HIEP (21-30)'!K263</f>
        <v>0</v>
      </c>
      <c r="AX17" s="199">
        <f>'Ctrinh- TAN HIEP (21-30)'!K270</f>
        <v>0</v>
      </c>
      <c r="AY17" s="199">
        <f>'Ctrinh- TAN HIEP (21-30)'!K277</f>
        <v>0</v>
      </c>
      <c r="AZ17" s="199">
        <f>'Ctrinh- TAN HIEP (21-30)'!K284</f>
        <v>0</v>
      </c>
      <c r="BA17" s="199">
        <f>'Ctrinh- TAN HIEP (21-30)'!K291</f>
        <v>0</v>
      </c>
      <c r="BB17" s="199">
        <f>'Ctrinh- TAN HIEP (21-30)'!K298</f>
        <v>0</v>
      </c>
      <c r="BC17" s="199">
        <f>'Ctrinh- TAN HIEP (21-30)'!K305</f>
        <v>0</v>
      </c>
      <c r="BD17" s="199">
        <f>'Ctrinh- TAN HIEP (21-30)'!K312</f>
        <v>0</v>
      </c>
      <c r="BE17" s="199">
        <f>'Ctrinh- TAN HIEP (21-30)'!K319</f>
        <v>0</v>
      </c>
      <c r="BF17" s="195">
        <f>'Ctrinh- TAN HIEP (21-30)'!K326</f>
        <v>0</v>
      </c>
      <c r="BG17" s="199"/>
      <c r="BH17" s="199">
        <f>SUM(BF17,BG17,R17,E17)</f>
        <v>0</v>
      </c>
      <c r="BI17" s="196">
        <f>$M$64-BH17</f>
        <v>0</v>
      </c>
      <c r="BJ17" s="199">
        <f t="shared" si="4"/>
        <v>0</v>
      </c>
      <c r="BK17" s="204"/>
      <c r="BL17" s="211"/>
    </row>
    <row r="18" spans="1:64" s="216" customFormat="1" ht="15.75" customHeight="1">
      <c r="A18" s="370" t="s">
        <v>395</v>
      </c>
      <c r="B18" s="214" t="s">
        <v>343</v>
      </c>
      <c r="C18" s="213" t="s">
        <v>382</v>
      </c>
      <c r="D18" s="222"/>
      <c r="E18" s="252">
        <f>SUM(G18:M18,O18:Q18)</f>
        <v>0</v>
      </c>
      <c r="F18" s="199">
        <f t="shared" si="7"/>
        <v>0</v>
      </c>
      <c r="G18" s="199">
        <f>'Ctrinh- TAN HIEP (21-30)'!K8</f>
        <v>0</v>
      </c>
      <c r="H18" s="199">
        <f>'Ctrinh- TAN HIEP (21-30)'!K15</f>
        <v>0</v>
      </c>
      <c r="I18" s="199">
        <f>'Ctrinh- TAN HIEP (21-30)'!K22</f>
        <v>0</v>
      </c>
      <c r="J18" s="199">
        <f>'Ctrinh- TAN HIEP (21-30)'!K29</f>
        <v>0</v>
      </c>
      <c r="K18" s="199">
        <f>'Ctrinh- TAN HIEP (21-30)'!K36</f>
        <v>0</v>
      </c>
      <c r="L18" s="199">
        <f>'Ctrinh- TAN HIEP (21-30)'!K43</f>
        <v>0</v>
      </c>
      <c r="M18" s="199">
        <f>'Ctrinh- TAN HIEP (21-30)'!M43</f>
        <v>0</v>
      </c>
      <c r="N18" s="300">
        <f>$D18-$BH18</f>
        <v>0</v>
      </c>
      <c r="O18" s="199">
        <f>'Ctrinh- TAN HIEP (21-30)'!K64</f>
        <v>0</v>
      </c>
      <c r="P18" s="199">
        <f>'Ctrinh- TAN HIEP (21-30)'!K71</f>
        <v>0</v>
      </c>
      <c r="Q18" s="199">
        <f>'Ctrinh- TAN HIEP (21-30)'!K78</f>
        <v>0</v>
      </c>
      <c r="R18" s="355">
        <f t="shared" si="5"/>
        <v>0</v>
      </c>
      <c r="S18" s="195"/>
      <c r="T18" s="199">
        <f>'Ctrinh- TAN HIEP (21-30)'!K85</f>
        <v>0</v>
      </c>
      <c r="U18" s="199">
        <f>'Ctrinh- TAN HIEP (21-30)'!K92</f>
        <v>0</v>
      </c>
      <c r="V18" s="199">
        <f>'Ctrinh- TAN HIEP (21-30)'!K99</f>
        <v>0</v>
      </c>
      <c r="W18" s="199">
        <f>'Ctrinh- TAN HIEP (21-30)'!K106</f>
        <v>0</v>
      </c>
      <c r="X18" s="199">
        <f>'Ctrinh- TAN HIEP (21-30)'!K113</f>
        <v>0</v>
      </c>
      <c r="Y18" s="199">
        <f>'Ctrinh- TAN HIEP (21-30)'!K120</f>
        <v>0</v>
      </c>
      <c r="Z18" s="199">
        <f>'Ctrinh- TAN HIEP (21-30)'!K127</f>
        <v>0</v>
      </c>
      <c r="AA18" s="199">
        <f>'Ctrinh- TAN HIEP (21-30)'!K134</f>
        <v>0</v>
      </c>
      <c r="AB18" s="344">
        <f t="shared" si="6"/>
        <v>0</v>
      </c>
      <c r="AC18" s="344"/>
      <c r="AD18" s="199">
        <f>'Ctrinh- TAN HIEP (21-30)'!K142</f>
        <v>0</v>
      </c>
      <c r="AE18" s="199">
        <f>'Ctrinh- TAN HIEP (21-30)'!K167</f>
        <v>0</v>
      </c>
      <c r="AF18" s="199">
        <f>'Ctrinh- TAN HIEP (21-30)'!K171</f>
        <v>0</v>
      </c>
      <c r="AG18" s="199">
        <f>'Ctrinh- TAN HIEP (21-30)'!K175</f>
        <v>0</v>
      </c>
      <c r="AH18" s="199">
        <f>'Ctrinh- TAN HIEP (21-30)'!K179</f>
        <v>0</v>
      </c>
      <c r="AI18" s="199">
        <f>'Ctrinh- TAN HIEP (21-30)'!K183</f>
        <v>0</v>
      </c>
      <c r="AJ18" s="199">
        <f>'Ctrinh- TAN HIEP (21-30)'!K187</f>
        <v>0</v>
      </c>
      <c r="AK18" s="199">
        <f>'Ctrinh- TAN HIEP (21-30)'!K192</f>
        <v>0</v>
      </c>
      <c r="AL18" s="199">
        <f>'Ctrinh- TAN HIEP (21-30)'!K192</f>
        <v>0</v>
      </c>
      <c r="AM18" s="199">
        <f>'Ctrinh- TAN HIEP (21-30)'!K203</f>
        <v>0</v>
      </c>
      <c r="AN18" s="199">
        <f>'Ctrinh- TAN HIEP (21-30)'!K210</f>
        <v>0</v>
      </c>
      <c r="AO18" s="199">
        <f>'Ctrinh- TAN HIEP (21-30)'!K217</f>
        <v>0</v>
      </c>
      <c r="AP18" s="199">
        <f>'Ctrinh- TAN HIEP (21-30)'!K224</f>
        <v>0</v>
      </c>
      <c r="AQ18" s="199">
        <f>'Ctrinh- TAN HIEP (21-30)'!K231</f>
        <v>0</v>
      </c>
      <c r="AR18" s="199">
        <f>'Ctrinh- TAN HIEP (21-30)'!K235</f>
        <v>0</v>
      </c>
      <c r="AS18" s="199">
        <f>'Ctrinh- TAN HIEP (21-30)'!K239</f>
        <v>0</v>
      </c>
      <c r="AT18" s="272">
        <f>'Ctrinh- TAN HIEP (21-30)'!K243</f>
        <v>0</v>
      </c>
      <c r="AU18" s="199">
        <f>'Ctrinh- TAN HIEP (21-30)'!K250</f>
        <v>0</v>
      </c>
      <c r="AV18" s="199">
        <f>'Ctrinh- TAN HIEP (21-30)'!K257</f>
        <v>0</v>
      </c>
      <c r="AW18" s="199">
        <f>'Ctrinh- TAN HIEP (21-30)'!K264</f>
        <v>0</v>
      </c>
      <c r="AX18" s="199">
        <f>'Ctrinh- TAN HIEP (21-30)'!K271</f>
        <v>0</v>
      </c>
      <c r="AY18" s="199">
        <f>'Ctrinh- TAN HIEP (21-30)'!K278</f>
        <v>0</v>
      </c>
      <c r="AZ18" s="199">
        <f>'Ctrinh- TAN HIEP (21-30)'!K285</f>
        <v>0</v>
      </c>
      <c r="BA18" s="199">
        <f>'Ctrinh- TAN HIEP (21-30)'!K292</f>
        <v>0</v>
      </c>
      <c r="BB18" s="199">
        <f>'Ctrinh- TAN HIEP (21-30)'!K299</f>
        <v>0</v>
      </c>
      <c r="BC18" s="199">
        <f>'Ctrinh- TAN HIEP (21-30)'!K306</f>
        <v>0</v>
      </c>
      <c r="BD18" s="199">
        <f>'Ctrinh- TAN HIEP (21-30)'!K313</f>
        <v>0</v>
      </c>
      <c r="BE18" s="199">
        <f>'Ctrinh- TAN HIEP (21-30)'!K320</f>
        <v>0</v>
      </c>
      <c r="BF18" s="195">
        <f>'Ctrinh- TAN HIEP (21-30)'!K327</f>
        <v>0</v>
      </c>
      <c r="BG18" s="199"/>
      <c r="BH18" s="199">
        <f t="shared" si="3"/>
        <v>0</v>
      </c>
      <c r="BI18" s="196">
        <f>$N$64-BH18</f>
        <v>0</v>
      </c>
      <c r="BJ18" s="199">
        <f t="shared" si="4"/>
        <v>0</v>
      </c>
      <c r="BK18" s="218"/>
      <c r="BL18" s="217"/>
    </row>
    <row r="19" spans="1:64" s="210" customFormat="1" ht="15.75" customHeight="1">
      <c r="A19" s="369" t="s">
        <v>32</v>
      </c>
      <c r="B19" s="209" t="s">
        <v>33</v>
      </c>
      <c r="C19" s="208" t="s">
        <v>34</v>
      </c>
      <c r="D19" s="495"/>
      <c r="E19" s="252">
        <f>SUM(G19:M19,P19:Q19)</f>
        <v>0</v>
      </c>
      <c r="F19" s="199">
        <f t="shared" si="7"/>
        <v>0</v>
      </c>
      <c r="G19" s="199">
        <f>'Ctrinh- TAN HIEP (21-30)'!M7</f>
        <v>0</v>
      </c>
      <c r="H19" s="199">
        <f>'Ctrinh- TAN HIEP (21-30)'!M14</f>
        <v>0</v>
      </c>
      <c r="I19" s="199">
        <f>'Ctrinh- TAN HIEP (21-30)'!M21</f>
        <v>0</v>
      </c>
      <c r="J19" s="199">
        <f>'Ctrinh- TAN HIEP (21-30)'!M28</f>
        <v>0</v>
      </c>
      <c r="K19" s="199">
        <f>'Ctrinh- TAN HIEP (21-30)'!M35</f>
        <v>0</v>
      </c>
      <c r="L19" s="199">
        <f>'Ctrinh- TAN HIEP (21-30)'!M42</f>
        <v>0</v>
      </c>
      <c r="M19" s="199">
        <f>'Ctrinh- TAN HIEP (21-30)'!M49</f>
        <v>0</v>
      </c>
      <c r="N19" s="272">
        <f>'Ctrinh- TAN HIEP (21-30)'!M56</f>
        <v>0</v>
      </c>
      <c r="O19" s="207">
        <f>$D19-$BH19</f>
        <v>0</v>
      </c>
      <c r="P19" s="199">
        <f>'Ctrinh- TAN HIEP (21-30)'!M70</f>
        <v>0</v>
      </c>
      <c r="Q19" s="199">
        <f>'Ctrinh- TAN HIEP (21-30)'!M77</f>
        <v>0</v>
      </c>
      <c r="R19" s="355">
        <f t="shared" si="5"/>
        <v>0</v>
      </c>
      <c r="S19" s="195"/>
      <c r="T19" s="199">
        <f>'Ctrinh- TAN HIEP (21-30)'!M84</f>
        <v>0</v>
      </c>
      <c r="U19" s="199">
        <f>'Ctrinh- TAN HIEP (21-30)'!M91</f>
        <v>0</v>
      </c>
      <c r="V19" s="199">
        <f>'Ctrinh- TAN HIEP (21-30)'!M98</f>
        <v>0</v>
      </c>
      <c r="W19" s="199">
        <f>'Ctrinh- TAN HIEP (21-30)'!M105</f>
        <v>0</v>
      </c>
      <c r="X19" s="199">
        <f>'Ctrinh- TAN HIEP (21-30)'!M112</f>
        <v>0</v>
      </c>
      <c r="Y19" s="199">
        <f>'Ctrinh- TAN HIEP (21-30)'!M119</f>
        <v>0</v>
      </c>
      <c r="Z19" s="199">
        <f>'Ctrinh- TAN HIEP (21-30)'!M126</f>
        <v>0</v>
      </c>
      <c r="AA19" s="199">
        <f>'Ctrinh- TAN HIEP (21-30)'!M133</f>
        <v>0</v>
      </c>
      <c r="AB19" s="344">
        <f t="shared" si="6"/>
        <v>0</v>
      </c>
      <c r="AC19" s="344"/>
      <c r="AD19" s="199">
        <f>'Ctrinh- TAN HIEP (21-30)'!M141</f>
        <v>0</v>
      </c>
      <c r="AE19" s="199">
        <f>'Ctrinh- TAN HIEP (21-30)'!M166</f>
        <v>0</v>
      </c>
      <c r="AF19" s="199">
        <f>'Ctrinh- TAN HIEP (21-30)'!M170</f>
        <v>0</v>
      </c>
      <c r="AG19" s="199">
        <f>'Ctrinh- TAN HIEP (21-30)'!M174</f>
        <v>0</v>
      </c>
      <c r="AH19" s="199">
        <f>'Ctrinh- TAN HIEP (21-30)'!M178</f>
        <v>0</v>
      </c>
      <c r="AI19" s="199">
        <f>'Ctrinh- TAN HIEP (21-30)'!M182</f>
        <v>0</v>
      </c>
      <c r="AJ19" s="199">
        <f>'Ctrinh- TAN HIEP (21-30)'!M186</f>
        <v>0</v>
      </c>
      <c r="AK19" s="199">
        <f>'Ctrinh- TAN HIEP (21-30)'!M191</f>
        <v>0</v>
      </c>
      <c r="AL19" s="199">
        <f>'Ctrinh- TAN HIEP (21-30)'!M195</f>
        <v>0</v>
      </c>
      <c r="AM19" s="199">
        <f>'Ctrinh- TAN HIEP (21-30)'!M202</f>
        <v>0</v>
      </c>
      <c r="AN19" s="199">
        <f>'Ctrinh- TAN HIEP (21-30)'!M209</f>
        <v>0</v>
      </c>
      <c r="AO19" s="199">
        <f>'Ctrinh- TAN HIEP (21-30)'!M216</f>
        <v>0</v>
      </c>
      <c r="AP19" s="199">
        <f>'Ctrinh- TAN HIEP (21-30)'!M223</f>
        <v>0</v>
      </c>
      <c r="AQ19" s="199">
        <f>'Ctrinh- TAN HIEP (21-30)'!M230</f>
        <v>0</v>
      </c>
      <c r="AR19" s="199">
        <f>'Ctrinh- TAN HIEP (21-30)'!M234</f>
        <v>0</v>
      </c>
      <c r="AS19" s="199">
        <f>'Ctrinh- TAN HIEP (21-30)'!M238</f>
        <v>0</v>
      </c>
      <c r="AT19" s="272">
        <f>'Ctrinh- TAN HIEP (21-30)'!M242</f>
        <v>0</v>
      </c>
      <c r="AU19" s="199">
        <f>'Ctrinh- TAN HIEP (21-30)'!M249</f>
        <v>0</v>
      </c>
      <c r="AV19" s="199">
        <f>'Ctrinh- TAN HIEP (21-30)'!M256</f>
        <v>0</v>
      </c>
      <c r="AW19" s="199">
        <f>'Ctrinh- TAN HIEP (21-30)'!M263</f>
        <v>0</v>
      </c>
      <c r="AX19" s="199">
        <f>'Ctrinh- TAN HIEP (21-30)'!M270</f>
        <v>0</v>
      </c>
      <c r="AY19" s="199">
        <f>'Ctrinh- TAN HIEP (21-30)'!M277</f>
        <v>0</v>
      </c>
      <c r="AZ19" s="199">
        <f>'Ctrinh- TAN HIEP (21-30)'!M284</f>
        <v>0</v>
      </c>
      <c r="BA19" s="199">
        <f>'Ctrinh- TAN HIEP (21-30)'!M291</f>
        <v>0</v>
      </c>
      <c r="BB19" s="199">
        <f>'Ctrinh- TAN HIEP (21-30)'!M298</f>
        <v>0</v>
      </c>
      <c r="BC19" s="199">
        <f>'Ctrinh- TAN HIEP (21-30)'!M305</f>
        <v>0</v>
      </c>
      <c r="BD19" s="199">
        <f>'Ctrinh- TAN HIEP (21-30)'!M312</f>
        <v>0</v>
      </c>
      <c r="BE19" s="199">
        <f>'Ctrinh- TAN HIEP (21-30)'!M319</f>
        <v>0</v>
      </c>
      <c r="BF19" s="195">
        <f>'Ctrinh- TAN HIEP (21-30)'!M326</f>
        <v>0</v>
      </c>
      <c r="BG19" s="199"/>
      <c r="BH19" s="199">
        <f t="shared" si="3"/>
        <v>0</v>
      </c>
      <c r="BI19" s="196">
        <f>$O$64-BH19</f>
        <v>0</v>
      </c>
      <c r="BJ19" s="199">
        <f t="shared" si="4"/>
        <v>0</v>
      </c>
      <c r="BK19" s="204"/>
      <c r="BL19" s="211"/>
    </row>
    <row r="20" spans="1:64" s="210" customFormat="1" ht="15.75" customHeight="1">
      <c r="A20" s="369" t="s">
        <v>35</v>
      </c>
      <c r="B20" s="209" t="s">
        <v>36</v>
      </c>
      <c r="C20" s="208" t="s">
        <v>37</v>
      </c>
      <c r="D20" s="200"/>
      <c r="E20" s="252">
        <f>SUM(G20:O20,Q20)</f>
        <v>0</v>
      </c>
      <c r="F20" s="199">
        <f t="shared" si="7"/>
        <v>0</v>
      </c>
      <c r="G20" s="199">
        <f>'Ctrinh- TAN HIEP (21-30)'!N7</f>
        <v>0</v>
      </c>
      <c r="H20" s="199">
        <f>'Ctrinh- TAN HIEP (21-30)'!N14</f>
        <v>0</v>
      </c>
      <c r="I20" s="199">
        <f>'Ctrinh- TAN HIEP (21-30)'!N21</f>
        <v>0</v>
      </c>
      <c r="J20" s="199">
        <f>'Ctrinh- TAN HIEP (21-30)'!N28</f>
        <v>0</v>
      </c>
      <c r="K20" s="199">
        <f>'Ctrinh- TAN HIEP (21-30)'!N35</f>
        <v>0</v>
      </c>
      <c r="L20" s="199">
        <f>'Ctrinh- TAN HIEP (21-30)'!N42</f>
        <v>0</v>
      </c>
      <c r="M20" s="199">
        <f>'Ctrinh- TAN HIEP (21-30)'!N49</f>
        <v>0</v>
      </c>
      <c r="N20" s="272">
        <f>'Ctrinh- TAN HIEP (21-30)'!N56</f>
        <v>0</v>
      </c>
      <c r="O20" s="199">
        <f>'Ctrinh- TAN HIEP (21-30)'!N63</f>
        <v>0</v>
      </c>
      <c r="P20" s="207">
        <f>$D20-$BH20</f>
        <v>0</v>
      </c>
      <c r="Q20" s="199">
        <f>'Ctrinh- TAN HIEP (21-30)'!N77</f>
        <v>0</v>
      </c>
      <c r="R20" s="355">
        <f t="shared" si="5"/>
        <v>0</v>
      </c>
      <c r="S20" s="195"/>
      <c r="T20" s="199">
        <f>'Ctrinh- TAN HIEP (21-30)'!N84</f>
        <v>0</v>
      </c>
      <c r="U20" s="199">
        <f>'Ctrinh- TAN HIEP (21-30)'!N91</f>
        <v>0</v>
      </c>
      <c r="V20" s="199">
        <f>'Ctrinh- TAN HIEP (21-30)'!N98</f>
        <v>0</v>
      </c>
      <c r="W20" s="199">
        <f>'Ctrinh- TAN HIEP (21-30)'!N105</f>
        <v>0</v>
      </c>
      <c r="X20" s="199">
        <f>'Ctrinh- TAN HIEP (21-30)'!N112</f>
        <v>0</v>
      </c>
      <c r="Y20" s="199">
        <f>'Ctrinh- TAN HIEP (21-30)'!N119</f>
        <v>0</v>
      </c>
      <c r="Z20" s="199">
        <f>'Ctrinh- TAN HIEP (21-30)'!N126</f>
        <v>0</v>
      </c>
      <c r="AA20" s="199">
        <f>'Ctrinh- TAN HIEP (21-30)'!N133</f>
        <v>0</v>
      </c>
      <c r="AB20" s="344">
        <f t="shared" si="6"/>
        <v>0</v>
      </c>
      <c r="AC20" s="344"/>
      <c r="AD20" s="199">
        <f>'Ctrinh- TAN HIEP (21-30)'!N141</f>
        <v>0</v>
      </c>
      <c r="AE20" s="199">
        <f>'Ctrinh- TAN HIEP (21-30)'!N166</f>
        <v>0</v>
      </c>
      <c r="AF20" s="199">
        <f>'Ctrinh- TAN HIEP (21-30)'!N170</f>
        <v>0</v>
      </c>
      <c r="AG20" s="199">
        <f>'Ctrinh- TAN HIEP (21-30)'!N174</f>
        <v>0</v>
      </c>
      <c r="AH20" s="199">
        <f>'Ctrinh- TAN HIEP (21-30)'!N178</f>
        <v>0</v>
      </c>
      <c r="AI20" s="199">
        <f>'Ctrinh- TAN HIEP (21-30)'!N182</f>
        <v>0</v>
      </c>
      <c r="AJ20" s="199">
        <f>'Ctrinh- TAN HIEP (21-30)'!N186</f>
        <v>0</v>
      </c>
      <c r="AK20" s="199">
        <f>'Ctrinh- TAN HIEP (21-30)'!N191</f>
        <v>0</v>
      </c>
      <c r="AL20" s="199">
        <f>'Ctrinh- TAN HIEP (21-30)'!N195</f>
        <v>0</v>
      </c>
      <c r="AM20" s="199">
        <f>'Ctrinh- TAN HIEP (21-30)'!N202</f>
        <v>0</v>
      </c>
      <c r="AN20" s="199">
        <f>'Ctrinh- TAN HIEP (21-30)'!N209</f>
        <v>0</v>
      </c>
      <c r="AO20" s="199">
        <f>'Ctrinh- TAN HIEP (21-30)'!N216</f>
        <v>0</v>
      </c>
      <c r="AP20" s="199">
        <f>'Ctrinh- TAN HIEP (21-30)'!N223</f>
        <v>0</v>
      </c>
      <c r="AQ20" s="199">
        <f>'Ctrinh- TAN HIEP (21-30)'!N230</f>
        <v>0</v>
      </c>
      <c r="AR20" s="199">
        <f>'Ctrinh- TAN HIEP (21-30)'!N234</f>
        <v>0</v>
      </c>
      <c r="AS20" s="199">
        <f>'Ctrinh- TAN HIEP (21-30)'!N238</f>
        <v>0</v>
      </c>
      <c r="AT20" s="272">
        <f>'Ctrinh- TAN HIEP (21-30)'!N242</f>
        <v>0</v>
      </c>
      <c r="AU20" s="199">
        <f>'Ctrinh- TAN HIEP (21-30)'!N249</f>
        <v>0</v>
      </c>
      <c r="AV20" s="199">
        <f>'Ctrinh- TAN HIEP (21-30)'!N256</f>
        <v>0</v>
      </c>
      <c r="AW20" s="199">
        <f>'Ctrinh- TAN HIEP (21-30)'!N263</f>
        <v>0</v>
      </c>
      <c r="AX20" s="199">
        <f>'Ctrinh- TAN HIEP (21-30)'!N270</f>
        <v>0</v>
      </c>
      <c r="AY20" s="199">
        <f>'Ctrinh- TAN HIEP (21-30)'!N277</f>
        <v>0</v>
      </c>
      <c r="AZ20" s="199">
        <f>'Ctrinh- TAN HIEP (21-30)'!N284</f>
        <v>0</v>
      </c>
      <c r="BA20" s="199">
        <f>'Ctrinh- TAN HIEP (21-30)'!N291</f>
        <v>0</v>
      </c>
      <c r="BB20" s="199">
        <f>'Ctrinh- TAN HIEP (21-30)'!N298</f>
        <v>0</v>
      </c>
      <c r="BC20" s="199">
        <f>'Ctrinh- TAN HIEP (21-30)'!N305</f>
        <v>0</v>
      </c>
      <c r="BD20" s="199">
        <f>'Ctrinh- TAN HIEP (21-30)'!N312</f>
        <v>0</v>
      </c>
      <c r="BE20" s="199">
        <f>'Ctrinh- TAN HIEP (21-30)'!N319</f>
        <v>0</v>
      </c>
      <c r="BF20" s="195">
        <f>'Ctrinh- TAN HIEP (21-30)'!N326</f>
        <v>0</v>
      </c>
      <c r="BG20" s="199"/>
      <c r="BH20" s="199">
        <f t="shared" si="3"/>
        <v>0</v>
      </c>
      <c r="BI20" s="196">
        <f>$P$64-BH20</f>
        <v>0</v>
      </c>
      <c r="BJ20" s="199">
        <f t="shared" si="4"/>
        <v>0</v>
      </c>
      <c r="BK20" s="204"/>
      <c r="BL20" s="211"/>
    </row>
    <row r="21" spans="1:64" s="210" customFormat="1" ht="15.75" customHeight="1">
      <c r="A21" s="369" t="s">
        <v>38</v>
      </c>
      <c r="B21" s="209" t="s">
        <v>39</v>
      </c>
      <c r="C21" s="208" t="s">
        <v>40</v>
      </c>
      <c r="D21" s="200"/>
      <c r="E21" s="252">
        <f>SUM(G21:P21)</f>
        <v>0</v>
      </c>
      <c r="F21" s="199">
        <f t="shared" si="7"/>
        <v>0</v>
      </c>
      <c r="G21" s="199">
        <f>'Ctrinh- TAN HIEP (21-30)'!O7</f>
        <v>0</v>
      </c>
      <c r="H21" s="199">
        <f>'Ctrinh- TAN HIEP (21-30)'!O14</f>
        <v>0</v>
      </c>
      <c r="I21" s="199">
        <f>'Ctrinh- TAN HIEP (21-30)'!O21</f>
        <v>0</v>
      </c>
      <c r="J21" s="199">
        <f>'Ctrinh- TAN HIEP (21-30)'!O28</f>
        <v>0</v>
      </c>
      <c r="K21" s="199">
        <f>'Ctrinh- TAN HIEP (21-30)'!O35</f>
        <v>0</v>
      </c>
      <c r="L21" s="199">
        <f>'Ctrinh- TAN HIEP (21-30)'!O42</f>
        <v>0</v>
      </c>
      <c r="M21" s="199">
        <f>'Ctrinh- TAN HIEP (21-30)'!O49</f>
        <v>0</v>
      </c>
      <c r="N21" s="272">
        <f>'Ctrinh- TAN HIEP (21-30)'!O56</f>
        <v>0</v>
      </c>
      <c r="O21" s="199">
        <f>'Ctrinh- TAN HIEP (21-30)'!O63</f>
        <v>0</v>
      </c>
      <c r="P21" s="199">
        <f>'Ctrinh- TAN HIEP (21-30)'!O70</f>
        <v>0</v>
      </c>
      <c r="Q21" s="207">
        <f>$D21-$BH21</f>
        <v>0</v>
      </c>
      <c r="R21" s="355">
        <f t="shared" si="5"/>
        <v>0</v>
      </c>
      <c r="S21" s="195"/>
      <c r="T21" s="199">
        <f>'Ctrinh- TAN HIEP (21-30)'!O84</f>
        <v>0</v>
      </c>
      <c r="U21" s="199">
        <f>'Ctrinh- TAN HIEP (21-30)'!O91</f>
        <v>0</v>
      </c>
      <c r="V21" s="199">
        <f>'Ctrinh- TAN HIEP (21-30)'!O98</f>
        <v>0</v>
      </c>
      <c r="W21" s="199">
        <f>'Ctrinh- TAN HIEP (21-30)'!O105</f>
        <v>0</v>
      </c>
      <c r="X21" s="199">
        <f>'Ctrinh- TAN HIEP (21-30)'!O112</f>
        <v>0</v>
      </c>
      <c r="Y21" s="199">
        <f>'Ctrinh- TAN HIEP (21-30)'!O119</f>
        <v>0</v>
      </c>
      <c r="Z21" s="199">
        <f>'Ctrinh- TAN HIEP (21-30)'!O126</f>
        <v>0</v>
      </c>
      <c r="AA21" s="199">
        <f>'Ctrinh- TAN HIEP (21-30)'!O133</f>
        <v>0</v>
      </c>
      <c r="AB21" s="344">
        <f t="shared" si="6"/>
        <v>0</v>
      </c>
      <c r="AC21" s="344"/>
      <c r="AD21" s="199">
        <f>'Ctrinh- TAN HIEP (21-30)'!O141</f>
        <v>0</v>
      </c>
      <c r="AE21" s="199">
        <f>'Ctrinh- TAN HIEP (21-30)'!O166</f>
        <v>0</v>
      </c>
      <c r="AF21" s="199">
        <f>'Ctrinh- TAN HIEP (21-30)'!O170</f>
        <v>0</v>
      </c>
      <c r="AG21" s="199">
        <f>'Ctrinh- TAN HIEP (21-30)'!O174</f>
        <v>0</v>
      </c>
      <c r="AH21" s="199">
        <f>'Ctrinh- TAN HIEP (21-30)'!O178</f>
        <v>0</v>
      </c>
      <c r="AI21" s="199">
        <f>'Ctrinh- TAN HIEP (21-30)'!O182</f>
        <v>0</v>
      </c>
      <c r="AJ21" s="199">
        <f>'Ctrinh- TAN HIEP (21-30)'!O186</f>
        <v>0</v>
      </c>
      <c r="AK21" s="199">
        <f>'Ctrinh- TAN HIEP (21-30)'!O191</f>
        <v>0</v>
      </c>
      <c r="AL21" s="199">
        <f>'Ctrinh- TAN HIEP (21-30)'!O195</f>
        <v>0</v>
      </c>
      <c r="AM21" s="199">
        <f>'Ctrinh- TAN HIEP (21-30)'!O202</f>
        <v>0</v>
      </c>
      <c r="AN21" s="199">
        <f>'Ctrinh- TAN HIEP (21-30)'!O209</f>
        <v>0</v>
      </c>
      <c r="AO21" s="199">
        <f>'Ctrinh- TAN HIEP (21-30)'!O216</f>
        <v>0</v>
      </c>
      <c r="AP21" s="199">
        <f>'Ctrinh- TAN HIEP (21-30)'!O223</f>
        <v>0</v>
      </c>
      <c r="AQ21" s="199">
        <f>'Ctrinh- TAN HIEP (21-30)'!O230</f>
        <v>0</v>
      </c>
      <c r="AR21" s="199">
        <f>'Ctrinh- TAN HIEP (21-30)'!O234</f>
        <v>0</v>
      </c>
      <c r="AS21" s="199">
        <f>'Ctrinh- TAN HIEP (21-30)'!O238</f>
        <v>0</v>
      </c>
      <c r="AT21" s="272">
        <f>'Ctrinh- TAN HIEP (21-30)'!O242</f>
        <v>0</v>
      </c>
      <c r="AU21" s="199">
        <f>'Ctrinh- TAN HIEP (21-30)'!O249</f>
        <v>0</v>
      </c>
      <c r="AV21" s="199">
        <f>'Ctrinh- TAN HIEP (21-30)'!O256</f>
        <v>0</v>
      </c>
      <c r="AW21" s="199">
        <f>'Ctrinh- TAN HIEP (21-30)'!O263</f>
        <v>0</v>
      </c>
      <c r="AX21" s="199">
        <f>'Ctrinh- TAN HIEP (21-30)'!O270</f>
        <v>0</v>
      </c>
      <c r="AY21" s="199">
        <f>'Ctrinh- TAN HIEP (21-30)'!O277</f>
        <v>0</v>
      </c>
      <c r="AZ21" s="199">
        <f>'Ctrinh- TAN HIEP (21-30)'!O284</f>
        <v>0</v>
      </c>
      <c r="BA21" s="199">
        <f>'Ctrinh- TAN HIEP (21-30)'!O291</f>
        <v>0</v>
      </c>
      <c r="BB21" s="199">
        <f>'Ctrinh- TAN HIEP (21-30)'!O298</f>
        <v>0</v>
      </c>
      <c r="BC21" s="199">
        <f>'Ctrinh- TAN HIEP (21-30)'!O305</f>
        <v>0</v>
      </c>
      <c r="BD21" s="199">
        <f>'Ctrinh- TAN HIEP (21-30)'!O312</f>
        <v>0</v>
      </c>
      <c r="BE21" s="199">
        <f>'Ctrinh- TAN HIEP (21-30)'!O319</f>
        <v>0</v>
      </c>
      <c r="BF21" s="195">
        <f>'Ctrinh- TAN HIEP (21-30)'!O326</f>
        <v>0</v>
      </c>
      <c r="BG21" s="199"/>
      <c r="BH21" s="199">
        <f t="shared" si="3"/>
        <v>0</v>
      </c>
      <c r="BI21" s="196">
        <f>$Q$64-BH21</f>
        <v>0</v>
      </c>
      <c r="BJ21" s="199">
        <f t="shared" si="4"/>
        <v>0</v>
      </c>
      <c r="BK21" s="204"/>
      <c r="BL21" s="211"/>
    </row>
    <row r="22" spans="1:64" s="319" customFormat="1" ht="15.75" customHeight="1">
      <c r="A22" s="371">
        <v>2</v>
      </c>
      <c r="B22" s="312" t="s">
        <v>41</v>
      </c>
      <c r="C22" s="313" t="s">
        <v>42</v>
      </c>
      <c r="D22" s="314">
        <f>SUM(D24:D32,D50:D61)</f>
        <v>0</v>
      </c>
      <c r="E22" s="252">
        <f>SUM(G22:Q22)</f>
        <v>0</v>
      </c>
      <c r="F22" s="316">
        <f t="shared" ref="F22:Q22" si="8">SUM(F24:F32,F50:F61)</f>
        <v>0</v>
      </c>
      <c r="G22" s="316">
        <f t="shared" si="8"/>
        <v>0</v>
      </c>
      <c r="H22" s="316">
        <f t="shared" si="8"/>
        <v>0</v>
      </c>
      <c r="I22" s="316">
        <f t="shared" si="8"/>
        <v>0</v>
      </c>
      <c r="J22" s="316">
        <f t="shared" si="8"/>
        <v>0</v>
      </c>
      <c r="K22" s="316">
        <f t="shared" si="8"/>
        <v>0</v>
      </c>
      <c r="L22" s="316">
        <f t="shared" si="8"/>
        <v>0</v>
      </c>
      <c r="M22" s="316">
        <f t="shared" si="8"/>
        <v>0</v>
      </c>
      <c r="N22" s="316">
        <f t="shared" si="8"/>
        <v>0</v>
      </c>
      <c r="O22" s="316">
        <f t="shared" si="8"/>
        <v>0</v>
      </c>
      <c r="P22" s="316">
        <f t="shared" si="8"/>
        <v>0</v>
      </c>
      <c r="Q22" s="316">
        <f t="shared" si="8"/>
        <v>0</v>
      </c>
      <c r="R22" s="252">
        <f>$D22-$BH22</f>
        <v>0</v>
      </c>
      <c r="S22" s="315"/>
      <c r="T22" s="315">
        <f>SUM(T25:T32,T50:T61)</f>
        <v>0</v>
      </c>
      <c r="U22" s="315">
        <f>SUM(U24,U26:U32,U50:U61)</f>
        <v>0</v>
      </c>
      <c r="V22" s="315">
        <f>SUM(V24:V25,V27:V32,V50:V61)</f>
        <v>0</v>
      </c>
      <c r="W22" s="315">
        <f>SUM(W24:W26,W28:W32,W50:W61)</f>
        <v>0</v>
      </c>
      <c r="X22" s="315">
        <f>SUM(X24:X27,X29:X32,X50:X61)</f>
        <v>0</v>
      </c>
      <c r="Y22" s="315">
        <f>SUM(Y50:Y61,Y30:Y32,Y24:Y28)</f>
        <v>0</v>
      </c>
      <c r="Z22" s="315">
        <f>SUM(Z50:Z61,Z32,Z24:Z29)</f>
        <v>0</v>
      </c>
      <c r="AA22" s="315">
        <f>SUM(AA50:AA61,AA32,AA24:AA30)</f>
        <v>0</v>
      </c>
      <c r="AB22" s="344">
        <f t="shared" si="6"/>
        <v>0</v>
      </c>
      <c r="AC22" s="344"/>
      <c r="AD22" s="315">
        <f t="shared" ref="AD22:AS22" si="9">SUM(AD50:AD61,AD24:AD32)</f>
        <v>0</v>
      </c>
      <c r="AE22" s="315">
        <f t="shared" si="9"/>
        <v>0</v>
      </c>
      <c r="AF22" s="315">
        <f t="shared" si="9"/>
        <v>0</v>
      </c>
      <c r="AG22" s="315">
        <f t="shared" si="9"/>
        <v>0</v>
      </c>
      <c r="AH22" s="315">
        <f t="shared" si="9"/>
        <v>0</v>
      </c>
      <c r="AI22" s="315">
        <f t="shared" si="9"/>
        <v>0</v>
      </c>
      <c r="AJ22" s="315">
        <f t="shared" si="9"/>
        <v>0</v>
      </c>
      <c r="AK22" s="315">
        <f t="shared" si="9"/>
        <v>0</v>
      </c>
      <c r="AL22" s="315">
        <f t="shared" si="9"/>
        <v>0</v>
      </c>
      <c r="AM22" s="315">
        <f t="shared" si="9"/>
        <v>0</v>
      </c>
      <c r="AN22" s="315">
        <f t="shared" si="9"/>
        <v>0</v>
      </c>
      <c r="AO22" s="315">
        <f t="shared" si="9"/>
        <v>0</v>
      </c>
      <c r="AP22" s="315">
        <f t="shared" si="9"/>
        <v>0</v>
      </c>
      <c r="AQ22" s="315">
        <f t="shared" si="9"/>
        <v>0</v>
      </c>
      <c r="AR22" s="315">
        <f t="shared" si="9"/>
        <v>0</v>
      </c>
      <c r="AS22" s="315">
        <f t="shared" si="9"/>
        <v>0</v>
      </c>
      <c r="AT22" s="281">
        <f>SUM(AT51:AT61,AT24:AT32)</f>
        <v>0</v>
      </c>
      <c r="AU22" s="315">
        <f>SUM(AU52:AU61,AU24:AU32,AU50)</f>
        <v>0</v>
      </c>
      <c r="AV22" s="315">
        <f>SUM(AV53:AV61,AV24:AV32,AV50:AV51)</f>
        <v>0</v>
      </c>
      <c r="AW22" s="315">
        <f>SUM(AW54:AW61,AW24:AW32,AW50:AW52)</f>
        <v>0</v>
      </c>
      <c r="AX22" s="315">
        <f>SUM(AX55:AX61,AX24:AX32,AX50:AX53)</f>
        <v>0</v>
      </c>
      <c r="AY22" s="315">
        <f>SUM(AY56:AY61,AY24:AY32,AY50:AY54)</f>
        <v>0</v>
      </c>
      <c r="AZ22" s="315">
        <f>SUM(AZ57:AZ61,AZ24:AZ32,AZ50:AZ55)</f>
        <v>0</v>
      </c>
      <c r="BA22" s="315">
        <f>SUM(BA58:BA61,BA24:BA32,BA50:BA56)</f>
        <v>0</v>
      </c>
      <c r="BB22" s="315">
        <f>SUM(BB59:BB61,BB24:BB32,BB50:BB57)</f>
        <v>0</v>
      </c>
      <c r="BC22" s="315">
        <f>SUM(BC60:BC61,BC24:BC32,BC50:BC58)</f>
        <v>0</v>
      </c>
      <c r="BD22" s="315">
        <f>SUM(BD61,BD24:BD32,BD50:BD59)</f>
        <v>0</v>
      </c>
      <c r="BE22" s="315">
        <f>SUM(BE24:BE32,BE50:BE60)</f>
        <v>0</v>
      </c>
      <c r="BF22" s="315">
        <f>SUM(BF24:BF32,BF50:BF61)</f>
        <v>0</v>
      </c>
      <c r="BG22" s="315">
        <f>SUM(BG50:BG61,BG24:BG32)</f>
        <v>0</v>
      </c>
      <c r="BH22" s="315">
        <f>SUM(BH50:BH61,BH24:BH32)</f>
        <v>0</v>
      </c>
      <c r="BI22" s="315">
        <f>SUM(BI50:BI61,BI24:BI32)</f>
        <v>0</v>
      </c>
      <c r="BJ22" s="315">
        <f>SUM(BJ50:BJ61,BJ24:BJ32)</f>
        <v>0</v>
      </c>
      <c r="BK22" s="317"/>
      <c r="BL22" s="318"/>
    </row>
    <row r="23" spans="1:64" s="224" customFormat="1" ht="15.75" hidden="1" customHeight="1">
      <c r="A23" s="368"/>
      <c r="B23" s="214" t="s">
        <v>313</v>
      </c>
      <c r="C23" s="201"/>
      <c r="D23" s="226"/>
      <c r="E23" s="252"/>
      <c r="F23" s="199"/>
      <c r="G23" s="195"/>
      <c r="H23" s="195"/>
      <c r="I23" s="195"/>
      <c r="J23" s="195"/>
      <c r="K23" s="195"/>
      <c r="L23" s="195"/>
      <c r="M23" s="195"/>
      <c r="N23" s="281"/>
      <c r="O23" s="195"/>
      <c r="P23" s="195"/>
      <c r="Q23" s="195"/>
      <c r="R23" s="252"/>
      <c r="S23" s="195"/>
      <c r="T23" s="195"/>
      <c r="U23" s="195"/>
      <c r="V23" s="195"/>
      <c r="W23" s="195"/>
      <c r="X23" s="195"/>
      <c r="Y23" s="195"/>
      <c r="Z23" s="195"/>
      <c r="AA23" s="195"/>
      <c r="AB23" s="344">
        <f t="shared" si="6"/>
        <v>0</v>
      </c>
      <c r="AC23" s="344"/>
      <c r="AD23" s="195"/>
      <c r="AE23" s="195"/>
      <c r="AF23" s="195"/>
      <c r="AG23" s="195"/>
      <c r="AH23" s="195"/>
      <c r="AI23" s="195"/>
      <c r="AJ23" s="195"/>
      <c r="AK23" s="195"/>
      <c r="AL23" s="195"/>
      <c r="AM23" s="195"/>
      <c r="AN23" s="195"/>
      <c r="AO23" s="195"/>
      <c r="AP23" s="195"/>
      <c r="AQ23" s="195"/>
      <c r="AR23" s="195"/>
      <c r="AS23" s="195"/>
      <c r="AT23" s="281"/>
      <c r="AU23" s="195"/>
      <c r="AV23" s="195"/>
      <c r="AW23" s="195"/>
      <c r="AX23" s="195"/>
      <c r="AY23" s="195"/>
      <c r="AZ23" s="195"/>
      <c r="BA23" s="195"/>
      <c r="BB23" s="195"/>
      <c r="BC23" s="195"/>
      <c r="BD23" s="195"/>
      <c r="BE23" s="195"/>
      <c r="BF23" s="195"/>
      <c r="BG23" s="195"/>
      <c r="BH23" s="195"/>
      <c r="BI23" s="195"/>
      <c r="BJ23" s="195"/>
      <c r="BK23" s="194"/>
      <c r="BL23" s="225"/>
    </row>
    <row r="24" spans="1:64" s="216" customFormat="1" ht="15.75" customHeight="1">
      <c r="A24" s="369" t="s">
        <v>43</v>
      </c>
      <c r="B24" s="209" t="s">
        <v>44</v>
      </c>
      <c r="C24" s="208" t="s">
        <v>45</v>
      </c>
      <c r="D24" s="200"/>
      <c r="E24" s="252">
        <f t="shared" ref="E24:E31" si="10">SUM(G24:Q24)</f>
        <v>0</v>
      </c>
      <c r="F24" s="199">
        <f>SUM(G24:H24)</f>
        <v>0</v>
      </c>
      <c r="G24" s="199">
        <f>'Ctrinh- TAN HIEP (21-30)'!P7</f>
        <v>0</v>
      </c>
      <c r="H24" s="199">
        <f>'Ctrinh- TAN HIEP (21-30)'!P14</f>
        <v>0</v>
      </c>
      <c r="I24" s="199">
        <f>'Ctrinh- TAN HIEP (21-30)'!P21</f>
        <v>0</v>
      </c>
      <c r="J24" s="199">
        <f>'Ctrinh- TAN HIEP (21-30)'!P28</f>
        <v>0</v>
      </c>
      <c r="K24" s="199">
        <f>'Ctrinh- TAN HIEP (21-30)'!P35</f>
        <v>0</v>
      </c>
      <c r="L24" s="199">
        <f>'Ctrinh- TAN HIEP (21-30)'!P42</f>
        <v>0</v>
      </c>
      <c r="M24" s="199">
        <f>'Ctrinh- TAN HIEP (21-30)'!P49</f>
        <v>0</v>
      </c>
      <c r="N24" s="272">
        <f>'Ctrinh- TAN HIEP (21-30)'!P56</f>
        <v>0</v>
      </c>
      <c r="O24" s="199">
        <f>'Ctrinh- TAN HIEP (21-30)'!P63</f>
        <v>0</v>
      </c>
      <c r="P24" s="199">
        <f>'Ctrinh- TAN HIEP (21-30)'!P70</f>
        <v>0</v>
      </c>
      <c r="Q24" s="199">
        <f>'Ctrinh- TAN HIEP (21-30)'!P77</f>
        <v>0</v>
      </c>
      <c r="R24" s="252">
        <f>SUM(U24:AB24,AT24:BE24)</f>
        <v>0</v>
      </c>
      <c r="S24" s="195"/>
      <c r="T24" s="207">
        <f>$D24-$BH24</f>
        <v>0</v>
      </c>
      <c r="U24" s="199">
        <f>'Ctrinh- TAN HIEP (21-30)'!P91</f>
        <v>0</v>
      </c>
      <c r="V24" s="199">
        <f>'Ctrinh- TAN HIEP (21-30)'!P98</f>
        <v>0</v>
      </c>
      <c r="W24" s="199">
        <f>'Ctrinh- TAN HIEP (21-30)'!P105</f>
        <v>0</v>
      </c>
      <c r="X24" s="199">
        <f>'Ctrinh- TAN HIEP (21-30)'!P112</f>
        <v>0</v>
      </c>
      <c r="Y24" s="199">
        <f>'Ctrinh- TAN HIEP (21-30)'!P119</f>
        <v>0</v>
      </c>
      <c r="Z24" s="199">
        <f>'Ctrinh- TAN HIEP (21-30)'!P126</f>
        <v>0</v>
      </c>
      <c r="AA24" s="199">
        <f>'Ctrinh- TAN HIEP (21-30)'!P133</f>
        <v>0</v>
      </c>
      <c r="AB24" s="344">
        <f t="shared" si="6"/>
        <v>0</v>
      </c>
      <c r="AC24" s="344"/>
      <c r="AD24" s="199">
        <f>'Ctrinh- TAN HIEP (21-30)'!P141</f>
        <v>0</v>
      </c>
      <c r="AE24" s="199">
        <f>'Ctrinh- TAN HIEP (21-30)'!P166</f>
        <v>0</v>
      </c>
      <c r="AF24" s="199">
        <f>'Ctrinh- TAN HIEP (21-30)'!P170</f>
        <v>0</v>
      </c>
      <c r="AG24" s="199">
        <f>'Ctrinh- TAN HIEP (21-30)'!P174</f>
        <v>0</v>
      </c>
      <c r="AH24" s="199">
        <f>'Ctrinh- TAN HIEP (21-30)'!P178</f>
        <v>0</v>
      </c>
      <c r="AI24" s="199">
        <f>'Ctrinh- TAN HIEP (21-30)'!P182</f>
        <v>0</v>
      </c>
      <c r="AJ24" s="199">
        <f>'Ctrinh- TAN HIEP (21-30)'!P186</f>
        <v>0</v>
      </c>
      <c r="AK24" s="199">
        <f>'Ctrinh- TAN HIEP (21-30)'!P191</f>
        <v>0</v>
      </c>
      <c r="AL24" s="199">
        <f>'Ctrinh- TAN HIEP (21-30)'!P195</f>
        <v>0</v>
      </c>
      <c r="AM24" s="199">
        <f>'Ctrinh- TAN HIEP (21-30)'!P202</f>
        <v>0</v>
      </c>
      <c r="AN24" s="199">
        <f>'Ctrinh- TAN HIEP (21-30)'!P209</f>
        <v>0</v>
      </c>
      <c r="AO24" s="199">
        <f>'Ctrinh- TAN HIEP (21-30)'!P216</f>
        <v>0</v>
      </c>
      <c r="AP24" s="199">
        <f>'Ctrinh- TAN HIEP (21-30)'!P223</f>
        <v>0</v>
      </c>
      <c r="AQ24" s="199">
        <f>'Ctrinh- TAN HIEP (21-30)'!P230</f>
        <v>0</v>
      </c>
      <c r="AR24" s="199">
        <f>'Ctrinh- TAN HIEP (21-30)'!P234</f>
        <v>0</v>
      </c>
      <c r="AS24" s="199">
        <f>'Ctrinh- TAN HIEP (21-30)'!P238</f>
        <v>0</v>
      </c>
      <c r="AT24" s="272">
        <f>'Ctrinh- TAN HIEP (21-30)'!P242</f>
        <v>0</v>
      </c>
      <c r="AU24" s="199">
        <f>'Ctrinh- TAN HIEP (21-30)'!P249</f>
        <v>0</v>
      </c>
      <c r="AV24" s="199">
        <f>'Ctrinh- TAN HIEP (21-30)'!P256</f>
        <v>0</v>
      </c>
      <c r="AW24" s="199">
        <f>'Ctrinh- TAN HIEP (21-30)'!P263</f>
        <v>0</v>
      </c>
      <c r="AX24" s="199">
        <f>'Ctrinh- TAN HIEP (21-30)'!P270</f>
        <v>0</v>
      </c>
      <c r="AY24" s="199">
        <f>'Ctrinh- TAN HIEP (21-30)'!P277</f>
        <v>0</v>
      </c>
      <c r="AZ24" s="199">
        <f>'Ctrinh- TAN HIEP (21-30)'!P284</f>
        <v>0</v>
      </c>
      <c r="BA24" s="199">
        <f>'Ctrinh- TAN HIEP (21-30)'!P291</f>
        <v>0</v>
      </c>
      <c r="BB24" s="199">
        <f>'Ctrinh- TAN HIEP (21-30)'!P298</f>
        <v>0</v>
      </c>
      <c r="BC24" s="199">
        <f>'Ctrinh- TAN HIEP (21-30)'!P305</f>
        <v>0</v>
      </c>
      <c r="BD24" s="199">
        <f>'Ctrinh- TAN HIEP (21-30)'!P312</f>
        <v>0</v>
      </c>
      <c r="BE24" s="199">
        <f>'Ctrinh- TAN HIEP (21-30)'!P319</f>
        <v>0</v>
      </c>
      <c r="BF24" s="195">
        <f>'Ctrinh- TAN HIEP (21-30)'!P326</f>
        <v>0</v>
      </c>
      <c r="BG24" s="199"/>
      <c r="BH24" s="199">
        <f t="shared" ref="BH24:BH31" si="11">SUM(BF24,BG24,R24,E24)</f>
        <v>0</v>
      </c>
      <c r="BI24" s="196">
        <f>$T$64-BH24</f>
        <v>0</v>
      </c>
      <c r="BJ24" s="199">
        <f>D24+BI24</f>
        <v>0</v>
      </c>
      <c r="BK24" s="204"/>
      <c r="BL24" s="211"/>
    </row>
    <row r="25" spans="1:64" s="216" customFormat="1" ht="15.75" customHeight="1">
      <c r="A25" s="369" t="s">
        <v>46</v>
      </c>
      <c r="B25" s="209" t="s">
        <v>47</v>
      </c>
      <c r="C25" s="208" t="s">
        <v>48</v>
      </c>
      <c r="D25" s="215"/>
      <c r="E25" s="252">
        <f t="shared" si="10"/>
        <v>0</v>
      </c>
      <c r="F25" s="199">
        <f>SUM(G25:H25)</f>
        <v>0</v>
      </c>
      <c r="G25" s="199">
        <f>'Ctrinh- TAN HIEP (21-30)'!Q7</f>
        <v>0</v>
      </c>
      <c r="H25" s="199">
        <f>'Ctrinh- TAN HIEP (21-30)'!Q14</f>
        <v>0</v>
      </c>
      <c r="I25" s="199">
        <f>'Ctrinh- TAN HIEP (21-30)'!Q21</f>
        <v>0</v>
      </c>
      <c r="J25" s="199">
        <f>'Ctrinh- TAN HIEP (21-30)'!Q28</f>
        <v>0</v>
      </c>
      <c r="K25" s="199">
        <f>'Ctrinh- TAN HIEP (21-30)'!Q35</f>
        <v>0</v>
      </c>
      <c r="L25" s="199">
        <f>'Ctrinh- TAN HIEP (21-30)'!Q42</f>
        <v>0</v>
      </c>
      <c r="M25" s="199">
        <f>'Ctrinh- TAN HIEP (21-30)'!Q49</f>
        <v>0</v>
      </c>
      <c r="N25" s="272">
        <f>'Ctrinh- TAN HIEP (21-30)'!Q56</f>
        <v>0</v>
      </c>
      <c r="O25" s="199">
        <f>'Ctrinh- TAN HIEP (21-30)'!Q63</f>
        <v>0</v>
      </c>
      <c r="P25" s="199">
        <f>'Ctrinh- TAN HIEP (21-30)'!Q70</f>
        <v>0</v>
      </c>
      <c r="Q25" s="199">
        <f>'Ctrinh- TAN HIEP (21-30)'!Q77</f>
        <v>0</v>
      </c>
      <c r="R25" s="252">
        <f>SUM(T25,V25:AB25,AT25:BE25)</f>
        <v>0</v>
      </c>
      <c r="S25" s="195"/>
      <c r="T25" s="199">
        <f>'Ctrinh- TAN HIEP (21-30)'!Q84</f>
        <v>0</v>
      </c>
      <c r="U25" s="207">
        <f>$D25-$BH25</f>
        <v>0</v>
      </c>
      <c r="V25" s="199">
        <f>'Ctrinh- TAN HIEP (21-30)'!Q98</f>
        <v>0</v>
      </c>
      <c r="W25" s="199">
        <f>'Ctrinh- TAN HIEP (21-30)'!Q105</f>
        <v>0</v>
      </c>
      <c r="X25" s="199">
        <f>'Ctrinh- TAN HIEP (21-30)'!Q112</f>
        <v>0</v>
      </c>
      <c r="Y25" s="199">
        <f>'Ctrinh- TAN HIEP (21-30)'!Q119</f>
        <v>0</v>
      </c>
      <c r="Z25" s="199">
        <f>'Ctrinh- TAN HIEP (21-30)'!Q126</f>
        <v>0</v>
      </c>
      <c r="AA25" s="199">
        <f>'Ctrinh- TAN HIEP (21-30)'!Q133</f>
        <v>0</v>
      </c>
      <c r="AB25" s="344">
        <f t="shared" si="6"/>
        <v>0</v>
      </c>
      <c r="AC25" s="344"/>
      <c r="AD25" s="199">
        <f>'Ctrinh- TAN HIEP (21-30)'!Q141</f>
        <v>0</v>
      </c>
      <c r="AE25" s="199">
        <f>'Ctrinh- TAN HIEP (21-30)'!Q166</f>
        <v>0</v>
      </c>
      <c r="AF25" s="199">
        <f>'Ctrinh- TAN HIEP (21-30)'!Q170</f>
        <v>0</v>
      </c>
      <c r="AG25" s="199">
        <f>'Ctrinh- TAN HIEP (21-30)'!Q174</f>
        <v>0</v>
      </c>
      <c r="AH25" s="199">
        <f>'Ctrinh- TAN HIEP (21-30)'!Q178</f>
        <v>0</v>
      </c>
      <c r="AI25" s="199">
        <f>'Ctrinh- TAN HIEP (21-30)'!Q182</f>
        <v>0</v>
      </c>
      <c r="AJ25" s="199">
        <f>'Ctrinh- TAN HIEP (21-30)'!Q186</f>
        <v>0</v>
      </c>
      <c r="AK25" s="199">
        <f>'Ctrinh- TAN HIEP (21-30)'!Q191</f>
        <v>0</v>
      </c>
      <c r="AL25" s="199">
        <f>'Ctrinh- TAN HIEP (21-30)'!Q195</f>
        <v>0</v>
      </c>
      <c r="AM25" s="199">
        <f>'Ctrinh- TAN HIEP (21-30)'!Q202</f>
        <v>0</v>
      </c>
      <c r="AN25" s="199">
        <f>'Ctrinh- TAN HIEP (21-30)'!Q209</f>
        <v>0</v>
      </c>
      <c r="AO25" s="199">
        <f>'Ctrinh- TAN HIEP (21-30)'!Q216</f>
        <v>0</v>
      </c>
      <c r="AP25" s="199">
        <f>'Ctrinh- TAN HIEP (21-30)'!Q223</f>
        <v>0</v>
      </c>
      <c r="AQ25" s="199">
        <f>'Ctrinh- TAN HIEP (21-30)'!Q230</f>
        <v>0</v>
      </c>
      <c r="AR25" s="199">
        <f>'Ctrinh- TAN HIEP (21-30)'!Q234</f>
        <v>0</v>
      </c>
      <c r="AS25" s="199">
        <f>'Ctrinh- TAN HIEP (21-30)'!Q238</f>
        <v>0</v>
      </c>
      <c r="AT25" s="272">
        <f>'Ctrinh- TAN HIEP (21-30)'!Q242</f>
        <v>0</v>
      </c>
      <c r="AU25" s="199">
        <f>'Ctrinh- TAN HIEP (21-30)'!Q249</f>
        <v>0</v>
      </c>
      <c r="AV25" s="199">
        <f>'Ctrinh- TAN HIEP (21-30)'!Q256</f>
        <v>0</v>
      </c>
      <c r="AW25" s="199">
        <f>'Ctrinh- TAN HIEP (21-30)'!Q263</f>
        <v>0</v>
      </c>
      <c r="AX25" s="199">
        <f>'Ctrinh- TAN HIEP (21-30)'!Q270</f>
        <v>0</v>
      </c>
      <c r="AY25" s="199">
        <f>'Ctrinh- TAN HIEP (21-30)'!Q277</f>
        <v>0</v>
      </c>
      <c r="AZ25" s="199">
        <f>'Ctrinh- TAN HIEP (21-30)'!Q284</f>
        <v>0</v>
      </c>
      <c r="BA25" s="199">
        <f>'Ctrinh- TAN HIEP (21-30)'!Q291</f>
        <v>0</v>
      </c>
      <c r="BB25" s="199">
        <f>'Ctrinh- TAN HIEP (21-30)'!Q298</f>
        <v>0</v>
      </c>
      <c r="BC25" s="199">
        <f>'Ctrinh- TAN HIEP (21-30)'!Q305</f>
        <v>0</v>
      </c>
      <c r="BD25" s="199">
        <f>'Ctrinh- TAN HIEP (21-30)'!Q312</f>
        <v>0</v>
      </c>
      <c r="BE25" s="199">
        <f>'Ctrinh- TAN HIEP (21-30)'!Q319</f>
        <v>0</v>
      </c>
      <c r="BF25" s="195">
        <f>'Ctrinh- TAN HIEP (21-30)'!Q326</f>
        <v>0</v>
      </c>
      <c r="BG25" s="199"/>
      <c r="BH25" s="199">
        <f t="shared" si="11"/>
        <v>0</v>
      </c>
      <c r="BI25" s="196">
        <f>$U$64-BH25</f>
        <v>0</v>
      </c>
      <c r="BJ25" s="199">
        <f>D25+BI25</f>
        <v>0</v>
      </c>
      <c r="BK25" s="204"/>
      <c r="BL25" s="211"/>
    </row>
    <row r="26" spans="1:64" s="216" customFormat="1" ht="15.75" customHeight="1">
      <c r="A26" s="370">
        <v>2.2999999999999998</v>
      </c>
      <c r="B26" s="214" t="s">
        <v>50</v>
      </c>
      <c r="C26" s="213" t="s">
        <v>51</v>
      </c>
      <c r="D26" s="223"/>
      <c r="E26" s="355">
        <f t="shared" si="10"/>
        <v>0</v>
      </c>
      <c r="F26" s="212">
        <f t="shared" ref="F26:F31" si="12">SUM(G26:H26)</f>
        <v>0</v>
      </c>
      <c r="G26" s="212">
        <f>'Ctrinh- TAN HIEP (21-30)'!R7</f>
        <v>0</v>
      </c>
      <c r="H26" s="212">
        <f>'Ctrinh- TAN HIEP (21-30)'!R14</f>
        <v>0</v>
      </c>
      <c r="I26" s="212">
        <f>'Ctrinh- TAN HIEP (21-30)'!R21</f>
        <v>0</v>
      </c>
      <c r="J26" s="212">
        <f>'Ctrinh- TAN HIEP (21-30)'!R28</f>
        <v>0</v>
      </c>
      <c r="K26" s="212">
        <f>'Ctrinh- TAN HIEP (21-30)'!R35</f>
        <v>0</v>
      </c>
      <c r="L26" s="212">
        <f>'Ctrinh- TAN HIEP (21-30)'!R42</f>
        <v>0</v>
      </c>
      <c r="M26" s="212">
        <f>'Ctrinh- TAN HIEP (21-30)'!R49</f>
        <v>0</v>
      </c>
      <c r="N26" s="282">
        <f>'Ctrinh- TAN HIEP (21-30)'!R56</f>
        <v>0</v>
      </c>
      <c r="O26" s="212">
        <f>'Ctrinh- TAN HIEP (21-30)'!R63</f>
        <v>0</v>
      </c>
      <c r="P26" s="212">
        <f>'Ctrinh- TAN HIEP (21-30)'!R70</f>
        <v>0</v>
      </c>
      <c r="Q26" s="212">
        <f>'Ctrinh- TAN HIEP (21-30)'!R77</f>
        <v>0</v>
      </c>
      <c r="R26" s="252">
        <f>SUM(T26:U26,W26:AB26,AT26:BE26)</f>
        <v>0</v>
      </c>
      <c r="S26" s="220"/>
      <c r="T26" s="212">
        <f>'Ctrinh- TAN HIEP (21-30)'!R84</f>
        <v>0</v>
      </c>
      <c r="U26" s="212">
        <f>'Ctrinh- TAN HIEP (21-30)'!R91</f>
        <v>0</v>
      </c>
      <c r="V26" s="221">
        <f>$D26-$BH26</f>
        <v>0</v>
      </c>
      <c r="W26" s="212">
        <f>'Ctrinh- TAN HIEP (21-30)'!R105</f>
        <v>0</v>
      </c>
      <c r="X26" s="212">
        <f>'Ctrinh- TAN HIEP (21-30)'!R112</f>
        <v>0</v>
      </c>
      <c r="Y26" s="212">
        <f>'Ctrinh- TAN HIEP (21-30)'!R119</f>
        <v>0</v>
      </c>
      <c r="Z26" s="212">
        <f>'Ctrinh- TAN HIEP (21-30)'!R126</f>
        <v>0</v>
      </c>
      <c r="AA26" s="212">
        <f>'Ctrinh- TAN HIEP (21-30)'!R133</f>
        <v>0</v>
      </c>
      <c r="AB26" s="344">
        <f t="shared" si="6"/>
        <v>0</v>
      </c>
      <c r="AC26" s="344"/>
      <c r="AD26" s="212">
        <f>'Ctrinh- TAN HIEP (21-30)'!R141</f>
        <v>0</v>
      </c>
      <c r="AE26" s="212">
        <f>'Ctrinh- TAN HIEP (21-30)'!R166</f>
        <v>0</v>
      </c>
      <c r="AF26" s="212">
        <f>'Ctrinh- TAN HIEP (21-30)'!R170</f>
        <v>0</v>
      </c>
      <c r="AG26" s="212">
        <f>'Ctrinh- TAN HIEP (21-30)'!R174</f>
        <v>0</v>
      </c>
      <c r="AH26" s="212">
        <f>'Ctrinh- TAN HIEP (21-30)'!R178</f>
        <v>0</v>
      </c>
      <c r="AI26" s="212">
        <f>'Ctrinh- TAN HIEP (21-30)'!R182</f>
        <v>0</v>
      </c>
      <c r="AJ26" s="212">
        <f>'Ctrinh- TAN HIEP (21-30)'!R186</f>
        <v>0</v>
      </c>
      <c r="AK26" s="212">
        <f>'Ctrinh- TAN HIEP (21-30)'!R191</f>
        <v>0</v>
      </c>
      <c r="AL26" s="212">
        <f>'Ctrinh- TAN HIEP (21-30)'!R195</f>
        <v>0</v>
      </c>
      <c r="AM26" s="212">
        <f>'Ctrinh- TAN HIEP (21-30)'!R202</f>
        <v>0</v>
      </c>
      <c r="AN26" s="212">
        <f>'Ctrinh- TAN HIEP (21-30)'!R209</f>
        <v>0</v>
      </c>
      <c r="AO26" s="212">
        <f>'Ctrinh- TAN HIEP (21-30)'!R216</f>
        <v>0</v>
      </c>
      <c r="AP26" s="212">
        <f>'Ctrinh- TAN HIEP (21-30)'!R223</f>
        <v>0</v>
      </c>
      <c r="AQ26" s="212">
        <f>'Ctrinh- TAN HIEP (21-30)'!R230</f>
        <v>0</v>
      </c>
      <c r="AR26" s="212">
        <f>'Ctrinh- TAN HIEP (21-30)'!R234</f>
        <v>0</v>
      </c>
      <c r="AS26" s="212">
        <f>'Ctrinh- TAN HIEP (21-30)'!R238</f>
        <v>0</v>
      </c>
      <c r="AT26" s="282">
        <f>'Ctrinh- TAN HIEP (21-30)'!R242</f>
        <v>0</v>
      </c>
      <c r="AU26" s="212">
        <f>'Ctrinh- TAN HIEP (21-30)'!R249</f>
        <v>0</v>
      </c>
      <c r="AV26" s="212">
        <f>'Ctrinh- TAN HIEP (21-30)'!R256</f>
        <v>0</v>
      </c>
      <c r="AW26" s="212">
        <f>'Ctrinh- TAN HIEP (21-30)'!R263</f>
        <v>0</v>
      </c>
      <c r="AX26" s="212">
        <f>'Ctrinh- TAN HIEP (21-30)'!R270</f>
        <v>0</v>
      </c>
      <c r="AY26" s="212">
        <f>'Ctrinh- TAN HIEP (21-30)'!R277</f>
        <v>0</v>
      </c>
      <c r="AZ26" s="212">
        <f>'Ctrinh- TAN HIEP (21-30)'!R284</f>
        <v>0</v>
      </c>
      <c r="BA26" s="212">
        <f>'Ctrinh- TAN HIEP (21-30)'!R291</f>
        <v>0</v>
      </c>
      <c r="BB26" s="212">
        <f>'Ctrinh- TAN HIEP (21-30)'!R298</f>
        <v>0</v>
      </c>
      <c r="BC26" s="212">
        <f>'Ctrinh- TAN HIEP (21-30)'!R305</f>
        <v>0</v>
      </c>
      <c r="BD26" s="212">
        <f>'Ctrinh- TAN HIEP (21-30)'!R312</f>
        <v>0</v>
      </c>
      <c r="BE26" s="212">
        <f>'Ctrinh- TAN HIEP (21-30)'!R319</f>
        <v>0</v>
      </c>
      <c r="BF26" s="220">
        <f>'Ctrinh- TAN HIEP (21-30)'!R326</f>
        <v>0</v>
      </c>
      <c r="BG26" s="199"/>
      <c r="BH26" s="212">
        <f t="shared" si="11"/>
        <v>0</v>
      </c>
      <c r="BI26" s="196">
        <f>$V$64-BH26</f>
        <v>0</v>
      </c>
      <c r="BJ26" s="199">
        <f>'[3]BINH THANG (21-30)'!BJ26+'[3]BU GIA MAP (21-30)'!BJ26+'[3]DA KIA (21-30)'!BJ26+'[3]ĐAK O (21-30)'!BJ26+'[3]DUC HANH (21-30)'!BJ26+'[3]PHU NGHIA (21-30)'!BJ26+'[3]PHU VAN (21-30)'!BJ26+'[3]PHUOC MINH (21-30)'!BJ26+'[3]THANH SON (21-30)'!BJ26+'[3]KIM SON (21-30)'!BJ26+'[3]HAM GIANG (21-30)'!BJ26+'[3]HAM TAN (21-30)'!BJ26+'[3]DAI AN (21-30)'!BJ26+'[3]DINH AN (21-30)'!BJ26+'[3]NGOC BIEN (21-30)'!BJ26+'[3]LONG HIEP (21-30)'!BJ26+'[3]TAN HIEP (21-30)'!BJ26</f>
        <v>0</v>
      </c>
      <c r="BK26" s="218"/>
      <c r="BL26" s="217"/>
    </row>
    <row r="27" spans="1:64" s="210" customFormat="1" ht="15.75" customHeight="1">
      <c r="A27" s="369">
        <v>2.4</v>
      </c>
      <c r="B27" s="209" t="s">
        <v>54</v>
      </c>
      <c r="C27" s="208" t="s">
        <v>55</v>
      </c>
      <c r="D27" s="215"/>
      <c r="E27" s="252">
        <f t="shared" si="10"/>
        <v>0</v>
      </c>
      <c r="F27" s="199">
        <f t="shared" si="12"/>
        <v>0</v>
      </c>
      <c r="G27" s="199">
        <f>'Ctrinh- TAN HIEP (21-30)'!S7</f>
        <v>0</v>
      </c>
      <c r="H27" s="199">
        <f>'Ctrinh- TAN HIEP (21-30)'!S14</f>
        <v>0</v>
      </c>
      <c r="I27" s="199">
        <f>'Ctrinh- TAN HIEP (21-30)'!S21</f>
        <v>0</v>
      </c>
      <c r="J27" s="199">
        <f>'Ctrinh- TAN HIEP (21-30)'!S28</f>
        <v>0</v>
      </c>
      <c r="K27" s="199">
        <f>'Ctrinh- TAN HIEP (21-30)'!S35</f>
        <v>0</v>
      </c>
      <c r="L27" s="199">
        <f>'Ctrinh- TAN HIEP (21-30)'!S42</f>
        <v>0</v>
      </c>
      <c r="M27" s="199">
        <f>'Ctrinh- TAN HIEP (21-30)'!S49</f>
        <v>0</v>
      </c>
      <c r="N27" s="272">
        <f>'Ctrinh- TAN HIEP (21-30)'!S56</f>
        <v>0</v>
      </c>
      <c r="O27" s="199">
        <f>'Ctrinh- TAN HIEP (21-30)'!S63</f>
        <v>0</v>
      </c>
      <c r="P27" s="199">
        <f>'Ctrinh- TAN HIEP (21-30)'!S70</f>
        <v>0</v>
      </c>
      <c r="Q27" s="199">
        <f>'Ctrinh- TAN HIEP (21-30)'!S77</f>
        <v>0</v>
      </c>
      <c r="R27" s="252">
        <f>SUM(T27:V27,X27:AB27,AT27:BE27)</f>
        <v>0</v>
      </c>
      <c r="S27" s="195"/>
      <c r="T27" s="199">
        <f>'Ctrinh- TAN HIEP (21-30)'!S84</f>
        <v>0</v>
      </c>
      <c r="U27" s="199">
        <f>'Ctrinh- TAN HIEP (21-30)'!S91</f>
        <v>0</v>
      </c>
      <c r="V27" s="199">
        <f>'Ctrinh- TAN HIEP (21-30)'!S98</f>
        <v>0</v>
      </c>
      <c r="W27" s="207">
        <f>$D27-$BH27</f>
        <v>0</v>
      </c>
      <c r="X27" s="199">
        <f>'Ctrinh- TAN HIEP (21-30)'!S112</f>
        <v>0</v>
      </c>
      <c r="Y27" s="199">
        <f>'Ctrinh- TAN HIEP (21-30)'!S119</f>
        <v>0</v>
      </c>
      <c r="Z27" s="199">
        <f>'Ctrinh- TAN HIEP (21-30)'!S126</f>
        <v>0</v>
      </c>
      <c r="AA27" s="199">
        <f>'Ctrinh- TAN HIEP (21-30)'!S133</f>
        <v>0</v>
      </c>
      <c r="AB27" s="344">
        <f t="shared" si="6"/>
        <v>0</v>
      </c>
      <c r="AC27" s="344"/>
      <c r="AD27" s="199">
        <f>'Ctrinh- TAN HIEP (21-30)'!S141</f>
        <v>0</v>
      </c>
      <c r="AE27" s="199">
        <f>'Ctrinh- TAN HIEP (21-30)'!S166</f>
        <v>0</v>
      </c>
      <c r="AF27" s="199">
        <f>'Ctrinh- TAN HIEP (21-30)'!S170</f>
        <v>0</v>
      </c>
      <c r="AG27" s="199">
        <f>'Ctrinh- TAN HIEP (21-30)'!S174</f>
        <v>0</v>
      </c>
      <c r="AH27" s="199">
        <f>'Ctrinh- TAN HIEP (21-30)'!S178</f>
        <v>0</v>
      </c>
      <c r="AI27" s="199">
        <f>'Ctrinh- TAN HIEP (21-30)'!S182</f>
        <v>0</v>
      </c>
      <c r="AJ27" s="199">
        <f>'Ctrinh- TAN HIEP (21-30)'!S186</f>
        <v>0</v>
      </c>
      <c r="AK27" s="199">
        <f>'Ctrinh- TAN HIEP (21-30)'!S191</f>
        <v>0</v>
      </c>
      <c r="AL27" s="199">
        <f>'Ctrinh- TAN HIEP (21-30)'!S195</f>
        <v>0</v>
      </c>
      <c r="AM27" s="199">
        <f>'Ctrinh- TAN HIEP (21-30)'!S202</f>
        <v>0</v>
      </c>
      <c r="AN27" s="199">
        <f>'Ctrinh- TAN HIEP (21-30)'!S209</f>
        <v>0</v>
      </c>
      <c r="AO27" s="199">
        <f>'Ctrinh- TAN HIEP (21-30)'!S216</f>
        <v>0</v>
      </c>
      <c r="AP27" s="199">
        <f>'Ctrinh- TAN HIEP (21-30)'!S223</f>
        <v>0</v>
      </c>
      <c r="AQ27" s="199">
        <f>'Ctrinh- TAN HIEP (21-30)'!S230</f>
        <v>0</v>
      </c>
      <c r="AR27" s="199">
        <f>'Ctrinh- TAN HIEP (21-30)'!S234</f>
        <v>0</v>
      </c>
      <c r="AS27" s="199">
        <f>'Ctrinh- TAN HIEP (21-30)'!S238</f>
        <v>0</v>
      </c>
      <c r="AT27" s="272">
        <f>'Ctrinh- TAN HIEP (21-30)'!S242</f>
        <v>0</v>
      </c>
      <c r="AU27" s="199">
        <f>'Ctrinh- TAN HIEP (21-30)'!S249</f>
        <v>0</v>
      </c>
      <c r="AV27" s="199">
        <f>'Ctrinh- TAN HIEP (21-30)'!S256</f>
        <v>0</v>
      </c>
      <c r="AW27" s="199">
        <f>'Ctrinh- TAN HIEP (21-30)'!S263</f>
        <v>0</v>
      </c>
      <c r="AX27" s="199">
        <f>'Ctrinh- TAN HIEP (21-30)'!S270</f>
        <v>0</v>
      </c>
      <c r="AY27" s="199">
        <f>'Ctrinh- TAN HIEP (21-30)'!S277</f>
        <v>0</v>
      </c>
      <c r="AZ27" s="199">
        <f>'Ctrinh- TAN HIEP (21-30)'!S284</f>
        <v>0</v>
      </c>
      <c r="BA27" s="199">
        <f>'Ctrinh- TAN HIEP (21-30)'!S291</f>
        <v>0</v>
      </c>
      <c r="BB27" s="199">
        <f>'Ctrinh- TAN HIEP (21-30)'!S298</f>
        <v>0</v>
      </c>
      <c r="BC27" s="199">
        <f>'Ctrinh- TAN HIEP (21-30)'!S305</f>
        <v>0</v>
      </c>
      <c r="BD27" s="199">
        <f>'Ctrinh- TAN HIEP (21-30)'!S312</f>
        <v>0</v>
      </c>
      <c r="BE27" s="199">
        <f>'Ctrinh- TAN HIEP (21-30)'!S319</f>
        <v>0</v>
      </c>
      <c r="BF27" s="195">
        <f>'Ctrinh- TAN HIEP (21-30)'!S326</f>
        <v>0</v>
      </c>
      <c r="BG27" s="199"/>
      <c r="BH27" s="199">
        <f t="shared" si="11"/>
        <v>0</v>
      </c>
      <c r="BI27" s="196">
        <f>$W$64-BH27</f>
        <v>0</v>
      </c>
      <c r="BJ27" s="199">
        <f>D27+BI27</f>
        <v>0</v>
      </c>
      <c r="BK27" s="204"/>
      <c r="BL27" s="211"/>
    </row>
    <row r="28" spans="1:64" s="210" customFormat="1" ht="15.75" customHeight="1">
      <c r="A28" s="370">
        <v>2.5</v>
      </c>
      <c r="B28" s="209" t="s">
        <v>136</v>
      </c>
      <c r="C28" s="208" t="s">
        <v>57</v>
      </c>
      <c r="D28" s="215"/>
      <c r="E28" s="252">
        <f t="shared" si="10"/>
        <v>0</v>
      </c>
      <c r="F28" s="199">
        <f t="shared" si="12"/>
        <v>0</v>
      </c>
      <c r="G28" s="199">
        <f>'Ctrinh- TAN HIEP (21-30)'!T7</f>
        <v>0</v>
      </c>
      <c r="H28" s="199">
        <f>'Ctrinh- TAN HIEP (21-30)'!T14</f>
        <v>0</v>
      </c>
      <c r="I28" s="199">
        <f>'Ctrinh- TAN HIEP (21-30)'!T21</f>
        <v>0</v>
      </c>
      <c r="J28" s="199">
        <f>'Ctrinh- TAN HIEP (21-30)'!T28</f>
        <v>0</v>
      </c>
      <c r="K28" s="199">
        <f>'Ctrinh- TAN HIEP (21-30)'!T35</f>
        <v>0</v>
      </c>
      <c r="L28" s="199">
        <f>'Ctrinh- TAN HIEP (21-30)'!T42</f>
        <v>0</v>
      </c>
      <c r="M28" s="199">
        <f>'Ctrinh- TAN HIEP (21-30)'!T49</f>
        <v>0</v>
      </c>
      <c r="N28" s="272">
        <f>'Ctrinh- TAN HIEP (21-30)'!T56</f>
        <v>0</v>
      </c>
      <c r="O28" s="199">
        <f>'Ctrinh- TAN HIEP (21-30)'!T63</f>
        <v>0</v>
      </c>
      <c r="P28" s="199">
        <f>'Ctrinh- TAN HIEP (21-30)'!T70</f>
        <v>0</v>
      </c>
      <c r="Q28" s="199">
        <f>'Ctrinh- TAN HIEP (21-30)'!T77</f>
        <v>0</v>
      </c>
      <c r="R28" s="252">
        <f>SUM(T28:W28,Y28:AB28,AT28:BE28)</f>
        <v>0</v>
      </c>
      <c r="S28" s="195"/>
      <c r="T28" s="199">
        <f>'Ctrinh- TAN HIEP (21-30)'!T84</f>
        <v>0</v>
      </c>
      <c r="U28" s="199">
        <f>'Ctrinh- TAN HIEP (21-30)'!T91</f>
        <v>0</v>
      </c>
      <c r="V28" s="199">
        <f>'Ctrinh- TAN HIEP (21-30)'!T98</f>
        <v>0</v>
      </c>
      <c r="W28" s="199">
        <f>'Ctrinh- TAN HIEP (21-30)'!T105</f>
        <v>0</v>
      </c>
      <c r="X28" s="207">
        <f>$D28-$BH28</f>
        <v>0</v>
      </c>
      <c r="Y28" s="199">
        <f>'Ctrinh- TAN HIEP (21-30)'!T119</f>
        <v>0</v>
      </c>
      <c r="Z28" s="199">
        <f>'Ctrinh- TAN HIEP (21-30)'!T126</f>
        <v>0</v>
      </c>
      <c r="AA28" s="199">
        <f>'Ctrinh- TAN HIEP (21-30)'!T133</f>
        <v>0</v>
      </c>
      <c r="AB28" s="344">
        <f t="shared" si="6"/>
        <v>0</v>
      </c>
      <c r="AC28" s="344"/>
      <c r="AD28" s="199">
        <f>'Ctrinh- TAN HIEP (21-30)'!T141</f>
        <v>0</v>
      </c>
      <c r="AE28" s="199">
        <f>'Ctrinh- TAN HIEP (21-30)'!T166</f>
        <v>0</v>
      </c>
      <c r="AF28" s="199">
        <f>'Ctrinh- TAN HIEP (21-30)'!T170</f>
        <v>0</v>
      </c>
      <c r="AG28" s="199">
        <f>'Ctrinh- TAN HIEP (21-30)'!T174</f>
        <v>0</v>
      </c>
      <c r="AH28" s="199">
        <f>'Ctrinh- TAN HIEP (21-30)'!T178</f>
        <v>0</v>
      </c>
      <c r="AI28" s="199">
        <f>'Ctrinh- TAN HIEP (21-30)'!T182</f>
        <v>0</v>
      </c>
      <c r="AJ28" s="199">
        <f>'Ctrinh- TAN HIEP (21-30)'!T186</f>
        <v>0</v>
      </c>
      <c r="AK28" s="199">
        <f>'Ctrinh- TAN HIEP (21-30)'!T191</f>
        <v>0</v>
      </c>
      <c r="AL28" s="199">
        <f>'Ctrinh- TAN HIEP (21-30)'!T195</f>
        <v>0</v>
      </c>
      <c r="AM28" s="199">
        <f>'Ctrinh- TAN HIEP (21-30)'!T202</f>
        <v>0</v>
      </c>
      <c r="AN28" s="199">
        <f>'Ctrinh- TAN HIEP (21-30)'!T209</f>
        <v>0</v>
      </c>
      <c r="AO28" s="199">
        <f>'Ctrinh- TAN HIEP (21-30)'!T216</f>
        <v>0</v>
      </c>
      <c r="AP28" s="199">
        <f>'Ctrinh- TAN HIEP (21-30)'!T223</f>
        <v>0</v>
      </c>
      <c r="AQ28" s="199">
        <f>'Ctrinh- TAN HIEP (21-30)'!T230</f>
        <v>0</v>
      </c>
      <c r="AR28" s="199">
        <f>'Ctrinh- TAN HIEP (21-30)'!T234</f>
        <v>0</v>
      </c>
      <c r="AS28" s="199">
        <f>'Ctrinh- TAN HIEP (21-30)'!T238</f>
        <v>0</v>
      </c>
      <c r="AT28" s="272">
        <f>'Ctrinh- TAN HIEP (21-30)'!T242</f>
        <v>0</v>
      </c>
      <c r="AU28" s="199">
        <f>'Ctrinh- TAN HIEP (21-30)'!T249</f>
        <v>0</v>
      </c>
      <c r="AV28" s="199">
        <f>'Ctrinh- TAN HIEP (21-30)'!T256</f>
        <v>0</v>
      </c>
      <c r="AW28" s="199">
        <f>'Ctrinh- TAN HIEP (21-30)'!T263</f>
        <v>0</v>
      </c>
      <c r="AX28" s="199">
        <f>'Ctrinh- TAN HIEP (21-30)'!T270</f>
        <v>0</v>
      </c>
      <c r="AY28" s="199">
        <f>'Ctrinh- TAN HIEP (21-30)'!T277</f>
        <v>0</v>
      </c>
      <c r="AZ28" s="199">
        <f>'Ctrinh- TAN HIEP (21-30)'!T284</f>
        <v>0</v>
      </c>
      <c r="BA28" s="199">
        <f>'Ctrinh- TAN HIEP (21-30)'!T291</f>
        <v>0</v>
      </c>
      <c r="BB28" s="199">
        <f>'Ctrinh- TAN HIEP (21-30)'!T298</f>
        <v>0</v>
      </c>
      <c r="BC28" s="199">
        <f>'Ctrinh- TAN HIEP (21-30)'!T305</f>
        <v>0</v>
      </c>
      <c r="BD28" s="199">
        <f>'Ctrinh- TAN HIEP (21-30)'!T312</f>
        <v>0</v>
      </c>
      <c r="BE28" s="199">
        <f>'Ctrinh- TAN HIEP (21-30)'!T319</f>
        <v>0</v>
      </c>
      <c r="BF28" s="195">
        <f>'Ctrinh- TAN HIEP (21-30)'!T326</f>
        <v>0</v>
      </c>
      <c r="BG28" s="199"/>
      <c r="BH28" s="199">
        <f t="shared" si="11"/>
        <v>0</v>
      </c>
      <c r="BI28" s="196">
        <f>$X$64-BH28</f>
        <v>0</v>
      </c>
      <c r="BJ28" s="199">
        <f>D28+BI28</f>
        <v>0</v>
      </c>
      <c r="BK28" s="204"/>
      <c r="BL28" s="211"/>
    </row>
    <row r="29" spans="1:64" s="210" customFormat="1" ht="15.75" customHeight="1">
      <c r="A29" s="369">
        <v>2.6</v>
      </c>
      <c r="B29" s="209" t="s">
        <v>59</v>
      </c>
      <c r="C29" s="208" t="s">
        <v>60</v>
      </c>
      <c r="D29" s="493"/>
      <c r="E29" s="252">
        <f t="shared" si="10"/>
        <v>0</v>
      </c>
      <c r="F29" s="199">
        <f t="shared" si="12"/>
        <v>0</v>
      </c>
      <c r="G29" s="199">
        <f>'Ctrinh- TAN HIEP (21-30)'!U7</f>
        <v>0</v>
      </c>
      <c r="H29" s="199">
        <f>'Ctrinh- TAN HIEP (21-30)'!U14</f>
        <v>0</v>
      </c>
      <c r="I29" s="199">
        <f>'Ctrinh- TAN HIEP (21-30)'!U21</f>
        <v>0</v>
      </c>
      <c r="J29" s="199">
        <f>'Ctrinh- TAN HIEP (21-30)'!U28</f>
        <v>0</v>
      </c>
      <c r="K29" s="199">
        <f>'Ctrinh- TAN HIEP (21-30)'!U35</f>
        <v>0</v>
      </c>
      <c r="L29" s="199">
        <f>'Ctrinh- TAN HIEP (21-30)'!U42</f>
        <v>0</v>
      </c>
      <c r="M29" s="199">
        <f>'Ctrinh- TAN HIEP (21-30)'!U49</f>
        <v>0</v>
      </c>
      <c r="N29" s="272">
        <f>'Ctrinh- TAN HIEP (21-30)'!U56</f>
        <v>0</v>
      </c>
      <c r="O29" s="199">
        <f>'Ctrinh- TAN HIEP (21-30)'!U63</f>
        <v>0</v>
      </c>
      <c r="P29" s="199">
        <f>'Ctrinh- TAN HIEP (21-30)'!U70</f>
        <v>0</v>
      </c>
      <c r="Q29" s="199">
        <f>'Ctrinh- TAN HIEP (21-30)'!U77</f>
        <v>0</v>
      </c>
      <c r="R29" s="252">
        <f>SUM(T29:X29,Z29:AB29,AT29:BE29)</f>
        <v>0</v>
      </c>
      <c r="S29" s="195"/>
      <c r="T29" s="199">
        <f>'Ctrinh- TAN HIEP (21-30)'!U84</f>
        <v>0</v>
      </c>
      <c r="U29" s="199">
        <f>'Ctrinh- TAN HIEP (21-30)'!U91</f>
        <v>0</v>
      </c>
      <c r="V29" s="199">
        <f>'Ctrinh- TAN HIEP (21-30)'!U98</f>
        <v>0</v>
      </c>
      <c r="W29" s="199">
        <f>'Ctrinh- TAN HIEP (21-30)'!U105</f>
        <v>0</v>
      </c>
      <c r="X29" s="199">
        <f>'Ctrinh- TAN HIEP (21-30)'!U112</f>
        <v>0</v>
      </c>
      <c r="Y29" s="207">
        <f>$D29-$BH29</f>
        <v>0</v>
      </c>
      <c r="Z29" s="199">
        <f>'Ctrinh- TAN HIEP (21-30)'!U126</f>
        <v>0</v>
      </c>
      <c r="AA29" s="199">
        <f>'Ctrinh- TAN HIEP (21-30)'!U133</f>
        <v>0</v>
      </c>
      <c r="AB29" s="344">
        <f t="shared" si="6"/>
        <v>0</v>
      </c>
      <c r="AC29" s="344"/>
      <c r="AD29" s="199">
        <f>'Ctrinh- TAN HIEP (21-30)'!U141</f>
        <v>0</v>
      </c>
      <c r="AE29" s="199">
        <f>'Ctrinh- TAN HIEP (21-30)'!U166</f>
        <v>0</v>
      </c>
      <c r="AF29" s="199">
        <f>'Ctrinh- TAN HIEP (21-30)'!U170</f>
        <v>0</v>
      </c>
      <c r="AG29" s="199">
        <f>'Ctrinh- TAN HIEP (21-30)'!U174</f>
        <v>0</v>
      </c>
      <c r="AH29" s="199">
        <f>'Ctrinh- TAN HIEP (21-30)'!U178</f>
        <v>0</v>
      </c>
      <c r="AI29" s="199">
        <f>'Ctrinh- TAN HIEP (21-30)'!U182</f>
        <v>0</v>
      </c>
      <c r="AJ29" s="199">
        <f>'Ctrinh- TAN HIEP (21-30)'!U186</f>
        <v>0</v>
      </c>
      <c r="AK29" s="199">
        <f>'Ctrinh- TAN HIEP (21-30)'!U191</f>
        <v>0</v>
      </c>
      <c r="AL29" s="199">
        <f>'Ctrinh- TAN HIEP (21-30)'!U195</f>
        <v>0</v>
      </c>
      <c r="AM29" s="199">
        <f>'Ctrinh- TAN HIEP (21-30)'!U202</f>
        <v>0</v>
      </c>
      <c r="AN29" s="199">
        <f>'Ctrinh- TAN HIEP (21-30)'!U209</f>
        <v>0</v>
      </c>
      <c r="AO29" s="199">
        <f>'Ctrinh- TAN HIEP (21-30)'!U216</f>
        <v>0</v>
      </c>
      <c r="AP29" s="199">
        <f>'Ctrinh- TAN HIEP (21-30)'!U223</f>
        <v>0</v>
      </c>
      <c r="AQ29" s="199">
        <f>'Ctrinh- TAN HIEP (21-30)'!U230</f>
        <v>0</v>
      </c>
      <c r="AR29" s="199">
        <f>'Ctrinh- TAN HIEP (21-30)'!U234</f>
        <v>0</v>
      </c>
      <c r="AS29" s="199">
        <f>'Ctrinh- TAN HIEP (21-30)'!U238</f>
        <v>0</v>
      </c>
      <c r="AT29" s="272">
        <f>'Ctrinh- TAN HIEP (21-30)'!U242</f>
        <v>0</v>
      </c>
      <c r="AU29" s="199">
        <f>'Ctrinh- TAN HIEP (21-30)'!U249</f>
        <v>0</v>
      </c>
      <c r="AV29" s="199">
        <f>'Ctrinh- TAN HIEP (21-30)'!U256</f>
        <v>0</v>
      </c>
      <c r="AW29" s="199">
        <f>'Ctrinh- TAN HIEP (21-30)'!U263</f>
        <v>0</v>
      </c>
      <c r="AX29" s="199">
        <f>'Ctrinh- TAN HIEP (21-30)'!U270</f>
        <v>0</v>
      </c>
      <c r="AY29" s="199">
        <f>'Ctrinh- TAN HIEP (21-30)'!U277</f>
        <v>0</v>
      </c>
      <c r="AZ29" s="199">
        <f>'Ctrinh- TAN HIEP (21-30)'!U284</f>
        <v>0</v>
      </c>
      <c r="BA29" s="199">
        <f>'Ctrinh- TAN HIEP (21-30)'!U291</f>
        <v>0</v>
      </c>
      <c r="BB29" s="199">
        <f>'Ctrinh- TAN HIEP (21-30)'!U298</f>
        <v>0</v>
      </c>
      <c r="BC29" s="199">
        <f>'Ctrinh- TAN HIEP (21-30)'!U305</f>
        <v>0</v>
      </c>
      <c r="BD29" s="199">
        <f>'Ctrinh- TAN HIEP (21-30)'!U312</f>
        <v>0</v>
      </c>
      <c r="BE29" s="199">
        <f>'Ctrinh- TAN HIEP (21-30)'!U319</f>
        <v>0</v>
      </c>
      <c r="BF29" s="195">
        <f>'Ctrinh- TAN HIEP (21-30)'!U326</f>
        <v>0</v>
      </c>
      <c r="BG29" s="199"/>
      <c r="BH29" s="199">
        <f t="shared" si="11"/>
        <v>0</v>
      </c>
      <c r="BI29" s="196">
        <f>$Y$64-BH29</f>
        <v>0</v>
      </c>
      <c r="BJ29" s="199">
        <f>D29+BI29</f>
        <v>0</v>
      </c>
      <c r="BK29" s="204"/>
      <c r="BL29" s="211"/>
    </row>
    <row r="30" spans="1:64" s="216" customFormat="1" ht="15.75" customHeight="1">
      <c r="A30" s="370">
        <v>2.7</v>
      </c>
      <c r="B30" s="209" t="s">
        <v>62</v>
      </c>
      <c r="C30" s="208" t="s">
        <v>63</v>
      </c>
      <c r="D30" s="215"/>
      <c r="E30" s="252">
        <f t="shared" si="10"/>
        <v>0</v>
      </c>
      <c r="F30" s="199">
        <f t="shared" si="12"/>
        <v>0</v>
      </c>
      <c r="G30" s="199">
        <f>'Ctrinh- TAN HIEP (21-30)'!V7</f>
        <v>0</v>
      </c>
      <c r="H30" s="199">
        <f>'Ctrinh- TAN HIEP (21-30)'!V14</f>
        <v>0</v>
      </c>
      <c r="I30" s="199">
        <f>'Ctrinh- TAN HIEP (21-30)'!V21</f>
        <v>0</v>
      </c>
      <c r="J30" s="199">
        <f>'Ctrinh- TAN HIEP (21-30)'!V28</f>
        <v>0</v>
      </c>
      <c r="K30" s="199">
        <f>'Ctrinh- TAN HIEP (21-30)'!V35</f>
        <v>0</v>
      </c>
      <c r="L30" s="199">
        <f>'Ctrinh- TAN HIEP (21-30)'!V42</f>
        <v>0</v>
      </c>
      <c r="M30" s="199">
        <f>'Ctrinh- TAN HIEP (21-30)'!V49</f>
        <v>0</v>
      </c>
      <c r="N30" s="272">
        <f>'Ctrinh- TAN HIEP (21-30)'!V56</f>
        <v>0</v>
      </c>
      <c r="O30" s="199">
        <f>'Ctrinh- TAN HIEP (21-30)'!V63</f>
        <v>0</v>
      </c>
      <c r="P30" s="199">
        <f>'Ctrinh- TAN HIEP (21-30)'!V70</f>
        <v>0</v>
      </c>
      <c r="Q30" s="199">
        <f>'Ctrinh- TAN HIEP (21-30)'!V77</f>
        <v>0</v>
      </c>
      <c r="R30" s="252">
        <f>SUM(T30:Y30,AA30:AB30,AT30:BE30)</f>
        <v>0</v>
      </c>
      <c r="S30" s="195"/>
      <c r="T30" s="199">
        <f>'Ctrinh- TAN HIEP (21-30)'!V84</f>
        <v>0</v>
      </c>
      <c r="U30" s="199">
        <f>'Ctrinh- TAN HIEP (21-30)'!V91</f>
        <v>0</v>
      </c>
      <c r="V30" s="199">
        <f>'Ctrinh- TAN HIEP (21-30)'!V98</f>
        <v>0</v>
      </c>
      <c r="W30" s="199">
        <f>'Ctrinh- TAN HIEP (21-30)'!V105</f>
        <v>0</v>
      </c>
      <c r="X30" s="199">
        <f>'Ctrinh- TAN HIEP (21-30)'!V112</f>
        <v>0</v>
      </c>
      <c r="Y30" s="199">
        <f>'Ctrinh- TAN HIEP (21-30)'!V119</f>
        <v>0</v>
      </c>
      <c r="Z30" s="207">
        <f>$D30-$BH30</f>
        <v>0</v>
      </c>
      <c r="AA30" s="199">
        <f>'Ctrinh- TAN HIEP (21-30)'!V133</f>
        <v>0</v>
      </c>
      <c r="AB30" s="344">
        <f t="shared" si="6"/>
        <v>0</v>
      </c>
      <c r="AC30" s="344"/>
      <c r="AD30" s="199">
        <f>'Ctrinh- TAN HIEP (21-30)'!V141</f>
        <v>0</v>
      </c>
      <c r="AE30" s="199">
        <f>'Ctrinh- TAN HIEP (21-30)'!V166</f>
        <v>0</v>
      </c>
      <c r="AF30" s="199">
        <f>'Ctrinh- TAN HIEP (21-30)'!V170</f>
        <v>0</v>
      </c>
      <c r="AG30" s="199">
        <f>'Ctrinh- TAN HIEP (21-30)'!V174</f>
        <v>0</v>
      </c>
      <c r="AH30" s="199">
        <f>'Ctrinh- TAN HIEP (21-30)'!V178</f>
        <v>0</v>
      </c>
      <c r="AI30" s="199">
        <f>'Ctrinh- TAN HIEP (21-30)'!V182</f>
        <v>0</v>
      </c>
      <c r="AJ30" s="199">
        <f>'Ctrinh- TAN HIEP (21-30)'!V186</f>
        <v>0</v>
      </c>
      <c r="AK30" s="199">
        <f>'Ctrinh- TAN HIEP (21-30)'!V191</f>
        <v>0</v>
      </c>
      <c r="AL30" s="199">
        <f>'Ctrinh- TAN HIEP (21-30)'!V195</f>
        <v>0</v>
      </c>
      <c r="AM30" s="199">
        <f>'Ctrinh- TAN HIEP (21-30)'!V202</f>
        <v>0</v>
      </c>
      <c r="AN30" s="199">
        <f>'Ctrinh- TAN HIEP (21-30)'!V209</f>
        <v>0</v>
      </c>
      <c r="AO30" s="199">
        <f>'Ctrinh- TAN HIEP (21-30)'!V216</f>
        <v>0</v>
      </c>
      <c r="AP30" s="199">
        <f>'Ctrinh- TAN HIEP (21-30)'!V223</f>
        <v>0</v>
      </c>
      <c r="AQ30" s="199">
        <f>'Ctrinh- TAN HIEP (21-30)'!V230</f>
        <v>0</v>
      </c>
      <c r="AR30" s="199">
        <f>'Ctrinh- TAN HIEP (21-30)'!V234</f>
        <v>0</v>
      </c>
      <c r="AS30" s="199">
        <f>'Ctrinh- TAN HIEP (21-30)'!V238</f>
        <v>0</v>
      </c>
      <c r="AT30" s="272">
        <f>'Ctrinh- TAN HIEP (21-30)'!V242</f>
        <v>0</v>
      </c>
      <c r="AU30" s="199">
        <f>'Ctrinh- TAN HIEP (21-30)'!V249</f>
        <v>0</v>
      </c>
      <c r="AV30" s="199">
        <f>'Ctrinh- TAN HIEP (21-30)'!V256</f>
        <v>0</v>
      </c>
      <c r="AW30" s="199">
        <f>'Ctrinh- TAN HIEP (21-30)'!V263</f>
        <v>0</v>
      </c>
      <c r="AX30" s="199">
        <f>'Ctrinh- TAN HIEP (21-30)'!V270</f>
        <v>0</v>
      </c>
      <c r="AY30" s="199">
        <f>'Ctrinh- TAN HIEP (21-30)'!V277</f>
        <v>0</v>
      </c>
      <c r="AZ30" s="199">
        <f>'Ctrinh- TAN HIEP (21-30)'!V284</f>
        <v>0</v>
      </c>
      <c r="BA30" s="199">
        <f>'Ctrinh- TAN HIEP (21-30)'!V291</f>
        <v>0</v>
      </c>
      <c r="BB30" s="199">
        <f>'Ctrinh- TAN HIEP (21-30)'!V298</f>
        <v>0</v>
      </c>
      <c r="BC30" s="199">
        <f>'Ctrinh- TAN HIEP (21-30)'!V305</f>
        <v>0</v>
      </c>
      <c r="BD30" s="199">
        <f>'Ctrinh- TAN HIEP (21-30)'!V312</f>
        <v>0</v>
      </c>
      <c r="BE30" s="199">
        <f>'Ctrinh- TAN HIEP (21-30)'!V319</f>
        <v>0</v>
      </c>
      <c r="BF30" s="195">
        <f>'Ctrinh- TAN HIEP (21-30)'!V326</f>
        <v>0</v>
      </c>
      <c r="BG30" s="199"/>
      <c r="BH30" s="199">
        <f t="shared" si="11"/>
        <v>0</v>
      </c>
      <c r="BI30" s="196">
        <f>$Z$64-BH30</f>
        <v>0</v>
      </c>
      <c r="BJ30" s="199">
        <f>D30+BI30</f>
        <v>0</v>
      </c>
      <c r="BK30" s="204"/>
      <c r="BL30" s="211"/>
    </row>
    <row r="31" spans="1:64" s="210" customFormat="1" ht="15.75" customHeight="1">
      <c r="A31" s="369">
        <v>2.8</v>
      </c>
      <c r="B31" s="209" t="s">
        <v>137</v>
      </c>
      <c r="C31" s="208" t="s">
        <v>114</v>
      </c>
      <c r="D31" s="200"/>
      <c r="E31" s="252">
        <f t="shared" si="10"/>
        <v>0</v>
      </c>
      <c r="F31" s="199">
        <f t="shared" si="12"/>
        <v>0</v>
      </c>
      <c r="G31" s="199">
        <f>'Ctrinh- TAN HIEP (21-30)'!W7</f>
        <v>0</v>
      </c>
      <c r="H31" s="199">
        <f>'Ctrinh- TAN HIEP (21-30)'!W14</f>
        <v>0</v>
      </c>
      <c r="I31" s="199">
        <f>'Ctrinh- TAN HIEP (21-30)'!W21</f>
        <v>0</v>
      </c>
      <c r="J31" s="199">
        <f>'Ctrinh- TAN HIEP (21-30)'!W28</f>
        <v>0</v>
      </c>
      <c r="K31" s="199">
        <f>'Ctrinh- TAN HIEP (21-30)'!W35</f>
        <v>0</v>
      </c>
      <c r="L31" s="199">
        <f>'Ctrinh- TAN HIEP (21-30)'!W42</f>
        <v>0</v>
      </c>
      <c r="M31" s="199">
        <f>'Ctrinh- TAN HIEP (21-30)'!W49</f>
        <v>0</v>
      </c>
      <c r="N31" s="272">
        <f>'Ctrinh- TAN HIEP (21-30)'!W56</f>
        <v>0</v>
      </c>
      <c r="O31" s="199">
        <f>'Ctrinh- TAN HIEP (21-30)'!W63</f>
        <v>0</v>
      </c>
      <c r="P31" s="199">
        <f>'Ctrinh- TAN HIEP (21-30)'!W70</f>
        <v>0</v>
      </c>
      <c r="Q31" s="199">
        <f>'Ctrinh- TAN HIEP (21-30)'!W77</f>
        <v>0</v>
      </c>
      <c r="R31" s="252">
        <f>SUM(T31:Z31,AB31,AT31:BE31)</f>
        <v>0</v>
      </c>
      <c r="S31" s="195"/>
      <c r="T31" s="199">
        <f>'Ctrinh- TAN HIEP (21-30)'!W84</f>
        <v>0</v>
      </c>
      <c r="U31" s="199">
        <f>'Ctrinh- TAN HIEP (21-30)'!W91</f>
        <v>0</v>
      </c>
      <c r="V31" s="199">
        <f>'Ctrinh- TAN HIEP (21-30)'!W98</f>
        <v>0</v>
      </c>
      <c r="W31" s="199">
        <f>'Ctrinh- TAN HIEP (21-30)'!W105</f>
        <v>0</v>
      </c>
      <c r="X31" s="199">
        <f>'Ctrinh- TAN HIEP (21-30)'!W112</f>
        <v>0</v>
      </c>
      <c r="Y31" s="199">
        <f>'Ctrinh- TAN HIEP (21-30)'!W119</f>
        <v>0</v>
      </c>
      <c r="Z31" s="199">
        <f>'Ctrinh- TAN HIEP (21-30)'!W126</f>
        <v>0</v>
      </c>
      <c r="AA31" s="207">
        <f>$D31-$BH31</f>
        <v>0</v>
      </c>
      <c r="AB31" s="344">
        <f>SUM(AD31:AS31)</f>
        <v>0</v>
      </c>
      <c r="AC31" s="344"/>
      <c r="AD31" s="199">
        <f>'Ctrinh- TAN HIEP (21-30)'!W141</f>
        <v>0</v>
      </c>
      <c r="AE31" s="199">
        <f>'Ctrinh- TAN HIEP (21-30)'!W166</f>
        <v>0</v>
      </c>
      <c r="AF31" s="199">
        <f>'Ctrinh- TAN HIEP (21-30)'!W170</f>
        <v>0</v>
      </c>
      <c r="AG31" s="199">
        <f>'Ctrinh- TAN HIEP (21-30)'!W174</f>
        <v>0</v>
      </c>
      <c r="AH31" s="199">
        <f>'Ctrinh- TAN HIEP (21-30)'!W178</f>
        <v>0</v>
      </c>
      <c r="AI31" s="199">
        <f>'Ctrinh- TAN HIEP (21-30)'!W182</f>
        <v>0</v>
      </c>
      <c r="AJ31" s="199">
        <f>'Ctrinh- TAN HIEP (21-30)'!W186</f>
        <v>0</v>
      </c>
      <c r="AK31" s="199">
        <f>'Ctrinh- TAN HIEP (21-30)'!W191</f>
        <v>0</v>
      </c>
      <c r="AL31" s="199">
        <f>'Ctrinh- TAN HIEP (21-30)'!W195</f>
        <v>0</v>
      </c>
      <c r="AM31" s="199">
        <f>'Ctrinh- TAN HIEP (21-30)'!W202</f>
        <v>0</v>
      </c>
      <c r="AN31" s="199">
        <f>'Ctrinh- TAN HIEP (21-30)'!W209</f>
        <v>0</v>
      </c>
      <c r="AO31" s="199">
        <f>'Ctrinh- TAN HIEP (21-30)'!W216</f>
        <v>0</v>
      </c>
      <c r="AP31" s="199">
        <f>'Ctrinh- TAN HIEP (21-30)'!W223</f>
        <v>0</v>
      </c>
      <c r="AQ31" s="199">
        <f>'Ctrinh- TAN HIEP (21-30)'!W230</f>
        <v>0</v>
      </c>
      <c r="AR31" s="199">
        <f>'Ctrinh- TAN HIEP (21-30)'!W234</f>
        <v>0</v>
      </c>
      <c r="AS31" s="199">
        <f>'Ctrinh- TAN HIEP (21-30)'!W238</f>
        <v>0</v>
      </c>
      <c r="AT31" s="272">
        <f>'Ctrinh- TAN HIEP (21-30)'!W242</f>
        <v>0</v>
      </c>
      <c r="AU31" s="199">
        <f>'Ctrinh- TAN HIEP (21-30)'!W249</f>
        <v>0</v>
      </c>
      <c r="AV31" s="199">
        <f>'Ctrinh- TAN HIEP (21-30)'!W256</f>
        <v>0</v>
      </c>
      <c r="AW31" s="199">
        <f>'Ctrinh- TAN HIEP (21-30)'!W263</f>
        <v>0</v>
      </c>
      <c r="AX31" s="199">
        <f>'Ctrinh- TAN HIEP (21-30)'!W270</f>
        <v>0</v>
      </c>
      <c r="AY31" s="199">
        <f>'Ctrinh- TAN HIEP (21-30)'!W277</f>
        <v>0</v>
      </c>
      <c r="AZ31" s="199">
        <f>'Ctrinh- TAN HIEP (21-30)'!W284</f>
        <v>0</v>
      </c>
      <c r="BA31" s="199">
        <f>'Ctrinh- TAN HIEP (21-30)'!W291</f>
        <v>0</v>
      </c>
      <c r="BB31" s="199">
        <f>'Ctrinh- TAN HIEP (21-30)'!W298</f>
        <v>0</v>
      </c>
      <c r="BC31" s="199">
        <f>'Ctrinh- TAN HIEP (21-30)'!W305</f>
        <v>0</v>
      </c>
      <c r="BD31" s="199">
        <f>'Ctrinh- TAN HIEP (21-30)'!W312</f>
        <v>0</v>
      </c>
      <c r="BE31" s="199">
        <f>'Ctrinh- TAN HIEP (21-30)'!W319</f>
        <v>0</v>
      </c>
      <c r="BF31" s="195">
        <f>'Ctrinh- TAN HIEP (21-30)'!W326</f>
        <v>0</v>
      </c>
      <c r="BG31" s="199"/>
      <c r="BH31" s="199">
        <f t="shared" si="11"/>
        <v>0</v>
      </c>
      <c r="BI31" s="196">
        <f>$AA$64-BH31</f>
        <v>0</v>
      </c>
      <c r="BJ31" s="430">
        <f>D31+BI31</f>
        <v>0</v>
      </c>
      <c r="BK31" s="204"/>
      <c r="BL31" s="211"/>
    </row>
    <row r="32" spans="1:64" s="326" customFormat="1" ht="15.75" customHeight="1">
      <c r="A32" s="372" t="s">
        <v>64</v>
      </c>
      <c r="B32" s="320" t="s">
        <v>65</v>
      </c>
      <c r="C32" s="321" t="s">
        <v>66</v>
      </c>
      <c r="D32" s="322">
        <f>SUM(D34:D49)</f>
        <v>0</v>
      </c>
      <c r="E32" s="252">
        <f t="shared" ref="E32:E65" si="13">SUM(G32:Q32)</f>
        <v>0</v>
      </c>
      <c r="F32" s="316">
        <f t="shared" ref="F32:Z32" si="14">SUM(F34:F49)</f>
        <v>0</v>
      </c>
      <c r="G32" s="316">
        <f t="shared" si="14"/>
        <v>0</v>
      </c>
      <c r="H32" s="316">
        <f t="shared" si="14"/>
        <v>0</v>
      </c>
      <c r="I32" s="316">
        <f t="shared" si="14"/>
        <v>0</v>
      </c>
      <c r="J32" s="316">
        <f t="shared" si="14"/>
        <v>0</v>
      </c>
      <c r="K32" s="316">
        <f t="shared" si="14"/>
        <v>0</v>
      </c>
      <c r="L32" s="316">
        <f t="shared" si="14"/>
        <v>0</v>
      </c>
      <c r="M32" s="316">
        <f t="shared" si="14"/>
        <v>0</v>
      </c>
      <c r="N32" s="316">
        <f t="shared" si="14"/>
        <v>0</v>
      </c>
      <c r="O32" s="316">
        <f t="shared" si="14"/>
        <v>0</v>
      </c>
      <c r="P32" s="316">
        <f t="shared" si="14"/>
        <v>0</v>
      </c>
      <c r="Q32" s="316">
        <f t="shared" si="14"/>
        <v>0</v>
      </c>
      <c r="R32" s="253">
        <f>SUM(R34:R49)</f>
        <v>0</v>
      </c>
      <c r="S32" s="316">
        <f t="shared" si="14"/>
        <v>0</v>
      </c>
      <c r="T32" s="316">
        <f t="shared" si="14"/>
        <v>0</v>
      </c>
      <c r="U32" s="316">
        <f t="shared" si="14"/>
        <v>0</v>
      </c>
      <c r="V32" s="316">
        <f t="shared" si="14"/>
        <v>0</v>
      </c>
      <c r="W32" s="316">
        <f t="shared" si="14"/>
        <v>0</v>
      </c>
      <c r="X32" s="316">
        <f t="shared" si="14"/>
        <v>0</v>
      </c>
      <c r="Y32" s="316">
        <f t="shared" si="14"/>
        <v>0</v>
      </c>
      <c r="Z32" s="316">
        <f t="shared" si="14"/>
        <v>0</v>
      </c>
      <c r="AA32" s="316">
        <f>SUM(AA34:AA49)</f>
        <v>0</v>
      </c>
      <c r="AB32" s="207">
        <f>$D32-$BH32</f>
        <v>0</v>
      </c>
      <c r="AC32" s="207"/>
      <c r="AD32" s="316">
        <f>SUM(AD35:AD49)</f>
        <v>0</v>
      </c>
      <c r="AE32" s="316">
        <f>SUM(AE34,AE36:AE49)</f>
        <v>0</v>
      </c>
      <c r="AF32" s="316">
        <f>SUM(AF34:AF35,AF37:AF49)</f>
        <v>0</v>
      </c>
      <c r="AG32" s="316">
        <f>SUM(AG34:AG36,AG38:AG49)</f>
        <v>0</v>
      </c>
      <c r="AH32" s="316">
        <f>SUM(AH34:AH37,AH39:AH49)</f>
        <v>0</v>
      </c>
      <c r="AI32" s="316">
        <f>SUM(AI34:AI38,AI40:AI49)</f>
        <v>0</v>
      </c>
      <c r="AJ32" s="316">
        <f>SUM(AJ34:AJ39,AJ41:AJ49)</f>
        <v>0</v>
      </c>
      <c r="AK32" s="316">
        <f>SUM(AK34:AK40,AK42:AK49)</f>
        <v>0</v>
      </c>
      <c r="AL32" s="316">
        <f>SUM(AL34:AL41,AL43:AL49)</f>
        <v>0</v>
      </c>
      <c r="AM32" s="316">
        <f>SUM(AM34:AM42,AM44:AM49)</f>
        <v>0</v>
      </c>
      <c r="AN32" s="316">
        <f>SUM(AN34:AN43,AN45:AN49)</f>
        <v>0</v>
      </c>
      <c r="AO32" s="316">
        <f>SUM(AO34:AO44,AO46:AO49)</f>
        <v>0</v>
      </c>
      <c r="AP32" s="347">
        <f>SUM(AP34:AP45,AP47:AP49)</f>
        <v>0</v>
      </c>
      <c r="AQ32" s="316">
        <f>SUM(AQ34:AQ46,AQ48:AQ49)</f>
        <v>0</v>
      </c>
      <c r="AR32" s="316">
        <f>SUM(AR34:AR47,AR49)</f>
        <v>0</v>
      </c>
      <c r="AS32" s="316">
        <f>SUM(AS34:AS48)</f>
        <v>0</v>
      </c>
      <c r="AT32" s="272">
        <f>SUM(AT34:AT49)</f>
        <v>0</v>
      </c>
      <c r="AU32" s="316">
        <f>SUM(AU34:AU49)</f>
        <v>0</v>
      </c>
      <c r="AV32" s="316">
        <f>SUM(AV34:AV49)</f>
        <v>0</v>
      </c>
      <c r="AW32" s="316">
        <f t="shared" ref="AW32:BF32" si="15">SUM(AW34:AW49)</f>
        <v>0</v>
      </c>
      <c r="AX32" s="316">
        <f t="shared" si="15"/>
        <v>0</v>
      </c>
      <c r="AY32" s="316">
        <f t="shared" si="15"/>
        <v>0</v>
      </c>
      <c r="AZ32" s="316">
        <f t="shared" si="15"/>
        <v>0</v>
      </c>
      <c r="BA32" s="316">
        <f t="shared" si="15"/>
        <v>0</v>
      </c>
      <c r="BB32" s="316">
        <f t="shared" si="15"/>
        <v>0</v>
      </c>
      <c r="BC32" s="316">
        <f t="shared" si="15"/>
        <v>0</v>
      </c>
      <c r="BD32" s="316">
        <f t="shared" si="15"/>
        <v>0</v>
      </c>
      <c r="BE32" s="316">
        <f>SUM(BE34:BE49)</f>
        <v>0</v>
      </c>
      <c r="BF32" s="316">
        <f t="shared" si="15"/>
        <v>0</v>
      </c>
      <c r="BG32" s="316">
        <f>SUM(BG34:BG49)</f>
        <v>0</v>
      </c>
      <c r="BH32" s="316">
        <f>SUM(BH34:BH49)</f>
        <v>0</v>
      </c>
      <c r="BI32" s="316">
        <f>SUM(BI34:BI49)</f>
        <v>0</v>
      </c>
      <c r="BJ32" s="316">
        <f>SUM(BJ34:BJ49)</f>
        <v>0</v>
      </c>
      <c r="BK32" s="324"/>
      <c r="BL32" s="325"/>
    </row>
    <row r="33" spans="1:64" s="326" customFormat="1" ht="15.75" hidden="1" customHeight="1">
      <c r="A33" s="372"/>
      <c r="B33" s="320"/>
      <c r="C33" s="321"/>
      <c r="D33" s="364"/>
      <c r="E33" s="252"/>
      <c r="F33" s="316"/>
      <c r="G33" s="316"/>
      <c r="H33" s="316"/>
      <c r="I33" s="316"/>
      <c r="J33" s="316"/>
      <c r="K33" s="316"/>
      <c r="L33" s="316"/>
      <c r="M33" s="316"/>
      <c r="N33" s="316"/>
      <c r="O33" s="316"/>
      <c r="P33" s="316"/>
      <c r="Q33" s="316"/>
      <c r="R33" s="253"/>
      <c r="S33" s="316"/>
      <c r="T33" s="316"/>
      <c r="U33" s="316"/>
      <c r="V33" s="316"/>
      <c r="W33" s="316"/>
      <c r="X33" s="316"/>
      <c r="Y33" s="316"/>
      <c r="Z33" s="316"/>
      <c r="AA33" s="316"/>
      <c r="AB33" s="207"/>
      <c r="AC33" s="207"/>
      <c r="AD33" s="316"/>
      <c r="AE33" s="316"/>
      <c r="AF33" s="316"/>
      <c r="AG33" s="316"/>
      <c r="AH33" s="316"/>
      <c r="AI33" s="316"/>
      <c r="AJ33" s="316"/>
      <c r="AK33" s="316"/>
      <c r="AL33" s="316"/>
      <c r="AM33" s="316"/>
      <c r="AN33" s="316"/>
      <c r="AO33" s="316"/>
      <c r="AP33" s="347"/>
      <c r="AQ33" s="316"/>
      <c r="AR33" s="316"/>
      <c r="AS33" s="316"/>
      <c r="AT33" s="272"/>
      <c r="AU33" s="316"/>
      <c r="AV33" s="316"/>
      <c r="AW33" s="316"/>
      <c r="AX33" s="316"/>
      <c r="AY33" s="316"/>
      <c r="AZ33" s="316"/>
      <c r="BA33" s="316"/>
      <c r="BB33" s="316"/>
      <c r="BC33" s="316"/>
      <c r="BD33" s="316"/>
      <c r="BE33" s="316"/>
      <c r="BF33" s="316"/>
      <c r="BG33" s="199"/>
      <c r="BH33" s="316"/>
      <c r="BI33" s="316"/>
      <c r="BJ33" s="199"/>
      <c r="BK33" s="324"/>
      <c r="BL33" s="325"/>
    </row>
    <row r="34" spans="1:64" s="210" customFormat="1" ht="15.75" customHeight="1">
      <c r="A34" s="369"/>
      <c r="B34" s="214" t="s">
        <v>79</v>
      </c>
      <c r="C34" s="213" t="s">
        <v>80</v>
      </c>
      <c r="D34" s="493"/>
      <c r="E34" s="252">
        <f t="shared" ref="E34:E40" si="16">SUM(G34:Q34)</f>
        <v>0</v>
      </c>
      <c r="F34" s="199">
        <f t="shared" ref="F34:F63" si="17">SUM(G34:H34)</f>
        <v>0</v>
      </c>
      <c r="G34" s="199">
        <f>'Ctrinh- TAN HIEP (21-30)'!Y7</f>
        <v>0</v>
      </c>
      <c r="H34" s="199">
        <f>'Ctrinh- TAN HIEP (21-30)'!Y14</f>
        <v>0</v>
      </c>
      <c r="I34" s="199">
        <f>'Ctrinh- TAN HIEP (21-30)'!Y21</f>
        <v>0</v>
      </c>
      <c r="J34" s="199">
        <f>'Ctrinh- TAN HIEP (21-30)'!Y28</f>
        <v>0</v>
      </c>
      <c r="K34" s="199">
        <f>'Ctrinh- TAN HIEP (21-30)'!Y35</f>
        <v>0</v>
      </c>
      <c r="L34" s="199">
        <f>'Ctrinh- TAN HIEP (21-30)'!Y42</f>
        <v>0</v>
      </c>
      <c r="M34" s="199">
        <f>'Ctrinh- TAN HIEP (21-30)'!Y49</f>
        <v>0</v>
      </c>
      <c r="N34" s="272">
        <f>'Ctrinh- TAN HIEP (21-30)'!AM63</f>
        <v>0</v>
      </c>
      <c r="O34" s="199">
        <f>'Ctrinh- TAN HIEP (21-30)'!Y63</f>
        <v>0</v>
      </c>
      <c r="P34" s="199">
        <f>'Ctrinh- TAN HIEP (21-30)'!Y70</f>
        <v>0</v>
      </c>
      <c r="Q34" s="199">
        <f>'Ctrinh- TAN HIEP (21-30)'!Y77</f>
        <v>0</v>
      </c>
      <c r="R34" s="252">
        <f t="shared" ref="R34:R39" si="18">SUM(T34:AB34,AT34:BE34)</f>
        <v>0</v>
      </c>
      <c r="S34" s="195"/>
      <c r="T34" s="199">
        <f>'Ctrinh- TAN HIEP (21-30)'!Y84</f>
        <v>0</v>
      </c>
      <c r="U34" s="199">
        <f>'Ctrinh- TAN HIEP (21-30)'!Y91</f>
        <v>0</v>
      </c>
      <c r="V34" s="199">
        <f>'Ctrinh- TAN HIEP (21-30)'!Y98</f>
        <v>0</v>
      </c>
      <c r="W34" s="199">
        <f>'Ctrinh- TAN HIEP (21-30)'!Y105</f>
        <v>0</v>
      </c>
      <c r="X34" s="199">
        <f>'Ctrinh- TAN HIEP (21-30)'!Y112</f>
        <v>0</v>
      </c>
      <c r="Y34" s="199">
        <f>'Ctrinh- TAN HIEP (21-30)'!Y119</f>
        <v>0</v>
      </c>
      <c r="Z34" s="199">
        <f>'Ctrinh- TAN HIEP (21-30)'!Y126</f>
        <v>0</v>
      </c>
      <c r="AA34" s="199">
        <f>'Ctrinh- TAN HIEP (21-30)'!Y133</f>
        <v>0</v>
      </c>
      <c r="AB34" s="316">
        <f>SUM(AE34:AS34)</f>
        <v>0</v>
      </c>
      <c r="AC34" s="316"/>
      <c r="AD34" s="207">
        <f>$D34-$BH34</f>
        <v>0</v>
      </c>
      <c r="AE34" s="199">
        <f>'Ctrinh- TAN HIEP (21-30)'!Y166</f>
        <v>0</v>
      </c>
      <c r="AF34" s="199">
        <f>'Ctrinh- TAN HIEP (21-30)'!Y170</f>
        <v>0</v>
      </c>
      <c r="AG34" s="199">
        <f>'Ctrinh- TAN HIEP (21-30)'!Y174</f>
        <v>0</v>
      </c>
      <c r="AH34" s="199">
        <f>'Ctrinh- TAN HIEP (21-30)'!Y178</f>
        <v>0</v>
      </c>
      <c r="AI34" s="199">
        <f>'Ctrinh- TAN HIEP (21-30)'!Y182</f>
        <v>0</v>
      </c>
      <c r="AJ34" s="199">
        <f>'Ctrinh- TAN HIEP (21-30)'!Y186</f>
        <v>0</v>
      </c>
      <c r="AK34" s="199">
        <f>'Ctrinh- TAN HIEP (21-30)'!Y191</f>
        <v>0</v>
      </c>
      <c r="AL34" s="199">
        <f>'Ctrinh- TAN HIEP (21-30)'!Y195</f>
        <v>0</v>
      </c>
      <c r="AM34" s="199">
        <f>'Ctrinh- TAN HIEP (21-30)'!Y202</f>
        <v>0</v>
      </c>
      <c r="AN34" s="199">
        <f>'Ctrinh- TAN HIEP (21-30)'!Y209</f>
        <v>0</v>
      </c>
      <c r="AO34" s="199">
        <f>'Ctrinh- TAN HIEP (21-30)'!Y216</f>
        <v>0</v>
      </c>
      <c r="AP34" s="199">
        <f>'Ctrinh- TAN HIEP (21-30)'!Y223</f>
        <v>0</v>
      </c>
      <c r="AQ34" s="199">
        <f>'Ctrinh- TAN HIEP (21-30)'!Y230</f>
        <v>0</v>
      </c>
      <c r="AR34" s="199">
        <f>'Ctrinh- TAN HIEP (21-30)'!Y234</f>
        <v>0</v>
      </c>
      <c r="AS34" s="199">
        <f>'Ctrinh- TAN HIEP (21-30)'!Y238</f>
        <v>0</v>
      </c>
      <c r="AT34" s="272">
        <f>'Ctrinh- TAN HIEP (21-30)'!Y242</f>
        <v>0</v>
      </c>
      <c r="AU34" s="199">
        <f>'Ctrinh- TAN HIEP (21-30)'!Y249</f>
        <v>0</v>
      </c>
      <c r="AV34" s="199">
        <f>'Ctrinh- TAN HIEP (21-30)'!Y256</f>
        <v>0</v>
      </c>
      <c r="AW34" s="199">
        <f>'Ctrinh- TAN HIEP (21-30)'!Y263</f>
        <v>0</v>
      </c>
      <c r="AX34" s="199">
        <f>'Ctrinh- TAN HIEP (21-30)'!Y270</f>
        <v>0</v>
      </c>
      <c r="AY34" s="199">
        <f>'Ctrinh- TAN HIEP (21-30)'!Y277</f>
        <v>0</v>
      </c>
      <c r="AZ34" s="199">
        <f>'Ctrinh- TAN HIEP (21-30)'!Y284</f>
        <v>0</v>
      </c>
      <c r="BA34" s="199">
        <f>'Ctrinh- TAN HIEP (21-30)'!Y291</f>
        <v>0</v>
      </c>
      <c r="BB34" s="199">
        <f>'Ctrinh- TAN HIEP (21-30)'!Y298</f>
        <v>0</v>
      </c>
      <c r="BC34" s="199">
        <f>'Ctrinh- TAN HIEP (21-30)'!Y305</f>
        <v>0</v>
      </c>
      <c r="BD34" s="199">
        <f>'Ctrinh- TAN HIEP (21-30)'!Y312</f>
        <v>0</v>
      </c>
      <c r="BE34" s="199">
        <f>'Ctrinh- TAN HIEP (21-30)'!Y319</f>
        <v>0</v>
      </c>
      <c r="BF34" s="195">
        <f>'Ctrinh- TAN HIEP (21-30)'!Y326</f>
        <v>0</v>
      </c>
      <c r="BG34" s="199"/>
      <c r="BH34" s="199">
        <f t="shared" ref="BH34:BH41" si="19">SUM(BF34,BG34,R34,E34)</f>
        <v>0</v>
      </c>
      <c r="BI34" s="196">
        <f>$AD$64-BH34</f>
        <v>0</v>
      </c>
      <c r="BJ34" s="199">
        <f t="shared" ref="BJ34:BJ62" si="20">D34+BI34</f>
        <v>0</v>
      </c>
      <c r="BK34" s="204"/>
      <c r="BL34" s="211"/>
    </row>
    <row r="35" spans="1:64" s="210" customFormat="1" ht="15.75" customHeight="1">
      <c r="A35" s="369"/>
      <c r="B35" s="214" t="s">
        <v>81</v>
      </c>
      <c r="C35" s="213" t="s">
        <v>82</v>
      </c>
      <c r="D35" s="493"/>
      <c r="E35" s="252">
        <f t="shared" si="16"/>
        <v>0</v>
      </c>
      <c r="F35" s="199">
        <f t="shared" si="17"/>
        <v>0</v>
      </c>
      <c r="G35" s="199">
        <f>'Ctrinh- TAN HIEP (21-30)'!Z7</f>
        <v>0</v>
      </c>
      <c r="H35" s="199">
        <f>'Ctrinh- TAN HIEP (21-30)'!Z14</f>
        <v>0</v>
      </c>
      <c r="I35" s="199">
        <f>'Ctrinh- TAN HIEP (21-30)'!Z21</f>
        <v>0</v>
      </c>
      <c r="J35" s="199">
        <f>'Ctrinh- TAN HIEP (21-30)'!Z28</f>
        <v>0</v>
      </c>
      <c r="K35" s="199">
        <f>'Ctrinh- TAN HIEP (21-30)'!Z35</f>
        <v>0</v>
      </c>
      <c r="L35" s="199">
        <f>'Ctrinh- TAN HIEP (21-30)'!Z42</f>
        <v>0</v>
      </c>
      <c r="M35" s="199">
        <f>'Ctrinh- TAN HIEP (21-30)'!Z49</f>
        <v>0</v>
      </c>
      <c r="N35" s="272">
        <f>'Ctrinh- TAN HIEP (21-30)'!Y63</f>
        <v>0</v>
      </c>
      <c r="O35" s="199">
        <f>'Ctrinh- TAN HIEP (21-30)'!Z63</f>
        <v>0</v>
      </c>
      <c r="P35" s="199">
        <f>'Ctrinh- TAN HIEP (21-30)'!Z70</f>
        <v>0</v>
      </c>
      <c r="Q35" s="199">
        <f>'Ctrinh- TAN HIEP (21-30)'!Z77</f>
        <v>0</v>
      </c>
      <c r="R35" s="252">
        <f t="shared" si="18"/>
        <v>0</v>
      </c>
      <c r="S35" s="195"/>
      <c r="T35" s="199">
        <f>'Ctrinh- TAN HIEP (21-30)'!Z84</f>
        <v>0</v>
      </c>
      <c r="U35" s="199">
        <f>'Ctrinh- TAN HIEP (21-30)'!Z91</f>
        <v>0</v>
      </c>
      <c r="V35" s="199">
        <f>'Ctrinh- TAN HIEP (21-30)'!Z98</f>
        <v>0</v>
      </c>
      <c r="W35" s="199">
        <f>'Ctrinh- TAN HIEP (21-30)'!Z105</f>
        <v>0</v>
      </c>
      <c r="X35" s="199">
        <f>'Ctrinh- TAN HIEP (21-30)'!Z112</f>
        <v>0</v>
      </c>
      <c r="Y35" s="199">
        <f>'Ctrinh- TAN HIEP (21-30)'!Z119</f>
        <v>0</v>
      </c>
      <c r="Z35" s="199">
        <f>'Ctrinh- TAN HIEP (21-30)'!Z126</f>
        <v>0</v>
      </c>
      <c r="AA35" s="199">
        <f>'Ctrinh- TAN HIEP (21-30)'!Z133</f>
        <v>0</v>
      </c>
      <c r="AB35" s="316">
        <f>SUM(AD35,AF35:AS35)</f>
        <v>0</v>
      </c>
      <c r="AC35" s="316"/>
      <c r="AD35" s="199">
        <f>'Ctrinh- TAN HIEP (21-30)'!Z141</f>
        <v>0</v>
      </c>
      <c r="AE35" s="207">
        <f>$D35-$BH35</f>
        <v>0</v>
      </c>
      <c r="AF35" s="199">
        <f>'Ctrinh- TAN HIEP (21-30)'!Z170</f>
        <v>0</v>
      </c>
      <c r="AG35" s="199">
        <f>'Ctrinh- TAN HIEP (21-30)'!Z174</f>
        <v>0</v>
      </c>
      <c r="AH35" s="199">
        <f>'Ctrinh- TAN HIEP (21-30)'!Z178</f>
        <v>0</v>
      </c>
      <c r="AI35" s="199">
        <f>'Ctrinh- TAN HIEP (21-30)'!Z182</f>
        <v>0</v>
      </c>
      <c r="AJ35" s="199">
        <f>'Ctrinh- TAN HIEP (21-30)'!Z186</f>
        <v>0</v>
      </c>
      <c r="AK35" s="199">
        <f>'Ctrinh- TAN HIEP (21-30)'!Z191</f>
        <v>0</v>
      </c>
      <c r="AL35" s="199">
        <f>'Ctrinh- TAN HIEP (21-30)'!Z195</f>
        <v>0</v>
      </c>
      <c r="AM35" s="199">
        <f>'Ctrinh- TAN HIEP (21-30)'!Z202</f>
        <v>0</v>
      </c>
      <c r="AN35" s="199">
        <f>'Ctrinh- TAN HIEP (21-30)'!Z209</f>
        <v>0</v>
      </c>
      <c r="AO35" s="199">
        <f>'Ctrinh- TAN HIEP (21-30)'!Z216</f>
        <v>0</v>
      </c>
      <c r="AP35" s="199">
        <f>'Ctrinh- TAN HIEP (21-30)'!Z223</f>
        <v>0</v>
      </c>
      <c r="AQ35" s="199">
        <f>'Ctrinh- TAN HIEP (21-30)'!Z230</f>
        <v>0</v>
      </c>
      <c r="AR35" s="199">
        <f>'Ctrinh- TAN HIEP (21-30)'!Z234</f>
        <v>0</v>
      </c>
      <c r="AS35" s="199">
        <f>'Ctrinh- TAN HIEP (21-30)'!Z238</f>
        <v>0</v>
      </c>
      <c r="AT35" s="272">
        <f>'Ctrinh- TAN HIEP (21-30)'!Z242</f>
        <v>0</v>
      </c>
      <c r="AU35" s="199">
        <f>'Ctrinh- TAN HIEP (21-30)'!Z249</f>
        <v>0</v>
      </c>
      <c r="AV35" s="199">
        <f>'Ctrinh- TAN HIEP (21-30)'!Z256</f>
        <v>0</v>
      </c>
      <c r="AW35" s="199">
        <f>'Ctrinh- TAN HIEP (21-30)'!Z263</f>
        <v>0</v>
      </c>
      <c r="AX35" s="199">
        <f>'Ctrinh- TAN HIEP (21-30)'!Z270</f>
        <v>0</v>
      </c>
      <c r="AY35" s="199">
        <f>'Ctrinh- TAN HIEP (21-30)'!Z277</f>
        <v>0</v>
      </c>
      <c r="AZ35" s="199">
        <f>'Ctrinh- TAN HIEP (21-30)'!Z284</f>
        <v>0</v>
      </c>
      <c r="BA35" s="199">
        <f>'Ctrinh- TAN HIEP (21-30)'!Z291</f>
        <v>0</v>
      </c>
      <c r="BB35" s="199">
        <f>'Ctrinh- TAN HIEP (21-30)'!Z298</f>
        <v>0</v>
      </c>
      <c r="BC35" s="199">
        <f>'Ctrinh- TAN HIEP (21-30)'!Z305</f>
        <v>0</v>
      </c>
      <c r="BD35" s="199">
        <f>'Ctrinh- TAN HIEP (21-30)'!Z312</f>
        <v>0</v>
      </c>
      <c r="BE35" s="199">
        <f>'Ctrinh- TAN HIEP (21-30)'!Z319</f>
        <v>0</v>
      </c>
      <c r="BF35" s="195">
        <f>'Ctrinh- TAN HIEP (21-30)'!Z326</f>
        <v>0</v>
      </c>
      <c r="BG35" s="199"/>
      <c r="BH35" s="199">
        <f t="shared" si="19"/>
        <v>0</v>
      </c>
      <c r="BI35" s="196">
        <f>$AE$64-BH35</f>
        <v>0</v>
      </c>
      <c r="BJ35" s="199">
        <f t="shared" si="20"/>
        <v>0</v>
      </c>
      <c r="BK35" s="204"/>
      <c r="BL35" s="211"/>
    </row>
    <row r="36" spans="1:64" s="216" customFormat="1" ht="15.75" customHeight="1">
      <c r="A36" s="369"/>
      <c r="B36" s="214" t="s">
        <v>344</v>
      </c>
      <c r="C36" s="213" t="s">
        <v>68</v>
      </c>
      <c r="D36" s="493"/>
      <c r="E36" s="252">
        <f t="shared" si="16"/>
        <v>0</v>
      </c>
      <c r="F36" s="199">
        <f t="shared" si="17"/>
        <v>0</v>
      </c>
      <c r="G36" s="199">
        <f>'Ctrinh- TAN HIEP (21-30)'!AA7</f>
        <v>0</v>
      </c>
      <c r="H36" s="199">
        <f>'Ctrinh- TAN HIEP (21-30)'!AA14</f>
        <v>0</v>
      </c>
      <c r="I36" s="199">
        <f>'Ctrinh- TAN HIEP (21-30)'!AA21</f>
        <v>0</v>
      </c>
      <c r="J36" s="199">
        <f>'Ctrinh- TAN HIEP (21-30)'!AA28</f>
        <v>0</v>
      </c>
      <c r="K36" s="199">
        <f>'Ctrinh- TAN HIEP (21-30)'!AA35</f>
        <v>0</v>
      </c>
      <c r="L36" s="199">
        <f>'Ctrinh- TAN HIEP (21-30)'!AA42</f>
        <v>0</v>
      </c>
      <c r="M36" s="199">
        <f>'Ctrinh- TAN HIEP (21-30)'!AA49</f>
        <v>0</v>
      </c>
      <c r="N36" s="272">
        <f>'Ctrinh- TAN HIEP (21-30)'!X63</f>
        <v>0</v>
      </c>
      <c r="O36" s="199">
        <f>'Ctrinh- TAN HIEP (21-30)'!AA63</f>
        <v>0</v>
      </c>
      <c r="P36" s="199">
        <f>'Ctrinh- TAN HIEP (21-30)'!AA70</f>
        <v>0</v>
      </c>
      <c r="Q36" s="199">
        <f>'Ctrinh- TAN HIEP (21-30)'!AA77</f>
        <v>0</v>
      </c>
      <c r="R36" s="363">
        <f t="shared" si="18"/>
        <v>0</v>
      </c>
      <c r="S36" s="195"/>
      <c r="T36" s="199">
        <f>'Ctrinh- TAN HIEP (21-30)'!AA84</f>
        <v>0</v>
      </c>
      <c r="U36" s="199">
        <f>'Ctrinh- TAN HIEP (21-30)'!AA91</f>
        <v>0</v>
      </c>
      <c r="V36" s="199">
        <f>'Ctrinh- TAN HIEP (21-30)'!AA98</f>
        <v>0</v>
      </c>
      <c r="W36" s="199">
        <f>'Ctrinh- TAN HIEP (21-30)'!AA105</f>
        <v>0</v>
      </c>
      <c r="X36" s="199">
        <f>'Ctrinh- TAN HIEP (21-30)'!AA112</f>
        <v>0</v>
      </c>
      <c r="Y36" s="199">
        <f>'Ctrinh- TAN HIEP (21-30)'!AA119</f>
        <v>0</v>
      </c>
      <c r="Z36" s="199">
        <f>'Ctrinh- TAN HIEP (21-30)'!AA126</f>
        <v>0</v>
      </c>
      <c r="AA36" s="199">
        <f>'Ctrinh- TAN HIEP (21-30)'!AA133</f>
        <v>0</v>
      </c>
      <c r="AB36" s="316">
        <f>SUM(AD36:AE36,AG36:AS36)</f>
        <v>0</v>
      </c>
      <c r="AC36" s="316"/>
      <c r="AD36" s="199">
        <f>'Ctrinh- TAN HIEP (21-30)'!AA141</f>
        <v>0</v>
      </c>
      <c r="AE36" s="199">
        <f>'Ctrinh- TAN HIEP (21-30)'!AA166</f>
        <v>0</v>
      </c>
      <c r="AF36" s="207">
        <f>$D36-$BH36</f>
        <v>0</v>
      </c>
      <c r="AG36" s="199">
        <f>'Ctrinh- TAN HIEP (21-30)'!AA174</f>
        <v>0</v>
      </c>
      <c r="AH36" s="199">
        <f>'Ctrinh- TAN HIEP (21-30)'!AA178</f>
        <v>0</v>
      </c>
      <c r="AI36" s="199">
        <f>'Ctrinh- TAN HIEP (21-30)'!AA182</f>
        <v>0</v>
      </c>
      <c r="AJ36" s="199">
        <f>'Ctrinh- TAN HIEP (21-30)'!AA186</f>
        <v>0</v>
      </c>
      <c r="AK36" s="199">
        <f>'Ctrinh- TAN HIEP (21-30)'!AA191</f>
        <v>0</v>
      </c>
      <c r="AL36" s="199">
        <f>'Ctrinh- TAN HIEP (21-30)'!AA195</f>
        <v>0</v>
      </c>
      <c r="AM36" s="199">
        <f>'Ctrinh- TAN HIEP (21-30)'!AA202</f>
        <v>0</v>
      </c>
      <c r="AN36" s="199">
        <f>'Ctrinh- TAN HIEP (21-30)'!AA209</f>
        <v>0</v>
      </c>
      <c r="AO36" s="199">
        <f>'Ctrinh- TAN HIEP (21-30)'!AA216</f>
        <v>0</v>
      </c>
      <c r="AP36" s="199">
        <f>'Ctrinh- TAN HIEP (21-30)'!AA223</f>
        <v>0</v>
      </c>
      <c r="AQ36" s="199">
        <f>'Ctrinh- TAN HIEP (21-30)'!AA230</f>
        <v>0</v>
      </c>
      <c r="AR36" s="199">
        <f>'Ctrinh- TAN HIEP (21-30)'!AA234</f>
        <v>0</v>
      </c>
      <c r="AS36" s="199">
        <f>'Ctrinh- TAN HIEP (21-30)'!AA238</f>
        <v>0</v>
      </c>
      <c r="AT36" s="272">
        <f>'Ctrinh- TAN HIEP (21-30)'!AA242</f>
        <v>0</v>
      </c>
      <c r="AU36" s="199">
        <f>'Ctrinh- TAN HIEP (21-30)'!AA249</f>
        <v>0</v>
      </c>
      <c r="AV36" s="199">
        <f>'Ctrinh- TAN HIEP (21-30)'!AA256</f>
        <v>0</v>
      </c>
      <c r="AW36" s="199">
        <f>'Ctrinh- TAN HIEP (21-30)'!AA263</f>
        <v>0</v>
      </c>
      <c r="AX36" s="199">
        <f>'Ctrinh- TAN HIEP (21-30)'!AA270</f>
        <v>0</v>
      </c>
      <c r="AY36" s="199">
        <f>'Ctrinh- TAN HIEP (21-30)'!AA277</f>
        <v>0</v>
      </c>
      <c r="AZ36" s="199">
        <f>'Ctrinh- TAN HIEP (21-30)'!AA284</f>
        <v>0</v>
      </c>
      <c r="BA36" s="199">
        <f>'Ctrinh- TAN HIEP (21-30)'!AA291</f>
        <v>0</v>
      </c>
      <c r="BB36" s="199">
        <f>'Ctrinh- TAN HIEP (21-30)'!AA298</f>
        <v>0</v>
      </c>
      <c r="BC36" s="199">
        <f>'Ctrinh- TAN HIEP (21-30)'!AA305</f>
        <v>0</v>
      </c>
      <c r="BD36" s="199">
        <f>'Ctrinh- TAN HIEP (21-30)'!AA312</f>
        <v>0</v>
      </c>
      <c r="BE36" s="199">
        <f>'Ctrinh- TAN HIEP (21-30)'!AA319</f>
        <v>0</v>
      </c>
      <c r="BF36" s="195">
        <f>'Ctrinh- TAN HIEP (21-30)'!AA326</f>
        <v>0</v>
      </c>
      <c r="BG36" s="199"/>
      <c r="BH36" s="199">
        <f t="shared" si="19"/>
        <v>0</v>
      </c>
      <c r="BI36" s="196">
        <f>$AF$64-BH36</f>
        <v>0</v>
      </c>
      <c r="BJ36" s="199">
        <f t="shared" si="20"/>
        <v>0</v>
      </c>
      <c r="BK36" s="204"/>
      <c r="BL36" s="211"/>
    </row>
    <row r="37" spans="1:64" s="216" customFormat="1" ht="15.75" customHeight="1">
      <c r="A37" s="369"/>
      <c r="B37" s="214" t="s">
        <v>345</v>
      </c>
      <c r="C37" s="213" t="s">
        <v>70</v>
      </c>
      <c r="D37" s="493"/>
      <c r="E37" s="252">
        <f t="shared" si="16"/>
        <v>0</v>
      </c>
      <c r="F37" s="199">
        <f t="shared" si="17"/>
        <v>0</v>
      </c>
      <c r="G37" s="199">
        <f>'Ctrinh- TAN HIEP (21-30)'!AB7</f>
        <v>0</v>
      </c>
      <c r="H37" s="199">
        <f>'Ctrinh- TAN HIEP (21-30)'!AB14</f>
        <v>0</v>
      </c>
      <c r="I37" s="199">
        <f>'Ctrinh- TAN HIEP (21-30)'!AB21</f>
        <v>0</v>
      </c>
      <c r="J37" s="199">
        <f>'Ctrinh- TAN HIEP (21-30)'!AB28</f>
        <v>0</v>
      </c>
      <c r="K37" s="199">
        <f>'Ctrinh- TAN HIEP (21-30)'!AB35</f>
        <v>0</v>
      </c>
      <c r="L37" s="199">
        <f>'Ctrinh- TAN HIEP (21-30)'!AB42</f>
        <v>0</v>
      </c>
      <c r="M37" s="199">
        <f>'Ctrinh- TAN HIEP (21-30)'!AB49</f>
        <v>0</v>
      </c>
      <c r="N37" s="272">
        <f>'Ctrinh- TAN HIEP (21-30)'!AA63</f>
        <v>0</v>
      </c>
      <c r="O37" s="199">
        <f>'Ctrinh- TAN HIEP (21-30)'!AB63</f>
        <v>0</v>
      </c>
      <c r="P37" s="199">
        <f>'Ctrinh- TAN HIEP (21-30)'!AB70</f>
        <v>0</v>
      </c>
      <c r="Q37" s="199">
        <f>'Ctrinh- TAN HIEP (21-30)'!AB77</f>
        <v>0</v>
      </c>
      <c r="R37" s="252">
        <f t="shared" si="18"/>
        <v>0</v>
      </c>
      <c r="S37" s="195"/>
      <c r="T37" s="199">
        <f>'Ctrinh- TAN HIEP (21-30)'!AB84</f>
        <v>0</v>
      </c>
      <c r="U37" s="199">
        <f>'Ctrinh- TAN HIEP (21-30)'!AB91</f>
        <v>0</v>
      </c>
      <c r="V37" s="199">
        <f>'Ctrinh- TAN HIEP (21-30)'!AB98</f>
        <v>0</v>
      </c>
      <c r="W37" s="199">
        <f>'Ctrinh- TAN HIEP (21-30)'!AB105</f>
        <v>0</v>
      </c>
      <c r="X37" s="199">
        <f>'Ctrinh- TAN HIEP (21-30)'!AB112</f>
        <v>0</v>
      </c>
      <c r="Y37" s="199">
        <f>'Ctrinh- TAN HIEP (21-30)'!AB119</f>
        <v>0</v>
      </c>
      <c r="Z37" s="199">
        <f>'Ctrinh- TAN HIEP (21-30)'!AB126</f>
        <v>0</v>
      </c>
      <c r="AA37" s="199">
        <f>'Ctrinh- TAN HIEP (21-30)'!AB133</f>
        <v>0</v>
      </c>
      <c r="AB37" s="316">
        <f>SUM(AD37:AF37,AH37:AS37)</f>
        <v>0</v>
      </c>
      <c r="AC37" s="316"/>
      <c r="AD37" s="199">
        <f>'Ctrinh- TAN HIEP (21-30)'!AB141</f>
        <v>0</v>
      </c>
      <c r="AE37" s="199">
        <f>'Ctrinh- TAN HIEP (21-30)'!AB166</f>
        <v>0</v>
      </c>
      <c r="AF37" s="199">
        <f>'Ctrinh- TAN HIEP (21-30)'!AB170</f>
        <v>0</v>
      </c>
      <c r="AG37" s="207">
        <f>$D37-$BH37</f>
        <v>0</v>
      </c>
      <c r="AH37" s="199">
        <f>'Ctrinh- TAN HIEP (21-30)'!AB178</f>
        <v>0</v>
      </c>
      <c r="AI37" s="199">
        <f>'Ctrinh- TAN HIEP (21-30)'!AB182</f>
        <v>0</v>
      </c>
      <c r="AJ37" s="199">
        <f>'Ctrinh- TAN HIEP (21-30)'!AB186</f>
        <v>0</v>
      </c>
      <c r="AK37" s="199">
        <f>'Ctrinh- TAN HIEP (21-30)'!AB191</f>
        <v>0</v>
      </c>
      <c r="AL37" s="199">
        <f>'Ctrinh- TAN HIEP (21-30)'!AB195</f>
        <v>0</v>
      </c>
      <c r="AM37" s="199">
        <f>'Ctrinh- TAN HIEP (21-30)'!AB202</f>
        <v>0</v>
      </c>
      <c r="AN37" s="199">
        <f>'Ctrinh- TAN HIEP (21-30)'!AB209</f>
        <v>0</v>
      </c>
      <c r="AO37" s="199">
        <f>'Ctrinh- TAN HIEP (21-30)'!AB216</f>
        <v>0</v>
      </c>
      <c r="AP37" s="199">
        <f>'Ctrinh- TAN HIEP (21-30)'!AB223</f>
        <v>0</v>
      </c>
      <c r="AQ37" s="199">
        <f>'Ctrinh- TAN HIEP (21-30)'!AB230</f>
        <v>0</v>
      </c>
      <c r="AR37" s="199">
        <f>'Ctrinh- TAN HIEP (21-30)'!AB234</f>
        <v>0</v>
      </c>
      <c r="AS37" s="199">
        <f>'Ctrinh- TAN HIEP (21-30)'!AB238</f>
        <v>0</v>
      </c>
      <c r="AT37" s="272">
        <f>'Ctrinh- TAN HIEP (21-30)'!AB242</f>
        <v>0</v>
      </c>
      <c r="AU37" s="199">
        <f>'Ctrinh- TAN HIEP (21-30)'!AB249</f>
        <v>0</v>
      </c>
      <c r="AV37" s="199">
        <f>'Ctrinh- TAN HIEP (21-30)'!AB256</f>
        <v>0</v>
      </c>
      <c r="AW37" s="199">
        <f>'Ctrinh- TAN HIEP (21-30)'!AB263</f>
        <v>0</v>
      </c>
      <c r="AX37" s="199">
        <f>'Ctrinh- TAN HIEP (21-30)'!AB270</f>
        <v>0</v>
      </c>
      <c r="AY37" s="199">
        <f>'Ctrinh- TAN HIEP (21-30)'!AB277</f>
        <v>0</v>
      </c>
      <c r="AZ37" s="199">
        <f>'Ctrinh- TAN HIEP (21-30)'!AB284</f>
        <v>0</v>
      </c>
      <c r="BA37" s="199">
        <f>'Ctrinh- TAN HIEP (21-30)'!AB291</f>
        <v>0</v>
      </c>
      <c r="BB37" s="199">
        <f>'Ctrinh- TAN HIEP (21-30)'!AB298</f>
        <v>0</v>
      </c>
      <c r="BC37" s="199">
        <f>'Ctrinh- TAN HIEP (21-30)'!AB305</f>
        <v>0</v>
      </c>
      <c r="BD37" s="199">
        <f>'Ctrinh- TAN HIEP (21-30)'!AB312</f>
        <v>0</v>
      </c>
      <c r="BE37" s="199">
        <f>'Ctrinh- TAN HIEP (21-30)'!AB319</f>
        <v>0</v>
      </c>
      <c r="BF37" s="195">
        <f>'Ctrinh- TAN HIEP (21-30)'!AB326</f>
        <v>0</v>
      </c>
      <c r="BG37" s="199"/>
      <c r="BH37" s="199">
        <f t="shared" si="19"/>
        <v>0</v>
      </c>
      <c r="BI37" s="196">
        <f>$AG$64-BH37</f>
        <v>0</v>
      </c>
      <c r="BJ37" s="199">
        <f t="shared" si="20"/>
        <v>0</v>
      </c>
      <c r="BK37" s="204"/>
      <c r="BL37" s="211"/>
    </row>
    <row r="38" spans="1:64" s="210" customFormat="1" ht="15.75" customHeight="1">
      <c r="A38" s="369"/>
      <c r="B38" s="214" t="s">
        <v>346</v>
      </c>
      <c r="C38" s="213" t="s">
        <v>72</v>
      </c>
      <c r="D38" s="493"/>
      <c r="E38" s="252">
        <f t="shared" si="16"/>
        <v>0</v>
      </c>
      <c r="F38" s="199">
        <f t="shared" si="17"/>
        <v>0</v>
      </c>
      <c r="G38" s="199">
        <f>'Ctrinh- TAN HIEP (21-30)'!AC7</f>
        <v>0</v>
      </c>
      <c r="H38" s="199">
        <f>'Ctrinh- TAN HIEP (21-30)'!AC14</f>
        <v>0</v>
      </c>
      <c r="I38" s="199">
        <f>'Ctrinh- TAN HIEP (21-30)'!AC21</f>
        <v>0</v>
      </c>
      <c r="J38" s="199">
        <f>'Ctrinh- TAN HIEP (21-30)'!AC28</f>
        <v>0</v>
      </c>
      <c r="K38" s="199">
        <f>'Ctrinh- TAN HIEP (21-30)'!AC35</f>
        <v>0</v>
      </c>
      <c r="L38" s="199">
        <f>'Ctrinh- TAN HIEP (21-30)'!AC42</f>
        <v>0</v>
      </c>
      <c r="M38" s="199">
        <f>'Ctrinh- TAN HIEP (21-30)'!AC49</f>
        <v>0</v>
      </c>
      <c r="N38" s="272">
        <f>'Ctrinh- TAN HIEP (21-30)'!AB63</f>
        <v>0</v>
      </c>
      <c r="O38" s="199">
        <f>'Ctrinh- TAN HIEP (21-30)'!AC63</f>
        <v>0</v>
      </c>
      <c r="P38" s="199">
        <f>'Ctrinh- TAN HIEP (21-30)'!AC70</f>
        <v>0</v>
      </c>
      <c r="Q38" s="199">
        <f>'Ctrinh- TAN HIEP (21-30)'!AC77</f>
        <v>0</v>
      </c>
      <c r="R38" s="252">
        <f t="shared" si="18"/>
        <v>0</v>
      </c>
      <c r="S38" s="195"/>
      <c r="T38" s="199">
        <f>'Ctrinh- TAN HIEP (21-30)'!AC84</f>
        <v>0</v>
      </c>
      <c r="U38" s="199">
        <f>'Ctrinh- TAN HIEP (21-30)'!AC91</f>
        <v>0</v>
      </c>
      <c r="V38" s="199">
        <f>'Ctrinh- TAN HIEP (21-30)'!AC98</f>
        <v>0</v>
      </c>
      <c r="W38" s="199">
        <f>'Ctrinh- TAN HIEP (21-30)'!AC105</f>
        <v>0</v>
      </c>
      <c r="X38" s="199">
        <f>'Ctrinh- TAN HIEP (21-30)'!AC112</f>
        <v>0</v>
      </c>
      <c r="Y38" s="199">
        <f>'Ctrinh- TAN HIEP (21-30)'!AC119</f>
        <v>0</v>
      </c>
      <c r="Z38" s="199">
        <f>'Ctrinh- TAN HIEP (21-30)'!AC126</f>
        <v>0</v>
      </c>
      <c r="AA38" s="199">
        <f>'Ctrinh- TAN HIEP (21-30)'!AC133</f>
        <v>0</v>
      </c>
      <c r="AB38" s="316">
        <f>SUM(AD38:AG38,AI38:AS38)</f>
        <v>0</v>
      </c>
      <c r="AC38" s="316"/>
      <c r="AD38" s="199">
        <f>'Ctrinh- TAN HIEP (21-30)'!AC141</f>
        <v>0</v>
      </c>
      <c r="AE38" s="199">
        <f>'Ctrinh- TAN HIEP (21-30)'!AC166</f>
        <v>0</v>
      </c>
      <c r="AF38" s="199">
        <f>'Ctrinh- TAN HIEP (21-30)'!AC170</f>
        <v>0</v>
      </c>
      <c r="AG38" s="199">
        <f>'Ctrinh- TAN HIEP (21-30)'!AC174</f>
        <v>0</v>
      </c>
      <c r="AH38" s="207">
        <f>$D38-$BH38</f>
        <v>0</v>
      </c>
      <c r="AI38" s="199">
        <f>'Ctrinh- TAN HIEP (21-30)'!AC182</f>
        <v>0</v>
      </c>
      <c r="AJ38" s="199">
        <f>'Ctrinh- TAN HIEP (21-30)'!AC186</f>
        <v>0</v>
      </c>
      <c r="AK38" s="199">
        <f>'Ctrinh- TAN HIEP (21-30)'!AC191</f>
        <v>0</v>
      </c>
      <c r="AL38" s="199">
        <f>'Ctrinh- TAN HIEP (21-30)'!AC195</f>
        <v>0</v>
      </c>
      <c r="AM38" s="199">
        <f>'Ctrinh- TAN HIEP (21-30)'!AC202</f>
        <v>0</v>
      </c>
      <c r="AN38" s="199">
        <f>'Ctrinh- TAN HIEP (21-30)'!AC209</f>
        <v>0</v>
      </c>
      <c r="AO38" s="199">
        <f>'Ctrinh- TAN HIEP (21-30)'!AC216</f>
        <v>0</v>
      </c>
      <c r="AP38" s="199">
        <f>'Ctrinh- TAN HIEP (21-30)'!AC223</f>
        <v>0</v>
      </c>
      <c r="AQ38" s="199">
        <f>'Ctrinh- TAN HIEP (21-30)'!AC230</f>
        <v>0</v>
      </c>
      <c r="AR38" s="199">
        <f>'Ctrinh- TAN HIEP (21-30)'!AC234</f>
        <v>0</v>
      </c>
      <c r="AS38" s="199">
        <f>'Ctrinh- TAN HIEP (21-30)'!AC238</f>
        <v>0</v>
      </c>
      <c r="AT38" s="272">
        <f>'Ctrinh- TAN HIEP (21-30)'!AC242</f>
        <v>0</v>
      </c>
      <c r="AU38" s="199">
        <f>'Ctrinh- TAN HIEP (21-30)'!AC249</f>
        <v>0</v>
      </c>
      <c r="AV38" s="199">
        <f>'Ctrinh- TAN HIEP (21-30)'!AC256</f>
        <v>0</v>
      </c>
      <c r="AW38" s="199">
        <f>'Ctrinh- TAN HIEP (21-30)'!AC263</f>
        <v>0</v>
      </c>
      <c r="AX38" s="199">
        <f>'Ctrinh- TAN HIEP (21-30)'!AC270</f>
        <v>0</v>
      </c>
      <c r="AY38" s="199">
        <f>'Ctrinh- TAN HIEP (21-30)'!AC277</f>
        <v>0</v>
      </c>
      <c r="AZ38" s="199">
        <f>'Ctrinh- TAN HIEP (21-30)'!AC284</f>
        <v>0</v>
      </c>
      <c r="BA38" s="199">
        <f>'Ctrinh- TAN HIEP (21-30)'!AC291</f>
        <v>0</v>
      </c>
      <c r="BB38" s="199">
        <f>'Ctrinh- TAN HIEP (21-30)'!AC298</f>
        <v>0</v>
      </c>
      <c r="BC38" s="199">
        <f>'Ctrinh- TAN HIEP (21-30)'!AC305</f>
        <v>0</v>
      </c>
      <c r="BD38" s="199">
        <f>'Ctrinh- TAN HIEP (21-30)'!AC312</f>
        <v>0</v>
      </c>
      <c r="BE38" s="199">
        <f>'Ctrinh- TAN HIEP (21-30)'!AC319</f>
        <v>0</v>
      </c>
      <c r="BF38" s="195">
        <f>'Ctrinh- TAN HIEP (21-30)'!AC326</f>
        <v>0</v>
      </c>
      <c r="BG38" s="199"/>
      <c r="BH38" s="199">
        <f t="shared" si="19"/>
        <v>0</v>
      </c>
      <c r="BI38" s="196">
        <f>$AH$64-BH38</f>
        <v>0</v>
      </c>
      <c r="BJ38" s="199">
        <f t="shared" si="20"/>
        <v>0</v>
      </c>
      <c r="BK38" s="204"/>
      <c r="BL38" s="211"/>
    </row>
    <row r="39" spans="1:64" s="210" customFormat="1" ht="15.75" customHeight="1">
      <c r="A39" s="369"/>
      <c r="B39" s="214" t="s">
        <v>347</v>
      </c>
      <c r="C39" s="213" t="s">
        <v>74</v>
      </c>
      <c r="D39" s="200"/>
      <c r="E39" s="252">
        <f t="shared" si="16"/>
        <v>0</v>
      </c>
      <c r="F39" s="199">
        <f t="shared" si="17"/>
        <v>0</v>
      </c>
      <c r="G39" s="199">
        <f>'Ctrinh- TAN HIEP (21-30)'!AD7</f>
        <v>0</v>
      </c>
      <c r="H39" s="199">
        <f>'Ctrinh- TAN HIEP (21-30)'!AD14</f>
        <v>0</v>
      </c>
      <c r="I39" s="199">
        <f>'Ctrinh- TAN HIEP (21-30)'!AD21</f>
        <v>0</v>
      </c>
      <c r="J39" s="199">
        <f>'Ctrinh- TAN HIEP (21-30)'!AD28</f>
        <v>0</v>
      </c>
      <c r="K39" s="199">
        <f>'Ctrinh- TAN HIEP (21-30)'!AD35</f>
        <v>0</v>
      </c>
      <c r="L39" s="199">
        <f>'Ctrinh- TAN HIEP (21-30)'!AD42</f>
        <v>0</v>
      </c>
      <c r="M39" s="199">
        <f>'Ctrinh- TAN HIEP (21-30)'!AD49</f>
        <v>0</v>
      </c>
      <c r="N39" s="272">
        <f>'Ctrinh- TAN HIEP (21-30)'!AC63</f>
        <v>0</v>
      </c>
      <c r="O39" s="199">
        <f>'Ctrinh- TAN HIEP (21-30)'!AD63</f>
        <v>0</v>
      </c>
      <c r="P39" s="199">
        <f>'Ctrinh- TAN HIEP (21-30)'!AD70</f>
        <v>0</v>
      </c>
      <c r="Q39" s="199">
        <f>'Ctrinh- TAN HIEP (21-30)'!AD77</f>
        <v>0</v>
      </c>
      <c r="R39" s="252">
        <f t="shared" si="18"/>
        <v>0</v>
      </c>
      <c r="S39" s="195"/>
      <c r="T39" s="199">
        <f>'Ctrinh- TAN HIEP (21-30)'!AD84</f>
        <v>0</v>
      </c>
      <c r="U39" s="199">
        <f>'Ctrinh- TAN HIEP (21-30)'!AD91</f>
        <v>0</v>
      </c>
      <c r="V39" s="199">
        <f>'Ctrinh- TAN HIEP (21-30)'!AD98</f>
        <v>0</v>
      </c>
      <c r="W39" s="199">
        <f>'Ctrinh- TAN HIEP (21-30)'!AD105</f>
        <v>0</v>
      </c>
      <c r="X39" s="199">
        <f>'Ctrinh- TAN HIEP (21-30)'!AD112</f>
        <v>0</v>
      </c>
      <c r="Y39" s="199">
        <f>'Ctrinh- TAN HIEP (21-30)'!AD119</f>
        <v>0</v>
      </c>
      <c r="Z39" s="199">
        <f>'Ctrinh- TAN HIEP (21-30)'!AD126</f>
        <v>0</v>
      </c>
      <c r="AA39" s="199">
        <f>'Ctrinh- TAN HIEP (21-30)'!AD133</f>
        <v>0</v>
      </c>
      <c r="AB39" s="316">
        <f>SUM(AD39:AH39,AJ39:AS39)</f>
        <v>0</v>
      </c>
      <c r="AC39" s="316"/>
      <c r="AD39" s="199">
        <f>'Ctrinh- TAN HIEP (21-30)'!AD141</f>
        <v>0</v>
      </c>
      <c r="AE39" s="199">
        <f>'Ctrinh- TAN HIEP (21-30)'!AD166</f>
        <v>0</v>
      </c>
      <c r="AF39" s="199">
        <f>'Ctrinh- TAN HIEP (21-30)'!AD170</f>
        <v>0</v>
      </c>
      <c r="AG39" s="199">
        <f>'Ctrinh- TAN HIEP (21-30)'!AD174</f>
        <v>0</v>
      </c>
      <c r="AH39" s="199">
        <f>'Ctrinh- TAN HIEP (21-30)'!AD178</f>
        <v>0</v>
      </c>
      <c r="AI39" s="207">
        <f>$D39-$BH39</f>
        <v>0</v>
      </c>
      <c r="AJ39" s="199">
        <f>'Ctrinh- TAN HIEP (21-30)'!AD186</f>
        <v>0</v>
      </c>
      <c r="AK39" s="199">
        <f>'Ctrinh- TAN HIEP (21-30)'!AD191</f>
        <v>0</v>
      </c>
      <c r="AL39" s="199">
        <f>'Ctrinh- TAN HIEP (21-30)'!AD195</f>
        <v>0</v>
      </c>
      <c r="AM39" s="199">
        <f>'Ctrinh- TAN HIEP (21-30)'!AD202</f>
        <v>0</v>
      </c>
      <c r="AN39" s="199">
        <f>'Ctrinh- TAN HIEP (21-30)'!AD209</f>
        <v>0</v>
      </c>
      <c r="AO39" s="199">
        <f>'Ctrinh- TAN HIEP (21-30)'!AD216</f>
        <v>0</v>
      </c>
      <c r="AP39" s="199">
        <f>'Ctrinh- TAN HIEP (21-30)'!AD223</f>
        <v>0</v>
      </c>
      <c r="AQ39" s="199">
        <f>'Ctrinh- TAN HIEP (21-30)'!AD230</f>
        <v>0</v>
      </c>
      <c r="AR39" s="199">
        <f>'Ctrinh- TAN HIEP (21-30)'!AD234</f>
        <v>0</v>
      </c>
      <c r="AS39" s="199">
        <f>'Ctrinh- TAN HIEP (21-30)'!AD238</f>
        <v>0</v>
      </c>
      <c r="AT39" s="272">
        <f>'Ctrinh- TAN HIEP (21-30)'!AD242</f>
        <v>0</v>
      </c>
      <c r="AU39" s="199">
        <f>'Ctrinh- TAN HIEP (21-30)'!AD249</f>
        <v>0</v>
      </c>
      <c r="AV39" s="199">
        <f>'Ctrinh- TAN HIEP (21-30)'!AD256</f>
        <v>0</v>
      </c>
      <c r="AW39" s="199">
        <f>'Ctrinh- TAN HIEP (21-30)'!AD263</f>
        <v>0</v>
      </c>
      <c r="AX39" s="199">
        <f>'Ctrinh- TAN HIEP (21-30)'!AD270</f>
        <v>0</v>
      </c>
      <c r="AY39" s="199">
        <f>'Ctrinh- TAN HIEP (21-30)'!AD277</f>
        <v>0</v>
      </c>
      <c r="AZ39" s="199">
        <f>'Ctrinh- TAN HIEP (21-30)'!AD284</f>
        <v>0</v>
      </c>
      <c r="BA39" s="199">
        <f>'Ctrinh- TAN HIEP (21-30)'!AD291</f>
        <v>0</v>
      </c>
      <c r="BB39" s="199">
        <f>'Ctrinh- TAN HIEP (21-30)'!AD298</f>
        <v>0</v>
      </c>
      <c r="BC39" s="199">
        <f>'Ctrinh- TAN HIEP (21-30)'!AD305</f>
        <v>0</v>
      </c>
      <c r="BD39" s="199">
        <f>'Ctrinh- TAN HIEP (21-30)'!AD312</f>
        <v>0</v>
      </c>
      <c r="BE39" s="199">
        <f>'Ctrinh- TAN HIEP (21-30)'!AD319</f>
        <v>0</v>
      </c>
      <c r="BF39" s="195">
        <f>'Ctrinh- TAN HIEP (21-30)'!AD326</f>
        <v>0</v>
      </c>
      <c r="BG39" s="199"/>
      <c r="BH39" s="199">
        <f t="shared" si="19"/>
        <v>0</v>
      </c>
      <c r="BI39" s="196">
        <f>$AI$64-BH39</f>
        <v>0</v>
      </c>
      <c r="BJ39" s="199">
        <f t="shared" si="20"/>
        <v>0</v>
      </c>
      <c r="BK39" s="204"/>
      <c r="BL39" s="211"/>
    </row>
    <row r="40" spans="1:64" s="210" customFormat="1" ht="15.75" customHeight="1">
      <c r="A40" s="369"/>
      <c r="B40" s="214" t="s">
        <v>83</v>
      </c>
      <c r="C40" s="213" t="s">
        <v>84</v>
      </c>
      <c r="D40" s="215"/>
      <c r="E40" s="252">
        <f t="shared" si="16"/>
        <v>0</v>
      </c>
      <c r="F40" s="199">
        <f t="shared" si="17"/>
        <v>0</v>
      </c>
      <c r="G40" s="199">
        <f>'Ctrinh- TAN HIEP (21-30)'!AE7</f>
        <v>0</v>
      </c>
      <c r="H40" s="199">
        <f>'Ctrinh- TAN HIEP (21-30)'!AE14</f>
        <v>0</v>
      </c>
      <c r="I40" s="199">
        <f>'Ctrinh- TAN HIEP (21-30)'!AE21</f>
        <v>0</v>
      </c>
      <c r="J40" s="199">
        <f>'Ctrinh- TAN HIEP (21-30)'!AE28</f>
        <v>0</v>
      </c>
      <c r="K40" s="199">
        <f>'Ctrinh- TAN HIEP (21-30)'!AE35</f>
        <v>0</v>
      </c>
      <c r="L40" s="199">
        <f>'Ctrinh- TAN HIEP (21-30)'!AE42</f>
        <v>0</v>
      </c>
      <c r="M40" s="199">
        <f>'Ctrinh- TAN HIEP (21-30)'!AE49</f>
        <v>0</v>
      </c>
      <c r="N40" s="272">
        <f>'Ctrinh- TAN HIEP (21-30)'!Z63</f>
        <v>0</v>
      </c>
      <c r="O40" s="199">
        <f>'Ctrinh- TAN HIEP (21-30)'!AE63</f>
        <v>0</v>
      </c>
      <c r="P40" s="199">
        <f>'Ctrinh- TAN HIEP (21-30)'!AE70</f>
        <v>0</v>
      </c>
      <c r="Q40" s="199">
        <f>'Ctrinh- TAN HIEP (21-30)'!AE77</f>
        <v>0</v>
      </c>
      <c r="R40" s="252">
        <f t="shared" ref="R40:R48" si="21">SUM(T40:AB40,AT40:BE40)</f>
        <v>0</v>
      </c>
      <c r="S40" s="195"/>
      <c r="T40" s="199">
        <f>'Ctrinh- TAN HIEP (21-30)'!AE84</f>
        <v>0</v>
      </c>
      <c r="U40" s="199">
        <f>'Ctrinh- TAN HIEP (21-30)'!AE91</f>
        <v>0</v>
      </c>
      <c r="V40" s="199">
        <f>'Ctrinh- TAN HIEP (21-30)'!AE98</f>
        <v>0</v>
      </c>
      <c r="W40" s="199">
        <f>'Ctrinh- TAN HIEP (21-30)'!AE105</f>
        <v>0</v>
      </c>
      <c r="X40" s="199">
        <f>'Ctrinh- TAN HIEP (21-30)'!AE112</f>
        <v>0</v>
      </c>
      <c r="Y40" s="199">
        <f>'Ctrinh- TAN HIEP (21-30)'!AE119</f>
        <v>0</v>
      </c>
      <c r="Z40" s="199">
        <f>'Ctrinh- TAN HIEP (21-30)'!AE126</f>
        <v>0</v>
      </c>
      <c r="AA40" s="199">
        <f>'Ctrinh- TAN HIEP (21-30)'!AE133</f>
        <v>0</v>
      </c>
      <c r="AB40" s="316">
        <f>SUM(AD40:AI40,AK40:AS40)</f>
        <v>0</v>
      </c>
      <c r="AC40" s="316"/>
      <c r="AD40" s="199">
        <f>'Ctrinh- TAN HIEP (21-30)'!AE141</f>
        <v>0</v>
      </c>
      <c r="AE40" s="199">
        <f>'Ctrinh- TAN HIEP (21-30)'!AE166</f>
        <v>0</v>
      </c>
      <c r="AF40" s="199">
        <f>'Ctrinh- TAN HIEP (21-30)'!AE170</f>
        <v>0</v>
      </c>
      <c r="AG40" s="199">
        <f>'Ctrinh- TAN HIEP (21-30)'!AE174</f>
        <v>0</v>
      </c>
      <c r="AH40" s="199">
        <f>'Ctrinh- TAN HIEP (21-30)'!AE178</f>
        <v>0</v>
      </c>
      <c r="AI40" s="199">
        <f>'Ctrinh- TAN HIEP (21-30)'!AE182</f>
        <v>0</v>
      </c>
      <c r="AJ40" s="207">
        <f>$D40-$BH40</f>
        <v>0</v>
      </c>
      <c r="AK40" s="199">
        <f>'Ctrinh- TAN HIEP (21-30)'!AE191</f>
        <v>0</v>
      </c>
      <c r="AL40" s="199">
        <f>'Ctrinh- TAN HIEP (21-30)'!AE195</f>
        <v>0</v>
      </c>
      <c r="AM40" s="199">
        <f>'Ctrinh- TAN HIEP (21-30)'!AE202</f>
        <v>0</v>
      </c>
      <c r="AN40" s="199">
        <f>'Ctrinh- TAN HIEP (21-30)'!AE209</f>
        <v>0</v>
      </c>
      <c r="AO40" s="199">
        <f>'Ctrinh- TAN HIEP (21-30)'!AE216</f>
        <v>0</v>
      </c>
      <c r="AP40" s="199">
        <f>'Ctrinh- TAN HIEP (21-30)'!AE223</f>
        <v>0</v>
      </c>
      <c r="AQ40" s="199">
        <f>'Ctrinh- TAN HIEP (21-30)'!AE230</f>
        <v>0</v>
      </c>
      <c r="AR40" s="199">
        <f>'Ctrinh- TAN HIEP (21-30)'!AE234</f>
        <v>0</v>
      </c>
      <c r="AS40" s="199">
        <f>'Ctrinh- TAN HIEP (21-30)'!AE238</f>
        <v>0</v>
      </c>
      <c r="AT40" s="272">
        <f>'Ctrinh- TAN HIEP (21-30)'!AE242</f>
        <v>0</v>
      </c>
      <c r="AU40" s="199">
        <f>'Ctrinh- TAN HIEP (21-30)'!AE249</f>
        <v>0</v>
      </c>
      <c r="AV40" s="199">
        <f>'Ctrinh- TAN HIEP (21-30)'!AE256</f>
        <v>0</v>
      </c>
      <c r="AW40" s="199">
        <f>'Ctrinh- TAN HIEP (21-30)'!AE263</f>
        <v>0</v>
      </c>
      <c r="AX40" s="199">
        <f>'Ctrinh- TAN HIEP (21-30)'!AE270</f>
        <v>0</v>
      </c>
      <c r="AY40" s="199">
        <f>'Ctrinh- TAN HIEP (21-30)'!AE277</f>
        <v>0</v>
      </c>
      <c r="AZ40" s="199">
        <f>'Ctrinh- TAN HIEP (21-30)'!AE284</f>
        <v>0</v>
      </c>
      <c r="BA40" s="199">
        <f>'Ctrinh- TAN HIEP (21-30)'!AE291</f>
        <v>0</v>
      </c>
      <c r="BB40" s="199">
        <f>'Ctrinh- TAN HIEP (21-30)'!AE298</f>
        <v>0</v>
      </c>
      <c r="BC40" s="199">
        <f>'Ctrinh- TAN HIEP (21-30)'!AE305</f>
        <v>0</v>
      </c>
      <c r="BD40" s="199">
        <f>'Ctrinh- TAN HIEP (21-30)'!AE312</f>
        <v>0</v>
      </c>
      <c r="BE40" s="199">
        <f>'Ctrinh- TAN HIEP (21-30)'!AE319</f>
        <v>0</v>
      </c>
      <c r="BF40" s="195">
        <f>'Ctrinh- TAN HIEP (21-30)'!AE326</f>
        <v>0</v>
      </c>
      <c r="BG40" s="199"/>
      <c r="BH40" s="199">
        <f t="shared" si="19"/>
        <v>0</v>
      </c>
      <c r="BI40" s="196">
        <f>$AJ$64-BH40</f>
        <v>0</v>
      </c>
      <c r="BJ40" s="199">
        <f t="shared" si="20"/>
        <v>0</v>
      </c>
      <c r="BK40" s="204"/>
      <c r="BL40" s="211"/>
    </row>
    <row r="41" spans="1:64" s="210" customFormat="1" ht="15.75" customHeight="1">
      <c r="A41" s="369"/>
      <c r="B41" s="214" t="s">
        <v>85</v>
      </c>
      <c r="C41" s="213" t="s">
        <v>86</v>
      </c>
      <c r="D41" s="493"/>
      <c r="E41" s="252">
        <f t="shared" si="13"/>
        <v>0</v>
      </c>
      <c r="F41" s="199">
        <f t="shared" si="17"/>
        <v>0</v>
      </c>
      <c r="G41" s="199">
        <f>'Ctrinh- TAN HIEP (21-30)'!AF7</f>
        <v>0</v>
      </c>
      <c r="H41" s="199">
        <f>'Ctrinh- TAN HIEP (21-30)'!AF14</f>
        <v>0</v>
      </c>
      <c r="I41" s="199">
        <f>'Ctrinh- TAN HIEP (21-30)'!AF21</f>
        <v>0</v>
      </c>
      <c r="J41" s="199">
        <f>'Ctrinh- TAN HIEP (21-30)'!AF28</f>
        <v>0</v>
      </c>
      <c r="K41" s="199">
        <f>'Ctrinh- TAN HIEP (21-30)'!AF35</f>
        <v>0</v>
      </c>
      <c r="L41" s="199">
        <f>'Ctrinh- TAN HIEP (21-30)'!AF42</f>
        <v>0</v>
      </c>
      <c r="M41" s="199">
        <f>'Ctrinh- TAN HIEP (21-30)'!AF49</f>
        <v>0</v>
      </c>
      <c r="N41" s="272">
        <f>'Ctrinh- TAN HIEP (21-30)'!AE63</f>
        <v>0</v>
      </c>
      <c r="O41" s="199">
        <f>'Ctrinh- TAN HIEP (21-30)'!AF63</f>
        <v>0</v>
      </c>
      <c r="P41" s="199">
        <f>'Ctrinh- TAN HIEP (21-30)'!AF70</f>
        <v>0</v>
      </c>
      <c r="Q41" s="199">
        <f>'Ctrinh- TAN HIEP (21-30)'!AF77</f>
        <v>0</v>
      </c>
      <c r="R41" s="252">
        <f>SUM(T41:AB41,AT41:BE41)</f>
        <v>0</v>
      </c>
      <c r="S41" s="195"/>
      <c r="T41" s="199">
        <f>'Ctrinh- TAN HIEP (21-30)'!AF84</f>
        <v>0</v>
      </c>
      <c r="U41" s="199">
        <f>'Ctrinh- TAN HIEP (21-30)'!AF91</f>
        <v>0</v>
      </c>
      <c r="V41" s="199">
        <f>'Ctrinh- TAN HIEP (21-30)'!AF98</f>
        <v>0</v>
      </c>
      <c r="W41" s="199">
        <f>'Ctrinh- TAN HIEP (21-30)'!AF105</f>
        <v>0</v>
      </c>
      <c r="X41" s="199">
        <f>'Ctrinh- TAN HIEP (21-30)'!AF112</f>
        <v>0</v>
      </c>
      <c r="Y41" s="199">
        <f>'Ctrinh- TAN HIEP (21-30)'!AF119</f>
        <v>0</v>
      </c>
      <c r="Z41" s="199">
        <f>'Ctrinh- TAN HIEP (21-30)'!AF126</f>
        <v>0</v>
      </c>
      <c r="AA41" s="199">
        <f>'Ctrinh- TAN HIEP (21-30)'!AF133</f>
        <v>0</v>
      </c>
      <c r="AB41" s="316">
        <f>SUM(AD41:AJ41,AL41:AS41)</f>
        <v>0</v>
      </c>
      <c r="AC41" s="316"/>
      <c r="AD41" s="199">
        <f>'Ctrinh- TAN HIEP (21-30)'!AF141</f>
        <v>0</v>
      </c>
      <c r="AE41" s="199">
        <f>'Ctrinh- TAN HIEP (21-30)'!AF166</f>
        <v>0</v>
      </c>
      <c r="AF41" s="199">
        <f>'Ctrinh- TAN HIEP (21-30)'!AF170</f>
        <v>0</v>
      </c>
      <c r="AG41" s="199">
        <f>'Ctrinh- TAN HIEP (21-30)'!AF174</f>
        <v>0</v>
      </c>
      <c r="AH41" s="199">
        <f>'Ctrinh- TAN HIEP (21-30)'!AF178</f>
        <v>0</v>
      </c>
      <c r="AI41" s="199">
        <f>'Ctrinh- TAN HIEP (21-30)'!AF182</f>
        <v>0</v>
      </c>
      <c r="AJ41" s="199">
        <f>'Ctrinh- TAN HIEP (21-30)'!AF186</f>
        <v>0</v>
      </c>
      <c r="AK41" s="207">
        <f>$D41-$BH41</f>
        <v>0</v>
      </c>
      <c r="AL41" s="199">
        <f>'Ctrinh- TAN HIEP (21-30)'!AF195</f>
        <v>0</v>
      </c>
      <c r="AM41" s="199">
        <f>'Ctrinh- TAN HIEP (21-30)'!AF202</f>
        <v>0</v>
      </c>
      <c r="AN41" s="199">
        <f>'Ctrinh- TAN HIEP (21-30)'!AF209</f>
        <v>0</v>
      </c>
      <c r="AO41" s="199">
        <f>'Ctrinh- TAN HIEP (21-30)'!AF216</f>
        <v>0</v>
      </c>
      <c r="AP41" s="199">
        <f>'Ctrinh- TAN HIEP (21-30)'!AF223</f>
        <v>0</v>
      </c>
      <c r="AQ41" s="199">
        <f>'Ctrinh- TAN HIEP (21-30)'!AF230</f>
        <v>0</v>
      </c>
      <c r="AR41" s="199">
        <f>'Ctrinh- TAN HIEP (21-30)'!AF234</f>
        <v>0</v>
      </c>
      <c r="AS41" s="199">
        <f>'Ctrinh- TAN HIEP (21-30)'!AF238</f>
        <v>0</v>
      </c>
      <c r="AT41" s="272">
        <f>'Ctrinh- TAN HIEP (21-30)'!AF242</f>
        <v>0</v>
      </c>
      <c r="AU41" s="199">
        <f>'Ctrinh- TAN HIEP (21-30)'!AF249</f>
        <v>0</v>
      </c>
      <c r="AV41" s="199">
        <f>'Ctrinh- TAN HIEP (21-30)'!AF256</f>
        <v>0</v>
      </c>
      <c r="AW41" s="199">
        <f>'Ctrinh- TAN HIEP (21-30)'!AF263</f>
        <v>0</v>
      </c>
      <c r="AX41" s="199">
        <f>'Ctrinh- TAN HIEP (21-30)'!AF270</f>
        <v>0</v>
      </c>
      <c r="AY41" s="199">
        <f>'Ctrinh- TAN HIEP (21-30)'!AF277</f>
        <v>0</v>
      </c>
      <c r="AZ41" s="199">
        <f>'Ctrinh- TAN HIEP (21-30)'!AF284</f>
        <v>0</v>
      </c>
      <c r="BA41" s="199">
        <f>'Ctrinh- TAN HIEP (21-30)'!AF291</f>
        <v>0</v>
      </c>
      <c r="BB41" s="199">
        <f>'Ctrinh- TAN HIEP (21-30)'!AF298</f>
        <v>0</v>
      </c>
      <c r="BC41" s="199">
        <f>'Ctrinh- TAN HIEP (21-30)'!AF305</f>
        <v>0</v>
      </c>
      <c r="BD41" s="199">
        <f>'Ctrinh- TAN HIEP (21-30)'!AF312</f>
        <v>0</v>
      </c>
      <c r="BE41" s="199">
        <f>'Ctrinh- TAN HIEP (21-30)'!AF319</f>
        <v>0</v>
      </c>
      <c r="BF41" s="195">
        <f>'Ctrinh- TAN HIEP (21-30)'!AF326</f>
        <v>0</v>
      </c>
      <c r="BG41" s="199"/>
      <c r="BH41" s="199">
        <f t="shared" si="19"/>
        <v>0</v>
      </c>
      <c r="BI41" s="196">
        <f>$AK$64-BH41</f>
        <v>0</v>
      </c>
      <c r="BJ41" s="199">
        <f t="shared" si="20"/>
        <v>0</v>
      </c>
      <c r="BK41" s="204"/>
      <c r="BL41" s="211"/>
    </row>
    <row r="42" spans="1:64" s="330" customFormat="1" ht="15.75" customHeight="1">
      <c r="A42" s="372"/>
      <c r="B42" s="327" t="s">
        <v>383</v>
      </c>
      <c r="C42" s="328" t="s">
        <v>351</v>
      </c>
      <c r="D42" s="329"/>
      <c r="E42" s="252">
        <f t="shared" si="13"/>
        <v>0</v>
      </c>
      <c r="F42" s="199">
        <f t="shared" si="17"/>
        <v>0</v>
      </c>
      <c r="G42" s="199">
        <f>'Ctrinh- TAN HIEP (21-30)'!AG7</f>
        <v>0</v>
      </c>
      <c r="H42" s="199">
        <f>'Ctrinh- TAN HIEP (21-30)'!AG14</f>
        <v>0</v>
      </c>
      <c r="I42" s="199">
        <f>'Ctrinh- TAN HIEP (21-30)'!AG21</f>
        <v>0</v>
      </c>
      <c r="J42" s="199">
        <f>'Ctrinh- TAN HIEP (21-30)'!AG28</f>
        <v>0</v>
      </c>
      <c r="K42" s="199">
        <f>'Ctrinh- TAN HIEP (21-30)'!AG35</f>
        <v>0</v>
      </c>
      <c r="L42" s="199">
        <f>'Ctrinh- TAN HIEP (21-30)'!AG42</f>
        <v>0</v>
      </c>
      <c r="M42" s="199">
        <f>'Ctrinh- TAN HIEP (21-30)'!AG49</f>
        <v>0</v>
      </c>
      <c r="N42" s="272">
        <f>'Ctrinh- TAN HIEP (21-30)'!AE63</f>
        <v>0</v>
      </c>
      <c r="O42" s="199">
        <f>'Ctrinh- TAN HIEP (21-30)'!AG63</f>
        <v>0</v>
      </c>
      <c r="P42" s="199">
        <f>'Ctrinh- TAN HIEP (21-30)'!AG70</f>
        <v>0</v>
      </c>
      <c r="Q42" s="199">
        <f>'Ctrinh- TAN HIEP (21-30)'!AG77</f>
        <v>0</v>
      </c>
      <c r="R42" s="252">
        <f t="shared" si="21"/>
        <v>0</v>
      </c>
      <c r="S42" s="195"/>
      <c r="T42" s="199">
        <f>'Ctrinh- TAN HIEP (21-30)'!AG84</f>
        <v>0</v>
      </c>
      <c r="U42" s="199">
        <f>'Ctrinh- TAN HIEP (21-30)'!AG91</f>
        <v>0</v>
      </c>
      <c r="V42" s="199">
        <f>'Ctrinh- TAN HIEP (21-30)'!AG98</f>
        <v>0</v>
      </c>
      <c r="W42" s="199">
        <f>'Ctrinh- TAN HIEP (21-30)'!AG105</f>
        <v>0</v>
      </c>
      <c r="X42" s="199">
        <f>'Ctrinh- TAN HIEP (21-30)'!AG112</f>
        <v>0</v>
      </c>
      <c r="Y42" s="199">
        <f>'Ctrinh- TAN HIEP (21-30)'!AG119</f>
        <v>0</v>
      </c>
      <c r="Z42" s="199">
        <f>'Ctrinh- TAN HIEP (21-30)'!AG126</f>
        <v>0</v>
      </c>
      <c r="AA42" s="199">
        <f>'Ctrinh- TAN HIEP (21-30)'!AG133</f>
        <v>0</v>
      </c>
      <c r="AB42" s="316">
        <f>SUM(AD42:AK42,AM42:AS42)</f>
        <v>0</v>
      </c>
      <c r="AC42" s="316"/>
      <c r="AD42" s="199">
        <f>'Ctrinh- TAN HIEP (21-30)'!AG141</f>
        <v>0</v>
      </c>
      <c r="AE42" s="199">
        <f>'Ctrinh- TAN HIEP (21-30)'!AG166</f>
        <v>0</v>
      </c>
      <c r="AF42" s="199">
        <f>'Ctrinh- TAN HIEP (21-30)'!AG170</f>
        <v>0</v>
      </c>
      <c r="AG42" s="199">
        <f>'Ctrinh- TAN HIEP (21-30)'!AG174</f>
        <v>0</v>
      </c>
      <c r="AH42" s="199">
        <f>'Ctrinh- TAN HIEP (21-30)'!AG178</f>
        <v>0</v>
      </c>
      <c r="AI42" s="199">
        <f>'Ctrinh- TAN HIEP (21-30)'!AG182</f>
        <v>0</v>
      </c>
      <c r="AJ42" s="199">
        <f>'Ctrinh- TAN HIEP (21-30)'!AG186</f>
        <v>0</v>
      </c>
      <c r="AK42" s="210"/>
      <c r="AL42" s="207">
        <f>$D42-$BH42</f>
        <v>0</v>
      </c>
      <c r="AM42" s="199">
        <f>'Ctrinh- TAN HIEP (21-30)'!AG202</f>
        <v>0</v>
      </c>
      <c r="AN42" s="199">
        <f>'Ctrinh- TAN HIEP (21-30)'!AG209</f>
        <v>0</v>
      </c>
      <c r="AO42" s="199">
        <f>'Ctrinh- TAN HIEP (21-30)'!AG216</f>
        <v>0</v>
      </c>
      <c r="AP42" s="199">
        <f>'Ctrinh- TAN HIEP (21-30)'!AG223</f>
        <v>0</v>
      </c>
      <c r="AQ42" s="199">
        <f>'Ctrinh- TAN HIEP (21-30)'!AG230</f>
        <v>0</v>
      </c>
      <c r="AR42" s="199">
        <f>'Ctrinh- TAN HIEP (21-30)'!AG234</f>
        <v>0</v>
      </c>
      <c r="AS42" s="199">
        <f>'Ctrinh- TAN HIEP (21-30)'!AG238</f>
        <v>0</v>
      </c>
      <c r="AT42" s="272">
        <f>'Ctrinh- TAN HIEP (21-30)'!AG242</f>
        <v>0</v>
      </c>
      <c r="AU42" s="199">
        <f>'Ctrinh- TAN HIEP (21-30)'!AG249</f>
        <v>0</v>
      </c>
      <c r="AV42" s="199">
        <f>'Ctrinh- TAN HIEP (21-30)'!AG256</f>
        <v>0</v>
      </c>
      <c r="AW42" s="199">
        <f>'Ctrinh- TAN HIEP (21-30)'!AG263</f>
        <v>0</v>
      </c>
      <c r="AX42" s="199">
        <f>'Ctrinh- TAN HIEP (21-30)'!AG270</f>
        <v>0</v>
      </c>
      <c r="AY42" s="199">
        <f>'Ctrinh- TAN HIEP (21-30)'!AG277</f>
        <v>0</v>
      </c>
      <c r="AZ42" s="199">
        <f>'Ctrinh- TAN HIEP (21-30)'!AG284</f>
        <v>0</v>
      </c>
      <c r="BA42" s="199">
        <f>'Ctrinh- TAN HIEP (21-30)'!AG291</f>
        <v>0</v>
      </c>
      <c r="BB42" s="199">
        <f>'Ctrinh- TAN HIEP (21-30)'!AG298</f>
        <v>0</v>
      </c>
      <c r="BC42" s="199">
        <f>'Ctrinh- TAN HIEP (21-30)'!AG305</f>
        <v>0</v>
      </c>
      <c r="BD42" s="199">
        <f>'Ctrinh- TAN HIEP (21-30)'!AG312</f>
        <v>0</v>
      </c>
      <c r="BE42" s="199">
        <f>'Ctrinh- TAN HIEP (21-30)'!AG319</f>
        <v>0</v>
      </c>
      <c r="BF42" s="195">
        <f>'Ctrinh- TAN HIEP (21-30)'!AG326</f>
        <v>0</v>
      </c>
      <c r="BG42" s="199"/>
      <c r="BH42" s="199">
        <f>'[3]BINH THANG (21-30)'!BJ42+'[3]BU GIA MAP (21-30)'!BJ42+'[3]DA KIA (21-30)'!BJ42+'[3]ĐAK O (21-30)'!BJ42+'[3]DUC HANH (21-30)'!BJ42+'[3]PHU NGHIA (21-30)'!BJ42+'[3]PHU VAN (21-30)'!BJ42+'[3]PHUOC MINH (21-30)'!BJ42+'[3]THANH SON (21-30)'!BJ42+'[3]KIM SON (21-30)'!BJ42+'[3]HAM GIANG (21-30)'!BJ42+'[3]HAM TAN (21-30)'!BJ42+'[3]DAI AN (21-30)'!BJ42+'[3]DINH AN (21-30)'!BJ42+'[3]NGOC BIEN (21-30)'!BJ42+'[3]LONG HIEP (21-30)'!BJ42+'[3]TAN HIEP (21-30)'!BJ42</f>
        <v>0</v>
      </c>
      <c r="BI42" s="196">
        <f>$AL$64-BH42</f>
        <v>0</v>
      </c>
      <c r="BJ42" s="199">
        <f t="shared" si="20"/>
        <v>0</v>
      </c>
      <c r="BK42" s="324"/>
      <c r="BL42" s="325"/>
    </row>
    <row r="43" spans="1:64" s="216" customFormat="1" ht="15.75" customHeight="1">
      <c r="A43" s="373"/>
      <c r="B43" s="214" t="s">
        <v>378</v>
      </c>
      <c r="C43" s="213" t="s">
        <v>89</v>
      </c>
      <c r="D43" s="222"/>
      <c r="E43" s="355">
        <f t="shared" si="13"/>
        <v>0</v>
      </c>
      <c r="F43" s="212">
        <f t="shared" si="17"/>
        <v>0</v>
      </c>
      <c r="G43" s="212">
        <f>'Ctrinh- TAN HIEP (21-30)'!AH7</f>
        <v>0</v>
      </c>
      <c r="H43" s="212">
        <f>'Ctrinh- TAN HIEP (21-30)'!AH14</f>
        <v>0</v>
      </c>
      <c r="I43" s="212">
        <f>'Ctrinh- TAN HIEP (21-30)'!AH21</f>
        <v>0</v>
      </c>
      <c r="J43" s="212">
        <f>'Ctrinh- TAN HIEP (21-30)'!AH28</f>
        <v>0</v>
      </c>
      <c r="K43" s="212">
        <f>'Ctrinh- TAN HIEP (21-30)'!AH35</f>
        <v>0</v>
      </c>
      <c r="L43" s="212">
        <f>'Ctrinh- TAN HIEP (21-30)'!AH42</f>
        <v>0</v>
      </c>
      <c r="M43" s="212">
        <f>'Ctrinh- TAN HIEP (21-30)'!AH49</f>
        <v>0</v>
      </c>
      <c r="N43" s="282">
        <f>'Ctrinh- TAN HIEP (21-30)'!AN63</f>
        <v>0</v>
      </c>
      <c r="O43" s="212">
        <f>'Ctrinh- TAN HIEP (21-30)'!AH63</f>
        <v>0</v>
      </c>
      <c r="P43" s="212">
        <f>'Ctrinh- TAN HIEP (21-30)'!AH70</f>
        <v>0</v>
      </c>
      <c r="Q43" s="212">
        <f>'Ctrinh- TAN HIEP (21-30)'!AH77</f>
        <v>0</v>
      </c>
      <c r="R43" s="252">
        <f t="shared" si="21"/>
        <v>0</v>
      </c>
      <c r="S43" s="220"/>
      <c r="T43" s="212">
        <f>'Ctrinh- TAN HIEP (21-30)'!AH84</f>
        <v>0</v>
      </c>
      <c r="U43" s="212">
        <f>'Ctrinh- TAN HIEP (21-30)'!AH91</f>
        <v>0</v>
      </c>
      <c r="V43" s="212">
        <f>'Ctrinh- TAN HIEP (21-30)'!AH98</f>
        <v>0</v>
      </c>
      <c r="W43" s="212">
        <f>'Ctrinh- TAN HIEP (21-30)'!AH105</f>
        <v>0</v>
      </c>
      <c r="X43" s="212">
        <f>'Ctrinh- TAN HIEP (21-30)'!AH112</f>
        <v>0</v>
      </c>
      <c r="Y43" s="212">
        <f>'Ctrinh- TAN HIEP (21-30)'!AH119</f>
        <v>0</v>
      </c>
      <c r="Z43" s="212">
        <f>'Ctrinh- TAN HIEP (21-30)'!AH126</f>
        <v>0</v>
      </c>
      <c r="AA43" s="212">
        <f>'Ctrinh- TAN HIEP (21-30)'!AH133</f>
        <v>0</v>
      </c>
      <c r="AB43" s="316">
        <f>SUM(AD43:AL43,AN43:AS43)</f>
        <v>0</v>
      </c>
      <c r="AC43" s="316"/>
      <c r="AD43" s="212">
        <f>'Ctrinh- TAN HIEP (21-30)'!AH141</f>
        <v>0</v>
      </c>
      <c r="AE43" s="212">
        <f>'Ctrinh- TAN HIEP (21-30)'!AH166</f>
        <v>0</v>
      </c>
      <c r="AF43" s="212">
        <f>'Ctrinh- TAN HIEP (21-30)'!AH170</f>
        <v>0</v>
      </c>
      <c r="AG43" s="212">
        <f>'Ctrinh- TAN HIEP (21-30)'!AH174</f>
        <v>0</v>
      </c>
      <c r="AH43" s="212">
        <f>'Ctrinh- TAN HIEP (21-30)'!AH178</f>
        <v>0</v>
      </c>
      <c r="AI43" s="212">
        <f>'Ctrinh- TAN HIEP (21-30)'!AH182</f>
        <v>0</v>
      </c>
      <c r="AJ43" s="212">
        <f>'Ctrinh- TAN HIEP (21-30)'!AH186</f>
        <v>0</v>
      </c>
      <c r="AK43" s="212">
        <f>'Ctrinh- TAN HIEP (21-30)'!AH191</f>
        <v>0</v>
      </c>
      <c r="AL43" s="212">
        <f>'Ctrinh- TAN HIEP (21-30)'!AH195</f>
        <v>0</v>
      </c>
      <c r="AM43" s="221">
        <f>$D43-$BH43</f>
        <v>0</v>
      </c>
      <c r="AN43" s="212">
        <f>'Ctrinh- TAN HIEP (21-30)'!AH209</f>
        <v>0</v>
      </c>
      <c r="AO43" s="212">
        <f>'Ctrinh- TAN HIEP (21-30)'!AH216</f>
        <v>0</v>
      </c>
      <c r="AP43" s="212">
        <f>'Ctrinh- TAN HIEP (21-30)'!AH223</f>
        <v>0</v>
      </c>
      <c r="AQ43" s="212">
        <f>'Ctrinh- TAN HIEP (21-30)'!AH230</f>
        <v>0</v>
      </c>
      <c r="AR43" s="212">
        <f>'Ctrinh- TAN HIEP (21-30)'!AH234</f>
        <v>0</v>
      </c>
      <c r="AS43" s="212">
        <f>'Ctrinh- TAN HIEP (21-30)'!AH238</f>
        <v>0</v>
      </c>
      <c r="AT43" s="282">
        <f>'Ctrinh- TAN HIEP (21-30)'!AH242</f>
        <v>0</v>
      </c>
      <c r="AU43" s="212">
        <f>'Ctrinh- TAN HIEP (21-30)'!AH249</f>
        <v>0</v>
      </c>
      <c r="AV43" s="212">
        <f>'Ctrinh- TAN HIEP (21-30)'!AH256</f>
        <v>0</v>
      </c>
      <c r="AW43" s="212">
        <f>'Ctrinh- TAN HIEP (21-30)'!AH263</f>
        <v>0</v>
      </c>
      <c r="AX43" s="212">
        <f>'Ctrinh- TAN HIEP (21-30)'!AH270</f>
        <v>0</v>
      </c>
      <c r="AY43" s="212">
        <f>'Ctrinh- TAN HIEP (21-30)'!AH277</f>
        <v>0</v>
      </c>
      <c r="AZ43" s="212">
        <f>'Ctrinh- TAN HIEP (21-30)'!AH284</f>
        <v>0</v>
      </c>
      <c r="BA43" s="212">
        <f>'Ctrinh- TAN HIEP (21-30)'!AH291</f>
        <v>0</v>
      </c>
      <c r="BB43" s="212">
        <f>'Ctrinh- TAN HIEP (21-30)'!AH298</f>
        <v>0</v>
      </c>
      <c r="BC43" s="212">
        <f>'Ctrinh- TAN HIEP (21-30)'!AH305</f>
        <v>0</v>
      </c>
      <c r="BD43" s="212">
        <f>'Ctrinh- TAN HIEP (21-30)'!AH312</f>
        <v>0</v>
      </c>
      <c r="BE43" s="212">
        <f>'Ctrinh- TAN HIEP (21-30)'!AH319</f>
        <v>0</v>
      </c>
      <c r="BF43" s="220">
        <f>'Ctrinh- TAN HIEP (21-30)'!AH326</f>
        <v>0</v>
      </c>
      <c r="BG43" s="199"/>
      <c r="BH43" s="212">
        <f t="shared" ref="BH43:BH61" si="22">SUM(BF43,BG43,R43,E43)</f>
        <v>0</v>
      </c>
      <c r="BI43" s="196">
        <f>$AM$64-BH43</f>
        <v>0</v>
      </c>
      <c r="BJ43" s="199">
        <f t="shared" si="20"/>
        <v>0</v>
      </c>
      <c r="BK43" s="218"/>
      <c r="BL43" s="217"/>
    </row>
    <row r="44" spans="1:64" s="216" customFormat="1" ht="15.75" customHeight="1">
      <c r="A44" s="370"/>
      <c r="B44" s="214" t="s">
        <v>379</v>
      </c>
      <c r="C44" s="213" t="s">
        <v>94</v>
      </c>
      <c r="D44" s="222"/>
      <c r="E44" s="355">
        <f t="shared" si="13"/>
        <v>0</v>
      </c>
      <c r="F44" s="212">
        <f t="shared" si="17"/>
        <v>0</v>
      </c>
      <c r="G44" s="212">
        <f>'Ctrinh- TAN HIEP (21-30)'!AI7</f>
        <v>0</v>
      </c>
      <c r="H44" s="212">
        <f>'Ctrinh- TAN HIEP (21-30)'!AI14</f>
        <v>0</v>
      </c>
      <c r="I44" s="212">
        <f>'Ctrinh- TAN HIEP (21-30)'!AI21</f>
        <v>0</v>
      </c>
      <c r="J44" s="212">
        <f>'Ctrinh- TAN HIEP (21-30)'!AI28</f>
        <v>0</v>
      </c>
      <c r="K44" s="212">
        <f>'Ctrinh- TAN HIEP (21-30)'!AI35</f>
        <v>0</v>
      </c>
      <c r="L44" s="212">
        <f>'Ctrinh- TAN HIEP (21-30)'!AI42</f>
        <v>0</v>
      </c>
      <c r="M44" s="212">
        <f>'Ctrinh- TAN HIEP (21-30)'!AI49</f>
        <v>0</v>
      </c>
      <c r="N44" s="282">
        <f>'Ctrinh- TAN HIEP (21-30)'!AO63</f>
        <v>0</v>
      </c>
      <c r="O44" s="212">
        <f>'Ctrinh- TAN HIEP (21-30)'!AI63</f>
        <v>0</v>
      </c>
      <c r="P44" s="212">
        <f>'Ctrinh- TAN HIEP (21-30)'!AI70</f>
        <v>0</v>
      </c>
      <c r="Q44" s="212">
        <f>'Ctrinh- TAN HIEP (21-30)'!AI77</f>
        <v>0</v>
      </c>
      <c r="R44" s="252">
        <f t="shared" si="21"/>
        <v>0</v>
      </c>
      <c r="S44" s="220"/>
      <c r="T44" s="212">
        <f>'Ctrinh- TAN HIEP (21-30)'!AI84</f>
        <v>0</v>
      </c>
      <c r="U44" s="212">
        <f>'Ctrinh- TAN HIEP (21-30)'!AI91</f>
        <v>0</v>
      </c>
      <c r="V44" s="212">
        <f>'Ctrinh- TAN HIEP (21-30)'!AI98</f>
        <v>0</v>
      </c>
      <c r="W44" s="212">
        <f>'Ctrinh- TAN HIEP (21-30)'!AI105</f>
        <v>0</v>
      </c>
      <c r="X44" s="212">
        <f>'Ctrinh- TAN HIEP (21-30)'!AI112</f>
        <v>0</v>
      </c>
      <c r="Y44" s="212">
        <f>'Ctrinh- TAN HIEP (21-30)'!AI119</f>
        <v>0</v>
      </c>
      <c r="Z44" s="212">
        <f>'Ctrinh- TAN HIEP (21-30)'!AI126</f>
        <v>0</v>
      </c>
      <c r="AA44" s="212">
        <f>'Ctrinh- TAN HIEP (21-30)'!AI133</f>
        <v>0</v>
      </c>
      <c r="AB44" s="316">
        <f>SUM(AD44:AM44,AO44:AS44)</f>
        <v>0</v>
      </c>
      <c r="AC44" s="316"/>
      <c r="AD44" s="212">
        <f>'Ctrinh- TAN HIEP (21-30)'!AI141</f>
        <v>0</v>
      </c>
      <c r="AE44" s="212">
        <f>'Ctrinh- TAN HIEP (21-30)'!AI166</f>
        <v>0</v>
      </c>
      <c r="AF44" s="212">
        <f>'Ctrinh- TAN HIEP (21-30)'!AI170</f>
        <v>0</v>
      </c>
      <c r="AG44" s="212">
        <f>'Ctrinh- TAN HIEP (21-30)'!AI174</f>
        <v>0</v>
      </c>
      <c r="AH44" s="212">
        <f>'Ctrinh- TAN HIEP (21-30)'!AI178</f>
        <v>0</v>
      </c>
      <c r="AI44" s="212">
        <f>'Ctrinh- TAN HIEP (21-30)'!AI182</f>
        <v>0</v>
      </c>
      <c r="AJ44" s="212">
        <f>'Ctrinh- TAN HIEP (21-30)'!AI186</f>
        <v>0</v>
      </c>
      <c r="AK44" s="212">
        <f>'Ctrinh- TAN HIEP (21-30)'!AI191</f>
        <v>0</v>
      </c>
      <c r="AL44" s="212">
        <f>'Ctrinh- TAN HIEP (21-30)'!AI195</f>
        <v>0</v>
      </c>
      <c r="AM44" s="212">
        <f>'Ctrinh- TAN HIEP (21-30)'!AI202</f>
        <v>0</v>
      </c>
      <c r="AN44" s="221">
        <f>$D44-$BH44</f>
        <v>0</v>
      </c>
      <c r="AO44" s="212">
        <f>'Ctrinh- TAN HIEP (21-30)'!AI216</f>
        <v>0</v>
      </c>
      <c r="AP44" s="212">
        <f>'Ctrinh- TAN HIEP (21-30)'!AI223</f>
        <v>0</v>
      </c>
      <c r="AQ44" s="212">
        <f>'Ctrinh- TAN HIEP (21-30)'!AI230</f>
        <v>0</v>
      </c>
      <c r="AR44" s="212">
        <f>'Ctrinh- TAN HIEP (21-30)'!AI234</f>
        <v>0</v>
      </c>
      <c r="AS44" s="212">
        <f>'Ctrinh- TAN HIEP (21-30)'!AI238</f>
        <v>0</v>
      </c>
      <c r="AT44" s="282">
        <f>'Ctrinh- TAN HIEP (21-30)'!AI242</f>
        <v>0</v>
      </c>
      <c r="AU44" s="212">
        <f>'Ctrinh- TAN HIEP (21-30)'!AI249</f>
        <v>0</v>
      </c>
      <c r="AV44" s="212">
        <f>'Ctrinh- TAN HIEP (21-30)'!AI256</f>
        <v>0</v>
      </c>
      <c r="AW44" s="212">
        <f>'Ctrinh- TAN HIEP (21-30)'!AI263</f>
        <v>0</v>
      </c>
      <c r="AX44" s="212">
        <f>'Ctrinh- TAN HIEP (21-30)'!AI270</f>
        <v>0</v>
      </c>
      <c r="AY44" s="212">
        <f>'Ctrinh- TAN HIEP (21-30)'!AI277</f>
        <v>0</v>
      </c>
      <c r="AZ44" s="212">
        <f>'Ctrinh- TAN HIEP (21-30)'!AI284</f>
        <v>0</v>
      </c>
      <c r="BA44" s="212">
        <f>'Ctrinh- TAN HIEP (21-30)'!AI291</f>
        <v>0</v>
      </c>
      <c r="BB44" s="212">
        <f>'Ctrinh- TAN HIEP (21-30)'!AI298</f>
        <v>0</v>
      </c>
      <c r="BC44" s="212">
        <f>'Ctrinh- TAN HIEP (21-30)'!AI305</f>
        <v>0</v>
      </c>
      <c r="BD44" s="212">
        <f>'Ctrinh- TAN HIEP (21-30)'!AI312</f>
        <v>0</v>
      </c>
      <c r="BE44" s="212">
        <f>'Ctrinh- TAN HIEP (21-30)'!AI319</f>
        <v>0</v>
      </c>
      <c r="BF44" s="220">
        <f>'Ctrinh- TAN HIEP (21-30)'!AI326</f>
        <v>0</v>
      </c>
      <c r="BG44" s="199"/>
      <c r="BH44" s="212">
        <f t="shared" si="22"/>
        <v>0</v>
      </c>
      <c r="BI44" s="196">
        <f>$AN$64-BH44</f>
        <v>0</v>
      </c>
      <c r="BJ44" s="199">
        <f t="shared" si="20"/>
        <v>0</v>
      </c>
      <c r="BK44" s="218"/>
      <c r="BL44" s="217"/>
    </row>
    <row r="45" spans="1:64" s="216" customFormat="1" ht="15.75" customHeight="1">
      <c r="A45" s="370"/>
      <c r="B45" s="214" t="s">
        <v>380</v>
      </c>
      <c r="C45" s="213" t="s">
        <v>111</v>
      </c>
      <c r="D45" s="495"/>
      <c r="E45" s="355">
        <f t="shared" si="13"/>
        <v>0</v>
      </c>
      <c r="F45" s="212">
        <f t="shared" si="17"/>
        <v>0</v>
      </c>
      <c r="G45" s="212">
        <f>'Ctrinh- TAN HIEP (21-30)'!AJ7</f>
        <v>0</v>
      </c>
      <c r="H45" s="212">
        <f>'Ctrinh- TAN HIEP (21-30)'!AJ14</f>
        <v>0</v>
      </c>
      <c r="I45" s="212">
        <f>'Ctrinh- TAN HIEP (21-30)'!AJ21</f>
        <v>0</v>
      </c>
      <c r="J45" s="212">
        <f>'Ctrinh- TAN HIEP (21-30)'!AJ28</f>
        <v>0</v>
      </c>
      <c r="K45" s="212">
        <f>'Ctrinh- TAN HIEP (21-30)'!AJ35</f>
        <v>0</v>
      </c>
      <c r="L45" s="212">
        <f>'Ctrinh- TAN HIEP (21-30)'!AJ42</f>
        <v>0</v>
      </c>
      <c r="M45" s="212">
        <f>'Ctrinh- TAN HIEP (21-30)'!AJ49</f>
        <v>0</v>
      </c>
      <c r="N45" s="282">
        <f>'Ctrinh- TAN HIEP (21-30)'!AV63</f>
        <v>0</v>
      </c>
      <c r="O45" s="212">
        <f>'Ctrinh- TAN HIEP (21-30)'!AJ63</f>
        <v>0</v>
      </c>
      <c r="P45" s="212">
        <f>'Ctrinh- TAN HIEP (21-30)'!AJ70</f>
        <v>0</v>
      </c>
      <c r="Q45" s="212">
        <f>'Ctrinh- TAN HIEP (21-30)'!AJ77</f>
        <v>0</v>
      </c>
      <c r="R45" s="252">
        <f t="shared" si="21"/>
        <v>0</v>
      </c>
      <c r="S45" s="220"/>
      <c r="T45" s="212">
        <f>'Ctrinh- TAN HIEP (21-30)'!AJ84</f>
        <v>0</v>
      </c>
      <c r="U45" s="212">
        <f>'Ctrinh- TAN HIEP (21-30)'!AJ91</f>
        <v>0</v>
      </c>
      <c r="V45" s="212">
        <f>'Ctrinh- TAN HIEP (21-30)'!AJ98</f>
        <v>0</v>
      </c>
      <c r="W45" s="212">
        <f>'Ctrinh- TAN HIEP (21-30)'!AJ105</f>
        <v>0</v>
      </c>
      <c r="X45" s="212">
        <f>'Ctrinh- TAN HIEP (21-30)'!AJ112</f>
        <v>0</v>
      </c>
      <c r="Y45" s="212">
        <f>'Ctrinh- TAN HIEP (21-30)'!AJ119</f>
        <v>0</v>
      </c>
      <c r="Z45" s="212">
        <f>'Ctrinh- TAN HIEP (21-30)'!AJ126</f>
        <v>0</v>
      </c>
      <c r="AA45" s="212">
        <f>'Ctrinh- TAN HIEP (21-30)'!AJ133</f>
        <v>0</v>
      </c>
      <c r="AB45" s="316">
        <f>SUM(AD45:AN45,AP45:AS45)</f>
        <v>0</v>
      </c>
      <c r="AC45" s="316"/>
      <c r="AD45" s="212">
        <f>'Ctrinh- TAN HIEP (21-30)'!AJ141</f>
        <v>0</v>
      </c>
      <c r="AE45" s="212">
        <f>'Ctrinh- TAN HIEP (21-30)'!AJ166</f>
        <v>0</v>
      </c>
      <c r="AF45" s="212">
        <f>'Ctrinh- TAN HIEP (21-30)'!AJ170</f>
        <v>0</v>
      </c>
      <c r="AG45" s="212">
        <f>'Ctrinh- TAN HIEP (21-30)'!AJ174</f>
        <v>0</v>
      </c>
      <c r="AH45" s="212">
        <f>'Ctrinh- TAN HIEP (21-30)'!AJ178</f>
        <v>0</v>
      </c>
      <c r="AI45" s="212">
        <f>'Ctrinh- TAN HIEP (21-30)'!AJ182</f>
        <v>0</v>
      </c>
      <c r="AJ45" s="212">
        <f>'Ctrinh- TAN HIEP (21-30)'!AJ186</f>
        <v>0</v>
      </c>
      <c r="AK45" s="212">
        <f>'Ctrinh- TAN HIEP (21-30)'!AJ191</f>
        <v>0</v>
      </c>
      <c r="AL45" s="212">
        <f>'Ctrinh- TAN HIEP (21-30)'!AJ195</f>
        <v>0</v>
      </c>
      <c r="AM45" s="212">
        <f>'Ctrinh- TAN HIEP (21-30)'!AJ202</f>
        <v>0</v>
      </c>
      <c r="AN45" s="212">
        <f>'Ctrinh- TAN HIEP (21-30)'!AJ209</f>
        <v>0</v>
      </c>
      <c r="AO45" s="221">
        <f>$D45-$BH45</f>
        <v>0</v>
      </c>
      <c r="AP45" s="212">
        <f>'Ctrinh- TAN HIEP (21-30)'!AJ223</f>
        <v>0</v>
      </c>
      <c r="AQ45" s="212">
        <f>'Ctrinh- TAN HIEP (21-30)'!AJ230</f>
        <v>0</v>
      </c>
      <c r="AR45" s="212">
        <f>'Ctrinh- TAN HIEP (21-30)'!AJ234</f>
        <v>0</v>
      </c>
      <c r="AS45" s="212">
        <f>'Ctrinh- TAN HIEP (21-30)'!AJ238</f>
        <v>0</v>
      </c>
      <c r="AT45" s="282">
        <f>'Ctrinh- TAN HIEP (21-30)'!AJ242</f>
        <v>0</v>
      </c>
      <c r="AU45" s="212">
        <f>'Ctrinh- TAN HIEP (21-30)'!AJ249</f>
        <v>0</v>
      </c>
      <c r="AV45" s="212">
        <f>'Ctrinh- TAN HIEP (21-30)'!AJ256</f>
        <v>0</v>
      </c>
      <c r="AW45" s="212">
        <f>'Ctrinh- TAN HIEP (21-30)'!AJ263</f>
        <v>0</v>
      </c>
      <c r="AX45" s="212">
        <f>'Ctrinh- TAN HIEP (21-30)'!AJ270</f>
        <v>0</v>
      </c>
      <c r="AY45" s="212">
        <f>'Ctrinh- TAN HIEP (21-30)'!AJ277</f>
        <v>0</v>
      </c>
      <c r="AZ45" s="212">
        <f>'Ctrinh- TAN HIEP (21-30)'!AJ284</f>
        <v>0</v>
      </c>
      <c r="BA45" s="212">
        <f>'Ctrinh- TAN HIEP (21-30)'!AJ291</f>
        <v>0</v>
      </c>
      <c r="BB45" s="212">
        <f>'Ctrinh- TAN HIEP (21-30)'!AJ298</f>
        <v>0</v>
      </c>
      <c r="BC45" s="212">
        <f>'Ctrinh- TAN HIEP (21-30)'!AJ305</f>
        <v>0</v>
      </c>
      <c r="BD45" s="212">
        <f>'Ctrinh- TAN HIEP (21-30)'!AJ312</f>
        <v>0</v>
      </c>
      <c r="BE45" s="212">
        <f>'Ctrinh- TAN HIEP (21-30)'!AJ319</f>
        <v>0</v>
      </c>
      <c r="BF45" s="220">
        <f>'Ctrinh- TAN HIEP (21-30)'!AJ326</f>
        <v>0</v>
      </c>
      <c r="BG45" s="199"/>
      <c r="BH45" s="212">
        <f t="shared" si="22"/>
        <v>0</v>
      </c>
      <c r="BI45" s="196">
        <f>$AO$64-BH45</f>
        <v>0</v>
      </c>
      <c r="BJ45" s="199">
        <f t="shared" si="20"/>
        <v>0</v>
      </c>
      <c r="BK45" s="218"/>
      <c r="BL45" s="217"/>
    </row>
    <row r="46" spans="1:64" s="210" customFormat="1" ht="15.75" customHeight="1">
      <c r="A46" s="369"/>
      <c r="B46" s="214" t="s">
        <v>381</v>
      </c>
      <c r="C46" s="208" t="s">
        <v>113</v>
      </c>
      <c r="D46" s="495"/>
      <c r="E46" s="252">
        <f t="shared" si="13"/>
        <v>0</v>
      </c>
      <c r="F46" s="199">
        <f t="shared" si="17"/>
        <v>0</v>
      </c>
      <c r="G46" s="199">
        <f>'Ctrinh- TAN HIEP (21-30)'!AK7</f>
        <v>0</v>
      </c>
      <c r="H46" s="199">
        <f>'Ctrinh- TAN HIEP (21-30)'!AK14</f>
        <v>0</v>
      </c>
      <c r="I46" s="199">
        <f>'Ctrinh- TAN HIEP (21-30)'!AK21</f>
        <v>0</v>
      </c>
      <c r="J46" s="199">
        <f>'Ctrinh- TAN HIEP (21-30)'!AK28</f>
        <v>0</v>
      </c>
      <c r="K46" s="199">
        <f>'Ctrinh- TAN HIEP (21-30)'!AK35</f>
        <v>0</v>
      </c>
      <c r="L46" s="199">
        <f>'Ctrinh- TAN HIEP (21-30)'!AK42</f>
        <v>0</v>
      </c>
      <c r="M46" s="199">
        <f>'Ctrinh- TAN HIEP (21-30)'!AK49</f>
        <v>0</v>
      </c>
      <c r="N46" s="272">
        <f>'Ctrinh- TAN HIEP (21-30)'!AJ63</f>
        <v>0</v>
      </c>
      <c r="O46" s="199">
        <f>'Ctrinh- TAN HIEP (21-30)'!AK63</f>
        <v>0</v>
      </c>
      <c r="P46" s="199">
        <f>'Ctrinh- TAN HIEP (21-30)'!AK70</f>
        <v>0</v>
      </c>
      <c r="Q46" s="199">
        <f>'Ctrinh- TAN HIEP (21-30)'!AK77</f>
        <v>0</v>
      </c>
      <c r="R46" s="252">
        <f t="shared" si="21"/>
        <v>0</v>
      </c>
      <c r="S46" s="195"/>
      <c r="T46" s="199">
        <f>'Ctrinh- TAN HIEP (21-30)'!AK84</f>
        <v>0</v>
      </c>
      <c r="U46" s="199">
        <f>'Ctrinh- TAN HIEP (21-30)'!AK91</f>
        <v>0</v>
      </c>
      <c r="V46" s="199">
        <f>'Ctrinh- TAN HIEP (21-30)'!AK98</f>
        <v>0</v>
      </c>
      <c r="W46" s="199">
        <f>'Ctrinh- TAN HIEP (21-30)'!AK105</f>
        <v>0</v>
      </c>
      <c r="X46" s="199">
        <f>'Ctrinh- TAN HIEP (21-30)'!AK112</f>
        <v>0</v>
      </c>
      <c r="Y46" s="199">
        <f>'Ctrinh- TAN HIEP (21-30)'!AK119</f>
        <v>0</v>
      </c>
      <c r="Z46" s="199">
        <f>'Ctrinh- TAN HIEP (21-30)'!AK126</f>
        <v>0</v>
      </c>
      <c r="AA46" s="199">
        <f>'Ctrinh- TAN HIEP (21-30)'!AK133</f>
        <v>0</v>
      </c>
      <c r="AB46" s="316">
        <f>SUM(AD46:AO46,AQ46:AS46)</f>
        <v>0</v>
      </c>
      <c r="AC46" s="316"/>
      <c r="AD46" s="199">
        <f>'Ctrinh- TAN HIEP (21-30)'!AK141</f>
        <v>0</v>
      </c>
      <c r="AE46" s="199">
        <f>'Ctrinh- TAN HIEP (21-30)'!AK166</f>
        <v>0</v>
      </c>
      <c r="AF46" s="199">
        <f>'Ctrinh- TAN HIEP (21-30)'!AK170</f>
        <v>0</v>
      </c>
      <c r="AG46" s="199">
        <f>'Ctrinh- TAN HIEP (21-30)'!AK174</f>
        <v>0</v>
      </c>
      <c r="AH46" s="199">
        <f>'Ctrinh- TAN HIEP (21-30)'!AK178</f>
        <v>0</v>
      </c>
      <c r="AI46" s="199">
        <f>'Ctrinh- TAN HIEP (21-30)'!AK182</f>
        <v>0</v>
      </c>
      <c r="AJ46" s="199">
        <f>'Ctrinh- TAN HIEP (21-30)'!AK186</f>
        <v>0</v>
      </c>
      <c r="AK46" s="199">
        <f>'Ctrinh- TAN HIEP (21-30)'!AK191</f>
        <v>0</v>
      </c>
      <c r="AL46" s="199">
        <f>'Ctrinh- TAN HIEP (21-30)'!AK195</f>
        <v>0</v>
      </c>
      <c r="AM46" s="199">
        <f>'Ctrinh- TAN HIEP (21-30)'!AK202</f>
        <v>0</v>
      </c>
      <c r="AN46" s="199">
        <f>'Ctrinh- TAN HIEP (21-30)'!AK209</f>
        <v>0</v>
      </c>
      <c r="AO46" s="199">
        <f>'Ctrinh- TAN HIEP (21-30)'!AK216</f>
        <v>0</v>
      </c>
      <c r="AP46" s="207">
        <f>$D46-$BH46</f>
        <v>0</v>
      </c>
      <c r="AQ46" s="199">
        <f>'Ctrinh- TAN HIEP (21-30)'!AK230</f>
        <v>0</v>
      </c>
      <c r="AR46" s="199">
        <f>'Ctrinh- TAN HIEP (21-30)'!AK234</f>
        <v>0</v>
      </c>
      <c r="AS46" s="199">
        <f>'Ctrinh- TAN HIEP (21-30)'!AK238</f>
        <v>0</v>
      </c>
      <c r="AT46" s="272">
        <f>'Ctrinh- TAN HIEP (21-30)'!AK242</f>
        <v>0</v>
      </c>
      <c r="AU46" s="199">
        <f>'Ctrinh- TAN HIEP (21-30)'!AK249</f>
        <v>0</v>
      </c>
      <c r="AV46" s="199">
        <f>'Ctrinh- TAN HIEP (21-30)'!AK256</f>
        <v>0</v>
      </c>
      <c r="AW46" s="199">
        <f>'Ctrinh- TAN HIEP (21-30)'!AK263</f>
        <v>0</v>
      </c>
      <c r="AX46" s="199">
        <f>'Ctrinh- TAN HIEP (21-30)'!AK270</f>
        <v>0</v>
      </c>
      <c r="AY46" s="199">
        <f>'Ctrinh- TAN HIEP (21-30)'!AK277</f>
        <v>0</v>
      </c>
      <c r="AZ46" s="199">
        <f>'Ctrinh- TAN HIEP (21-30)'!AK284</f>
        <v>0</v>
      </c>
      <c r="BA46" s="199">
        <f>'Ctrinh- TAN HIEP (21-30)'!AK291</f>
        <v>0</v>
      </c>
      <c r="BB46" s="199">
        <f>'Ctrinh- TAN HIEP (21-30)'!AK298</f>
        <v>0</v>
      </c>
      <c r="BC46" s="199">
        <f>'Ctrinh- TAN HIEP (21-30)'!AK305</f>
        <v>0</v>
      </c>
      <c r="BD46" s="199">
        <f>'Ctrinh- TAN HIEP (21-30)'!AK312</f>
        <v>0</v>
      </c>
      <c r="BE46" s="199">
        <f>'Ctrinh- TAN HIEP (21-30)'!AK319</f>
        <v>0</v>
      </c>
      <c r="BF46" s="195">
        <f>'Ctrinh- TAN HIEP (21-30)'!AK326</f>
        <v>0</v>
      </c>
      <c r="BG46" s="199"/>
      <c r="BH46" s="199">
        <f t="shared" si="22"/>
        <v>0</v>
      </c>
      <c r="BI46" s="196">
        <f>$AP$64-BH46</f>
        <v>0</v>
      </c>
      <c r="BJ46" s="199">
        <f t="shared" si="20"/>
        <v>0</v>
      </c>
      <c r="BK46" s="204"/>
      <c r="BL46" s="211"/>
    </row>
    <row r="47" spans="1:64" s="210" customFormat="1" ht="15.75" customHeight="1">
      <c r="A47" s="369"/>
      <c r="B47" s="214" t="s">
        <v>75</v>
      </c>
      <c r="C47" s="213" t="s">
        <v>76</v>
      </c>
      <c r="D47" s="215"/>
      <c r="E47" s="252">
        <f t="shared" si="13"/>
        <v>0</v>
      </c>
      <c r="F47" s="199">
        <f t="shared" si="17"/>
        <v>0</v>
      </c>
      <c r="G47" s="199">
        <f>'Ctrinh- TAN HIEP (21-30)'!AL7</f>
        <v>0</v>
      </c>
      <c r="H47" s="199">
        <f>'Ctrinh- TAN HIEP (21-30)'!AL14</f>
        <v>0</v>
      </c>
      <c r="I47" s="199">
        <f>'Ctrinh- TAN HIEP (21-30)'!AL21</f>
        <v>0</v>
      </c>
      <c r="J47" s="199">
        <f>'Ctrinh- TAN HIEP (21-30)'!AL28</f>
        <v>0</v>
      </c>
      <c r="K47" s="199">
        <f>'Ctrinh- TAN HIEP (21-30)'!AL35</f>
        <v>0</v>
      </c>
      <c r="L47" s="199">
        <f>'Ctrinh- TAN HIEP (21-30)'!AL42</f>
        <v>0</v>
      </c>
      <c r="M47" s="199">
        <f>'Ctrinh- TAN HIEP (21-30)'!AL49</f>
        <v>0</v>
      </c>
      <c r="N47" s="272">
        <f>'Ctrinh- TAN HIEP (21-30)'!AD63</f>
        <v>0</v>
      </c>
      <c r="O47" s="199">
        <f>'Ctrinh- TAN HIEP (21-30)'!AL63</f>
        <v>0</v>
      </c>
      <c r="P47" s="199">
        <f>'Ctrinh- TAN HIEP (21-30)'!AL70</f>
        <v>0</v>
      </c>
      <c r="Q47" s="199">
        <f>'Ctrinh- TAN HIEP (21-30)'!AL77</f>
        <v>0</v>
      </c>
      <c r="R47" s="252">
        <f t="shared" si="21"/>
        <v>0</v>
      </c>
      <c r="S47" s="195"/>
      <c r="T47" s="199">
        <f>'Ctrinh- TAN HIEP (21-30)'!AL84</f>
        <v>0</v>
      </c>
      <c r="U47" s="199">
        <f>'Ctrinh- TAN HIEP (21-30)'!AL91</f>
        <v>0</v>
      </c>
      <c r="V47" s="199">
        <f>'Ctrinh- TAN HIEP (21-30)'!AL98</f>
        <v>0</v>
      </c>
      <c r="W47" s="199">
        <f>'Ctrinh- TAN HIEP (21-30)'!AL105</f>
        <v>0</v>
      </c>
      <c r="X47" s="199">
        <f>'Ctrinh- TAN HIEP (21-30)'!AL112</f>
        <v>0</v>
      </c>
      <c r="Y47" s="199">
        <f>'Ctrinh- TAN HIEP (21-30)'!AL119</f>
        <v>0</v>
      </c>
      <c r="Z47" s="199">
        <f>'Ctrinh- TAN HIEP (21-30)'!AL126</f>
        <v>0</v>
      </c>
      <c r="AA47" s="199">
        <f>'Ctrinh- TAN HIEP (21-30)'!AL133</f>
        <v>0</v>
      </c>
      <c r="AB47" s="316">
        <f>SUM(AD47:AP47,AR47:AS47)</f>
        <v>0</v>
      </c>
      <c r="AC47" s="316"/>
      <c r="AD47" s="199">
        <f>'Ctrinh- TAN HIEP (21-30)'!AL141</f>
        <v>0</v>
      </c>
      <c r="AE47" s="199">
        <f>'Ctrinh- TAN HIEP (21-30)'!AL166</f>
        <v>0</v>
      </c>
      <c r="AF47" s="199">
        <f>'Ctrinh- TAN HIEP (21-30)'!AL170</f>
        <v>0</v>
      </c>
      <c r="AG47" s="199">
        <f>'Ctrinh- TAN HIEP (21-30)'!AL174</f>
        <v>0</v>
      </c>
      <c r="AH47" s="199">
        <f>'Ctrinh- TAN HIEP (21-30)'!AL178</f>
        <v>0</v>
      </c>
      <c r="AI47" s="199">
        <f>'Ctrinh- TAN HIEP (21-30)'!AL182</f>
        <v>0</v>
      </c>
      <c r="AJ47" s="199">
        <f>'Ctrinh- TAN HIEP (21-30)'!AL186</f>
        <v>0</v>
      </c>
      <c r="AK47" s="199">
        <f>'Ctrinh- TAN HIEP (21-30)'!AL191</f>
        <v>0</v>
      </c>
      <c r="AL47" s="199">
        <f>'Ctrinh- TAN HIEP (21-30)'!AL195</f>
        <v>0</v>
      </c>
      <c r="AM47" s="199">
        <f>'Ctrinh- TAN HIEP (21-30)'!AL202</f>
        <v>0</v>
      </c>
      <c r="AN47" s="199">
        <f>'Ctrinh- TAN HIEP (21-30)'!AL209</f>
        <v>0</v>
      </c>
      <c r="AO47" s="199">
        <f>'Ctrinh- TAN HIEP (21-30)'!AL216</f>
        <v>0</v>
      </c>
      <c r="AP47" s="199">
        <f>'Ctrinh- TAN HIEP (21-30)'!AL223</f>
        <v>0</v>
      </c>
      <c r="AQ47" s="207">
        <f>$D47-$BH47</f>
        <v>0</v>
      </c>
      <c r="AR47" s="199">
        <f>'Ctrinh- TAN HIEP (21-30)'!AL234</f>
        <v>0</v>
      </c>
      <c r="AS47" s="199">
        <f>'Ctrinh- TAN HIEP (21-30)'!AL238</f>
        <v>0</v>
      </c>
      <c r="AT47" s="272">
        <f>'Ctrinh- TAN HIEP (21-30)'!AL242</f>
        <v>0</v>
      </c>
      <c r="AU47" s="199">
        <f>'Ctrinh- TAN HIEP (21-30)'!AL249</f>
        <v>0</v>
      </c>
      <c r="AV47" s="199">
        <f>'Ctrinh- TAN HIEP (21-30)'!AL256</f>
        <v>0</v>
      </c>
      <c r="AW47" s="199">
        <f>'Ctrinh- TAN HIEP (21-30)'!AL263</f>
        <v>0</v>
      </c>
      <c r="AX47" s="199">
        <f>'Ctrinh- TAN HIEP (21-30)'!AL270</f>
        <v>0</v>
      </c>
      <c r="AY47" s="199">
        <f>'Ctrinh- TAN HIEP (21-30)'!AL277</f>
        <v>0</v>
      </c>
      <c r="AZ47" s="199">
        <f>'Ctrinh- TAN HIEP (21-30)'!AL284</f>
        <v>0</v>
      </c>
      <c r="BA47" s="199">
        <f>'Ctrinh- TAN HIEP (21-30)'!AL291</f>
        <v>0</v>
      </c>
      <c r="BB47" s="199">
        <f>'Ctrinh- TAN HIEP (21-30)'!AL298</f>
        <v>0</v>
      </c>
      <c r="BC47" s="199">
        <f>'Ctrinh- TAN HIEP (21-30)'!AL305</f>
        <v>0</v>
      </c>
      <c r="BD47" s="199">
        <f>'Ctrinh- TAN HIEP (21-30)'!AL312</f>
        <v>0</v>
      </c>
      <c r="BE47" s="199">
        <f>'Ctrinh- TAN HIEP (21-30)'!AL319</f>
        <v>0</v>
      </c>
      <c r="BF47" s="195">
        <f>'Ctrinh- TAN HIEP (21-30)'!AL326</f>
        <v>0</v>
      </c>
      <c r="BG47" s="199"/>
      <c r="BH47" s="199">
        <f t="shared" si="22"/>
        <v>0</v>
      </c>
      <c r="BI47" s="196">
        <f>$AQ$64-BH47</f>
        <v>0</v>
      </c>
      <c r="BJ47" s="199">
        <f t="shared" si="20"/>
        <v>0</v>
      </c>
      <c r="BK47" s="204"/>
      <c r="BL47" s="211"/>
    </row>
    <row r="48" spans="1:64" s="210" customFormat="1" ht="15.75" customHeight="1">
      <c r="A48" s="369"/>
      <c r="B48" s="214" t="s">
        <v>77</v>
      </c>
      <c r="C48" s="213" t="s">
        <v>78</v>
      </c>
      <c r="D48" s="215"/>
      <c r="E48" s="252">
        <f t="shared" si="13"/>
        <v>0</v>
      </c>
      <c r="F48" s="199">
        <f t="shared" si="17"/>
        <v>0</v>
      </c>
      <c r="G48" s="199">
        <f>'Ctrinh- TAN HIEP (21-30)'!AM7</f>
        <v>0</v>
      </c>
      <c r="H48" s="199">
        <f>'Ctrinh- TAN HIEP (21-30)'!AM14</f>
        <v>0</v>
      </c>
      <c r="I48" s="199">
        <f>'Ctrinh- TAN HIEP (21-30)'!AM21</f>
        <v>0</v>
      </c>
      <c r="J48" s="199">
        <f>'Ctrinh- TAN HIEP (21-30)'!AM28</f>
        <v>0</v>
      </c>
      <c r="K48" s="199">
        <f>'Ctrinh- TAN HIEP (21-30)'!AM35</f>
        <v>0</v>
      </c>
      <c r="L48" s="199">
        <f>'Ctrinh- TAN HIEP (21-30)'!AM42</f>
        <v>0</v>
      </c>
      <c r="M48" s="199">
        <f>'Ctrinh- TAN HIEP (21-30)'!AM49</f>
        <v>0</v>
      </c>
      <c r="N48" s="272">
        <f>'Ctrinh- TAN HIEP (21-30)'!AL63</f>
        <v>0</v>
      </c>
      <c r="O48" s="199">
        <f>'Ctrinh- TAN HIEP (21-30)'!AM63</f>
        <v>0</v>
      </c>
      <c r="P48" s="199">
        <f>'Ctrinh- TAN HIEP (21-30)'!AM70</f>
        <v>0</v>
      </c>
      <c r="Q48" s="199">
        <f>'Ctrinh- TAN HIEP (21-30)'!AM77</f>
        <v>0</v>
      </c>
      <c r="R48" s="252">
        <f t="shared" si="21"/>
        <v>0</v>
      </c>
      <c r="S48" s="195"/>
      <c r="T48" s="199">
        <f>'Ctrinh- TAN HIEP (21-30)'!AM84</f>
        <v>0</v>
      </c>
      <c r="U48" s="199">
        <f>'Ctrinh- TAN HIEP (21-30)'!AM91</f>
        <v>0</v>
      </c>
      <c r="V48" s="199">
        <f>'Ctrinh- TAN HIEP (21-30)'!AM98</f>
        <v>0</v>
      </c>
      <c r="W48" s="199">
        <f>'Ctrinh- TAN HIEP (21-30)'!AM105</f>
        <v>0</v>
      </c>
      <c r="X48" s="199">
        <f>'Ctrinh- TAN HIEP (21-30)'!AM112</f>
        <v>0</v>
      </c>
      <c r="Y48" s="199">
        <f>'Ctrinh- TAN HIEP (21-30)'!AM119</f>
        <v>0</v>
      </c>
      <c r="Z48" s="199">
        <f>'Ctrinh- TAN HIEP (21-30)'!AM126</f>
        <v>0</v>
      </c>
      <c r="AA48" s="199">
        <f>'Ctrinh- TAN HIEP (21-30)'!AM133</f>
        <v>0</v>
      </c>
      <c r="AB48" s="316">
        <f>SUM(AD48:AQ48,AS48)</f>
        <v>0</v>
      </c>
      <c r="AC48" s="316"/>
      <c r="AD48" s="199">
        <f>'Ctrinh- TAN HIEP (21-30)'!AM141</f>
        <v>0</v>
      </c>
      <c r="AE48" s="199">
        <f>'Ctrinh- TAN HIEP (21-30)'!AM166</f>
        <v>0</v>
      </c>
      <c r="AF48" s="199">
        <f>'Ctrinh- TAN HIEP (21-30)'!AM170</f>
        <v>0</v>
      </c>
      <c r="AG48" s="199">
        <f>'Ctrinh- TAN HIEP (21-30)'!AM174</f>
        <v>0</v>
      </c>
      <c r="AH48" s="199">
        <f>'Ctrinh- TAN HIEP (21-30)'!AM178</f>
        <v>0</v>
      </c>
      <c r="AI48" s="199">
        <f>'Ctrinh- TAN HIEP (21-30)'!AM182</f>
        <v>0</v>
      </c>
      <c r="AJ48" s="199">
        <f>'Ctrinh- TAN HIEP (21-30)'!AM186</f>
        <v>0</v>
      </c>
      <c r="AK48" s="199">
        <f>'Ctrinh- TAN HIEP (21-30)'!AM191</f>
        <v>0</v>
      </c>
      <c r="AL48" s="199">
        <f>'Ctrinh- TAN HIEP (21-30)'!AM195</f>
        <v>0</v>
      </c>
      <c r="AM48" s="199">
        <f>'Ctrinh- TAN HIEP (21-30)'!AM202</f>
        <v>0</v>
      </c>
      <c r="AN48" s="199">
        <f>'Ctrinh- TAN HIEP (21-30)'!AM209</f>
        <v>0</v>
      </c>
      <c r="AO48" s="199">
        <f>'Ctrinh- TAN HIEP (21-30)'!AM216</f>
        <v>0</v>
      </c>
      <c r="AP48" s="199">
        <f>'Ctrinh- TAN HIEP (21-30)'!AM223</f>
        <v>0</v>
      </c>
      <c r="AQ48" s="199">
        <f>'Ctrinh- TAN HIEP (21-30)'!AM230</f>
        <v>0</v>
      </c>
      <c r="AR48" s="207">
        <f>$D48-$BH48</f>
        <v>0</v>
      </c>
      <c r="AS48" s="199">
        <f>'Ctrinh- TAN HIEP (21-30)'!AM238</f>
        <v>0</v>
      </c>
      <c r="AT48" s="272">
        <f>'Ctrinh- TAN HIEP (21-30)'!AM242</f>
        <v>0</v>
      </c>
      <c r="AU48" s="199">
        <f>'Ctrinh- TAN HIEP (21-30)'!AM249</f>
        <v>0</v>
      </c>
      <c r="AV48" s="199">
        <f>'Ctrinh- TAN HIEP (21-30)'!AM256</f>
        <v>0</v>
      </c>
      <c r="AW48" s="199">
        <f>'Ctrinh- TAN HIEP (21-30)'!AM263</f>
        <v>0</v>
      </c>
      <c r="AX48" s="199">
        <f>'Ctrinh- TAN HIEP (21-30)'!AM270</f>
        <v>0</v>
      </c>
      <c r="AY48" s="199">
        <f>'Ctrinh- TAN HIEP (21-30)'!AM277</f>
        <v>0</v>
      </c>
      <c r="AZ48" s="199">
        <f>'Ctrinh- TAN HIEP (21-30)'!AM284</f>
        <v>0</v>
      </c>
      <c r="BA48" s="199">
        <f>'Ctrinh- TAN HIEP (21-30)'!AM291</f>
        <v>0</v>
      </c>
      <c r="BB48" s="199">
        <f>'Ctrinh- TAN HIEP (21-30)'!AM298</f>
        <v>0</v>
      </c>
      <c r="BC48" s="199">
        <f>'Ctrinh- TAN HIEP (21-30)'!AM305</f>
        <v>0</v>
      </c>
      <c r="BD48" s="199">
        <f>'Ctrinh- TAN HIEP (21-30)'!AM312</f>
        <v>0</v>
      </c>
      <c r="BE48" s="199">
        <f>'Ctrinh- TAN HIEP (21-30)'!AM319</f>
        <v>0</v>
      </c>
      <c r="BF48" s="195">
        <f>'Ctrinh- TAN HIEP (21-30)'!AM326</f>
        <v>0</v>
      </c>
      <c r="BG48" s="199"/>
      <c r="BH48" s="199">
        <f t="shared" si="22"/>
        <v>0</v>
      </c>
      <c r="BI48" s="196">
        <f>$AR$64-BH48</f>
        <v>0</v>
      </c>
      <c r="BJ48" s="199">
        <f t="shared" si="20"/>
        <v>0</v>
      </c>
      <c r="BK48" s="204"/>
      <c r="BL48" s="211"/>
    </row>
    <row r="49" spans="1:64" s="210" customFormat="1" ht="15.75" customHeight="1">
      <c r="A49" s="369"/>
      <c r="B49" s="214" t="s">
        <v>87</v>
      </c>
      <c r="C49" s="213" t="s">
        <v>88</v>
      </c>
      <c r="D49" s="493"/>
      <c r="E49" s="252">
        <f t="shared" si="13"/>
        <v>0</v>
      </c>
      <c r="F49" s="199">
        <f t="shared" si="17"/>
        <v>0</v>
      </c>
      <c r="G49" s="199">
        <f>'Ctrinh- TAN HIEP (21-30)'!AN7</f>
        <v>0</v>
      </c>
      <c r="H49" s="199">
        <f>'Ctrinh- TAN HIEP (21-30)'!AN14</f>
        <v>0</v>
      </c>
      <c r="I49" s="199">
        <f>'Ctrinh- TAN HIEP (21-30)'!AN21</f>
        <v>0</v>
      </c>
      <c r="J49" s="199">
        <f>'Ctrinh- TAN HIEP (21-30)'!AN28</f>
        <v>0</v>
      </c>
      <c r="K49" s="199">
        <f>'Ctrinh- TAN HIEP (21-30)'!AN35</f>
        <v>0</v>
      </c>
      <c r="L49" s="199">
        <f>'Ctrinh- TAN HIEP (21-30)'!AN42</f>
        <v>0</v>
      </c>
      <c r="M49" s="199">
        <f>'Ctrinh- TAN HIEP (21-30)'!AN49</f>
        <v>0</v>
      </c>
      <c r="N49" s="272">
        <f>'Ctrinh- TAN HIEP (21-30)'!AF63</f>
        <v>0</v>
      </c>
      <c r="O49" s="199">
        <f>'Ctrinh- TAN HIEP (21-30)'!AN63</f>
        <v>0</v>
      </c>
      <c r="P49" s="199">
        <f>'Ctrinh- TAN HIEP (21-30)'!AN70</f>
        <v>0</v>
      </c>
      <c r="Q49" s="199">
        <f>'Ctrinh- TAN HIEP (21-30)'!AN77</f>
        <v>0</v>
      </c>
      <c r="R49" s="252">
        <f>SUM(T49:AB49,AT49:BE49)</f>
        <v>0</v>
      </c>
      <c r="S49" s="195"/>
      <c r="T49" s="199">
        <f>'Ctrinh- TAN HIEP (21-30)'!AN84</f>
        <v>0</v>
      </c>
      <c r="U49" s="199">
        <f>'Ctrinh- TAN HIEP (21-30)'!AN91</f>
        <v>0</v>
      </c>
      <c r="V49" s="199">
        <f>'Ctrinh- TAN HIEP (21-30)'!AN98</f>
        <v>0</v>
      </c>
      <c r="W49" s="199">
        <f>'Ctrinh- TAN HIEP (21-30)'!AN105</f>
        <v>0</v>
      </c>
      <c r="X49" s="199">
        <f>'Ctrinh- TAN HIEP (21-30)'!AN112</f>
        <v>0</v>
      </c>
      <c r="Y49" s="199">
        <f>'Ctrinh- TAN HIEP (21-30)'!AN119</f>
        <v>0</v>
      </c>
      <c r="Z49" s="199">
        <f>'Ctrinh- TAN HIEP (21-30)'!AN126</f>
        <v>0</v>
      </c>
      <c r="AA49" s="199">
        <f>'Ctrinh- TAN HIEP (21-30)'!AN133</f>
        <v>0</v>
      </c>
      <c r="AB49" s="316">
        <f>SUM(AD49:AR49)</f>
        <v>0</v>
      </c>
      <c r="AC49" s="316"/>
      <c r="AD49" s="199">
        <f>'Ctrinh- TAN HIEP (21-30)'!AN141</f>
        <v>0</v>
      </c>
      <c r="AE49" s="199">
        <f>'Ctrinh- TAN HIEP (21-30)'!AN166</f>
        <v>0</v>
      </c>
      <c r="AF49" s="199">
        <f>'Ctrinh- TAN HIEP (21-30)'!AN170</f>
        <v>0</v>
      </c>
      <c r="AG49" s="199">
        <f>'Ctrinh- TAN HIEP (21-30)'!AN174</f>
        <v>0</v>
      </c>
      <c r="AH49" s="199">
        <f>'Ctrinh- TAN HIEP (21-30)'!AN178</f>
        <v>0</v>
      </c>
      <c r="AI49" s="199">
        <f>'Ctrinh- TAN HIEP (21-30)'!AN182</f>
        <v>0</v>
      </c>
      <c r="AJ49" s="199">
        <f>'Ctrinh- TAN HIEP (21-30)'!AN186</f>
        <v>0</v>
      </c>
      <c r="AK49" s="199">
        <f>'Ctrinh- TAN HIEP (21-30)'!AN191</f>
        <v>0</v>
      </c>
      <c r="AL49" s="199">
        <f>'Ctrinh- TAN HIEP (21-30)'!AN195</f>
        <v>0</v>
      </c>
      <c r="AM49" s="199">
        <f>'Ctrinh- TAN HIEP (21-30)'!AN202</f>
        <v>0</v>
      </c>
      <c r="AN49" s="199">
        <f>'Ctrinh- TAN HIEP (21-30)'!AN209</f>
        <v>0</v>
      </c>
      <c r="AO49" s="199">
        <f>'Ctrinh- TAN HIEP (21-30)'!AN216</f>
        <v>0</v>
      </c>
      <c r="AP49" s="199">
        <f>'Ctrinh- TAN HIEP (21-30)'!AN223</f>
        <v>0</v>
      </c>
      <c r="AQ49" s="199">
        <f>'Ctrinh- TAN HIEP (21-30)'!AN230</f>
        <v>0</v>
      </c>
      <c r="AR49" s="199">
        <f>'Ctrinh- TAN HIEP (21-30)'!AN234</f>
        <v>0</v>
      </c>
      <c r="AS49" s="207">
        <f>$D49-$BH49</f>
        <v>0</v>
      </c>
      <c r="AT49" s="272">
        <f>'Ctrinh- TAN HIEP (21-30)'!AN242</f>
        <v>0</v>
      </c>
      <c r="AU49" s="199">
        <f>'Ctrinh- TAN HIEP (21-30)'!AN249</f>
        <v>0</v>
      </c>
      <c r="AV49" s="199">
        <f>'Ctrinh- TAN HIEP (21-30)'!AN256</f>
        <v>0</v>
      </c>
      <c r="AW49" s="199">
        <f>'Ctrinh- TAN HIEP (21-30)'!AN263</f>
        <v>0</v>
      </c>
      <c r="AX49" s="199">
        <f>'Ctrinh- TAN HIEP (21-30)'!AN270</f>
        <v>0</v>
      </c>
      <c r="AY49" s="199">
        <f>'Ctrinh- TAN HIEP (21-30)'!AN277</f>
        <v>0</v>
      </c>
      <c r="AZ49" s="199">
        <f>'Ctrinh- TAN HIEP (21-30)'!AN284</f>
        <v>0</v>
      </c>
      <c r="BA49" s="199">
        <f>'Ctrinh- TAN HIEP (21-30)'!AN291</f>
        <v>0</v>
      </c>
      <c r="BB49" s="199">
        <f>'Ctrinh- TAN HIEP (21-30)'!AN298</f>
        <v>0</v>
      </c>
      <c r="BC49" s="199">
        <f>'Ctrinh- TAN HIEP (21-30)'!AN305</f>
        <v>0</v>
      </c>
      <c r="BD49" s="199">
        <f>'Ctrinh- TAN HIEP (21-30)'!AN312</f>
        <v>0</v>
      </c>
      <c r="BE49" s="199">
        <f>'Ctrinh- TAN HIEP (21-30)'!AN319</f>
        <v>0</v>
      </c>
      <c r="BF49" s="195">
        <f>'Ctrinh- TAN HIEP (21-30)'!AN326</f>
        <v>0</v>
      </c>
      <c r="BG49" s="199"/>
      <c r="BH49" s="199">
        <f t="shared" si="22"/>
        <v>0</v>
      </c>
      <c r="BI49" s="196">
        <f>$AS$64-BH49</f>
        <v>0</v>
      </c>
      <c r="BJ49" s="199">
        <f t="shared" si="20"/>
        <v>0</v>
      </c>
      <c r="BK49" s="204"/>
      <c r="BL49" s="211"/>
    </row>
    <row r="50" spans="1:64" s="330" customFormat="1" ht="15.75" customHeight="1">
      <c r="A50" s="374">
        <v>2.1</v>
      </c>
      <c r="B50" s="320" t="s">
        <v>91</v>
      </c>
      <c r="C50" s="321" t="s">
        <v>92</v>
      </c>
      <c r="D50" s="346"/>
      <c r="E50" s="315">
        <f t="shared" si="13"/>
        <v>0</v>
      </c>
      <c r="F50" s="316">
        <f t="shared" si="17"/>
        <v>0</v>
      </c>
      <c r="G50" s="316">
        <f>'Ctrinh- TAN HIEP (21-30)'!AO7</f>
        <v>0</v>
      </c>
      <c r="H50" s="316">
        <f>'Ctrinh- TAN HIEP (21-30)'!AO14</f>
        <v>0</v>
      </c>
      <c r="I50" s="316">
        <f>'Ctrinh- TAN HIEP (21-30)'!AO21</f>
        <v>0</v>
      </c>
      <c r="J50" s="316">
        <f>'Ctrinh- TAN HIEP (21-30)'!AO28</f>
        <v>0</v>
      </c>
      <c r="K50" s="316">
        <f>'Ctrinh- TAN HIEP (21-30)'!AO35</f>
        <v>0</v>
      </c>
      <c r="L50" s="316">
        <f>'Ctrinh- TAN HIEP (21-30)'!AO42</f>
        <v>0</v>
      </c>
      <c r="M50" s="316">
        <f>'Ctrinh- TAN HIEP (21-30)'!AO49</f>
        <v>0</v>
      </c>
      <c r="N50" s="323">
        <f>'Ctrinh- TAN HIEP (21-30)'!AH63</f>
        <v>0</v>
      </c>
      <c r="O50" s="316">
        <f>'Ctrinh- TAN HIEP (21-30)'!AO63</f>
        <v>0</v>
      </c>
      <c r="P50" s="316">
        <f>'Ctrinh- TAN HIEP (21-30)'!AO70</f>
        <v>0</v>
      </c>
      <c r="Q50" s="316">
        <f>'Ctrinh- TAN HIEP (21-30)'!AO77</f>
        <v>0</v>
      </c>
      <c r="R50" s="315">
        <f>SUM(T50:AB50,AU50:BE50)</f>
        <v>0</v>
      </c>
      <c r="S50" s="315"/>
      <c r="T50" s="316">
        <f>'Ctrinh- TAN HIEP (21-30)'!AO84</f>
        <v>0</v>
      </c>
      <c r="U50" s="316">
        <f>'Ctrinh- TAN HIEP (21-30)'!AO91</f>
        <v>0</v>
      </c>
      <c r="V50" s="316">
        <f>'Ctrinh- TAN HIEP (21-30)'!AO98</f>
        <v>0</v>
      </c>
      <c r="W50" s="316">
        <f>'Ctrinh- TAN HIEP (21-30)'!AO105</f>
        <v>0</v>
      </c>
      <c r="X50" s="316">
        <f>'Ctrinh- TAN HIEP (21-30)'!AO112</f>
        <v>0</v>
      </c>
      <c r="Y50" s="316">
        <f>'Ctrinh- TAN HIEP (21-30)'!AO119</f>
        <v>0</v>
      </c>
      <c r="Z50" s="316">
        <f>'Ctrinh- TAN HIEP (21-30)'!AO126</f>
        <v>0</v>
      </c>
      <c r="AA50" s="316">
        <f>'Ctrinh- TAN HIEP (21-30)'!AO133</f>
        <v>0</v>
      </c>
      <c r="AB50" s="316">
        <f t="shared" ref="AB50:AB62" si="23">SUM(AD50:AS50)</f>
        <v>0</v>
      </c>
      <c r="AC50" s="316"/>
      <c r="AD50" s="316">
        <f>'Ctrinh- TAN HIEP (21-30)'!AO141</f>
        <v>0</v>
      </c>
      <c r="AE50" s="316">
        <f>'Ctrinh- TAN HIEP (21-30)'!AO166</f>
        <v>0</v>
      </c>
      <c r="AF50" s="316">
        <f>'Ctrinh- TAN HIEP (21-30)'!AO170</f>
        <v>0</v>
      </c>
      <c r="AG50" s="316">
        <f>'Ctrinh- TAN HIEP (21-30)'!AO174</f>
        <v>0</v>
      </c>
      <c r="AH50" s="316">
        <f>'Ctrinh- TAN HIEP (21-30)'!AO178</f>
        <v>0</v>
      </c>
      <c r="AI50" s="316">
        <f>'Ctrinh- TAN HIEP (21-30)'!AO182</f>
        <v>0</v>
      </c>
      <c r="AJ50" s="316">
        <f>'Ctrinh- TAN HIEP (21-30)'!AO186</f>
        <v>0</v>
      </c>
      <c r="AK50" s="316">
        <f>'Ctrinh- TAN HIEP (21-30)'!AO191</f>
        <v>0</v>
      </c>
      <c r="AL50" s="316">
        <f>'Ctrinh- TAN HIEP (21-30)'!AO195</f>
        <v>0</v>
      </c>
      <c r="AM50" s="316">
        <f>'Ctrinh- TAN HIEP (21-30)'!AO202</f>
        <v>0</v>
      </c>
      <c r="AN50" s="316">
        <f>'Ctrinh- TAN HIEP (21-30)'!AO209</f>
        <v>0</v>
      </c>
      <c r="AO50" s="316">
        <f>'Ctrinh- TAN HIEP (21-30)'!AO216</f>
        <v>0</v>
      </c>
      <c r="AP50" s="316">
        <f>'Ctrinh- TAN HIEP (21-30)'!AO223</f>
        <v>0</v>
      </c>
      <c r="AQ50" s="316">
        <f>'Ctrinh- TAN HIEP (21-30)'!AO230</f>
        <v>0</v>
      </c>
      <c r="AR50" s="316">
        <f>'Ctrinh- TAN HIEP (21-30)'!AO234</f>
        <v>0</v>
      </c>
      <c r="AS50" s="316">
        <f>'Ctrinh- TAN HIEP (21-30)'!AO238</f>
        <v>0</v>
      </c>
      <c r="AT50" s="316">
        <f>$D50-$BH50</f>
        <v>0</v>
      </c>
      <c r="AU50" s="316">
        <f>'Ctrinh- TAN HIEP (21-30)'!AO249</f>
        <v>0</v>
      </c>
      <c r="AV50" s="316">
        <f>'Ctrinh- TAN HIEP (21-30)'!AO256</f>
        <v>0</v>
      </c>
      <c r="AW50" s="316">
        <f>'Ctrinh- TAN HIEP (21-30)'!AO263</f>
        <v>0</v>
      </c>
      <c r="AX50" s="316">
        <f>'Ctrinh- TAN HIEP (21-30)'!AO270</f>
        <v>0</v>
      </c>
      <c r="AY50" s="316">
        <f>'Ctrinh- TAN HIEP (21-30)'!AO277</f>
        <v>0</v>
      </c>
      <c r="AZ50" s="316">
        <f>'Ctrinh- TAN HIEP (21-30)'!AO284</f>
        <v>0</v>
      </c>
      <c r="BA50" s="316">
        <f>'Ctrinh- TAN HIEP (21-30)'!AO291</f>
        <v>0</v>
      </c>
      <c r="BB50" s="316">
        <f>'Ctrinh- TAN HIEP (21-30)'!AO298</f>
        <v>0</v>
      </c>
      <c r="BC50" s="316">
        <f>'Ctrinh- TAN HIEP (21-30)'!AO305</f>
        <v>0</v>
      </c>
      <c r="BD50" s="316">
        <f>'Ctrinh- TAN HIEP (21-30)'!AO312</f>
        <v>0</v>
      </c>
      <c r="BE50" s="316">
        <f>'Ctrinh- TAN HIEP (21-30)'!AO319</f>
        <v>0</v>
      </c>
      <c r="BF50" s="315">
        <f>'Ctrinh- TAN HIEP (21-30)'!AO326</f>
        <v>0</v>
      </c>
      <c r="BG50" s="199"/>
      <c r="BH50" s="316">
        <f t="shared" si="22"/>
        <v>0</v>
      </c>
      <c r="BI50" s="196">
        <f>$AT$64-BH50</f>
        <v>0</v>
      </c>
      <c r="BJ50" s="199">
        <f t="shared" si="20"/>
        <v>0</v>
      </c>
      <c r="BK50" s="324"/>
      <c r="BL50" s="325"/>
    </row>
    <row r="51" spans="1:64" s="210" customFormat="1" ht="15.75" customHeight="1">
      <c r="A51" s="374">
        <v>2.11</v>
      </c>
      <c r="B51" s="209" t="s">
        <v>116</v>
      </c>
      <c r="C51" s="208" t="s">
        <v>117</v>
      </c>
      <c r="D51" s="493"/>
      <c r="E51" s="252">
        <f t="shared" si="13"/>
        <v>0</v>
      </c>
      <c r="F51" s="199">
        <f t="shared" si="17"/>
        <v>0</v>
      </c>
      <c r="G51" s="199">
        <f>'Ctrinh- TAN HIEP (21-30)'!AP7</f>
        <v>0</v>
      </c>
      <c r="H51" s="199">
        <f>'Ctrinh- TAN HIEP (21-30)'!AP14</f>
        <v>0</v>
      </c>
      <c r="I51" s="199">
        <f>'Ctrinh- TAN HIEP (21-30)'!AP21</f>
        <v>0</v>
      </c>
      <c r="J51" s="199">
        <f>'Ctrinh- TAN HIEP (21-30)'!AP28</f>
        <v>0</v>
      </c>
      <c r="K51" s="199">
        <f>'Ctrinh- TAN HIEP (21-30)'!AP35</f>
        <v>0</v>
      </c>
      <c r="L51" s="199">
        <f>'Ctrinh- TAN HIEP (21-30)'!AP42</f>
        <v>0</v>
      </c>
      <c r="M51" s="199">
        <f>'Ctrinh- TAN HIEP (21-30)'!AP49</f>
        <v>0</v>
      </c>
      <c r="N51" s="272">
        <f>'Ctrinh- TAN HIEP (21-30)'!W63</f>
        <v>0</v>
      </c>
      <c r="O51" s="199">
        <f>'Ctrinh- TAN HIEP (21-30)'!AP63</f>
        <v>0</v>
      </c>
      <c r="P51" s="199">
        <f>'Ctrinh- TAN HIEP (21-30)'!AP70</f>
        <v>0</v>
      </c>
      <c r="Q51" s="199">
        <f>'Ctrinh- TAN HIEP (21-30)'!AP77</f>
        <v>0</v>
      </c>
      <c r="R51" s="252">
        <f>SUM(T51:AB51,AV51:BE51,AT51)</f>
        <v>0</v>
      </c>
      <c r="S51" s="195"/>
      <c r="T51" s="199">
        <f>'Ctrinh- TAN HIEP (21-30)'!AP84</f>
        <v>0</v>
      </c>
      <c r="U51" s="199">
        <f>'Ctrinh- TAN HIEP (21-30)'!AP91</f>
        <v>0</v>
      </c>
      <c r="V51" s="199">
        <f>'Ctrinh- TAN HIEP (21-30)'!AP98</f>
        <v>0</v>
      </c>
      <c r="W51" s="199">
        <f>'Ctrinh- TAN HIEP (21-30)'!AP105</f>
        <v>0</v>
      </c>
      <c r="X51" s="199">
        <f>'Ctrinh- TAN HIEP (21-30)'!AP112</f>
        <v>0</v>
      </c>
      <c r="Y51" s="199">
        <f>'Ctrinh- TAN HIEP (21-30)'!AP119</f>
        <v>0</v>
      </c>
      <c r="Z51" s="199">
        <f>'Ctrinh- TAN HIEP (21-30)'!AP126</f>
        <v>0</v>
      </c>
      <c r="AA51" s="199">
        <f>'Ctrinh- TAN HIEP (21-30)'!AP133</f>
        <v>0</v>
      </c>
      <c r="AB51" s="316">
        <f t="shared" si="23"/>
        <v>0</v>
      </c>
      <c r="AC51" s="316"/>
      <c r="AD51" s="199">
        <f>'Ctrinh- TAN HIEP (21-30)'!AP141</f>
        <v>0</v>
      </c>
      <c r="AE51" s="199">
        <f>'Ctrinh- TAN HIEP (21-30)'!AP166</f>
        <v>0</v>
      </c>
      <c r="AF51" s="199">
        <f>'Ctrinh- TAN HIEP (21-30)'!AP170</f>
        <v>0</v>
      </c>
      <c r="AG51" s="199">
        <f>'Ctrinh- TAN HIEP (21-30)'!AP174</f>
        <v>0</v>
      </c>
      <c r="AH51" s="199">
        <f>'Ctrinh- TAN HIEP (21-30)'!AP178</f>
        <v>0</v>
      </c>
      <c r="AI51" s="199">
        <f>'Ctrinh- TAN HIEP (21-30)'!AP182</f>
        <v>0</v>
      </c>
      <c r="AJ51" s="199">
        <f>'Ctrinh- TAN HIEP (21-30)'!AP186</f>
        <v>0</v>
      </c>
      <c r="AK51" s="199">
        <f>'Ctrinh- TAN HIEP (21-30)'!AP191</f>
        <v>0</v>
      </c>
      <c r="AL51" s="199">
        <f>'Ctrinh- TAN HIEP (21-30)'!AP195</f>
        <v>0</v>
      </c>
      <c r="AM51" s="199">
        <f>'Ctrinh- TAN HIEP (21-30)'!AP202</f>
        <v>0</v>
      </c>
      <c r="AN51" s="199">
        <f>'Ctrinh- TAN HIEP (21-30)'!AP209</f>
        <v>0</v>
      </c>
      <c r="AO51" s="199">
        <f>'Ctrinh- TAN HIEP (21-30)'!AP216</f>
        <v>0</v>
      </c>
      <c r="AP51" s="199">
        <f>'Ctrinh- TAN HIEP (21-30)'!AP223</f>
        <v>0</v>
      </c>
      <c r="AQ51" s="199">
        <f>'Ctrinh- TAN HIEP (21-30)'!AP230</f>
        <v>0</v>
      </c>
      <c r="AR51" s="199">
        <f>'Ctrinh- TAN HIEP (21-30)'!AP234</f>
        <v>0</v>
      </c>
      <c r="AS51" s="199">
        <f>'Ctrinh- TAN HIEP (21-30)'!AP238</f>
        <v>0</v>
      </c>
      <c r="AT51" s="272">
        <f>'Ctrinh- TAN HIEP (21-30)'!AP242</f>
        <v>0</v>
      </c>
      <c r="AU51" s="207">
        <f>$D51-$BH51</f>
        <v>0</v>
      </c>
      <c r="AV51" s="199">
        <f>'Ctrinh- TAN HIEP (21-30)'!AP256</f>
        <v>0</v>
      </c>
      <c r="AW51" s="199">
        <f>'Ctrinh- TAN HIEP (21-30)'!AP263</f>
        <v>0</v>
      </c>
      <c r="AX51" s="199">
        <f>'Ctrinh- TAN HIEP (21-30)'!AP270</f>
        <v>0</v>
      </c>
      <c r="AY51" s="199">
        <f>'Ctrinh- TAN HIEP (21-30)'!AP277</f>
        <v>0</v>
      </c>
      <c r="AZ51" s="199">
        <f>'Ctrinh- TAN HIEP (21-30)'!AP284</f>
        <v>0</v>
      </c>
      <c r="BA51" s="199">
        <f>'Ctrinh- TAN HIEP (21-30)'!AP291</f>
        <v>0</v>
      </c>
      <c r="BB51" s="199">
        <f>'Ctrinh- TAN HIEP (21-30)'!AP298</f>
        <v>0</v>
      </c>
      <c r="BC51" s="199">
        <f>'Ctrinh- TAN HIEP (21-30)'!AP305</f>
        <v>0</v>
      </c>
      <c r="BD51" s="199">
        <f>'Ctrinh- TAN HIEP (21-30)'!AP312</f>
        <v>0</v>
      </c>
      <c r="BE51" s="199">
        <f>'Ctrinh- TAN HIEP (21-30)'!AP319</f>
        <v>0</v>
      </c>
      <c r="BF51" s="195">
        <f>'Ctrinh- TAN HIEP (21-30)'!AP326</f>
        <v>0</v>
      </c>
      <c r="BG51" s="199"/>
      <c r="BH51" s="199">
        <f t="shared" si="22"/>
        <v>0</v>
      </c>
      <c r="BI51" s="196">
        <f>$AU$64-BH51</f>
        <v>0</v>
      </c>
      <c r="BJ51" s="199">
        <f t="shared" si="20"/>
        <v>0</v>
      </c>
      <c r="BK51" s="204"/>
      <c r="BL51" s="211"/>
    </row>
    <row r="52" spans="1:64" s="210" customFormat="1" ht="15.75" customHeight="1">
      <c r="A52" s="374">
        <v>2.12</v>
      </c>
      <c r="B52" s="209" t="s">
        <v>138</v>
      </c>
      <c r="C52" s="208" t="s">
        <v>119</v>
      </c>
      <c r="D52" s="200"/>
      <c r="E52" s="252">
        <f t="shared" si="13"/>
        <v>0</v>
      </c>
      <c r="F52" s="199">
        <f t="shared" si="17"/>
        <v>0</v>
      </c>
      <c r="G52" s="199">
        <f>'Ctrinh- TAN HIEP (21-30)'!AQ7</f>
        <v>0</v>
      </c>
      <c r="H52" s="199">
        <f>'Ctrinh- TAN HIEP (21-30)'!AQ14</f>
        <v>0</v>
      </c>
      <c r="I52" s="199">
        <f>'Ctrinh- TAN HIEP (21-30)'!AQ21</f>
        <v>0</v>
      </c>
      <c r="J52" s="199">
        <f>'Ctrinh- TAN HIEP (21-30)'!AQ28</f>
        <v>0</v>
      </c>
      <c r="K52" s="199">
        <f>'Ctrinh- TAN HIEP (21-30)'!AQ35</f>
        <v>0</v>
      </c>
      <c r="L52" s="199">
        <f>'Ctrinh- TAN HIEP (21-30)'!AQ42</f>
        <v>0</v>
      </c>
      <c r="M52" s="199">
        <f>'Ctrinh- TAN HIEP (21-30)'!AQ49</f>
        <v>0</v>
      </c>
      <c r="N52" s="272">
        <f>'Ctrinh- TAN HIEP (21-30)'!AP63</f>
        <v>0</v>
      </c>
      <c r="O52" s="199">
        <f>'Ctrinh- TAN HIEP (21-30)'!AQ63</f>
        <v>0</v>
      </c>
      <c r="P52" s="199">
        <f>'Ctrinh- TAN HIEP (21-30)'!AQ70</f>
        <v>0</v>
      </c>
      <c r="Q52" s="199">
        <f>'Ctrinh- TAN HIEP (21-30)'!AQ77</f>
        <v>0</v>
      </c>
      <c r="R52" s="252">
        <f>SUM(T52:AB52,AW52:BE52,AT52:AU52)</f>
        <v>0</v>
      </c>
      <c r="S52" s="195"/>
      <c r="T52" s="199">
        <f>'Ctrinh- TAN HIEP (21-30)'!AQ84</f>
        <v>0</v>
      </c>
      <c r="U52" s="199">
        <f>'Ctrinh- TAN HIEP (21-30)'!AQ91</f>
        <v>0</v>
      </c>
      <c r="V52" s="199">
        <f>'Ctrinh- TAN HIEP (21-30)'!AQ98</f>
        <v>0</v>
      </c>
      <c r="W52" s="199">
        <f>'Ctrinh- TAN HIEP (21-30)'!AQ105</f>
        <v>0</v>
      </c>
      <c r="X52" s="199">
        <f>'Ctrinh- TAN HIEP (21-30)'!AQ112</f>
        <v>0</v>
      </c>
      <c r="Y52" s="199">
        <f>'Ctrinh- TAN HIEP (21-30)'!AQ119</f>
        <v>0</v>
      </c>
      <c r="Z52" s="199">
        <f>'Ctrinh- TAN HIEP (21-30)'!AQ126</f>
        <v>0</v>
      </c>
      <c r="AA52" s="199">
        <f>'Ctrinh- TAN HIEP (21-30)'!AQ133</f>
        <v>0</v>
      </c>
      <c r="AB52" s="316">
        <f t="shared" si="23"/>
        <v>0</v>
      </c>
      <c r="AC52" s="316"/>
      <c r="AD52" s="199">
        <f>'Ctrinh- TAN HIEP (21-30)'!AQ141</f>
        <v>0</v>
      </c>
      <c r="AE52" s="199">
        <f>'Ctrinh- TAN HIEP (21-30)'!AQ166</f>
        <v>0</v>
      </c>
      <c r="AF52" s="199">
        <f>'Ctrinh- TAN HIEP (21-30)'!AQ170</f>
        <v>0</v>
      </c>
      <c r="AG52" s="199">
        <f>'Ctrinh- TAN HIEP (21-30)'!AQ174</f>
        <v>0</v>
      </c>
      <c r="AH52" s="199">
        <f>'Ctrinh- TAN HIEP (21-30)'!AQ178</f>
        <v>0</v>
      </c>
      <c r="AI52" s="199">
        <f>'Ctrinh- TAN HIEP (21-30)'!AQ182</f>
        <v>0</v>
      </c>
      <c r="AJ52" s="199">
        <f>'Ctrinh- TAN HIEP (21-30)'!AQ186</f>
        <v>0</v>
      </c>
      <c r="AK52" s="199">
        <f>'Ctrinh- TAN HIEP (21-30)'!AQ191</f>
        <v>0</v>
      </c>
      <c r="AL52" s="199">
        <f>'Ctrinh- TAN HIEP (21-30)'!AQ195</f>
        <v>0</v>
      </c>
      <c r="AM52" s="199">
        <f>'Ctrinh- TAN HIEP (21-30)'!AQ202</f>
        <v>0</v>
      </c>
      <c r="AN52" s="199">
        <f>'Ctrinh- TAN HIEP (21-30)'!AQ209</f>
        <v>0</v>
      </c>
      <c r="AO52" s="199">
        <f>'Ctrinh- TAN HIEP (21-30)'!AQ216</f>
        <v>0</v>
      </c>
      <c r="AP52" s="199">
        <f>'Ctrinh- TAN HIEP (21-30)'!AQ223</f>
        <v>0</v>
      </c>
      <c r="AQ52" s="199">
        <f>'Ctrinh- TAN HIEP (21-30)'!AQ230</f>
        <v>0</v>
      </c>
      <c r="AR52" s="199">
        <f>'Ctrinh- TAN HIEP (21-30)'!AQ234</f>
        <v>0</v>
      </c>
      <c r="AS52" s="199">
        <f>'Ctrinh- TAN HIEP (21-30)'!AQ238</f>
        <v>0</v>
      </c>
      <c r="AT52" s="272">
        <f>'Ctrinh- TAN HIEP (21-30)'!AQ242</f>
        <v>0</v>
      </c>
      <c r="AU52" s="199">
        <f>'Ctrinh- TAN HIEP (21-30)'!AQ249</f>
        <v>0</v>
      </c>
      <c r="AV52" s="207">
        <f>$D52-$BH52</f>
        <v>0</v>
      </c>
      <c r="AW52" s="199">
        <f>'Ctrinh- TAN HIEP (21-30)'!AQ263</f>
        <v>0</v>
      </c>
      <c r="AX52" s="199">
        <f>'Ctrinh- TAN HIEP (21-30)'!AQ270</f>
        <v>0</v>
      </c>
      <c r="AY52" s="199">
        <f>'Ctrinh- TAN HIEP (21-30)'!AQ277</f>
        <v>0</v>
      </c>
      <c r="AZ52" s="199">
        <f>'Ctrinh- TAN HIEP (21-30)'!AQ284</f>
        <v>0</v>
      </c>
      <c r="BA52" s="199">
        <f>'Ctrinh- TAN HIEP (21-30)'!AQ291</f>
        <v>0</v>
      </c>
      <c r="BB52" s="199">
        <f>'Ctrinh- TAN HIEP (21-30)'!AQ298</f>
        <v>0</v>
      </c>
      <c r="BC52" s="199">
        <f>'Ctrinh- TAN HIEP (21-30)'!AQ305</f>
        <v>0</v>
      </c>
      <c r="BD52" s="199">
        <f>'Ctrinh- TAN HIEP (21-30)'!AQ312</f>
        <v>0</v>
      </c>
      <c r="BE52" s="199">
        <f>'Ctrinh- TAN HIEP (21-30)'!AQ319</f>
        <v>0</v>
      </c>
      <c r="BF52" s="195">
        <f>'Ctrinh- TAN HIEP (21-30)'!AQ326</f>
        <v>0</v>
      </c>
      <c r="BG52" s="199"/>
      <c r="BH52" s="199">
        <f t="shared" si="22"/>
        <v>0</v>
      </c>
      <c r="BI52" s="196">
        <f>$AV$64-BH52</f>
        <v>0</v>
      </c>
      <c r="BJ52" s="199">
        <f t="shared" si="20"/>
        <v>0</v>
      </c>
      <c r="BK52" s="204"/>
      <c r="BL52" s="211"/>
    </row>
    <row r="53" spans="1:64" s="210" customFormat="1" ht="15.75" customHeight="1">
      <c r="A53" s="374">
        <v>2.13</v>
      </c>
      <c r="B53" s="209" t="s">
        <v>96</v>
      </c>
      <c r="C53" s="208" t="s">
        <v>97</v>
      </c>
      <c r="D53" s="493"/>
      <c r="E53" s="252">
        <f t="shared" si="13"/>
        <v>0</v>
      </c>
      <c r="F53" s="199">
        <f t="shared" si="17"/>
        <v>0</v>
      </c>
      <c r="G53" s="199">
        <f>'Ctrinh- TAN HIEP (21-30)'!AR7</f>
        <v>0</v>
      </c>
      <c r="H53" s="199">
        <f>'Ctrinh- TAN HIEP (21-30)'!AR14</f>
        <v>0</v>
      </c>
      <c r="I53" s="199">
        <f>'Ctrinh- TAN HIEP (21-30)'!AR21</f>
        <v>0</v>
      </c>
      <c r="J53" s="199">
        <f>'Ctrinh- TAN HIEP (21-30)'!AR28</f>
        <v>0</v>
      </c>
      <c r="K53" s="199">
        <f>'Ctrinh- TAN HIEP (21-30)'!AR35</f>
        <v>0</v>
      </c>
      <c r="L53" s="199">
        <f>'Ctrinh- TAN HIEP (21-30)'!AR42</f>
        <v>0</v>
      </c>
      <c r="M53" s="199">
        <f>'Ctrinh- TAN HIEP (21-30)'!AR49</f>
        <v>0</v>
      </c>
      <c r="N53" s="272">
        <f>'Ctrinh- TAN HIEP (21-30)'!AI63</f>
        <v>0</v>
      </c>
      <c r="O53" s="199">
        <f>'Ctrinh- TAN HIEP (21-30)'!AR63</f>
        <v>0</v>
      </c>
      <c r="P53" s="199">
        <f>'Ctrinh- TAN HIEP (21-30)'!AR70</f>
        <v>0</v>
      </c>
      <c r="Q53" s="199">
        <f>'Ctrinh- TAN HIEP (21-30)'!AR77</f>
        <v>0</v>
      </c>
      <c r="R53" s="252">
        <f>SUM(T53:AB53,AX53:BE53,AT53:AV53)</f>
        <v>0</v>
      </c>
      <c r="S53" s="195"/>
      <c r="T53" s="199">
        <f>'Ctrinh- TAN HIEP (21-30)'!AR84</f>
        <v>0</v>
      </c>
      <c r="U53" s="199">
        <f>'Ctrinh- TAN HIEP (21-30)'!AR91</f>
        <v>0</v>
      </c>
      <c r="V53" s="199">
        <f>'Ctrinh- TAN HIEP (21-30)'!AR98</f>
        <v>0</v>
      </c>
      <c r="W53" s="199">
        <f>'Ctrinh- TAN HIEP (21-30)'!AR105</f>
        <v>0</v>
      </c>
      <c r="X53" s="199">
        <f>'Ctrinh- TAN HIEP (21-30)'!AR112</f>
        <v>0</v>
      </c>
      <c r="Y53" s="199">
        <f>'Ctrinh- TAN HIEP (21-30)'!AR119</f>
        <v>0</v>
      </c>
      <c r="Z53" s="199">
        <f>'Ctrinh- TAN HIEP (21-30)'!AR126</f>
        <v>0</v>
      </c>
      <c r="AA53" s="199">
        <f>'Ctrinh- TAN HIEP (21-30)'!AR133</f>
        <v>0</v>
      </c>
      <c r="AB53" s="316">
        <f t="shared" si="23"/>
        <v>0</v>
      </c>
      <c r="AC53" s="316"/>
      <c r="AD53" s="199">
        <f>'Ctrinh- TAN HIEP (21-30)'!AR141</f>
        <v>0</v>
      </c>
      <c r="AE53" s="199">
        <f>'Ctrinh- TAN HIEP (21-30)'!AR166</f>
        <v>0</v>
      </c>
      <c r="AF53" s="199">
        <f>'Ctrinh- TAN HIEP (21-30)'!AR170</f>
        <v>0</v>
      </c>
      <c r="AG53" s="199">
        <f>'Ctrinh- TAN HIEP (21-30)'!AR174</f>
        <v>0</v>
      </c>
      <c r="AH53" s="199">
        <f>'Ctrinh- TAN HIEP (21-30)'!AR178</f>
        <v>0</v>
      </c>
      <c r="AI53" s="199">
        <f>'Ctrinh- TAN HIEP (21-30)'!AR182</f>
        <v>0</v>
      </c>
      <c r="AJ53" s="199">
        <f>'Ctrinh- TAN HIEP (21-30)'!AR186</f>
        <v>0</v>
      </c>
      <c r="AK53" s="199">
        <f>'Ctrinh- TAN HIEP (21-30)'!AR191</f>
        <v>0</v>
      </c>
      <c r="AL53" s="199">
        <f>'Ctrinh- TAN HIEP (21-30)'!AR195</f>
        <v>0</v>
      </c>
      <c r="AM53" s="199">
        <f>'Ctrinh- TAN HIEP (21-30)'!AR202</f>
        <v>0</v>
      </c>
      <c r="AN53" s="199">
        <f>'Ctrinh- TAN HIEP (21-30)'!AR209</f>
        <v>0</v>
      </c>
      <c r="AO53" s="199">
        <f>'Ctrinh- TAN HIEP (21-30)'!AR216</f>
        <v>0</v>
      </c>
      <c r="AP53" s="199">
        <f>'Ctrinh- TAN HIEP (21-30)'!AR223</f>
        <v>0</v>
      </c>
      <c r="AQ53" s="199">
        <f>'Ctrinh- TAN HIEP (21-30)'!AR230</f>
        <v>0</v>
      </c>
      <c r="AR53" s="199">
        <f>'Ctrinh- TAN HIEP (21-30)'!AR234</f>
        <v>0</v>
      </c>
      <c r="AS53" s="199">
        <f>'Ctrinh- TAN HIEP (21-30)'!AR238</f>
        <v>0</v>
      </c>
      <c r="AT53" s="272">
        <f>'Ctrinh- TAN HIEP (21-30)'!AR242</f>
        <v>0</v>
      </c>
      <c r="AU53" s="199">
        <f>'Ctrinh- TAN HIEP (21-30)'!AR249</f>
        <v>0</v>
      </c>
      <c r="AV53" s="199">
        <f>'Ctrinh- TAN HIEP (21-30)'!AR256</f>
        <v>0</v>
      </c>
      <c r="AW53" s="207">
        <f>$D53-$BH53</f>
        <v>0</v>
      </c>
      <c r="AX53" s="199">
        <f>'Ctrinh- TAN HIEP (21-30)'!AR270</f>
        <v>0</v>
      </c>
      <c r="AY53" s="199">
        <f>'Ctrinh- TAN HIEP (21-30)'!AR277</f>
        <v>0</v>
      </c>
      <c r="AZ53" s="199">
        <f>'Ctrinh- TAN HIEP (21-30)'!AR284</f>
        <v>0</v>
      </c>
      <c r="BA53" s="199">
        <f>'Ctrinh- TAN HIEP (21-30)'!AR291</f>
        <v>0</v>
      </c>
      <c r="BB53" s="199">
        <f>'Ctrinh- TAN HIEP (21-30)'!AR298</f>
        <v>0</v>
      </c>
      <c r="BC53" s="199">
        <f>'Ctrinh- TAN HIEP (21-30)'!AR305</f>
        <v>0</v>
      </c>
      <c r="BD53" s="199">
        <f>'Ctrinh- TAN HIEP (21-30)'!AR312</f>
        <v>0</v>
      </c>
      <c r="BE53" s="199">
        <f>'Ctrinh- TAN HIEP (21-30)'!AR319</f>
        <v>0</v>
      </c>
      <c r="BF53" s="195">
        <f>'Ctrinh- TAN HIEP (21-30)'!AR326</f>
        <v>0</v>
      </c>
      <c r="BG53" s="199"/>
      <c r="BH53" s="199">
        <f t="shared" si="22"/>
        <v>0</v>
      </c>
      <c r="BI53" s="196">
        <f>$AW$64-BH53</f>
        <v>0</v>
      </c>
      <c r="BJ53" s="199">
        <f t="shared" si="20"/>
        <v>0</v>
      </c>
      <c r="BK53" s="204"/>
      <c r="BL53" s="211"/>
    </row>
    <row r="54" spans="1:64" s="210" customFormat="1" ht="15.75" customHeight="1">
      <c r="A54" s="374">
        <v>2.14</v>
      </c>
      <c r="B54" s="209" t="s">
        <v>99</v>
      </c>
      <c r="C54" s="208" t="s">
        <v>100</v>
      </c>
      <c r="D54" s="200"/>
      <c r="E54" s="252">
        <f t="shared" si="13"/>
        <v>0</v>
      </c>
      <c r="F54" s="199">
        <f t="shared" si="17"/>
        <v>0</v>
      </c>
      <c r="G54" s="199">
        <f>'Ctrinh- TAN HIEP (21-30)'!AS7</f>
        <v>0</v>
      </c>
      <c r="H54" s="199">
        <f>'Ctrinh- TAN HIEP (21-30)'!AS14</f>
        <v>0</v>
      </c>
      <c r="I54" s="199">
        <f>'Ctrinh- TAN HIEP (21-30)'!AS21</f>
        <v>0</v>
      </c>
      <c r="J54" s="199">
        <f>'Ctrinh- TAN HIEP (21-30)'!AS28</f>
        <v>0</v>
      </c>
      <c r="K54" s="199">
        <f>'Ctrinh- TAN HIEP (21-30)'!AS35</f>
        <v>0</v>
      </c>
      <c r="L54" s="199">
        <f>'Ctrinh- TAN HIEP (21-30)'!AS42</f>
        <v>0</v>
      </c>
      <c r="M54" s="199">
        <f>'Ctrinh- TAN HIEP (21-30)'!AS49</f>
        <v>0</v>
      </c>
      <c r="N54" s="272">
        <f>'Ctrinh- TAN HIEP (21-30)'!AR63</f>
        <v>0</v>
      </c>
      <c r="O54" s="199">
        <f>'Ctrinh- TAN HIEP (21-30)'!AS63</f>
        <v>0</v>
      </c>
      <c r="P54" s="199">
        <f>'Ctrinh- TAN HIEP (21-30)'!AS70</f>
        <v>0</v>
      </c>
      <c r="Q54" s="199">
        <f>'Ctrinh- TAN HIEP (21-30)'!AS77</f>
        <v>0</v>
      </c>
      <c r="R54" s="252">
        <f>SUM(T54:AB54,AY54:BE54,AT54:AW54)</f>
        <v>0</v>
      </c>
      <c r="S54" s="195"/>
      <c r="T54" s="199">
        <f>'Ctrinh- TAN HIEP (21-30)'!AS84</f>
        <v>0</v>
      </c>
      <c r="U54" s="199">
        <f>'Ctrinh- TAN HIEP (21-30)'!AS91</f>
        <v>0</v>
      </c>
      <c r="V54" s="199">
        <f>'Ctrinh- TAN HIEP (21-30)'!AS98</f>
        <v>0</v>
      </c>
      <c r="W54" s="199">
        <f>'Ctrinh- TAN HIEP (21-30)'!AS105</f>
        <v>0</v>
      </c>
      <c r="X54" s="199">
        <f>'Ctrinh- TAN HIEP (21-30)'!AS112</f>
        <v>0</v>
      </c>
      <c r="Y54" s="199">
        <f>'Ctrinh- TAN HIEP (21-30)'!AS119</f>
        <v>0</v>
      </c>
      <c r="Z54" s="199">
        <f>'Ctrinh- TAN HIEP (21-30)'!AS126</f>
        <v>0</v>
      </c>
      <c r="AA54" s="199">
        <f>'Ctrinh- TAN HIEP (21-30)'!AS133</f>
        <v>0</v>
      </c>
      <c r="AB54" s="316">
        <f t="shared" si="23"/>
        <v>0</v>
      </c>
      <c r="AC54" s="316"/>
      <c r="AD54" s="199">
        <f>'Ctrinh- TAN HIEP (21-30)'!AS141</f>
        <v>0</v>
      </c>
      <c r="AE54" s="199">
        <f>'Ctrinh- TAN HIEP (21-30)'!AS166</f>
        <v>0</v>
      </c>
      <c r="AF54" s="199">
        <f>'Ctrinh- TAN HIEP (21-30)'!AS170</f>
        <v>0</v>
      </c>
      <c r="AG54" s="199">
        <f>'Ctrinh- TAN HIEP (21-30)'!AS174</f>
        <v>0</v>
      </c>
      <c r="AH54" s="199">
        <f>'Ctrinh- TAN HIEP (21-30)'!AS178</f>
        <v>0</v>
      </c>
      <c r="AI54" s="199">
        <f>'Ctrinh- TAN HIEP (21-30)'!AS182</f>
        <v>0</v>
      </c>
      <c r="AJ54" s="199">
        <f>'Ctrinh- TAN HIEP (21-30)'!AS186</f>
        <v>0</v>
      </c>
      <c r="AK54" s="199">
        <f>'Ctrinh- TAN HIEP (21-30)'!AS191</f>
        <v>0</v>
      </c>
      <c r="AL54" s="199">
        <f>'Ctrinh- TAN HIEP (21-30)'!AS195</f>
        <v>0</v>
      </c>
      <c r="AM54" s="199">
        <f>'Ctrinh- TAN HIEP (21-30)'!AS202</f>
        <v>0</v>
      </c>
      <c r="AN54" s="199">
        <f>'Ctrinh- TAN HIEP (21-30)'!AS209</f>
        <v>0</v>
      </c>
      <c r="AO54" s="199">
        <f>'Ctrinh- TAN HIEP (21-30)'!AS216</f>
        <v>0</v>
      </c>
      <c r="AP54" s="199">
        <f>'Ctrinh- TAN HIEP (21-30)'!AS223</f>
        <v>0</v>
      </c>
      <c r="AQ54" s="199">
        <f>'Ctrinh- TAN HIEP (21-30)'!AS230</f>
        <v>0</v>
      </c>
      <c r="AR54" s="199">
        <f>'Ctrinh- TAN HIEP (21-30)'!AS234</f>
        <v>0</v>
      </c>
      <c r="AS54" s="199">
        <f>'Ctrinh- TAN HIEP (21-30)'!AS238</f>
        <v>0</v>
      </c>
      <c r="AT54" s="272">
        <f>'Ctrinh- TAN HIEP (21-30)'!AS242</f>
        <v>0</v>
      </c>
      <c r="AU54" s="199">
        <f>'Ctrinh- TAN HIEP (21-30)'!AS249</f>
        <v>0</v>
      </c>
      <c r="AV54" s="199">
        <f>'Ctrinh- TAN HIEP (21-30)'!AS256</f>
        <v>0</v>
      </c>
      <c r="AW54" s="199">
        <f>'Ctrinh- TAN HIEP (21-30)'!AS263</f>
        <v>0</v>
      </c>
      <c r="AX54" s="207">
        <f>$D54-$BH54</f>
        <v>0</v>
      </c>
      <c r="AY54" s="199">
        <f>'Ctrinh- TAN HIEP (21-30)'!AS277</f>
        <v>0</v>
      </c>
      <c r="AZ54" s="199">
        <f>'Ctrinh- TAN HIEP (21-30)'!AS284</f>
        <v>0</v>
      </c>
      <c r="BA54" s="199">
        <f>'Ctrinh- TAN HIEP (21-30)'!AS291</f>
        <v>0</v>
      </c>
      <c r="BB54" s="199">
        <f>'Ctrinh- TAN HIEP (21-30)'!AS298</f>
        <v>0</v>
      </c>
      <c r="BC54" s="199">
        <f>'Ctrinh- TAN HIEP (21-30)'!AS305</f>
        <v>0</v>
      </c>
      <c r="BD54" s="199">
        <f>'Ctrinh- TAN HIEP (21-30)'!AS312</f>
        <v>0</v>
      </c>
      <c r="BE54" s="199">
        <f>'Ctrinh- TAN HIEP (21-30)'!AS319</f>
        <v>0</v>
      </c>
      <c r="BF54" s="195">
        <f>'Ctrinh- TAN HIEP (21-30)'!AS326</f>
        <v>0</v>
      </c>
      <c r="BG54" s="199"/>
      <c r="BH54" s="199">
        <f t="shared" si="22"/>
        <v>0</v>
      </c>
      <c r="BI54" s="196">
        <f>$AX$64-BH54</f>
        <v>0</v>
      </c>
      <c r="BJ54" s="199">
        <f t="shared" si="20"/>
        <v>0</v>
      </c>
      <c r="BK54" s="204"/>
      <c r="BL54" s="211"/>
    </row>
    <row r="55" spans="1:64" s="210" customFormat="1" ht="15.75" customHeight="1">
      <c r="A55" s="374">
        <v>2.15</v>
      </c>
      <c r="B55" s="209" t="s">
        <v>102</v>
      </c>
      <c r="C55" s="208" t="s">
        <v>103</v>
      </c>
      <c r="D55" s="493"/>
      <c r="E55" s="252">
        <f t="shared" si="13"/>
        <v>0</v>
      </c>
      <c r="F55" s="199">
        <f t="shared" si="17"/>
        <v>0</v>
      </c>
      <c r="G55" s="199">
        <f>'Ctrinh- TAN HIEP (21-30)'!AT7</f>
        <v>0</v>
      </c>
      <c r="H55" s="199">
        <f>'Ctrinh- TAN HIEP (21-30)'!AT14</f>
        <v>0</v>
      </c>
      <c r="I55" s="199">
        <f>'Ctrinh- TAN HIEP (21-30)'!AT21</f>
        <v>0</v>
      </c>
      <c r="J55" s="199">
        <f>'Ctrinh- TAN HIEP (21-30)'!AT28</f>
        <v>0</v>
      </c>
      <c r="K55" s="199">
        <f>'Ctrinh- TAN HIEP (21-30)'!AT35</f>
        <v>0</v>
      </c>
      <c r="L55" s="199">
        <f>'Ctrinh- TAN HIEP (21-30)'!AT42</f>
        <v>0</v>
      </c>
      <c r="M55" s="199">
        <f>'Ctrinh- TAN HIEP (21-30)'!AT49</f>
        <v>0</v>
      </c>
      <c r="N55" s="272">
        <f>'Ctrinh- TAN HIEP (21-30)'!AS63</f>
        <v>0</v>
      </c>
      <c r="O55" s="199">
        <f>'Ctrinh- TAN HIEP (21-30)'!AT63</f>
        <v>0</v>
      </c>
      <c r="P55" s="199">
        <f>'Ctrinh- TAN HIEP (21-30)'!AT70</f>
        <v>0</v>
      </c>
      <c r="Q55" s="199">
        <f>'Ctrinh- TAN HIEP (21-30)'!AT77</f>
        <v>0</v>
      </c>
      <c r="R55" s="252">
        <f>SUM(T55:AB55,AZ55:BE55,AT55:AX55)</f>
        <v>0</v>
      </c>
      <c r="S55" s="195"/>
      <c r="T55" s="199">
        <f>'Ctrinh- TAN HIEP (21-30)'!AT84</f>
        <v>0</v>
      </c>
      <c r="U55" s="199">
        <f>'Ctrinh- TAN HIEP (21-30)'!AT91</f>
        <v>0</v>
      </c>
      <c r="V55" s="199">
        <f>'Ctrinh- TAN HIEP (21-30)'!AT98</f>
        <v>0</v>
      </c>
      <c r="W55" s="199">
        <f>'Ctrinh- TAN HIEP (21-30)'!AT105</f>
        <v>0</v>
      </c>
      <c r="X55" s="199">
        <f>'Ctrinh- TAN HIEP (21-30)'!AT112</f>
        <v>0</v>
      </c>
      <c r="Y55" s="199">
        <f>'Ctrinh- TAN HIEP (21-30)'!AT119</f>
        <v>0</v>
      </c>
      <c r="Z55" s="199">
        <f>'Ctrinh- TAN HIEP (21-30)'!AT126</f>
        <v>0</v>
      </c>
      <c r="AA55" s="199">
        <f>'Ctrinh- TAN HIEP (21-30)'!AT133</f>
        <v>0</v>
      </c>
      <c r="AB55" s="316">
        <f t="shared" si="23"/>
        <v>0</v>
      </c>
      <c r="AC55" s="316"/>
      <c r="AD55" s="199">
        <f>'Ctrinh- TAN HIEP (21-30)'!AT141</f>
        <v>0</v>
      </c>
      <c r="AE55" s="199">
        <f>'Ctrinh- TAN HIEP (21-30)'!AT166</f>
        <v>0</v>
      </c>
      <c r="AF55" s="199">
        <f>'Ctrinh- TAN HIEP (21-30)'!AT170</f>
        <v>0</v>
      </c>
      <c r="AG55" s="199">
        <f>'Ctrinh- TAN HIEP (21-30)'!AT174</f>
        <v>0</v>
      </c>
      <c r="AH55" s="199">
        <f>'Ctrinh- TAN HIEP (21-30)'!AT178</f>
        <v>0</v>
      </c>
      <c r="AI55" s="199">
        <f>'Ctrinh- TAN HIEP (21-30)'!AT182</f>
        <v>0</v>
      </c>
      <c r="AJ55" s="199">
        <f>'Ctrinh- TAN HIEP (21-30)'!AT186</f>
        <v>0</v>
      </c>
      <c r="AK55" s="199">
        <f>'Ctrinh- TAN HIEP (21-30)'!AT191</f>
        <v>0</v>
      </c>
      <c r="AL55" s="199">
        <f>'Ctrinh- TAN HIEP (21-30)'!AT195</f>
        <v>0</v>
      </c>
      <c r="AM55" s="199">
        <f>'Ctrinh- TAN HIEP (21-30)'!AT202</f>
        <v>0</v>
      </c>
      <c r="AN55" s="199">
        <f>'Ctrinh- TAN HIEP (21-30)'!AT209</f>
        <v>0</v>
      </c>
      <c r="AO55" s="199">
        <f>'Ctrinh- TAN HIEP (21-30)'!AT216</f>
        <v>0</v>
      </c>
      <c r="AP55" s="199">
        <f>'Ctrinh- TAN HIEP (21-30)'!AT223</f>
        <v>0</v>
      </c>
      <c r="AQ55" s="199">
        <f>'Ctrinh- TAN HIEP (21-30)'!AT230</f>
        <v>0</v>
      </c>
      <c r="AR55" s="199">
        <f>'Ctrinh- TAN HIEP (21-30)'!AT234</f>
        <v>0</v>
      </c>
      <c r="AS55" s="199">
        <f>'Ctrinh- TAN HIEP (21-30)'!AT238</f>
        <v>0</v>
      </c>
      <c r="AT55" s="272">
        <f>'Ctrinh- TAN HIEP (21-30)'!AT242</f>
        <v>0</v>
      </c>
      <c r="AU55" s="199">
        <f>'Ctrinh- TAN HIEP (21-30)'!AT249</f>
        <v>0</v>
      </c>
      <c r="AV55" s="199">
        <f>'Ctrinh- TAN HIEP (21-30)'!AT256</f>
        <v>0</v>
      </c>
      <c r="AW55" s="199">
        <f>'Ctrinh- TAN HIEP (21-30)'!AT263</f>
        <v>0</v>
      </c>
      <c r="AX55" s="199">
        <f>'Ctrinh- TAN HIEP (21-30)'!AT270</f>
        <v>0</v>
      </c>
      <c r="AY55" s="207">
        <f>$D55-$BH55</f>
        <v>0</v>
      </c>
      <c r="AZ55" s="199">
        <f>'Ctrinh- TAN HIEP (21-30)'!AT284</f>
        <v>0</v>
      </c>
      <c r="BA55" s="199">
        <f>'Ctrinh- TAN HIEP (21-30)'!AT291</f>
        <v>0</v>
      </c>
      <c r="BB55" s="199">
        <f>'Ctrinh- TAN HIEP (21-30)'!AT298</f>
        <v>0</v>
      </c>
      <c r="BC55" s="199">
        <f>'Ctrinh- TAN HIEP (21-30)'!AT305</f>
        <v>0</v>
      </c>
      <c r="BD55" s="199">
        <f>'Ctrinh- TAN HIEP (21-30)'!AT312</f>
        <v>0</v>
      </c>
      <c r="BE55" s="199">
        <f>'Ctrinh- TAN HIEP (21-30)'!AT319</f>
        <v>0</v>
      </c>
      <c r="BF55" s="195">
        <f>'Ctrinh- TAN HIEP (21-30)'!AT326</f>
        <v>0</v>
      </c>
      <c r="BG55" s="199"/>
      <c r="BH55" s="199">
        <f t="shared" si="22"/>
        <v>0</v>
      </c>
      <c r="BI55" s="196">
        <f>$AY$64-BH55</f>
        <v>0</v>
      </c>
      <c r="BJ55" s="199">
        <f t="shared" si="20"/>
        <v>0</v>
      </c>
      <c r="BK55" s="204"/>
      <c r="BL55" s="211"/>
    </row>
    <row r="56" spans="1:64" s="210" customFormat="1" ht="15.75" customHeight="1">
      <c r="A56" s="374">
        <v>2.16</v>
      </c>
      <c r="B56" s="209" t="s">
        <v>105</v>
      </c>
      <c r="C56" s="208" t="s">
        <v>106</v>
      </c>
      <c r="D56" s="200"/>
      <c r="E56" s="252">
        <f t="shared" si="13"/>
        <v>0</v>
      </c>
      <c r="F56" s="199">
        <f t="shared" si="17"/>
        <v>0</v>
      </c>
      <c r="G56" s="199">
        <f>'Ctrinh- TAN HIEP (21-30)'!AU7</f>
        <v>0</v>
      </c>
      <c r="H56" s="199">
        <f>'Ctrinh- TAN HIEP (21-30)'!AU14</f>
        <v>0</v>
      </c>
      <c r="I56" s="199">
        <f>'Ctrinh- TAN HIEP (21-30)'!AU21</f>
        <v>0</v>
      </c>
      <c r="J56" s="199">
        <f>'Ctrinh- TAN HIEP (21-30)'!AU28</f>
        <v>0</v>
      </c>
      <c r="K56" s="199">
        <f>'Ctrinh- TAN HIEP (21-30)'!AU35</f>
        <v>0</v>
      </c>
      <c r="L56" s="199">
        <f>'Ctrinh- TAN HIEP (21-30)'!AU42</f>
        <v>0</v>
      </c>
      <c r="M56" s="199">
        <f>'Ctrinh- TAN HIEP (21-30)'!AU49</f>
        <v>0</v>
      </c>
      <c r="N56" s="272">
        <f>'Ctrinh- TAN HIEP (21-30)'!AT63</f>
        <v>0</v>
      </c>
      <c r="O56" s="199">
        <f>'Ctrinh- TAN HIEP (21-30)'!AU63</f>
        <v>0</v>
      </c>
      <c r="P56" s="199">
        <f>'Ctrinh- TAN HIEP (21-30)'!AU70</f>
        <v>0</v>
      </c>
      <c r="Q56" s="199">
        <f>'Ctrinh- TAN HIEP (21-30)'!AU77</f>
        <v>0</v>
      </c>
      <c r="R56" s="252">
        <f>SUM(T56:AB56,BA56:BE56,AT56:AY56)</f>
        <v>0</v>
      </c>
      <c r="S56" s="195"/>
      <c r="T56" s="199">
        <f>'Ctrinh- TAN HIEP (21-30)'!AU84</f>
        <v>0</v>
      </c>
      <c r="U56" s="199">
        <f>'Ctrinh- TAN HIEP (21-30)'!AU91</f>
        <v>0</v>
      </c>
      <c r="V56" s="199">
        <f>'Ctrinh- TAN HIEP (21-30)'!AU98</f>
        <v>0</v>
      </c>
      <c r="W56" s="199">
        <f>'Ctrinh- TAN HIEP (21-30)'!AU105</f>
        <v>0</v>
      </c>
      <c r="X56" s="199">
        <f>'Ctrinh- TAN HIEP (21-30)'!AU112</f>
        <v>0</v>
      </c>
      <c r="Y56" s="199">
        <f>'Ctrinh- TAN HIEP (21-30)'!AU119</f>
        <v>0</v>
      </c>
      <c r="Z56" s="199">
        <f>'Ctrinh- TAN HIEP (21-30)'!AU126</f>
        <v>0</v>
      </c>
      <c r="AA56" s="199">
        <f>'Ctrinh- TAN HIEP (21-30)'!AU133</f>
        <v>0</v>
      </c>
      <c r="AB56" s="316">
        <f t="shared" si="23"/>
        <v>0</v>
      </c>
      <c r="AC56" s="316"/>
      <c r="AD56" s="199">
        <f>'Ctrinh- TAN HIEP (21-30)'!AU141</f>
        <v>0</v>
      </c>
      <c r="AE56" s="199">
        <f>'Ctrinh- TAN HIEP (21-30)'!AU166</f>
        <v>0</v>
      </c>
      <c r="AF56" s="199">
        <f>'Ctrinh- TAN HIEP (21-30)'!AU170</f>
        <v>0</v>
      </c>
      <c r="AG56" s="199">
        <f>'Ctrinh- TAN HIEP (21-30)'!AU174</f>
        <v>0</v>
      </c>
      <c r="AH56" s="199">
        <f>'Ctrinh- TAN HIEP (21-30)'!AU178</f>
        <v>0</v>
      </c>
      <c r="AI56" s="199">
        <f>'Ctrinh- TAN HIEP (21-30)'!AU182</f>
        <v>0</v>
      </c>
      <c r="AJ56" s="199">
        <f>'Ctrinh- TAN HIEP (21-30)'!AU186</f>
        <v>0</v>
      </c>
      <c r="AK56" s="199">
        <f>'Ctrinh- TAN HIEP (21-30)'!AU191</f>
        <v>0</v>
      </c>
      <c r="AL56" s="199">
        <f>'Ctrinh- TAN HIEP (21-30)'!AU195</f>
        <v>0</v>
      </c>
      <c r="AM56" s="199">
        <f>'Ctrinh- TAN HIEP (21-30)'!AU202</f>
        <v>0</v>
      </c>
      <c r="AN56" s="199">
        <f>'Ctrinh- TAN HIEP (21-30)'!AU209</f>
        <v>0</v>
      </c>
      <c r="AO56" s="199">
        <f>'Ctrinh- TAN HIEP (21-30)'!AU216</f>
        <v>0</v>
      </c>
      <c r="AP56" s="199">
        <f>'Ctrinh- TAN HIEP (21-30)'!AU223</f>
        <v>0</v>
      </c>
      <c r="AQ56" s="199">
        <f>'Ctrinh- TAN HIEP (21-30)'!AU230</f>
        <v>0</v>
      </c>
      <c r="AR56" s="199">
        <f>'Ctrinh- TAN HIEP (21-30)'!AU234</f>
        <v>0</v>
      </c>
      <c r="AS56" s="199">
        <f>'Ctrinh- TAN HIEP (21-30)'!AU238</f>
        <v>0</v>
      </c>
      <c r="AT56" s="272">
        <f>'Ctrinh- TAN HIEP (21-30)'!AU242</f>
        <v>0</v>
      </c>
      <c r="AU56" s="199">
        <f>'Ctrinh- TAN HIEP (21-30)'!AU249</f>
        <v>0</v>
      </c>
      <c r="AV56" s="199">
        <f>'Ctrinh- TAN HIEP (21-30)'!AU256</f>
        <v>0</v>
      </c>
      <c r="AW56" s="199">
        <f>'Ctrinh- TAN HIEP (21-30)'!AU263</f>
        <v>0</v>
      </c>
      <c r="AX56" s="199">
        <f>'Ctrinh- TAN HIEP (21-30)'!AU270</f>
        <v>0</v>
      </c>
      <c r="AY56" s="199">
        <f>'Ctrinh- TAN HIEP (21-30)'!AU277</f>
        <v>0</v>
      </c>
      <c r="AZ56" s="207">
        <f>$D56-$BH56</f>
        <v>0</v>
      </c>
      <c r="BA56" s="199">
        <f>'Ctrinh- TAN HIEP (21-30)'!AU291</f>
        <v>0</v>
      </c>
      <c r="BB56" s="199">
        <f>'Ctrinh- TAN HIEP (21-30)'!AU298</f>
        <v>0</v>
      </c>
      <c r="BC56" s="199">
        <f>'Ctrinh- TAN HIEP (21-30)'!AU305</f>
        <v>0</v>
      </c>
      <c r="BD56" s="199">
        <f>'Ctrinh- TAN HIEP (21-30)'!AU312</f>
        <v>0</v>
      </c>
      <c r="BE56" s="199">
        <f>'Ctrinh- TAN HIEP (21-30)'!AU319</f>
        <v>0</v>
      </c>
      <c r="BF56" s="195">
        <f>'Ctrinh- TAN HIEP (21-30)'!AU326</f>
        <v>0</v>
      </c>
      <c r="BG56" s="199"/>
      <c r="BH56" s="199">
        <f t="shared" si="22"/>
        <v>0</v>
      </c>
      <c r="BI56" s="196">
        <f>$AZ$64-BH56</f>
        <v>0</v>
      </c>
      <c r="BJ56" s="199">
        <f t="shared" si="20"/>
        <v>0</v>
      </c>
      <c r="BK56" s="204"/>
      <c r="BL56" s="211"/>
    </row>
    <row r="57" spans="1:64" s="210" customFormat="1" ht="15.75" customHeight="1">
      <c r="A57" s="374">
        <v>2.17</v>
      </c>
      <c r="B57" s="209" t="s">
        <v>108</v>
      </c>
      <c r="C57" s="208" t="s">
        <v>109</v>
      </c>
      <c r="D57" s="200"/>
      <c r="E57" s="252">
        <f t="shared" si="13"/>
        <v>0</v>
      </c>
      <c r="F57" s="199">
        <f t="shared" si="17"/>
        <v>0</v>
      </c>
      <c r="G57" s="199">
        <f>'Ctrinh- TAN HIEP (21-30)'!AV7</f>
        <v>0</v>
      </c>
      <c r="H57" s="199">
        <f>'Ctrinh- TAN HIEP (21-30)'!AV14</f>
        <v>0</v>
      </c>
      <c r="I57" s="199">
        <f>'Ctrinh- TAN HIEP (21-30)'!AV21</f>
        <v>0</v>
      </c>
      <c r="J57" s="199">
        <f>'Ctrinh- TAN HIEP (21-30)'!AV28</f>
        <v>0</v>
      </c>
      <c r="K57" s="199">
        <f>'Ctrinh- TAN HIEP (21-30)'!AV35</f>
        <v>0</v>
      </c>
      <c r="L57" s="199">
        <f>'Ctrinh- TAN HIEP (21-30)'!AV42</f>
        <v>0</v>
      </c>
      <c r="M57" s="199">
        <f>'Ctrinh- TAN HIEP (21-30)'!AV49</f>
        <v>0</v>
      </c>
      <c r="N57" s="272">
        <f>'Ctrinh- TAN HIEP (21-30)'!AU63</f>
        <v>0</v>
      </c>
      <c r="O57" s="199">
        <f>'Ctrinh- TAN HIEP (21-30)'!AV63</f>
        <v>0</v>
      </c>
      <c r="P57" s="199">
        <f>'Ctrinh- TAN HIEP (21-30)'!AV70</f>
        <v>0</v>
      </c>
      <c r="Q57" s="199">
        <f>'Ctrinh- TAN HIEP (21-30)'!AV77</f>
        <v>0</v>
      </c>
      <c r="R57" s="252">
        <f>SUM(T57:AB57,BB57:BE57,AT57:AZ57)</f>
        <v>0</v>
      </c>
      <c r="S57" s="195"/>
      <c r="T57" s="199">
        <f>'Ctrinh- TAN HIEP (21-30)'!AV84</f>
        <v>0</v>
      </c>
      <c r="U57" s="199">
        <f>'Ctrinh- TAN HIEP (21-30)'!AV91</f>
        <v>0</v>
      </c>
      <c r="V57" s="199">
        <f>'Ctrinh- TAN HIEP (21-30)'!AV98</f>
        <v>0</v>
      </c>
      <c r="W57" s="199">
        <f>'Ctrinh- TAN HIEP (21-30)'!AV105</f>
        <v>0</v>
      </c>
      <c r="X57" s="199">
        <f>'Ctrinh- TAN HIEP (21-30)'!AV112</f>
        <v>0</v>
      </c>
      <c r="Y57" s="199">
        <f>'Ctrinh- TAN HIEP (21-30)'!AV119</f>
        <v>0</v>
      </c>
      <c r="Z57" s="199">
        <f>'Ctrinh- TAN HIEP (21-30)'!AV126</f>
        <v>0</v>
      </c>
      <c r="AA57" s="199">
        <f>'Ctrinh- TAN HIEP (21-30)'!AV133</f>
        <v>0</v>
      </c>
      <c r="AB57" s="316">
        <f t="shared" si="23"/>
        <v>0</v>
      </c>
      <c r="AC57" s="316"/>
      <c r="AD57" s="199">
        <f>'Ctrinh- TAN HIEP (21-30)'!AV141</f>
        <v>0</v>
      </c>
      <c r="AE57" s="199">
        <f>'Ctrinh- TAN HIEP (21-30)'!AV166</f>
        <v>0</v>
      </c>
      <c r="AF57" s="199">
        <f>'Ctrinh- TAN HIEP (21-30)'!AV170</f>
        <v>0</v>
      </c>
      <c r="AG57" s="199">
        <f>'Ctrinh- TAN HIEP (21-30)'!AV174</f>
        <v>0</v>
      </c>
      <c r="AH57" s="199">
        <f>'Ctrinh- TAN HIEP (21-30)'!AV178</f>
        <v>0</v>
      </c>
      <c r="AI57" s="199">
        <f>'Ctrinh- TAN HIEP (21-30)'!AV182</f>
        <v>0</v>
      </c>
      <c r="AJ57" s="199">
        <f>'Ctrinh- TAN HIEP (21-30)'!AV186</f>
        <v>0</v>
      </c>
      <c r="AK57" s="199">
        <f>'Ctrinh- TAN HIEP (21-30)'!AV191</f>
        <v>0</v>
      </c>
      <c r="AL57" s="199">
        <f>'Ctrinh- TAN HIEP (21-30)'!AV195</f>
        <v>0</v>
      </c>
      <c r="AM57" s="199">
        <f>'Ctrinh- TAN HIEP (21-30)'!AV202</f>
        <v>0</v>
      </c>
      <c r="AN57" s="199">
        <f>'Ctrinh- TAN HIEP (21-30)'!AV209</f>
        <v>0</v>
      </c>
      <c r="AO57" s="199">
        <f>'Ctrinh- TAN HIEP (21-30)'!AV216</f>
        <v>0</v>
      </c>
      <c r="AP57" s="199">
        <f>'Ctrinh- TAN HIEP (21-30)'!AV223</f>
        <v>0</v>
      </c>
      <c r="AQ57" s="199">
        <f>'Ctrinh- TAN HIEP (21-30)'!AV230</f>
        <v>0</v>
      </c>
      <c r="AR57" s="199">
        <f>'Ctrinh- TAN HIEP (21-30)'!AV234</f>
        <v>0</v>
      </c>
      <c r="AS57" s="199">
        <f>'Ctrinh- TAN HIEP (21-30)'!AV238</f>
        <v>0</v>
      </c>
      <c r="AT57" s="272">
        <f>'Ctrinh- TAN HIEP (21-30)'!AV242</f>
        <v>0</v>
      </c>
      <c r="AU57" s="199">
        <f>'Ctrinh- TAN HIEP (21-30)'!AV249</f>
        <v>0</v>
      </c>
      <c r="AV57" s="199">
        <f>'Ctrinh- TAN HIEP (21-30)'!AV256</f>
        <v>0</v>
      </c>
      <c r="AW57" s="199">
        <f>'Ctrinh- TAN HIEP (21-30)'!AV263</f>
        <v>0</v>
      </c>
      <c r="AX57" s="199">
        <f>'Ctrinh- TAN HIEP (21-30)'!AV270</f>
        <v>0</v>
      </c>
      <c r="AY57" s="199">
        <f>'Ctrinh- TAN HIEP (21-30)'!AV277</f>
        <v>0</v>
      </c>
      <c r="AZ57" s="199">
        <f>'Ctrinh- TAN HIEP (21-30)'!AV284</f>
        <v>0</v>
      </c>
      <c r="BA57" s="207">
        <f>$D57-$BH57</f>
        <v>0</v>
      </c>
      <c r="BB57" s="199">
        <f>'Ctrinh- TAN HIEP (21-30)'!AV298</f>
        <v>0</v>
      </c>
      <c r="BC57" s="199">
        <f>'Ctrinh- TAN HIEP (21-30)'!AV305</f>
        <v>0</v>
      </c>
      <c r="BD57" s="199">
        <f>'Ctrinh- TAN HIEP (21-30)'!AV312</f>
        <v>0</v>
      </c>
      <c r="BE57" s="199">
        <f>'Ctrinh- TAN HIEP (21-30)'!AV319</f>
        <v>0</v>
      </c>
      <c r="BF57" s="195">
        <f>'Ctrinh- TAN HIEP (21-30)'!AV326</f>
        <v>0</v>
      </c>
      <c r="BG57" s="199"/>
      <c r="BH57" s="199">
        <f t="shared" si="22"/>
        <v>0</v>
      </c>
      <c r="BI57" s="196">
        <f>$BA$64-BH57</f>
        <v>0</v>
      </c>
      <c r="BJ57" s="199">
        <f t="shared" si="20"/>
        <v>0</v>
      </c>
      <c r="BK57" s="204"/>
      <c r="BL57" s="211"/>
    </row>
    <row r="58" spans="1:64" ht="15.75" customHeight="1">
      <c r="A58" s="374">
        <v>2.1800000000000002</v>
      </c>
      <c r="B58" s="209" t="s">
        <v>377</v>
      </c>
      <c r="C58" s="208" t="s">
        <v>121</v>
      </c>
      <c r="D58" s="495"/>
      <c r="E58" s="252">
        <f t="shared" si="13"/>
        <v>0</v>
      </c>
      <c r="F58" s="199">
        <f t="shared" si="17"/>
        <v>0</v>
      </c>
      <c r="G58" s="199">
        <f>'Ctrinh- TAN HIEP (21-30)'!AW7</f>
        <v>0</v>
      </c>
      <c r="H58" s="199">
        <f>'Ctrinh- TAN HIEP (21-30)'!AW14</f>
        <v>0</v>
      </c>
      <c r="I58" s="199">
        <f>'Ctrinh- TAN HIEP (21-30)'!AW21</f>
        <v>0</v>
      </c>
      <c r="J58" s="199">
        <f>'Ctrinh- TAN HIEP (21-30)'!AW28</f>
        <v>0</v>
      </c>
      <c r="K58" s="199">
        <f>'Ctrinh- TAN HIEP (21-30)'!AW35</f>
        <v>0</v>
      </c>
      <c r="L58" s="199">
        <f>'Ctrinh- TAN HIEP (21-30)'!AW42</f>
        <v>0</v>
      </c>
      <c r="M58" s="199">
        <f>'Ctrinh- TAN HIEP (21-30)'!AW49</f>
        <v>0</v>
      </c>
      <c r="N58" s="272">
        <f>'Ctrinh- TAN HIEP (21-30)'!AQ63</f>
        <v>0</v>
      </c>
      <c r="O58" s="199">
        <f>'Ctrinh- TAN HIEP (21-30)'!AW63</f>
        <v>0</v>
      </c>
      <c r="P58" s="199">
        <f>'Ctrinh- TAN HIEP (21-30)'!AW70</f>
        <v>0</v>
      </c>
      <c r="Q58" s="199">
        <f>'Ctrinh- TAN HIEP (21-30)'!AW77</f>
        <v>0</v>
      </c>
      <c r="R58" s="252">
        <f>SUM(T58:AB58,BC58:BE58,AT58:BA58)</f>
        <v>0</v>
      </c>
      <c r="S58" s="195"/>
      <c r="T58" s="199">
        <f>'Ctrinh- TAN HIEP (21-30)'!AW84</f>
        <v>0</v>
      </c>
      <c r="U58" s="199">
        <f>'Ctrinh- TAN HIEP (21-30)'!AW91</f>
        <v>0</v>
      </c>
      <c r="V58" s="199">
        <f>'Ctrinh- TAN HIEP (21-30)'!AW98</f>
        <v>0</v>
      </c>
      <c r="W58" s="199">
        <f>'Ctrinh- TAN HIEP (21-30)'!AW105</f>
        <v>0</v>
      </c>
      <c r="X58" s="199">
        <f>'Ctrinh- TAN HIEP (21-30)'!AW112</f>
        <v>0</v>
      </c>
      <c r="Y58" s="199">
        <f>'Ctrinh- TAN HIEP (21-30)'!AW119</f>
        <v>0</v>
      </c>
      <c r="Z58" s="199">
        <f>'Ctrinh- TAN HIEP (21-30)'!AW126</f>
        <v>0</v>
      </c>
      <c r="AA58" s="199">
        <f>'Ctrinh- TAN HIEP (21-30)'!AW133</f>
        <v>0</v>
      </c>
      <c r="AB58" s="316">
        <f t="shared" si="23"/>
        <v>0</v>
      </c>
      <c r="AC58" s="316"/>
      <c r="AD58" s="199">
        <f>'Ctrinh- TAN HIEP (21-30)'!AW141</f>
        <v>0</v>
      </c>
      <c r="AE58" s="199">
        <f>'Ctrinh- TAN HIEP (21-30)'!AW166</f>
        <v>0</v>
      </c>
      <c r="AF58" s="199">
        <f>'Ctrinh- TAN HIEP (21-30)'!AW170</f>
        <v>0</v>
      </c>
      <c r="AG58" s="199">
        <f>'Ctrinh- TAN HIEP (21-30)'!AW174</f>
        <v>0</v>
      </c>
      <c r="AH58" s="199">
        <f>'Ctrinh- TAN HIEP (21-30)'!AW178</f>
        <v>0</v>
      </c>
      <c r="AI58" s="199">
        <f>'Ctrinh- TAN HIEP (21-30)'!AW182</f>
        <v>0</v>
      </c>
      <c r="AJ58" s="199">
        <f>'Ctrinh- TAN HIEP (21-30)'!AW186</f>
        <v>0</v>
      </c>
      <c r="AK58" s="199">
        <f>'Ctrinh- TAN HIEP (21-30)'!AW191</f>
        <v>0</v>
      </c>
      <c r="AL58" s="199">
        <f>'Ctrinh- TAN HIEP (21-30)'!AW195</f>
        <v>0</v>
      </c>
      <c r="AM58" s="199">
        <f>'Ctrinh- TAN HIEP (21-30)'!AW202</f>
        <v>0</v>
      </c>
      <c r="AN58" s="199">
        <f>'Ctrinh- TAN HIEP (21-30)'!AW209</f>
        <v>0</v>
      </c>
      <c r="AO58" s="199">
        <f>'Ctrinh- TAN HIEP (21-30)'!AW216</f>
        <v>0</v>
      </c>
      <c r="AP58" s="199">
        <f>'Ctrinh- TAN HIEP (21-30)'!AW223</f>
        <v>0</v>
      </c>
      <c r="AQ58" s="199">
        <f>'Ctrinh- TAN HIEP (21-30)'!AW230</f>
        <v>0</v>
      </c>
      <c r="AR58" s="199">
        <f>'Ctrinh- TAN HIEP (21-30)'!AW234</f>
        <v>0</v>
      </c>
      <c r="AS58" s="199">
        <f>'Ctrinh- TAN HIEP (21-30)'!AW238</f>
        <v>0</v>
      </c>
      <c r="AT58" s="272">
        <f>'Ctrinh- TAN HIEP (21-30)'!AW242</f>
        <v>0</v>
      </c>
      <c r="AU58" s="199">
        <f>'Ctrinh- TAN HIEP (21-30)'!AW249</f>
        <v>0</v>
      </c>
      <c r="AV58" s="199">
        <f>'Ctrinh- TAN HIEP (21-30)'!AW256</f>
        <v>0</v>
      </c>
      <c r="AW58" s="199">
        <f>'Ctrinh- TAN HIEP (21-30)'!AW263</f>
        <v>0</v>
      </c>
      <c r="AX58" s="199">
        <f>'Ctrinh- TAN HIEP (21-30)'!AW270</f>
        <v>0</v>
      </c>
      <c r="AY58" s="199">
        <f>'Ctrinh- TAN HIEP (21-30)'!AW277</f>
        <v>0</v>
      </c>
      <c r="AZ58" s="199">
        <f>'Ctrinh- TAN HIEP (21-30)'!AW284</f>
        <v>0</v>
      </c>
      <c r="BA58" s="199">
        <f>'Ctrinh- TAN HIEP (21-30)'!AW291</f>
        <v>0</v>
      </c>
      <c r="BB58" s="207">
        <f>$D58-$BH58</f>
        <v>0</v>
      </c>
      <c r="BC58" s="199">
        <f>'Ctrinh- TAN HIEP (21-30)'!AW305</f>
        <v>0</v>
      </c>
      <c r="BD58" s="199">
        <f>'Ctrinh- TAN HIEP (21-30)'!AW312</f>
        <v>0</v>
      </c>
      <c r="BE58" s="199">
        <f>'Ctrinh- TAN HIEP (21-30)'!AW319</f>
        <v>0</v>
      </c>
      <c r="BF58" s="195">
        <f>'Ctrinh- TAN HIEP (21-30)'!AW326</f>
        <v>0</v>
      </c>
      <c r="BG58" s="199"/>
      <c r="BH58" s="199">
        <f t="shared" si="22"/>
        <v>0</v>
      </c>
      <c r="BI58" s="196">
        <f>$BB$64-BH58</f>
        <v>0</v>
      </c>
      <c r="BJ58" s="199">
        <f t="shared" si="20"/>
        <v>0</v>
      </c>
      <c r="BK58" s="204"/>
    </row>
    <row r="59" spans="1:64" ht="15.75" customHeight="1">
      <c r="A59" s="374">
        <v>2.19</v>
      </c>
      <c r="B59" s="209" t="s">
        <v>139</v>
      </c>
      <c r="C59" s="208" t="s">
        <v>123</v>
      </c>
      <c r="D59" s="495"/>
      <c r="E59" s="252">
        <f t="shared" si="13"/>
        <v>0</v>
      </c>
      <c r="F59" s="199">
        <f t="shared" si="17"/>
        <v>0</v>
      </c>
      <c r="G59" s="199">
        <f>'Ctrinh- TAN HIEP (21-30)'!AX7</f>
        <v>0</v>
      </c>
      <c r="H59" s="199">
        <f>'Ctrinh- TAN HIEP (21-30)'!AX14</f>
        <v>0</v>
      </c>
      <c r="I59" s="199">
        <f>'Ctrinh- TAN HIEP (21-30)'!AX21</f>
        <v>0</v>
      </c>
      <c r="J59" s="199">
        <f>'Ctrinh- TAN HIEP (21-30)'!AX28</f>
        <v>0</v>
      </c>
      <c r="K59" s="199">
        <f>'Ctrinh- TAN HIEP (21-30)'!AX35</f>
        <v>0</v>
      </c>
      <c r="L59" s="199">
        <f>'Ctrinh- TAN HIEP (21-30)'!AX42</f>
        <v>0</v>
      </c>
      <c r="M59" s="199">
        <f>'Ctrinh- TAN HIEP (21-30)'!AX49</f>
        <v>0</v>
      </c>
      <c r="N59" s="272">
        <f>'Ctrinh- TAN HIEP (21-30)'!AW63</f>
        <v>0</v>
      </c>
      <c r="O59" s="199">
        <f>'Ctrinh- TAN HIEP (21-30)'!AX63</f>
        <v>0</v>
      </c>
      <c r="P59" s="199">
        <f>'Ctrinh- TAN HIEP (21-30)'!AX70</f>
        <v>0</v>
      </c>
      <c r="Q59" s="199">
        <f>'Ctrinh- TAN HIEP (21-30)'!AX77</f>
        <v>0</v>
      </c>
      <c r="R59" s="252">
        <f>SUM(T59:AB59,BD59:BE59,AT59:BB59)</f>
        <v>0</v>
      </c>
      <c r="S59" s="195"/>
      <c r="T59" s="199">
        <f>'Ctrinh- TAN HIEP (21-30)'!AX84</f>
        <v>0</v>
      </c>
      <c r="U59" s="199">
        <f>'Ctrinh- TAN HIEP (21-30)'!AX91</f>
        <v>0</v>
      </c>
      <c r="V59" s="199">
        <f>'Ctrinh- TAN HIEP (21-30)'!AX98</f>
        <v>0</v>
      </c>
      <c r="W59" s="199">
        <f>'Ctrinh- TAN HIEP (21-30)'!AX105</f>
        <v>0</v>
      </c>
      <c r="X59" s="199">
        <f>'Ctrinh- TAN HIEP (21-30)'!AX112</f>
        <v>0</v>
      </c>
      <c r="Y59" s="199">
        <f>'Ctrinh- TAN HIEP (21-30)'!AX119</f>
        <v>0</v>
      </c>
      <c r="Z59" s="199">
        <f>'Ctrinh- TAN HIEP (21-30)'!AX126</f>
        <v>0</v>
      </c>
      <c r="AA59" s="199">
        <f>'Ctrinh- TAN HIEP (21-30)'!AX133</f>
        <v>0</v>
      </c>
      <c r="AB59" s="316">
        <f t="shared" si="23"/>
        <v>0</v>
      </c>
      <c r="AC59" s="316"/>
      <c r="AD59" s="199">
        <f>'Ctrinh- TAN HIEP (21-30)'!AX141</f>
        <v>0</v>
      </c>
      <c r="AE59" s="199">
        <f>'Ctrinh- TAN HIEP (21-30)'!AX166</f>
        <v>0</v>
      </c>
      <c r="AF59" s="199">
        <f>'Ctrinh- TAN HIEP (21-30)'!AX170</f>
        <v>0</v>
      </c>
      <c r="AG59" s="199">
        <f>'Ctrinh- TAN HIEP (21-30)'!AX174</f>
        <v>0</v>
      </c>
      <c r="AH59" s="199">
        <f>'Ctrinh- TAN HIEP (21-30)'!AX178</f>
        <v>0</v>
      </c>
      <c r="AI59" s="199">
        <f>'Ctrinh- TAN HIEP (21-30)'!AX182</f>
        <v>0</v>
      </c>
      <c r="AJ59" s="199">
        <f>'Ctrinh- TAN HIEP (21-30)'!AX186</f>
        <v>0</v>
      </c>
      <c r="AK59" s="199">
        <f>'Ctrinh- TAN HIEP (21-30)'!AX191</f>
        <v>0</v>
      </c>
      <c r="AL59" s="199">
        <f>'Ctrinh- TAN HIEP (21-30)'!AX195</f>
        <v>0</v>
      </c>
      <c r="AM59" s="199">
        <f>'Ctrinh- TAN HIEP (21-30)'!AX202</f>
        <v>0</v>
      </c>
      <c r="AN59" s="199">
        <f>'Ctrinh- TAN HIEP (21-30)'!AX209</f>
        <v>0</v>
      </c>
      <c r="AO59" s="199">
        <f>'Ctrinh- TAN HIEP (21-30)'!AX216</f>
        <v>0</v>
      </c>
      <c r="AP59" s="199">
        <f>'Ctrinh- TAN HIEP (21-30)'!AX223</f>
        <v>0</v>
      </c>
      <c r="AQ59" s="199">
        <f>'Ctrinh- TAN HIEP (21-30)'!AX230</f>
        <v>0</v>
      </c>
      <c r="AR59" s="199">
        <f>'Ctrinh- TAN HIEP (21-30)'!AX234</f>
        <v>0</v>
      </c>
      <c r="AS59" s="199">
        <f>'Ctrinh- TAN HIEP (21-30)'!AX238</f>
        <v>0</v>
      </c>
      <c r="AT59" s="272">
        <f>'Ctrinh- TAN HIEP (21-30)'!AX242</f>
        <v>0</v>
      </c>
      <c r="AU59" s="199">
        <f>'Ctrinh- TAN HIEP (21-30)'!AX249</f>
        <v>0</v>
      </c>
      <c r="AV59" s="199">
        <f>'Ctrinh- TAN HIEP (21-30)'!AX256</f>
        <v>0</v>
      </c>
      <c r="AW59" s="199">
        <f>'Ctrinh- TAN HIEP (21-30)'!AX263</f>
        <v>0</v>
      </c>
      <c r="AX59" s="199">
        <f>'Ctrinh- TAN HIEP (21-30)'!AX270</f>
        <v>0</v>
      </c>
      <c r="AY59" s="199">
        <f>'Ctrinh- TAN HIEP (21-30)'!AX277</f>
        <v>0</v>
      </c>
      <c r="AZ59" s="199">
        <f>'Ctrinh- TAN HIEP (21-30)'!AX284</f>
        <v>0</v>
      </c>
      <c r="BA59" s="199">
        <f>'Ctrinh- TAN HIEP (21-30)'!AX291</f>
        <v>0</v>
      </c>
      <c r="BB59" s="199">
        <f>'Ctrinh- TAN HIEP (21-30)'!AX298</f>
        <v>0</v>
      </c>
      <c r="BC59" s="207">
        <f>$D59-$BH59</f>
        <v>0</v>
      </c>
      <c r="BD59" s="199">
        <f>'Ctrinh- TAN HIEP (21-30)'!AX312</f>
        <v>0</v>
      </c>
      <c r="BE59" s="199">
        <f>'Ctrinh- TAN HIEP (21-30)'!AX319</f>
        <v>0</v>
      </c>
      <c r="BF59" s="195">
        <f>'Ctrinh- TAN HIEP (21-30)'!AX326</f>
        <v>0</v>
      </c>
      <c r="BG59" s="199"/>
      <c r="BH59" s="199">
        <f>SUM(BF59,BG59,R59,E59)</f>
        <v>0</v>
      </c>
      <c r="BI59" s="196">
        <f>$BC$64-BH59</f>
        <v>0</v>
      </c>
      <c r="BJ59" s="199">
        <f t="shared" si="20"/>
        <v>0</v>
      </c>
      <c r="BK59" s="204"/>
    </row>
    <row r="60" spans="1:64" s="203" customFormat="1" ht="15.75" customHeight="1">
      <c r="A60" s="374">
        <v>2.2000000000000002</v>
      </c>
      <c r="B60" s="209" t="s">
        <v>125</v>
      </c>
      <c r="C60" s="208" t="s">
        <v>126</v>
      </c>
      <c r="D60" s="200"/>
      <c r="E60" s="252">
        <f t="shared" si="13"/>
        <v>0</v>
      </c>
      <c r="F60" s="199">
        <f t="shared" si="17"/>
        <v>0</v>
      </c>
      <c r="G60" s="199">
        <f>'Ctrinh- TAN HIEP (21-30)'!AY7</f>
        <v>0</v>
      </c>
      <c r="H60" s="199">
        <f>'Ctrinh- TAN HIEP (21-30)'!AY14</f>
        <v>0</v>
      </c>
      <c r="I60" s="199">
        <f>'Ctrinh- TAN HIEP (21-30)'!AY21</f>
        <v>0</v>
      </c>
      <c r="J60" s="199">
        <f>'Ctrinh- TAN HIEP (21-30)'!AY28</f>
        <v>0</v>
      </c>
      <c r="K60" s="199">
        <f>'Ctrinh- TAN HIEP (21-30)'!AY35</f>
        <v>0</v>
      </c>
      <c r="L60" s="199">
        <f>'Ctrinh- TAN HIEP (21-30)'!AY42</f>
        <v>0</v>
      </c>
      <c r="M60" s="199">
        <f>'Ctrinh- TAN HIEP (21-30)'!AY49</f>
        <v>0</v>
      </c>
      <c r="N60" s="272">
        <f>'Ctrinh- TAN HIEP (21-30)'!AX63</f>
        <v>0</v>
      </c>
      <c r="O60" s="199">
        <f>'Ctrinh- TAN HIEP (21-30)'!AY63</f>
        <v>0</v>
      </c>
      <c r="P60" s="199">
        <f>'Ctrinh- TAN HIEP (21-30)'!AY70</f>
        <v>0</v>
      </c>
      <c r="Q60" s="199">
        <f>'Ctrinh- TAN HIEP (21-30)'!AY77</f>
        <v>0</v>
      </c>
      <c r="R60" s="252">
        <f>SUM(T60:AB60,BE60,AT60:BC60)</f>
        <v>0</v>
      </c>
      <c r="S60" s="195"/>
      <c r="T60" s="199">
        <f>'Ctrinh- TAN HIEP (21-30)'!AY84</f>
        <v>0</v>
      </c>
      <c r="U60" s="199">
        <f>'Ctrinh- TAN HIEP (21-30)'!AY91</f>
        <v>0</v>
      </c>
      <c r="V60" s="199">
        <f>'Ctrinh- TAN HIEP (21-30)'!AY98</f>
        <v>0</v>
      </c>
      <c r="W60" s="199">
        <f>'Ctrinh- TAN HIEP (21-30)'!AY105</f>
        <v>0</v>
      </c>
      <c r="X60" s="199">
        <f>'Ctrinh- TAN HIEP (21-30)'!AY112</f>
        <v>0</v>
      </c>
      <c r="Y60" s="199">
        <f>'Ctrinh- TAN HIEP (21-30)'!AY119</f>
        <v>0</v>
      </c>
      <c r="Z60" s="199">
        <f>'Ctrinh- TAN HIEP (21-30)'!AY126</f>
        <v>0</v>
      </c>
      <c r="AA60" s="199">
        <f>'Ctrinh- TAN HIEP (21-30)'!AY133</f>
        <v>0</v>
      </c>
      <c r="AB60" s="316">
        <f t="shared" si="23"/>
        <v>0</v>
      </c>
      <c r="AC60" s="316"/>
      <c r="AD60" s="199">
        <f>'Ctrinh- TAN HIEP (21-30)'!AY141</f>
        <v>0</v>
      </c>
      <c r="AE60" s="199">
        <f>'Ctrinh- TAN HIEP (21-30)'!AY166</f>
        <v>0</v>
      </c>
      <c r="AF60" s="199">
        <f>'Ctrinh- TAN HIEP (21-30)'!AY170</f>
        <v>0</v>
      </c>
      <c r="AG60" s="199">
        <f>'Ctrinh- TAN HIEP (21-30)'!AY174</f>
        <v>0</v>
      </c>
      <c r="AH60" s="199">
        <f>'Ctrinh- TAN HIEP (21-30)'!AY178</f>
        <v>0</v>
      </c>
      <c r="AI60" s="199">
        <f>'Ctrinh- TAN HIEP (21-30)'!AY182</f>
        <v>0</v>
      </c>
      <c r="AJ60" s="199">
        <f>'Ctrinh- TAN HIEP (21-30)'!AY186</f>
        <v>0</v>
      </c>
      <c r="AK60" s="199">
        <f>'Ctrinh- TAN HIEP (21-30)'!AY191</f>
        <v>0</v>
      </c>
      <c r="AL60" s="199">
        <f>'Ctrinh- TAN HIEP (21-30)'!AY195</f>
        <v>0</v>
      </c>
      <c r="AM60" s="199">
        <f>'Ctrinh- TAN HIEP (21-30)'!AY202</f>
        <v>0</v>
      </c>
      <c r="AN60" s="199">
        <f>'Ctrinh- TAN HIEP (21-30)'!AY209</f>
        <v>0</v>
      </c>
      <c r="AO60" s="199">
        <f>'Ctrinh- TAN HIEP (21-30)'!AY216</f>
        <v>0</v>
      </c>
      <c r="AP60" s="199">
        <f>'Ctrinh- TAN HIEP (21-30)'!AY223</f>
        <v>0</v>
      </c>
      <c r="AQ60" s="199">
        <f>'Ctrinh- TAN HIEP (21-30)'!AY230</f>
        <v>0</v>
      </c>
      <c r="AR60" s="199">
        <f>'Ctrinh- TAN HIEP (21-30)'!AY234</f>
        <v>0</v>
      </c>
      <c r="AS60" s="199">
        <f>'Ctrinh- TAN HIEP (21-30)'!AY238</f>
        <v>0</v>
      </c>
      <c r="AT60" s="272">
        <f>'Ctrinh- TAN HIEP (21-30)'!AY242</f>
        <v>0</v>
      </c>
      <c r="AU60" s="199">
        <f>'Ctrinh- TAN HIEP (21-30)'!AY249</f>
        <v>0</v>
      </c>
      <c r="AV60" s="199">
        <f>'Ctrinh- TAN HIEP (21-30)'!AY256</f>
        <v>0</v>
      </c>
      <c r="AW60" s="199">
        <f>'Ctrinh- TAN HIEP (21-30)'!AY263</f>
        <v>0</v>
      </c>
      <c r="AX60" s="199">
        <f>'Ctrinh- TAN HIEP (21-30)'!AY270</f>
        <v>0</v>
      </c>
      <c r="AY60" s="199">
        <f>'Ctrinh- TAN HIEP (21-30)'!AY277</f>
        <v>0</v>
      </c>
      <c r="AZ60" s="199">
        <f>'Ctrinh- TAN HIEP (21-30)'!AY284</f>
        <v>0</v>
      </c>
      <c r="BA60" s="199">
        <f>'Ctrinh- TAN HIEP (21-30)'!AY291</f>
        <v>0</v>
      </c>
      <c r="BB60" s="199">
        <f>'Ctrinh- TAN HIEP (21-30)'!AY298</f>
        <v>0</v>
      </c>
      <c r="BC60" s="199">
        <f>'Ctrinh- TAN HIEP (21-30)'!AY305</f>
        <v>0</v>
      </c>
      <c r="BD60" s="207">
        <f>$D60-$BH60</f>
        <v>0</v>
      </c>
      <c r="BE60" s="199">
        <f>'Ctrinh- TAN HIEP (21-30)'!AY319</f>
        <v>0</v>
      </c>
      <c r="BF60" s="195">
        <f>'Ctrinh- TAN HIEP (21-30)'!AY326</f>
        <v>0</v>
      </c>
      <c r="BG60" s="199"/>
      <c r="BH60" s="199">
        <f t="shared" si="22"/>
        <v>0</v>
      </c>
      <c r="BI60" s="196">
        <f>$BD$64-BH60</f>
        <v>0</v>
      </c>
      <c r="BJ60" s="199">
        <f t="shared" si="20"/>
        <v>0</v>
      </c>
      <c r="BK60" s="204"/>
    </row>
    <row r="61" spans="1:64" s="203" customFormat="1" ht="15.75" customHeight="1">
      <c r="A61" s="374">
        <v>2.21</v>
      </c>
      <c r="B61" s="209" t="s">
        <v>128</v>
      </c>
      <c r="C61" s="208" t="s">
        <v>129</v>
      </c>
      <c r="D61" s="200"/>
      <c r="E61" s="252">
        <f t="shared" si="13"/>
        <v>0</v>
      </c>
      <c r="F61" s="199">
        <f t="shared" si="17"/>
        <v>0</v>
      </c>
      <c r="G61" s="206">
        <f>'Ctrinh- TAN HIEP (21-30)'!AZ7</f>
        <v>0</v>
      </c>
      <c r="H61" s="199">
        <f>'Ctrinh- TAN HIEP (21-30)'!AZ14</f>
        <v>0</v>
      </c>
      <c r="I61" s="199">
        <f>'Ctrinh- TAN HIEP (21-30)'!AZ21</f>
        <v>0</v>
      </c>
      <c r="J61" s="199">
        <f>'Ctrinh- TAN HIEP (21-30)'!AZ28</f>
        <v>0</v>
      </c>
      <c r="K61" s="199">
        <f>'Ctrinh- TAN HIEP (21-30)'!AZ35</f>
        <v>0</v>
      </c>
      <c r="L61" s="199">
        <f>'Ctrinh- TAN HIEP (21-30)'!AZ42</f>
        <v>0</v>
      </c>
      <c r="M61" s="199">
        <f>'Ctrinh- TAN HIEP (21-30)'!AZ49</f>
        <v>0</v>
      </c>
      <c r="N61" s="272">
        <f>'Ctrinh- TAN HIEP (21-30)'!AY63</f>
        <v>0</v>
      </c>
      <c r="O61" s="199">
        <f>'Ctrinh- TAN HIEP (21-30)'!AZ63</f>
        <v>0</v>
      </c>
      <c r="P61" s="199">
        <f>'Ctrinh- TAN HIEP (21-30)'!AZ70</f>
        <v>0</v>
      </c>
      <c r="Q61" s="199">
        <f>'Ctrinh- TAN HIEP (21-30)'!AZ77</f>
        <v>0</v>
      </c>
      <c r="R61" s="252">
        <f>SUM(T61:AB61,AT61:BD61,)</f>
        <v>0</v>
      </c>
      <c r="S61" s="195"/>
      <c r="T61" s="199">
        <f>'Ctrinh- TAN HIEP (21-30)'!AZ84</f>
        <v>0</v>
      </c>
      <c r="U61" s="199">
        <f>'Ctrinh- TAN HIEP (21-30)'!AZ91</f>
        <v>0</v>
      </c>
      <c r="V61" s="199">
        <f>'Ctrinh- TAN HIEP (21-30)'!AZ98</f>
        <v>0</v>
      </c>
      <c r="W61" s="199">
        <f>'Ctrinh- TAN HIEP (21-30)'!AZ105</f>
        <v>0</v>
      </c>
      <c r="X61" s="199">
        <f>'Ctrinh- TAN HIEP (21-30)'!AZ112</f>
        <v>0</v>
      </c>
      <c r="Y61" s="199">
        <f>'Ctrinh- TAN HIEP (21-30)'!AZ119</f>
        <v>0</v>
      </c>
      <c r="Z61" s="199">
        <f>'Ctrinh- TAN HIEP (21-30)'!AZ126</f>
        <v>0</v>
      </c>
      <c r="AA61" s="199">
        <f>'Ctrinh- TAN HIEP (21-30)'!AZ133</f>
        <v>0</v>
      </c>
      <c r="AB61" s="316">
        <f t="shared" si="23"/>
        <v>0</v>
      </c>
      <c r="AC61" s="316"/>
      <c r="AD61" s="199">
        <f>'Ctrinh- TAN HIEP (21-30)'!AZ141</f>
        <v>0</v>
      </c>
      <c r="AE61" s="199">
        <f>'Ctrinh- TAN HIEP (21-30)'!AZ166</f>
        <v>0</v>
      </c>
      <c r="AF61" s="199">
        <f>'Ctrinh- TAN HIEP (21-30)'!AZ170</f>
        <v>0</v>
      </c>
      <c r="AG61" s="199">
        <f>'Ctrinh- TAN HIEP (21-30)'!AZ174</f>
        <v>0</v>
      </c>
      <c r="AH61" s="199">
        <f>'Ctrinh- TAN HIEP (21-30)'!AZ178</f>
        <v>0</v>
      </c>
      <c r="AI61" s="199">
        <f>'Ctrinh- TAN HIEP (21-30)'!AZ182</f>
        <v>0</v>
      </c>
      <c r="AJ61" s="199">
        <f>'Ctrinh- TAN HIEP (21-30)'!AZ186</f>
        <v>0</v>
      </c>
      <c r="AK61" s="199">
        <f>'Ctrinh- TAN HIEP (21-30)'!AZ191</f>
        <v>0</v>
      </c>
      <c r="AL61" s="199">
        <f>'Ctrinh- TAN HIEP (21-30)'!AZ195</f>
        <v>0</v>
      </c>
      <c r="AM61" s="199">
        <f>'Ctrinh- TAN HIEP (21-30)'!AZ202</f>
        <v>0</v>
      </c>
      <c r="AN61" s="199">
        <f>'Ctrinh- TAN HIEP (21-30)'!AZ209</f>
        <v>0</v>
      </c>
      <c r="AO61" s="199">
        <f>'Ctrinh- TAN HIEP (21-30)'!AZ216</f>
        <v>0</v>
      </c>
      <c r="AP61" s="199">
        <f>'Ctrinh- TAN HIEP (21-30)'!AZ223</f>
        <v>0</v>
      </c>
      <c r="AQ61" s="199">
        <f>'Ctrinh- TAN HIEP (21-30)'!AZ230</f>
        <v>0</v>
      </c>
      <c r="AR61" s="199">
        <f>'Ctrinh- TAN HIEP (21-30)'!AZ234</f>
        <v>0</v>
      </c>
      <c r="AS61" s="199">
        <f>'Ctrinh- TAN HIEP (21-30)'!AZ238</f>
        <v>0</v>
      </c>
      <c r="AT61" s="272">
        <f>'Ctrinh- TAN HIEP (21-30)'!AZ242</f>
        <v>0</v>
      </c>
      <c r="AU61" s="199">
        <f>'Ctrinh- TAN HIEP (21-30)'!AZ249</f>
        <v>0</v>
      </c>
      <c r="AV61" s="199">
        <f>'Ctrinh- TAN HIEP (21-30)'!AZ256</f>
        <v>0</v>
      </c>
      <c r="AW61" s="199">
        <f>'Ctrinh- TAN HIEP (21-30)'!AZ263</f>
        <v>0</v>
      </c>
      <c r="AX61" s="199">
        <f>'Ctrinh- TAN HIEP (21-30)'!AZ270</f>
        <v>0</v>
      </c>
      <c r="AY61" s="199">
        <f>'Ctrinh- TAN HIEP (21-30)'!AZ277</f>
        <v>0</v>
      </c>
      <c r="AZ61" s="199">
        <f>'Ctrinh- TAN HIEP (21-30)'!AZ284</f>
        <v>0</v>
      </c>
      <c r="BA61" s="199">
        <f>'Ctrinh- TAN HIEP (21-30)'!AZ291</f>
        <v>0</v>
      </c>
      <c r="BB61" s="199">
        <f>'Ctrinh- TAN HIEP (21-30)'!AZ298</f>
        <v>0</v>
      </c>
      <c r="BC61" s="199">
        <f>'Ctrinh- TAN HIEP (21-30)'!AZ305</f>
        <v>0</v>
      </c>
      <c r="BD61" s="199">
        <f>'Ctrinh- TAN HIEP (21-30)'!AZ312</f>
        <v>0</v>
      </c>
      <c r="BE61" s="207">
        <f>$D61-$BH61</f>
        <v>0</v>
      </c>
      <c r="BF61" s="195">
        <f>'Ctrinh- TAN HIEP (21-30)'!AZ326</f>
        <v>0</v>
      </c>
      <c r="BG61" s="199"/>
      <c r="BH61" s="199">
        <f t="shared" si="22"/>
        <v>0</v>
      </c>
      <c r="BI61" s="196">
        <f>$BE$64-BH61</f>
        <v>0</v>
      </c>
      <c r="BJ61" s="199">
        <f t="shared" si="20"/>
        <v>0</v>
      </c>
      <c r="BK61" s="204"/>
    </row>
    <row r="62" spans="1:64" s="183" customFormat="1" ht="15.75" customHeight="1">
      <c r="A62" s="368">
        <v>3</v>
      </c>
      <c r="B62" s="202" t="s">
        <v>130</v>
      </c>
      <c r="C62" s="201" t="s">
        <v>131</v>
      </c>
      <c r="D62" s="200"/>
      <c r="E62" s="252">
        <f t="shared" si="13"/>
        <v>0</v>
      </c>
      <c r="F62" s="199">
        <f t="shared" si="17"/>
        <v>0</v>
      </c>
      <c r="G62" s="197">
        <f>'Ctrinh- TAN HIEP (21-30)'!BA7</f>
        <v>0</v>
      </c>
      <c r="H62" s="195">
        <f>'Ctrinh- TAN HIEP (21-30)'!BA14</f>
        <v>0</v>
      </c>
      <c r="I62" s="195">
        <f>'Ctrinh- TAN HIEP (21-30)'!BA21</f>
        <v>0</v>
      </c>
      <c r="J62" s="195">
        <f>'Ctrinh- TAN HIEP (21-30)'!BA28</f>
        <v>0</v>
      </c>
      <c r="K62" s="195">
        <f>'Ctrinh- TAN HIEP (21-30)'!BA35</f>
        <v>0</v>
      </c>
      <c r="L62" s="195">
        <f>'Ctrinh- TAN HIEP (21-30)'!BA42</f>
        <v>0</v>
      </c>
      <c r="M62" s="195">
        <f>'Ctrinh- TAN HIEP (21-30)'!BA49</f>
        <v>0</v>
      </c>
      <c r="N62" s="281">
        <f>'Ctrinh- TAN HIEP (21-30)'!AZ63</f>
        <v>0</v>
      </c>
      <c r="O62" s="195">
        <f>'Ctrinh- TAN HIEP (21-30)'!BA63</f>
        <v>0</v>
      </c>
      <c r="P62" s="195">
        <f>'Ctrinh- TAN HIEP (21-30)'!BA70</f>
        <v>0</v>
      </c>
      <c r="Q62" s="195">
        <f>'Ctrinh- TAN HIEP (21-30)'!BA77</f>
        <v>0</v>
      </c>
      <c r="R62" s="252">
        <f>SUM(T62:AB62,AT62:BE62,)</f>
        <v>0</v>
      </c>
      <c r="S62" s="195"/>
      <c r="T62" s="195">
        <f>'Ctrinh- TAN HIEP (21-30)'!BA84</f>
        <v>0</v>
      </c>
      <c r="U62" s="195">
        <f>'Ctrinh- TAN HIEP (21-30)'!BA91</f>
        <v>0</v>
      </c>
      <c r="V62" s="195">
        <f>'Ctrinh- TAN HIEP (21-30)'!BA98</f>
        <v>0</v>
      </c>
      <c r="W62" s="195">
        <f>'Ctrinh- TAN HIEP (21-30)'!BA105</f>
        <v>0</v>
      </c>
      <c r="X62" s="195">
        <f>'Ctrinh- TAN HIEP (21-30)'!BA112</f>
        <v>0</v>
      </c>
      <c r="Y62" s="195">
        <f>'Ctrinh- TAN HIEP (21-30)'!BA119</f>
        <v>0</v>
      </c>
      <c r="Z62" s="195">
        <f>'Ctrinh- TAN HIEP (21-30)'!BA126</f>
        <v>0</v>
      </c>
      <c r="AA62" s="195">
        <f>'Ctrinh- TAN HIEP (21-30)'!BA133</f>
        <v>0</v>
      </c>
      <c r="AB62" s="316">
        <f t="shared" si="23"/>
        <v>0</v>
      </c>
      <c r="AC62" s="316"/>
      <c r="AD62" s="195">
        <f>'Ctrinh- TAN HIEP (21-30)'!BA141</f>
        <v>0</v>
      </c>
      <c r="AE62" s="195">
        <f>'Ctrinh- TAN HIEP (21-30)'!BA166</f>
        <v>0</v>
      </c>
      <c r="AF62" s="195">
        <f>'Ctrinh- TAN HIEP (21-30)'!BA170</f>
        <v>0</v>
      </c>
      <c r="AG62" s="195">
        <f>'Ctrinh- TAN HIEP (21-30)'!BA174</f>
        <v>0</v>
      </c>
      <c r="AH62" s="195">
        <f>'Ctrinh- TAN HIEP (21-30)'!BA178</f>
        <v>0</v>
      </c>
      <c r="AI62" s="195">
        <f>'Ctrinh- TAN HIEP (21-30)'!BA182</f>
        <v>0</v>
      </c>
      <c r="AJ62" s="195">
        <f>'Ctrinh- TAN HIEP (21-30)'!BA186</f>
        <v>0</v>
      </c>
      <c r="AK62" s="195">
        <f>'Ctrinh- TAN HIEP (21-30)'!BA191</f>
        <v>0</v>
      </c>
      <c r="AL62" s="195">
        <f>'Ctrinh- TAN HIEP (21-30)'!BA195</f>
        <v>0</v>
      </c>
      <c r="AM62" s="195">
        <f>'Ctrinh- TAN HIEP (21-30)'!BA202</f>
        <v>0</v>
      </c>
      <c r="AN62" s="195">
        <f>'Ctrinh- TAN HIEP (21-30)'!BA209</f>
        <v>0</v>
      </c>
      <c r="AO62" s="195">
        <f>'Ctrinh- TAN HIEP (21-30)'!BA216</f>
        <v>0</v>
      </c>
      <c r="AP62" s="195">
        <f>'Ctrinh- TAN HIEP (21-30)'!BA223</f>
        <v>0</v>
      </c>
      <c r="AQ62" s="195">
        <f>'Ctrinh- TAN HIEP (21-30)'!BA230</f>
        <v>0</v>
      </c>
      <c r="AR62" s="195">
        <f>'Ctrinh- TAN HIEP (21-30)'!BA234</f>
        <v>0</v>
      </c>
      <c r="AS62" s="195">
        <f>'Ctrinh- TAN HIEP (21-30)'!BA238</f>
        <v>0</v>
      </c>
      <c r="AT62" s="281">
        <f>'Ctrinh- TAN HIEP (21-30)'!BA242</f>
        <v>0</v>
      </c>
      <c r="AU62" s="195">
        <f>'Ctrinh- TAN HIEP (21-30)'!BA249</f>
        <v>0</v>
      </c>
      <c r="AV62" s="195">
        <f>'Ctrinh- TAN HIEP (21-30)'!BA256</f>
        <v>0</v>
      </c>
      <c r="AW62" s="195">
        <f>'Ctrinh- TAN HIEP (21-30)'!BA263</f>
        <v>0</v>
      </c>
      <c r="AX62" s="195">
        <f>'Ctrinh- TAN HIEP (21-30)'!BA270</f>
        <v>0</v>
      </c>
      <c r="AY62" s="195">
        <f>'Ctrinh- TAN HIEP (21-30)'!BA277</f>
        <v>0</v>
      </c>
      <c r="AZ62" s="195">
        <f>'Ctrinh- TAN HIEP (21-30)'!BA284</f>
        <v>0</v>
      </c>
      <c r="BA62" s="195">
        <f>'Ctrinh- TAN HIEP (21-30)'!BA291</f>
        <v>0</v>
      </c>
      <c r="BB62" s="195">
        <f>'Ctrinh- TAN HIEP (21-30)'!BA298</f>
        <v>0</v>
      </c>
      <c r="BC62" s="195">
        <f>'Ctrinh- TAN HIEP (21-30)'!BA305</f>
        <v>0</v>
      </c>
      <c r="BD62" s="195">
        <f>'Ctrinh- TAN HIEP (21-30)'!BA312</f>
        <v>0</v>
      </c>
      <c r="BE62" s="195">
        <f>'Ctrinh- TAN HIEP (21-30)'!BA319</f>
        <v>0</v>
      </c>
      <c r="BF62" s="198">
        <f>$D62-$BH62</f>
        <v>0</v>
      </c>
      <c r="BG62" s="199"/>
      <c r="BH62" s="195">
        <f>SUM(BG62,R62,E62)</f>
        <v>0</v>
      </c>
      <c r="BI62" s="196">
        <f>$BF$64-BH62</f>
        <v>0</v>
      </c>
      <c r="BJ62" s="220">
        <f t="shared" si="20"/>
        <v>0</v>
      </c>
      <c r="BK62" s="194"/>
    </row>
    <row r="63" spans="1:64" ht="15.75" customHeight="1">
      <c r="A63" s="375"/>
      <c r="B63" s="193" t="s">
        <v>274</v>
      </c>
      <c r="C63" s="192"/>
      <c r="D63" s="191"/>
      <c r="E63" s="356">
        <f t="shared" si="13"/>
        <v>0</v>
      </c>
      <c r="F63" s="185">
        <f t="shared" si="17"/>
        <v>0</v>
      </c>
      <c r="G63" s="185"/>
      <c r="H63" s="185"/>
      <c r="I63" s="185"/>
      <c r="J63" s="185"/>
      <c r="K63" s="185"/>
      <c r="L63" s="185"/>
      <c r="M63" s="185"/>
      <c r="N63" s="283"/>
      <c r="O63" s="185"/>
      <c r="P63" s="185"/>
      <c r="Q63" s="185"/>
      <c r="R63" s="252"/>
      <c r="S63" s="184"/>
      <c r="T63" s="185"/>
      <c r="U63" s="185"/>
      <c r="V63" s="184"/>
      <c r="W63" s="185"/>
      <c r="X63" s="185"/>
      <c r="Y63" s="185"/>
      <c r="Z63" s="185"/>
      <c r="AA63" s="185"/>
      <c r="AB63" s="316"/>
      <c r="AC63" s="316"/>
      <c r="AD63" s="185"/>
      <c r="AE63" s="185"/>
      <c r="AF63" s="185"/>
      <c r="AG63" s="185"/>
      <c r="AH63" s="185"/>
      <c r="AI63" s="185"/>
      <c r="AJ63" s="185"/>
      <c r="AK63" s="185"/>
      <c r="AL63" s="185"/>
      <c r="AM63" s="185"/>
      <c r="AN63" s="185"/>
      <c r="AO63" s="185"/>
      <c r="AP63" s="185"/>
      <c r="AQ63" s="185"/>
      <c r="AR63" s="185"/>
      <c r="AS63" s="185"/>
      <c r="AT63" s="283"/>
      <c r="AU63" s="185"/>
      <c r="AV63" s="185"/>
      <c r="AW63" s="185"/>
      <c r="AX63" s="185"/>
      <c r="AY63" s="185"/>
      <c r="AZ63" s="185"/>
      <c r="BA63" s="185"/>
      <c r="BB63" s="185"/>
      <c r="BC63" s="185"/>
      <c r="BD63" s="185"/>
      <c r="BE63" s="185"/>
      <c r="BF63" s="184"/>
      <c r="BG63" s="185"/>
      <c r="BH63" s="185"/>
      <c r="BI63" s="190"/>
      <c r="BJ63" s="188"/>
    </row>
    <row r="64" spans="1:64" ht="15.75" customHeight="1">
      <c r="A64" s="376"/>
      <c r="B64" s="334" t="s">
        <v>275</v>
      </c>
      <c r="C64" s="189"/>
      <c r="D64" s="186"/>
      <c r="E64" s="356">
        <f t="shared" si="13"/>
        <v>0</v>
      </c>
      <c r="F64" s="185">
        <f t="shared" ref="F64:Q64" si="24">SUM(F63,F62,F22,F9)</f>
        <v>0</v>
      </c>
      <c r="G64" s="185">
        <f t="shared" si="24"/>
        <v>0</v>
      </c>
      <c r="H64" s="185">
        <f t="shared" si="24"/>
        <v>0</v>
      </c>
      <c r="I64" s="185">
        <f t="shared" si="24"/>
        <v>0</v>
      </c>
      <c r="J64" s="185">
        <f t="shared" si="24"/>
        <v>0</v>
      </c>
      <c r="K64" s="185">
        <f t="shared" si="24"/>
        <v>0</v>
      </c>
      <c r="L64" s="185">
        <f t="shared" si="24"/>
        <v>0</v>
      </c>
      <c r="M64" s="185">
        <f t="shared" si="24"/>
        <v>0</v>
      </c>
      <c r="N64" s="283">
        <f t="shared" si="24"/>
        <v>0</v>
      </c>
      <c r="O64" s="185">
        <f t="shared" si="24"/>
        <v>0</v>
      </c>
      <c r="P64" s="185">
        <f t="shared" si="24"/>
        <v>0</v>
      </c>
      <c r="Q64" s="185">
        <f t="shared" si="24"/>
        <v>0</v>
      </c>
      <c r="R64" s="252">
        <f>SUM(T64:AB64,AT64:BF64)</f>
        <v>0</v>
      </c>
      <c r="S64" s="184"/>
      <c r="T64" s="185">
        <f t="shared" ref="T64:AA64" si="25">SUM(T63,T62,T22,T9)</f>
        <v>0</v>
      </c>
      <c r="U64" s="185">
        <f t="shared" si="25"/>
        <v>0</v>
      </c>
      <c r="V64" s="185">
        <f t="shared" si="25"/>
        <v>0</v>
      </c>
      <c r="W64" s="185">
        <f t="shared" si="25"/>
        <v>0</v>
      </c>
      <c r="X64" s="185">
        <f t="shared" si="25"/>
        <v>0</v>
      </c>
      <c r="Y64" s="185">
        <f t="shared" si="25"/>
        <v>0</v>
      </c>
      <c r="Z64" s="185">
        <f t="shared" si="25"/>
        <v>0</v>
      </c>
      <c r="AA64" s="185">
        <f t="shared" si="25"/>
        <v>0</v>
      </c>
      <c r="AB64" s="316">
        <f>SUM(AD64:AS64)</f>
        <v>0</v>
      </c>
      <c r="AC64" s="316"/>
      <c r="AD64" s="185">
        <f t="shared" ref="AD64:AQ64" si="26">SUM(AD63,AD62,AD22,AD9)</f>
        <v>0</v>
      </c>
      <c r="AE64" s="185">
        <f t="shared" si="26"/>
        <v>0</v>
      </c>
      <c r="AF64" s="185">
        <f t="shared" si="26"/>
        <v>0</v>
      </c>
      <c r="AG64" s="185">
        <f t="shared" si="26"/>
        <v>0</v>
      </c>
      <c r="AH64" s="185">
        <f t="shared" si="26"/>
        <v>0</v>
      </c>
      <c r="AI64" s="185">
        <f t="shared" si="26"/>
        <v>0</v>
      </c>
      <c r="AJ64" s="185">
        <f t="shared" si="26"/>
        <v>0</v>
      </c>
      <c r="AK64" s="185">
        <f t="shared" si="26"/>
        <v>0</v>
      </c>
      <c r="AL64" s="185">
        <f t="shared" si="26"/>
        <v>0</v>
      </c>
      <c r="AM64" s="185">
        <f t="shared" si="26"/>
        <v>0</v>
      </c>
      <c r="AN64" s="185">
        <f t="shared" si="26"/>
        <v>0</v>
      </c>
      <c r="AO64" s="185">
        <f t="shared" si="26"/>
        <v>0</v>
      </c>
      <c r="AP64" s="185">
        <f t="shared" si="26"/>
        <v>0</v>
      </c>
      <c r="AQ64" s="185">
        <f t="shared" si="26"/>
        <v>0</v>
      </c>
      <c r="AR64" s="185"/>
      <c r="AS64" s="185">
        <f t="shared" ref="AS64:BE64" si="27">SUM(AS63,AS62,AS22,AS9)</f>
        <v>0</v>
      </c>
      <c r="AT64" s="283">
        <f t="shared" si="27"/>
        <v>0</v>
      </c>
      <c r="AU64" s="185">
        <f t="shared" si="27"/>
        <v>0</v>
      </c>
      <c r="AV64" s="185">
        <f t="shared" si="27"/>
        <v>0</v>
      </c>
      <c r="AW64" s="185">
        <f t="shared" si="27"/>
        <v>0</v>
      </c>
      <c r="AX64" s="185">
        <f t="shared" si="27"/>
        <v>0</v>
      </c>
      <c r="AY64" s="185">
        <f t="shared" si="27"/>
        <v>0</v>
      </c>
      <c r="AZ64" s="185">
        <f t="shared" si="27"/>
        <v>0</v>
      </c>
      <c r="BA64" s="185">
        <f t="shared" si="27"/>
        <v>0</v>
      </c>
      <c r="BB64" s="185">
        <f t="shared" si="27"/>
        <v>0</v>
      </c>
      <c r="BC64" s="185">
        <f t="shared" si="27"/>
        <v>0</v>
      </c>
      <c r="BD64" s="185">
        <f t="shared" si="27"/>
        <v>0</v>
      </c>
      <c r="BE64" s="185">
        <f t="shared" si="27"/>
        <v>0</v>
      </c>
      <c r="BF64" s="184">
        <f>SUM(BF63,BF22,BF9)</f>
        <v>0</v>
      </c>
      <c r="BG64" s="185">
        <f>SUM(BG63,BG62,BG22,BG9)</f>
        <v>0</v>
      </c>
      <c r="BH64" s="185"/>
      <c r="BI64" s="185">
        <f>SUM(BI63,BI62,BI22,BI9)</f>
        <v>0</v>
      </c>
      <c r="BJ64" s="188">
        <f>D64+BI64</f>
        <v>0</v>
      </c>
    </row>
    <row r="65" spans="1:62" s="183" customFormat="1" ht="15.75" customHeight="1">
      <c r="A65" s="377"/>
      <c r="B65" s="335" t="s">
        <v>276</v>
      </c>
      <c r="C65" s="187"/>
      <c r="D65" s="186"/>
      <c r="E65" s="17">
        <f t="shared" si="13"/>
        <v>0</v>
      </c>
      <c r="F65" s="1">
        <f>SUM(F64,F8)</f>
        <v>0</v>
      </c>
      <c r="G65" s="18">
        <f>SUM(G64,G9)</f>
        <v>0</v>
      </c>
      <c r="H65" s="17">
        <f>SUM(H64,H12)</f>
        <v>0</v>
      </c>
      <c r="I65" s="18">
        <f>SUM(I64,I13)</f>
        <v>0</v>
      </c>
      <c r="J65" s="18">
        <f>SUM(J64,J14)</f>
        <v>0</v>
      </c>
      <c r="K65" s="18">
        <f>SUM(K64,K15)</f>
        <v>0</v>
      </c>
      <c r="L65" s="18">
        <f>SUM(L64,L16)</f>
        <v>0</v>
      </c>
      <c r="M65" s="18">
        <f>SUM(M17,M64)</f>
        <v>0</v>
      </c>
      <c r="N65" s="18">
        <f>SUM(N64,N18)</f>
        <v>0</v>
      </c>
      <c r="O65" s="18">
        <f>SUM(O64,O19)</f>
        <v>0</v>
      </c>
      <c r="P65" s="18">
        <f>SUM(P64,P20)</f>
        <v>0</v>
      </c>
      <c r="Q65" s="19">
        <f>SUM(Q21,Q64)</f>
        <v>0</v>
      </c>
      <c r="R65" s="252">
        <f>SUM(T65:AB65,AT65:BF65)</f>
        <v>0</v>
      </c>
      <c r="S65" s="17"/>
      <c r="T65" s="17">
        <f>SUM(T64,T24)</f>
        <v>0</v>
      </c>
      <c r="U65" s="17">
        <f>SUM(U64,U25)</f>
        <v>0</v>
      </c>
      <c r="V65" s="17">
        <f>SUM(V64,V26)</f>
        <v>0</v>
      </c>
      <c r="W65" s="18">
        <f>SUM(W64,W27)</f>
        <v>0</v>
      </c>
      <c r="X65" s="18">
        <f>SUM(X64,X28)</f>
        <v>0</v>
      </c>
      <c r="Y65" s="18">
        <f>SUM(Y64,Y29)</f>
        <v>0</v>
      </c>
      <c r="Z65" s="18">
        <f>SUM(Z64,Z30)</f>
        <v>0</v>
      </c>
      <c r="AA65" s="18">
        <f>SUM(AA64,AA31)</f>
        <v>0</v>
      </c>
      <c r="AB65" s="316">
        <f>SUM(AD65:AS65)</f>
        <v>0</v>
      </c>
      <c r="AC65" s="316"/>
      <c r="AD65" s="19">
        <f>SUM(AD64,AD34)</f>
        <v>0</v>
      </c>
      <c r="AE65" s="19">
        <f>SUM(AE64,AE35)</f>
        <v>0</v>
      </c>
      <c r="AF65" s="18">
        <f>SUM(AF64,AF36)</f>
        <v>0</v>
      </c>
      <c r="AG65" s="18">
        <f>SUM(AG64,AG37)</f>
        <v>0</v>
      </c>
      <c r="AH65" s="18">
        <f>SUM(AH64,AH38)</f>
        <v>0</v>
      </c>
      <c r="AI65" s="18">
        <f>SUM(AI64,AI39)</f>
        <v>0</v>
      </c>
      <c r="AJ65" s="18">
        <f>SUM(AJ64,AJ40)</f>
        <v>0</v>
      </c>
      <c r="AK65" s="18">
        <f>SUM(AK64,AK41)</f>
        <v>0</v>
      </c>
      <c r="AL65" s="18">
        <f>SUM(AL64,AL42)</f>
        <v>0</v>
      </c>
      <c r="AM65" s="18">
        <f>SUM(AM64,AM43)</f>
        <v>0</v>
      </c>
      <c r="AN65" s="18">
        <f>SUM(AN64,AN44)</f>
        <v>0</v>
      </c>
      <c r="AO65" s="23">
        <f>SUM(AO64,AO45)</f>
        <v>0</v>
      </c>
      <c r="AP65" s="23">
        <f>SUM(AP64,AP46)</f>
        <v>0</v>
      </c>
      <c r="AQ65" s="18">
        <f>SUM(AQ64,AQ47)</f>
        <v>0</v>
      </c>
      <c r="AR65" s="18">
        <f>SUM(AR64,AR48)</f>
        <v>0</v>
      </c>
      <c r="AS65" s="18">
        <f>SUM(AS64,AS49)</f>
        <v>0</v>
      </c>
      <c r="AT65" s="358">
        <f>SUM(AT64,AT50)</f>
        <v>0</v>
      </c>
      <c r="AU65" s="18">
        <f>SUM(AU64,AU51)</f>
        <v>0</v>
      </c>
      <c r="AV65" s="23">
        <f>SUM(AV64,AV52)</f>
        <v>0</v>
      </c>
      <c r="AW65" s="23">
        <f>SUM(AW64,AW53)</f>
        <v>0</v>
      </c>
      <c r="AX65" s="23">
        <f>SUM(AX64,AX54)</f>
        <v>0</v>
      </c>
      <c r="AY65" s="23">
        <f>SUM(AY64,AY55)</f>
        <v>0</v>
      </c>
      <c r="AZ65" s="23">
        <f>SUM(AZ64,AZ56)</f>
        <v>0</v>
      </c>
      <c r="BA65" s="18">
        <f>SUM(BA64,BA57)</f>
        <v>0</v>
      </c>
      <c r="BB65" s="18">
        <f>SUM(BB64,BB58)</f>
        <v>0</v>
      </c>
      <c r="BC65" s="18">
        <f>SUM(BC64,BC59)</f>
        <v>0</v>
      </c>
      <c r="BD65" s="23">
        <f>SUM(BD64,BD60)</f>
        <v>0</v>
      </c>
      <c r="BE65" s="23">
        <f>SUM(BE64,BE61)</f>
        <v>0</v>
      </c>
      <c r="BF65" s="23">
        <f>SUM(BF64,BF62)</f>
        <v>0</v>
      </c>
      <c r="BG65" s="23">
        <f>SUM(BG64)</f>
        <v>0</v>
      </c>
      <c r="BH65" s="18"/>
      <c r="BI65" s="184"/>
      <c r="BJ65" s="184"/>
    </row>
    <row r="68" spans="1:62">
      <c r="B68" s="175"/>
      <c r="C68" s="175"/>
      <c r="D68" s="175"/>
      <c r="E68" s="259"/>
      <c r="F68" s="175"/>
      <c r="G68" s="182"/>
      <c r="H68" s="182"/>
      <c r="I68" s="182"/>
      <c r="J68" s="182"/>
      <c r="K68" s="182"/>
      <c r="L68" s="182"/>
      <c r="M68" s="175"/>
      <c r="N68" s="284"/>
      <c r="O68" s="175"/>
      <c r="P68" s="175"/>
      <c r="Q68" s="175"/>
      <c r="R68" s="259"/>
      <c r="S68" s="175"/>
      <c r="T68" s="175"/>
      <c r="U68" s="175"/>
      <c r="V68" s="175"/>
      <c r="X68" s="175"/>
      <c r="Z68" s="175"/>
      <c r="AA68" s="175"/>
      <c r="AB68" s="345"/>
      <c r="AC68" s="345"/>
      <c r="AF68" s="175"/>
      <c r="AG68" s="175"/>
      <c r="AH68" s="175"/>
      <c r="AI68" s="175"/>
      <c r="AJ68" s="175"/>
      <c r="AK68" s="175"/>
      <c r="AL68" s="175"/>
      <c r="AM68" s="175"/>
      <c r="AN68" s="175"/>
      <c r="AO68" s="175"/>
      <c r="AP68" s="175"/>
      <c r="AS68" s="175"/>
      <c r="AT68" s="284"/>
      <c r="AU68" s="175"/>
      <c r="AV68" s="175"/>
      <c r="AW68" s="175"/>
      <c r="AX68" s="175"/>
      <c r="AY68" s="175"/>
      <c r="AZ68" s="175"/>
      <c r="BA68" s="175"/>
      <c r="BB68" s="175"/>
      <c r="BC68" s="175"/>
      <c r="BD68" s="175"/>
      <c r="BE68" s="175"/>
      <c r="BF68" s="175"/>
      <c r="BH68" s="175"/>
      <c r="BI68" s="175"/>
    </row>
  </sheetData>
  <mergeCells count="9">
    <mergeCell ref="BH4:BH5"/>
    <mergeCell ref="BI4:BI5"/>
    <mergeCell ref="BJ4:BJ5"/>
    <mergeCell ref="BG4:BG5"/>
    <mergeCell ref="A1:B1"/>
    <mergeCell ref="A4:A5"/>
    <mergeCell ref="B4:B5"/>
    <mergeCell ref="C4:C5"/>
    <mergeCell ref="D4:D5"/>
  </mergeCells>
  <pageMargins left="0.98402777777777795" right="0" top="0.65" bottom="0" header="0" footer="0"/>
  <pageSetup paperSize="8" scale="90" orientation="landscape"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FF00"/>
  </sheetPr>
  <dimension ref="A1:BG312"/>
  <sheetViews>
    <sheetView topLeftCell="A4" zoomScale="55" zoomScaleNormal="55" workbookViewId="0">
      <pane xSplit="5" ySplit="4" topLeftCell="F8" activePane="bottomRight" state="frozen"/>
      <selection activeCell="B88" sqref="B88"/>
      <selection pane="topRight" activeCell="B88" sqref="B88"/>
      <selection pane="bottomLeft" activeCell="B88" sqref="B88"/>
      <selection pane="bottomRight" activeCell="H25" sqref="H25"/>
    </sheetView>
  </sheetViews>
  <sheetFormatPr defaultColWidth="9.33203125" defaultRowHeight="13.2"/>
  <cols>
    <col min="1" max="1" width="10.5546875" style="97" customWidth="1"/>
    <col min="2" max="2" width="50.33203125" style="96" customWidth="1"/>
    <col min="3" max="3" width="15.33203125" style="95" customWidth="1"/>
    <col min="4" max="4" width="14.44140625" style="95" customWidth="1"/>
    <col min="5" max="8" width="10.5546875" style="90" customWidth="1"/>
    <col min="9" max="11" width="6.5546875" style="92" customWidth="1"/>
    <col min="12" max="12" width="6.5546875" style="290" customWidth="1"/>
    <col min="13" max="15" width="6.5546875" style="92" customWidth="1"/>
    <col min="16" max="16" width="10.5546875" style="90" customWidth="1"/>
    <col min="17" max="20" width="6.5546875" style="92" customWidth="1"/>
    <col min="21" max="21" width="10.5546875" style="90" customWidth="1"/>
    <col min="22" max="24" width="6.5546875" style="92" customWidth="1"/>
    <col min="25" max="25" width="10.5546875" style="90" customWidth="1"/>
    <col min="26" max="32" width="6.5546875" style="92" customWidth="1"/>
    <col min="33" max="33" width="6.5546875" style="295" customWidth="1"/>
    <col min="34" max="39" width="6.5546875" style="92" customWidth="1"/>
    <col min="40" max="40" width="6.5546875" style="94" customWidth="1"/>
    <col min="41" max="41" width="6.5546875" style="93" customWidth="1"/>
    <col min="42" max="44" width="6.5546875" style="92" customWidth="1"/>
    <col min="45" max="46" width="10.5546875" style="90" customWidth="1"/>
    <col min="47" max="53" width="6.5546875" style="92" customWidth="1"/>
    <col min="54" max="54" width="12.44140625" style="92" customWidth="1"/>
    <col min="55" max="55" width="7.6640625" style="92" customWidth="1"/>
    <col min="56" max="56" width="26.5546875" style="91" customWidth="1"/>
    <col min="57" max="57" width="10.5546875" style="90" customWidth="1"/>
    <col min="58" max="58" width="9.5546875" style="90" customWidth="1"/>
    <col min="59" max="16384" width="9.33203125" style="90"/>
  </cols>
  <sheetData>
    <row r="1" spans="1:59" ht="20.25" customHeight="1">
      <c r="A1" s="174"/>
      <c r="B1" s="173"/>
      <c r="C1" s="172"/>
      <c r="D1" s="172"/>
    </row>
    <row r="2" spans="1:59" ht="39.75" customHeight="1">
      <c r="A2" s="752" t="s">
        <v>394</v>
      </c>
      <c r="B2" s="752"/>
      <c r="C2" s="752"/>
      <c r="D2" s="752"/>
      <c r="E2" s="752"/>
      <c r="F2" s="752"/>
      <c r="G2" s="752"/>
      <c r="H2" s="752"/>
      <c r="I2" s="752"/>
      <c r="J2" s="752"/>
      <c r="K2" s="752"/>
      <c r="L2" s="752"/>
      <c r="M2" s="752"/>
      <c r="N2" s="752"/>
      <c r="O2" s="752"/>
      <c r="P2" s="752"/>
      <c r="Q2" s="752"/>
      <c r="R2" s="752"/>
      <c r="S2" s="752"/>
      <c r="T2" s="752"/>
      <c r="U2" s="752"/>
      <c r="V2" s="752"/>
      <c r="W2" s="752"/>
      <c r="X2" s="752"/>
      <c r="Y2" s="752"/>
      <c r="Z2" s="752"/>
      <c r="AA2" s="752"/>
      <c r="AB2" s="752"/>
      <c r="AC2" s="752"/>
      <c r="AD2" s="752"/>
      <c r="AE2" s="752"/>
      <c r="AF2" s="752"/>
      <c r="AG2" s="752"/>
      <c r="AH2" s="752"/>
      <c r="AI2" s="752"/>
      <c r="AJ2" s="752"/>
      <c r="AK2" s="752"/>
      <c r="AL2" s="752"/>
      <c r="AM2" s="752"/>
      <c r="AN2" s="752"/>
      <c r="AO2" s="752"/>
      <c r="AP2" s="752"/>
      <c r="AQ2" s="752"/>
      <c r="AR2" s="752"/>
      <c r="AS2" s="752"/>
      <c r="AT2" s="752"/>
      <c r="AU2" s="752"/>
      <c r="AV2" s="752"/>
      <c r="AW2" s="752"/>
      <c r="AX2" s="752"/>
      <c r="AY2" s="752"/>
      <c r="AZ2" s="752"/>
      <c r="BA2" s="752"/>
      <c r="BB2" s="752"/>
      <c r="BC2" s="752"/>
      <c r="BD2" s="752"/>
    </row>
    <row r="3" spans="1:59" ht="21" customHeight="1">
      <c r="A3" s="739" t="s">
        <v>0</v>
      </c>
      <c r="B3" s="741" t="s">
        <v>278</v>
      </c>
      <c r="C3" s="171"/>
      <c r="D3" s="743" t="s">
        <v>279</v>
      </c>
      <c r="E3" s="301" t="s">
        <v>201</v>
      </c>
      <c r="F3" s="301"/>
      <c r="G3" s="301"/>
      <c r="H3" s="301"/>
      <c r="I3" s="302"/>
      <c r="J3" s="302"/>
      <c r="K3" s="302"/>
      <c r="L3" s="302"/>
      <c r="M3" s="302"/>
      <c r="N3" s="302"/>
      <c r="O3" s="302"/>
      <c r="P3" s="192" t="s">
        <v>45</v>
      </c>
      <c r="Q3" s="192" t="s">
        <v>48</v>
      </c>
      <c r="R3" s="192" t="s">
        <v>51</v>
      </c>
      <c r="S3" s="189" t="s">
        <v>55</v>
      </c>
      <c r="T3" s="192" t="s">
        <v>57</v>
      </c>
      <c r="U3" s="189" t="s">
        <v>60</v>
      </c>
      <c r="V3" s="192" t="s">
        <v>63</v>
      </c>
      <c r="W3" s="192" t="s">
        <v>114</v>
      </c>
      <c r="X3" s="192" t="s">
        <v>66</v>
      </c>
      <c r="Y3" s="302" t="s">
        <v>80</v>
      </c>
      <c r="Z3" s="302" t="s">
        <v>82</v>
      </c>
      <c r="AA3" s="302" t="s">
        <v>68</v>
      </c>
      <c r="AB3" s="302" t="s">
        <v>70</v>
      </c>
      <c r="AC3" s="302" t="s">
        <v>72</v>
      </c>
      <c r="AD3" s="302" t="s">
        <v>74</v>
      </c>
      <c r="AE3" s="302" t="s">
        <v>84</v>
      </c>
      <c r="AF3" s="303" t="s">
        <v>86</v>
      </c>
      <c r="AG3" s="302" t="s">
        <v>351</v>
      </c>
      <c r="AH3" s="302" t="s">
        <v>89</v>
      </c>
      <c r="AI3" s="92" t="s">
        <v>94</v>
      </c>
      <c r="AJ3" s="92" t="s">
        <v>111</v>
      </c>
      <c r="AK3" s="302" t="s">
        <v>113</v>
      </c>
      <c r="AL3" s="302" t="s">
        <v>76</v>
      </c>
      <c r="AM3" s="302" t="s">
        <v>78</v>
      </c>
      <c r="AN3" s="302" t="s">
        <v>88</v>
      </c>
      <c r="AO3" s="92" t="s">
        <v>92</v>
      </c>
      <c r="AP3" s="92" t="s">
        <v>117</v>
      </c>
      <c r="AQ3" s="92" t="s">
        <v>119</v>
      </c>
      <c r="AR3" s="302" t="s">
        <v>97</v>
      </c>
      <c r="AS3" s="301" t="s">
        <v>100</v>
      </c>
      <c r="AT3" s="301" t="s">
        <v>103</v>
      </c>
      <c r="AU3" s="92" t="s">
        <v>106</v>
      </c>
      <c r="AV3" s="92" t="s">
        <v>109</v>
      </c>
      <c r="AW3" s="92" t="s">
        <v>121</v>
      </c>
      <c r="AX3" s="92" t="s">
        <v>123</v>
      </c>
      <c r="AY3" s="92" t="s">
        <v>126</v>
      </c>
      <c r="AZ3" s="92" t="s">
        <v>129</v>
      </c>
      <c r="BA3" s="92" t="s">
        <v>131</v>
      </c>
      <c r="BB3" s="745" t="s">
        <v>198</v>
      </c>
      <c r="BC3" s="747" t="s">
        <v>199</v>
      </c>
      <c r="BD3" s="701" t="s">
        <v>200</v>
      </c>
    </row>
    <row r="4" spans="1:59" s="161" customFormat="1" ht="45" customHeight="1">
      <c r="A4" s="740"/>
      <c r="B4" s="742"/>
      <c r="C4" s="170" t="s">
        <v>279</v>
      </c>
      <c r="D4" s="744"/>
      <c r="E4" s="165" t="s">
        <v>15</v>
      </c>
      <c r="F4" s="165" t="s">
        <v>16</v>
      </c>
      <c r="G4" s="165" t="s">
        <v>19</v>
      </c>
      <c r="H4" s="165" t="s">
        <v>22</v>
      </c>
      <c r="I4" s="168" t="s">
        <v>25</v>
      </c>
      <c r="J4" s="333" t="s">
        <v>28</v>
      </c>
      <c r="K4" s="333" t="s">
        <v>31</v>
      </c>
      <c r="L4" s="291" t="s">
        <v>382</v>
      </c>
      <c r="M4" s="333" t="s">
        <v>34</v>
      </c>
      <c r="N4" s="333" t="s">
        <v>37</v>
      </c>
      <c r="O4" s="169" t="s">
        <v>40</v>
      </c>
      <c r="P4" s="165" t="s">
        <v>45</v>
      </c>
      <c r="Q4" s="168" t="s">
        <v>48</v>
      </c>
      <c r="R4" s="333" t="s">
        <v>51</v>
      </c>
      <c r="S4" s="333" t="s">
        <v>55</v>
      </c>
      <c r="T4" s="169" t="s">
        <v>57</v>
      </c>
      <c r="U4" s="165" t="s">
        <v>60</v>
      </c>
      <c r="V4" s="168" t="s">
        <v>63</v>
      </c>
      <c r="W4" s="163" t="s">
        <v>114</v>
      </c>
      <c r="X4" s="333" t="s">
        <v>66</v>
      </c>
      <c r="Y4" s="165" t="s">
        <v>80</v>
      </c>
      <c r="Z4" s="168" t="s">
        <v>82</v>
      </c>
      <c r="AA4" s="333" t="s">
        <v>68</v>
      </c>
      <c r="AB4" s="333" t="s">
        <v>70</v>
      </c>
      <c r="AC4" s="333" t="s">
        <v>72</v>
      </c>
      <c r="AD4" s="333" t="s">
        <v>74</v>
      </c>
      <c r="AE4" s="333" t="s">
        <v>84</v>
      </c>
      <c r="AF4" s="333" t="s">
        <v>86</v>
      </c>
      <c r="AG4" s="296" t="s">
        <v>351</v>
      </c>
      <c r="AH4" s="163" t="s">
        <v>89</v>
      </c>
      <c r="AI4" s="163" t="s">
        <v>94</v>
      </c>
      <c r="AJ4" s="163" t="s">
        <v>111</v>
      </c>
      <c r="AK4" s="163" t="s">
        <v>113</v>
      </c>
      <c r="AL4" s="333" t="s">
        <v>76</v>
      </c>
      <c r="AM4" s="169" t="s">
        <v>78</v>
      </c>
      <c r="AN4" s="167" t="s">
        <v>88</v>
      </c>
      <c r="AO4" s="166" t="s">
        <v>92</v>
      </c>
      <c r="AP4" s="163" t="s">
        <v>117</v>
      </c>
      <c r="AQ4" s="163" t="s">
        <v>119</v>
      </c>
      <c r="AR4" s="162" t="s">
        <v>97</v>
      </c>
      <c r="AS4" s="165" t="s">
        <v>100</v>
      </c>
      <c r="AT4" s="165" t="s">
        <v>103</v>
      </c>
      <c r="AU4" s="164" t="s">
        <v>106</v>
      </c>
      <c r="AV4" s="163" t="s">
        <v>109</v>
      </c>
      <c r="AW4" s="163" t="s">
        <v>121</v>
      </c>
      <c r="AX4" s="163" t="s">
        <v>123</v>
      </c>
      <c r="AY4" s="163" t="s">
        <v>126</v>
      </c>
      <c r="AZ4" s="163" t="s">
        <v>129</v>
      </c>
      <c r="BA4" s="162" t="s">
        <v>131</v>
      </c>
      <c r="BB4" s="746"/>
      <c r="BC4" s="748"/>
      <c r="BD4" s="698"/>
    </row>
    <row r="5" spans="1:59" ht="20.100000000000001" customHeight="1">
      <c r="A5" s="160"/>
      <c r="B5" s="331" t="s">
        <v>140</v>
      </c>
      <c r="C5" s="332"/>
      <c r="D5" s="350">
        <f>SUBTOTAL(9,D7,D14,D21,D28,D35,D42,D49,D63,D70,D77,D84,D91,D98,D105,D112,D119,D126,D133,D141,D146,D150,D154,D158,D162,D166,D170,D174,D181,D188,D195,D202,D209,D213,D217,D221,D228,D235,D242,D249,D256,D263,D270,D277,D284,D291,D298,D305)</f>
        <v>0</v>
      </c>
      <c r="E5" s="350">
        <f t="shared" ref="E5:BA5" si="0">SUBTOTAL(9,E7,E14,E21,E28,E35,E42,E49,E63,E70,E77,E84,E91,E98,E105,E112,E119,E126,E133,E141,E146,E150,E154,E158,E162,E166,E170,E174,E181,E188,E195,E202,E209,E213,E217,E221,E228,E235,E242,E249,E256,E263,E270,E277,E284,E291,E298,E305)</f>
        <v>0</v>
      </c>
      <c r="F5" s="350">
        <f t="shared" si="0"/>
        <v>0</v>
      </c>
      <c r="G5" s="350">
        <f t="shared" si="0"/>
        <v>0</v>
      </c>
      <c r="H5" s="350">
        <f t="shared" si="0"/>
        <v>0</v>
      </c>
      <c r="I5" s="350">
        <f t="shared" si="0"/>
        <v>0</v>
      </c>
      <c r="J5" s="350">
        <f t="shared" si="0"/>
        <v>0</v>
      </c>
      <c r="K5" s="350">
        <f t="shared" si="0"/>
        <v>0</v>
      </c>
      <c r="L5" s="350">
        <f t="shared" si="0"/>
        <v>0</v>
      </c>
      <c r="M5" s="350">
        <f t="shared" si="0"/>
        <v>0</v>
      </c>
      <c r="N5" s="350">
        <f t="shared" si="0"/>
        <v>0</v>
      </c>
      <c r="O5" s="350">
        <f t="shared" si="0"/>
        <v>0</v>
      </c>
      <c r="P5" s="350">
        <f t="shared" si="0"/>
        <v>0</v>
      </c>
      <c r="Q5" s="350">
        <f t="shared" si="0"/>
        <v>0</v>
      </c>
      <c r="R5" s="350">
        <f t="shared" si="0"/>
        <v>0</v>
      </c>
      <c r="S5" s="350">
        <f t="shared" si="0"/>
        <v>0</v>
      </c>
      <c r="T5" s="350">
        <f t="shared" si="0"/>
        <v>0</v>
      </c>
      <c r="U5" s="350">
        <f t="shared" si="0"/>
        <v>0</v>
      </c>
      <c r="V5" s="350">
        <f t="shared" si="0"/>
        <v>0</v>
      </c>
      <c r="W5" s="350">
        <f t="shared" si="0"/>
        <v>0</v>
      </c>
      <c r="X5" s="350">
        <f t="shared" si="0"/>
        <v>0</v>
      </c>
      <c r="Y5" s="350">
        <f t="shared" si="0"/>
        <v>0</v>
      </c>
      <c r="Z5" s="350">
        <f t="shared" si="0"/>
        <v>0</v>
      </c>
      <c r="AA5" s="350">
        <f t="shared" si="0"/>
        <v>0</v>
      </c>
      <c r="AB5" s="350">
        <f t="shared" si="0"/>
        <v>0</v>
      </c>
      <c r="AC5" s="350">
        <f t="shared" si="0"/>
        <v>0</v>
      </c>
      <c r="AD5" s="350">
        <f t="shared" si="0"/>
        <v>0</v>
      </c>
      <c r="AE5" s="350">
        <f t="shared" si="0"/>
        <v>0</v>
      </c>
      <c r="AF5" s="350">
        <f t="shared" si="0"/>
        <v>0</v>
      </c>
      <c r="AG5" s="350">
        <f t="shared" si="0"/>
        <v>0</v>
      </c>
      <c r="AH5" s="350">
        <f t="shared" si="0"/>
        <v>0</v>
      </c>
      <c r="AI5" s="350">
        <f t="shared" si="0"/>
        <v>0</v>
      </c>
      <c r="AJ5" s="350">
        <f t="shared" si="0"/>
        <v>0</v>
      </c>
      <c r="AK5" s="350">
        <f t="shared" si="0"/>
        <v>0</v>
      </c>
      <c r="AL5" s="350">
        <f t="shared" si="0"/>
        <v>0</v>
      </c>
      <c r="AM5" s="350">
        <f t="shared" si="0"/>
        <v>0</v>
      </c>
      <c r="AN5" s="350">
        <f t="shared" si="0"/>
        <v>0</v>
      </c>
      <c r="AO5" s="350">
        <f t="shared" si="0"/>
        <v>0</v>
      </c>
      <c r="AP5" s="350">
        <f t="shared" si="0"/>
        <v>0</v>
      </c>
      <c r="AQ5" s="350">
        <f t="shared" si="0"/>
        <v>0</v>
      </c>
      <c r="AR5" s="350">
        <f t="shared" si="0"/>
        <v>0</v>
      </c>
      <c r="AS5" s="350">
        <f t="shared" si="0"/>
        <v>0</v>
      </c>
      <c r="AT5" s="350">
        <f t="shared" si="0"/>
        <v>0</v>
      </c>
      <c r="AU5" s="350">
        <f t="shared" si="0"/>
        <v>0</v>
      </c>
      <c r="AV5" s="350">
        <f t="shared" si="0"/>
        <v>0</v>
      </c>
      <c r="AW5" s="350">
        <f t="shared" si="0"/>
        <v>0</v>
      </c>
      <c r="AX5" s="350">
        <f t="shared" si="0"/>
        <v>0</v>
      </c>
      <c r="AY5" s="350">
        <f t="shared" si="0"/>
        <v>0</v>
      </c>
      <c r="AZ5" s="350">
        <f t="shared" si="0"/>
        <v>0</v>
      </c>
      <c r="BA5" s="350">
        <f t="shared" si="0"/>
        <v>0</v>
      </c>
      <c r="BB5" s="105" t="s">
        <v>212</v>
      </c>
      <c r="BC5" s="159"/>
      <c r="BD5" s="158"/>
      <c r="BE5" s="132">
        <v>2016</v>
      </c>
      <c r="BF5" s="132"/>
      <c r="BG5" s="132"/>
    </row>
    <row r="6" spans="1:59" s="156" customFormat="1" ht="22.2" customHeight="1">
      <c r="A6" s="418">
        <v>1</v>
      </c>
      <c r="B6" s="157" t="s">
        <v>393</v>
      </c>
      <c r="C6" s="111"/>
      <c r="D6" s="349">
        <f>D11+D18+D25+D32+D39+D46+D53+D60+D67+D74+D81+D88+D95+D102+D109+D116+D123+D130+D137+D142+D147+D151+D155+D159+D163+D167+D171+D178+D185+D192+D199+D206+D225+D232+D239+D246+D253+D260+D267+D274+D281+D288+D295+D302+D309+D210+D214+D218</f>
        <v>0</v>
      </c>
      <c r="E6" s="349">
        <f t="shared" ref="E6:BA6" si="1">E11+E18+E25+E32+E39+E46+E53+E60+E67+E74+E81+E88+E95+E102+E109+E116+E123+E130+E137+E142+E147+E151+E155+E159+E163+E167+E171+E178+E185+E192+E199+E206+E225+E232+E239+E246+E253+E260+E267+E274+E281+E288+E295+E302+E309+E210+E214+E218</f>
        <v>0</v>
      </c>
      <c r="F6" s="349">
        <f t="shared" si="1"/>
        <v>0</v>
      </c>
      <c r="G6" s="349">
        <f t="shared" si="1"/>
        <v>0</v>
      </c>
      <c r="H6" s="349">
        <f t="shared" si="1"/>
        <v>0</v>
      </c>
      <c r="I6" s="349">
        <f t="shared" si="1"/>
        <v>0</v>
      </c>
      <c r="J6" s="349">
        <f t="shared" si="1"/>
        <v>0</v>
      </c>
      <c r="K6" s="349">
        <f t="shared" si="1"/>
        <v>0</v>
      </c>
      <c r="L6" s="349">
        <f t="shared" si="1"/>
        <v>0</v>
      </c>
      <c r="M6" s="349">
        <f t="shared" si="1"/>
        <v>0</v>
      </c>
      <c r="N6" s="349">
        <f t="shared" si="1"/>
        <v>0</v>
      </c>
      <c r="O6" s="349">
        <f t="shared" si="1"/>
        <v>0</v>
      </c>
      <c r="P6" s="349">
        <f t="shared" si="1"/>
        <v>0</v>
      </c>
      <c r="Q6" s="349">
        <f t="shared" si="1"/>
        <v>0</v>
      </c>
      <c r="R6" s="349">
        <f t="shared" si="1"/>
        <v>0</v>
      </c>
      <c r="S6" s="349">
        <f t="shared" si="1"/>
        <v>0</v>
      </c>
      <c r="T6" s="349">
        <f t="shared" si="1"/>
        <v>0</v>
      </c>
      <c r="U6" s="349">
        <f t="shared" si="1"/>
        <v>0</v>
      </c>
      <c r="V6" s="349">
        <f t="shared" si="1"/>
        <v>0</v>
      </c>
      <c r="W6" s="349">
        <f t="shared" si="1"/>
        <v>0</v>
      </c>
      <c r="X6" s="349">
        <f t="shared" si="1"/>
        <v>0</v>
      </c>
      <c r="Y6" s="349">
        <f t="shared" si="1"/>
        <v>0</v>
      </c>
      <c r="Z6" s="349">
        <f t="shared" si="1"/>
        <v>0</v>
      </c>
      <c r="AA6" s="349">
        <f t="shared" si="1"/>
        <v>0</v>
      </c>
      <c r="AB6" s="349">
        <f t="shared" si="1"/>
        <v>0</v>
      </c>
      <c r="AC6" s="349">
        <f t="shared" si="1"/>
        <v>0</v>
      </c>
      <c r="AD6" s="349">
        <f t="shared" si="1"/>
        <v>0</v>
      </c>
      <c r="AE6" s="349">
        <f t="shared" si="1"/>
        <v>0</v>
      </c>
      <c r="AF6" s="349">
        <f t="shared" si="1"/>
        <v>0</v>
      </c>
      <c r="AG6" s="349">
        <f t="shared" si="1"/>
        <v>0</v>
      </c>
      <c r="AH6" s="349">
        <f t="shared" si="1"/>
        <v>0</v>
      </c>
      <c r="AI6" s="349">
        <f t="shared" si="1"/>
        <v>0</v>
      </c>
      <c r="AJ6" s="349">
        <f t="shared" si="1"/>
        <v>0</v>
      </c>
      <c r="AK6" s="349">
        <f t="shared" si="1"/>
        <v>0</v>
      </c>
      <c r="AL6" s="349">
        <f t="shared" si="1"/>
        <v>0</v>
      </c>
      <c r="AM6" s="349">
        <f t="shared" si="1"/>
        <v>0</v>
      </c>
      <c r="AN6" s="349">
        <f t="shared" si="1"/>
        <v>0</v>
      </c>
      <c r="AO6" s="349">
        <f t="shared" si="1"/>
        <v>0</v>
      </c>
      <c r="AP6" s="349">
        <f t="shared" si="1"/>
        <v>0</v>
      </c>
      <c r="AQ6" s="349">
        <f t="shared" si="1"/>
        <v>0</v>
      </c>
      <c r="AR6" s="349">
        <f t="shared" si="1"/>
        <v>0</v>
      </c>
      <c r="AS6" s="349">
        <f t="shared" si="1"/>
        <v>0</v>
      </c>
      <c r="AT6" s="349">
        <f t="shared" si="1"/>
        <v>0</v>
      </c>
      <c r="AU6" s="349">
        <f t="shared" si="1"/>
        <v>0</v>
      </c>
      <c r="AV6" s="349">
        <f t="shared" si="1"/>
        <v>0</v>
      </c>
      <c r="AW6" s="349">
        <f t="shared" si="1"/>
        <v>0</v>
      </c>
      <c r="AX6" s="349">
        <f t="shared" si="1"/>
        <v>0</v>
      </c>
      <c r="AY6" s="349">
        <f t="shared" si="1"/>
        <v>0</v>
      </c>
      <c r="AZ6" s="349">
        <f t="shared" si="1"/>
        <v>0</v>
      </c>
      <c r="BA6" s="349">
        <f t="shared" si="1"/>
        <v>0</v>
      </c>
      <c r="BB6" s="105" t="s">
        <v>212</v>
      </c>
      <c r="BC6" s="110"/>
      <c r="BD6" s="110"/>
      <c r="BE6" s="132">
        <v>2016</v>
      </c>
      <c r="BF6" s="110"/>
      <c r="BG6" s="110"/>
    </row>
    <row r="7" spans="1:59" s="155" customFormat="1" ht="22.2" customHeight="1">
      <c r="A7" s="418" t="s">
        <v>15</v>
      </c>
      <c r="B7" s="260" t="s">
        <v>280</v>
      </c>
      <c r="C7" s="111">
        <f>SUM(C8,C11)</f>
        <v>0</v>
      </c>
      <c r="D7" s="111">
        <f>SUM(D8+D11)</f>
        <v>0</v>
      </c>
      <c r="E7" s="111">
        <f t="shared" ref="E7:K7" si="2">SUM(E8,E11)</f>
        <v>0</v>
      </c>
      <c r="F7" s="111">
        <f t="shared" si="2"/>
        <v>0</v>
      </c>
      <c r="G7" s="111">
        <f t="shared" si="2"/>
        <v>0</v>
      </c>
      <c r="H7" s="111">
        <f t="shared" si="2"/>
        <v>0</v>
      </c>
      <c r="I7" s="111">
        <f t="shared" si="2"/>
        <v>0</v>
      </c>
      <c r="J7" s="111">
        <f t="shared" si="2"/>
        <v>0</v>
      </c>
      <c r="K7" s="111">
        <f t="shared" si="2"/>
        <v>0</v>
      </c>
      <c r="L7" s="292"/>
      <c r="M7" s="111">
        <f t="shared" ref="M7:AF7" si="3">SUM(M8,M11)</f>
        <v>0</v>
      </c>
      <c r="N7" s="111">
        <f t="shared" si="3"/>
        <v>0</v>
      </c>
      <c r="O7" s="111">
        <f t="shared" si="3"/>
        <v>0</v>
      </c>
      <c r="P7" s="111">
        <f t="shared" si="3"/>
        <v>0</v>
      </c>
      <c r="Q7" s="111">
        <f t="shared" si="3"/>
        <v>0</v>
      </c>
      <c r="R7" s="111">
        <f t="shared" si="3"/>
        <v>0</v>
      </c>
      <c r="S7" s="111">
        <f t="shared" si="3"/>
        <v>0</v>
      </c>
      <c r="T7" s="111">
        <f t="shared" si="3"/>
        <v>0</v>
      </c>
      <c r="U7" s="111">
        <f t="shared" si="3"/>
        <v>0</v>
      </c>
      <c r="V7" s="111">
        <f t="shared" si="3"/>
        <v>0</v>
      </c>
      <c r="W7" s="111">
        <f t="shared" si="3"/>
        <v>0</v>
      </c>
      <c r="X7" s="111">
        <f t="shared" si="3"/>
        <v>0</v>
      </c>
      <c r="Y7" s="111">
        <f t="shared" si="3"/>
        <v>0</v>
      </c>
      <c r="Z7" s="111">
        <f t="shared" si="3"/>
        <v>0</v>
      </c>
      <c r="AA7" s="111">
        <f t="shared" si="3"/>
        <v>0</v>
      </c>
      <c r="AB7" s="111">
        <f t="shared" si="3"/>
        <v>0</v>
      </c>
      <c r="AC7" s="111">
        <f t="shared" si="3"/>
        <v>0</v>
      </c>
      <c r="AD7" s="111">
        <f t="shared" si="3"/>
        <v>0</v>
      </c>
      <c r="AE7" s="111">
        <f t="shared" si="3"/>
        <v>0</v>
      </c>
      <c r="AF7" s="111">
        <f t="shared" si="3"/>
        <v>0</v>
      </c>
      <c r="AG7" s="297"/>
      <c r="AH7" s="111">
        <f t="shared" ref="AH7:BA7" si="4">SUM(AH8,AH11)</f>
        <v>0</v>
      </c>
      <c r="AI7" s="111">
        <f t="shared" si="4"/>
        <v>0</v>
      </c>
      <c r="AJ7" s="111">
        <f t="shared" si="4"/>
        <v>0</v>
      </c>
      <c r="AK7" s="111">
        <f t="shared" si="4"/>
        <v>0</v>
      </c>
      <c r="AL7" s="111">
        <f t="shared" si="4"/>
        <v>0</v>
      </c>
      <c r="AM7" s="111">
        <f t="shared" si="4"/>
        <v>0</v>
      </c>
      <c r="AN7" s="111">
        <f t="shared" si="4"/>
        <v>0</v>
      </c>
      <c r="AO7" s="111">
        <f t="shared" si="4"/>
        <v>0</v>
      </c>
      <c r="AP7" s="111">
        <f t="shared" si="4"/>
        <v>0</v>
      </c>
      <c r="AQ7" s="111">
        <f t="shared" si="4"/>
        <v>0</v>
      </c>
      <c r="AR7" s="111">
        <f t="shared" si="4"/>
        <v>0</v>
      </c>
      <c r="AS7" s="111">
        <f t="shared" si="4"/>
        <v>0</v>
      </c>
      <c r="AT7" s="111">
        <f t="shared" si="4"/>
        <v>0</v>
      </c>
      <c r="AU7" s="111">
        <f t="shared" si="4"/>
        <v>0</v>
      </c>
      <c r="AV7" s="111">
        <f t="shared" si="4"/>
        <v>0</v>
      </c>
      <c r="AW7" s="111">
        <f t="shared" si="4"/>
        <v>0</v>
      </c>
      <c r="AX7" s="111">
        <f t="shared" si="4"/>
        <v>0</v>
      </c>
      <c r="AY7" s="111">
        <f t="shared" si="4"/>
        <v>0</v>
      </c>
      <c r="AZ7" s="111">
        <f t="shared" si="4"/>
        <v>0</v>
      </c>
      <c r="BA7" s="111">
        <f t="shared" si="4"/>
        <v>0</v>
      </c>
      <c r="BB7" s="105" t="s">
        <v>212</v>
      </c>
      <c r="BC7" s="110"/>
      <c r="BD7" s="110"/>
      <c r="BE7" s="132">
        <v>2016</v>
      </c>
      <c r="BF7" s="110"/>
      <c r="BG7" s="110"/>
    </row>
    <row r="8" spans="1:59" s="145" customFormat="1" ht="22.2" customHeight="1">
      <c r="A8" s="418" t="s">
        <v>15</v>
      </c>
      <c r="B8" s="112" t="s">
        <v>281</v>
      </c>
      <c r="C8" s="111"/>
      <c r="D8" s="111">
        <f t="shared" ref="D8:D13" si="5">SUM(E8:BA8)</f>
        <v>0</v>
      </c>
      <c r="E8" s="111">
        <f t="shared" ref="E8:K8" si="6">SUM(E9:E10)</f>
        <v>0</v>
      </c>
      <c r="F8" s="111">
        <f t="shared" si="6"/>
        <v>0</v>
      </c>
      <c r="G8" s="111">
        <f t="shared" si="6"/>
        <v>0</v>
      </c>
      <c r="H8" s="111">
        <f t="shared" si="6"/>
        <v>0</v>
      </c>
      <c r="I8" s="111">
        <f t="shared" si="6"/>
        <v>0</v>
      </c>
      <c r="J8" s="111">
        <f t="shared" si="6"/>
        <v>0</v>
      </c>
      <c r="K8" s="111">
        <f t="shared" si="6"/>
        <v>0</v>
      </c>
      <c r="L8" s="292"/>
      <c r="M8" s="111">
        <f t="shared" ref="M8:AF8" si="7">SUM(M9:M10)</f>
        <v>0</v>
      </c>
      <c r="N8" s="111">
        <f t="shared" si="7"/>
        <v>0</v>
      </c>
      <c r="O8" s="111">
        <f t="shared" si="7"/>
        <v>0</v>
      </c>
      <c r="P8" s="111">
        <f t="shared" si="7"/>
        <v>0</v>
      </c>
      <c r="Q8" s="111">
        <f t="shared" si="7"/>
        <v>0</v>
      </c>
      <c r="R8" s="111">
        <f t="shared" si="7"/>
        <v>0</v>
      </c>
      <c r="S8" s="111">
        <f t="shared" si="7"/>
        <v>0</v>
      </c>
      <c r="T8" s="111">
        <f t="shared" si="7"/>
        <v>0</v>
      </c>
      <c r="U8" s="111">
        <f t="shared" si="7"/>
        <v>0</v>
      </c>
      <c r="V8" s="111">
        <f t="shared" si="7"/>
        <v>0</v>
      </c>
      <c r="W8" s="111">
        <f t="shared" si="7"/>
        <v>0</v>
      </c>
      <c r="X8" s="111">
        <f t="shared" si="7"/>
        <v>0</v>
      </c>
      <c r="Y8" s="111">
        <f t="shared" si="7"/>
        <v>0</v>
      </c>
      <c r="Z8" s="111">
        <f t="shared" si="7"/>
        <v>0</v>
      </c>
      <c r="AA8" s="111">
        <f t="shared" si="7"/>
        <v>0</v>
      </c>
      <c r="AB8" s="111">
        <f t="shared" si="7"/>
        <v>0</v>
      </c>
      <c r="AC8" s="111">
        <f t="shared" si="7"/>
        <v>0</v>
      </c>
      <c r="AD8" s="111">
        <f t="shared" si="7"/>
        <v>0</v>
      </c>
      <c r="AE8" s="111">
        <f t="shared" si="7"/>
        <v>0</v>
      </c>
      <c r="AF8" s="111">
        <f t="shared" si="7"/>
        <v>0</v>
      </c>
      <c r="AG8" s="297"/>
      <c r="AH8" s="111">
        <f t="shared" ref="AH8:BA8" si="8">SUM(AH9:AH10)</f>
        <v>0</v>
      </c>
      <c r="AI8" s="111">
        <f t="shared" si="8"/>
        <v>0</v>
      </c>
      <c r="AJ8" s="111">
        <f t="shared" si="8"/>
        <v>0</v>
      </c>
      <c r="AK8" s="111">
        <f t="shared" si="8"/>
        <v>0</v>
      </c>
      <c r="AL8" s="111">
        <f t="shared" si="8"/>
        <v>0</v>
      </c>
      <c r="AM8" s="111">
        <f t="shared" si="8"/>
        <v>0</v>
      </c>
      <c r="AN8" s="111">
        <f t="shared" si="8"/>
        <v>0</v>
      </c>
      <c r="AO8" s="111">
        <f t="shared" si="8"/>
        <v>0</v>
      </c>
      <c r="AP8" s="111">
        <f t="shared" si="8"/>
        <v>0</v>
      </c>
      <c r="AQ8" s="111">
        <f t="shared" si="8"/>
        <v>0</v>
      </c>
      <c r="AR8" s="111">
        <f t="shared" si="8"/>
        <v>0</v>
      </c>
      <c r="AS8" s="111">
        <f t="shared" si="8"/>
        <v>0</v>
      </c>
      <c r="AT8" s="111">
        <f t="shared" si="8"/>
        <v>0</v>
      </c>
      <c r="AU8" s="111">
        <f t="shared" si="8"/>
        <v>0</v>
      </c>
      <c r="AV8" s="111">
        <f t="shared" si="8"/>
        <v>0</v>
      </c>
      <c r="AW8" s="111">
        <f t="shared" si="8"/>
        <v>0</v>
      </c>
      <c r="AX8" s="111">
        <f t="shared" si="8"/>
        <v>0</v>
      </c>
      <c r="AY8" s="111">
        <f t="shared" si="8"/>
        <v>0</v>
      </c>
      <c r="AZ8" s="111">
        <f t="shared" si="8"/>
        <v>0</v>
      </c>
      <c r="BA8" s="111">
        <f t="shared" si="8"/>
        <v>0</v>
      </c>
      <c r="BB8" s="105" t="s">
        <v>212</v>
      </c>
      <c r="BC8" s="110"/>
      <c r="BD8" s="110"/>
      <c r="BE8" s="132">
        <v>2016</v>
      </c>
      <c r="BF8" s="110"/>
      <c r="BG8" s="110"/>
    </row>
    <row r="9" spans="1:59" s="124" customFormat="1" ht="22.2" customHeight="1">
      <c r="A9" s="419" t="s">
        <v>15</v>
      </c>
      <c r="B9" s="107"/>
      <c r="C9" s="106"/>
      <c r="D9" s="106">
        <f t="shared" si="5"/>
        <v>0</v>
      </c>
      <c r="E9" s="106"/>
      <c r="F9" s="106"/>
      <c r="G9" s="106"/>
      <c r="H9" s="106"/>
      <c r="I9" s="106"/>
      <c r="J9" s="106"/>
      <c r="K9" s="106"/>
      <c r="L9" s="292"/>
      <c r="M9" s="106"/>
      <c r="N9" s="106"/>
      <c r="O9" s="106"/>
      <c r="P9" s="106"/>
      <c r="Q9" s="106"/>
      <c r="R9" s="106"/>
      <c r="S9" s="106"/>
      <c r="T9" s="106"/>
      <c r="U9" s="106"/>
      <c r="V9" s="106"/>
      <c r="W9" s="106"/>
      <c r="X9" s="106"/>
      <c r="Y9" s="106"/>
      <c r="Z9" s="106"/>
      <c r="AA9" s="106"/>
      <c r="AB9" s="106"/>
      <c r="AC9" s="106"/>
      <c r="AD9" s="106"/>
      <c r="AE9" s="106"/>
      <c r="AF9" s="106"/>
      <c r="AG9" s="297"/>
      <c r="AH9" s="106"/>
      <c r="AI9" s="106"/>
      <c r="AJ9" s="106"/>
      <c r="AK9" s="106"/>
      <c r="AL9" s="106"/>
      <c r="AM9" s="106"/>
      <c r="AN9" s="106"/>
      <c r="AO9" s="106"/>
      <c r="AP9" s="106"/>
      <c r="AQ9" s="106"/>
      <c r="AR9" s="106"/>
      <c r="AS9" s="106"/>
      <c r="AT9" s="106"/>
      <c r="AU9" s="106"/>
      <c r="AV9" s="106"/>
      <c r="AW9" s="106"/>
      <c r="AX9" s="106"/>
      <c r="AY9" s="106"/>
      <c r="AZ9" s="106"/>
      <c r="BA9" s="106"/>
      <c r="BB9" s="105" t="s">
        <v>212</v>
      </c>
      <c r="BC9" s="104"/>
      <c r="BD9" s="104"/>
      <c r="BE9" s="132">
        <v>2016</v>
      </c>
      <c r="BF9" s="104"/>
      <c r="BG9" s="104"/>
    </row>
    <row r="10" spans="1:59" s="124" customFormat="1" ht="22.2" customHeight="1">
      <c r="A10" s="419" t="s">
        <v>15</v>
      </c>
      <c r="B10" s="107"/>
      <c r="C10" s="106"/>
      <c r="D10" s="106">
        <f t="shared" si="5"/>
        <v>0</v>
      </c>
      <c r="E10" s="106"/>
      <c r="F10" s="106"/>
      <c r="G10" s="106"/>
      <c r="H10" s="106"/>
      <c r="I10" s="106"/>
      <c r="J10" s="106"/>
      <c r="K10" s="106"/>
      <c r="L10" s="292"/>
      <c r="M10" s="106"/>
      <c r="N10" s="106"/>
      <c r="O10" s="106"/>
      <c r="P10" s="106"/>
      <c r="Q10" s="106"/>
      <c r="R10" s="106"/>
      <c r="S10" s="106"/>
      <c r="T10" s="106"/>
      <c r="U10" s="106"/>
      <c r="V10" s="106"/>
      <c r="W10" s="106"/>
      <c r="X10" s="106"/>
      <c r="Y10" s="106"/>
      <c r="Z10" s="106"/>
      <c r="AA10" s="106"/>
      <c r="AB10" s="106"/>
      <c r="AC10" s="106"/>
      <c r="AD10" s="106"/>
      <c r="AE10" s="106"/>
      <c r="AF10" s="106"/>
      <c r="AG10" s="297"/>
      <c r="AH10" s="106"/>
      <c r="AI10" s="106"/>
      <c r="AJ10" s="106"/>
      <c r="AK10" s="106"/>
      <c r="AL10" s="106"/>
      <c r="AM10" s="106"/>
      <c r="AN10" s="106"/>
      <c r="AO10" s="106"/>
      <c r="AP10" s="106"/>
      <c r="AQ10" s="106"/>
      <c r="AR10" s="106"/>
      <c r="AS10" s="106"/>
      <c r="AT10" s="106"/>
      <c r="AU10" s="106"/>
      <c r="AV10" s="106"/>
      <c r="AW10" s="106"/>
      <c r="AX10" s="106"/>
      <c r="AY10" s="106"/>
      <c r="AZ10" s="106"/>
      <c r="BA10" s="106"/>
      <c r="BB10" s="105" t="s">
        <v>212</v>
      </c>
      <c r="BC10" s="104"/>
      <c r="BD10" s="104"/>
      <c r="BE10" s="132">
        <v>2016</v>
      </c>
      <c r="BF10" s="104"/>
      <c r="BG10" s="104"/>
    </row>
    <row r="11" spans="1:59" s="145" customFormat="1" ht="22.2" customHeight="1">
      <c r="A11" s="418" t="s">
        <v>15</v>
      </c>
      <c r="B11" s="112" t="s">
        <v>282</v>
      </c>
      <c r="C11" s="111"/>
      <c r="D11" s="111">
        <f>SUM(E11:BA11)</f>
        <v>0</v>
      </c>
      <c r="E11" s="111">
        <f>SUM(E12:E13)</f>
        <v>0</v>
      </c>
      <c r="F11" s="111">
        <f t="shared" ref="F11:K11" si="9">SUM(F12:F13)</f>
        <v>0</v>
      </c>
      <c r="G11" s="111">
        <f t="shared" si="9"/>
        <v>0</v>
      </c>
      <c r="H11" s="111">
        <f t="shared" si="9"/>
        <v>0</v>
      </c>
      <c r="I11" s="111">
        <f t="shared" si="9"/>
        <v>0</v>
      </c>
      <c r="J11" s="111">
        <f t="shared" si="9"/>
        <v>0</v>
      </c>
      <c r="K11" s="111">
        <f t="shared" si="9"/>
        <v>0</v>
      </c>
      <c r="L11" s="292"/>
      <c r="M11" s="111">
        <f t="shared" ref="M11:AF11" si="10">SUM(M12:M13)</f>
        <v>0</v>
      </c>
      <c r="N11" s="111">
        <f t="shared" si="10"/>
        <v>0</v>
      </c>
      <c r="O11" s="111">
        <f t="shared" si="10"/>
        <v>0</v>
      </c>
      <c r="P11" s="111">
        <f t="shared" si="10"/>
        <v>0</v>
      </c>
      <c r="Q11" s="111">
        <f t="shared" si="10"/>
        <v>0</v>
      </c>
      <c r="R11" s="111">
        <f t="shared" si="10"/>
        <v>0</v>
      </c>
      <c r="S11" s="111">
        <f t="shared" si="10"/>
        <v>0</v>
      </c>
      <c r="T11" s="111">
        <f t="shared" si="10"/>
        <v>0</v>
      </c>
      <c r="U11" s="111">
        <f t="shared" si="10"/>
        <v>0</v>
      </c>
      <c r="V11" s="111">
        <f t="shared" si="10"/>
        <v>0</v>
      </c>
      <c r="W11" s="111">
        <f t="shared" si="10"/>
        <v>0</v>
      </c>
      <c r="X11" s="111">
        <f t="shared" si="10"/>
        <v>0</v>
      </c>
      <c r="Y11" s="111">
        <f t="shared" si="10"/>
        <v>0</v>
      </c>
      <c r="Z11" s="111">
        <f t="shared" si="10"/>
        <v>0</v>
      </c>
      <c r="AA11" s="111">
        <f t="shared" si="10"/>
        <v>0</v>
      </c>
      <c r="AB11" s="111">
        <f t="shared" si="10"/>
        <v>0</v>
      </c>
      <c r="AC11" s="111">
        <f t="shared" si="10"/>
        <v>0</v>
      </c>
      <c r="AD11" s="111">
        <f t="shared" si="10"/>
        <v>0</v>
      </c>
      <c r="AE11" s="111">
        <f t="shared" si="10"/>
        <v>0</v>
      </c>
      <c r="AF11" s="111">
        <f t="shared" si="10"/>
        <v>0</v>
      </c>
      <c r="AG11" s="297"/>
      <c r="AH11" s="111">
        <f t="shared" ref="AH11:BA11" si="11">SUM(AH12:AH13)</f>
        <v>0</v>
      </c>
      <c r="AI11" s="111">
        <f t="shared" si="11"/>
        <v>0</v>
      </c>
      <c r="AJ11" s="111">
        <f t="shared" si="11"/>
        <v>0</v>
      </c>
      <c r="AK11" s="111">
        <f t="shared" si="11"/>
        <v>0</v>
      </c>
      <c r="AL11" s="111">
        <f t="shared" si="11"/>
        <v>0</v>
      </c>
      <c r="AM11" s="111">
        <f t="shared" si="11"/>
        <v>0</v>
      </c>
      <c r="AN11" s="111">
        <f t="shared" si="11"/>
        <v>0</v>
      </c>
      <c r="AO11" s="111">
        <f t="shared" si="11"/>
        <v>0</v>
      </c>
      <c r="AP11" s="111">
        <f t="shared" si="11"/>
        <v>0</v>
      </c>
      <c r="AQ11" s="111">
        <f t="shared" si="11"/>
        <v>0</v>
      </c>
      <c r="AR11" s="111">
        <f t="shared" si="11"/>
        <v>0</v>
      </c>
      <c r="AS11" s="111">
        <f t="shared" si="11"/>
        <v>0</v>
      </c>
      <c r="AT11" s="111">
        <f t="shared" si="11"/>
        <v>0</v>
      </c>
      <c r="AU11" s="111">
        <f t="shared" si="11"/>
        <v>0</v>
      </c>
      <c r="AV11" s="111">
        <f t="shared" si="11"/>
        <v>0</v>
      </c>
      <c r="AW11" s="111">
        <f t="shared" si="11"/>
        <v>0</v>
      </c>
      <c r="AX11" s="111">
        <f t="shared" si="11"/>
        <v>0</v>
      </c>
      <c r="AY11" s="111">
        <f t="shared" si="11"/>
        <v>0</v>
      </c>
      <c r="AZ11" s="111">
        <f t="shared" si="11"/>
        <v>0</v>
      </c>
      <c r="BA11" s="111">
        <f t="shared" si="11"/>
        <v>0</v>
      </c>
      <c r="BB11" s="105" t="s">
        <v>212</v>
      </c>
      <c r="BC11" s="110"/>
      <c r="BD11" s="110"/>
      <c r="BE11" s="132">
        <v>2016</v>
      </c>
      <c r="BF11" s="110"/>
      <c r="BG11" s="110"/>
    </row>
    <row r="12" spans="1:59" s="124" customFormat="1" ht="22.2" customHeight="1">
      <c r="A12" s="419" t="s">
        <v>15</v>
      </c>
      <c r="B12" s="107"/>
      <c r="C12" s="106"/>
      <c r="D12" s="106">
        <f t="shared" si="5"/>
        <v>0</v>
      </c>
      <c r="E12" s="106"/>
      <c r="F12" s="106"/>
      <c r="G12" s="106"/>
      <c r="H12" s="106"/>
      <c r="I12" s="106"/>
      <c r="J12" s="106"/>
      <c r="K12" s="106"/>
      <c r="L12" s="292"/>
      <c r="M12" s="106"/>
      <c r="N12" s="106"/>
      <c r="O12" s="106"/>
      <c r="P12" s="106"/>
      <c r="Q12" s="106"/>
      <c r="R12" s="106"/>
      <c r="S12" s="106"/>
      <c r="T12" s="106"/>
      <c r="U12" s="106"/>
      <c r="V12" s="106"/>
      <c r="W12" s="106"/>
      <c r="X12" s="106"/>
      <c r="Y12" s="106"/>
      <c r="Z12" s="106"/>
      <c r="AA12" s="106"/>
      <c r="AB12" s="106"/>
      <c r="AC12" s="106"/>
      <c r="AD12" s="106"/>
      <c r="AE12" s="106"/>
      <c r="AF12" s="106"/>
      <c r="AG12" s="297"/>
      <c r="AH12" s="106"/>
      <c r="AI12" s="106"/>
      <c r="AJ12" s="106"/>
      <c r="AK12" s="106"/>
      <c r="AL12" s="106"/>
      <c r="AM12" s="106"/>
      <c r="AN12" s="106"/>
      <c r="AO12" s="106"/>
      <c r="AP12" s="106"/>
      <c r="AQ12" s="106"/>
      <c r="AR12" s="106"/>
      <c r="AS12" s="106"/>
      <c r="AT12" s="106"/>
      <c r="AU12" s="106"/>
      <c r="AV12" s="106"/>
      <c r="AW12" s="106"/>
      <c r="AX12" s="106"/>
      <c r="AY12" s="106"/>
      <c r="AZ12" s="106"/>
      <c r="BA12" s="106"/>
      <c r="BB12" s="105" t="s">
        <v>212</v>
      </c>
      <c r="BC12" s="104"/>
      <c r="BD12" s="104"/>
      <c r="BE12" s="132">
        <v>2016</v>
      </c>
      <c r="BF12" s="104"/>
      <c r="BG12" s="104"/>
    </row>
    <row r="13" spans="1:59" s="124" customFormat="1" ht="22.2" customHeight="1">
      <c r="A13" s="419" t="s">
        <v>15</v>
      </c>
      <c r="B13" s="107"/>
      <c r="C13" s="106"/>
      <c r="D13" s="106">
        <f t="shared" si="5"/>
        <v>0</v>
      </c>
      <c r="E13" s="106"/>
      <c r="F13" s="106"/>
      <c r="G13" s="106"/>
      <c r="H13" s="106"/>
      <c r="I13" s="106"/>
      <c r="J13" s="106"/>
      <c r="K13" s="106"/>
      <c r="L13" s="292"/>
      <c r="M13" s="106"/>
      <c r="N13" s="106"/>
      <c r="O13" s="106"/>
      <c r="P13" s="106"/>
      <c r="Q13" s="106"/>
      <c r="R13" s="106"/>
      <c r="S13" s="106"/>
      <c r="T13" s="106"/>
      <c r="U13" s="106"/>
      <c r="V13" s="106"/>
      <c r="W13" s="106"/>
      <c r="X13" s="106"/>
      <c r="Y13" s="106"/>
      <c r="Z13" s="106"/>
      <c r="AA13" s="106"/>
      <c r="AB13" s="106"/>
      <c r="AC13" s="106"/>
      <c r="AD13" s="106"/>
      <c r="AE13" s="106"/>
      <c r="AF13" s="106"/>
      <c r="AG13" s="297"/>
      <c r="AH13" s="106"/>
      <c r="AI13" s="106"/>
      <c r="AJ13" s="106"/>
      <c r="AK13" s="106"/>
      <c r="AL13" s="106"/>
      <c r="AM13" s="106"/>
      <c r="AN13" s="106"/>
      <c r="AO13" s="106"/>
      <c r="AP13" s="106"/>
      <c r="AQ13" s="106"/>
      <c r="AR13" s="106"/>
      <c r="AS13" s="106"/>
      <c r="AT13" s="106"/>
      <c r="AU13" s="106"/>
      <c r="AV13" s="106"/>
      <c r="AW13" s="106"/>
      <c r="AX13" s="106"/>
      <c r="AY13" s="106"/>
      <c r="AZ13" s="106"/>
      <c r="BA13" s="106"/>
      <c r="BB13" s="105" t="s">
        <v>212</v>
      </c>
      <c r="BC13" s="104"/>
      <c r="BD13" s="104"/>
      <c r="BE13" s="132">
        <v>2016</v>
      </c>
      <c r="BF13" s="104"/>
      <c r="BG13" s="104"/>
    </row>
    <row r="14" spans="1:59" s="155" customFormat="1" ht="22.2" customHeight="1">
      <c r="A14" s="418" t="s">
        <v>16</v>
      </c>
      <c r="B14" s="260" t="s">
        <v>283</v>
      </c>
      <c r="C14" s="111">
        <f>SUM(C15,C18)</f>
        <v>0</v>
      </c>
      <c r="D14" s="111">
        <f>SUM(D15+D18)</f>
        <v>0</v>
      </c>
      <c r="E14" s="111">
        <f t="shared" ref="E14:K14" si="12">SUM(E15,E18)</f>
        <v>0</v>
      </c>
      <c r="F14" s="111">
        <f t="shared" si="12"/>
        <v>0</v>
      </c>
      <c r="G14" s="111">
        <f t="shared" si="12"/>
        <v>0</v>
      </c>
      <c r="H14" s="111">
        <f t="shared" si="12"/>
        <v>0</v>
      </c>
      <c r="I14" s="111">
        <f t="shared" si="12"/>
        <v>0</v>
      </c>
      <c r="J14" s="111">
        <f t="shared" si="12"/>
        <v>0</v>
      </c>
      <c r="K14" s="111">
        <f t="shared" si="12"/>
        <v>0</v>
      </c>
      <c r="L14" s="292"/>
      <c r="M14" s="111">
        <f t="shared" ref="M14:AF14" si="13">SUM(M15,M18)</f>
        <v>0</v>
      </c>
      <c r="N14" s="111">
        <f t="shared" si="13"/>
        <v>0</v>
      </c>
      <c r="O14" s="111">
        <f t="shared" si="13"/>
        <v>0</v>
      </c>
      <c r="P14" s="111">
        <f t="shared" si="13"/>
        <v>0</v>
      </c>
      <c r="Q14" s="111">
        <f t="shared" si="13"/>
        <v>0</v>
      </c>
      <c r="R14" s="111">
        <f t="shared" si="13"/>
        <v>0</v>
      </c>
      <c r="S14" s="111">
        <f t="shared" si="13"/>
        <v>0</v>
      </c>
      <c r="T14" s="111">
        <f t="shared" si="13"/>
        <v>0</v>
      </c>
      <c r="U14" s="111">
        <f t="shared" si="13"/>
        <v>0</v>
      </c>
      <c r="V14" s="111">
        <f t="shared" si="13"/>
        <v>0</v>
      </c>
      <c r="W14" s="111">
        <f t="shared" si="13"/>
        <v>0</v>
      </c>
      <c r="X14" s="111">
        <f t="shared" si="13"/>
        <v>0</v>
      </c>
      <c r="Y14" s="111">
        <f t="shared" si="13"/>
        <v>0</v>
      </c>
      <c r="Z14" s="111">
        <f t="shared" si="13"/>
        <v>0</v>
      </c>
      <c r="AA14" s="111">
        <f t="shared" si="13"/>
        <v>0</v>
      </c>
      <c r="AB14" s="111">
        <f t="shared" si="13"/>
        <v>0</v>
      </c>
      <c r="AC14" s="111">
        <f t="shared" si="13"/>
        <v>0</v>
      </c>
      <c r="AD14" s="111">
        <f t="shared" si="13"/>
        <v>0</v>
      </c>
      <c r="AE14" s="111">
        <f t="shared" si="13"/>
        <v>0</v>
      </c>
      <c r="AF14" s="111">
        <f t="shared" si="13"/>
        <v>0</v>
      </c>
      <c r="AG14" s="297"/>
      <c r="AH14" s="111">
        <f t="shared" ref="AH14:BA14" si="14">SUM(AH15,AH18)</f>
        <v>0</v>
      </c>
      <c r="AI14" s="111">
        <f t="shared" si="14"/>
        <v>0</v>
      </c>
      <c r="AJ14" s="111">
        <f t="shared" si="14"/>
        <v>0</v>
      </c>
      <c r="AK14" s="111">
        <f t="shared" si="14"/>
        <v>0</v>
      </c>
      <c r="AL14" s="111">
        <f t="shared" si="14"/>
        <v>0</v>
      </c>
      <c r="AM14" s="111">
        <f t="shared" si="14"/>
        <v>0</v>
      </c>
      <c r="AN14" s="111">
        <f t="shared" si="14"/>
        <v>0</v>
      </c>
      <c r="AO14" s="111">
        <f t="shared" si="14"/>
        <v>0</v>
      </c>
      <c r="AP14" s="111">
        <f t="shared" si="14"/>
        <v>0</v>
      </c>
      <c r="AQ14" s="111">
        <f t="shared" si="14"/>
        <v>0</v>
      </c>
      <c r="AR14" s="111">
        <f t="shared" si="14"/>
        <v>0</v>
      </c>
      <c r="AS14" s="111">
        <f t="shared" si="14"/>
        <v>0</v>
      </c>
      <c r="AT14" s="111">
        <f t="shared" si="14"/>
        <v>0</v>
      </c>
      <c r="AU14" s="111">
        <f t="shared" si="14"/>
        <v>0</v>
      </c>
      <c r="AV14" s="111">
        <f t="shared" si="14"/>
        <v>0</v>
      </c>
      <c r="AW14" s="111">
        <f t="shared" si="14"/>
        <v>0</v>
      </c>
      <c r="AX14" s="111">
        <f t="shared" si="14"/>
        <v>0</v>
      </c>
      <c r="AY14" s="111">
        <f t="shared" si="14"/>
        <v>0</v>
      </c>
      <c r="AZ14" s="111">
        <f t="shared" si="14"/>
        <v>0</v>
      </c>
      <c r="BA14" s="111">
        <f t="shared" si="14"/>
        <v>0</v>
      </c>
      <c r="BB14" s="105" t="s">
        <v>212</v>
      </c>
      <c r="BC14" s="110"/>
      <c r="BD14" s="110"/>
      <c r="BE14" s="132">
        <v>2016</v>
      </c>
      <c r="BF14" s="110"/>
      <c r="BG14" s="110"/>
    </row>
    <row r="15" spans="1:59" s="145" customFormat="1" ht="22.2" customHeight="1">
      <c r="A15" s="418" t="s">
        <v>16</v>
      </c>
      <c r="B15" s="112" t="s">
        <v>281</v>
      </c>
      <c r="C15" s="111"/>
      <c r="D15" s="111">
        <f t="shared" ref="D15:D20" si="15">SUM(E15:BA15)</f>
        <v>0</v>
      </c>
      <c r="E15" s="111">
        <f>SUM(E16:E17)</f>
        <v>0</v>
      </c>
      <c r="F15" s="111">
        <f t="shared" ref="F15:K15" si="16">SUM(F16:F17)</f>
        <v>0</v>
      </c>
      <c r="G15" s="111">
        <f t="shared" si="16"/>
        <v>0</v>
      </c>
      <c r="H15" s="111">
        <f t="shared" si="16"/>
        <v>0</v>
      </c>
      <c r="I15" s="111">
        <f t="shared" si="16"/>
        <v>0</v>
      </c>
      <c r="J15" s="111">
        <f t="shared" si="16"/>
        <v>0</v>
      </c>
      <c r="K15" s="111">
        <f t="shared" si="16"/>
        <v>0</v>
      </c>
      <c r="L15" s="292"/>
      <c r="M15" s="111">
        <f t="shared" ref="M15:AF15" si="17">SUM(M16:M17)</f>
        <v>0</v>
      </c>
      <c r="N15" s="111">
        <f t="shared" si="17"/>
        <v>0</v>
      </c>
      <c r="O15" s="111">
        <f t="shared" si="17"/>
        <v>0</v>
      </c>
      <c r="P15" s="111">
        <f t="shared" si="17"/>
        <v>0</v>
      </c>
      <c r="Q15" s="111">
        <f t="shared" si="17"/>
        <v>0</v>
      </c>
      <c r="R15" s="111">
        <f t="shared" si="17"/>
        <v>0</v>
      </c>
      <c r="S15" s="111">
        <f t="shared" si="17"/>
        <v>0</v>
      </c>
      <c r="T15" s="111">
        <f t="shared" si="17"/>
        <v>0</v>
      </c>
      <c r="U15" s="111">
        <f t="shared" si="17"/>
        <v>0</v>
      </c>
      <c r="V15" s="111">
        <f t="shared" si="17"/>
        <v>0</v>
      </c>
      <c r="W15" s="111">
        <f t="shared" si="17"/>
        <v>0</v>
      </c>
      <c r="X15" s="111">
        <f t="shared" si="17"/>
        <v>0</v>
      </c>
      <c r="Y15" s="111">
        <f t="shared" si="17"/>
        <v>0</v>
      </c>
      <c r="Z15" s="111">
        <f t="shared" si="17"/>
        <v>0</v>
      </c>
      <c r="AA15" s="111">
        <f t="shared" si="17"/>
        <v>0</v>
      </c>
      <c r="AB15" s="111">
        <f t="shared" si="17"/>
        <v>0</v>
      </c>
      <c r="AC15" s="111">
        <f t="shared" si="17"/>
        <v>0</v>
      </c>
      <c r="AD15" s="111">
        <f t="shared" si="17"/>
        <v>0</v>
      </c>
      <c r="AE15" s="111">
        <f t="shared" si="17"/>
        <v>0</v>
      </c>
      <c r="AF15" s="111">
        <f t="shared" si="17"/>
        <v>0</v>
      </c>
      <c r="AG15" s="297"/>
      <c r="AH15" s="111">
        <f t="shared" ref="AH15:BA15" si="18">SUM(AH16:AH17)</f>
        <v>0</v>
      </c>
      <c r="AI15" s="111">
        <f t="shared" si="18"/>
        <v>0</v>
      </c>
      <c r="AJ15" s="111">
        <f t="shared" si="18"/>
        <v>0</v>
      </c>
      <c r="AK15" s="111">
        <f t="shared" si="18"/>
        <v>0</v>
      </c>
      <c r="AL15" s="111">
        <f t="shared" si="18"/>
        <v>0</v>
      </c>
      <c r="AM15" s="111">
        <f t="shared" si="18"/>
        <v>0</v>
      </c>
      <c r="AN15" s="111">
        <f t="shared" si="18"/>
        <v>0</v>
      </c>
      <c r="AO15" s="111">
        <f t="shared" si="18"/>
        <v>0</v>
      </c>
      <c r="AP15" s="111">
        <f t="shared" si="18"/>
        <v>0</v>
      </c>
      <c r="AQ15" s="111">
        <f t="shared" si="18"/>
        <v>0</v>
      </c>
      <c r="AR15" s="111">
        <f t="shared" si="18"/>
        <v>0</v>
      </c>
      <c r="AS15" s="111">
        <f t="shared" si="18"/>
        <v>0</v>
      </c>
      <c r="AT15" s="111">
        <f t="shared" si="18"/>
        <v>0</v>
      </c>
      <c r="AU15" s="111">
        <f t="shared" si="18"/>
        <v>0</v>
      </c>
      <c r="AV15" s="111">
        <f t="shared" si="18"/>
        <v>0</v>
      </c>
      <c r="AW15" s="111">
        <f t="shared" si="18"/>
        <v>0</v>
      </c>
      <c r="AX15" s="111">
        <f t="shared" si="18"/>
        <v>0</v>
      </c>
      <c r="AY15" s="111">
        <f t="shared" si="18"/>
        <v>0</v>
      </c>
      <c r="AZ15" s="111">
        <f t="shared" si="18"/>
        <v>0</v>
      </c>
      <c r="BA15" s="111">
        <f t="shared" si="18"/>
        <v>0</v>
      </c>
      <c r="BB15" s="105" t="s">
        <v>212</v>
      </c>
      <c r="BC15" s="110"/>
      <c r="BD15" s="110"/>
      <c r="BE15" s="132">
        <v>2016</v>
      </c>
      <c r="BF15" s="110"/>
      <c r="BG15" s="110"/>
    </row>
    <row r="16" spans="1:59" s="124" customFormat="1" ht="22.2" customHeight="1">
      <c r="A16" s="419" t="s">
        <v>16</v>
      </c>
      <c r="B16" s="107"/>
      <c r="C16" s="106"/>
      <c r="D16" s="106">
        <f t="shared" si="15"/>
        <v>0</v>
      </c>
      <c r="E16" s="106"/>
      <c r="F16" s="106"/>
      <c r="G16" s="106"/>
      <c r="H16" s="106"/>
      <c r="I16" s="106"/>
      <c r="J16" s="106"/>
      <c r="K16" s="106"/>
      <c r="L16" s="292"/>
      <c r="M16" s="106"/>
      <c r="N16" s="106"/>
      <c r="O16" s="106"/>
      <c r="P16" s="106"/>
      <c r="Q16" s="106"/>
      <c r="R16" s="106"/>
      <c r="S16" s="106"/>
      <c r="T16" s="106"/>
      <c r="U16" s="106"/>
      <c r="V16" s="106"/>
      <c r="W16" s="106"/>
      <c r="X16" s="106"/>
      <c r="Y16" s="106"/>
      <c r="Z16" s="106"/>
      <c r="AA16" s="106"/>
      <c r="AB16" s="106"/>
      <c r="AC16" s="106"/>
      <c r="AD16" s="106"/>
      <c r="AE16" s="106"/>
      <c r="AF16" s="106"/>
      <c r="AG16" s="297"/>
      <c r="AH16" s="106"/>
      <c r="AI16" s="106"/>
      <c r="AJ16" s="106"/>
      <c r="AK16" s="106"/>
      <c r="AL16" s="106"/>
      <c r="AM16" s="106"/>
      <c r="AN16" s="106"/>
      <c r="AO16" s="106"/>
      <c r="AP16" s="106"/>
      <c r="AQ16" s="106"/>
      <c r="AR16" s="106"/>
      <c r="AS16" s="106"/>
      <c r="AT16" s="106"/>
      <c r="AU16" s="106"/>
      <c r="AV16" s="106"/>
      <c r="AW16" s="106"/>
      <c r="AX16" s="106"/>
      <c r="AY16" s="106"/>
      <c r="AZ16" s="106"/>
      <c r="BA16" s="106"/>
      <c r="BB16" s="105" t="s">
        <v>212</v>
      </c>
      <c r="BC16" s="104"/>
      <c r="BD16" s="104"/>
      <c r="BE16" s="132">
        <v>2016</v>
      </c>
      <c r="BF16" s="104"/>
      <c r="BG16" s="104"/>
    </row>
    <row r="17" spans="1:59" s="124" customFormat="1" ht="22.2" customHeight="1">
      <c r="A17" s="419" t="s">
        <v>16</v>
      </c>
      <c r="B17" s="107"/>
      <c r="C17" s="106"/>
      <c r="D17" s="106">
        <f t="shared" si="15"/>
        <v>0</v>
      </c>
      <c r="E17" s="106"/>
      <c r="F17" s="106"/>
      <c r="G17" s="106"/>
      <c r="H17" s="106"/>
      <c r="I17" s="106"/>
      <c r="J17" s="106"/>
      <c r="K17" s="106"/>
      <c r="L17" s="292"/>
      <c r="M17" s="106"/>
      <c r="N17" s="106"/>
      <c r="O17" s="106"/>
      <c r="P17" s="106"/>
      <c r="Q17" s="106"/>
      <c r="R17" s="106"/>
      <c r="S17" s="106"/>
      <c r="T17" s="106"/>
      <c r="U17" s="106"/>
      <c r="V17" s="106"/>
      <c r="W17" s="106"/>
      <c r="X17" s="106"/>
      <c r="Y17" s="106"/>
      <c r="Z17" s="106"/>
      <c r="AA17" s="106"/>
      <c r="AB17" s="106"/>
      <c r="AC17" s="106"/>
      <c r="AD17" s="106"/>
      <c r="AE17" s="106"/>
      <c r="AF17" s="106"/>
      <c r="AG17" s="297"/>
      <c r="AH17" s="106"/>
      <c r="AI17" s="106"/>
      <c r="AJ17" s="106"/>
      <c r="AK17" s="106"/>
      <c r="AL17" s="106"/>
      <c r="AM17" s="106"/>
      <c r="AN17" s="106"/>
      <c r="AO17" s="106"/>
      <c r="AP17" s="106"/>
      <c r="AQ17" s="106"/>
      <c r="AR17" s="106"/>
      <c r="AS17" s="106"/>
      <c r="AT17" s="106"/>
      <c r="AU17" s="106"/>
      <c r="AV17" s="106"/>
      <c r="AW17" s="106"/>
      <c r="AX17" s="106"/>
      <c r="AY17" s="106"/>
      <c r="AZ17" s="106"/>
      <c r="BA17" s="106"/>
      <c r="BB17" s="105" t="s">
        <v>212</v>
      </c>
      <c r="BC17" s="104"/>
      <c r="BD17" s="104"/>
      <c r="BE17" s="132">
        <v>2016</v>
      </c>
      <c r="BF17" s="104"/>
      <c r="BG17" s="104"/>
    </row>
    <row r="18" spans="1:59" s="145" customFormat="1" ht="22.2" customHeight="1">
      <c r="A18" s="418" t="s">
        <v>16</v>
      </c>
      <c r="B18" s="112" t="s">
        <v>282</v>
      </c>
      <c r="C18" s="111"/>
      <c r="D18" s="111">
        <f t="shared" si="15"/>
        <v>0</v>
      </c>
      <c r="E18" s="111">
        <f t="shared" ref="E18:K18" si="19">SUM(E19:E20)</f>
        <v>0</v>
      </c>
      <c r="F18" s="111">
        <f t="shared" si="19"/>
        <v>0</v>
      </c>
      <c r="G18" s="111">
        <f t="shared" si="19"/>
        <v>0</v>
      </c>
      <c r="H18" s="111">
        <f t="shared" si="19"/>
        <v>0</v>
      </c>
      <c r="I18" s="111">
        <f t="shared" si="19"/>
        <v>0</v>
      </c>
      <c r="J18" s="111">
        <f t="shared" si="19"/>
        <v>0</v>
      </c>
      <c r="K18" s="111">
        <f t="shared" si="19"/>
        <v>0</v>
      </c>
      <c r="L18" s="292"/>
      <c r="M18" s="111">
        <f t="shared" ref="M18:AF18" si="20">SUM(M19:M20)</f>
        <v>0</v>
      </c>
      <c r="N18" s="111">
        <f t="shared" si="20"/>
        <v>0</v>
      </c>
      <c r="O18" s="111">
        <f t="shared" si="20"/>
        <v>0</v>
      </c>
      <c r="P18" s="111">
        <f t="shared" si="20"/>
        <v>0</v>
      </c>
      <c r="Q18" s="111">
        <f t="shared" si="20"/>
        <v>0</v>
      </c>
      <c r="R18" s="111">
        <f t="shared" si="20"/>
        <v>0</v>
      </c>
      <c r="S18" s="111">
        <f t="shared" si="20"/>
        <v>0</v>
      </c>
      <c r="T18" s="111">
        <f t="shared" si="20"/>
        <v>0</v>
      </c>
      <c r="U18" s="111">
        <f t="shared" si="20"/>
        <v>0</v>
      </c>
      <c r="V18" s="111">
        <f t="shared" si="20"/>
        <v>0</v>
      </c>
      <c r="W18" s="111">
        <f t="shared" si="20"/>
        <v>0</v>
      </c>
      <c r="X18" s="111">
        <f t="shared" si="20"/>
        <v>0</v>
      </c>
      <c r="Y18" s="111">
        <f t="shared" si="20"/>
        <v>0</v>
      </c>
      <c r="Z18" s="111">
        <f t="shared" si="20"/>
        <v>0</v>
      </c>
      <c r="AA18" s="111">
        <f t="shared" si="20"/>
        <v>0</v>
      </c>
      <c r="AB18" s="111">
        <f t="shared" si="20"/>
        <v>0</v>
      </c>
      <c r="AC18" s="111">
        <f t="shared" si="20"/>
        <v>0</v>
      </c>
      <c r="AD18" s="111">
        <f t="shared" si="20"/>
        <v>0</v>
      </c>
      <c r="AE18" s="111">
        <f t="shared" si="20"/>
        <v>0</v>
      </c>
      <c r="AF18" s="111">
        <f t="shared" si="20"/>
        <v>0</v>
      </c>
      <c r="AG18" s="297"/>
      <c r="AH18" s="111">
        <f t="shared" ref="AH18:BA18" si="21">SUM(AH19:AH20)</f>
        <v>0</v>
      </c>
      <c r="AI18" s="111">
        <f t="shared" si="21"/>
        <v>0</v>
      </c>
      <c r="AJ18" s="111">
        <f t="shared" si="21"/>
        <v>0</v>
      </c>
      <c r="AK18" s="111">
        <f t="shared" si="21"/>
        <v>0</v>
      </c>
      <c r="AL18" s="111">
        <f t="shared" si="21"/>
        <v>0</v>
      </c>
      <c r="AM18" s="111">
        <f t="shared" si="21"/>
        <v>0</v>
      </c>
      <c r="AN18" s="111">
        <f t="shared" si="21"/>
        <v>0</v>
      </c>
      <c r="AO18" s="111">
        <f t="shared" si="21"/>
        <v>0</v>
      </c>
      <c r="AP18" s="111">
        <f t="shared" si="21"/>
        <v>0</v>
      </c>
      <c r="AQ18" s="111">
        <f t="shared" si="21"/>
        <v>0</v>
      </c>
      <c r="AR18" s="111">
        <f t="shared" si="21"/>
        <v>0</v>
      </c>
      <c r="AS18" s="111">
        <f t="shared" si="21"/>
        <v>0</v>
      </c>
      <c r="AT18" s="111">
        <f t="shared" si="21"/>
        <v>0</v>
      </c>
      <c r="AU18" s="111">
        <f t="shared" si="21"/>
        <v>0</v>
      </c>
      <c r="AV18" s="111">
        <f t="shared" si="21"/>
        <v>0</v>
      </c>
      <c r="AW18" s="111">
        <f t="shared" si="21"/>
        <v>0</v>
      </c>
      <c r="AX18" s="111">
        <f t="shared" si="21"/>
        <v>0</v>
      </c>
      <c r="AY18" s="111">
        <f t="shared" si="21"/>
        <v>0</v>
      </c>
      <c r="AZ18" s="111">
        <f t="shared" si="21"/>
        <v>0</v>
      </c>
      <c r="BA18" s="111">
        <f t="shared" si="21"/>
        <v>0</v>
      </c>
      <c r="BB18" s="105" t="s">
        <v>212</v>
      </c>
      <c r="BC18" s="110"/>
      <c r="BD18" s="110"/>
      <c r="BE18" s="132">
        <v>2016</v>
      </c>
      <c r="BF18" s="110"/>
      <c r="BG18" s="110"/>
    </row>
    <row r="19" spans="1:59" s="124" customFormat="1" ht="22.2" customHeight="1">
      <c r="A19" s="419" t="s">
        <v>16</v>
      </c>
      <c r="B19" s="107"/>
      <c r="C19" s="106"/>
      <c r="D19" s="106">
        <f t="shared" si="15"/>
        <v>0</v>
      </c>
      <c r="E19" s="106"/>
      <c r="F19" s="106"/>
      <c r="G19" s="106"/>
      <c r="H19" s="106"/>
      <c r="I19" s="106"/>
      <c r="J19" s="106"/>
      <c r="K19" s="106"/>
      <c r="L19" s="292"/>
      <c r="M19" s="106"/>
      <c r="N19" s="106"/>
      <c r="O19" s="106"/>
      <c r="P19" s="106"/>
      <c r="Q19" s="106"/>
      <c r="R19" s="106"/>
      <c r="S19" s="106"/>
      <c r="T19" s="106"/>
      <c r="U19" s="106"/>
      <c r="V19" s="106"/>
      <c r="W19" s="106"/>
      <c r="X19" s="106"/>
      <c r="Y19" s="106"/>
      <c r="Z19" s="106"/>
      <c r="AA19" s="106"/>
      <c r="AB19" s="106"/>
      <c r="AC19" s="106"/>
      <c r="AD19" s="106"/>
      <c r="AE19" s="106"/>
      <c r="AF19" s="106"/>
      <c r="AG19" s="297"/>
      <c r="AH19" s="106"/>
      <c r="AI19" s="106"/>
      <c r="AJ19" s="106"/>
      <c r="AK19" s="106"/>
      <c r="AL19" s="106"/>
      <c r="AM19" s="106"/>
      <c r="AN19" s="106"/>
      <c r="AO19" s="106"/>
      <c r="AP19" s="106"/>
      <c r="AQ19" s="106"/>
      <c r="AR19" s="106"/>
      <c r="AS19" s="106"/>
      <c r="AT19" s="106"/>
      <c r="AU19" s="106"/>
      <c r="AV19" s="106"/>
      <c r="AW19" s="106"/>
      <c r="AX19" s="106"/>
      <c r="AY19" s="106"/>
      <c r="AZ19" s="106"/>
      <c r="BA19" s="106"/>
      <c r="BB19" s="105" t="s">
        <v>212</v>
      </c>
      <c r="BC19" s="104"/>
      <c r="BD19" s="104"/>
      <c r="BE19" s="132">
        <v>2016</v>
      </c>
      <c r="BF19" s="104"/>
      <c r="BG19" s="104"/>
    </row>
    <row r="20" spans="1:59" s="124" customFormat="1" ht="22.2" customHeight="1">
      <c r="A20" s="419" t="s">
        <v>16</v>
      </c>
      <c r="B20" s="107"/>
      <c r="C20" s="106"/>
      <c r="D20" s="106">
        <f t="shared" si="15"/>
        <v>0</v>
      </c>
      <c r="E20" s="106"/>
      <c r="F20" s="106"/>
      <c r="G20" s="106"/>
      <c r="H20" s="106"/>
      <c r="I20" s="106"/>
      <c r="J20" s="106"/>
      <c r="K20" s="106"/>
      <c r="L20" s="292"/>
      <c r="M20" s="106"/>
      <c r="N20" s="106"/>
      <c r="O20" s="106"/>
      <c r="P20" s="106"/>
      <c r="Q20" s="106"/>
      <c r="R20" s="106"/>
      <c r="S20" s="106"/>
      <c r="T20" s="106"/>
      <c r="U20" s="106"/>
      <c r="V20" s="106"/>
      <c r="W20" s="106"/>
      <c r="X20" s="106"/>
      <c r="Y20" s="106"/>
      <c r="Z20" s="106"/>
      <c r="AA20" s="106"/>
      <c r="AB20" s="106"/>
      <c r="AC20" s="106"/>
      <c r="AD20" s="106"/>
      <c r="AE20" s="106"/>
      <c r="AF20" s="106"/>
      <c r="AG20" s="297"/>
      <c r="AH20" s="106"/>
      <c r="AI20" s="106"/>
      <c r="AJ20" s="106"/>
      <c r="AK20" s="106"/>
      <c r="AL20" s="106"/>
      <c r="AM20" s="106"/>
      <c r="AN20" s="106"/>
      <c r="AO20" s="106"/>
      <c r="AP20" s="106"/>
      <c r="AQ20" s="106"/>
      <c r="AR20" s="106"/>
      <c r="AS20" s="106"/>
      <c r="AT20" s="106"/>
      <c r="AU20" s="106"/>
      <c r="AV20" s="106"/>
      <c r="AW20" s="106"/>
      <c r="AX20" s="106"/>
      <c r="AY20" s="106"/>
      <c r="AZ20" s="106"/>
      <c r="BA20" s="106"/>
      <c r="BB20" s="105" t="s">
        <v>212</v>
      </c>
      <c r="BC20" s="104"/>
      <c r="BD20" s="104"/>
      <c r="BE20" s="132">
        <v>2016</v>
      </c>
      <c r="BF20" s="104"/>
      <c r="BG20" s="104"/>
    </row>
    <row r="21" spans="1:59" s="131" customFormat="1" ht="22.2" customHeight="1">
      <c r="A21" s="418" t="s">
        <v>19</v>
      </c>
      <c r="B21" s="260" t="s">
        <v>284</v>
      </c>
      <c r="C21" s="111">
        <f>SUM(C22,C25)</f>
        <v>0</v>
      </c>
      <c r="D21" s="111">
        <f>SUM(D22+D25)</f>
        <v>0</v>
      </c>
      <c r="E21" s="111">
        <f>SUM(E22,E25)</f>
        <v>0</v>
      </c>
      <c r="F21" s="111">
        <f t="shared" ref="F21:K21" si="22">SUM(F22,F25)</f>
        <v>0</v>
      </c>
      <c r="G21" s="111">
        <f t="shared" si="22"/>
        <v>0</v>
      </c>
      <c r="H21" s="111">
        <f t="shared" si="22"/>
        <v>0</v>
      </c>
      <c r="I21" s="111">
        <f t="shared" si="22"/>
        <v>0</v>
      </c>
      <c r="J21" s="111">
        <f t="shared" si="22"/>
        <v>0</v>
      </c>
      <c r="K21" s="111">
        <f t="shared" si="22"/>
        <v>0</v>
      </c>
      <c r="L21" s="292"/>
      <c r="M21" s="111">
        <f t="shared" ref="M21:AF21" si="23">SUM(M22,M25)</f>
        <v>0</v>
      </c>
      <c r="N21" s="111">
        <f t="shared" si="23"/>
        <v>0</v>
      </c>
      <c r="O21" s="111">
        <f t="shared" si="23"/>
        <v>0</v>
      </c>
      <c r="P21" s="111">
        <f t="shared" si="23"/>
        <v>0</v>
      </c>
      <c r="Q21" s="111">
        <f t="shared" si="23"/>
        <v>0</v>
      </c>
      <c r="R21" s="111">
        <f t="shared" si="23"/>
        <v>0</v>
      </c>
      <c r="S21" s="111">
        <f t="shared" si="23"/>
        <v>0</v>
      </c>
      <c r="T21" s="111">
        <f t="shared" si="23"/>
        <v>0</v>
      </c>
      <c r="U21" s="111">
        <f t="shared" si="23"/>
        <v>0</v>
      </c>
      <c r="V21" s="111">
        <f t="shared" si="23"/>
        <v>0</v>
      </c>
      <c r="W21" s="111">
        <f t="shared" si="23"/>
        <v>0</v>
      </c>
      <c r="X21" s="111">
        <f t="shared" si="23"/>
        <v>0</v>
      </c>
      <c r="Y21" s="111">
        <f t="shared" si="23"/>
        <v>0</v>
      </c>
      <c r="Z21" s="111">
        <f t="shared" si="23"/>
        <v>0</v>
      </c>
      <c r="AA21" s="111">
        <f t="shared" si="23"/>
        <v>0</v>
      </c>
      <c r="AB21" s="111">
        <f t="shared" si="23"/>
        <v>0</v>
      </c>
      <c r="AC21" s="111">
        <f t="shared" si="23"/>
        <v>0</v>
      </c>
      <c r="AD21" s="111">
        <f t="shared" si="23"/>
        <v>0</v>
      </c>
      <c r="AE21" s="111">
        <f t="shared" si="23"/>
        <v>0</v>
      </c>
      <c r="AF21" s="111">
        <f t="shared" si="23"/>
        <v>0</v>
      </c>
      <c r="AG21" s="297"/>
      <c r="AH21" s="111">
        <f t="shared" ref="AH21:BA21" si="24">SUM(AH22,AH25)</f>
        <v>0</v>
      </c>
      <c r="AI21" s="111">
        <f t="shared" si="24"/>
        <v>0</v>
      </c>
      <c r="AJ21" s="111">
        <f t="shared" si="24"/>
        <v>0</v>
      </c>
      <c r="AK21" s="111">
        <f t="shared" si="24"/>
        <v>0</v>
      </c>
      <c r="AL21" s="111">
        <f t="shared" si="24"/>
        <v>0</v>
      </c>
      <c r="AM21" s="111">
        <f t="shared" si="24"/>
        <v>0</v>
      </c>
      <c r="AN21" s="111">
        <f t="shared" si="24"/>
        <v>0</v>
      </c>
      <c r="AO21" s="111">
        <f t="shared" si="24"/>
        <v>0</v>
      </c>
      <c r="AP21" s="111">
        <f t="shared" si="24"/>
        <v>0</v>
      </c>
      <c r="AQ21" s="111">
        <f t="shared" si="24"/>
        <v>0</v>
      </c>
      <c r="AR21" s="111">
        <f t="shared" si="24"/>
        <v>0</v>
      </c>
      <c r="AS21" s="111">
        <f t="shared" si="24"/>
        <v>0</v>
      </c>
      <c r="AT21" s="111">
        <f t="shared" si="24"/>
        <v>0</v>
      </c>
      <c r="AU21" s="111">
        <f t="shared" si="24"/>
        <v>0</v>
      </c>
      <c r="AV21" s="111">
        <f t="shared" si="24"/>
        <v>0</v>
      </c>
      <c r="AW21" s="111">
        <f t="shared" si="24"/>
        <v>0</v>
      </c>
      <c r="AX21" s="111">
        <f t="shared" si="24"/>
        <v>0</v>
      </c>
      <c r="AY21" s="111">
        <f t="shared" si="24"/>
        <v>0</v>
      </c>
      <c r="AZ21" s="111">
        <f t="shared" si="24"/>
        <v>0</v>
      </c>
      <c r="BA21" s="111">
        <f t="shared" si="24"/>
        <v>0</v>
      </c>
      <c r="BB21" s="105" t="s">
        <v>212</v>
      </c>
      <c r="BC21" s="110"/>
      <c r="BD21" s="110"/>
      <c r="BE21" s="132">
        <v>2016</v>
      </c>
      <c r="BF21" s="110"/>
      <c r="BG21" s="110"/>
    </row>
    <row r="22" spans="1:59" s="145" customFormat="1" ht="22.2" customHeight="1">
      <c r="A22" s="418" t="s">
        <v>19</v>
      </c>
      <c r="B22" s="112" t="s">
        <v>281</v>
      </c>
      <c r="C22" s="111"/>
      <c r="D22" s="111">
        <f t="shared" ref="D22:D27" si="25">SUM(E22:BA22)</f>
        <v>0</v>
      </c>
      <c r="E22" s="111">
        <f t="shared" ref="E22:K22" si="26">SUM(E23:E24)</f>
        <v>0</v>
      </c>
      <c r="F22" s="111">
        <f t="shared" si="26"/>
        <v>0</v>
      </c>
      <c r="G22" s="111">
        <f t="shared" si="26"/>
        <v>0</v>
      </c>
      <c r="H22" s="111">
        <f t="shared" si="26"/>
        <v>0</v>
      </c>
      <c r="I22" s="111">
        <f t="shared" si="26"/>
        <v>0</v>
      </c>
      <c r="J22" s="111">
        <f t="shared" si="26"/>
        <v>0</v>
      </c>
      <c r="K22" s="111">
        <f t="shared" si="26"/>
        <v>0</v>
      </c>
      <c r="L22" s="292"/>
      <c r="M22" s="111">
        <f t="shared" ref="M22:AF22" si="27">SUM(M23:M24)</f>
        <v>0</v>
      </c>
      <c r="N22" s="111">
        <f t="shared" si="27"/>
        <v>0</v>
      </c>
      <c r="O22" s="111">
        <f t="shared" si="27"/>
        <v>0</v>
      </c>
      <c r="P22" s="111">
        <f t="shared" si="27"/>
        <v>0</v>
      </c>
      <c r="Q22" s="111">
        <f t="shared" si="27"/>
        <v>0</v>
      </c>
      <c r="R22" s="111">
        <f t="shared" si="27"/>
        <v>0</v>
      </c>
      <c r="S22" s="111">
        <f t="shared" si="27"/>
        <v>0</v>
      </c>
      <c r="T22" s="111">
        <f t="shared" si="27"/>
        <v>0</v>
      </c>
      <c r="U22" s="111">
        <f t="shared" si="27"/>
        <v>0</v>
      </c>
      <c r="V22" s="111">
        <f t="shared" si="27"/>
        <v>0</v>
      </c>
      <c r="W22" s="111">
        <f t="shared" si="27"/>
        <v>0</v>
      </c>
      <c r="X22" s="111">
        <f t="shared" si="27"/>
        <v>0</v>
      </c>
      <c r="Y22" s="111">
        <f t="shared" si="27"/>
        <v>0</v>
      </c>
      <c r="Z22" s="111">
        <f t="shared" si="27"/>
        <v>0</v>
      </c>
      <c r="AA22" s="111">
        <f t="shared" si="27"/>
        <v>0</v>
      </c>
      <c r="AB22" s="111">
        <f t="shared" si="27"/>
        <v>0</v>
      </c>
      <c r="AC22" s="111">
        <f t="shared" si="27"/>
        <v>0</v>
      </c>
      <c r="AD22" s="111">
        <f t="shared" si="27"/>
        <v>0</v>
      </c>
      <c r="AE22" s="111">
        <f t="shared" si="27"/>
        <v>0</v>
      </c>
      <c r="AF22" s="111">
        <f t="shared" si="27"/>
        <v>0</v>
      </c>
      <c r="AG22" s="297"/>
      <c r="AH22" s="111">
        <f t="shared" ref="AH22:BA22" si="28">SUM(AH23:AH24)</f>
        <v>0</v>
      </c>
      <c r="AI22" s="111">
        <f t="shared" si="28"/>
        <v>0</v>
      </c>
      <c r="AJ22" s="111">
        <f t="shared" si="28"/>
        <v>0</v>
      </c>
      <c r="AK22" s="111">
        <f t="shared" si="28"/>
        <v>0</v>
      </c>
      <c r="AL22" s="111">
        <f t="shared" si="28"/>
        <v>0</v>
      </c>
      <c r="AM22" s="111">
        <f t="shared" si="28"/>
        <v>0</v>
      </c>
      <c r="AN22" s="111">
        <f t="shared" si="28"/>
        <v>0</v>
      </c>
      <c r="AO22" s="111">
        <f t="shared" si="28"/>
        <v>0</v>
      </c>
      <c r="AP22" s="111">
        <f t="shared" si="28"/>
        <v>0</v>
      </c>
      <c r="AQ22" s="111">
        <f t="shared" si="28"/>
        <v>0</v>
      </c>
      <c r="AR22" s="111">
        <f t="shared" si="28"/>
        <v>0</v>
      </c>
      <c r="AS22" s="111">
        <f t="shared" si="28"/>
        <v>0</v>
      </c>
      <c r="AT22" s="111">
        <f t="shared" si="28"/>
        <v>0</v>
      </c>
      <c r="AU22" s="111">
        <f t="shared" si="28"/>
        <v>0</v>
      </c>
      <c r="AV22" s="111">
        <f t="shared" si="28"/>
        <v>0</v>
      </c>
      <c r="AW22" s="111">
        <f t="shared" si="28"/>
        <v>0</v>
      </c>
      <c r="AX22" s="111">
        <f t="shared" si="28"/>
        <v>0</v>
      </c>
      <c r="AY22" s="111">
        <f t="shared" si="28"/>
        <v>0</v>
      </c>
      <c r="AZ22" s="111">
        <f t="shared" si="28"/>
        <v>0</v>
      </c>
      <c r="BA22" s="111">
        <f t="shared" si="28"/>
        <v>0</v>
      </c>
      <c r="BB22" s="105" t="s">
        <v>212</v>
      </c>
      <c r="BC22" s="110"/>
      <c r="BD22" s="110"/>
      <c r="BE22" s="132">
        <v>2016</v>
      </c>
      <c r="BF22" s="110"/>
      <c r="BG22" s="110"/>
    </row>
    <row r="23" spans="1:59" s="124" customFormat="1" ht="22.2" customHeight="1">
      <c r="A23" s="419" t="s">
        <v>19</v>
      </c>
      <c r="B23" s="107"/>
      <c r="C23" s="106"/>
      <c r="D23" s="106">
        <f t="shared" si="25"/>
        <v>0</v>
      </c>
      <c r="E23" s="106"/>
      <c r="F23" s="106"/>
      <c r="G23" s="106"/>
      <c r="H23" s="106"/>
      <c r="I23" s="106"/>
      <c r="J23" s="106"/>
      <c r="K23" s="106"/>
      <c r="L23" s="292"/>
      <c r="M23" s="106"/>
      <c r="N23" s="106"/>
      <c r="O23" s="106"/>
      <c r="P23" s="106"/>
      <c r="Q23" s="106"/>
      <c r="R23" s="106"/>
      <c r="S23" s="106"/>
      <c r="T23" s="106"/>
      <c r="U23" s="106"/>
      <c r="V23" s="106"/>
      <c r="W23" s="106"/>
      <c r="X23" s="106"/>
      <c r="Y23" s="106"/>
      <c r="Z23" s="106"/>
      <c r="AA23" s="106"/>
      <c r="AB23" s="106"/>
      <c r="AC23" s="106"/>
      <c r="AD23" s="106"/>
      <c r="AE23" s="106"/>
      <c r="AF23" s="106"/>
      <c r="AG23" s="297"/>
      <c r="AH23" s="106"/>
      <c r="AI23" s="106"/>
      <c r="AJ23" s="106"/>
      <c r="AK23" s="106"/>
      <c r="AL23" s="106"/>
      <c r="AM23" s="106"/>
      <c r="AN23" s="106"/>
      <c r="AO23" s="106"/>
      <c r="AP23" s="106"/>
      <c r="AQ23" s="106"/>
      <c r="AR23" s="106"/>
      <c r="AS23" s="106"/>
      <c r="AT23" s="106"/>
      <c r="AU23" s="106"/>
      <c r="AV23" s="106"/>
      <c r="AW23" s="106"/>
      <c r="AX23" s="106"/>
      <c r="AY23" s="106"/>
      <c r="AZ23" s="106"/>
      <c r="BA23" s="106"/>
      <c r="BB23" s="105" t="s">
        <v>212</v>
      </c>
      <c r="BC23" s="104"/>
      <c r="BD23" s="104"/>
      <c r="BE23" s="132">
        <v>2016</v>
      </c>
      <c r="BF23" s="104"/>
      <c r="BG23" s="104"/>
    </row>
    <row r="24" spans="1:59" s="124" customFormat="1" ht="22.2" customHeight="1">
      <c r="A24" s="419" t="s">
        <v>19</v>
      </c>
      <c r="B24" s="107"/>
      <c r="C24" s="106"/>
      <c r="D24" s="106">
        <f t="shared" si="25"/>
        <v>0</v>
      </c>
      <c r="E24" s="106"/>
      <c r="F24" s="106"/>
      <c r="G24" s="106"/>
      <c r="H24" s="106"/>
      <c r="I24" s="106"/>
      <c r="J24" s="106"/>
      <c r="K24" s="106"/>
      <c r="L24" s="292"/>
      <c r="M24" s="106"/>
      <c r="N24" s="106"/>
      <c r="O24" s="106"/>
      <c r="P24" s="106"/>
      <c r="Q24" s="106"/>
      <c r="R24" s="106"/>
      <c r="S24" s="106"/>
      <c r="T24" s="106"/>
      <c r="U24" s="106"/>
      <c r="V24" s="106"/>
      <c r="W24" s="106"/>
      <c r="X24" s="106"/>
      <c r="Y24" s="106"/>
      <c r="Z24" s="106"/>
      <c r="AA24" s="106"/>
      <c r="AB24" s="106"/>
      <c r="AC24" s="106"/>
      <c r="AD24" s="106"/>
      <c r="AE24" s="106"/>
      <c r="AF24" s="106"/>
      <c r="AG24" s="297"/>
      <c r="AH24" s="106"/>
      <c r="AI24" s="106"/>
      <c r="AJ24" s="106"/>
      <c r="AK24" s="106"/>
      <c r="AL24" s="106"/>
      <c r="AM24" s="106"/>
      <c r="AN24" s="106"/>
      <c r="AO24" s="106"/>
      <c r="AP24" s="106"/>
      <c r="AQ24" s="106"/>
      <c r="AR24" s="106"/>
      <c r="AS24" s="106"/>
      <c r="AT24" s="106"/>
      <c r="AU24" s="106"/>
      <c r="AV24" s="106"/>
      <c r="AW24" s="106"/>
      <c r="AX24" s="106"/>
      <c r="AY24" s="106"/>
      <c r="AZ24" s="106"/>
      <c r="BA24" s="106"/>
      <c r="BB24" s="105" t="s">
        <v>212</v>
      </c>
      <c r="BC24" s="104"/>
      <c r="BD24" s="104"/>
      <c r="BE24" s="132">
        <v>2016</v>
      </c>
      <c r="BF24" s="104"/>
      <c r="BG24" s="104"/>
    </row>
    <row r="25" spans="1:59" s="145" customFormat="1" ht="22.2" customHeight="1">
      <c r="A25" s="418" t="s">
        <v>19</v>
      </c>
      <c r="B25" s="112" t="s">
        <v>282</v>
      </c>
      <c r="C25" s="111"/>
      <c r="D25" s="111">
        <f t="shared" si="25"/>
        <v>0</v>
      </c>
      <c r="E25" s="111">
        <f t="shared" ref="E25:K25" si="29">SUM(E26:E27)</f>
        <v>0</v>
      </c>
      <c r="F25" s="111">
        <f t="shared" si="29"/>
        <v>0</v>
      </c>
      <c r="G25" s="111">
        <f t="shared" si="29"/>
        <v>0</v>
      </c>
      <c r="H25" s="111">
        <f t="shared" si="29"/>
        <v>0</v>
      </c>
      <c r="I25" s="111">
        <f t="shared" si="29"/>
        <v>0</v>
      </c>
      <c r="J25" s="111">
        <f t="shared" si="29"/>
        <v>0</v>
      </c>
      <c r="K25" s="111">
        <f t="shared" si="29"/>
        <v>0</v>
      </c>
      <c r="L25" s="292"/>
      <c r="M25" s="111">
        <f t="shared" ref="M25:AF25" si="30">SUM(M26:M27)</f>
        <v>0</v>
      </c>
      <c r="N25" s="111">
        <f t="shared" si="30"/>
        <v>0</v>
      </c>
      <c r="O25" s="111">
        <f t="shared" si="30"/>
        <v>0</v>
      </c>
      <c r="P25" s="111">
        <f t="shared" si="30"/>
        <v>0</v>
      </c>
      <c r="Q25" s="111">
        <f t="shared" si="30"/>
        <v>0</v>
      </c>
      <c r="R25" s="111">
        <f t="shared" si="30"/>
        <v>0</v>
      </c>
      <c r="S25" s="111">
        <f t="shared" si="30"/>
        <v>0</v>
      </c>
      <c r="T25" s="111">
        <f t="shared" si="30"/>
        <v>0</v>
      </c>
      <c r="U25" s="111">
        <f t="shared" si="30"/>
        <v>0</v>
      </c>
      <c r="V25" s="111">
        <f t="shared" si="30"/>
        <v>0</v>
      </c>
      <c r="W25" s="111">
        <f t="shared" si="30"/>
        <v>0</v>
      </c>
      <c r="X25" s="111">
        <f t="shared" si="30"/>
        <v>0</v>
      </c>
      <c r="Y25" s="111">
        <f t="shared" si="30"/>
        <v>0</v>
      </c>
      <c r="Z25" s="111">
        <f t="shared" si="30"/>
        <v>0</v>
      </c>
      <c r="AA25" s="111">
        <f t="shared" si="30"/>
        <v>0</v>
      </c>
      <c r="AB25" s="111">
        <f t="shared" si="30"/>
        <v>0</v>
      </c>
      <c r="AC25" s="111">
        <f t="shared" si="30"/>
        <v>0</v>
      </c>
      <c r="AD25" s="111">
        <f t="shared" si="30"/>
        <v>0</v>
      </c>
      <c r="AE25" s="111">
        <f t="shared" si="30"/>
        <v>0</v>
      </c>
      <c r="AF25" s="111">
        <f t="shared" si="30"/>
        <v>0</v>
      </c>
      <c r="AG25" s="297"/>
      <c r="AH25" s="111">
        <f t="shared" ref="AH25:BA25" si="31">SUM(AH26:AH27)</f>
        <v>0</v>
      </c>
      <c r="AI25" s="111">
        <f t="shared" si="31"/>
        <v>0</v>
      </c>
      <c r="AJ25" s="111">
        <f t="shared" si="31"/>
        <v>0</v>
      </c>
      <c r="AK25" s="111">
        <f t="shared" si="31"/>
        <v>0</v>
      </c>
      <c r="AL25" s="111">
        <f t="shared" si="31"/>
        <v>0</v>
      </c>
      <c r="AM25" s="111">
        <f t="shared" si="31"/>
        <v>0</v>
      </c>
      <c r="AN25" s="111">
        <f t="shared" si="31"/>
        <v>0</v>
      </c>
      <c r="AO25" s="111">
        <f t="shared" si="31"/>
        <v>0</v>
      </c>
      <c r="AP25" s="111">
        <f t="shared" si="31"/>
        <v>0</v>
      </c>
      <c r="AQ25" s="111">
        <f t="shared" si="31"/>
        <v>0</v>
      </c>
      <c r="AR25" s="111">
        <f t="shared" si="31"/>
        <v>0</v>
      </c>
      <c r="AS25" s="111">
        <f t="shared" si="31"/>
        <v>0</v>
      </c>
      <c r="AT25" s="111">
        <f t="shared" si="31"/>
        <v>0</v>
      </c>
      <c r="AU25" s="111">
        <f t="shared" si="31"/>
        <v>0</v>
      </c>
      <c r="AV25" s="111">
        <f t="shared" si="31"/>
        <v>0</v>
      </c>
      <c r="AW25" s="111">
        <f t="shared" si="31"/>
        <v>0</v>
      </c>
      <c r="AX25" s="111">
        <f t="shared" si="31"/>
        <v>0</v>
      </c>
      <c r="AY25" s="111">
        <f t="shared" si="31"/>
        <v>0</v>
      </c>
      <c r="AZ25" s="111">
        <f t="shared" si="31"/>
        <v>0</v>
      </c>
      <c r="BA25" s="111">
        <f t="shared" si="31"/>
        <v>0</v>
      </c>
      <c r="BB25" s="105" t="s">
        <v>212</v>
      </c>
      <c r="BC25" s="110"/>
      <c r="BD25" s="110"/>
      <c r="BE25" s="132">
        <v>2016</v>
      </c>
      <c r="BF25" s="110"/>
      <c r="BG25" s="110"/>
    </row>
    <row r="26" spans="1:59" s="124" customFormat="1" ht="22.2" customHeight="1">
      <c r="A26" s="419" t="s">
        <v>19</v>
      </c>
      <c r="B26" s="107"/>
      <c r="C26" s="106"/>
      <c r="D26" s="106">
        <f t="shared" si="25"/>
        <v>0</v>
      </c>
      <c r="E26" s="106"/>
      <c r="F26" s="106"/>
      <c r="G26" s="106"/>
      <c r="H26" s="106"/>
      <c r="I26" s="106"/>
      <c r="J26" s="106"/>
      <c r="K26" s="106"/>
      <c r="L26" s="292"/>
      <c r="M26" s="106"/>
      <c r="N26" s="106"/>
      <c r="O26" s="106"/>
      <c r="P26" s="106"/>
      <c r="Q26" s="106"/>
      <c r="R26" s="106"/>
      <c r="S26" s="106"/>
      <c r="T26" s="106"/>
      <c r="U26" s="106"/>
      <c r="V26" s="106"/>
      <c r="W26" s="106"/>
      <c r="X26" s="106"/>
      <c r="Y26" s="106"/>
      <c r="Z26" s="106"/>
      <c r="AA26" s="106"/>
      <c r="AB26" s="106"/>
      <c r="AC26" s="106"/>
      <c r="AD26" s="106"/>
      <c r="AE26" s="106"/>
      <c r="AF26" s="106"/>
      <c r="AG26" s="297"/>
      <c r="AH26" s="106"/>
      <c r="AI26" s="106"/>
      <c r="AJ26" s="106"/>
      <c r="AK26" s="106"/>
      <c r="AL26" s="106"/>
      <c r="AM26" s="106"/>
      <c r="AN26" s="106"/>
      <c r="AO26" s="106"/>
      <c r="AP26" s="106"/>
      <c r="AQ26" s="106"/>
      <c r="AR26" s="106"/>
      <c r="AS26" s="106"/>
      <c r="AT26" s="106"/>
      <c r="AU26" s="106"/>
      <c r="AV26" s="106"/>
      <c r="AW26" s="106"/>
      <c r="AX26" s="106"/>
      <c r="AY26" s="106"/>
      <c r="AZ26" s="106"/>
      <c r="BA26" s="106"/>
      <c r="BB26" s="105" t="s">
        <v>212</v>
      </c>
      <c r="BC26" s="104"/>
      <c r="BD26" s="104"/>
      <c r="BE26" s="132">
        <v>2016</v>
      </c>
      <c r="BF26" s="104"/>
      <c r="BG26" s="104"/>
    </row>
    <row r="27" spans="1:59" s="124" customFormat="1" ht="22.2" customHeight="1">
      <c r="A27" s="419" t="s">
        <v>19</v>
      </c>
      <c r="B27" s="107"/>
      <c r="C27" s="106"/>
      <c r="D27" s="106">
        <f t="shared" si="25"/>
        <v>0</v>
      </c>
      <c r="E27" s="106"/>
      <c r="F27" s="106"/>
      <c r="G27" s="106"/>
      <c r="H27" s="106"/>
      <c r="I27" s="106"/>
      <c r="J27" s="106"/>
      <c r="K27" s="106"/>
      <c r="L27" s="292"/>
      <c r="M27" s="106"/>
      <c r="N27" s="106"/>
      <c r="O27" s="106"/>
      <c r="P27" s="106"/>
      <c r="Q27" s="106"/>
      <c r="R27" s="106"/>
      <c r="S27" s="106"/>
      <c r="T27" s="106"/>
      <c r="U27" s="106"/>
      <c r="V27" s="106"/>
      <c r="W27" s="106"/>
      <c r="X27" s="106"/>
      <c r="Y27" s="106"/>
      <c r="Z27" s="106"/>
      <c r="AA27" s="106"/>
      <c r="AB27" s="106"/>
      <c r="AC27" s="106"/>
      <c r="AD27" s="106"/>
      <c r="AE27" s="106"/>
      <c r="AF27" s="106"/>
      <c r="AG27" s="297"/>
      <c r="AH27" s="106"/>
      <c r="AI27" s="106"/>
      <c r="AJ27" s="106"/>
      <c r="AK27" s="106"/>
      <c r="AL27" s="106"/>
      <c r="AM27" s="106"/>
      <c r="AN27" s="106"/>
      <c r="AO27" s="106"/>
      <c r="AP27" s="106"/>
      <c r="AQ27" s="106"/>
      <c r="AR27" s="106"/>
      <c r="AS27" s="106"/>
      <c r="AT27" s="106"/>
      <c r="AU27" s="106"/>
      <c r="AV27" s="106"/>
      <c r="AW27" s="106"/>
      <c r="AX27" s="106"/>
      <c r="AY27" s="106"/>
      <c r="AZ27" s="106"/>
      <c r="BA27" s="106"/>
      <c r="BB27" s="105" t="s">
        <v>212</v>
      </c>
      <c r="BC27" s="104"/>
      <c r="BD27" s="104"/>
      <c r="BE27" s="132">
        <v>2016</v>
      </c>
      <c r="BF27" s="104"/>
      <c r="BG27" s="104"/>
    </row>
    <row r="28" spans="1:59" s="131" customFormat="1" ht="22.2" customHeight="1">
      <c r="A28" s="418" t="s">
        <v>22</v>
      </c>
      <c r="B28" s="260" t="s">
        <v>285</v>
      </c>
      <c r="C28" s="111">
        <f>SUM(C29,C32)</f>
        <v>0</v>
      </c>
      <c r="D28" s="111">
        <f>SUM(D29+D32)</f>
        <v>0</v>
      </c>
      <c r="E28" s="111">
        <f t="shared" ref="E28:K28" si="32">SUM(E29,E32)</f>
        <v>0</v>
      </c>
      <c r="F28" s="111">
        <f t="shared" si="32"/>
        <v>0</v>
      </c>
      <c r="G28" s="111">
        <f t="shared" si="32"/>
        <v>0</v>
      </c>
      <c r="H28" s="111">
        <f t="shared" si="32"/>
        <v>0</v>
      </c>
      <c r="I28" s="111">
        <f t="shared" si="32"/>
        <v>0</v>
      </c>
      <c r="J28" s="111">
        <f t="shared" si="32"/>
        <v>0</v>
      </c>
      <c r="K28" s="111">
        <f t="shared" si="32"/>
        <v>0</v>
      </c>
      <c r="L28" s="292"/>
      <c r="M28" s="111">
        <f t="shared" ref="M28:AF28" si="33">SUM(M29,M32)</f>
        <v>0</v>
      </c>
      <c r="N28" s="111">
        <f t="shared" si="33"/>
        <v>0</v>
      </c>
      <c r="O28" s="111">
        <f t="shared" si="33"/>
        <v>0</v>
      </c>
      <c r="P28" s="111">
        <f t="shared" si="33"/>
        <v>0</v>
      </c>
      <c r="Q28" s="111">
        <f t="shared" si="33"/>
        <v>0</v>
      </c>
      <c r="R28" s="111">
        <f t="shared" si="33"/>
        <v>0</v>
      </c>
      <c r="S28" s="111">
        <f t="shared" si="33"/>
        <v>0</v>
      </c>
      <c r="T28" s="111">
        <f t="shared" si="33"/>
        <v>0</v>
      </c>
      <c r="U28" s="111">
        <f t="shared" si="33"/>
        <v>0</v>
      </c>
      <c r="V28" s="111">
        <f t="shared" si="33"/>
        <v>0</v>
      </c>
      <c r="W28" s="111">
        <f t="shared" si="33"/>
        <v>0</v>
      </c>
      <c r="X28" s="111">
        <f t="shared" si="33"/>
        <v>0</v>
      </c>
      <c r="Y28" s="111">
        <f t="shared" si="33"/>
        <v>0</v>
      </c>
      <c r="Z28" s="111">
        <f t="shared" si="33"/>
        <v>0</v>
      </c>
      <c r="AA28" s="111">
        <f t="shared" si="33"/>
        <v>0</v>
      </c>
      <c r="AB28" s="111">
        <f t="shared" si="33"/>
        <v>0</v>
      </c>
      <c r="AC28" s="111">
        <f t="shared" si="33"/>
        <v>0</v>
      </c>
      <c r="AD28" s="111">
        <f t="shared" si="33"/>
        <v>0</v>
      </c>
      <c r="AE28" s="111">
        <f t="shared" si="33"/>
        <v>0</v>
      </c>
      <c r="AF28" s="111">
        <f t="shared" si="33"/>
        <v>0</v>
      </c>
      <c r="AG28" s="297"/>
      <c r="AH28" s="111">
        <f t="shared" ref="AH28:BA28" si="34">SUM(AH29,AH32)</f>
        <v>0</v>
      </c>
      <c r="AI28" s="111">
        <f t="shared" si="34"/>
        <v>0</v>
      </c>
      <c r="AJ28" s="111">
        <f t="shared" si="34"/>
        <v>0</v>
      </c>
      <c r="AK28" s="111">
        <f t="shared" si="34"/>
        <v>0</v>
      </c>
      <c r="AL28" s="111">
        <f t="shared" si="34"/>
        <v>0</v>
      </c>
      <c r="AM28" s="111">
        <f t="shared" si="34"/>
        <v>0</v>
      </c>
      <c r="AN28" s="111">
        <f t="shared" si="34"/>
        <v>0</v>
      </c>
      <c r="AO28" s="111">
        <f t="shared" si="34"/>
        <v>0</v>
      </c>
      <c r="AP28" s="111">
        <f t="shared" si="34"/>
        <v>0</v>
      </c>
      <c r="AQ28" s="111">
        <f t="shared" si="34"/>
        <v>0</v>
      </c>
      <c r="AR28" s="111">
        <f t="shared" si="34"/>
        <v>0</v>
      </c>
      <c r="AS28" s="111">
        <f t="shared" si="34"/>
        <v>0</v>
      </c>
      <c r="AT28" s="111">
        <f t="shared" si="34"/>
        <v>0</v>
      </c>
      <c r="AU28" s="111">
        <f t="shared" si="34"/>
        <v>0</v>
      </c>
      <c r="AV28" s="111">
        <f t="shared" si="34"/>
        <v>0</v>
      </c>
      <c r="AW28" s="111">
        <f t="shared" si="34"/>
        <v>0</v>
      </c>
      <c r="AX28" s="111">
        <f t="shared" si="34"/>
        <v>0</v>
      </c>
      <c r="AY28" s="111">
        <f t="shared" si="34"/>
        <v>0</v>
      </c>
      <c r="AZ28" s="111">
        <f t="shared" si="34"/>
        <v>0</v>
      </c>
      <c r="BA28" s="111">
        <f t="shared" si="34"/>
        <v>0</v>
      </c>
      <c r="BB28" s="105" t="s">
        <v>212</v>
      </c>
      <c r="BC28" s="110"/>
      <c r="BD28" s="110"/>
      <c r="BE28" s="132">
        <v>2016</v>
      </c>
      <c r="BF28" s="110"/>
      <c r="BG28" s="110"/>
    </row>
    <row r="29" spans="1:59" s="145" customFormat="1" ht="22.2" customHeight="1">
      <c r="A29" s="418" t="s">
        <v>22</v>
      </c>
      <c r="B29" s="112" t="s">
        <v>281</v>
      </c>
      <c r="C29" s="111"/>
      <c r="D29" s="111">
        <f t="shared" ref="D29:D34" si="35">SUM(E29:BA29)</f>
        <v>0</v>
      </c>
      <c r="E29" s="111">
        <f t="shared" ref="E29:K29" si="36">SUM(E30:E31)</f>
        <v>0</v>
      </c>
      <c r="F29" s="111">
        <f t="shared" si="36"/>
        <v>0</v>
      </c>
      <c r="G29" s="111">
        <f t="shared" si="36"/>
        <v>0</v>
      </c>
      <c r="H29" s="111">
        <f t="shared" si="36"/>
        <v>0</v>
      </c>
      <c r="I29" s="111">
        <f t="shared" si="36"/>
        <v>0</v>
      </c>
      <c r="J29" s="111">
        <f t="shared" si="36"/>
        <v>0</v>
      </c>
      <c r="K29" s="111">
        <f t="shared" si="36"/>
        <v>0</v>
      </c>
      <c r="L29" s="292"/>
      <c r="M29" s="111">
        <f t="shared" ref="M29:AF29" si="37">SUM(M30:M31)</f>
        <v>0</v>
      </c>
      <c r="N29" s="111">
        <f t="shared" si="37"/>
        <v>0</v>
      </c>
      <c r="O29" s="111">
        <f t="shared" si="37"/>
        <v>0</v>
      </c>
      <c r="P29" s="111">
        <f t="shared" si="37"/>
        <v>0</v>
      </c>
      <c r="Q29" s="111">
        <f t="shared" si="37"/>
        <v>0</v>
      </c>
      <c r="R29" s="111">
        <f t="shared" si="37"/>
        <v>0</v>
      </c>
      <c r="S29" s="111">
        <f t="shared" si="37"/>
        <v>0</v>
      </c>
      <c r="T29" s="111">
        <f t="shared" si="37"/>
        <v>0</v>
      </c>
      <c r="U29" s="111">
        <f t="shared" si="37"/>
        <v>0</v>
      </c>
      <c r="V29" s="111">
        <f t="shared" si="37"/>
        <v>0</v>
      </c>
      <c r="W29" s="111">
        <f t="shared" si="37"/>
        <v>0</v>
      </c>
      <c r="X29" s="111">
        <f t="shared" si="37"/>
        <v>0</v>
      </c>
      <c r="Y29" s="111">
        <f t="shared" si="37"/>
        <v>0</v>
      </c>
      <c r="Z29" s="111">
        <f t="shared" si="37"/>
        <v>0</v>
      </c>
      <c r="AA29" s="111">
        <f t="shared" si="37"/>
        <v>0</v>
      </c>
      <c r="AB29" s="111">
        <f t="shared" si="37"/>
        <v>0</v>
      </c>
      <c r="AC29" s="111">
        <f t="shared" si="37"/>
        <v>0</v>
      </c>
      <c r="AD29" s="111">
        <f t="shared" si="37"/>
        <v>0</v>
      </c>
      <c r="AE29" s="111">
        <f t="shared" si="37"/>
        <v>0</v>
      </c>
      <c r="AF29" s="111">
        <f t="shared" si="37"/>
        <v>0</v>
      </c>
      <c r="AG29" s="297"/>
      <c r="AH29" s="111">
        <f t="shared" ref="AH29:BA29" si="38">SUM(AH30:AH31)</f>
        <v>0</v>
      </c>
      <c r="AI29" s="111">
        <f t="shared" si="38"/>
        <v>0</v>
      </c>
      <c r="AJ29" s="111">
        <f t="shared" si="38"/>
        <v>0</v>
      </c>
      <c r="AK29" s="111">
        <f t="shared" si="38"/>
        <v>0</v>
      </c>
      <c r="AL29" s="111">
        <f t="shared" si="38"/>
        <v>0</v>
      </c>
      <c r="AM29" s="111">
        <f t="shared" si="38"/>
        <v>0</v>
      </c>
      <c r="AN29" s="111">
        <f t="shared" si="38"/>
        <v>0</v>
      </c>
      <c r="AO29" s="111">
        <f t="shared" si="38"/>
        <v>0</v>
      </c>
      <c r="AP29" s="111">
        <f t="shared" si="38"/>
        <v>0</v>
      </c>
      <c r="AQ29" s="111">
        <f t="shared" si="38"/>
        <v>0</v>
      </c>
      <c r="AR29" s="111">
        <f t="shared" si="38"/>
        <v>0</v>
      </c>
      <c r="AS29" s="111">
        <f t="shared" si="38"/>
        <v>0</v>
      </c>
      <c r="AT29" s="111">
        <f t="shared" si="38"/>
        <v>0</v>
      </c>
      <c r="AU29" s="111">
        <f t="shared" si="38"/>
        <v>0</v>
      </c>
      <c r="AV29" s="111">
        <f t="shared" si="38"/>
        <v>0</v>
      </c>
      <c r="AW29" s="111">
        <f t="shared" si="38"/>
        <v>0</v>
      </c>
      <c r="AX29" s="111">
        <f t="shared" si="38"/>
        <v>0</v>
      </c>
      <c r="AY29" s="111">
        <f t="shared" si="38"/>
        <v>0</v>
      </c>
      <c r="AZ29" s="111">
        <f t="shared" si="38"/>
        <v>0</v>
      </c>
      <c r="BA29" s="111">
        <f t="shared" si="38"/>
        <v>0</v>
      </c>
      <c r="BB29" s="105" t="s">
        <v>212</v>
      </c>
      <c r="BC29" s="110"/>
      <c r="BD29" s="110"/>
      <c r="BE29" s="132">
        <v>2016</v>
      </c>
      <c r="BF29" s="110"/>
      <c r="BG29" s="110"/>
    </row>
    <row r="30" spans="1:59" s="124" customFormat="1" ht="22.2" customHeight="1">
      <c r="A30" s="419" t="s">
        <v>22</v>
      </c>
      <c r="B30" s="107"/>
      <c r="C30" s="106"/>
      <c r="D30" s="106">
        <f t="shared" si="35"/>
        <v>0</v>
      </c>
      <c r="E30" s="106"/>
      <c r="F30" s="106"/>
      <c r="G30" s="106"/>
      <c r="H30" s="106"/>
      <c r="I30" s="106"/>
      <c r="J30" s="106"/>
      <c r="K30" s="106"/>
      <c r="L30" s="292"/>
      <c r="M30" s="106"/>
      <c r="N30" s="106"/>
      <c r="O30" s="106"/>
      <c r="P30" s="106"/>
      <c r="Q30" s="106"/>
      <c r="R30" s="106"/>
      <c r="S30" s="106"/>
      <c r="T30" s="106"/>
      <c r="U30" s="106"/>
      <c r="V30" s="106"/>
      <c r="W30" s="106"/>
      <c r="X30" s="106"/>
      <c r="Y30" s="106"/>
      <c r="Z30" s="106"/>
      <c r="AA30" s="106"/>
      <c r="AB30" s="106"/>
      <c r="AC30" s="106"/>
      <c r="AD30" s="106"/>
      <c r="AE30" s="106"/>
      <c r="AF30" s="106"/>
      <c r="AG30" s="297"/>
      <c r="AH30" s="106"/>
      <c r="AI30" s="106"/>
      <c r="AJ30" s="106"/>
      <c r="AK30" s="106"/>
      <c r="AL30" s="106"/>
      <c r="AM30" s="106"/>
      <c r="AN30" s="106"/>
      <c r="AO30" s="106"/>
      <c r="AP30" s="106"/>
      <c r="AQ30" s="106"/>
      <c r="AR30" s="106"/>
      <c r="AS30" s="106"/>
      <c r="AT30" s="106"/>
      <c r="AU30" s="106"/>
      <c r="AV30" s="106"/>
      <c r="AW30" s="106"/>
      <c r="AX30" s="106"/>
      <c r="AY30" s="106"/>
      <c r="AZ30" s="106"/>
      <c r="BA30" s="106"/>
      <c r="BB30" s="105" t="s">
        <v>212</v>
      </c>
      <c r="BC30" s="104"/>
      <c r="BD30" s="104"/>
      <c r="BE30" s="132">
        <v>2016</v>
      </c>
      <c r="BF30" s="104"/>
      <c r="BG30" s="104"/>
    </row>
    <row r="31" spans="1:59" s="124" customFormat="1" ht="22.2" customHeight="1">
      <c r="A31" s="419" t="s">
        <v>22</v>
      </c>
      <c r="B31" s="107"/>
      <c r="C31" s="106"/>
      <c r="D31" s="106">
        <f t="shared" si="35"/>
        <v>0</v>
      </c>
      <c r="E31" s="106"/>
      <c r="F31" s="106"/>
      <c r="G31" s="106"/>
      <c r="H31" s="106"/>
      <c r="I31" s="106"/>
      <c r="J31" s="106"/>
      <c r="K31" s="106"/>
      <c r="L31" s="292"/>
      <c r="M31" s="106"/>
      <c r="N31" s="106"/>
      <c r="O31" s="106"/>
      <c r="P31" s="106"/>
      <c r="Q31" s="106"/>
      <c r="R31" s="106"/>
      <c r="S31" s="106"/>
      <c r="T31" s="106"/>
      <c r="U31" s="106"/>
      <c r="V31" s="106"/>
      <c r="W31" s="106"/>
      <c r="X31" s="106"/>
      <c r="Y31" s="106"/>
      <c r="Z31" s="106"/>
      <c r="AA31" s="106"/>
      <c r="AB31" s="106"/>
      <c r="AC31" s="106"/>
      <c r="AD31" s="106"/>
      <c r="AE31" s="106"/>
      <c r="AF31" s="106"/>
      <c r="AG31" s="297"/>
      <c r="AH31" s="106"/>
      <c r="AI31" s="106"/>
      <c r="AJ31" s="106"/>
      <c r="AK31" s="106"/>
      <c r="AL31" s="106"/>
      <c r="AM31" s="106"/>
      <c r="AN31" s="106"/>
      <c r="AO31" s="106"/>
      <c r="AP31" s="106"/>
      <c r="AQ31" s="106"/>
      <c r="AR31" s="106"/>
      <c r="AS31" s="106"/>
      <c r="AT31" s="106"/>
      <c r="AU31" s="106"/>
      <c r="AV31" s="106"/>
      <c r="AW31" s="106"/>
      <c r="AX31" s="106"/>
      <c r="AY31" s="106"/>
      <c r="AZ31" s="106"/>
      <c r="BA31" s="106"/>
      <c r="BB31" s="105" t="s">
        <v>212</v>
      </c>
      <c r="BC31" s="104"/>
      <c r="BD31" s="104"/>
      <c r="BE31" s="132">
        <v>2016</v>
      </c>
      <c r="BF31" s="104"/>
      <c r="BG31" s="104"/>
    </row>
    <row r="32" spans="1:59" s="145" customFormat="1" ht="22.2" customHeight="1">
      <c r="A32" s="418" t="s">
        <v>22</v>
      </c>
      <c r="B32" s="112" t="s">
        <v>282</v>
      </c>
      <c r="C32" s="111"/>
      <c r="D32" s="111">
        <f t="shared" si="35"/>
        <v>0</v>
      </c>
      <c r="E32" s="111">
        <f t="shared" ref="E32:K32" si="39">SUM(E33:E34)</f>
        <v>0</v>
      </c>
      <c r="F32" s="111">
        <f t="shared" si="39"/>
        <v>0</v>
      </c>
      <c r="G32" s="111">
        <f t="shared" si="39"/>
        <v>0</v>
      </c>
      <c r="H32" s="111">
        <f t="shared" si="39"/>
        <v>0</v>
      </c>
      <c r="I32" s="111">
        <f t="shared" si="39"/>
        <v>0</v>
      </c>
      <c r="J32" s="111">
        <f t="shared" si="39"/>
        <v>0</v>
      </c>
      <c r="K32" s="111">
        <f t="shared" si="39"/>
        <v>0</v>
      </c>
      <c r="L32" s="292"/>
      <c r="M32" s="111">
        <f t="shared" ref="M32:AF32" si="40">SUM(M33:M34)</f>
        <v>0</v>
      </c>
      <c r="N32" s="111">
        <f t="shared" si="40"/>
        <v>0</v>
      </c>
      <c r="O32" s="111">
        <f t="shared" si="40"/>
        <v>0</v>
      </c>
      <c r="P32" s="111">
        <f t="shared" si="40"/>
        <v>0</v>
      </c>
      <c r="Q32" s="111">
        <f t="shared" si="40"/>
        <v>0</v>
      </c>
      <c r="R32" s="111">
        <f t="shared" si="40"/>
        <v>0</v>
      </c>
      <c r="S32" s="111">
        <f t="shared" si="40"/>
        <v>0</v>
      </c>
      <c r="T32" s="111">
        <f t="shared" si="40"/>
        <v>0</v>
      </c>
      <c r="U32" s="111">
        <f t="shared" si="40"/>
        <v>0</v>
      </c>
      <c r="V32" s="111">
        <f t="shared" si="40"/>
        <v>0</v>
      </c>
      <c r="W32" s="111">
        <f t="shared" si="40"/>
        <v>0</v>
      </c>
      <c r="X32" s="111">
        <f t="shared" si="40"/>
        <v>0</v>
      </c>
      <c r="Y32" s="111">
        <f t="shared" si="40"/>
        <v>0</v>
      </c>
      <c r="Z32" s="111">
        <f t="shared" si="40"/>
        <v>0</v>
      </c>
      <c r="AA32" s="111">
        <f t="shared" si="40"/>
        <v>0</v>
      </c>
      <c r="AB32" s="111">
        <f t="shared" si="40"/>
        <v>0</v>
      </c>
      <c r="AC32" s="111">
        <f t="shared" si="40"/>
        <v>0</v>
      </c>
      <c r="AD32" s="111">
        <f t="shared" si="40"/>
        <v>0</v>
      </c>
      <c r="AE32" s="111">
        <f t="shared" si="40"/>
        <v>0</v>
      </c>
      <c r="AF32" s="111">
        <f t="shared" si="40"/>
        <v>0</v>
      </c>
      <c r="AG32" s="297"/>
      <c r="AH32" s="111">
        <f t="shared" ref="AH32:BA32" si="41">SUM(AH33:AH34)</f>
        <v>0</v>
      </c>
      <c r="AI32" s="111">
        <f t="shared" si="41"/>
        <v>0</v>
      </c>
      <c r="AJ32" s="111">
        <f t="shared" si="41"/>
        <v>0</v>
      </c>
      <c r="AK32" s="111">
        <f t="shared" si="41"/>
        <v>0</v>
      </c>
      <c r="AL32" s="111">
        <f t="shared" si="41"/>
        <v>0</v>
      </c>
      <c r="AM32" s="111">
        <f t="shared" si="41"/>
        <v>0</v>
      </c>
      <c r="AN32" s="111">
        <f t="shared" si="41"/>
        <v>0</v>
      </c>
      <c r="AO32" s="111">
        <f t="shared" si="41"/>
        <v>0</v>
      </c>
      <c r="AP32" s="111">
        <f t="shared" si="41"/>
        <v>0</v>
      </c>
      <c r="AQ32" s="111">
        <f t="shared" si="41"/>
        <v>0</v>
      </c>
      <c r="AR32" s="111">
        <f t="shared" si="41"/>
        <v>0</v>
      </c>
      <c r="AS32" s="111">
        <f t="shared" si="41"/>
        <v>0</v>
      </c>
      <c r="AT32" s="111">
        <f t="shared" si="41"/>
        <v>0</v>
      </c>
      <c r="AU32" s="111">
        <f t="shared" si="41"/>
        <v>0</v>
      </c>
      <c r="AV32" s="111">
        <f t="shared" si="41"/>
        <v>0</v>
      </c>
      <c r="AW32" s="111">
        <f t="shared" si="41"/>
        <v>0</v>
      </c>
      <c r="AX32" s="111">
        <f t="shared" si="41"/>
        <v>0</v>
      </c>
      <c r="AY32" s="111">
        <f t="shared" si="41"/>
        <v>0</v>
      </c>
      <c r="AZ32" s="111">
        <f t="shared" si="41"/>
        <v>0</v>
      </c>
      <c r="BA32" s="111">
        <f t="shared" si="41"/>
        <v>0</v>
      </c>
      <c r="BB32" s="105" t="s">
        <v>212</v>
      </c>
      <c r="BC32" s="110"/>
      <c r="BD32" s="110"/>
      <c r="BE32" s="132">
        <v>2016</v>
      </c>
      <c r="BF32" s="110"/>
      <c r="BG32" s="110"/>
    </row>
    <row r="33" spans="1:59" s="124" customFormat="1" ht="22.2" customHeight="1">
      <c r="A33" s="419" t="s">
        <v>22</v>
      </c>
      <c r="B33" s="107"/>
      <c r="C33" s="106"/>
      <c r="D33" s="106">
        <f t="shared" si="35"/>
        <v>0</v>
      </c>
      <c r="E33" s="106"/>
      <c r="F33" s="106"/>
      <c r="G33" s="106"/>
      <c r="H33" s="106"/>
      <c r="I33" s="106"/>
      <c r="J33" s="106"/>
      <c r="K33" s="106"/>
      <c r="L33" s="292"/>
      <c r="M33" s="106"/>
      <c r="N33" s="106"/>
      <c r="O33" s="106"/>
      <c r="P33" s="106"/>
      <c r="Q33" s="106"/>
      <c r="R33" s="106"/>
      <c r="S33" s="106"/>
      <c r="T33" s="106"/>
      <c r="U33" s="106"/>
      <c r="V33" s="106"/>
      <c r="W33" s="106"/>
      <c r="X33" s="106"/>
      <c r="Y33" s="106"/>
      <c r="Z33" s="106"/>
      <c r="AA33" s="106"/>
      <c r="AB33" s="106"/>
      <c r="AC33" s="106"/>
      <c r="AD33" s="106"/>
      <c r="AE33" s="106"/>
      <c r="AF33" s="106"/>
      <c r="AG33" s="297"/>
      <c r="AH33" s="106"/>
      <c r="AI33" s="106"/>
      <c r="AJ33" s="106"/>
      <c r="AK33" s="106"/>
      <c r="AL33" s="106"/>
      <c r="AM33" s="106"/>
      <c r="AN33" s="106"/>
      <c r="AO33" s="106"/>
      <c r="AP33" s="106"/>
      <c r="AQ33" s="106"/>
      <c r="AR33" s="106"/>
      <c r="AS33" s="106"/>
      <c r="AT33" s="106"/>
      <c r="AU33" s="106"/>
      <c r="AV33" s="106"/>
      <c r="AW33" s="106"/>
      <c r="AX33" s="106"/>
      <c r="AY33" s="106"/>
      <c r="AZ33" s="106"/>
      <c r="BA33" s="106"/>
      <c r="BB33" s="105" t="s">
        <v>212</v>
      </c>
      <c r="BC33" s="104"/>
      <c r="BD33" s="104"/>
      <c r="BE33" s="132">
        <v>2016</v>
      </c>
      <c r="BF33" s="104"/>
      <c r="BG33" s="104"/>
    </row>
    <row r="34" spans="1:59" s="124" customFormat="1" ht="22.2" customHeight="1">
      <c r="A34" s="419" t="s">
        <v>22</v>
      </c>
      <c r="B34" s="107"/>
      <c r="C34" s="106"/>
      <c r="D34" s="106">
        <f t="shared" si="35"/>
        <v>0</v>
      </c>
      <c r="E34" s="106"/>
      <c r="F34" s="106"/>
      <c r="G34" s="106"/>
      <c r="H34" s="106"/>
      <c r="I34" s="106"/>
      <c r="J34" s="106"/>
      <c r="K34" s="106"/>
      <c r="L34" s="292"/>
      <c r="M34" s="106"/>
      <c r="N34" s="106"/>
      <c r="O34" s="106"/>
      <c r="P34" s="106"/>
      <c r="Q34" s="106"/>
      <c r="R34" s="106"/>
      <c r="S34" s="106"/>
      <c r="T34" s="106"/>
      <c r="U34" s="106"/>
      <c r="V34" s="106"/>
      <c r="W34" s="106"/>
      <c r="X34" s="106"/>
      <c r="Y34" s="106"/>
      <c r="Z34" s="106"/>
      <c r="AA34" s="106"/>
      <c r="AB34" s="106"/>
      <c r="AC34" s="106"/>
      <c r="AD34" s="106"/>
      <c r="AE34" s="106"/>
      <c r="AF34" s="106"/>
      <c r="AG34" s="297"/>
      <c r="AH34" s="106"/>
      <c r="AI34" s="106"/>
      <c r="AJ34" s="106"/>
      <c r="AK34" s="106"/>
      <c r="AL34" s="106"/>
      <c r="AM34" s="106"/>
      <c r="AN34" s="106"/>
      <c r="AO34" s="106"/>
      <c r="AP34" s="106"/>
      <c r="AQ34" s="106"/>
      <c r="AR34" s="106"/>
      <c r="AS34" s="106"/>
      <c r="AT34" s="106"/>
      <c r="AU34" s="106"/>
      <c r="AV34" s="106"/>
      <c r="AW34" s="106"/>
      <c r="AX34" s="106"/>
      <c r="AY34" s="106"/>
      <c r="AZ34" s="106"/>
      <c r="BA34" s="106"/>
      <c r="BB34" s="105" t="s">
        <v>212</v>
      </c>
      <c r="BC34" s="104"/>
      <c r="BD34" s="104"/>
      <c r="BE34" s="132">
        <v>2016</v>
      </c>
      <c r="BF34" s="104"/>
      <c r="BG34" s="104"/>
    </row>
    <row r="35" spans="1:59" s="131" customFormat="1" ht="22.2" customHeight="1">
      <c r="A35" s="418" t="s">
        <v>25</v>
      </c>
      <c r="B35" s="261" t="s">
        <v>286</v>
      </c>
      <c r="C35" s="111">
        <f>SUM(C36,C39)</f>
        <v>0</v>
      </c>
      <c r="D35" s="111">
        <f>SUM(D36+D39)</f>
        <v>0</v>
      </c>
      <c r="E35" s="111">
        <f t="shared" ref="E35:K35" si="42">SUM(E36,E39)</f>
        <v>0</v>
      </c>
      <c r="F35" s="111">
        <f t="shared" si="42"/>
        <v>0</v>
      </c>
      <c r="G35" s="111">
        <f t="shared" si="42"/>
        <v>0</v>
      </c>
      <c r="H35" s="111">
        <f t="shared" si="42"/>
        <v>0</v>
      </c>
      <c r="I35" s="111">
        <f t="shared" si="42"/>
        <v>0</v>
      </c>
      <c r="J35" s="111">
        <f t="shared" si="42"/>
        <v>0</v>
      </c>
      <c r="K35" s="111">
        <f t="shared" si="42"/>
        <v>0</v>
      </c>
      <c r="L35" s="292"/>
      <c r="M35" s="111">
        <f t="shared" ref="M35:AF35" si="43">SUM(M36,M39)</f>
        <v>0</v>
      </c>
      <c r="N35" s="111">
        <f t="shared" si="43"/>
        <v>0</v>
      </c>
      <c r="O35" s="111">
        <f t="shared" si="43"/>
        <v>0</v>
      </c>
      <c r="P35" s="111">
        <f t="shared" si="43"/>
        <v>0</v>
      </c>
      <c r="Q35" s="111">
        <f t="shared" si="43"/>
        <v>0</v>
      </c>
      <c r="R35" s="111">
        <f t="shared" si="43"/>
        <v>0</v>
      </c>
      <c r="S35" s="111">
        <f t="shared" si="43"/>
        <v>0</v>
      </c>
      <c r="T35" s="111">
        <f t="shared" si="43"/>
        <v>0</v>
      </c>
      <c r="U35" s="111">
        <f t="shared" si="43"/>
        <v>0</v>
      </c>
      <c r="V35" s="111">
        <f t="shared" si="43"/>
        <v>0</v>
      </c>
      <c r="W35" s="111">
        <f t="shared" si="43"/>
        <v>0</v>
      </c>
      <c r="X35" s="111">
        <f t="shared" si="43"/>
        <v>0</v>
      </c>
      <c r="Y35" s="111">
        <f t="shared" si="43"/>
        <v>0</v>
      </c>
      <c r="Z35" s="111">
        <f t="shared" si="43"/>
        <v>0</v>
      </c>
      <c r="AA35" s="111">
        <f t="shared" si="43"/>
        <v>0</v>
      </c>
      <c r="AB35" s="111">
        <f t="shared" si="43"/>
        <v>0</v>
      </c>
      <c r="AC35" s="111">
        <f t="shared" si="43"/>
        <v>0</v>
      </c>
      <c r="AD35" s="111">
        <f t="shared" si="43"/>
        <v>0</v>
      </c>
      <c r="AE35" s="111">
        <f t="shared" si="43"/>
        <v>0</v>
      </c>
      <c r="AF35" s="111">
        <f t="shared" si="43"/>
        <v>0</v>
      </c>
      <c r="AG35" s="297"/>
      <c r="AH35" s="111">
        <f t="shared" ref="AH35:BA35" si="44">SUM(AH36,AH39)</f>
        <v>0</v>
      </c>
      <c r="AI35" s="111">
        <f t="shared" si="44"/>
        <v>0</v>
      </c>
      <c r="AJ35" s="111">
        <f t="shared" si="44"/>
        <v>0</v>
      </c>
      <c r="AK35" s="111">
        <f t="shared" si="44"/>
        <v>0</v>
      </c>
      <c r="AL35" s="111">
        <f t="shared" si="44"/>
        <v>0</v>
      </c>
      <c r="AM35" s="111">
        <f t="shared" si="44"/>
        <v>0</v>
      </c>
      <c r="AN35" s="111">
        <f t="shared" si="44"/>
        <v>0</v>
      </c>
      <c r="AO35" s="111">
        <f t="shared" si="44"/>
        <v>0</v>
      </c>
      <c r="AP35" s="111">
        <f t="shared" si="44"/>
        <v>0</v>
      </c>
      <c r="AQ35" s="111">
        <f t="shared" si="44"/>
        <v>0</v>
      </c>
      <c r="AR35" s="111">
        <f t="shared" si="44"/>
        <v>0</v>
      </c>
      <c r="AS35" s="111">
        <f t="shared" si="44"/>
        <v>0</v>
      </c>
      <c r="AT35" s="111">
        <f t="shared" si="44"/>
        <v>0</v>
      </c>
      <c r="AU35" s="111">
        <f t="shared" si="44"/>
        <v>0</v>
      </c>
      <c r="AV35" s="111">
        <f t="shared" si="44"/>
        <v>0</v>
      </c>
      <c r="AW35" s="111">
        <f t="shared" si="44"/>
        <v>0</v>
      </c>
      <c r="AX35" s="111">
        <f t="shared" si="44"/>
        <v>0</v>
      </c>
      <c r="AY35" s="111">
        <f t="shared" si="44"/>
        <v>0</v>
      </c>
      <c r="AZ35" s="111">
        <f t="shared" si="44"/>
        <v>0</v>
      </c>
      <c r="BA35" s="111">
        <f t="shared" si="44"/>
        <v>0</v>
      </c>
      <c r="BB35" s="105" t="s">
        <v>212</v>
      </c>
      <c r="BC35" s="110"/>
      <c r="BD35" s="110"/>
      <c r="BE35" s="132">
        <v>2016</v>
      </c>
      <c r="BF35" s="110"/>
      <c r="BG35" s="110"/>
    </row>
    <row r="36" spans="1:59" s="145" customFormat="1" ht="22.2" customHeight="1">
      <c r="A36" s="418" t="s">
        <v>25</v>
      </c>
      <c r="B36" s="112" t="s">
        <v>281</v>
      </c>
      <c r="C36" s="111"/>
      <c r="D36" s="111">
        <f t="shared" ref="D36:D41" si="45">SUM(E36:BA36)</f>
        <v>0</v>
      </c>
      <c r="E36" s="111">
        <f t="shared" ref="E36:K36" si="46">SUM(E37:E38)</f>
        <v>0</v>
      </c>
      <c r="F36" s="111">
        <f t="shared" si="46"/>
        <v>0</v>
      </c>
      <c r="G36" s="111">
        <f t="shared" si="46"/>
        <v>0</v>
      </c>
      <c r="H36" s="111">
        <f t="shared" si="46"/>
        <v>0</v>
      </c>
      <c r="I36" s="111">
        <f t="shared" si="46"/>
        <v>0</v>
      </c>
      <c r="J36" s="111">
        <f t="shared" si="46"/>
        <v>0</v>
      </c>
      <c r="K36" s="111">
        <f t="shared" si="46"/>
        <v>0</v>
      </c>
      <c r="L36" s="292"/>
      <c r="M36" s="111">
        <f t="shared" ref="M36:AF36" si="47">SUM(M37:M38)</f>
        <v>0</v>
      </c>
      <c r="N36" s="111">
        <f t="shared" si="47"/>
        <v>0</v>
      </c>
      <c r="O36" s="111">
        <f t="shared" si="47"/>
        <v>0</v>
      </c>
      <c r="P36" s="111">
        <f t="shared" si="47"/>
        <v>0</v>
      </c>
      <c r="Q36" s="111">
        <f t="shared" si="47"/>
        <v>0</v>
      </c>
      <c r="R36" s="111">
        <f t="shared" si="47"/>
        <v>0</v>
      </c>
      <c r="S36" s="111">
        <f t="shared" si="47"/>
        <v>0</v>
      </c>
      <c r="T36" s="111">
        <f t="shared" si="47"/>
        <v>0</v>
      </c>
      <c r="U36" s="111">
        <f t="shared" si="47"/>
        <v>0</v>
      </c>
      <c r="V36" s="111">
        <f t="shared" si="47"/>
        <v>0</v>
      </c>
      <c r="W36" s="111">
        <f t="shared" si="47"/>
        <v>0</v>
      </c>
      <c r="X36" s="111">
        <f t="shared" si="47"/>
        <v>0</v>
      </c>
      <c r="Y36" s="111">
        <f t="shared" si="47"/>
        <v>0</v>
      </c>
      <c r="Z36" s="111">
        <f t="shared" si="47"/>
        <v>0</v>
      </c>
      <c r="AA36" s="111">
        <f t="shared" si="47"/>
        <v>0</v>
      </c>
      <c r="AB36" s="111">
        <f t="shared" si="47"/>
        <v>0</v>
      </c>
      <c r="AC36" s="111">
        <f t="shared" si="47"/>
        <v>0</v>
      </c>
      <c r="AD36" s="111">
        <f t="shared" si="47"/>
        <v>0</v>
      </c>
      <c r="AE36" s="111">
        <f t="shared" si="47"/>
        <v>0</v>
      </c>
      <c r="AF36" s="111">
        <f t="shared" si="47"/>
        <v>0</v>
      </c>
      <c r="AG36" s="297"/>
      <c r="AH36" s="111">
        <f t="shared" ref="AH36:BA36" si="48">SUM(AH37:AH38)</f>
        <v>0</v>
      </c>
      <c r="AI36" s="111">
        <f t="shared" si="48"/>
        <v>0</v>
      </c>
      <c r="AJ36" s="111">
        <f t="shared" si="48"/>
        <v>0</v>
      </c>
      <c r="AK36" s="111">
        <f t="shared" si="48"/>
        <v>0</v>
      </c>
      <c r="AL36" s="111">
        <f t="shared" si="48"/>
        <v>0</v>
      </c>
      <c r="AM36" s="111">
        <f t="shared" si="48"/>
        <v>0</v>
      </c>
      <c r="AN36" s="111">
        <f t="shared" si="48"/>
        <v>0</v>
      </c>
      <c r="AO36" s="111">
        <f t="shared" si="48"/>
        <v>0</v>
      </c>
      <c r="AP36" s="111">
        <f t="shared" si="48"/>
        <v>0</v>
      </c>
      <c r="AQ36" s="111">
        <f t="shared" si="48"/>
        <v>0</v>
      </c>
      <c r="AR36" s="111">
        <f t="shared" si="48"/>
        <v>0</v>
      </c>
      <c r="AS36" s="111">
        <f t="shared" si="48"/>
        <v>0</v>
      </c>
      <c r="AT36" s="111">
        <f t="shared" si="48"/>
        <v>0</v>
      </c>
      <c r="AU36" s="111">
        <f t="shared" si="48"/>
        <v>0</v>
      </c>
      <c r="AV36" s="111">
        <f t="shared" si="48"/>
        <v>0</v>
      </c>
      <c r="AW36" s="111">
        <f t="shared" si="48"/>
        <v>0</v>
      </c>
      <c r="AX36" s="111">
        <f t="shared" si="48"/>
        <v>0</v>
      </c>
      <c r="AY36" s="111">
        <f t="shared" si="48"/>
        <v>0</v>
      </c>
      <c r="AZ36" s="111">
        <f t="shared" si="48"/>
        <v>0</v>
      </c>
      <c r="BA36" s="111">
        <f t="shared" si="48"/>
        <v>0</v>
      </c>
      <c r="BB36" s="105" t="s">
        <v>212</v>
      </c>
      <c r="BC36" s="110"/>
      <c r="BD36" s="110"/>
      <c r="BE36" s="132">
        <v>2016</v>
      </c>
      <c r="BF36" s="110"/>
      <c r="BG36" s="110"/>
    </row>
    <row r="37" spans="1:59" s="124" customFormat="1" ht="22.2" customHeight="1">
      <c r="A37" s="419" t="s">
        <v>25</v>
      </c>
      <c r="B37" s="107"/>
      <c r="C37" s="106"/>
      <c r="D37" s="106">
        <f t="shared" si="45"/>
        <v>0</v>
      </c>
      <c r="E37" s="106"/>
      <c r="F37" s="106"/>
      <c r="G37" s="106"/>
      <c r="H37" s="106"/>
      <c r="I37" s="106"/>
      <c r="J37" s="106"/>
      <c r="K37" s="106"/>
      <c r="L37" s="292"/>
      <c r="M37" s="106"/>
      <c r="N37" s="106"/>
      <c r="O37" s="106"/>
      <c r="P37" s="106"/>
      <c r="Q37" s="106"/>
      <c r="R37" s="106"/>
      <c r="S37" s="106"/>
      <c r="T37" s="106"/>
      <c r="U37" s="106"/>
      <c r="V37" s="106"/>
      <c r="W37" s="106"/>
      <c r="X37" s="106"/>
      <c r="Y37" s="106"/>
      <c r="Z37" s="106"/>
      <c r="AA37" s="106"/>
      <c r="AB37" s="106"/>
      <c r="AC37" s="106"/>
      <c r="AD37" s="106"/>
      <c r="AE37" s="106"/>
      <c r="AF37" s="106"/>
      <c r="AG37" s="297"/>
      <c r="AH37" s="106"/>
      <c r="AI37" s="106"/>
      <c r="AJ37" s="106"/>
      <c r="AK37" s="106"/>
      <c r="AL37" s="106"/>
      <c r="AM37" s="106"/>
      <c r="AN37" s="106"/>
      <c r="AO37" s="106"/>
      <c r="AP37" s="106"/>
      <c r="AQ37" s="106"/>
      <c r="AR37" s="106"/>
      <c r="AS37" s="106"/>
      <c r="AT37" s="106"/>
      <c r="AU37" s="106"/>
      <c r="AV37" s="106"/>
      <c r="AW37" s="106"/>
      <c r="AX37" s="106"/>
      <c r="AY37" s="106"/>
      <c r="AZ37" s="106"/>
      <c r="BA37" s="106"/>
      <c r="BB37" s="105" t="s">
        <v>212</v>
      </c>
      <c r="BC37" s="104"/>
      <c r="BD37" s="104"/>
      <c r="BE37" s="132">
        <v>2016</v>
      </c>
      <c r="BF37" s="104"/>
      <c r="BG37" s="104"/>
    </row>
    <row r="38" spans="1:59" s="124" customFormat="1" ht="22.2" customHeight="1">
      <c r="A38" s="419" t="s">
        <v>25</v>
      </c>
      <c r="B38" s="107"/>
      <c r="C38" s="106"/>
      <c r="D38" s="106">
        <f t="shared" si="45"/>
        <v>0</v>
      </c>
      <c r="E38" s="106"/>
      <c r="F38" s="106"/>
      <c r="G38" s="106"/>
      <c r="H38" s="106"/>
      <c r="I38" s="106"/>
      <c r="J38" s="106"/>
      <c r="K38" s="106"/>
      <c r="L38" s="292"/>
      <c r="M38" s="106"/>
      <c r="N38" s="106"/>
      <c r="O38" s="106"/>
      <c r="P38" s="106"/>
      <c r="Q38" s="106"/>
      <c r="R38" s="106"/>
      <c r="S38" s="106"/>
      <c r="T38" s="106"/>
      <c r="U38" s="106"/>
      <c r="V38" s="106"/>
      <c r="W38" s="106"/>
      <c r="X38" s="106"/>
      <c r="Y38" s="106"/>
      <c r="Z38" s="106"/>
      <c r="AA38" s="106"/>
      <c r="AB38" s="106"/>
      <c r="AC38" s="106"/>
      <c r="AD38" s="106"/>
      <c r="AE38" s="106"/>
      <c r="AF38" s="106"/>
      <c r="AG38" s="297"/>
      <c r="AH38" s="106"/>
      <c r="AI38" s="106"/>
      <c r="AJ38" s="106"/>
      <c r="AK38" s="106"/>
      <c r="AL38" s="106"/>
      <c r="AM38" s="106"/>
      <c r="AN38" s="106"/>
      <c r="AO38" s="106"/>
      <c r="AP38" s="106"/>
      <c r="AQ38" s="106"/>
      <c r="AR38" s="106"/>
      <c r="AS38" s="106"/>
      <c r="AT38" s="106"/>
      <c r="AU38" s="106"/>
      <c r="AV38" s="106"/>
      <c r="AW38" s="106"/>
      <c r="AX38" s="106"/>
      <c r="AY38" s="106"/>
      <c r="AZ38" s="106"/>
      <c r="BA38" s="106"/>
      <c r="BB38" s="105" t="s">
        <v>212</v>
      </c>
      <c r="BC38" s="104"/>
      <c r="BD38" s="104"/>
      <c r="BE38" s="132">
        <v>2016</v>
      </c>
      <c r="BF38" s="104"/>
      <c r="BG38" s="104"/>
    </row>
    <row r="39" spans="1:59" s="145" customFormat="1" ht="22.2" customHeight="1">
      <c r="A39" s="418" t="s">
        <v>25</v>
      </c>
      <c r="B39" s="112" t="s">
        <v>282</v>
      </c>
      <c r="C39" s="111"/>
      <c r="D39" s="111">
        <f t="shared" si="45"/>
        <v>0</v>
      </c>
      <c r="E39" s="111">
        <f t="shared" ref="E39:K39" si="49">SUM(E40:E41)</f>
        <v>0</v>
      </c>
      <c r="F39" s="111">
        <f t="shared" si="49"/>
        <v>0</v>
      </c>
      <c r="G39" s="111">
        <f t="shared" si="49"/>
        <v>0</v>
      </c>
      <c r="H39" s="111">
        <f t="shared" si="49"/>
        <v>0</v>
      </c>
      <c r="I39" s="111">
        <f t="shared" si="49"/>
        <v>0</v>
      </c>
      <c r="J39" s="111">
        <f t="shared" si="49"/>
        <v>0</v>
      </c>
      <c r="K39" s="111">
        <f t="shared" si="49"/>
        <v>0</v>
      </c>
      <c r="L39" s="292"/>
      <c r="M39" s="111">
        <f t="shared" ref="M39:AF39" si="50">SUM(M40:M41)</f>
        <v>0</v>
      </c>
      <c r="N39" s="111">
        <f t="shared" si="50"/>
        <v>0</v>
      </c>
      <c r="O39" s="111">
        <f t="shared" si="50"/>
        <v>0</v>
      </c>
      <c r="P39" s="111">
        <f t="shared" si="50"/>
        <v>0</v>
      </c>
      <c r="Q39" s="111">
        <f t="shared" si="50"/>
        <v>0</v>
      </c>
      <c r="R39" s="111">
        <f t="shared" si="50"/>
        <v>0</v>
      </c>
      <c r="S39" s="111">
        <f t="shared" si="50"/>
        <v>0</v>
      </c>
      <c r="T39" s="111">
        <f t="shared" si="50"/>
        <v>0</v>
      </c>
      <c r="U39" s="111">
        <f t="shared" si="50"/>
        <v>0</v>
      </c>
      <c r="V39" s="111">
        <f t="shared" si="50"/>
        <v>0</v>
      </c>
      <c r="W39" s="111">
        <f t="shared" si="50"/>
        <v>0</v>
      </c>
      <c r="X39" s="111">
        <f t="shared" si="50"/>
        <v>0</v>
      </c>
      <c r="Y39" s="111">
        <f t="shared" si="50"/>
        <v>0</v>
      </c>
      <c r="Z39" s="111">
        <f t="shared" si="50"/>
        <v>0</v>
      </c>
      <c r="AA39" s="111">
        <f t="shared" si="50"/>
        <v>0</v>
      </c>
      <c r="AB39" s="111">
        <f t="shared" si="50"/>
        <v>0</v>
      </c>
      <c r="AC39" s="111">
        <f t="shared" si="50"/>
        <v>0</v>
      </c>
      <c r="AD39" s="111">
        <f t="shared" si="50"/>
        <v>0</v>
      </c>
      <c r="AE39" s="111">
        <f t="shared" si="50"/>
        <v>0</v>
      </c>
      <c r="AF39" s="111">
        <f t="shared" si="50"/>
        <v>0</v>
      </c>
      <c r="AG39" s="297"/>
      <c r="AH39" s="111">
        <f t="shared" ref="AH39:BA39" si="51">SUM(AH40:AH41)</f>
        <v>0</v>
      </c>
      <c r="AI39" s="111">
        <f t="shared" si="51"/>
        <v>0</v>
      </c>
      <c r="AJ39" s="111">
        <f t="shared" si="51"/>
        <v>0</v>
      </c>
      <c r="AK39" s="111">
        <f t="shared" si="51"/>
        <v>0</v>
      </c>
      <c r="AL39" s="111">
        <f t="shared" si="51"/>
        <v>0</v>
      </c>
      <c r="AM39" s="111">
        <f t="shared" si="51"/>
        <v>0</v>
      </c>
      <c r="AN39" s="111">
        <f t="shared" si="51"/>
        <v>0</v>
      </c>
      <c r="AO39" s="111">
        <f t="shared" si="51"/>
        <v>0</v>
      </c>
      <c r="AP39" s="111">
        <f t="shared" si="51"/>
        <v>0</v>
      </c>
      <c r="AQ39" s="111">
        <f t="shared" si="51"/>
        <v>0</v>
      </c>
      <c r="AR39" s="111">
        <f t="shared" si="51"/>
        <v>0</v>
      </c>
      <c r="AS39" s="111">
        <f t="shared" si="51"/>
        <v>0</v>
      </c>
      <c r="AT39" s="111">
        <f t="shared" si="51"/>
        <v>0</v>
      </c>
      <c r="AU39" s="111">
        <f t="shared" si="51"/>
        <v>0</v>
      </c>
      <c r="AV39" s="111">
        <f t="shared" si="51"/>
        <v>0</v>
      </c>
      <c r="AW39" s="111">
        <f t="shared" si="51"/>
        <v>0</v>
      </c>
      <c r="AX39" s="111">
        <f t="shared" si="51"/>
        <v>0</v>
      </c>
      <c r="AY39" s="111">
        <f t="shared" si="51"/>
        <v>0</v>
      </c>
      <c r="AZ39" s="111">
        <f t="shared" si="51"/>
        <v>0</v>
      </c>
      <c r="BA39" s="111">
        <f t="shared" si="51"/>
        <v>0</v>
      </c>
      <c r="BB39" s="105" t="s">
        <v>212</v>
      </c>
      <c r="BC39" s="110"/>
      <c r="BD39" s="110"/>
      <c r="BE39" s="132">
        <v>2016</v>
      </c>
      <c r="BF39" s="110"/>
      <c r="BG39" s="110"/>
    </row>
    <row r="40" spans="1:59" s="124" customFormat="1" ht="22.2" customHeight="1">
      <c r="A40" s="419" t="s">
        <v>25</v>
      </c>
      <c r="B40" s="107"/>
      <c r="C40" s="106"/>
      <c r="D40" s="106">
        <f t="shared" si="45"/>
        <v>0</v>
      </c>
      <c r="E40" s="106"/>
      <c r="F40" s="106"/>
      <c r="G40" s="106"/>
      <c r="H40" s="106"/>
      <c r="I40" s="106"/>
      <c r="J40" s="106"/>
      <c r="K40" s="106"/>
      <c r="L40" s="292"/>
      <c r="M40" s="106"/>
      <c r="N40" s="106"/>
      <c r="O40" s="106"/>
      <c r="P40" s="106"/>
      <c r="Q40" s="106"/>
      <c r="R40" s="106"/>
      <c r="S40" s="106"/>
      <c r="T40" s="106"/>
      <c r="U40" s="106"/>
      <c r="V40" s="106"/>
      <c r="W40" s="106"/>
      <c r="X40" s="106"/>
      <c r="Y40" s="106"/>
      <c r="Z40" s="106"/>
      <c r="AA40" s="106"/>
      <c r="AB40" s="106"/>
      <c r="AC40" s="106"/>
      <c r="AD40" s="106"/>
      <c r="AE40" s="106"/>
      <c r="AF40" s="106"/>
      <c r="AG40" s="297"/>
      <c r="AH40" s="106"/>
      <c r="AI40" s="106"/>
      <c r="AJ40" s="106"/>
      <c r="AK40" s="106"/>
      <c r="AL40" s="106"/>
      <c r="AM40" s="106"/>
      <c r="AN40" s="106"/>
      <c r="AO40" s="106"/>
      <c r="AP40" s="106"/>
      <c r="AQ40" s="106"/>
      <c r="AR40" s="106"/>
      <c r="AS40" s="106"/>
      <c r="AT40" s="106"/>
      <c r="AU40" s="106"/>
      <c r="AV40" s="106"/>
      <c r="AW40" s="106"/>
      <c r="AX40" s="106"/>
      <c r="AY40" s="106"/>
      <c r="AZ40" s="106"/>
      <c r="BA40" s="106"/>
      <c r="BB40" s="105" t="s">
        <v>212</v>
      </c>
      <c r="BC40" s="104"/>
      <c r="BD40" s="104"/>
      <c r="BE40" s="132">
        <v>2016</v>
      </c>
      <c r="BF40" s="104"/>
      <c r="BG40" s="104"/>
    </row>
    <row r="41" spans="1:59" s="124" customFormat="1" ht="22.2" customHeight="1">
      <c r="A41" s="419" t="s">
        <v>25</v>
      </c>
      <c r="B41" s="107"/>
      <c r="C41" s="106"/>
      <c r="D41" s="106">
        <f t="shared" si="45"/>
        <v>0</v>
      </c>
      <c r="E41" s="106"/>
      <c r="F41" s="106"/>
      <c r="G41" s="106"/>
      <c r="H41" s="106"/>
      <c r="I41" s="106"/>
      <c r="J41" s="106"/>
      <c r="K41" s="106"/>
      <c r="L41" s="292"/>
      <c r="M41" s="106"/>
      <c r="N41" s="106"/>
      <c r="O41" s="106"/>
      <c r="P41" s="106"/>
      <c r="Q41" s="106"/>
      <c r="R41" s="106"/>
      <c r="S41" s="106"/>
      <c r="T41" s="106"/>
      <c r="U41" s="106"/>
      <c r="V41" s="106"/>
      <c r="W41" s="106"/>
      <c r="X41" s="106"/>
      <c r="Y41" s="106"/>
      <c r="Z41" s="106"/>
      <c r="AA41" s="106"/>
      <c r="AB41" s="106"/>
      <c r="AC41" s="106"/>
      <c r="AD41" s="106"/>
      <c r="AE41" s="106"/>
      <c r="AF41" s="106"/>
      <c r="AG41" s="297"/>
      <c r="AH41" s="106"/>
      <c r="AI41" s="106"/>
      <c r="AJ41" s="106"/>
      <c r="AK41" s="106"/>
      <c r="AL41" s="106"/>
      <c r="AM41" s="106"/>
      <c r="AN41" s="106"/>
      <c r="AO41" s="106"/>
      <c r="AP41" s="106"/>
      <c r="AQ41" s="106"/>
      <c r="AR41" s="106"/>
      <c r="AS41" s="106"/>
      <c r="AT41" s="106"/>
      <c r="AU41" s="106"/>
      <c r="AV41" s="106"/>
      <c r="AW41" s="106"/>
      <c r="AX41" s="106"/>
      <c r="AY41" s="106"/>
      <c r="AZ41" s="106"/>
      <c r="BA41" s="106"/>
      <c r="BB41" s="105" t="s">
        <v>212</v>
      </c>
      <c r="BC41" s="104"/>
      <c r="BD41" s="104"/>
      <c r="BE41" s="132">
        <v>2016</v>
      </c>
      <c r="BF41" s="104"/>
      <c r="BG41" s="104"/>
    </row>
    <row r="42" spans="1:59" s="131" customFormat="1" ht="22.2" customHeight="1">
      <c r="A42" s="418" t="s">
        <v>28</v>
      </c>
      <c r="B42" s="262" t="s">
        <v>287</v>
      </c>
      <c r="C42" s="111">
        <f>SUM(C43,C46)</f>
        <v>0</v>
      </c>
      <c r="D42" s="111">
        <f>SUM(D43+D46)</f>
        <v>0</v>
      </c>
      <c r="E42" s="111">
        <f t="shared" ref="E42:K42" si="52">SUM(E43,E46)</f>
        <v>0</v>
      </c>
      <c r="F42" s="111">
        <f t="shared" si="52"/>
        <v>0</v>
      </c>
      <c r="G42" s="111">
        <f t="shared" si="52"/>
        <v>0</v>
      </c>
      <c r="H42" s="111">
        <f t="shared" si="52"/>
        <v>0</v>
      </c>
      <c r="I42" s="111">
        <f t="shared" si="52"/>
        <v>0</v>
      </c>
      <c r="J42" s="111">
        <f t="shared" si="52"/>
        <v>0</v>
      </c>
      <c r="K42" s="111">
        <f t="shared" si="52"/>
        <v>0</v>
      </c>
      <c r="L42" s="292"/>
      <c r="M42" s="111">
        <f t="shared" ref="M42:AF42" si="53">SUM(M43,M46)</f>
        <v>0</v>
      </c>
      <c r="N42" s="111">
        <f t="shared" si="53"/>
        <v>0</v>
      </c>
      <c r="O42" s="111">
        <f t="shared" si="53"/>
        <v>0</v>
      </c>
      <c r="P42" s="111">
        <f t="shared" si="53"/>
        <v>0</v>
      </c>
      <c r="Q42" s="111">
        <f t="shared" si="53"/>
        <v>0</v>
      </c>
      <c r="R42" s="111">
        <f t="shared" si="53"/>
        <v>0</v>
      </c>
      <c r="S42" s="111">
        <f t="shared" si="53"/>
        <v>0</v>
      </c>
      <c r="T42" s="111">
        <f t="shared" si="53"/>
        <v>0</v>
      </c>
      <c r="U42" s="111">
        <f t="shared" si="53"/>
        <v>0</v>
      </c>
      <c r="V42" s="111">
        <f t="shared" si="53"/>
        <v>0</v>
      </c>
      <c r="W42" s="111">
        <f t="shared" si="53"/>
        <v>0</v>
      </c>
      <c r="X42" s="111">
        <f t="shared" si="53"/>
        <v>0</v>
      </c>
      <c r="Y42" s="111">
        <f t="shared" si="53"/>
        <v>0</v>
      </c>
      <c r="Z42" s="111">
        <f t="shared" si="53"/>
        <v>0</v>
      </c>
      <c r="AA42" s="111">
        <f t="shared" si="53"/>
        <v>0</v>
      </c>
      <c r="AB42" s="111">
        <f t="shared" si="53"/>
        <v>0</v>
      </c>
      <c r="AC42" s="111">
        <f t="shared" si="53"/>
        <v>0</v>
      </c>
      <c r="AD42" s="111">
        <f t="shared" si="53"/>
        <v>0</v>
      </c>
      <c r="AE42" s="111">
        <f t="shared" si="53"/>
        <v>0</v>
      </c>
      <c r="AF42" s="111">
        <f t="shared" si="53"/>
        <v>0</v>
      </c>
      <c r="AG42" s="297"/>
      <c r="AH42" s="111">
        <f t="shared" ref="AH42:BA42" si="54">SUM(AH43,AH46)</f>
        <v>0</v>
      </c>
      <c r="AI42" s="111">
        <f t="shared" si="54"/>
        <v>0</v>
      </c>
      <c r="AJ42" s="111">
        <f t="shared" si="54"/>
        <v>0</v>
      </c>
      <c r="AK42" s="111">
        <f t="shared" si="54"/>
        <v>0</v>
      </c>
      <c r="AL42" s="111">
        <f t="shared" si="54"/>
        <v>0</v>
      </c>
      <c r="AM42" s="111">
        <f t="shared" si="54"/>
        <v>0</v>
      </c>
      <c r="AN42" s="111">
        <f t="shared" si="54"/>
        <v>0</v>
      </c>
      <c r="AO42" s="111">
        <f t="shared" si="54"/>
        <v>0</v>
      </c>
      <c r="AP42" s="111">
        <f t="shared" si="54"/>
        <v>0</v>
      </c>
      <c r="AQ42" s="111">
        <f t="shared" si="54"/>
        <v>0</v>
      </c>
      <c r="AR42" s="111">
        <f t="shared" si="54"/>
        <v>0</v>
      </c>
      <c r="AS42" s="111">
        <f t="shared" si="54"/>
        <v>0</v>
      </c>
      <c r="AT42" s="111">
        <f t="shared" si="54"/>
        <v>0</v>
      </c>
      <c r="AU42" s="111">
        <f t="shared" si="54"/>
        <v>0</v>
      </c>
      <c r="AV42" s="111">
        <f t="shared" si="54"/>
        <v>0</v>
      </c>
      <c r="AW42" s="111">
        <f t="shared" si="54"/>
        <v>0</v>
      </c>
      <c r="AX42" s="111">
        <f t="shared" si="54"/>
        <v>0</v>
      </c>
      <c r="AY42" s="111">
        <f t="shared" si="54"/>
        <v>0</v>
      </c>
      <c r="AZ42" s="111">
        <f t="shared" si="54"/>
        <v>0</v>
      </c>
      <c r="BA42" s="111">
        <f t="shared" si="54"/>
        <v>0</v>
      </c>
      <c r="BB42" s="105" t="s">
        <v>212</v>
      </c>
      <c r="BC42" s="110"/>
      <c r="BD42" s="110"/>
      <c r="BE42" s="132">
        <v>2016</v>
      </c>
      <c r="BF42" s="110"/>
      <c r="BG42" s="110"/>
    </row>
    <row r="43" spans="1:59" s="145" customFormat="1" ht="22.2" customHeight="1">
      <c r="A43" s="418" t="s">
        <v>28</v>
      </c>
      <c r="B43" s="112" t="s">
        <v>281</v>
      </c>
      <c r="C43" s="111"/>
      <c r="D43" s="111">
        <f t="shared" ref="D43:D48" si="55">SUM(E43:BA43)</f>
        <v>0</v>
      </c>
      <c r="E43" s="111">
        <f t="shared" ref="E43:K43" si="56">SUM(E44:E45)</f>
        <v>0</v>
      </c>
      <c r="F43" s="111">
        <f t="shared" si="56"/>
        <v>0</v>
      </c>
      <c r="G43" s="111">
        <f t="shared" si="56"/>
        <v>0</v>
      </c>
      <c r="H43" s="111">
        <f t="shared" si="56"/>
        <v>0</v>
      </c>
      <c r="I43" s="111">
        <f t="shared" si="56"/>
        <v>0</v>
      </c>
      <c r="J43" s="111">
        <f t="shared" si="56"/>
        <v>0</v>
      </c>
      <c r="K43" s="111">
        <f t="shared" si="56"/>
        <v>0</v>
      </c>
      <c r="L43" s="292"/>
      <c r="M43" s="111">
        <f t="shared" ref="M43:AF43" si="57">SUM(M44:M45)</f>
        <v>0</v>
      </c>
      <c r="N43" s="111">
        <f t="shared" si="57"/>
        <v>0</v>
      </c>
      <c r="O43" s="111">
        <f t="shared" si="57"/>
        <v>0</v>
      </c>
      <c r="P43" s="111">
        <f t="shared" si="57"/>
        <v>0</v>
      </c>
      <c r="Q43" s="111">
        <f t="shared" si="57"/>
        <v>0</v>
      </c>
      <c r="R43" s="111">
        <f t="shared" si="57"/>
        <v>0</v>
      </c>
      <c r="S43" s="111">
        <f t="shared" si="57"/>
        <v>0</v>
      </c>
      <c r="T43" s="111">
        <f t="shared" si="57"/>
        <v>0</v>
      </c>
      <c r="U43" s="111">
        <f t="shared" si="57"/>
        <v>0</v>
      </c>
      <c r="V43" s="111">
        <f t="shared" si="57"/>
        <v>0</v>
      </c>
      <c r="W43" s="111">
        <f t="shared" si="57"/>
        <v>0</v>
      </c>
      <c r="X43" s="111">
        <f t="shared" si="57"/>
        <v>0</v>
      </c>
      <c r="Y43" s="111">
        <f t="shared" si="57"/>
        <v>0</v>
      </c>
      <c r="Z43" s="111">
        <f t="shared" si="57"/>
        <v>0</v>
      </c>
      <c r="AA43" s="111">
        <f t="shared" si="57"/>
        <v>0</v>
      </c>
      <c r="AB43" s="111">
        <f t="shared" si="57"/>
        <v>0</v>
      </c>
      <c r="AC43" s="111">
        <f t="shared" si="57"/>
        <v>0</v>
      </c>
      <c r="AD43" s="111">
        <f t="shared" si="57"/>
        <v>0</v>
      </c>
      <c r="AE43" s="111">
        <f t="shared" si="57"/>
        <v>0</v>
      </c>
      <c r="AF43" s="111">
        <f t="shared" si="57"/>
        <v>0</v>
      </c>
      <c r="AG43" s="297"/>
      <c r="AH43" s="111">
        <f t="shared" ref="AH43:BA43" si="58">SUM(AH44:AH45)</f>
        <v>0</v>
      </c>
      <c r="AI43" s="111">
        <f t="shared" si="58"/>
        <v>0</v>
      </c>
      <c r="AJ43" s="111">
        <f t="shared" si="58"/>
        <v>0</v>
      </c>
      <c r="AK43" s="111">
        <f t="shared" si="58"/>
        <v>0</v>
      </c>
      <c r="AL43" s="111">
        <f t="shared" si="58"/>
        <v>0</v>
      </c>
      <c r="AM43" s="111">
        <f t="shared" si="58"/>
        <v>0</v>
      </c>
      <c r="AN43" s="111">
        <f t="shared" si="58"/>
        <v>0</v>
      </c>
      <c r="AO43" s="111">
        <f t="shared" si="58"/>
        <v>0</v>
      </c>
      <c r="AP43" s="111">
        <f t="shared" si="58"/>
        <v>0</v>
      </c>
      <c r="AQ43" s="111">
        <f t="shared" si="58"/>
        <v>0</v>
      </c>
      <c r="AR43" s="111">
        <f t="shared" si="58"/>
        <v>0</v>
      </c>
      <c r="AS43" s="111">
        <f t="shared" si="58"/>
        <v>0</v>
      </c>
      <c r="AT43" s="111">
        <f t="shared" si="58"/>
        <v>0</v>
      </c>
      <c r="AU43" s="111">
        <f t="shared" si="58"/>
        <v>0</v>
      </c>
      <c r="AV43" s="111">
        <f t="shared" si="58"/>
        <v>0</v>
      </c>
      <c r="AW43" s="111">
        <f t="shared" si="58"/>
        <v>0</v>
      </c>
      <c r="AX43" s="111">
        <f t="shared" si="58"/>
        <v>0</v>
      </c>
      <c r="AY43" s="111">
        <f t="shared" si="58"/>
        <v>0</v>
      </c>
      <c r="AZ43" s="111">
        <f t="shared" si="58"/>
        <v>0</v>
      </c>
      <c r="BA43" s="111">
        <f t="shared" si="58"/>
        <v>0</v>
      </c>
      <c r="BB43" s="105" t="s">
        <v>212</v>
      </c>
      <c r="BC43" s="110"/>
      <c r="BD43" s="110"/>
      <c r="BE43" s="132">
        <v>2016</v>
      </c>
      <c r="BF43" s="110"/>
      <c r="BG43" s="110"/>
    </row>
    <row r="44" spans="1:59" s="124" customFormat="1" ht="22.2" customHeight="1">
      <c r="A44" s="419" t="s">
        <v>28</v>
      </c>
      <c r="B44" s="107"/>
      <c r="C44" s="106"/>
      <c r="D44" s="106">
        <f t="shared" si="55"/>
        <v>0</v>
      </c>
      <c r="E44" s="106"/>
      <c r="F44" s="106"/>
      <c r="G44" s="106"/>
      <c r="H44" s="106"/>
      <c r="I44" s="106"/>
      <c r="J44" s="106"/>
      <c r="K44" s="106"/>
      <c r="L44" s="292"/>
      <c r="M44" s="106"/>
      <c r="N44" s="106"/>
      <c r="O44" s="106"/>
      <c r="P44" s="106"/>
      <c r="Q44" s="106"/>
      <c r="R44" s="106"/>
      <c r="S44" s="106"/>
      <c r="T44" s="106"/>
      <c r="U44" s="106"/>
      <c r="V44" s="106"/>
      <c r="W44" s="106"/>
      <c r="X44" s="106"/>
      <c r="Y44" s="106"/>
      <c r="Z44" s="106"/>
      <c r="AA44" s="106"/>
      <c r="AB44" s="106"/>
      <c r="AC44" s="106"/>
      <c r="AD44" s="106"/>
      <c r="AE44" s="106"/>
      <c r="AF44" s="106"/>
      <c r="AG44" s="297"/>
      <c r="AH44" s="106"/>
      <c r="AI44" s="106"/>
      <c r="AJ44" s="106"/>
      <c r="AK44" s="106"/>
      <c r="AL44" s="106"/>
      <c r="AM44" s="106"/>
      <c r="AN44" s="106"/>
      <c r="AO44" s="106"/>
      <c r="AP44" s="106"/>
      <c r="AQ44" s="106"/>
      <c r="AR44" s="106"/>
      <c r="AS44" s="106"/>
      <c r="AT44" s="106"/>
      <c r="AU44" s="106"/>
      <c r="AV44" s="106"/>
      <c r="AW44" s="106"/>
      <c r="AX44" s="106"/>
      <c r="AY44" s="106"/>
      <c r="AZ44" s="106"/>
      <c r="BA44" s="106"/>
      <c r="BB44" s="105" t="s">
        <v>212</v>
      </c>
      <c r="BC44" s="104"/>
      <c r="BD44" s="104"/>
      <c r="BE44" s="132">
        <v>2016</v>
      </c>
      <c r="BF44" s="104"/>
      <c r="BG44" s="104"/>
    </row>
    <row r="45" spans="1:59" s="124" customFormat="1" ht="22.2" customHeight="1">
      <c r="A45" s="419" t="s">
        <v>28</v>
      </c>
      <c r="B45" s="107"/>
      <c r="C45" s="106"/>
      <c r="D45" s="106">
        <f t="shared" si="55"/>
        <v>0</v>
      </c>
      <c r="E45" s="106"/>
      <c r="F45" s="106"/>
      <c r="G45" s="106"/>
      <c r="H45" s="106"/>
      <c r="I45" s="106"/>
      <c r="J45" s="106"/>
      <c r="K45" s="106"/>
      <c r="L45" s="292"/>
      <c r="M45" s="106"/>
      <c r="N45" s="106"/>
      <c r="O45" s="106"/>
      <c r="P45" s="106"/>
      <c r="Q45" s="106"/>
      <c r="R45" s="106"/>
      <c r="S45" s="106"/>
      <c r="T45" s="106"/>
      <c r="U45" s="106"/>
      <c r="V45" s="106"/>
      <c r="W45" s="106"/>
      <c r="X45" s="106"/>
      <c r="Y45" s="106"/>
      <c r="Z45" s="106"/>
      <c r="AA45" s="106"/>
      <c r="AB45" s="106"/>
      <c r="AC45" s="106"/>
      <c r="AD45" s="106"/>
      <c r="AE45" s="106"/>
      <c r="AF45" s="106"/>
      <c r="AG45" s="297"/>
      <c r="AH45" s="106"/>
      <c r="AI45" s="106"/>
      <c r="AJ45" s="106"/>
      <c r="AK45" s="106"/>
      <c r="AL45" s="106"/>
      <c r="AM45" s="106"/>
      <c r="AN45" s="106"/>
      <c r="AO45" s="106"/>
      <c r="AP45" s="106"/>
      <c r="AQ45" s="106"/>
      <c r="AR45" s="106"/>
      <c r="AS45" s="106"/>
      <c r="AT45" s="106"/>
      <c r="AU45" s="106"/>
      <c r="AV45" s="106"/>
      <c r="AW45" s="106"/>
      <c r="AX45" s="106"/>
      <c r="AY45" s="106"/>
      <c r="AZ45" s="106"/>
      <c r="BA45" s="106"/>
      <c r="BB45" s="105" t="s">
        <v>212</v>
      </c>
      <c r="BC45" s="104"/>
      <c r="BD45" s="104"/>
      <c r="BE45" s="132">
        <v>2016</v>
      </c>
      <c r="BF45" s="104"/>
      <c r="BG45" s="104"/>
    </row>
    <row r="46" spans="1:59" s="145" customFormat="1" ht="22.2" customHeight="1">
      <c r="A46" s="418" t="s">
        <v>28</v>
      </c>
      <c r="B46" s="112" t="s">
        <v>282</v>
      </c>
      <c r="C46" s="111"/>
      <c r="D46" s="111">
        <f t="shared" si="55"/>
        <v>0</v>
      </c>
      <c r="E46" s="111">
        <f t="shared" ref="E46:K46" si="59">SUM(E47:E48)</f>
        <v>0</v>
      </c>
      <c r="F46" s="111">
        <f t="shared" si="59"/>
        <v>0</v>
      </c>
      <c r="G46" s="111">
        <f t="shared" si="59"/>
        <v>0</v>
      </c>
      <c r="H46" s="111">
        <f t="shared" si="59"/>
        <v>0</v>
      </c>
      <c r="I46" s="111">
        <f t="shared" si="59"/>
        <v>0</v>
      </c>
      <c r="J46" s="111">
        <f t="shared" si="59"/>
        <v>0</v>
      </c>
      <c r="K46" s="111">
        <f t="shared" si="59"/>
        <v>0</v>
      </c>
      <c r="L46" s="292"/>
      <c r="M46" s="111">
        <f t="shared" ref="M46:AF46" si="60">SUM(M47:M48)</f>
        <v>0</v>
      </c>
      <c r="N46" s="111">
        <f t="shared" si="60"/>
        <v>0</v>
      </c>
      <c r="O46" s="111">
        <f t="shared" si="60"/>
        <v>0</v>
      </c>
      <c r="P46" s="111">
        <f t="shared" si="60"/>
        <v>0</v>
      </c>
      <c r="Q46" s="111">
        <f t="shared" si="60"/>
        <v>0</v>
      </c>
      <c r="R46" s="111">
        <f t="shared" si="60"/>
        <v>0</v>
      </c>
      <c r="S46" s="111">
        <f t="shared" si="60"/>
        <v>0</v>
      </c>
      <c r="T46" s="111">
        <f t="shared" si="60"/>
        <v>0</v>
      </c>
      <c r="U46" s="111">
        <f t="shared" si="60"/>
        <v>0</v>
      </c>
      <c r="V46" s="111">
        <f t="shared" si="60"/>
        <v>0</v>
      </c>
      <c r="W46" s="111">
        <f t="shared" si="60"/>
        <v>0</v>
      </c>
      <c r="X46" s="111">
        <f t="shared" si="60"/>
        <v>0</v>
      </c>
      <c r="Y46" s="111">
        <f t="shared" si="60"/>
        <v>0</v>
      </c>
      <c r="Z46" s="111">
        <f t="shared" si="60"/>
        <v>0</v>
      </c>
      <c r="AA46" s="111">
        <f t="shared" si="60"/>
        <v>0</v>
      </c>
      <c r="AB46" s="111">
        <f t="shared" si="60"/>
        <v>0</v>
      </c>
      <c r="AC46" s="111">
        <f t="shared" si="60"/>
        <v>0</v>
      </c>
      <c r="AD46" s="111">
        <f t="shared" si="60"/>
        <v>0</v>
      </c>
      <c r="AE46" s="111">
        <f t="shared" si="60"/>
        <v>0</v>
      </c>
      <c r="AF46" s="111">
        <f t="shared" si="60"/>
        <v>0</v>
      </c>
      <c r="AG46" s="297"/>
      <c r="AH46" s="111">
        <f t="shared" ref="AH46:BA46" si="61">SUM(AH47:AH48)</f>
        <v>0</v>
      </c>
      <c r="AI46" s="111">
        <f t="shared" si="61"/>
        <v>0</v>
      </c>
      <c r="AJ46" s="111">
        <f t="shared" si="61"/>
        <v>0</v>
      </c>
      <c r="AK46" s="111">
        <f t="shared" si="61"/>
        <v>0</v>
      </c>
      <c r="AL46" s="111">
        <f t="shared" si="61"/>
        <v>0</v>
      </c>
      <c r="AM46" s="111">
        <f t="shared" si="61"/>
        <v>0</v>
      </c>
      <c r="AN46" s="111">
        <f t="shared" si="61"/>
        <v>0</v>
      </c>
      <c r="AO46" s="111">
        <f t="shared" si="61"/>
        <v>0</v>
      </c>
      <c r="AP46" s="111">
        <f t="shared" si="61"/>
        <v>0</v>
      </c>
      <c r="AQ46" s="111">
        <f t="shared" si="61"/>
        <v>0</v>
      </c>
      <c r="AR46" s="111">
        <f t="shared" si="61"/>
        <v>0</v>
      </c>
      <c r="AS46" s="111">
        <f t="shared" si="61"/>
        <v>0</v>
      </c>
      <c r="AT46" s="111">
        <f t="shared" si="61"/>
        <v>0</v>
      </c>
      <c r="AU46" s="111">
        <f t="shared" si="61"/>
        <v>0</v>
      </c>
      <c r="AV46" s="111">
        <f t="shared" si="61"/>
        <v>0</v>
      </c>
      <c r="AW46" s="111">
        <f t="shared" si="61"/>
        <v>0</v>
      </c>
      <c r="AX46" s="111">
        <f t="shared" si="61"/>
        <v>0</v>
      </c>
      <c r="AY46" s="111">
        <f t="shared" si="61"/>
        <v>0</v>
      </c>
      <c r="AZ46" s="111">
        <f t="shared" si="61"/>
        <v>0</v>
      </c>
      <c r="BA46" s="111">
        <f t="shared" si="61"/>
        <v>0</v>
      </c>
      <c r="BB46" s="105" t="s">
        <v>212</v>
      </c>
      <c r="BC46" s="110"/>
      <c r="BD46" s="110"/>
      <c r="BE46" s="132">
        <v>2016</v>
      </c>
      <c r="BF46" s="110"/>
      <c r="BG46" s="110"/>
    </row>
    <row r="47" spans="1:59" s="124" customFormat="1" ht="22.2" customHeight="1">
      <c r="A47" s="419" t="s">
        <v>28</v>
      </c>
      <c r="B47" s="107"/>
      <c r="C47" s="106"/>
      <c r="D47" s="106">
        <f t="shared" si="55"/>
        <v>0</v>
      </c>
      <c r="E47" s="106"/>
      <c r="F47" s="106"/>
      <c r="G47" s="106"/>
      <c r="H47" s="106"/>
      <c r="I47" s="106"/>
      <c r="J47" s="106"/>
      <c r="K47" s="106"/>
      <c r="L47" s="292"/>
      <c r="M47" s="106"/>
      <c r="N47" s="106"/>
      <c r="O47" s="106"/>
      <c r="P47" s="106"/>
      <c r="Q47" s="106"/>
      <c r="R47" s="106"/>
      <c r="S47" s="106"/>
      <c r="T47" s="106"/>
      <c r="U47" s="106"/>
      <c r="V47" s="106"/>
      <c r="W47" s="106"/>
      <c r="X47" s="106"/>
      <c r="Y47" s="106"/>
      <c r="Z47" s="106"/>
      <c r="AA47" s="106"/>
      <c r="AB47" s="106"/>
      <c r="AC47" s="106"/>
      <c r="AD47" s="106"/>
      <c r="AE47" s="106"/>
      <c r="AF47" s="106"/>
      <c r="AG47" s="297"/>
      <c r="AH47" s="106"/>
      <c r="AI47" s="106"/>
      <c r="AJ47" s="106"/>
      <c r="AK47" s="106"/>
      <c r="AL47" s="106"/>
      <c r="AM47" s="106"/>
      <c r="AN47" s="106"/>
      <c r="AO47" s="106"/>
      <c r="AP47" s="106"/>
      <c r="AQ47" s="106"/>
      <c r="AR47" s="106"/>
      <c r="AS47" s="106"/>
      <c r="AT47" s="106"/>
      <c r="AU47" s="106"/>
      <c r="AV47" s="106"/>
      <c r="AW47" s="106"/>
      <c r="AX47" s="106"/>
      <c r="AY47" s="106"/>
      <c r="AZ47" s="106"/>
      <c r="BA47" s="106"/>
      <c r="BB47" s="105" t="s">
        <v>212</v>
      </c>
      <c r="BC47" s="104"/>
      <c r="BD47" s="104"/>
      <c r="BE47" s="132">
        <v>2016</v>
      </c>
      <c r="BF47" s="104"/>
      <c r="BG47" s="104"/>
    </row>
    <row r="48" spans="1:59" s="124" customFormat="1" ht="22.2" customHeight="1">
      <c r="A48" s="419" t="s">
        <v>28</v>
      </c>
      <c r="B48" s="107"/>
      <c r="C48" s="106"/>
      <c r="D48" s="106">
        <f t="shared" si="55"/>
        <v>0</v>
      </c>
      <c r="E48" s="106"/>
      <c r="F48" s="106"/>
      <c r="G48" s="106"/>
      <c r="H48" s="106"/>
      <c r="I48" s="106"/>
      <c r="J48" s="106"/>
      <c r="K48" s="106"/>
      <c r="L48" s="292"/>
      <c r="M48" s="106"/>
      <c r="N48" s="106"/>
      <c r="O48" s="106"/>
      <c r="P48" s="106"/>
      <c r="Q48" s="106"/>
      <c r="R48" s="106"/>
      <c r="S48" s="106"/>
      <c r="T48" s="106"/>
      <c r="U48" s="106"/>
      <c r="V48" s="106"/>
      <c r="W48" s="106"/>
      <c r="X48" s="106"/>
      <c r="Y48" s="106"/>
      <c r="Z48" s="106"/>
      <c r="AA48" s="106"/>
      <c r="AB48" s="106"/>
      <c r="AC48" s="106"/>
      <c r="AD48" s="106"/>
      <c r="AE48" s="106"/>
      <c r="AF48" s="106"/>
      <c r="AG48" s="297"/>
      <c r="AH48" s="106"/>
      <c r="AI48" s="106"/>
      <c r="AJ48" s="106"/>
      <c r="AK48" s="106"/>
      <c r="AL48" s="106"/>
      <c r="AM48" s="106"/>
      <c r="AN48" s="106"/>
      <c r="AO48" s="106"/>
      <c r="AP48" s="106"/>
      <c r="AQ48" s="106"/>
      <c r="AR48" s="106"/>
      <c r="AS48" s="106"/>
      <c r="AT48" s="106"/>
      <c r="AU48" s="106"/>
      <c r="AV48" s="106"/>
      <c r="AW48" s="106"/>
      <c r="AX48" s="106"/>
      <c r="AY48" s="106"/>
      <c r="AZ48" s="106"/>
      <c r="BA48" s="106"/>
      <c r="BB48" s="105" t="s">
        <v>212</v>
      </c>
      <c r="BC48" s="104"/>
      <c r="BD48" s="104"/>
      <c r="BE48" s="132">
        <v>2016</v>
      </c>
      <c r="BF48" s="104"/>
      <c r="BG48" s="104"/>
    </row>
    <row r="49" spans="1:59" s="131" customFormat="1" ht="22.2" customHeight="1">
      <c r="A49" s="418" t="s">
        <v>31</v>
      </c>
      <c r="B49" s="262" t="s">
        <v>288</v>
      </c>
      <c r="C49" s="111">
        <f>SUM(C50,C53)</f>
        <v>0</v>
      </c>
      <c r="D49" s="111">
        <f>SUM(D50+D53)</f>
        <v>0</v>
      </c>
      <c r="E49" s="111">
        <f t="shared" ref="E49:K49" si="62">SUM(E50,E53)</f>
        <v>0</v>
      </c>
      <c r="F49" s="111">
        <f t="shared" si="62"/>
        <v>0</v>
      </c>
      <c r="G49" s="111">
        <f t="shared" si="62"/>
        <v>0</v>
      </c>
      <c r="H49" s="111">
        <f t="shared" si="62"/>
        <v>0</v>
      </c>
      <c r="I49" s="111">
        <f t="shared" si="62"/>
        <v>0</v>
      </c>
      <c r="J49" s="111">
        <f t="shared" si="62"/>
        <v>0</v>
      </c>
      <c r="K49" s="111">
        <f t="shared" si="62"/>
        <v>0</v>
      </c>
      <c r="L49" s="292"/>
      <c r="M49" s="111">
        <f t="shared" ref="M49:AF49" si="63">SUM(M50,M53)</f>
        <v>0</v>
      </c>
      <c r="N49" s="111">
        <f t="shared" si="63"/>
        <v>0</v>
      </c>
      <c r="O49" s="111">
        <f t="shared" si="63"/>
        <v>0</v>
      </c>
      <c r="P49" s="111">
        <f t="shared" si="63"/>
        <v>0</v>
      </c>
      <c r="Q49" s="111">
        <f t="shared" si="63"/>
        <v>0</v>
      </c>
      <c r="R49" s="111">
        <f t="shared" si="63"/>
        <v>0</v>
      </c>
      <c r="S49" s="111">
        <f t="shared" si="63"/>
        <v>0</v>
      </c>
      <c r="T49" s="111">
        <f t="shared" si="63"/>
        <v>0</v>
      </c>
      <c r="U49" s="111">
        <f t="shared" si="63"/>
        <v>0</v>
      </c>
      <c r="V49" s="111">
        <f t="shared" si="63"/>
        <v>0</v>
      </c>
      <c r="W49" s="111">
        <f t="shared" si="63"/>
        <v>0</v>
      </c>
      <c r="X49" s="111">
        <f t="shared" si="63"/>
        <v>0</v>
      </c>
      <c r="Y49" s="111">
        <f t="shared" si="63"/>
        <v>0</v>
      </c>
      <c r="Z49" s="111">
        <f t="shared" si="63"/>
        <v>0</v>
      </c>
      <c r="AA49" s="111">
        <f t="shared" si="63"/>
        <v>0</v>
      </c>
      <c r="AB49" s="111">
        <f t="shared" si="63"/>
        <v>0</v>
      </c>
      <c r="AC49" s="111">
        <f t="shared" si="63"/>
        <v>0</v>
      </c>
      <c r="AD49" s="111">
        <f t="shared" si="63"/>
        <v>0</v>
      </c>
      <c r="AE49" s="111">
        <f t="shared" si="63"/>
        <v>0</v>
      </c>
      <c r="AF49" s="111">
        <f t="shared" si="63"/>
        <v>0</v>
      </c>
      <c r="AG49" s="297"/>
      <c r="AH49" s="111">
        <f t="shared" ref="AH49:BA49" si="64">SUM(AH50,AH53)</f>
        <v>0</v>
      </c>
      <c r="AI49" s="111">
        <f t="shared" si="64"/>
        <v>0</v>
      </c>
      <c r="AJ49" s="111">
        <f t="shared" si="64"/>
        <v>0</v>
      </c>
      <c r="AK49" s="111">
        <f t="shared" si="64"/>
        <v>0</v>
      </c>
      <c r="AL49" s="111">
        <f t="shared" si="64"/>
        <v>0</v>
      </c>
      <c r="AM49" s="111">
        <f t="shared" si="64"/>
        <v>0</v>
      </c>
      <c r="AN49" s="111">
        <f t="shared" si="64"/>
        <v>0</v>
      </c>
      <c r="AO49" s="111">
        <f t="shared" si="64"/>
        <v>0</v>
      </c>
      <c r="AP49" s="111">
        <f t="shared" si="64"/>
        <v>0</v>
      </c>
      <c r="AQ49" s="111">
        <f t="shared" si="64"/>
        <v>0</v>
      </c>
      <c r="AR49" s="111">
        <f t="shared" si="64"/>
        <v>0</v>
      </c>
      <c r="AS49" s="111">
        <f t="shared" si="64"/>
        <v>0</v>
      </c>
      <c r="AT49" s="111">
        <f t="shared" si="64"/>
        <v>0</v>
      </c>
      <c r="AU49" s="111">
        <f t="shared" si="64"/>
        <v>0</v>
      </c>
      <c r="AV49" s="111">
        <f t="shared" si="64"/>
        <v>0</v>
      </c>
      <c r="AW49" s="111">
        <f t="shared" si="64"/>
        <v>0</v>
      </c>
      <c r="AX49" s="111">
        <f t="shared" si="64"/>
        <v>0</v>
      </c>
      <c r="AY49" s="111">
        <f t="shared" si="64"/>
        <v>0</v>
      </c>
      <c r="AZ49" s="111">
        <f t="shared" si="64"/>
        <v>0</v>
      </c>
      <c r="BA49" s="111">
        <f t="shared" si="64"/>
        <v>0</v>
      </c>
      <c r="BB49" s="105" t="s">
        <v>212</v>
      </c>
      <c r="BC49" s="110"/>
      <c r="BD49" s="110"/>
      <c r="BE49" s="132">
        <v>2016</v>
      </c>
      <c r="BF49" s="110"/>
      <c r="BG49" s="110"/>
    </row>
    <row r="50" spans="1:59" s="145" customFormat="1" ht="22.2" customHeight="1">
      <c r="A50" s="418" t="s">
        <v>31</v>
      </c>
      <c r="B50" s="112" t="s">
        <v>281</v>
      </c>
      <c r="C50" s="111"/>
      <c r="D50" s="111">
        <f t="shared" ref="D50:D55" si="65">SUM(E50:BA50)</f>
        <v>0</v>
      </c>
      <c r="E50" s="111">
        <f t="shared" ref="E50:K50" si="66">SUM(E51:E52)</f>
        <v>0</v>
      </c>
      <c r="F50" s="111">
        <f t="shared" si="66"/>
        <v>0</v>
      </c>
      <c r="G50" s="111">
        <f t="shared" si="66"/>
        <v>0</v>
      </c>
      <c r="H50" s="111">
        <f t="shared" si="66"/>
        <v>0</v>
      </c>
      <c r="I50" s="111">
        <f t="shared" si="66"/>
        <v>0</v>
      </c>
      <c r="J50" s="111">
        <f t="shared" si="66"/>
        <v>0</v>
      </c>
      <c r="K50" s="111">
        <f t="shared" si="66"/>
        <v>0</v>
      </c>
      <c r="L50" s="292"/>
      <c r="M50" s="111">
        <f t="shared" ref="M50:AF50" si="67">SUM(M51:M52)</f>
        <v>0</v>
      </c>
      <c r="N50" s="111">
        <f t="shared" si="67"/>
        <v>0</v>
      </c>
      <c r="O50" s="111">
        <f t="shared" si="67"/>
        <v>0</v>
      </c>
      <c r="P50" s="111">
        <f t="shared" si="67"/>
        <v>0</v>
      </c>
      <c r="Q50" s="111">
        <f t="shared" si="67"/>
        <v>0</v>
      </c>
      <c r="R50" s="111">
        <f t="shared" si="67"/>
        <v>0</v>
      </c>
      <c r="S50" s="111">
        <f t="shared" si="67"/>
        <v>0</v>
      </c>
      <c r="T50" s="111">
        <f t="shared" si="67"/>
        <v>0</v>
      </c>
      <c r="U50" s="111">
        <f t="shared" si="67"/>
        <v>0</v>
      </c>
      <c r="V50" s="111">
        <f t="shared" si="67"/>
        <v>0</v>
      </c>
      <c r="W50" s="111">
        <f t="shared" si="67"/>
        <v>0</v>
      </c>
      <c r="X50" s="111">
        <f t="shared" si="67"/>
        <v>0</v>
      </c>
      <c r="Y50" s="111">
        <f t="shared" si="67"/>
        <v>0</v>
      </c>
      <c r="Z50" s="111">
        <f t="shared" si="67"/>
        <v>0</v>
      </c>
      <c r="AA50" s="111">
        <f t="shared" si="67"/>
        <v>0</v>
      </c>
      <c r="AB50" s="111">
        <f t="shared" si="67"/>
        <v>0</v>
      </c>
      <c r="AC50" s="111">
        <f t="shared" si="67"/>
        <v>0</v>
      </c>
      <c r="AD50" s="111">
        <f t="shared" si="67"/>
        <v>0</v>
      </c>
      <c r="AE50" s="111">
        <f t="shared" si="67"/>
        <v>0</v>
      </c>
      <c r="AF50" s="111">
        <f t="shared" si="67"/>
        <v>0</v>
      </c>
      <c r="AG50" s="297"/>
      <c r="AH50" s="111">
        <f t="shared" ref="AH50:BA50" si="68">SUM(AH51:AH52)</f>
        <v>0</v>
      </c>
      <c r="AI50" s="111">
        <f t="shared" si="68"/>
        <v>0</v>
      </c>
      <c r="AJ50" s="111">
        <f t="shared" si="68"/>
        <v>0</v>
      </c>
      <c r="AK50" s="111">
        <f t="shared" si="68"/>
        <v>0</v>
      </c>
      <c r="AL50" s="111">
        <f t="shared" si="68"/>
        <v>0</v>
      </c>
      <c r="AM50" s="111">
        <f t="shared" si="68"/>
        <v>0</v>
      </c>
      <c r="AN50" s="111">
        <f t="shared" si="68"/>
        <v>0</v>
      </c>
      <c r="AO50" s="111">
        <f t="shared" si="68"/>
        <v>0</v>
      </c>
      <c r="AP50" s="111">
        <f t="shared" si="68"/>
        <v>0</v>
      </c>
      <c r="AQ50" s="111">
        <f t="shared" si="68"/>
        <v>0</v>
      </c>
      <c r="AR50" s="111">
        <f t="shared" si="68"/>
        <v>0</v>
      </c>
      <c r="AS50" s="111">
        <f t="shared" si="68"/>
        <v>0</v>
      </c>
      <c r="AT50" s="111">
        <f t="shared" si="68"/>
        <v>0</v>
      </c>
      <c r="AU50" s="111">
        <f t="shared" si="68"/>
        <v>0</v>
      </c>
      <c r="AV50" s="111">
        <f t="shared" si="68"/>
        <v>0</v>
      </c>
      <c r="AW50" s="111">
        <f t="shared" si="68"/>
        <v>0</v>
      </c>
      <c r="AX50" s="111">
        <f t="shared" si="68"/>
        <v>0</v>
      </c>
      <c r="AY50" s="111">
        <f t="shared" si="68"/>
        <v>0</v>
      </c>
      <c r="AZ50" s="111">
        <f t="shared" si="68"/>
        <v>0</v>
      </c>
      <c r="BA50" s="111">
        <f t="shared" si="68"/>
        <v>0</v>
      </c>
      <c r="BB50" s="105" t="s">
        <v>212</v>
      </c>
      <c r="BC50" s="110"/>
      <c r="BD50" s="110"/>
      <c r="BE50" s="132">
        <v>2016</v>
      </c>
      <c r="BF50" s="110"/>
      <c r="BG50" s="110"/>
    </row>
    <row r="51" spans="1:59" s="124" customFormat="1" ht="22.2" customHeight="1">
      <c r="A51" s="419" t="s">
        <v>31</v>
      </c>
      <c r="B51" s="107"/>
      <c r="C51" s="106"/>
      <c r="D51" s="106">
        <f t="shared" si="65"/>
        <v>0</v>
      </c>
      <c r="E51" s="106"/>
      <c r="F51" s="106"/>
      <c r="G51" s="106"/>
      <c r="H51" s="106"/>
      <c r="I51" s="106"/>
      <c r="J51" s="106"/>
      <c r="K51" s="106"/>
      <c r="L51" s="292"/>
      <c r="M51" s="106"/>
      <c r="N51" s="106"/>
      <c r="O51" s="106"/>
      <c r="P51" s="106"/>
      <c r="Q51" s="106"/>
      <c r="R51" s="106"/>
      <c r="S51" s="106"/>
      <c r="T51" s="106"/>
      <c r="U51" s="106"/>
      <c r="V51" s="106"/>
      <c r="W51" s="106"/>
      <c r="X51" s="106"/>
      <c r="Y51" s="106"/>
      <c r="Z51" s="106"/>
      <c r="AA51" s="106"/>
      <c r="AB51" s="106"/>
      <c r="AC51" s="106"/>
      <c r="AD51" s="106"/>
      <c r="AE51" s="106"/>
      <c r="AF51" s="106"/>
      <c r="AG51" s="297"/>
      <c r="AH51" s="106"/>
      <c r="AI51" s="106"/>
      <c r="AJ51" s="106"/>
      <c r="AK51" s="106"/>
      <c r="AL51" s="106"/>
      <c r="AM51" s="106"/>
      <c r="AN51" s="106"/>
      <c r="AO51" s="106"/>
      <c r="AP51" s="106"/>
      <c r="AQ51" s="106"/>
      <c r="AR51" s="106"/>
      <c r="AS51" s="106"/>
      <c r="AT51" s="106"/>
      <c r="AU51" s="106"/>
      <c r="AV51" s="106"/>
      <c r="AW51" s="106"/>
      <c r="AX51" s="106"/>
      <c r="AY51" s="106"/>
      <c r="AZ51" s="106"/>
      <c r="BA51" s="106"/>
      <c r="BB51" s="105" t="s">
        <v>212</v>
      </c>
      <c r="BC51" s="104"/>
      <c r="BD51" s="104"/>
      <c r="BE51" s="132">
        <v>2016</v>
      </c>
      <c r="BF51" s="104"/>
      <c r="BG51" s="104"/>
    </row>
    <row r="52" spans="1:59" s="124" customFormat="1" ht="22.2" customHeight="1">
      <c r="A52" s="419" t="s">
        <v>31</v>
      </c>
      <c r="B52" s="107"/>
      <c r="C52" s="106"/>
      <c r="D52" s="106">
        <f t="shared" si="65"/>
        <v>0</v>
      </c>
      <c r="E52" s="106"/>
      <c r="F52" s="106"/>
      <c r="G52" s="106"/>
      <c r="H52" s="106"/>
      <c r="I52" s="106"/>
      <c r="J52" s="106"/>
      <c r="K52" s="106"/>
      <c r="L52" s="292"/>
      <c r="M52" s="106"/>
      <c r="N52" s="106"/>
      <c r="O52" s="106"/>
      <c r="P52" s="106"/>
      <c r="Q52" s="106"/>
      <c r="R52" s="106"/>
      <c r="S52" s="106"/>
      <c r="T52" s="106"/>
      <c r="U52" s="106"/>
      <c r="V52" s="106"/>
      <c r="W52" s="106"/>
      <c r="X52" s="106"/>
      <c r="Y52" s="106"/>
      <c r="Z52" s="106"/>
      <c r="AA52" s="106"/>
      <c r="AB52" s="106"/>
      <c r="AC52" s="106"/>
      <c r="AD52" s="106"/>
      <c r="AE52" s="106"/>
      <c r="AF52" s="106"/>
      <c r="AG52" s="297"/>
      <c r="AH52" s="106"/>
      <c r="AI52" s="106"/>
      <c r="AJ52" s="106"/>
      <c r="AK52" s="106"/>
      <c r="AL52" s="106"/>
      <c r="AM52" s="106"/>
      <c r="AN52" s="106"/>
      <c r="AO52" s="106"/>
      <c r="AP52" s="106"/>
      <c r="AQ52" s="106"/>
      <c r="AR52" s="106"/>
      <c r="AS52" s="106"/>
      <c r="AT52" s="106"/>
      <c r="AU52" s="106"/>
      <c r="AV52" s="106"/>
      <c r="AW52" s="106"/>
      <c r="AX52" s="106"/>
      <c r="AY52" s="106"/>
      <c r="AZ52" s="106"/>
      <c r="BA52" s="106"/>
      <c r="BB52" s="105" t="s">
        <v>212</v>
      </c>
      <c r="BC52" s="104"/>
      <c r="BD52" s="104"/>
      <c r="BE52" s="132">
        <v>2016</v>
      </c>
      <c r="BF52" s="104"/>
      <c r="BG52" s="104"/>
    </row>
    <row r="53" spans="1:59" s="145" customFormat="1" ht="22.2" customHeight="1">
      <c r="A53" s="418" t="s">
        <v>31</v>
      </c>
      <c r="B53" s="112" t="s">
        <v>282</v>
      </c>
      <c r="C53" s="111"/>
      <c r="D53" s="111">
        <f t="shared" si="65"/>
        <v>0</v>
      </c>
      <c r="E53" s="111">
        <f t="shared" ref="E53:K53" si="69">SUM(E54:E55)</f>
        <v>0</v>
      </c>
      <c r="F53" s="111">
        <f t="shared" si="69"/>
        <v>0</v>
      </c>
      <c r="G53" s="111">
        <f t="shared" si="69"/>
        <v>0</v>
      </c>
      <c r="H53" s="111">
        <f t="shared" si="69"/>
        <v>0</v>
      </c>
      <c r="I53" s="111">
        <f t="shared" si="69"/>
        <v>0</v>
      </c>
      <c r="J53" s="111">
        <f t="shared" si="69"/>
        <v>0</v>
      </c>
      <c r="K53" s="111">
        <f t="shared" si="69"/>
        <v>0</v>
      </c>
      <c r="L53" s="292"/>
      <c r="M53" s="111">
        <f t="shared" ref="M53:AF53" si="70">SUM(M54:M55)</f>
        <v>0</v>
      </c>
      <c r="N53" s="111">
        <f t="shared" si="70"/>
        <v>0</v>
      </c>
      <c r="O53" s="111">
        <f t="shared" si="70"/>
        <v>0</v>
      </c>
      <c r="P53" s="111">
        <f t="shared" si="70"/>
        <v>0</v>
      </c>
      <c r="Q53" s="111">
        <f t="shared" si="70"/>
        <v>0</v>
      </c>
      <c r="R53" s="111">
        <f t="shared" si="70"/>
        <v>0</v>
      </c>
      <c r="S53" s="111">
        <f t="shared" si="70"/>
        <v>0</v>
      </c>
      <c r="T53" s="111">
        <f t="shared" si="70"/>
        <v>0</v>
      </c>
      <c r="U53" s="111">
        <f t="shared" si="70"/>
        <v>0</v>
      </c>
      <c r="V53" s="111">
        <f t="shared" si="70"/>
        <v>0</v>
      </c>
      <c r="W53" s="111">
        <f t="shared" si="70"/>
        <v>0</v>
      </c>
      <c r="X53" s="111">
        <f t="shared" si="70"/>
        <v>0</v>
      </c>
      <c r="Y53" s="111">
        <f t="shared" si="70"/>
        <v>0</v>
      </c>
      <c r="Z53" s="111">
        <f t="shared" si="70"/>
        <v>0</v>
      </c>
      <c r="AA53" s="111">
        <f t="shared" si="70"/>
        <v>0</v>
      </c>
      <c r="AB53" s="111">
        <f t="shared" si="70"/>
        <v>0</v>
      </c>
      <c r="AC53" s="111">
        <f t="shared" si="70"/>
        <v>0</v>
      </c>
      <c r="AD53" s="111">
        <f t="shared" si="70"/>
        <v>0</v>
      </c>
      <c r="AE53" s="111">
        <f t="shared" si="70"/>
        <v>0</v>
      </c>
      <c r="AF53" s="111">
        <f t="shared" si="70"/>
        <v>0</v>
      </c>
      <c r="AG53" s="297"/>
      <c r="AH53" s="111">
        <f t="shared" ref="AH53:BA53" si="71">SUM(AH54:AH55)</f>
        <v>0</v>
      </c>
      <c r="AI53" s="111">
        <f t="shared" si="71"/>
        <v>0</v>
      </c>
      <c r="AJ53" s="111">
        <f t="shared" si="71"/>
        <v>0</v>
      </c>
      <c r="AK53" s="111">
        <f t="shared" si="71"/>
        <v>0</v>
      </c>
      <c r="AL53" s="111">
        <f t="shared" si="71"/>
        <v>0</v>
      </c>
      <c r="AM53" s="111">
        <f t="shared" si="71"/>
        <v>0</v>
      </c>
      <c r="AN53" s="111">
        <f t="shared" si="71"/>
        <v>0</v>
      </c>
      <c r="AO53" s="111">
        <f t="shared" si="71"/>
        <v>0</v>
      </c>
      <c r="AP53" s="111">
        <f t="shared" si="71"/>
        <v>0</v>
      </c>
      <c r="AQ53" s="111">
        <f t="shared" si="71"/>
        <v>0</v>
      </c>
      <c r="AR53" s="111">
        <f t="shared" si="71"/>
        <v>0</v>
      </c>
      <c r="AS53" s="111">
        <f t="shared" si="71"/>
        <v>0</v>
      </c>
      <c r="AT53" s="111">
        <f t="shared" si="71"/>
        <v>0</v>
      </c>
      <c r="AU53" s="111">
        <f t="shared" si="71"/>
        <v>0</v>
      </c>
      <c r="AV53" s="111">
        <f t="shared" si="71"/>
        <v>0</v>
      </c>
      <c r="AW53" s="111">
        <f t="shared" si="71"/>
        <v>0</v>
      </c>
      <c r="AX53" s="111">
        <f t="shared" si="71"/>
        <v>0</v>
      </c>
      <c r="AY53" s="111">
        <f t="shared" si="71"/>
        <v>0</v>
      </c>
      <c r="AZ53" s="111">
        <f t="shared" si="71"/>
        <v>0</v>
      </c>
      <c r="BA53" s="111">
        <f t="shared" si="71"/>
        <v>0</v>
      </c>
      <c r="BB53" s="105" t="s">
        <v>212</v>
      </c>
      <c r="BC53" s="110"/>
      <c r="BD53" s="110"/>
      <c r="BE53" s="132">
        <v>2016</v>
      </c>
      <c r="BF53" s="110"/>
      <c r="BG53" s="110"/>
    </row>
    <row r="54" spans="1:59" s="124" customFormat="1" ht="22.2" customHeight="1">
      <c r="A54" s="419" t="s">
        <v>31</v>
      </c>
      <c r="B54" s="107"/>
      <c r="C54" s="106"/>
      <c r="D54" s="106">
        <f t="shared" si="65"/>
        <v>0</v>
      </c>
      <c r="E54" s="106"/>
      <c r="F54" s="106"/>
      <c r="G54" s="106"/>
      <c r="H54" s="106"/>
      <c r="I54" s="106"/>
      <c r="J54" s="106"/>
      <c r="K54" s="106"/>
      <c r="L54" s="292"/>
      <c r="M54" s="106"/>
      <c r="N54" s="106"/>
      <c r="O54" s="106"/>
      <c r="P54" s="106"/>
      <c r="Q54" s="106"/>
      <c r="R54" s="106"/>
      <c r="S54" s="106"/>
      <c r="T54" s="106"/>
      <c r="U54" s="106"/>
      <c r="V54" s="106"/>
      <c r="W54" s="106"/>
      <c r="X54" s="106"/>
      <c r="Y54" s="106"/>
      <c r="Z54" s="106"/>
      <c r="AA54" s="106"/>
      <c r="AB54" s="106"/>
      <c r="AC54" s="106"/>
      <c r="AD54" s="106"/>
      <c r="AE54" s="106"/>
      <c r="AF54" s="106"/>
      <c r="AG54" s="297"/>
      <c r="AH54" s="106"/>
      <c r="AI54" s="106"/>
      <c r="AJ54" s="106"/>
      <c r="AK54" s="106"/>
      <c r="AL54" s="106"/>
      <c r="AM54" s="106"/>
      <c r="AN54" s="106"/>
      <c r="AO54" s="106"/>
      <c r="AP54" s="106"/>
      <c r="AQ54" s="106"/>
      <c r="AR54" s="106"/>
      <c r="AS54" s="106"/>
      <c r="AT54" s="106"/>
      <c r="AU54" s="106"/>
      <c r="AV54" s="106"/>
      <c r="AW54" s="106"/>
      <c r="AX54" s="106"/>
      <c r="AY54" s="106"/>
      <c r="AZ54" s="106"/>
      <c r="BA54" s="106"/>
      <c r="BB54" s="105" t="s">
        <v>212</v>
      </c>
      <c r="BC54" s="104"/>
      <c r="BD54" s="104"/>
      <c r="BE54" s="132">
        <v>2016</v>
      </c>
      <c r="BF54" s="104"/>
      <c r="BG54" s="104"/>
    </row>
    <row r="55" spans="1:59" s="124" customFormat="1" ht="22.2" customHeight="1">
      <c r="A55" s="419" t="s">
        <v>31</v>
      </c>
      <c r="B55" s="107"/>
      <c r="C55" s="106"/>
      <c r="D55" s="106">
        <f t="shared" si="65"/>
        <v>0</v>
      </c>
      <c r="E55" s="106"/>
      <c r="F55" s="106"/>
      <c r="G55" s="106"/>
      <c r="H55" s="106"/>
      <c r="I55" s="106"/>
      <c r="J55" s="106"/>
      <c r="K55" s="106"/>
      <c r="L55" s="292"/>
      <c r="M55" s="106"/>
      <c r="N55" s="106"/>
      <c r="O55" s="106"/>
      <c r="P55" s="106"/>
      <c r="Q55" s="106"/>
      <c r="R55" s="106"/>
      <c r="S55" s="106"/>
      <c r="T55" s="106"/>
      <c r="U55" s="106"/>
      <c r="V55" s="106"/>
      <c r="W55" s="106"/>
      <c r="X55" s="106"/>
      <c r="Y55" s="106"/>
      <c r="Z55" s="106"/>
      <c r="AA55" s="106"/>
      <c r="AB55" s="106"/>
      <c r="AC55" s="106"/>
      <c r="AD55" s="106"/>
      <c r="AE55" s="106"/>
      <c r="AF55" s="106"/>
      <c r="AG55" s="297"/>
      <c r="AH55" s="106"/>
      <c r="AI55" s="106"/>
      <c r="AJ55" s="106"/>
      <c r="AK55" s="106"/>
      <c r="AL55" s="106"/>
      <c r="AM55" s="106"/>
      <c r="AN55" s="106"/>
      <c r="AO55" s="106"/>
      <c r="AP55" s="106"/>
      <c r="AQ55" s="106"/>
      <c r="AR55" s="106"/>
      <c r="AS55" s="106"/>
      <c r="AT55" s="106"/>
      <c r="AU55" s="106"/>
      <c r="AV55" s="106"/>
      <c r="AW55" s="106"/>
      <c r="AX55" s="106"/>
      <c r="AY55" s="106"/>
      <c r="AZ55" s="106"/>
      <c r="BA55" s="106"/>
      <c r="BB55" s="105" t="s">
        <v>212</v>
      </c>
      <c r="BC55" s="104"/>
      <c r="BD55" s="104"/>
      <c r="BE55" s="132">
        <v>2016</v>
      </c>
      <c r="BF55" s="104"/>
      <c r="BG55" s="104"/>
    </row>
    <row r="56" spans="1:59" s="266" customFormat="1" ht="22.2" customHeight="1">
      <c r="A56" s="420" t="s">
        <v>382</v>
      </c>
      <c r="B56" s="306" t="s">
        <v>384</v>
      </c>
      <c r="C56" s="286">
        <f>SUM(C57,C60)</f>
        <v>0</v>
      </c>
      <c r="D56" s="286">
        <f>SUM(D57+D60)</f>
        <v>0</v>
      </c>
      <c r="E56" s="286">
        <f t="shared" ref="E56:BA56" si="72">SUM(E57,E60)</f>
        <v>0</v>
      </c>
      <c r="F56" s="286">
        <f t="shared" si="72"/>
        <v>0</v>
      </c>
      <c r="G56" s="286">
        <f t="shared" si="72"/>
        <v>0</v>
      </c>
      <c r="H56" s="286">
        <f t="shared" si="72"/>
        <v>0</v>
      </c>
      <c r="I56" s="286">
        <f t="shared" si="72"/>
        <v>0</v>
      </c>
      <c r="J56" s="286">
        <f t="shared" si="72"/>
        <v>0</v>
      </c>
      <c r="K56" s="286">
        <f t="shared" si="72"/>
        <v>0</v>
      </c>
      <c r="L56" s="286"/>
      <c r="M56" s="286">
        <f t="shared" si="72"/>
        <v>0</v>
      </c>
      <c r="N56" s="286">
        <f t="shared" si="72"/>
        <v>0</v>
      </c>
      <c r="O56" s="286">
        <f t="shared" si="72"/>
        <v>0</v>
      </c>
      <c r="P56" s="286">
        <f t="shared" si="72"/>
        <v>0</v>
      </c>
      <c r="Q56" s="286">
        <f t="shared" si="72"/>
        <v>0</v>
      </c>
      <c r="R56" s="286">
        <f t="shared" si="72"/>
        <v>0</v>
      </c>
      <c r="S56" s="286">
        <f t="shared" si="72"/>
        <v>0</v>
      </c>
      <c r="T56" s="286">
        <f t="shared" si="72"/>
        <v>0</v>
      </c>
      <c r="U56" s="286">
        <f t="shared" si="72"/>
        <v>0</v>
      </c>
      <c r="V56" s="286">
        <f t="shared" si="72"/>
        <v>0</v>
      </c>
      <c r="W56" s="286">
        <f>SUM(W57,W60)</f>
        <v>0</v>
      </c>
      <c r="X56" s="286">
        <f t="shared" si="72"/>
        <v>0</v>
      </c>
      <c r="Y56" s="286">
        <f>SUM(Y57,Y60)</f>
        <v>0</v>
      </c>
      <c r="Z56" s="286">
        <f>SUM(Z57,Z60)</f>
        <v>0</v>
      </c>
      <c r="AA56" s="286">
        <f t="shared" si="72"/>
        <v>0</v>
      </c>
      <c r="AB56" s="286">
        <f t="shared" si="72"/>
        <v>0</v>
      </c>
      <c r="AC56" s="286">
        <f t="shared" si="72"/>
        <v>0</v>
      </c>
      <c r="AD56" s="286">
        <f t="shared" si="72"/>
        <v>0</v>
      </c>
      <c r="AE56" s="286">
        <f>SUM(AE57,AE60)</f>
        <v>0</v>
      </c>
      <c r="AF56" s="286">
        <f>SUM(AF57,AF60)</f>
        <v>0</v>
      </c>
      <c r="AG56" s="285"/>
      <c r="AH56" s="286">
        <f>SUM(AH57,AH60)</f>
        <v>0</v>
      </c>
      <c r="AI56" s="286">
        <f>SUM(AI57,AI60)</f>
        <v>0</v>
      </c>
      <c r="AJ56" s="286">
        <f>SUM(AJ57,AJ60)</f>
        <v>0</v>
      </c>
      <c r="AK56" s="286">
        <f>SUM(AK57,AK60)</f>
        <v>0</v>
      </c>
      <c r="AL56" s="286">
        <f t="shared" si="72"/>
        <v>0</v>
      </c>
      <c r="AM56" s="286">
        <f t="shared" si="72"/>
        <v>0</v>
      </c>
      <c r="AN56" s="286">
        <f t="shared" si="72"/>
        <v>0</v>
      </c>
      <c r="AO56" s="286">
        <f>SUM(AO57,AO60)</f>
        <v>0</v>
      </c>
      <c r="AP56" s="286">
        <f>SUM(AP57,AP60)</f>
        <v>0</v>
      </c>
      <c r="AQ56" s="286">
        <f>SUM(AQ57,AQ60)</f>
        <v>0</v>
      </c>
      <c r="AR56" s="286">
        <f t="shared" si="72"/>
        <v>0</v>
      </c>
      <c r="AS56" s="286">
        <f t="shared" si="72"/>
        <v>0</v>
      </c>
      <c r="AT56" s="286">
        <f t="shared" si="72"/>
        <v>0</v>
      </c>
      <c r="AU56" s="286">
        <f t="shared" si="72"/>
        <v>0</v>
      </c>
      <c r="AV56" s="286">
        <f t="shared" si="72"/>
        <v>0</v>
      </c>
      <c r="AW56" s="286">
        <f t="shared" si="72"/>
        <v>0</v>
      </c>
      <c r="AX56" s="286">
        <f t="shared" si="72"/>
        <v>0</v>
      </c>
      <c r="AY56" s="286">
        <f t="shared" si="72"/>
        <v>0</v>
      </c>
      <c r="AZ56" s="286">
        <f t="shared" si="72"/>
        <v>0</v>
      </c>
      <c r="BA56" s="286">
        <f t="shared" si="72"/>
        <v>0</v>
      </c>
      <c r="BB56" s="287" t="s">
        <v>212</v>
      </c>
      <c r="BC56" s="288"/>
      <c r="BD56" s="288"/>
      <c r="BE56" s="289">
        <v>2016</v>
      </c>
      <c r="BF56" s="288"/>
      <c r="BG56" s="288"/>
    </row>
    <row r="57" spans="1:59" s="268" customFormat="1" ht="22.2" customHeight="1">
      <c r="A57" s="421" t="s">
        <v>382</v>
      </c>
      <c r="B57" s="267" t="s">
        <v>281</v>
      </c>
      <c r="C57" s="263"/>
      <c r="D57" s="263">
        <f t="shared" ref="D57:D62" si="73">SUM(E57:BA57)</f>
        <v>0</v>
      </c>
      <c r="E57" s="263">
        <f t="shared" ref="E57:BA57" si="74">SUM(E58:E59)</f>
        <v>0</v>
      </c>
      <c r="F57" s="263">
        <f t="shared" si="74"/>
        <v>0</v>
      </c>
      <c r="G57" s="263">
        <f t="shared" si="74"/>
        <v>0</v>
      </c>
      <c r="H57" s="263">
        <f t="shared" si="74"/>
        <v>0</v>
      </c>
      <c r="I57" s="263">
        <f t="shared" si="74"/>
        <v>0</v>
      </c>
      <c r="J57" s="263">
        <f t="shared" si="74"/>
        <v>0</v>
      </c>
      <c r="K57" s="263">
        <f t="shared" si="74"/>
        <v>0</v>
      </c>
      <c r="L57" s="286"/>
      <c r="M57" s="263">
        <f t="shared" si="74"/>
        <v>0</v>
      </c>
      <c r="N57" s="263">
        <f t="shared" si="74"/>
        <v>0</v>
      </c>
      <c r="O57" s="263">
        <f t="shared" si="74"/>
        <v>0</v>
      </c>
      <c r="P57" s="263">
        <f t="shared" si="74"/>
        <v>0</v>
      </c>
      <c r="Q57" s="263">
        <f t="shared" si="74"/>
        <v>0</v>
      </c>
      <c r="R57" s="263">
        <f t="shared" si="74"/>
        <v>0</v>
      </c>
      <c r="S57" s="263">
        <f t="shared" si="74"/>
        <v>0</v>
      </c>
      <c r="T57" s="263">
        <f t="shared" si="74"/>
        <v>0</v>
      </c>
      <c r="U57" s="263">
        <f t="shared" si="74"/>
        <v>0</v>
      </c>
      <c r="V57" s="263">
        <f t="shared" si="74"/>
        <v>0</v>
      </c>
      <c r="W57" s="263">
        <f>SUM(W58:W59)</f>
        <v>0</v>
      </c>
      <c r="X57" s="263">
        <f t="shared" si="74"/>
        <v>0</v>
      </c>
      <c r="Y57" s="263">
        <f>SUM(Y58:Y59)</f>
        <v>0</v>
      </c>
      <c r="Z57" s="263">
        <f>SUM(Z58:Z59)</f>
        <v>0</v>
      </c>
      <c r="AA57" s="263">
        <f t="shared" si="74"/>
        <v>0</v>
      </c>
      <c r="AB57" s="263">
        <f t="shared" si="74"/>
        <v>0</v>
      </c>
      <c r="AC57" s="263">
        <f t="shared" si="74"/>
        <v>0</v>
      </c>
      <c r="AD57" s="263">
        <f t="shared" si="74"/>
        <v>0</v>
      </c>
      <c r="AE57" s="263">
        <f>SUM(AE58:AE59)</f>
        <v>0</v>
      </c>
      <c r="AF57" s="263">
        <f>SUM(AF58:AF59)</f>
        <v>0</v>
      </c>
      <c r="AG57" s="285"/>
      <c r="AH57" s="263">
        <f>SUM(AH58:AH59)</f>
        <v>0</v>
      </c>
      <c r="AI57" s="263">
        <f>SUM(AI58:AI59)</f>
        <v>0</v>
      </c>
      <c r="AJ57" s="263">
        <f>SUM(AJ58:AJ59)</f>
        <v>0</v>
      </c>
      <c r="AK57" s="263">
        <f>SUM(AK58:AK59)</f>
        <v>0</v>
      </c>
      <c r="AL57" s="263">
        <f t="shared" si="74"/>
        <v>0</v>
      </c>
      <c r="AM57" s="263">
        <f t="shared" si="74"/>
        <v>0</v>
      </c>
      <c r="AN57" s="263">
        <f t="shared" si="74"/>
        <v>0</v>
      </c>
      <c r="AO57" s="263">
        <f>SUM(AO58:AO59)</f>
        <v>0</v>
      </c>
      <c r="AP57" s="263">
        <f>SUM(AP58:AP59)</f>
        <v>0</v>
      </c>
      <c r="AQ57" s="263">
        <f>SUM(AQ58:AQ59)</f>
        <v>0</v>
      </c>
      <c r="AR57" s="263">
        <f t="shared" si="74"/>
        <v>0</v>
      </c>
      <c r="AS57" s="263">
        <f t="shared" si="74"/>
        <v>0</v>
      </c>
      <c r="AT57" s="263">
        <f t="shared" si="74"/>
        <v>0</v>
      </c>
      <c r="AU57" s="263">
        <f t="shared" si="74"/>
        <v>0</v>
      </c>
      <c r="AV57" s="263">
        <f t="shared" si="74"/>
        <v>0</v>
      </c>
      <c r="AW57" s="263">
        <f t="shared" si="74"/>
        <v>0</v>
      </c>
      <c r="AX57" s="263">
        <f t="shared" si="74"/>
        <v>0</v>
      </c>
      <c r="AY57" s="263">
        <f t="shared" si="74"/>
        <v>0</v>
      </c>
      <c r="AZ57" s="263">
        <f t="shared" si="74"/>
        <v>0</v>
      </c>
      <c r="BA57" s="263">
        <f t="shared" si="74"/>
        <v>0</v>
      </c>
      <c r="BB57" s="264" t="s">
        <v>212</v>
      </c>
      <c r="BC57" s="67"/>
      <c r="BD57" s="67"/>
      <c r="BE57" s="265">
        <v>2016</v>
      </c>
      <c r="BF57" s="67"/>
      <c r="BG57" s="67"/>
    </row>
    <row r="58" spans="1:59" s="271" customFormat="1" ht="22.2" customHeight="1">
      <c r="A58" s="421" t="s">
        <v>382</v>
      </c>
      <c r="B58" s="269"/>
      <c r="C58" s="3"/>
      <c r="D58" s="3">
        <f t="shared" si="73"/>
        <v>0</v>
      </c>
      <c r="E58" s="3"/>
      <c r="F58" s="3"/>
      <c r="G58" s="3"/>
      <c r="H58" s="3"/>
      <c r="I58" s="3"/>
      <c r="J58" s="3"/>
      <c r="K58" s="3"/>
      <c r="L58" s="286"/>
      <c r="M58" s="3"/>
      <c r="N58" s="3"/>
      <c r="O58" s="3"/>
      <c r="P58" s="3"/>
      <c r="Q58" s="3"/>
      <c r="R58" s="3"/>
      <c r="S58" s="3"/>
      <c r="T58" s="3"/>
      <c r="U58" s="3"/>
      <c r="V58" s="3"/>
      <c r="W58" s="3"/>
      <c r="X58" s="3"/>
      <c r="Y58" s="3"/>
      <c r="Z58" s="3"/>
      <c r="AA58" s="3"/>
      <c r="AB58" s="3"/>
      <c r="AC58" s="3"/>
      <c r="AD58" s="3"/>
      <c r="AE58" s="3"/>
      <c r="AF58" s="3"/>
      <c r="AG58" s="285"/>
      <c r="AH58" s="3"/>
      <c r="AI58" s="3"/>
      <c r="AJ58" s="3"/>
      <c r="AK58" s="3"/>
      <c r="AL58" s="3"/>
      <c r="AM58" s="3"/>
      <c r="AN58" s="3"/>
      <c r="AO58" s="3"/>
      <c r="AP58" s="3"/>
      <c r="AQ58" s="3"/>
      <c r="AR58" s="3"/>
      <c r="AS58" s="3"/>
      <c r="AT58" s="3"/>
      <c r="AU58" s="3"/>
      <c r="AV58" s="3"/>
      <c r="AW58" s="3"/>
      <c r="AX58" s="3"/>
      <c r="AY58" s="3"/>
      <c r="AZ58" s="3"/>
      <c r="BA58" s="3"/>
      <c r="BB58" s="264" t="s">
        <v>212</v>
      </c>
      <c r="BC58" s="270"/>
      <c r="BD58" s="270"/>
      <c r="BE58" s="265">
        <v>2016</v>
      </c>
      <c r="BF58" s="270"/>
      <c r="BG58" s="270"/>
    </row>
    <row r="59" spans="1:59" s="271" customFormat="1" ht="22.2" customHeight="1">
      <c r="A59" s="421" t="s">
        <v>382</v>
      </c>
      <c r="B59" s="269"/>
      <c r="C59" s="3"/>
      <c r="D59" s="3">
        <f t="shared" si="73"/>
        <v>0</v>
      </c>
      <c r="E59" s="3"/>
      <c r="F59" s="3"/>
      <c r="G59" s="3"/>
      <c r="H59" s="3"/>
      <c r="I59" s="3"/>
      <c r="J59" s="3"/>
      <c r="K59" s="3"/>
      <c r="L59" s="286"/>
      <c r="M59" s="3"/>
      <c r="N59" s="3"/>
      <c r="O59" s="3"/>
      <c r="P59" s="3"/>
      <c r="Q59" s="3"/>
      <c r="R59" s="3"/>
      <c r="S59" s="3"/>
      <c r="T59" s="3"/>
      <c r="U59" s="3"/>
      <c r="V59" s="3"/>
      <c r="W59" s="3"/>
      <c r="X59" s="3"/>
      <c r="Y59" s="3"/>
      <c r="Z59" s="3"/>
      <c r="AA59" s="3"/>
      <c r="AB59" s="3"/>
      <c r="AC59" s="3"/>
      <c r="AD59" s="3"/>
      <c r="AE59" s="3"/>
      <c r="AF59" s="3"/>
      <c r="AG59" s="285"/>
      <c r="AH59" s="3"/>
      <c r="AI59" s="3"/>
      <c r="AJ59" s="3"/>
      <c r="AK59" s="3"/>
      <c r="AL59" s="3"/>
      <c r="AM59" s="3"/>
      <c r="AN59" s="3"/>
      <c r="AO59" s="3"/>
      <c r="AP59" s="3"/>
      <c r="AQ59" s="3"/>
      <c r="AR59" s="3"/>
      <c r="AS59" s="3"/>
      <c r="AT59" s="3"/>
      <c r="AU59" s="3"/>
      <c r="AV59" s="3"/>
      <c r="AW59" s="3"/>
      <c r="AX59" s="3"/>
      <c r="AY59" s="3"/>
      <c r="AZ59" s="3"/>
      <c r="BA59" s="3"/>
      <c r="BB59" s="264" t="s">
        <v>212</v>
      </c>
      <c r="BC59" s="270"/>
      <c r="BD59" s="270"/>
      <c r="BE59" s="265">
        <v>2016</v>
      </c>
      <c r="BF59" s="270"/>
      <c r="BG59" s="270"/>
    </row>
    <row r="60" spans="1:59" s="268" customFormat="1" ht="22.2" customHeight="1">
      <c r="A60" s="421" t="s">
        <v>382</v>
      </c>
      <c r="B60" s="267" t="s">
        <v>282</v>
      </c>
      <c r="C60" s="263"/>
      <c r="D60" s="263">
        <f t="shared" si="73"/>
        <v>0</v>
      </c>
      <c r="E60" s="263">
        <f t="shared" ref="E60:BA60" si="75">SUM(E61:E62)</f>
        <v>0</v>
      </c>
      <c r="F60" s="263">
        <f t="shared" si="75"/>
        <v>0</v>
      </c>
      <c r="G60" s="263">
        <f t="shared" si="75"/>
        <v>0</v>
      </c>
      <c r="H60" s="263">
        <f t="shared" si="75"/>
        <v>0</v>
      </c>
      <c r="I60" s="263">
        <f t="shared" si="75"/>
        <v>0</v>
      </c>
      <c r="J60" s="263">
        <f t="shared" si="75"/>
        <v>0</v>
      </c>
      <c r="K60" s="263">
        <f t="shared" si="75"/>
        <v>0</v>
      </c>
      <c r="L60" s="286"/>
      <c r="M60" s="263">
        <f t="shared" si="75"/>
        <v>0</v>
      </c>
      <c r="N60" s="263">
        <f t="shared" si="75"/>
        <v>0</v>
      </c>
      <c r="O60" s="263">
        <f t="shared" si="75"/>
        <v>0</v>
      </c>
      <c r="P60" s="263">
        <f t="shared" si="75"/>
        <v>0</v>
      </c>
      <c r="Q60" s="263">
        <f t="shared" si="75"/>
        <v>0</v>
      </c>
      <c r="R60" s="263">
        <f t="shared" si="75"/>
        <v>0</v>
      </c>
      <c r="S60" s="263">
        <f t="shared" si="75"/>
        <v>0</v>
      </c>
      <c r="T60" s="263">
        <f t="shared" si="75"/>
        <v>0</v>
      </c>
      <c r="U60" s="263">
        <f t="shared" si="75"/>
        <v>0</v>
      </c>
      <c r="V60" s="263">
        <f t="shared" si="75"/>
        <v>0</v>
      </c>
      <c r="W60" s="263">
        <f>SUM(W61:W62)</f>
        <v>0</v>
      </c>
      <c r="X60" s="263">
        <f t="shared" si="75"/>
        <v>0</v>
      </c>
      <c r="Y60" s="263">
        <f>SUM(Y61:Y62)</f>
        <v>0</v>
      </c>
      <c r="Z60" s="263">
        <f>SUM(Z61:Z62)</f>
        <v>0</v>
      </c>
      <c r="AA60" s="263">
        <f t="shared" si="75"/>
        <v>0</v>
      </c>
      <c r="AB60" s="263">
        <f t="shared" si="75"/>
        <v>0</v>
      </c>
      <c r="AC60" s="263">
        <f t="shared" si="75"/>
        <v>0</v>
      </c>
      <c r="AD60" s="263">
        <f t="shared" si="75"/>
        <v>0</v>
      </c>
      <c r="AE60" s="263">
        <f>SUM(AE61:AE62)</f>
        <v>0</v>
      </c>
      <c r="AF60" s="263">
        <f>SUM(AF61:AF62)</f>
        <v>0</v>
      </c>
      <c r="AG60" s="285"/>
      <c r="AH60" s="263">
        <f>SUM(AH61:AH62)</f>
        <v>0</v>
      </c>
      <c r="AI60" s="263">
        <f>SUM(AI61:AI62)</f>
        <v>0</v>
      </c>
      <c r="AJ60" s="263">
        <f>SUM(AJ61:AJ62)</f>
        <v>0</v>
      </c>
      <c r="AK60" s="263">
        <f>SUM(AK61:AK62)</f>
        <v>0</v>
      </c>
      <c r="AL60" s="263">
        <f t="shared" si="75"/>
        <v>0</v>
      </c>
      <c r="AM60" s="263">
        <f t="shared" si="75"/>
        <v>0</v>
      </c>
      <c r="AN60" s="263">
        <f t="shared" si="75"/>
        <v>0</v>
      </c>
      <c r="AO60" s="263">
        <f>SUM(AO61:AO62)</f>
        <v>0</v>
      </c>
      <c r="AP60" s="263">
        <f>SUM(AP61:AP62)</f>
        <v>0</v>
      </c>
      <c r="AQ60" s="263">
        <f>SUM(AQ61:AQ62)</f>
        <v>0</v>
      </c>
      <c r="AR60" s="263">
        <f t="shared" si="75"/>
        <v>0</v>
      </c>
      <c r="AS60" s="263">
        <f t="shared" si="75"/>
        <v>0</v>
      </c>
      <c r="AT60" s="263">
        <f t="shared" si="75"/>
        <v>0</v>
      </c>
      <c r="AU60" s="263">
        <f t="shared" si="75"/>
        <v>0</v>
      </c>
      <c r="AV60" s="263">
        <f t="shared" si="75"/>
        <v>0</v>
      </c>
      <c r="AW60" s="263">
        <f t="shared" si="75"/>
        <v>0</v>
      </c>
      <c r="AX60" s="263">
        <f t="shared" si="75"/>
        <v>0</v>
      </c>
      <c r="AY60" s="263">
        <f t="shared" si="75"/>
        <v>0</v>
      </c>
      <c r="AZ60" s="263">
        <f t="shared" si="75"/>
        <v>0</v>
      </c>
      <c r="BA60" s="263">
        <f t="shared" si="75"/>
        <v>0</v>
      </c>
      <c r="BB60" s="264" t="s">
        <v>212</v>
      </c>
      <c r="BC60" s="67"/>
      <c r="BD60" s="67"/>
      <c r="BE60" s="265">
        <v>2016</v>
      </c>
      <c r="BF60" s="67"/>
      <c r="BG60" s="67"/>
    </row>
    <row r="61" spans="1:59" s="271" customFormat="1" ht="22.2" customHeight="1">
      <c r="A61" s="421" t="s">
        <v>382</v>
      </c>
      <c r="B61" s="269"/>
      <c r="C61" s="3"/>
      <c r="D61" s="3">
        <f t="shared" si="73"/>
        <v>0</v>
      </c>
      <c r="E61" s="3"/>
      <c r="F61" s="3"/>
      <c r="G61" s="3"/>
      <c r="H61" s="3"/>
      <c r="I61" s="3"/>
      <c r="J61" s="3"/>
      <c r="K61" s="3"/>
      <c r="L61" s="286"/>
      <c r="M61" s="3"/>
      <c r="N61" s="3"/>
      <c r="O61" s="3"/>
      <c r="P61" s="3"/>
      <c r="Q61" s="3"/>
      <c r="R61" s="3"/>
      <c r="S61" s="3"/>
      <c r="T61" s="3"/>
      <c r="U61" s="3"/>
      <c r="V61" s="3"/>
      <c r="W61" s="3"/>
      <c r="X61" s="3"/>
      <c r="Y61" s="3"/>
      <c r="Z61" s="3"/>
      <c r="AA61" s="3"/>
      <c r="AB61" s="3"/>
      <c r="AC61" s="3"/>
      <c r="AD61" s="3"/>
      <c r="AE61" s="3"/>
      <c r="AF61" s="3"/>
      <c r="AG61" s="285"/>
      <c r="AH61" s="3"/>
      <c r="AI61" s="3"/>
      <c r="AJ61" s="3"/>
      <c r="AK61" s="3"/>
      <c r="AL61" s="3"/>
      <c r="AM61" s="3"/>
      <c r="AN61" s="3"/>
      <c r="AO61" s="3"/>
      <c r="AP61" s="3"/>
      <c r="AQ61" s="3"/>
      <c r="AR61" s="3"/>
      <c r="AS61" s="3"/>
      <c r="AT61" s="3"/>
      <c r="AU61" s="3"/>
      <c r="AV61" s="3"/>
      <c r="AW61" s="3"/>
      <c r="AX61" s="3"/>
      <c r="AY61" s="3"/>
      <c r="AZ61" s="3"/>
      <c r="BA61" s="3"/>
      <c r="BB61" s="264" t="s">
        <v>212</v>
      </c>
      <c r="BC61" s="270"/>
      <c r="BD61" s="270"/>
      <c r="BE61" s="265">
        <v>2016</v>
      </c>
      <c r="BF61" s="270"/>
      <c r="BG61" s="270"/>
    </row>
    <row r="62" spans="1:59" s="271" customFormat="1" ht="22.2" customHeight="1">
      <c r="A62" s="421" t="s">
        <v>382</v>
      </c>
      <c r="B62" s="269"/>
      <c r="C62" s="3"/>
      <c r="D62" s="3">
        <f t="shared" si="73"/>
        <v>0</v>
      </c>
      <c r="E62" s="3"/>
      <c r="F62" s="3"/>
      <c r="G62" s="3"/>
      <c r="H62" s="3"/>
      <c r="I62" s="3"/>
      <c r="J62" s="3"/>
      <c r="K62" s="3"/>
      <c r="L62" s="286"/>
      <c r="M62" s="3"/>
      <c r="N62" s="3"/>
      <c r="O62" s="3"/>
      <c r="P62" s="3"/>
      <c r="Q62" s="3"/>
      <c r="R62" s="3"/>
      <c r="S62" s="3"/>
      <c r="T62" s="3"/>
      <c r="U62" s="3"/>
      <c r="V62" s="3"/>
      <c r="W62" s="3"/>
      <c r="X62" s="3"/>
      <c r="Y62" s="3"/>
      <c r="Z62" s="3"/>
      <c r="AA62" s="3"/>
      <c r="AB62" s="3"/>
      <c r="AC62" s="3"/>
      <c r="AD62" s="3"/>
      <c r="AE62" s="3"/>
      <c r="AF62" s="3"/>
      <c r="AG62" s="285"/>
      <c r="AH62" s="3"/>
      <c r="AI62" s="3"/>
      <c r="AJ62" s="3"/>
      <c r="AK62" s="3"/>
      <c r="AL62" s="3"/>
      <c r="AM62" s="3"/>
      <c r="AN62" s="3"/>
      <c r="AO62" s="3"/>
      <c r="AP62" s="3"/>
      <c r="AQ62" s="3"/>
      <c r="AR62" s="3"/>
      <c r="AS62" s="3"/>
      <c r="AT62" s="3"/>
      <c r="AU62" s="3"/>
      <c r="AV62" s="3"/>
      <c r="AW62" s="3"/>
      <c r="AX62" s="3"/>
      <c r="AY62" s="3"/>
      <c r="AZ62" s="3"/>
      <c r="BA62" s="3"/>
      <c r="BB62" s="264" t="s">
        <v>212</v>
      </c>
      <c r="BC62" s="270"/>
      <c r="BD62" s="270"/>
      <c r="BE62" s="265">
        <v>2016</v>
      </c>
      <c r="BF62" s="270"/>
      <c r="BG62" s="270"/>
    </row>
    <row r="63" spans="1:59" s="131" customFormat="1" ht="22.2" customHeight="1">
      <c r="A63" s="418" t="s">
        <v>34</v>
      </c>
      <c r="B63" s="260" t="s">
        <v>262</v>
      </c>
      <c r="C63" s="111">
        <f>SUM(C64,C67)</f>
        <v>0</v>
      </c>
      <c r="D63" s="111">
        <f>SUM(D64+D67)</f>
        <v>0</v>
      </c>
      <c r="E63" s="111">
        <f t="shared" ref="E63:K63" si="76">SUM(E64,E67)</f>
        <v>0</v>
      </c>
      <c r="F63" s="111">
        <f t="shared" si="76"/>
        <v>0</v>
      </c>
      <c r="G63" s="111">
        <f t="shared" si="76"/>
        <v>0</v>
      </c>
      <c r="H63" s="111">
        <f t="shared" si="76"/>
        <v>0</v>
      </c>
      <c r="I63" s="111">
        <f t="shared" si="76"/>
        <v>0</v>
      </c>
      <c r="J63" s="111">
        <f t="shared" si="76"/>
        <v>0</v>
      </c>
      <c r="K63" s="111">
        <f t="shared" si="76"/>
        <v>0</v>
      </c>
      <c r="L63" s="292"/>
      <c r="M63" s="111">
        <f t="shared" ref="M63:AF63" si="77">SUM(M64,M67)</f>
        <v>0</v>
      </c>
      <c r="N63" s="111">
        <f t="shared" si="77"/>
        <v>0</v>
      </c>
      <c r="O63" s="111">
        <f t="shared" si="77"/>
        <v>0</v>
      </c>
      <c r="P63" s="111">
        <f t="shared" si="77"/>
        <v>0</v>
      </c>
      <c r="Q63" s="111">
        <f t="shared" si="77"/>
        <v>0</v>
      </c>
      <c r="R63" s="111">
        <f t="shared" si="77"/>
        <v>0</v>
      </c>
      <c r="S63" s="111">
        <f t="shared" si="77"/>
        <v>0</v>
      </c>
      <c r="T63" s="111">
        <f t="shared" si="77"/>
        <v>0</v>
      </c>
      <c r="U63" s="111">
        <f t="shared" si="77"/>
        <v>0</v>
      </c>
      <c r="V63" s="111">
        <f t="shared" si="77"/>
        <v>0</v>
      </c>
      <c r="W63" s="111">
        <f t="shared" si="77"/>
        <v>0</v>
      </c>
      <c r="X63" s="111">
        <f t="shared" si="77"/>
        <v>0</v>
      </c>
      <c r="Y63" s="111">
        <f t="shared" si="77"/>
        <v>0</v>
      </c>
      <c r="Z63" s="111">
        <f t="shared" si="77"/>
        <v>0</v>
      </c>
      <c r="AA63" s="111">
        <f t="shared" si="77"/>
        <v>0</v>
      </c>
      <c r="AB63" s="111">
        <f t="shared" si="77"/>
        <v>0</v>
      </c>
      <c r="AC63" s="111">
        <f t="shared" si="77"/>
        <v>0</v>
      </c>
      <c r="AD63" s="111">
        <f t="shared" si="77"/>
        <v>0</v>
      </c>
      <c r="AE63" s="111">
        <f t="shared" si="77"/>
        <v>0</v>
      </c>
      <c r="AF63" s="111">
        <f t="shared" si="77"/>
        <v>0</v>
      </c>
      <c r="AG63" s="297"/>
      <c r="AH63" s="111">
        <f t="shared" ref="AH63:BA63" si="78">SUM(AH64,AH67)</f>
        <v>0</v>
      </c>
      <c r="AI63" s="111">
        <f t="shared" si="78"/>
        <v>0</v>
      </c>
      <c r="AJ63" s="111">
        <f t="shared" si="78"/>
        <v>0</v>
      </c>
      <c r="AK63" s="111">
        <f t="shared" si="78"/>
        <v>0</v>
      </c>
      <c r="AL63" s="111">
        <f t="shared" si="78"/>
        <v>0</v>
      </c>
      <c r="AM63" s="111">
        <f t="shared" si="78"/>
        <v>0</v>
      </c>
      <c r="AN63" s="111">
        <f t="shared" si="78"/>
        <v>0</v>
      </c>
      <c r="AO63" s="111">
        <f t="shared" si="78"/>
        <v>0</v>
      </c>
      <c r="AP63" s="111">
        <f t="shared" si="78"/>
        <v>0</v>
      </c>
      <c r="AQ63" s="111">
        <f t="shared" si="78"/>
        <v>0</v>
      </c>
      <c r="AR63" s="111">
        <f t="shared" si="78"/>
        <v>0</v>
      </c>
      <c r="AS63" s="111">
        <f t="shared" si="78"/>
        <v>0</v>
      </c>
      <c r="AT63" s="111">
        <f t="shared" si="78"/>
        <v>0</v>
      </c>
      <c r="AU63" s="111">
        <f t="shared" si="78"/>
        <v>0</v>
      </c>
      <c r="AV63" s="111">
        <f t="shared" si="78"/>
        <v>0</v>
      </c>
      <c r="AW63" s="111">
        <f t="shared" si="78"/>
        <v>0</v>
      </c>
      <c r="AX63" s="111">
        <f t="shared" si="78"/>
        <v>0</v>
      </c>
      <c r="AY63" s="111">
        <f t="shared" si="78"/>
        <v>0</v>
      </c>
      <c r="AZ63" s="111">
        <f t="shared" si="78"/>
        <v>0</v>
      </c>
      <c r="BA63" s="111">
        <f t="shared" si="78"/>
        <v>0</v>
      </c>
      <c r="BB63" s="105" t="s">
        <v>212</v>
      </c>
      <c r="BC63" s="110"/>
      <c r="BD63" s="110"/>
      <c r="BE63" s="132">
        <v>2016</v>
      </c>
      <c r="BF63" s="110"/>
      <c r="BG63" s="110"/>
    </row>
    <row r="64" spans="1:59" s="145" customFormat="1" ht="22.2" customHeight="1">
      <c r="A64" s="418" t="s">
        <v>34</v>
      </c>
      <c r="B64" s="112" t="s">
        <v>281</v>
      </c>
      <c r="C64" s="111"/>
      <c r="D64" s="111">
        <f t="shared" ref="D64:D69" si="79">SUM(E64:BA64)</f>
        <v>0</v>
      </c>
      <c r="E64" s="111">
        <f t="shared" ref="E64:K64" si="80">SUM(E65:E66)</f>
        <v>0</v>
      </c>
      <c r="F64" s="111">
        <f t="shared" si="80"/>
        <v>0</v>
      </c>
      <c r="G64" s="111">
        <f t="shared" si="80"/>
        <v>0</v>
      </c>
      <c r="H64" s="111">
        <f t="shared" si="80"/>
        <v>0</v>
      </c>
      <c r="I64" s="111">
        <f t="shared" si="80"/>
        <v>0</v>
      </c>
      <c r="J64" s="111">
        <f t="shared" si="80"/>
        <v>0</v>
      </c>
      <c r="K64" s="111">
        <f t="shared" si="80"/>
        <v>0</v>
      </c>
      <c r="L64" s="292"/>
      <c r="M64" s="111">
        <f t="shared" ref="M64:AF64" si="81">SUM(M65:M66)</f>
        <v>0</v>
      </c>
      <c r="N64" s="111">
        <f t="shared" si="81"/>
        <v>0</v>
      </c>
      <c r="O64" s="111">
        <f t="shared" si="81"/>
        <v>0</v>
      </c>
      <c r="P64" s="111">
        <f t="shared" si="81"/>
        <v>0</v>
      </c>
      <c r="Q64" s="111">
        <f t="shared" si="81"/>
        <v>0</v>
      </c>
      <c r="R64" s="111">
        <f t="shared" si="81"/>
        <v>0</v>
      </c>
      <c r="S64" s="111">
        <f t="shared" si="81"/>
        <v>0</v>
      </c>
      <c r="T64" s="111">
        <f t="shared" si="81"/>
        <v>0</v>
      </c>
      <c r="U64" s="111">
        <f t="shared" si="81"/>
        <v>0</v>
      </c>
      <c r="V64" s="111">
        <f t="shared" si="81"/>
        <v>0</v>
      </c>
      <c r="W64" s="111">
        <f t="shared" si="81"/>
        <v>0</v>
      </c>
      <c r="X64" s="111">
        <f t="shared" si="81"/>
        <v>0</v>
      </c>
      <c r="Y64" s="111">
        <f t="shared" si="81"/>
        <v>0</v>
      </c>
      <c r="Z64" s="111">
        <f t="shared" si="81"/>
        <v>0</v>
      </c>
      <c r="AA64" s="111">
        <f t="shared" si="81"/>
        <v>0</v>
      </c>
      <c r="AB64" s="111">
        <f t="shared" si="81"/>
        <v>0</v>
      </c>
      <c r="AC64" s="111">
        <f t="shared" si="81"/>
        <v>0</v>
      </c>
      <c r="AD64" s="111">
        <f t="shared" si="81"/>
        <v>0</v>
      </c>
      <c r="AE64" s="111">
        <f t="shared" si="81"/>
        <v>0</v>
      </c>
      <c r="AF64" s="111">
        <f t="shared" si="81"/>
        <v>0</v>
      </c>
      <c r="AG64" s="297"/>
      <c r="AH64" s="111">
        <f t="shared" ref="AH64:BA64" si="82">SUM(AH65:AH66)</f>
        <v>0</v>
      </c>
      <c r="AI64" s="111">
        <f t="shared" si="82"/>
        <v>0</v>
      </c>
      <c r="AJ64" s="111">
        <f t="shared" si="82"/>
        <v>0</v>
      </c>
      <c r="AK64" s="111">
        <f t="shared" si="82"/>
        <v>0</v>
      </c>
      <c r="AL64" s="111">
        <f t="shared" si="82"/>
        <v>0</v>
      </c>
      <c r="AM64" s="111">
        <f t="shared" si="82"/>
        <v>0</v>
      </c>
      <c r="AN64" s="111">
        <f t="shared" si="82"/>
        <v>0</v>
      </c>
      <c r="AO64" s="111">
        <f t="shared" si="82"/>
        <v>0</v>
      </c>
      <c r="AP64" s="111">
        <f t="shared" si="82"/>
        <v>0</v>
      </c>
      <c r="AQ64" s="111">
        <f t="shared" si="82"/>
        <v>0</v>
      </c>
      <c r="AR64" s="111">
        <f t="shared" si="82"/>
        <v>0</v>
      </c>
      <c r="AS64" s="111">
        <f t="shared" si="82"/>
        <v>0</v>
      </c>
      <c r="AT64" s="111">
        <f t="shared" si="82"/>
        <v>0</v>
      </c>
      <c r="AU64" s="111">
        <f t="shared" si="82"/>
        <v>0</v>
      </c>
      <c r="AV64" s="111">
        <f t="shared" si="82"/>
        <v>0</v>
      </c>
      <c r="AW64" s="111">
        <f t="shared" si="82"/>
        <v>0</v>
      </c>
      <c r="AX64" s="111">
        <f t="shared" si="82"/>
        <v>0</v>
      </c>
      <c r="AY64" s="111">
        <f t="shared" si="82"/>
        <v>0</v>
      </c>
      <c r="AZ64" s="111">
        <f t="shared" si="82"/>
        <v>0</v>
      </c>
      <c r="BA64" s="111">
        <f t="shared" si="82"/>
        <v>0</v>
      </c>
      <c r="BB64" s="105" t="s">
        <v>212</v>
      </c>
      <c r="BC64" s="110"/>
      <c r="BD64" s="110"/>
      <c r="BE64" s="132">
        <v>2016</v>
      </c>
      <c r="BF64" s="110"/>
      <c r="BG64" s="110"/>
    </row>
    <row r="65" spans="1:59" s="124" customFormat="1" ht="22.2" customHeight="1">
      <c r="A65" s="419" t="s">
        <v>34</v>
      </c>
      <c r="B65" s="107"/>
      <c r="C65" s="106"/>
      <c r="D65" s="106">
        <f t="shared" si="79"/>
        <v>0</v>
      </c>
      <c r="E65" s="106"/>
      <c r="F65" s="106"/>
      <c r="G65" s="106"/>
      <c r="H65" s="106"/>
      <c r="I65" s="106"/>
      <c r="J65" s="106"/>
      <c r="K65" s="106"/>
      <c r="L65" s="292"/>
      <c r="M65" s="106"/>
      <c r="N65" s="106"/>
      <c r="O65" s="106"/>
      <c r="P65" s="106"/>
      <c r="Q65" s="106"/>
      <c r="R65" s="106"/>
      <c r="S65" s="106"/>
      <c r="T65" s="106"/>
      <c r="U65" s="106"/>
      <c r="V65" s="106"/>
      <c r="W65" s="106"/>
      <c r="X65" s="106"/>
      <c r="Y65" s="106"/>
      <c r="Z65" s="106"/>
      <c r="AA65" s="106"/>
      <c r="AB65" s="106"/>
      <c r="AC65" s="106"/>
      <c r="AD65" s="106"/>
      <c r="AE65" s="106"/>
      <c r="AF65" s="106"/>
      <c r="AG65" s="297"/>
      <c r="AH65" s="106"/>
      <c r="AI65" s="106"/>
      <c r="AJ65" s="106"/>
      <c r="AK65" s="106"/>
      <c r="AL65" s="106"/>
      <c r="AM65" s="106"/>
      <c r="AN65" s="106"/>
      <c r="AO65" s="106"/>
      <c r="AP65" s="106"/>
      <c r="AQ65" s="106"/>
      <c r="AR65" s="106"/>
      <c r="AS65" s="106"/>
      <c r="AT65" s="106"/>
      <c r="AU65" s="106"/>
      <c r="AV65" s="106"/>
      <c r="AW65" s="106"/>
      <c r="AX65" s="106"/>
      <c r="AY65" s="106"/>
      <c r="AZ65" s="106"/>
      <c r="BA65" s="106"/>
      <c r="BB65" s="105" t="s">
        <v>212</v>
      </c>
      <c r="BC65" s="104"/>
      <c r="BD65" s="104"/>
      <c r="BE65" s="132">
        <v>2016</v>
      </c>
      <c r="BF65" s="104"/>
      <c r="BG65" s="104"/>
    </row>
    <row r="66" spans="1:59" s="124" customFormat="1" ht="22.2" customHeight="1">
      <c r="A66" s="419" t="s">
        <v>34</v>
      </c>
      <c r="B66" s="107"/>
      <c r="C66" s="106"/>
      <c r="D66" s="106">
        <f t="shared" si="79"/>
        <v>0</v>
      </c>
      <c r="E66" s="106"/>
      <c r="F66" s="106"/>
      <c r="G66" s="106"/>
      <c r="H66" s="106"/>
      <c r="I66" s="106"/>
      <c r="J66" s="106"/>
      <c r="K66" s="106"/>
      <c r="L66" s="292"/>
      <c r="M66" s="106"/>
      <c r="N66" s="106"/>
      <c r="O66" s="106"/>
      <c r="P66" s="106"/>
      <c r="Q66" s="106"/>
      <c r="R66" s="106"/>
      <c r="S66" s="106"/>
      <c r="T66" s="106"/>
      <c r="U66" s="106"/>
      <c r="V66" s="106"/>
      <c r="W66" s="106"/>
      <c r="X66" s="106"/>
      <c r="Y66" s="106"/>
      <c r="Z66" s="106"/>
      <c r="AA66" s="106"/>
      <c r="AB66" s="106"/>
      <c r="AC66" s="106"/>
      <c r="AD66" s="106"/>
      <c r="AE66" s="106"/>
      <c r="AF66" s="106"/>
      <c r="AG66" s="297"/>
      <c r="AH66" s="106"/>
      <c r="AI66" s="106"/>
      <c r="AJ66" s="106"/>
      <c r="AK66" s="106"/>
      <c r="AL66" s="106"/>
      <c r="AM66" s="106"/>
      <c r="AN66" s="106"/>
      <c r="AO66" s="106"/>
      <c r="AP66" s="106"/>
      <c r="AQ66" s="106"/>
      <c r="AR66" s="106"/>
      <c r="AS66" s="106"/>
      <c r="AT66" s="106"/>
      <c r="AU66" s="106"/>
      <c r="AV66" s="106"/>
      <c r="AW66" s="106"/>
      <c r="AX66" s="106"/>
      <c r="AY66" s="106"/>
      <c r="AZ66" s="106"/>
      <c r="BA66" s="106"/>
      <c r="BB66" s="105" t="s">
        <v>212</v>
      </c>
      <c r="BC66" s="104"/>
      <c r="BD66" s="104"/>
      <c r="BE66" s="132">
        <v>2016</v>
      </c>
      <c r="BF66" s="104"/>
      <c r="BG66" s="104"/>
    </row>
    <row r="67" spans="1:59" s="145" customFormat="1" ht="22.2" customHeight="1">
      <c r="A67" s="418" t="s">
        <v>34</v>
      </c>
      <c r="B67" s="112" t="s">
        <v>282</v>
      </c>
      <c r="C67" s="111"/>
      <c r="D67" s="111">
        <f t="shared" si="79"/>
        <v>0</v>
      </c>
      <c r="E67" s="111">
        <f t="shared" ref="E67:K67" si="83">SUM(E68:E69)</f>
        <v>0</v>
      </c>
      <c r="F67" s="111">
        <f t="shared" si="83"/>
        <v>0</v>
      </c>
      <c r="G67" s="111">
        <f t="shared" si="83"/>
        <v>0</v>
      </c>
      <c r="H67" s="111">
        <f t="shared" si="83"/>
        <v>0</v>
      </c>
      <c r="I67" s="111">
        <f t="shared" si="83"/>
        <v>0</v>
      </c>
      <c r="J67" s="111">
        <f t="shared" si="83"/>
        <v>0</v>
      </c>
      <c r="K67" s="111">
        <f t="shared" si="83"/>
        <v>0</v>
      </c>
      <c r="L67" s="292"/>
      <c r="M67" s="111">
        <f t="shared" ref="M67:AF67" si="84">SUM(M68:M69)</f>
        <v>0</v>
      </c>
      <c r="N67" s="111">
        <f t="shared" si="84"/>
        <v>0</v>
      </c>
      <c r="O67" s="111">
        <f t="shared" si="84"/>
        <v>0</v>
      </c>
      <c r="P67" s="111">
        <f t="shared" si="84"/>
        <v>0</v>
      </c>
      <c r="Q67" s="111">
        <f t="shared" si="84"/>
        <v>0</v>
      </c>
      <c r="R67" s="111">
        <f t="shared" si="84"/>
        <v>0</v>
      </c>
      <c r="S67" s="111">
        <f t="shared" si="84"/>
        <v>0</v>
      </c>
      <c r="T67" s="111">
        <f t="shared" si="84"/>
        <v>0</v>
      </c>
      <c r="U67" s="111">
        <f t="shared" si="84"/>
        <v>0</v>
      </c>
      <c r="V67" s="111">
        <f t="shared" si="84"/>
        <v>0</v>
      </c>
      <c r="W67" s="111">
        <f t="shared" si="84"/>
        <v>0</v>
      </c>
      <c r="X67" s="111">
        <f t="shared" si="84"/>
        <v>0</v>
      </c>
      <c r="Y67" s="111">
        <f t="shared" si="84"/>
        <v>0</v>
      </c>
      <c r="Z67" s="111">
        <f t="shared" si="84"/>
        <v>0</v>
      </c>
      <c r="AA67" s="111">
        <f t="shared" si="84"/>
        <v>0</v>
      </c>
      <c r="AB67" s="111">
        <f t="shared" si="84"/>
        <v>0</v>
      </c>
      <c r="AC67" s="111">
        <f t="shared" si="84"/>
        <v>0</v>
      </c>
      <c r="AD67" s="111">
        <f t="shared" si="84"/>
        <v>0</v>
      </c>
      <c r="AE67" s="111">
        <f t="shared" si="84"/>
        <v>0</v>
      </c>
      <c r="AF67" s="111">
        <f t="shared" si="84"/>
        <v>0</v>
      </c>
      <c r="AG67" s="297"/>
      <c r="AH67" s="111">
        <f t="shared" ref="AH67:BA67" si="85">SUM(AH68:AH69)</f>
        <v>0</v>
      </c>
      <c r="AI67" s="111">
        <f t="shared" si="85"/>
        <v>0</v>
      </c>
      <c r="AJ67" s="111">
        <f t="shared" si="85"/>
        <v>0</v>
      </c>
      <c r="AK67" s="111">
        <f t="shared" si="85"/>
        <v>0</v>
      </c>
      <c r="AL67" s="111">
        <f t="shared" si="85"/>
        <v>0</v>
      </c>
      <c r="AM67" s="111">
        <f t="shared" si="85"/>
        <v>0</v>
      </c>
      <c r="AN67" s="111">
        <f t="shared" si="85"/>
        <v>0</v>
      </c>
      <c r="AO67" s="111">
        <f t="shared" si="85"/>
        <v>0</v>
      </c>
      <c r="AP67" s="111">
        <f t="shared" si="85"/>
        <v>0</v>
      </c>
      <c r="AQ67" s="111">
        <f t="shared" si="85"/>
        <v>0</v>
      </c>
      <c r="AR67" s="111">
        <f t="shared" si="85"/>
        <v>0</v>
      </c>
      <c r="AS67" s="111">
        <f t="shared" si="85"/>
        <v>0</v>
      </c>
      <c r="AT67" s="111">
        <f t="shared" si="85"/>
        <v>0</v>
      </c>
      <c r="AU67" s="111">
        <f t="shared" si="85"/>
        <v>0</v>
      </c>
      <c r="AV67" s="111">
        <f t="shared" si="85"/>
        <v>0</v>
      </c>
      <c r="AW67" s="111">
        <f t="shared" si="85"/>
        <v>0</v>
      </c>
      <c r="AX67" s="111">
        <f t="shared" si="85"/>
        <v>0</v>
      </c>
      <c r="AY67" s="111">
        <f t="shared" si="85"/>
        <v>0</v>
      </c>
      <c r="AZ67" s="111">
        <f t="shared" si="85"/>
        <v>0</v>
      </c>
      <c r="BA67" s="111">
        <f t="shared" si="85"/>
        <v>0</v>
      </c>
      <c r="BB67" s="105" t="s">
        <v>212</v>
      </c>
      <c r="BC67" s="110"/>
      <c r="BD67" s="110"/>
      <c r="BE67" s="132">
        <v>2016</v>
      </c>
      <c r="BF67" s="110"/>
      <c r="BG67" s="110"/>
    </row>
    <row r="68" spans="1:59" s="124" customFormat="1" ht="22.2" customHeight="1">
      <c r="A68" s="419" t="s">
        <v>34</v>
      </c>
      <c r="B68" s="107"/>
      <c r="C68" s="106"/>
      <c r="D68" s="106">
        <f t="shared" si="79"/>
        <v>0</v>
      </c>
      <c r="E68" s="106"/>
      <c r="F68" s="106"/>
      <c r="G68" s="106"/>
      <c r="H68" s="106"/>
      <c r="I68" s="106"/>
      <c r="J68" s="106"/>
      <c r="K68" s="106"/>
      <c r="L68" s="292"/>
      <c r="M68" s="106"/>
      <c r="N68" s="106"/>
      <c r="O68" s="106"/>
      <c r="P68" s="106"/>
      <c r="Q68" s="106"/>
      <c r="R68" s="106"/>
      <c r="S68" s="106"/>
      <c r="T68" s="106"/>
      <c r="U68" s="106"/>
      <c r="V68" s="106"/>
      <c r="W68" s="106"/>
      <c r="X68" s="106"/>
      <c r="Y68" s="106"/>
      <c r="Z68" s="106"/>
      <c r="AA68" s="106"/>
      <c r="AB68" s="106"/>
      <c r="AC68" s="106"/>
      <c r="AD68" s="106"/>
      <c r="AE68" s="106"/>
      <c r="AF68" s="106"/>
      <c r="AG68" s="297"/>
      <c r="AH68" s="106"/>
      <c r="AI68" s="106"/>
      <c r="AJ68" s="106"/>
      <c r="AK68" s="106"/>
      <c r="AL68" s="106"/>
      <c r="AM68" s="106"/>
      <c r="AN68" s="106"/>
      <c r="AO68" s="106"/>
      <c r="AP68" s="106"/>
      <c r="AQ68" s="106"/>
      <c r="AR68" s="106"/>
      <c r="AS68" s="106"/>
      <c r="AT68" s="106"/>
      <c r="AU68" s="106"/>
      <c r="AV68" s="106"/>
      <c r="AW68" s="106"/>
      <c r="AX68" s="106"/>
      <c r="AY68" s="106"/>
      <c r="AZ68" s="106"/>
      <c r="BA68" s="106"/>
      <c r="BB68" s="105" t="s">
        <v>212</v>
      </c>
      <c r="BC68" s="104"/>
      <c r="BD68" s="104"/>
      <c r="BE68" s="132">
        <v>2016</v>
      </c>
      <c r="BF68" s="104"/>
      <c r="BG68" s="104"/>
    </row>
    <row r="69" spans="1:59" s="124" customFormat="1" ht="22.2" customHeight="1">
      <c r="A69" s="419" t="s">
        <v>34</v>
      </c>
      <c r="B69" s="107"/>
      <c r="C69" s="106"/>
      <c r="D69" s="106">
        <f t="shared" si="79"/>
        <v>0</v>
      </c>
      <c r="E69" s="106"/>
      <c r="F69" s="106"/>
      <c r="G69" s="106"/>
      <c r="H69" s="106"/>
      <c r="I69" s="106"/>
      <c r="J69" s="106"/>
      <c r="K69" s="106"/>
      <c r="L69" s="292"/>
      <c r="M69" s="106"/>
      <c r="N69" s="106"/>
      <c r="O69" s="106"/>
      <c r="P69" s="106"/>
      <c r="Q69" s="106"/>
      <c r="R69" s="106"/>
      <c r="S69" s="106"/>
      <c r="T69" s="106"/>
      <c r="U69" s="106"/>
      <c r="V69" s="106"/>
      <c r="W69" s="106"/>
      <c r="X69" s="106"/>
      <c r="Y69" s="106"/>
      <c r="Z69" s="106"/>
      <c r="AA69" s="106"/>
      <c r="AB69" s="106"/>
      <c r="AC69" s="106"/>
      <c r="AD69" s="106"/>
      <c r="AE69" s="106"/>
      <c r="AF69" s="106"/>
      <c r="AG69" s="297"/>
      <c r="AH69" s="106"/>
      <c r="AI69" s="106"/>
      <c r="AJ69" s="106"/>
      <c r="AK69" s="106"/>
      <c r="AL69" s="106"/>
      <c r="AM69" s="106"/>
      <c r="AN69" s="106"/>
      <c r="AO69" s="106"/>
      <c r="AP69" s="106"/>
      <c r="AQ69" s="106"/>
      <c r="AR69" s="106"/>
      <c r="AS69" s="106"/>
      <c r="AT69" s="106"/>
      <c r="AU69" s="106"/>
      <c r="AV69" s="106"/>
      <c r="AW69" s="106"/>
      <c r="AX69" s="106"/>
      <c r="AY69" s="106"/>
      <c r="AZ69" s="106"/>
      <c r="BA69" s="106"/>
      <c r="BB69" s="105" t="s">
        <v>212</v>
      </c>
      <c r="BC69" s="104"/>
      <c r="BD69" s="104"/>
      <c r="BE69" s="132">
        <v>2016</v>
      </c>
      <c r="BF69" s="104"/>
      <c r="BG69" s="104"/>
    </row>
    <row r="70" spans="1:59" s="131" customFormat="1" ht="22.2" customHeight="1">
      <c r="A70" s="418" t="s">
        <v>37</v>
      </c>
      <c r="B70" s="260" t="s">
        <v>289</v>
      </c>
      <c r="C70" s="111">
        <f>SUM(C71,C74)</f>
        <v>0</v>
      </c>
      <c r="D70" s="111">
        <f>SUM(D71+D74)</f>
        <v>0</v>
      </c>
      <c r="E70" s="111">
        <f t="shared" ref="E70:K70" si="86">SUM(E71,E74)</f>
        <v>0</v>
      </c>
      <c r="F70" s="111">
        <f t="shared" si="86"/>
        <v>0</v>
      </c>
      <c r="G70" s="111">
        <f t="shared" si="86"/>
        <v>0</v>
      </c>
      <c r="H70" s="111">
        <f t="shared" si="86"/>
        <v>0</v>
      </c>
      <c r="I70" s="111">
        <f t="shared" si="86"/>
        <v>0</v>
      </c>
      <c r="J70" s="111">
        <f t="shared" si="86"/>
        <v>0</v>
      </c>
      <c r="K70" s="111">
        <f t="shared" si="86"/>
        <v>0</v>
      </c>
      <c r="L70" s="292"/>
      <c r="M70" s="111">
        <f t="shared" ref="M70:AF70" si="87">SUM(M71,M74)</f>
        <v>0</v>
      </c>
      <c r="N70" s="111">
        <f t="shared" si="87"/>
        <v>0</v>
      </c>
      <c r="O70" s="111">
        <f t="shared" si="87"/>
        <v>0</v>
      </c>
      <c r="P70" s="111">
        <f t="shared" si="87"/>
        <v>0</v>
      </c>
      <c r="Q70" s="111">
        <f t="shared" si="87"/>
        <v>0</v>
      </c>
      <c r="R70" s="111">
        <f t="shared" si="87"/>
        <v>0</v>
      </c>
      <c r="S70" s="111">
        <f t="shared" si="87"/>
        <v>0</v>
      </c>
      <c r="T70" s="111">
        <f t="shared" si="87"/>
        <v>0</v>
      </c>
      <c r="U70" s="111">
        <f t="shared" si="87"/>
        <v>0</v>
      </c>
      <c r="V70" s="111">
        <f t="shared" si="87"/>
        <v>0</v>
      </c>
      <c r="W70" s="111">
        <f t="shared" si="87"/>
        <v>0</v>
      </c>
      <c r="X70" s="111">
        <f t="shared" si="87"/>
        <v>0</v>
      </c>
      <c r="Y70" s="111">
        <f t="shared" si="87"/>
        <v>0</v>
      </c>
      <c r="Z70" s="111">
        <f t="shared" si="87"/>
        <v>0</v>
      </c>
      <c r="AA70" s="111">
        <f t="shared" si="87"/>
        <v>0</v>
      </c>
      <c r="AB70" s="111">
        <f t="shared" si="87"/>
        <v>0</v>
      </c>
      <c r="AC70" s="111">
        <f t="shared" si="87"/>
        <v>0</v>
      </c>
      <c r="AD70" s="111">
        <f t="shared" si="87"/>
        <v>0</v>
      </c>
      <c r="AE70" s="111">
        <f t="shared" si="87"/>
        <v>0</v>
      </c>
      <c r="AF70" s="111">
        <f t="shared" si="87"/>
        <v>0</v>
      </c>
      <c r="AG70" s="297"/>
      <c r="AH70" s="111">
        <f t="shared" ref="AH70:BA70" si="88">SUM(AH71,AH74)</f>
        <v>0</v>
      </c>
      <c r="AI70" s="111">
        <f t="shared" si="88"/>
        <v>0</v>
      </c>
      <c r="AJ70" s="111">
        <f t="shared" si="88"/>
        <v>0</v>
      </c>
      <c r="AK70" s="111">
        <f t="shared" si="88"/>
        <v>0</v>
      </c>
      <c r="AL70" s="111">
        <f t="shared" si="88"/>
        <v>0</v>
      </c>
      <c r="AM70" s="111">
        <f t="shared" si="88"/>
        <v>0</v>
      </c>
      <c r="AN70" s="111">
        <f t="shared" si="88"/>
        <v>0</v>
      </c>
      <c r="AO70" s="111">
        <f t="shared" si="88"/>
        <v>0</v>
      </c>
      <c r="AP70" s="111">
        <f t="shared" si="88"/>
        <v>0</v>
      </c>
      <c r="AQ70" s="111">
        <f t="shared" si="88"/>
        <v>0</v>
      </c>
      <c r="AR70" s="111">
        <f t="shared" si="88"/>
        <v>0</v>
      </c>
      <c r="AS70" s="111">
        <f t="shared" si="88"/>
        <v>0</v>
      </c>
      <c r="AT70" s="111">
        <f t="shared" si="88"/>
        <v>0</v>
      </c>
      <c r="AU70" s="111">
        <f t="shared" si="88"/>
        <v>0</v>
      </c>
      <c r="AV70" s="111">
        <f t="shared" si="88"/>
        <v>0</v>
      </c>
      <c r="AW70" s="111">
        <f t="shared" si="88"/>
        <v>0</v>
      </c>
      <c r="AX70" s="111">
        <f t="shared" si="88"/>
        <v>0</v>
      </c>
      <c r="AY70" s="111">
        <f t="shared" si="88"/>
        <v>0</v>
      </c>
      <c r="AZ70" s="111">
        <f t="shared" si="88"/>
        <v>0</v>
      </c>
      <c r="BA70" s="111">
        <f t="shared" si="88"/>
        <v>0</v>
      </c>
      <c r="BB70" s="105" t="s">
        <v>212</v>
      </c>
      <c r="BC70" s="110"/>
      <c r="BD70" s="110"/>
      <c r="BE70" s="132">
        <v>2016</v>
      </c>
      <c r="BF70" s="110"/>
      <c r="BG70" s="110"/>
    </row>
    <row r="71" spans="1:59" s="145" customFormat="1" ht="22.2" customHeight="1">
      <c r="A71" s="418" t="s">
        <v>37</v>
      </c>
      <c r="B71" s="112" t="s">
        <v>281</v>
      </c>
      <c r="C71" s="111"/>
      <c r="D71" s="111">
        <f t="shared" ref="D71:D76" si="89">SUM(E71:BA71)</f>
        <v>0</v>
      </c>
      <c r="E71" s="111">
        <f t="shared" ref="E71:K71" si="90">SUM(E72:E73)</f>
        <v>0</v>
      </c>
      <c r="F71" s="111">
        <f t="shared" si="90"/>
        <v>0</v>
      </c>
      <c r="G71" s="111">
        <f t="shared" si="90"/>
        <v>0</v>
      </c>
      <c r="H71" s="111">
        <f t="shared" si="90"/>
        <v>0</v>
      </c>
      <c r="I71" s="111">
        <f t="shared" si="90"/>
        <v>0</v>
      </c>
      <c r="J71" s="111">
        <f t="shared" si="90"/>
        <v>0</v>
      </c>
      <c r="K71" s="111">
        <f t="shared" si="90"/>
        <v>0</v>
      </c>
      <c r="L71" s="292"/>
      <c r="M71" s="111">
        <f t="shared" ref="M71:AF71" si="91">SUM(M72:M73)</f>
        <v>0</v>
      </c>
      <c r="N71" s="111">
        <f t="shared" si="91"/>
        <v>0</v>
      </c>
      <c r="O71" s="111">
        <f t="shared" si="91"/>
        <v>0</v>
      </c>
      <c r="P71" s="111">
        <f t="shared" si="91"/>
        <v>0</v>
      </c>
      <c r="Q71" s="111">
        <f t="shared" si="91"/>
        <v>0</v>
      </c>
      <c r="R71" s="111">
        <f t="shared" si="91"/>
        <v>0</v>
      </c>
      <c r="S71" s="111">
        <f t="shared" si="91"/>
        <v>0</v>
      </c>
      <c r="T71" s="111">
        <f t="shared" si="91"/>
        <v>0</v>
      </c>
      <c r="U71" s="111">
        <f t="shared" si="91"/>
        <v>0</v>
      </c>
      <c r="V71" s="111">
        <f t="shared" si="91"/>
        <v>0</v>
      </c>
      <c r="W71" s="111">
        <f t="shared" si="91"/>
        <v>0</v>
      </c>
      <c r="X71" s="111">
        <f t="shared" si="91"/>
        <v>0</v>
      </c>
      <c r="Y71" s="111">
        <f t="shared" si="91"/>
        <v>0</v>
      </c>
      <c r="Z71" s="111">
        <f t="shared" si="91"/>
        <v>0</v>
      </c>
      <c r="AA71" s="111">
        <f t="shared" si="91"/>
        <v>0</v>
      </c>
      <c r="AB71" s="111">
        <f t="shared" si="91"/>
        <v>0</v>
      </c>
      <c r="AC71" s="111">
        <f t="shared" si="91"/>
        <v>0</v>
      </c>
      <c r="AD71" s="111">
        <f t="shared" si="91"/>
        <v>0</v>
      </c>
      <c r="AE71" s="111">
        <f t="shared" si="91"/>
        <v>0</v>
      </c>
      <c r="AF71" s="111">
        <f t="shared" si="91"/>
        <v>0</v>
      </c>
      <c r="AG71" s="297"/>
      <c r="AH71" s="111">
        <f t="shared" ref="AH71:BA71" si="92">SUM(AH72:AH73)</f>
        <v>0</v>
      </c>
      <c r="AI71" s="111">
        <f t="shared" si="92"/>
        <v>0</v>
      </c>
      <c r="AJ71" s="111">
        <f t="shared" si="92"/>
        <v>0</v>
      </c>
      <c r="AK71" s="111">
        <f t="shared" si="92"/>
        <v>0</v>
      </c>
      <c r="AL71" s="111">
        <f t="shared" si="92"/>
        <v>0</v>
      </c>
      <c r="AM71" s="111">
        <f t="shared" si="92"/>
        <v>0</v>
      </c>
      <c r="AN71" s="111">
        <f t="shared" si="92"/>
        <v>0</v>
      </c>
      <c r="AO71" s="111">
        <f t="shared" si="92"/>
        <v>0</v>
      </c>
      <c r="AP71" s="111">
        <f t="shared" si="92"/>
        <v>0</v>
      </c>
      <c r="AQ71" s="111">
        <f t="shared" si="92"/>
        <v>0</v>
      </c>
      <c r="AR71" s="111">
        <f t="shared" si="92"/>
        <v>0</v>
      </c>
      <c r="AS71" s="111">
        <f t="shared" si="92"/>
        <v>0</v>
      </c>
      <c r="AT71" s="111">
        <f t="shared" si="92"/>
        <v>0</v>
      </c>
      <c r="AU71" s="111">
        <f t="shared" si="92"/>
        <v>0</v>
      </c>
      <c r="AV71" s="111">
        <f t="shared" si="92"/>
        <v>0</v>
      </c>
      <c r="AW71" s="111">
        <f t="shared" si="92"/>
        <v>0</v>
      </c>
      <c r="AX71" s="111">
        <f t="shared" si="92"/>
        <v>0</v>
      </c>
      <c r="AY71" s="111">
        <f t="shared" si="92"/>
        <v>0</v>
      </c>
      <c r="AZ71" s="111">
        <f t="shared" si="92"/>
        <v>0</v>
      </c>
      <c r="BA71" s="111">
        <f t="shared" si="92"/>
        <v>0</v>
      </c>
      <c r="BB71" s="105" t="s">
        <v>212</v>
      </c>
      <c r="BC71" s="110"/>
      <c r="BD71" s="110"/>
      <c r="BE71" s="132">
        <v>2016</v>
      </c>
      <c r="BF71" s="110"/>
      <c r="BG71" s="110"/>
    </row>
    <row r="72" spans="1:59" s="124" customFormat="1" ht="22.2" customHeight="1">
      <c r="A72" s="419" t="s">
        <v>37</v>
      </c>
      <c r="B72" s="107"/>
      <c r="C72" s="106"/>
      <c r="D72" s="106">
        <f t="shared" si="89"/>
        <v>0</v>
      </c>
      <c r="E72" s="106"/>
      <c r="F72" s="106"/>
      <c r="G72" s="106"/>
      <c r="H72" s="106"/>
      <c r="I72" s="106"/>
      <c r="J72" s="106"/>
      <c r="K72" s="106"/>
      <c r="L72" s="292"/>
      <c r="M72" s="106"/>
      <c r="N72" s="106"/>
      <c r="O72" s="106"/>
      <c r="P72" s="106"/>
      <c r="Q72" s="106"/>
      <c r="R72" s="106"/>
      <c r="S72" s="106"/>
      <c r="T72" s="106"/>
      <c r="U72" s="106"/>
      <c r="V72" s="106"/>
      <c r="W72" s="106"/>
      <c r="X72" s="106"/>
      <c r="Y72" s="106"/>
      <c r="Z72" s="106"/>
      <c r="AA72" s="106"/>
      <c r="AB72" s="106"/>
      <c r="AC72" s="106"/>
      <c r="AD72" s="106"/>
      <c r="AE72" s="106"/>
      <c r="AF72" s="106"/>
      <c r="AG72" s="297"/>
      <c r="AH72" s="106"/>
      <c r="AI72" s="106"/>
      <c r="AJ72" s="106"/>
      <c r="AK72" s="106"/>
      <c r="AL72" s="106"/>
      <c r="AM72" s="106"/>
      <c r="AN72" s="106"/>
      <c r="AO72" s="106"/>
      <c r="AP72" s="106"/>
      <c r="AQ72" s="106"/>
      <c r="AR72" s="106"/>
      <c r="AS72" s="106"/>
      <c r="AT72" s="106"/>
      <c r="AU72" s="106"/>
      <c r="AV72" s="106"/>
      <c r="AW72" s="106"/>
      <c r="AX72" s="106"/>
      <c r="AY72" s="106"/>
      <c r="AZ72" s="106"/>
      <c r="BA72" s="106"/>
      <c r="BB72" s="105" t="s">
        <v>212</v>
      </c>
      <c r="BC72" s="104"/>
      <c r="BD72" s="104"/>
      <c r="BE72" s="132">
        <v>2016</v>
      </c>
      <c r="BF72" s="104"/>
      <c r="BG72" s="104"/>
    </row>
    <row r="73" spans="1:59" s="124" customFormat="1" ht="22.2" customHeight="1">
      <c r="A73" s="419" t="s">
        <v>37</v>
      </c>
      <c r="B73" s="107"/>
      <c r="C73" s="106"/>
      <c r="D73" s="106">
        <f t="shared" si="89"/>
        <v>0</v>
      </c>
      <c r="E73" s="106"/>
      <c r="F73" s="106"/>
      <c r="G73" s="106"/>
      <c r="H73" s="106"/>
      <c r="I73" s="106"/>
      <c r="J73" s="106"/>
      <c r="K73" s="106"/>
      <c r="L73" s="292"/>
      <c r="M73" s="106"/>
      <c r="N73" s="106"/>
      <c r="O73" s="106"/>
      <c r="P73" s="106"/>
      <c r="Q73" s="106"/>
      <c r="R73" s="106"/>
      <c r="S73" s="106"/>
      <c r="T73" s="106"/>
      <c r="U73" s="106"/>
      <c r="V73" s="106"/>
      <c r="W73" s="106"/>
      <c r="X73" s="106"/>
      <c r="Y73" s="106"/>
      <c r="Z73" s="106"/>
      <c r="AA73" s="106"/>
      <c r="AB73" s="106"/>
      <c r="AC73" s="106"/>
      <c r="AD73" s="106"/>
      <c r="AE73" s="106"/>
      <c r="AF73" s="106"/>
      <c r="AG73" s="297"/>
      <c r="AH73" s="106"/>
      <c r="AI73" s="106"/>
      <c r="AJ73" s="106"/>
      <c r="AK73" s="106"/>
      <c r="AL73" s="106"/>
      <c r="AM73" s="106"/>
      <c r="AN73" s="106"/>
      <c r="AO73" s="106"/>
      <c r="AP73" s="106"/>
      <c r="AQ73" s="106"/>
      <c r="AR73" s="106"/>
      <c r="AS73" s="106"/>
      <c r="AT73" s="106"/>
      <c r="AU73" s="106"/>
      <c r="AV73" s="106"/>
      <c r="AW73" s="106"/>
      <c r="AX73" s="106"/>
      <c r="AY73" s="106"/>
      <c r="AZ73" s="106"/>
      <c r="BA73" s="106"/>
      <c r="BB73" s="105" t="s">
        <v>212</v>
      </c>
      <c r="BC73" s="104"/>
      <c r="BD73" s="104"/>
      <c r="BE73" s="132">
        <v>2016</v>
      </c>
      <c r="BF73" s="104"/>
      <c r="BG73" s="104"/>
    </row>
    <row r="74" spans="1:59" s="145" customFormat="1" ht="22.2" customHeight="1">
      <c r="A74" s="418" t="s">
        <v>37</v>
      </c>
      <c r="B74" s="112" t="s">
        <v>282</v>
      </c>
      <c r="C74" s="111"/>
      <c r="D74" s="111">
        <f t="shared" si="89"/>
        <v>0</v>
      </c>
      <c r="E74" s="111">
        <f t="shared" ref="E74:K74" si="93">SUM(E75:E76)</f>
        <v>0</v>
      </c>
      <c r="F74" s="111">
        <f t="shared" si="93"/>
        <v>0</v>
      </c>
      <c r="G74" s="111">
        <f t="shared" si="93"/>
        <v>0</v>
      </c>
      <c r="H74" s="111">
        <f t="shared" si="93"/>
        <v>0</v>
      </c>
      <c r="I74" s="111">
        <f t="shared" si="93"/>
        <v>0</v>
      </c>
      <c r="J74" s="111">
        <f t="shared" si="93"/>
        <v>0</v>
      </c>
      <c r="K74" s="111">
        <f t="shared" si="93"/>
        <v>0</v>
      </c>
      <c r="L74" s="292"/>
      <c r="M74" s="111">
        <f t="shared" ref="M74:AF74" si="94">SUM(M75:M76)</f>
        <v>0</v>
      </c>
      <c r="N74" s="111">
        <f t="shared" si="94"/>
        <v>0</v>
      </c>
      <c r="O74" s="111">
        <f t="shared" si="94"/>
        <v>0</v>
      </c>
      <c r="P74" s="111">
        <f t="shared" si="94"/>
        <v>0</v>
      </c>
      <c r="Q74" s="111">
        <f t="shared" si="94"/>
        <v>0</v>
      </c>
      <c r="R74" s="111">
        <f t="shared" si="94"/>
        <v>0</v>
      </c>
      <c r="S74" s="111">
        <f t="shared" si="94"/>
        <v>0</v>
      </c>
      <c r="T74" s="111">
        <f t="shared" si="94"/>
        <v>0</v>
      </c>
      <c r="U74" s="111">
        <f t="shared" si="94"/>
        <v>0</v>
      </c>
      <c r="V74" s="111">
        <f t="shared" si="94"/>
        <v>0</v>
      </c>
      <c r="W74" s="111">
        <f t="shared" si="94"/>
        <v>0</v>
      </c>
      <c r="X74" s="111">
        <f t="shared" si="94"/>
        <v>0</v>
      </c>
      <c r="Y74" s="111">
        <f t="shared" si="94"/>
        <v>0</v>
      </c>
      <c r="Z74" s="111">
        <f t="shared" si="94"/>
        <v>0</v>
      </c>
      <c r="AA74" s="111">
        <f t="shared" si="94"/>
        <v>0</v>
      </c>
      <c r="AB74" s="111">
        <f t="shared" si="94"/>
        <v>0</v>
      </c>
      <c r="AC74" s="111">
        <f t="shared" si="94"/>
        <v>0</v>
      </c>
      <c r="AD74" s="111">
        <f t="shared" si="94"/>
        <v>0</v>
      </c>
      <c r="AE74" s="111">
        <f t="shared" si="94"/>
        <v>0</v>
      </c>
      <c r="AF74" s="111">
        <f t="shared" si="94"/>
        <v>0</v>
      </c>
      <c r="AG74" s="297"/>
      <c r="AH74" s="111">
        <f t="shared" ref="AH74:BA74" si="95">SUM(AH75:AH76)</f>
        <v>0</v>
      </c>
      <c r="AI74" s="111">
        <f t="shared" si="95"/>
        <v>0</v>
      </c>
      <c r="AJ74" s="111">
        <f t="shared" si="95"/>
        <v>0</v>
      </c>
      <c r="AK74" s="111">
        <f t="shared" si="95"/>
        <v>0</v>
      </c>
      <c r="AL74" s="111">
        <f t="shared" si="95"/>
        <v>0</v>
      </c>
      <c r="AM74" s="111">
        <f t="shared" si="95"/>
        <v>0</v>
      </c>
      <c r="AN74" s="111">
        <f t="shared" si="95"/>
        <v>0</v>
      </c>
      <c r="AO74" s="111">
        <f t="shared" si="95"/>
        <v>0</v>
      </c>
      <c r="AP74" s="111">
        <f t="shared" si="95"/>
        <v>0</v>
      </c>
      <c r="AQ74" s="111">
        <f t="shared" si="95"/>
        <v>0</v>
      </c>
      <c r="AR74" s="111">
        <f t="shared" si="95"/>
        <v>0</v>
      </c>
      <c r="AS74" s="111">
        <f t="shared" si="95"/>
        <v>0</v>
      </c>
      <c r="AT74" s="111">
        <f t="shared" si="95"/>
        <v>0</v>
      </c>
      <c r="AU74" s="111">
        <f t="shared" si="95"/>
        <v>0</v>
      </c>
      <c r="AV74" s="111">
        <f t="shared" si="95"/>
        <v>0</v>
      </c>
      <c r="AW74" s="111">
        <f t="shared" si="95"/>
        <v>0</v>
      </c>
      <c r="AX74" s="111">
        <f t="shared" si="95"/>
        <v>0</v>
      </c>
      <c r="AY74" s="111">
        <f t="shared" si="95"/>
        <v>0</v>
      </c>
      <c r="AZ74" s="111">
        <f t="shared" si="95"/>
        <v>0</v>
      </c>
      <c r="BA74" s="111">
        <f t="shared" si="95"/>
        <v>0</v>
      </c>
      <c r="BB74" s="105" t="s">
        <v>212</v>
      </c>
      <c r="BC74" s="110"/>
      <c r="BD74" s="110"/>
      <c r="BE74" s="132">
        <v>2016</v>
      </c>
      <c r="BF74" s="110"/>
      <c r="BG74" s="110"/>
    </row>
    <row r="75" spans="1:59" s="124" customFormat="1" ht="22.2" customHeight="1">
      <c r="A75" s="419" t="s">
        <v>37</v>
      </c>
      <c r="B75" s="107"/>
      <c r="C75" s="106"/>
      <c r="D75" s="106">
        <f t="shared" si="89"/>
        <v>0</v>
      </c>
      <c r="E75" s="106"/>
      <c r="F75" s="106"/>
      <c r="G75" s="106"/>
      <c r="H75" s="106"/>
      <c r="I75" s="106"/>
      <c r="J75" s="106"/>
      <c r="K75" s="106"/>
      <c r="L75" s="292"/>
      <c r="M75" s="106"/>
      <c r="N75" s="106"/>
      <c r="O75" s="106"/>
      <c r="P75" s="106"/>
      <c r="Q75" s="106"/>
      <c r="R75" s="106"/>
      <c r="S75" s="106"/>
      <c r="T75" s="106"/>
      <c r="U75" s="106"/>
      <c r="V75" s="106"/>
      <c r="W75" s="106"/>
      <c r="X75" s="106"/>
      <c r="Y75" s="106"/>
      <c r="Z75" s="106"/>
      <c r="AA75" s="106"/>
      <c r="AB75" s="106"/>
      <c r="AC75" s="106"/>
      <c r="AD75" s="106"/>
      <c r="AE75" s="106"/>
      <c r="AF75" s="106"/>
      <c r="AG75" s="297"/>
      <c r="AH75" s="106"/>
      <c r="AI75" s="106"/>
      <c r="AJ75" s="106"/>
      <c r="AK75" s="106"/>
      <c r="AL75" s="106"/>
      <c r="AM75" s="106"/>
      <c r="AN75" s="106"/>
      <c r="AO75" s="106"/>
      <c r="AP75" s="106"/>
      <c r="AQ75" s="106"/>
      <c r="AR75" s="106"/>
      <c r="AS75" s="106"/>
      <c r="AT75" s="106"/>
      <c r="AU75" s="106"/>
      <c r="AV75" s="106"/>
      <c r="AW75" s="106"/>
      <c r="AX75" s="106"/>
      <c r="AY75" s="106"/>
      <c r="AZ75" s="106"/>
      <c r="BA75" s="106"/>
      <c r="BB75" s="105" t="s">
        <v>212</v>
      </c>
      <c r="BC75" s="104"/>
      <c r="BD75" s="104"/>
      <c r="BE75" s="132">
        <v>2016</v>
      </c>
      <c r="BF75" s="104"/>
      <c r="BG75" s="104"/>
    </row>
    <row r="76" spans="1:59" s="124" customFormat="1" ht="22.2" customHeight="1">
      <c r="A76" s="419" t="s">
        <v>37</v>
      </c>
      <c r="B76" s="107"/>
      <c r="C76" s="106"/>
      <c r="D76" s="106">
        <f t="shared" si="89"/>
        <v>0</v>
      </c>
      <c r="E76" s="106"/>
      <c r="F76" s="106"/>
      <c r="G76" s="106"/>
      <c r="H76" s="106"/>
      <c r="I76" s="106"/>
      <c r="J76" s="106"/>
      <c r="K76" s="106"/>
      <c r="L76" s="292"/>
      <c r="M76" s="106"/>
      <c r="N76" s="106"/>
      <c r="O76" s="106"/>
      <c r="P76" s="106"/>
      <c r="Q76" s="106"/>
      <c r="R76" s="106"/>
      <c r="S76" s="106"/>
      <c r="T76" s="106"/>
      <c r="U76" s="106"/>
      <c r="V76" s="106"/>
      <c r="W76" s="106"/>
      <c r="X76" s="106"/>
      <c r="Y76" s="106"/>
      <c r="Z76" s="106"/>
      <c r="AA76" s="106"/>
      <c r="AB76" s="106"/>
      <c r="AC76" s="106"/>
      <c r="AD76" s="106"/>
      <c r="AE76" s="106"/>
      <c r="AF76" s="106"/>
      <c r="AG76" s="297"/>
      <c r="AH76" s="106"/>
      <c r="AI76" s="106"/>
      <c r="AJ76" s="106"/>
      <c r="AK76" s="106"/>
      <c r="AL76" s="106"/>
      <c r="AM76" s="106"/>
      <c r="AN76" s="106"/>
      <c r="AO76" s="106"/>
      <c r="AP76" s="106"/>
      <c r="AQ76" s="106"/>
      <c r="AR76" s="106"/>
      <c r="AS76" s="106"/>
      <c r="AT76" s="106"/>
      <c r="AU76" s="106"/>
      <c r="AV76" s="106"/>
      <c r="AW76" s="106"/>
      <c r="AX76" s="106"/>
      <c r="AY76" s="106"/>
      <c r="AZ76" s="106"/>
      <c r="BA76" s="106"/>
      <c r="BB76" s="105" t="s">
        <v>212</v>
      </c>
      <c r="BC76" s="104"/>
      <c r="BD76" s="104"/>
      <c r="BE76" s="132">
        <v>2016</v>
      </c>
      <c r="BF76" s="104"/>
      <c r="BG76" s="104"/>
    </row>
    <row r="77" spans="1:59" s="131" customFormat="1" ht="22.2" customHeight="1">
      <c r="A77" s="418" t="s">
        <v>40</v>
      </c>
      <c r="B77" s="262" t="s">
        <v>290</v>
      </c>
      <c r="C77" s="111">
        <f>SUM(C78,C81)</f>
        <v>0</v>
      </c>
      <c r="D77" s="111">
        <f>SUM(D78+D81)</f>
        <v>0</v>
      </c>
      <c r="E77" s="111">
        <f t="shared" ref="E77:K77" si="96">SUM(E78,E81)</f>
        <v>0</v>
      </c>
      <c r="F77" s="111">
        <f t="shared" si="96"/>
        <v>0</v>
      </c>
      <c r="G77" s="111">
        <f t="shared" si="96"/>
        <v>0</v>
      </c>
      <c r="H77" s="111">
        <f t="shared" si="96"/>
        <v>0</v>
      </c>
      <c r="I77" s="111">
        <f t="shared" si="96"/>
        <v>0</v>
      </c>
      <c r="J77" s="111">
        <f t="shared" si="96"/>
        <v>0</v>
      </c>
      <c r="K77" s="111">
        <f t="shared" si="96"/>
        <v>0</v>
      </c>
      <c r="L77" s="292"/>
      <c r="M77" s="111">
        <f t="shared" ref="M77:AF77" si="97">SUM(M78,M81)</f>
        <v>0</v>
      </c>
      <c r="N77" s="111">
        <f t="shared" si="97"/>
        <v>0</v>
      </c>
      <c r="O77" s="111">
        <f t="shared" si="97"/>
        <v>0</v>
      </c>
      <c r="P77" s="111">
        <f t="shared" si="97"/>
        <v>0</v>
      </c>
      <c r="Q77" s="111">
        <f t="shared" si="97"/>
        <v>0</v>
      </c>
      <c r="R77" s="111">
        <f t="shared" si="97"/>
        <v>0</v>
      </c>
      <c r="S77" s="111">
        <f t="shared" si="97"/>
        <v>0</v>
      </c>
      <c r="T77" s="111">
        <f t="shared" si="97"/>
        <v>0</v>
      </c>
      <c r="U77" s="111">
        <f t="shared" si="97"/>
        <v>0</v>
      </c>
      <c r="V77" s="111">
        <f t="shared" si="97"/>
        <v>0</v>
      </c>
      <c r="W77" s="111">
        <f t="shared" si="97"/>
        <v>0</v>
      </c>
      <c r="X77" s="111">
        <f t="shared" si="97"/>
        <v>0</v>
      </c>
      <c r="Y77" s="111">
        <f t="shared" si="97"/>
        <v>0</v>
      </c>
      <c r="Z77" s="111">
        <f t="shared" si="97"/>
        <v>0</v>
      </c>
      <c r="AA77" s="111">
        <f t="shared" si="97"/>
        <v>0</v>
      </c>
      <c r="AB77" s="111">
        <f t="shared" si="97"/>
        <v>0</v>
      </c>
      <c r="AC77" s="111">
        <f t="shared" si="97"/>
        <v>0</v>
      </c>
      <c r="AD77" s="111">
        <f t="shared" si="97"/>
        <v>0</v>
      </c>
      <c r="AE77" s="111">
        <f t="shared" si="97"/>
        <v>0</v>
      </c>
      <c r="AF77" s="111">
        <f t="shared" si="97"/>
        <v>0</v>
      </c>
      <c r="AG77" s="297"/>
      <c r="AH77" s="111">
        <f t="shared" ref="AH77:BA77" si="98">SUM(AH78,AH81)</f>
        <v>0</v>
      </c>
      <c r="AI77" s="111">
        <f t="shared" si="98"/>
        <v>0</v>
      </c>
      <c r="AJ77" s="111">
        <f t="shared" si="98"/>
        <v>0</v>
      </c>
      <c r="AK77" s="111">
        <f t="shared" si="98"/>
        <v>0</v>
      </c>
      <c r="AL77" s="111">
        <f t="shared" si="98"/>
        <v>0</v>
      </c>
      <c r="AM77" s="111">
        <f t="shared" si="98"/>
        <v>0</v>
      </c>
      <c r="AN77" s="111">
        <f t="shared" si="98"/>
        <v>0</v>
      </c>
      <c r="AO77" s="111">
        <f t="shared" si="98"/>
        <v>0</v>
      </c>
      <c r="AP77" s="111">
        <f t="shared" si="98"/>
        <v>0</v>
      </c>
      <c r="AQ77" s="111">
        <f t="shared" si="98"/>
        <v>0</v>
      </c>
      <c r="AR77" s="111">
        <f t="shared" si="98"/>
        <v>0</v>
      </c>
      <c r="AS77" s="111">
        <f t="shared" si="98"/>
        <v>0</v>
      </c>
      <c r="AT77" s="111">
        <f t="shared" si="98"/>
        <v>0</v>
      </c>
      <c r="AU77" s="111">
        <f t="shared" si="98"/>
        <v>0</v>
      </c>
      <c r="AV77" s="111">
        <f t="shared" si="98"/>
        <v>0</v>
      </c>
      <c r="AW77" s="111">
        <f t="shared" si="98"/>
        <v>0</v>
      </c>
      <c r="AX77" s="111">
        <f t="shared" si="98"/>
        <v>0</v>
      </c>
      <c r="AY77" s="111">
        <f t="shared" si="98"/>
        <v>0</v>
      </c>
      <c r="AZ77" s="111">
        <f t="shared" si="98"/>
        <v>0</v>
      </c>
      <c r="BA77" s="111">
        <f t="shared" si="98"/>
        <v>0</v>
      </c>
      <c r="BB77" s="105" t="s">
        <v>212</v>
      </c>
      <c r="BC77" s="110"/>
      <c r="BD77" s="110"/>
      <c r="BE77" s="132">
        <v>2016</v>
      </c>
      <c r="BF77" s="110"/>
      <c r="BG77" s="110"/>
    </row>
    <row r="78" spans="1:59" s="145" customFormat="1" ht="22.2" customHeight="1">
      <c r="A78" s="418" t="s">
        <v>40</v>
      </c>
      <c r="B78" s="112" t="s">
        <v>281</v>
      </c>
      <c r="C78" s="111"/>
      <c r="D78" s="111">
        <f t="shared" ref="D78:D83" si="99">SUM(E78:BA78)</f>
        <v>0</v>
      </c>
      <c r="E78" s="111">
        <f t="shared" ref="E78:K78" si="100">SUM(E79:E80)</f>
        <v>0</v>
      </c>
      <c r="F78" s="111">
        <f t="shared" si="100"/>
        <v>0</v>
      </c>
      <c r="G78" s="111">
        <f t="shared" si="100"/>
        <v>0</v>
      </c>
      <c r="H78" s="111">
        <f t="shared" si="100"/>
        <v>0</v>
      </c>
      <c r="I78" s="111">
        <f t="shared" si="100"/>
        <v>0</v>
      </c>
      <c r="J78" s="111">
        <f t="shared" si="100"/>
        <v>0</v>
      </c>
      <c r="K78" s="111">
        <f t="shared" si="100"/>
        <v>0</v>
      </c>
      <c r="L78" s="292"/>
      <c r="M78" s="111">
        <f t="shared" ref="M78:AF78" si="101">SUM(M79:M80)</f>
        <v>0</v>
      </c>
      <c r="N78" s="111">
        <f t="shared" si="101"/>
        <v>0</v>
      </c>
      <c r="O78" s="111">
        <f t="shared" si="101"/>
        <v>0</v>
      </c>
      <c r="P78" s="111">
        <f t="shared" si="101"/>
        <v>0</v>
      </c>
      <c r="Q78" s="111">
        <f t="shared" si="101"/>
        <v>0</v>
      </c>
      <c r="R78" s="111">
        <f t="shared" si="101"/>
        <v>0</v>
      </c>
      <c r="S78" s="111">
        <f t="shared" si="101"/>
        <v>0</v>
      </c>
      <c r="T78" s="111">
        <f t="shared" si="101"/>
        <v>0</v>
      </c>
      <c r="U78" s="111">
        <f t="shared" si="101"/>
        <v>0</v>
      </c>
      <c r="V78" s="111">
        <f t="shared" si="101"/>
        <v>0</v>
      </c>
      <c r="W78" s="111">
        <f t="shared" si="101"/>
        <v>0</v>
      </c>
      <c r="X78" s="111">
        <f t="shared" si="101"/>
        <v>0</v>
      </c>
      <c r="Y78" s="111">
        <f t="shared" si="101"/>
        <v>0</v>
      </c>
      <c r="Z78" s="111">
        <f t="shared" si="101"/>
        <v>0</v>
      </c>
      <c r="AA78" s="111">
        <f t="shared" si="101"/>
        <v>0</v>
      </c>
      <c r="AB78" s="111">
        <f t="shared" si="101"/>
        <v>0</v>
      </c>
      <c r="AC78" s="111">
        <f t="shared" si="101"/>
        <v>0</v>
      </c>
      <c r="AD78" s="111">
        <f t="shared" si="101"/>
        <v>0</v>
      </c>
      <c r="AE78" s="111">
        <f t="shared" si="101"/>
        <v>0</v>
      </c>
      <c r="AF78" s="111">
        <f t="shared" si="101"/>
        <v>0</v>
      </c>
      <c r="AG78" s="297"/>
      <c r="AH78" s="111">
        <f t="shared" ref="AH78:BA78" si="102">SUM(AH79:AH80)</f>
        <v>0</v>
      </c>
      <c r="AI78" s="111">
        <f t="shared" si="102"/>
        <v>0</v>
      </c>
      <c r="AJ78" s="111">
        <f t="shared" si="102"/>
        <v>0</v>
      </c>
      <c r="AK78" s="111">
        <f t="shared" si="102"/>
        <v>0</v>
      </c>
      <c r="AL78" s="111">
        <f t="shared" si="102"/>
        <v>0</v>
      </c>
      <c r="AM78" s="111">
        <f t="shared" si="102"/>
        <v>0</v>
      </c>
      <c r="AN78" s="111">
        <f t="shared" si="102"/>
        <v>0</v>
      </c>
      <c r="AO78" s="111">
        <f t="shared" si="102"/>
        <v>0</v>
      </c>
      <c r="AP78" s="111">
        <f t="shared" si="102"/>
        <v>0</v>
      </c>
      <c r="AQ78" s="111">
        <f t="shared" si="102"/>
        <v>0</v>
      </c>
      <c r="AR78" s="111">
        <f t="shared" si="102"/>
        <v>0</v>
      </c>
      <c r="AS78" s="111">
        <f t="shared" si="102"/>
        <v>0</v>
      </c>
      <c r="AT78" s="111">
        <f t="shared" si="102"/>
        <v>0</v>
      </c>
      <c r="AU78" s="111">
        <f t="shared" si="102"/>
        <v>0</v>
      </c>
      <c r="AV78" s="111">
        <f t="shared" si="102"/>
        <v>0</v>
      </c>
      <c r="AW78" s="111">
        <f t="shared" si="102"/>
        <v>0</v>
      </c>
      <c r="AX78" s="111">
        <f t="shared" si="102"/>
        <v>0</v>
      </c>
      <c r="AY78" s="111">
        <f t="shared" si="102"/>
        <v>0</v>
      </c>
      <c r="AZ78" s="111">
        <f t="shared" si="102"/>
        <v>0</v>
      </c>
      <c r="BA78" s="111">
        <f t="shared" si="102"/>
        <v>0</v>
      </c>
      <c r="BB78" s="105" t="s">
        <v>212</v>
      </c>
      <c r="BC78" s="110"/>
      <c r="BD78" s="110"/>
      <c r="BE78" s="132">
        <v>2016</v>
      </c>
      <c r="BF78" s="110"/>
      <c r="BG78" s="110"/>
    </row>
    <row r="79" spans="1:59" s="124" customFormat="1" ht="50.25" customHeight="1">
      <c r="A79" s="419" t="s">
        <v>40</v>
      </c>
      <c r="B79" s="154"/>
      <c r="C79" s="106"/>
      <c r="D79" s="106">
        <f t="shared" si="99"/>
        <v>0</v>
      </c>
      <c r="E79" s="106"/>
      <c r="F79" s="106"/>
      <c r="G79" s="106"/>
      <c r="H79" s="106"/>
      <c r="I79" s="106"/>
      <c r="J79" s="106"/>
      <c r="K79" s="106"/>
      <c r="L79" s="292"/>
      <c r="M79" s="106"/>
      <c r="N79" s="106"/>
      <c r="O79" s="106"/>
      <c r="P79" s="106"/>
      <c r="Q79" s="106"/>
      <c r="R79" s="106"/>
      <c r="S79" s="106"/>
      <c r="T79" s="106"/>
      <c r="U79" s="106"/>
      <c r="V79" s="106"/>
      <c r="W79" s="106"/>
      <c r="X79" s="106"/>
      <c r="Y79" s="106"/>
      <c r="Z79" s="106"/>
      <c r="AA79" s="106"/>
      <c r="AB79" s="106"/>
      <c r="AC79" s="106"/>
      <c r="AD79" s="106"/>
      <c r="AE79" s="106"/>
      <c r="AF79" s="106"/>
      <c r="AG79" s="297"/>
      <c r="AH79" s="106"/>
      <c r="AI79" s="106"/>
      <c r="AJ79" s="106"/>
      <c r="AK79" s="106"/>
      <c r="AL79" s="106"/>
      <c r="AM79" s="106"/>
      <c r="AN79" s="106"/>
      <c r="AO79" s="106"/>
      <c r="AP79" s="106"/>
      <c r="AQ79" s="106"/>
      <c r="AR79" s="106"/>
      <c r="AS79" s="106"/>
      <c r="AT79" s="106"/>
      <c r="AU79" s="106"/>
      <c r="AV79" s="106"/>
      <c r="AW79" s="106"/>
      <c r="AX79" s="106"/>
      <c r="AY79" s="106"/>
      <c r="AZ79" s="106"/>
      <c r="BA79" s="106"/>
      <c r="BB79" s="105" t="s">
        <v>212</v>
      </c>
      <c r="BC79" s="104"/>
      <c r="BD79" s="104"/>
      <c r="BE79" s="132">
        <v>2016</v>
      </c>
      <c r="BF79" s="104"/>
      <c r="BG79" s="104"/>
    </row>
    <row r="80" spans="1:59" s="124" customFormat="1" ht="22.2" customHeight="1">
      <c r="A80" s="419" t="s">
        <v>40</v>
      </c>
      <c r="B80" s="107"/>
      <c r="C80" s="106"/>
      <c r="D80" s="106">
        <f t="shared" si="99"/>
        <v>0</v>
      </c>
      <c r="E80" s="106"/>
      <c r="F80" s="106"/>
      <c r="G80" s="106"/>
      <c r="H80" s="106"/>
      <c r="I80" s="106"/>
      <c r="J80" s="106"/>
      <c r="K80" s="106"/>
      <c r="L80" s="292"/>
      <c r="M80" s="106"/>
      <c r="N80" s="106"/>
      <c r="O80" s="106"/>
      <c r="P80" s="106"/>
      <c r="Q80" s="106"/>
      <c r="R80" s="106"/>
      <c r="S80" s="106"/>
      <c r="T80" s="106"/>
      <c r="U80" s="106"/>
      <c r="V80" s="106"/>
      <c r="W80" s="106"/>
      <c r="X80" s="106"/>
      <c r="Y80" s="106"/>
      <c r="Z80" s="106"/>
      <c r="AA80" s="106"/>
      <c r="AB80" s="106"/>
      <c r="AC80" s="106"/>
      <c r="AD80" s="106"/>
      <c r="AE80" s="106"/>
      <c r="AF80" s="106"/>
      <c r="AG80" s="297"/>
      <c r="AH80" s="106"/>
      <c r="AI80" s="106"/>
      <c r="AJ80" s="106"/>
      <c r="AK80" s="106"/>
      <c r="AL80" s="106"/>
      <c r="AM80" s="106"/>
      <c r="AN80" s="106"/>
      <c r="AO80" s="106"/>
      <c r="AP80" s="106"/>
      <c r="AQ80" s="106"/>
      <c r="AR80" s="106"/>
      <c r="AS80" s="106"/>
      <c r="AT80" s="106"/>
      <c r="AU80" s="106"/>
      <c r="AV80" s="106"/>
      <c r="AW80" s="106"/>
      <c r="AX80" s="106"/>
      <c r="AY80" s="106"/>
      <c r="AZ80" s="106"/>
      <c r="BA80" s="106"/>
      <c r="BB80" s="105" t="s">
        <v>212</v>
      </c>
      <c r="BC80" s="104"/>
      <c r="BD80" s="104"/>
      <c r="BE80" s="132">
        <v>2016</v>
      </c>
      <c r="BF80" s="104"/>
      <c r="BG80" s="104"/>
    </row>
    <row r="81" spans="1:59" s="145" customFormat="1" ht="22.2" customHeight="1">
      <c r="A81" s="418" t="s">
        <v>40</v>
      </c>
      <c r="B81" s="112" t="s">
        <v>282</v>
      </c>
      <c r="C81" s="111"/>
      <c r="D81" s="111">
        <f t="shared" si="99"/>
        <v>0</v>
      </c>
      <c r="E81" s="111">
        <f t="shared" ref="E81:K81" si="103">SUM(E82:E83)</f>
        <v>0</v>
      </c>
      <c r="F81" s="111">
        <f t="shared" si="103"/>
        <v>0</v>
      </c>
      <c r="G81" s="111">
        <f t="shared" si="103"/>
        <v>0</v>
      </c>
      <c r="H81" s="111">
        <f t="shared" si="103"/>
        <v>0</v>
      </c>
      <c r="I81" s="111">
        <f t="shared" si="103"/>
        <v>0</v>
      </c>
      <c r="J81" s="111">
        <f t="shared" si="103"/>
        <v>0</v>
      </c>
      <c r="K81" s="111">
        <f t="shared" si="103"/>
        <v>0</v>
      </c>
      <c r="L81" s="292"/>
      <c r="M81" s="111">
        <f t="shared" ref="M81:AF81" si="104">SUM(M82:M83)</f>
        <v>0</v>
      </c>
      <c r="N81" s="111">
        <f t="shared" si="104"/>
        <v>0</v>
      </c>
      <c r="O81" s="111">
        <f t="shared" si="104"/>
        <v>0</v>
      </c>
      <c r="P81" s="111">
        <f t="shared" si="104"/>
        <v>0</v>
      </c>
      <c r="Q81" s="111">
        <f t="shared" si="104"/>
        <v>0</v>
      </c>
      <c r="R81" s="111">
        <f t="shared" si="104"/>
        <v>0</v>
      </c>
      <c r="S81" s="111">
        <f t="shared" si="104"/>
        <v>0</v>
      </c>
      <c r="T81" s="111">
        <f t="shared" si="104"/>
        <v>0</v>
      </c>
      <c r="U81" s="111">
        <f t="shared" si="104"/>
        <v>0</v>
      </c>
      <c r="V81" s="111">
        <f t="shared" si="104"/>
        <v>0</v>
      </c>
      <c r="W81" s="111">
        <f t="shared" si="104"/>
        <v>0</v>
      </c>
      <c r="X81" s="111">
        <f t="shared" si="104"/>
        <v>0</v>
      </c>
      <c r="Y81" s="111">
        <f t="shared" si="104"/>
        <v>0</v>
      </c>
      <c r="Z81" s="111">
        <f t="shared" si="104"/>
        <v>0</v>
      </c>
      <c r="AA81" s="111">
        <f t="shared" si="104"/>
        <v>0</v>
      </c>
      <c r="AB81" s="111">
        <f t="shared" si="104"/>
        <v>0</v>
      </c>
      <c r="AC81" s="111">
        <f t="shared" si="104"/>
        <v>0</v>
      </c>
      <c r="AD81" s="111">
        <f t="shared" si="104"/>
        <v>0</v>
      </c>
      <c r="AE81" s="111">
        <f t="shared" si="104"/>
        <v>0</v>
      </c>
      <c r="AF81" s="111">
        <f t="shared" si="104"/>
        <v>0</v>
      </c>
      <c r="AG81" s="297"/>
      <c r="AH81" s="111">
        <f t="shared" ref="AH81:BA81" si="105">SUM(AH82:AH83)</f>
        <v>0</v>
      </c>
      <c r="AI81" s="111">
        <f t="shared" si="105"/>
        <v>0</v>
      </c>
      <c r="AJ81" s="111">
        <f t="shared" si="105"/>
        <v>0</v>
      </c>
      <c r="AK81" s="111">
        <f t="shared" si="105"/>
        <v>0</v>
      </c>
      <c r="AL81" s="111">
        <f t="shared" si="105"/>
        <v>0</v>
      </c>
      <c r="AM81" s="111">
        <f t="shared" si="105"/>
        <v>0</v>
      </c>
      <c r="AN81" s="111">
        <f t="shared" si="105"/>
        <v>0</v>
      </c>
      <c r="AO81" s="111">
        <f t="shared" si="105"/>
        <v>0</v>
      </c>
      <c r="AP81" s="111">
        <f t="shared" si="105"/>
        <v>0</v>
      </c>
      <c r="AQ81" s="111">
        <f t="shared" si="105"/>
        <v>0</v>
      </c>
      <c r="AR81" s="111">
        <f t="shared" si="105"/>
        <v>0</v>
      </c>
      <c r="AS81" s="111">
        <f t="shared" si="105"/>
        <v>0</v>
      </c>
      <c r="AT81" s="111">
        <f t="shared" si="105"/>
        <v>0</v>
      </c>
      <c r="AU81" s="111">
        <f t="shared" si="105"/>
        <v>0</v>
      </c>
      <c r="AV81" s="111">
        <f t="shared" si="105"/>
        <v>0</v>
      </c>
      <c r="AW81" s="111">
        <f t="shared" si="105"/>
        <v>0</v>
      </c>
      <c r="AX81" s="111">
        <f t="shared" si="105"/>
        <v>0</v>
      </c>
      <c r="AY81" s="111">
        <f t="shared" si="105"/>
        <v>0</v>
      </c>
      <c r="AZ81" s="111">
        <f t="shared" si="105"/>
        <v>0</v>
      </c>
      <c r="BA81" s="111">
        <f t="shared" si="105"/>
        <v>0</v>
      </c>
      <c r="BB81" s="105" t="s">
        <v>212</v>
      </c>
      <c r="BC81" s="110"/>
      <c r="BD81" s="110"/>
      <c r="BE81" s="132">
        <v>2016</v>
      </c>
      <c r="BF81" s="110"/>
      <c r="BG81" s="110"/>
    </row>
    <row r="82" spans="1:59" s="124" customFormat="1" ht="22.2" customHeight="1">
      <c r="A82" s="419" t="s">
        <v>40</v>
      </c>
      <c r="B82" s="107"/>
      <c r="C82" s="106"/>
      <c r="D82" s="106">
        <f t="shared" si="99"/>
        <v>0</v>
      </c>
      <c r="E82" s="106"/>
      <c r="F82" s="106"/>
      <c r="G82" s="106"/>
      <c r="H82" s="106"/>
      <c r="I82" s="106"/>
      <c r="J82" s="106"/>
      <c r="K82" s="106"/>
      <c r="L82" s="292"/>
      <c r="M82" s="106"/>
      <c r="N82" s="106"/>
      <c r="O82" s="106"/>
      <c r="P82" s="106"/>
      <c r="Q82" s="106"/>
      <c r="R82" s="106"/>
      <c r="S82" s="106"/>
      <c r="T82" s="106"/>
      <c r="U82" s="106"/>
      <c r="V82" s="106"/>
      <c r="W82" s="106"/>
      <c r="X82" s="106"/>
      <c r="Y82" s="106"/>
      <c r="Z82" s="106"/>
      <c r="AA82" s="106"/>
      <c r="AB82" s="106"/>
      <c r="AC82" s="106"/>
      <c r="AD82" s="106"/>
      <c r="AE82" s="106"/>
      <c r="AF82" s="106"/>
      <c r="AG82" s="297"/>
      <c r="AH82" s="106"/>
      <c r="AI82" s="106"/>
      <c r="AJ82" s="106"/>
      <c r="AK82" s="106"/>
      <c r="AL82" s="106"/>
      <c r="AM82" s="106"/>
      <c r="AN82" s="106"/>
      <c r="AO82" s="106"/>
      <c r="AP82" s="106"/>
      <c r="AQ82" s="106"/>
      <c r="AR82" s="106"/>
      <c r="AS82" s="106"/>
      <c r="AT82" s="106"/>
      <c r="AU82" s="106"/>
      <c r="AV82" s="106"/>
      <c r="AW82" s="106"/>
      <c r="AX82" s="106"/>
      <c r="AY82" s="106"/>
      <c r="AZ82" s="106"/>
      <c r="BA82" s="106"/>
      <c r="BB82" s="105" t="s">
        <v>212</v>
      </c>
      <c r="BC82" s="104"/>
      <c r="BD82" s="104"/>
      <c r="BE82" s="132">
        <v>2016</v>
      </c>
      <c r="BF82" s="104"/>
      <c r="BG82" s="104"/>
    </row>
    <row r="83" spans="1:59" s="124" customFormat="1" ht="22.2" customHeight="1">
      <c r="A83" s="419" t="s">
        <v>40</v>
      </c>
      <c r="B83" s="107"/>
      <c r="C83" s="106"/>
      <c r="D83" s="106">
        <f t="shared" si="99"/>
        <v>0</v>
      </c>
      <c r="E83" s="106"/>
      <c r="F83" s="106"/>
      <c r="G83" s="106"/>
      <c r="H83" s="106"/>
      <c r="I83" s="106"/>
      <c r="J83" s="106"/>
      <c r="K83" s="106"/>
      <c r="L83" s="292"/>
      <c r="M83" s="106"/>
      <c r="N83" s="106"/>
      <c r="O83" s="106"/>
      <c r="P83" s="106"/>
      <c r="Q83" s="106"/>
      <c r="R83" s="106"/>
      <c r="S83" s="106"/>
      <c r="T83" s="106"/>
      <c r="U83" s="106"/>
      <c r="V83" s="106"/>
      <c r="W83" s="106"/>
      <c r="X83" s="106"/>
      <c r="Y83" s="106"/>
      <c r="Z83" s="106"/>
      <c r="AA83" s="106"/>
      <c r="AB83" s="106"/>
      <c r="AC83" s="106"/>
      <c r="AD83" s="106"/>
      <c r="AE83" s="106"/>
      <c r="AF83" s="106"/>
      <c r="AG83" s="297"/>
      <c r="AH83" s="106"/>
      <c r="AI83" s="106"/>
      <c r="AJ83" s="106"/>
      <c r="AK83" s="106"/>
      <c r="AL83" s="106"/>
      <c r="AM83" s="106"/>
      <c r="AN83" s="106"/>
      <c r="AO83" s="106"/>
      <c r="AP83" s="106"/>
      <c r="AQ83" s="106"/>
      <c r="AR83" s="106"/>
      <c r="AS83" s="106"/>
      <c r="AT83" s="106"/>
      <c r="AU83" s="106"/>
      <c r="AV83" s="106"/>
      <c r="AW83" s="106"/>
      <c r="AX83" s="106"/>
      <c r="AY83" s="106"/>
      <c r="AZ83" s="106"/>
      <c r="BA83" s="106"/>
      <c r="BB83" s="105" t="s">
        <v>212</v>
      </c>
      <c r="BC83" s="104"/>
      <c r="BD83" s="104"/>
      <c r="BE83" s="132">
        <v>2016</v>
      </c>
      <c r="BF83" s="104"/>
      <c r="BG83" s="104"/>
    </row>
    <row r="84" spans="1:59" s="131" customFormat="1" ht="22.2" customHeight="1">
      <c r="A84" s="418" t="s">
        <v>45</v>
      </c>
      <c r="B84" s="262" t="s">
        <v>203</v>
      </c>
      <c r="C84" s="111">
        <f>SUM(C85,C88)</f>
        <v>0</v>
      </c>
      <c r="D84" s="111">
        <f>SUM(D85+D88)</f>
        <v>0</v>
      </c>
      <c r="E84" s="111">
        <f t="shared" ref="E84:K84" si="106">SUM(E85,E88)</f>
        <v>0</v>
      </c>
      <c r="F84" s="111">
        <f t="shared" si="106"/>
        <v>0</v>
      </c>
      <c r="G84" s="111">
        <f t="shared" si="106"/>
        <v>0</v>
      </c>
      <c r="H84" s="111">
        <f t="shared" si="106"/>
        <v>0</v>
      </c>
      <c r="I84" s="111">
        <f t="shared" si="106"/>
        <v>0</v>
      </c>
      <c r="J84" s="111">
        <f t="shared" si="106"/>
        <v>0</v>
      </c>
      <c r="K84" s="111">
        <f t="shared" si="106"/>
        <v>0</v>
      </c>
      <c r="L84" s="292"/>
      <c r="M84" s="111">
        <f t="shared" ref="M84:AF84" si="107">SUM(M85,M88)</f>
        <v>0</v>
      </c>
      <c r="N84" s="111">
        <f t="shared" si="107"/>
        <v>0</v>
      </c>
      <c r="O84" s="111">
        <f t="shared" si="107"/>
        <v>0</v>
      </c>
      <c r="P84" s="111">
        <f t="shared" si="107"/>
        <v>0</v>
      </c>
      <c r="Q84" s="111">
        <f t="shared" si="107"/>
        <v>0</v>
      </c>
      <c r="R84" s="111">
        <f t="shared" si="107"/>
        <v>0</v>
      </c>
      <c r="S84" s="111">
        <f t="shared" si="107"/>
        <v>0</v>
      </c>
      <c r="T84" s="111">
        <f t="shared" si="107"/>
        <v>0</v>
      </c>
      <c r="U84" s="111">
        <f t="shared" si="107"/>
        <v>0</v>
      </c>
      <c r="V84" s="111">
        <f t="shared" si="107"/>
        <v>0</v>
      </c>
      <c r="W84" s="111">
        <f t="shared" si="107"/>
        <v>0</v>
      </c>
      <c r="X84" s="111">
        <f t="shared" si="107"/>
        <v>0</v>
      </c>
      <c r="Y84" s="111">
        <f t="shared" si="107"/>
        <v>0</v>
      </c>
      <c r="Z84" s="111">
        <f t="shared" si="107"/>
        <v>0</v>
      </c>
      <c r="AA84" s="111">
        <f t="shared" si="107"/>
        <v>0</v>
      </c>
      <c r="AB84" s="111">
        <f t="shared" si="107"/>
        <v>0</v>
      </c>
      <c r="AC84" s="111">
        <f t="shared" si="107"/>
        <v>0</v>
      </c>
      <c r="AD84" s="111">
        <f t="shared" si="107"/>
        <v>0</v>
      </c>
      <c r="AE84" s="111">
        <f t="shared" si="107"/>
        <v>0</v>
      </c>
      <c r="AF84" s="111">
        <f t="shared" si="107"/>
        <v>0</v>
      </c>
      <c r="AG84" s="297"/>
      <c r="AH84" s="111">
        <f t="shared" ref="AH84:BA84" si="108">SUM(AH85,AH88)</f>
        <v>0</v>
      </c>
      <c r="AI84" s="111">
        <f t="shared" si="108"/>
        <v>0</v>
      </c>
      <c r="AJ84" s="111">
        <f t="shared" si="108"/>
        <v>0</v>
      </c>
      <c r="AK84" s="111">
        <f t="shared" si="108"/>
        <v>0</v>
      </c>
      <c r="AL84" s="111">
        <f t="shared" si="108"/>
        <v>0</v>
      </c>
      <c r="AM84" s="111">
        <f t="shared" si="108"/>
        <v>0</v>
      </c>
      <c r="AN84" s="111">
        <f t="shared" si="108"/>
        <v>0</v>
      </c>
      <c r="AO84" s="111">
        <f t="shared" si="108"/>
        <v>0</v>
      </c>
      <c r="AP84" s="111">
        <f t="shared" si="108"/>
        <v>0</v>
      </c>
      <c r="AQ84" s="111">
        <f t="shared" si="108"/>
        <v>0</v>
      </c>
      <c r="AR84" s="111">
        <f t="shared" si="108"/>
        <v>0</v>
      </c>
      <c r="AS84" s="111">
        <f t="shared" si="108"/>
        <v>0</v>
      </c>
      <c r="AT84" s="111">
        <f t="shared" si="108"/>
        <v>0</v>
      </c>
      <c r="AU84" s="111">
        <f t="shared" si="108"/>
        <v>0</v>
      </c>
      <c r="AV84" s="111">
        <f t="shared" si="108"/>
        <v>0</v>
      </c>
      <c r="AW84" s="111">
        <f t="shared" si="108"/>
        <v>0</v>
      </c>
      <c r="AX84" s="111">
        <f t="shared" si="108"/>
        <v>0</v>
      </c>
      <c r="AY84" s="111">
        <f t="shared" si="108"/>
        <v>0</v>
      </c>
      <c r="AZ84" s="111">
        <f t="shared" si="108"/>
        <v>0</v>
      </c>
      <c r="BA84" s="111">
        <f t="shared" si="108"/>
        <v>0</v>
      </c>
      <c r="BB84" s="105" t="s">
        <v>212</v>
      </c>
      <c r="BC84" s="110"/>
      <c r="BD84" s="110"/>
      <c r="BE84" s="132">
        <v>2016</v>
      </c>
      <c r="BF84" s="110"/>
      <c r="BG84" s="110"/>
    </row>
    <row r="85" spans="1:59" s="145" customFormat="1" ht="22.2" customHeight="1">
      <c r="A85" s="418" t="s">
        <v>45</v>
      </c>
      <c r="B85" s="112" t="s">
        <v>281</v>
      </c>
      <c r="C85" s="111"/>
      <c r="D85" s="111">
        <f t="shared" ref="D85:D90" si="109">SUM(E85:BA85)</f>
        <v>0</v>
      </c>
      <c r="E85" s="111">
        <f t="shared" ref="E85:K85" si="110">SUM(E86:E87)</f>
        <v>0</v>
      </c>
      <c r="F85" s="111">
        <f t="shared" si="110"/>
        <v>0</v>
      </c>
      <c r="G85" s="111">
        <f t="shared" si="110"/>
        <v>0</v>
      </c>
      <c r="H85" s="111">
        <f t="shared" si="110"/>
        <v>0</v>
      </c>
      <c r="I85" s="111">
        <f t="shared" si="110"/>
        <v>0</v>
      </c>
      <c r="J85" s="111">
        <f t="shared" si="110"/>
        <v>0</v>
      </c>
      <c r="K85" s="111">
        <f t="shared" si="110"/>
        <v>0</v>
      </c>
      <c r="L85" s="292"/>
      <c r="M85" s="111">
        <f t="shared" ref="M85:AF85" si="111">SUM(M86:M87)</f>
        <v>0</v>
      </c>
      <c r="N85" s="111">
        <f t="shared" si="111"/>
        <v>0</v>
      </c>
      <c r="O85" s="111">
        <f t="shared" si="111"/>
        <v>0</v>
      </c>
      <c r="P85" s="111">
        <f t="shared" si="111"/>
        <v>0</v>
      </c>
      <c r="Q85" s="111">
        <f t="shared" si="111"/>
        <v>0</v>
      </c>
      <c r="R85" s="111">
        <f t="shared" si="111"/>
        <v>0</v>
      </c>
      <c r="S85" s="111">
        <f t="shared" si="111"/>
        <v>0</v>
      </c>
      <c r="T85" s="111">
        <f t="shared" si="111"/>
        <v>0</v>
      </c>
      <c r="U85" s="111">
        <f t="shared" si="111"/>
        <v>0</v>
      </c>
      <c r="V85" s="111">
        <f t="shared" si="111"/>
        <v>0</v>
      </c>
      <c r="W85" s="111">
        <f t="shared" si="111"/>
        <v>0</v>
      </c>
      <c r="X85" s="111">
        <f t="shared" si="111"/>
        <v>0</v>
      </c>
      <c r="Y85" s="111">
        <f t="shared" si="111"/>
        <v>0</v>
      </c>
      <c r="Z85" s="111">
        <f t="shared" si="111"/>
        <v>0</v>
      </c>
      <c r="AA85" s="111">
        <f t="shared" si="111"/>
        <v>0</v>
      </c>
      <c r="AB85" s="111">
        <f t="shared" si="111"/>
        <v>0</v>
      </c>
      <c r="AC85" s="111">
        <f t="shared" si="111"/>
        <v>0</v>
      </c>
      <c r="AD85" s="111">
        <f t="shared" si="111"/>
        <v>0</v>
      </c>
      <c r="AE85" s="111">
        <f t="shared" si="111"/>
        <v>0</v>
      </c>
      <c r="AF85" s="111">
        <f t="shared" si="111"/>
        <v>0</v>
      </c>
      <c r="AG85" s="297"/>
      <c r="AH85" s="111">
        <f t="shared" ref="AH85:BA85" si="112">SUM(AH86:AH87)</f>
        <v>0</v>
      </c>
      <c r="AI85" s="111">
        <f t="shared" si="112"/>
        <v>0</v>
      </c>
      <c r="AJ85" s="111">
        <f t="shared" si="112"/>
        <v>0</v>
      </c>
      <c r="AK85" s="111">
        <f t="shared" si="112"/>
        <v>0</v>
      </c>
      <c r="AL85" s="111">
        <f t="shared" si="112"/>
        <v>0</v>
      </c>
      <c r="AM85" s="111">
        <f t="shared" si="112"/>
        <v>0</v>
      </c>
      <c r="AN85" s="111">
        <f t="shared" si="112"/>
        <v>0</v>
      </c>
      <c r="AO85" s="111">
        <f t="shared" si="112"/>
        <v>0</v>
      </c>
      <c r="AP85" s="111">
        <f t="shared" si="112"/>
        <v>0</v>
      </c>
      <c r="AQ85" s="111">
        <f t="shared" si="112"/>
        <v>0</v>
      </c>
      <c r="AR85" s="111">
        <f t="shared" si="112"/>
        <v>0</v>
      </c>
      <c r="AS85" s="111">
        <f t="shared" si="112"/>
        <v>0</v>
      </c>
      <c r="AT85" s="111">
        <f t="shared" si="112"/>
        <v>0</v>
      </c>
      <c r="AU85" s="111">
        <f t="shared" si="112"/>
        <v>0</v>
      </c>
      <c r="AV85" s="111">
        <f t="shared" si="112"/>
        <v>0</v>
      </c>
      <c r="AW85" s="111">
        <f t="shared" si="112"/>
        <v>0</v>
      </c>
      <c r="AX85" s="111">
        <f t="shared" si="112"/>
        <v>0</v>
      </c>
      <c r="AY85" s="111">
        <f t="shared" si="112"/>
        <v>0</v>
      </c>
      <c r="AZ85" s="111">
        <f t="shared" si="112"/>
        <v>0</v>
      </c>
      <c r="BA85" s="111">
        <f t="shared" si="112"/>
        <v>0</v>
      </c>
      <c r="BB85" s="105" t="s">
        <v>212</v>
      </c>
      <c r="BC85" s="110"/>
      <c r="BD85" s="110"/>
      <c r="BE85" s="132">
        <v>2016</v>
      </c>
      <c r="BF85" s="110"/>
      <c r="BG85" s="110"/>
    </row>
    <row r="86" spans="1:59" s="124" customFormat="1" ht="22.2" customHeight="1">
      <c r="A86" s="419" t="s">
        <v>45</v>
      </c>
      <c r="B86" s="107"/>
      <c r="C86" s="106"/>
      <c r="D86" s="106">
        <f t="shared" si="109"/>
        <v>0</v>
      </c>
      <c r="E86" s="106"/>
      <c r="F86" s="106"/>
      <c r="G86" s="106"/>
      <c r="H86" s="106"/>
      <c r="I86" s="106"/>
      <c r="J86" s="106"/>
      <c r="K86" s="106"/>
      <c r="L86" s="292"/>
      <c r="M86" s="106"/>
      <c r="N86" s="106"/>
      <c r="O86" s="106"/>
      <c r="P86" s="106"/>
      <c r="Q86" s="106"/>
      <c r="R86" s="106"/>
      <c r="S86" s="106"/>
      <c r="T86" s="106"/>
      <c r="U86" s="106"/>
      <c r="V86" s="106"/>
      <c r="W86" s="106"/>
      <c r="X86" s="106"/>
      <c r="Y86" s="106"/>
      <c r="Z86" s="106"/>
      <c r="AA86" s="106"/>
      <c r="AB86" s="106"/>
      <c r="AC86" s="106"/>
      <c r="AD86" s="106"/>
      <c r="AE86" s="106"/>
      <c r="AF86" s="106"/>
      <c r="AG86" s="297"/>
      <c r="AH86" s="106"/>
      <c r="AI86" s="106"/>
      <c r="AJ86" s="106"/>
      <c r="AK86" s="106"/>
      <c r="AL86" s="106"/>
      <c r="AM86" s="106"/>
      <c r="AN86" s="106"/>
      <c r="AO86" s="106"/>
      <c r="AP86" s="106"/>
      <c r="AQ86" s="106"/>
      <c r="AR86" s="106"/>
      <c r="AS86" s="106"/>
      <c r="AT86" s="106"/>
      <c r="AU86" s="106"/>
      <c r="AV86" s="106"/>
      <c r="AW86" s="106"/>
      <c r="AX86" s="106"/>
      <c r="AY86" s="106"/>
      <c r="AZ86" s="106"/>
      <c r="BA86" s="106"/>
      <c r="BB86" s="105" t="s">
        <v>212</v>
      </c>
      <c r="BC86" s="104"/>
      <c r="BD86" s="104"/>
      <c r="BE86" s="132">
        <v>2016</v>
      </c>
      <c r="BF86" s="104"/>
      <c r="BG86" s="104"/>
    </row>
    <row r="87" spans="1:59" s="124" customFormat="1" ht="22.2" customHeight="1">
      <c r="A87" s="419" t="s">
        <v>45</v>
      </c>
      <c r="B87" s="107"/>
      <c r="C87" s="106"/>
      <c r="D87" s="106">
        <f t="shared" si="109"/>
        <v>0</v>
      </c>
      <c r="E87" s="106"/>
      <c r="F87" s="106"/>
      <c r="G87" s="106"/>
      <c r="H87" s="106"/>
      <c r="I87" s="106"/>
      <c r="J87" s="106"/>
      <c r="K87" s="106"/>
      <c r="L87" s="292"/>
      <c r="M87" s="106"/>
      <c r="N87" s="106"/>
      <c r="O87" s="106"/>
      <c r="P87" s="106"/>
      <c r="Q87" s="106"/>
      <c r="R87" s="106"/>
      <c r="S87" s="106"/>
      <c r="T87" s="106"/>
      <c r="U87" s="106"/>
      <c r="V87" s="106"/>
      <c r="W87" s="106"/>
      <c r="X87" s="106"/>
      <c r="Y87" s="106"/>
      <c r="Z87" s="106"/>
      <c r="AA87" s="106"/>
      <c r="AB87" s="106"/>
      <c r="AC87" s="106"/>
      <c r="AD87" s="106"/>
      <c r="AE87" s="106"/>
      <c r="AF87" s="106"/>
      <c r="AG87" s="297"/>
      <c r="AH87" s="106"/>
      <c r="AI87" s="106"/>
      <c r="AJ87" s="106"/>
      <c r="AK87" s="106"/>
      <c r="AL87" s="106"/>
      <c r="AM87" s="106"/>
      <c r="AN87" s="106"/>
      <c r="AO87" s="106"/>
      <c r="AP87" s="106"/>
      <c r="AQ87" s="106"/>
      <c r="AR87" s="106"/>
      <c r="AS87" s="106"/>
      <c r="AT87" s="106"/>
      <c r="AU87" s="106"/>
      <c r="AV87" s="106"/>
      <c r="AW87" s="106"/>
      <c r="AX87" s="106"/>
      <c r="AY87" s="106"/>
      <c r="AZ87" s="106"/>
      <c r="BA87" s="106"/>
      <c r="BB87" s="105" t="s">
        <v>212</v>
      </c>
      <c r="BC87" s="104"/>
      <c r="BD87" s="104"/>
      <c r="BE87" s="132">
        <v>2016</v>
      </c>
      <c r="BF87" s="104"/>
      <c r="BG87" s="104"/>
    </row>
    <row r="88" spans="1:59" s="145" customFormat="1" ht="22.2" customHeight="1">
      <c r="A88" s="418" t="s">
        <v>45</v>
      </c>
      <c r="B88" s="112" t="s">
        <v>282</v>
      </c>
      <c r="C88" s="111"/>
      <c r="D88" s="111">
        <f t="shared" si="109"/>
        <v>0</v>
      </c>
      <c r="E88" s="111">
        <f t="shared" ref="E88:K88" si="113">SUM(E89:E90)</f>
        <v>0</v>
      </c>
      <c r="F88" s="111">
        <f t="shared" si="113"/>
        <v>0</v>
      </c>
      <c r="G88" s="111">
        <f t="shared" si="113"/>
        <v>0</v>
      </c>
      <c r="H88" s="111">
        <f t="shared" si="113"/>
        <v>0</v>
      </c>
      <c r="I88" s="111">
        <f t="shared" si="113"/>
        <v>0</v>
      </c>
      <c r="J88" s="111">
        <f t="shared" si="113"/>
        <v>0</v>
      </c>
      <c r="K88" s="111">
        <f t="shared" si="113"/>
        <v>0</v>
      </c>
      <c r="L88" s="292"/>
      <c r="M88" s="111">
        <f t="shared" ref="M88:AF88" si="114">SUM(M89:M90)</f>
        <v>0</v>
      </c>
      <c r="N88" s="111">
        <f t="shared" si="114"/>
        <v>0</v>
      </c>
      <c r="O88" s="111">
        <f t="shared" si="114"/>
        <v>0</v>
      </c>
      <c r="P88" s="111">
        <f t="shared" si="114"/>
        <v>0</v>
      </c>
      <c r="Q88" s="111">
        <f t="shared" si="114"/>
        <v>0</v>
      </c>
      <c r="R88" s="111">
        <f t="shared" si="114"/>
        <v>0</v>
      </c>
      <c r="S88" s="111">
        <f t="shared" si="114"/>
        <v>0</v>
      </c>
      <c r="T88" s="111">
        <f t="shared" si="114"/>
        <v>0</v>
      </c>
      <c r="U88" s="111">
        <f t="shared" si="114"/>
        <v>0</v>
      </c>
      <c r="V88" s="111">
        <f t="shared" si="114"/>
        <v>0</v>
      </c>
      <c r="W88" s="111">
        <f t="shared" si="114"/>
        <v>0</v>
      </c>
      <c r="X88" s="111">
        <f t="shared" si="114"/>
        <v>0</v>
      </c>
      <c r="Y88" s="111">
        <f t="shared" si="114"/>
        <v>0</v>
      </c>
      <c r="Z88" s="111">
        <f t="shared" si="114"/>
        <v>0</v>
      </c>
      <c r="AA88" s="111">
        <f t="shared" si="114"/>
        <v>0</v>
      </c>
      <c r="AB88" s="111">
        <f t="shared" si="114"/>
        <v>0</v>
      </c>
      <c r="AC88" s="111">
        <f t="shared" si="114"/>
        <v>0</v>
      </c>
      <c r="AD88" s="111">
        <f t="shared" si="114"/>
        <v>0</v>
      </c>
      <c r="AE88" s="111">
        <f t="shared" si="114"/>
        <v>0</v>
      </c>
      <c r="AF88" s="111">
        <f t="shared" si="114"/>
        <v>0</v>
      </c>
      <c r="AG88" s="297"/>
      <c r="AH88" s="111">
        <f t="shared" ref="AH88:BA88" si="115">SUM(AH89:AH90)</f>
        <v>0</v>
      </c>
      <c r="AI88" s="111">
        <f t="shared" si="115"/>
        <v>0</v>
      </c>
      <c r="AJ88" s="111">
        <f t="shared" si="115"/>
        <v>0</v>
      </c>
      <c r="AK88" s="111">
        <f t="shared" si="115"/>
        <v>0</v>
      </c>
      <c r="AL88" s="111">
        <f t="shared" si="115"/>
        <v>0</v>
      </c>
      <c r="AM88" s="111">
        <f t="shared" si="115"/>
        <v>0</v>
      </c>
      <c r="AN88" s="111">
        <f t="shared" si="115"/>
        <v>0</v>
      </c>
      <c r="AO88" s="111">
        <f t="shared" si="115"/>
        <v>0</v>
      </c>
      <c r="AP88" s="111">
        <f t="shared" si="115"/>
        <v>0</v>
      </c>
      <c r="AQ88" s="111">
        <f t="shared" si="115"/>
        <v>0</v>
      </c>
      <c r="AR88" s="111">
        <f t="shared" si="115"/>
        <v>0</v>
      </c>
      <c r="AS88" s="111">
        <f t="shared" si="115"/>
        <v>0</v>
      </c>
      <c r="AT88" s="111">
        <f t="shared" si="115"/>
        <v>0</v>
      </c>
      <c r="AU88" s="111">
        <f t="shared" si="115"/>
        <v>0</v>
      </c>
      <c r="AV88" s="111">
        <f t="shared" si="115"/>
        <v>0</v>
      </c>
      <c r="AW88" s="111">
        <f t="shared" si="115"/>
        <v>0</v>
      </c>
      <c r="AX88" s="111">
        <f t="shared" si="115"/>
        <v>0</v>
      </c>
      <c r="AY88" s="111">
        <f t="shared" si="115"/>
        <v>0</v>
      </c>
      <c r="AZ88" s="111">
        <f t="shared" si="115"/>
        <v>0</v>
      </c>
      <c r="BA88" s="111">
        <f t="shared" si="115"/>
        <v>0</v>
      </c>
      <c r="BB88" s="105" t="s">
        <v>212</v>
      </c>
      <c r="BC88" s="110"/>
      <c r="BD88" s="110"/>
      <c r="BE88" s="132">
        <v>2016</v>
      </c>
      <c r="BF88" s="110"/>
      <c r="BG88" s="110"/>
    </row>
    <row r="89" spans="1:59" s="124" customFormat="1" ht="22.2" customHeight="1">
      <c r="A89" s="419" t="s">
        <v>45</v>
      </c>
      <c r="B89" s="107"/>
      <c r="C89" s="106"/>
      <c r="D89" s="106">
        <f t="shared" si="109"/>
        <v>0</v>
      </c>
      <c r="E89" s="106"/>
      <c r="F89" s="106"/>
      <c r="G89" s="106"/>
      <c r="H89" s="106"/>
      <c r="I89" s="106"/>
      <c r="J89" s="106"/>
      <c r="K89" s="106"/>
      <c r="L89" s="292"/>
      <c r="M89" s="106"/>
      <c r="N89" s="106"/>
      <c r="O89" s="106"/>
      <c r="P89" s="106"/>
      <c r="Q89" s="106"/>
      <c r="R89" s="106"/>
      <c r="S89" s="106"/>
      <c r="T89" s="106"/>
      <c r="U89" s="106"/>
      <c r="V89" s="106"/>
      <c r="W89" s="106"/>
      <c r="X89" s="106"/>
      <c r="Y89" s="106"/>
      <c r="Z89" s="106"/>
      <c r="AA89" s="106"/>
      <c r="AB89" s="106"/>
      <c r="AC89" s="106"/>
      <c r="AD89" s="106"/>
      <c r="AE89" s="106"/>
      <c r="AF89" s="106"/>
      <c r="AG89" s="297"/>
      <c r="AH89" s="106"/>
      <c r="AI89" s="106"/>
      <c r="AJ89" s="106"/>
      <c r="AK89" s="106"/>
      <c r="AL89" s="106"/>
      <c r="AM89" s="106"/>
      <c r="AN89" s="106"/>
      <c r="AO89" s="106"/>
      <c r="AP89" s="106"/>
      <c r="AQ89" s="106"/>
      <c r="AR89" s="106"/>
      <c r="AS89" s="106"/>
      <c r="AT89" s="106"/>
      <c r="AU89" s="106"/>
      <c r="AV89" s="106"/>
      <c r="AW89" s="106"/>
      <c r="AX89" s="106"/>
      <c r="AY89" s="106"/>
      <c r="AZ89" s="106"/>
      <c r="BA89" s="106"/>
      <c r="BB89" s="105" t="s">
        <v>212</v>
      </c>
      <c r="BC89" s="104"/>
      <c r="BD89" s="104"/>
      <c r="BE89" s="132">
        <v>2016</v>
      </c>
      <c r="BF89" s="104"/>
      <c r="BG89" s="104"/>
    </row>
    <row r="90" spans="1:59" s="124" customFormat="1" ht="22.2" customHeight="1">
      <c r="A90" s="419" t="s">
        <v>45</v>
      </c>
      <c r="B90" s="107"/>
      <c r="C90" s="106"/>
      <c r="D90" s="106">
        <f t="shared" si="109"/>
        <v>0</v>
      </c>
      <c r="E90" s="106"/>
      <c r="F90" s="106"/>
      <c r="G90" s="106"/>
      <c r="H90" s="106"/>
      <c r="I90" s="106"/>
      <c r="J90" s="106"/>
      <c r="K90" s="106"/>
      <c r="L90" s="292"/>
      <c r="M90" s="106"/>
      <c r="N90" s="106"/>
      <c r="O90" s="106"/>
      <c r="P90" s="106"/>
      <c r="Q90" s="106"/>
      <c r="R90" s="106"/>
      <c r="S90" s="106"/>
      <c r="T90" s="106"/>
      <c r="U90" s="106"/>
      <c r="V90" s="106"/>
      <c r="W90" s="106"/>
      <c r="X90" s="106"/>
      <c r="Y90" s="106"/>
      <c r="Z90" s="106"/>
      <c r="AA90" s="106"/>
      <c r="AB90" s="106"/>
      <c r="AC90" s="106"/>
      <c r="AD90" s="106"/>
      <c r="AE90" s="106"/>
      <c r="AF90" s="106"/>
      <c r="AG90" s="297"/>
      <c r="AH90" s="106"/>
      <c r="AI90" s="106"/>
      <c r="AJ90" s="106"/>
      <c r="AK90" s="106"/>
      <c r="AL90" s="106"/>
      <c r="AM90" s="106"/>
      <c r="AN90" s="106"/>
      <c r="AO90" s="106"/>
      <c r="AP90" s="106"/>
      <c r="AQ90" s="106"/>
      <c r="AR90" s="106"/>
      <c r="AS90" s="106"/>
      <c r="AT90" s="106"/>
      <c r="AU90" s="106"/>
      <c r="AV90" s="106"/>
      <c r="AW90" s="106"/>
      <c r="AX90" s="106"/>
      <c r="AY90" s="106"/>
      <c r="AZ90" s="106"/>
      <c r="BA90" s="106"/>
      <c r="BB90" s="105" t="s">
        <v>212</v>
      </c>
      <c r="BC90" s="104"/>
      <c r="BD90" s="104"/>
      <c r="BE90" s="132">
        <v>2016</v>
      </c>
      <c r="BF90" s="104"/>
      <c r="BG90" s="104"/>
    </row>
    <row r="91" spans="1:59" s="148" customFormat="1" ht="22.2" customHeight="1">
      <c r="A91" s="422">
        <v>1</v>
      </c>
      <c r="B91" s="307" t="s">
        <v>205</v>
      </c>
      <c r="C91" s="140">
        <f>SUM(C92,C95)</f>
        <v>0</v>
      </c>
      <c r="D91" s="140">
        <f>SUM(D92+D95)</f>
        <v>0</v>
      </c>
      <c r="E91" s="140">
        <f t="shared" ref="E91:K91" si="116">SUM(E92,E95)</f>
        <v>0</v>
      </c>
      <c r="F91" s="140">
        <f t="shared" si="116"/>
        <v>0</v>
      </c>
      <c r="G91" s="140">
        <f t="shared" si="116"/>
        <v>0</v>
      </c>
      <c r="H91" s="140">
        <f t="shared" si="116"/>
        <v>0</v>
      </c>
      <c r="I91" s="111">
        <f t="shared" si="116"/>
        <v>0</v>
      </c>
      <c r="J91" s="111">
        <f t="shared" si="116"/>
        <v>0</v>
      </c>
      <c r="K91" s="111">
        <f t="shared" si="116"/>
        <v>0</v>
      </c>
      <c r="L91" s="292"/>
      <c r="M91" s="111">
        <f t="shared" ref="M91:AF91" si="117">SUM(M92,M95)</f>
        <v>0</v>
      </c>
      <c r="N91" s="111">
        <f t="shared" si="117"/>
        <v>0</v>
      </c>
      <c r="O91" s="111">
        <f t="shared" si="117"/>
        <v>0</v>
      </c>
      <c r="P91" s="140">
        <f t="shared" si="117"/>
        <v>0</v>
      </c>
      <c r="Q91" s="111">
        <f t="shared" si="117"/>
        <v>0</v>
      </c>
      <c r="R91" s="111">
        <f t="shared" si="117"/>
        <v>0</v>
      </c>
      <c r="S91" s="111">
        <f t="shared" si="117"/>
        <v>0</v>
      </c>
      <c r="T91" s="111">
        <f t="shared" si="117"/>
        <v>0</v>
      </c>
      <c r="U91" s="140">
        <f t="shared" si="117"/>
        <v>0</v>
      </c>
      <c r="V91" s="111">
        <f t="shared" si="117"/>
        <v>0</v>
      </c>
      <c r="W91" s="111">
        <f t="shared" si="117"/>
        <v>0</v>
      </c>
      <c r="X91" s="111">
        <f t="shared" si="117"/>
        <v>0</v>
      </c>
      <c r="Y91" s="140">
        <f t="shared" si="117"/>
        <v>0</v>
      </c>
      <c r="Z91" s="111">
        <f t="shared" si="117"/>
        <v>0</v>
      </c>
      <c r="AA91" s="111">
        <f t="shared" si="117"/>
        <v>0</v>
      </c>
      <c r="AB91" s="111">
        <f t="shared" si="117"/>
        <v>0</v>
      </c>
      <c r="AC91" s="111">
        <f t="shared" si="117"/>
        <v>0</v>
      </c>
      <c r="AD91" s="111">
        <f t="shared" si="117"/>
        <v>0</v>
      </c>
      <c r="AE91" s="111">
        <f t="shared" si="117"/>
        <v>0</v>
      </c>
      <c r="AF91" s="111">
        <f t="shared" si="117"/>
        <v>0</v>
      </c>
      <c r="AG91" s="297"/>
      <c r="AH91" s="111">
        <f t="shared" ref="AH91:BA91" si="118">SUM(AH92,AH95)</f>
        <v>0</v>
      </c>
      <c r="AI91" s="111">
        <f t="shared" si="118"/>
        <v>0</v>
      </c>
      <c r="AJ91" s="111">
        <f t="shared" si="118"/>
        <v>0</v>
      </c>
      <c r="AK91" s="111">
        <f t="shared" si="118"/>
        <v>0</v>
      </c>
      <c r="AL91" s="111">
        <f t="shared" si="118"/>
        <v>0</v>
      </c>
      <c r="AM91" s="111">
        <f t="shared" si="118"/>
        <v>0</v>
      </c>
      <c r="AN91" s="111">
        <f t="shared" si="118"/>
        <v>0</v>
      </c>
      <c r="AO91" s="111">
        <f t="shared" si="118"/>
        <v>0</v>
      </c>
      <c r="AP91" s="111">
        <f t="shared" si="118"/>
        <v>0</v>
      </c>
      <c r="AQ91" s="111">
        <f t="shared" si="118"/>
        <v>0</v>
      </c>
      <c r="AR91" s="111">
        <f t="shared" si="118"/>
        <v>0</v>
      </c>
      <c r="AS91" s="140">
        <f t="shared" si="118"/>
        <v>0</v>
      </c>
      <c r="AT91" s="140">
        <f t="shared" si="118"/>
        <v>0</v>
      </c>
      <c r="AU91" s="111">
        <f t="shared" si="118"/>
        <v>0</v>
      </c>
      <c r="AV91" s="111">
        <f t="shared" si="118"/>
        <v>0</v>
      </c>
      <c r="AW91" s="111">
        <f t="shared" si="118"/>
        <v>0</v>
      </c>
      <c r="AX91" s="111">
        <f t="shared" si="118"/>
        <v>0</v>
      </c>
      <c r="AY91" s="111">
        <f t="shared" si="118"/>
        <v>0</v>
      </c>
      <c r="AZ91" s="111">
        <f t="shared" si="118"/>
        <v>0</v>
      </c>
      <c r="BA91" s="111">
        <f t="shared" si="118"/>
        <v>0</v>
      </c>
      <c r="BB91" s="105" t="s">
        <v>212</v>
      </c>
      <c r="BC91" s="110"/>
      <c r="BD91" s="139"/>
      <c r="BE91" s="132">
        <v>2016</v>
      </c>
      <c r="BF91" s="138"/>
      <c r="BG91" s="138"/>
    </row>
    <row r="92" spans="1:59" s="145" customFormat="1" ht="22.2" customHeight="1">
      <c r="A92" s="418" t="s">
        <v>48</v>
      </c>
      <c r="B92" s="112" t="s">
        <v>281</v>
      </c>
      <c r="C92" s="111"/>
      <c r="D92" s="111">
        <f t="shared" ref="D92:D97" si="119">SUM(E92:BA92)</f>
        <v>0</v>
      </c>
      <c r="E92" s="111">
        <f t="shared" ref="E92:K92" si="120">SUM(E93:E94)</f>
        <v>0</v>
      </c>
      <c r="F92" s="111">
        <f t="shared" si="120"/>
        <v>0</v>
      </c>
      <c r="G92" s="111">
        <f t="shared" si="120"/>
        <v>0</v>
      </c>
      <c r="H92" s="111">
        <f t="shared" si="120"/>
        <v>0</v>
      </c>
      <c r="I92" s="111">
        <f t="shared" si="120"/>
        <v>0</v>
      </c>
      <c r="J92" s="111">
        <f t="shared" si="120"/>
        <v>0</v>
      </c>
      <c r="K92" s="111">
        <f t="shared" si="120"/>
        <v>0</v>
      </c>
      <c r="L92" s="292"/>
      <c r="M92" s="111">
        <f t="shared" ref="M92:AF92" si="121">SUM(M93:M94)</f>
        <v>0</v>
      </c>
      <c r="N92" s="111">
        <f t="shared" si="121"/>
        <v>0</v>
      </c>
      <c r="O92" s="111">
        <f t="shared" si="121"/>
        <v>0</v>
      </c>
      <c r="P92" s="111">
        <f t="shared" si="121"/>
        <v>0</v>
      </c>
      <c r="Q92" s="111">
        <f t="shared" si="121"/>
        <v>0</v>
      </c>
      <c r="R92" s="111">
        <f t="shared" si="121"/>
        <v>0</v>
      </c>
      <c r="S92" s="111">
        <f t="shared" si="121"/>
        <v>0</v>
      </c>
      <c r="T92" s="111">
        <f t="shared" si="121"/>
        <v>0</v>
      </c>
      <c r="U92" s="111">
        <f t="shared" si="121"/>
        <v>0</v>
      </c>
      <c r="V92" s="111">
        <f t="shared" si="121"/>
        <v>0</v>
      </c>
      <c r="W92" s="111">
        <f t="shared" si="121"/>
        <v>0</v>
      </c>
      <c r="X92" s="111">
        <f t="shared" si="121"/>
        <v>0</v>
      </c>
      <c r="Y92" s="111">
        <f t="shared" si="121"/>
        <v>0</v>
      </c>
      <c r="Z92" s="111">
        <f t="shared" si="121"/>
        <v>0</v>
      </c>
      <c r="AA92" s="111">
        <f t="shared" si="121"/>
        <v>0</v>
      </c>
      <c r="AB92" s="111">
        <f t="shared" si="121"/>
        <v>0</v>
      </c>
      <c r="AC92" s="111">
        <f t="shared" si="121"/>
        <v>0</v>
      </c>
      <c r="AD92" s="111">
        <f t="shared" si="121"/>
        <v>0</v>
      </c>
      <c r="AE92" s="111">
        <f t="shared" si="121"/>
        <v>0</v>
      </c>
      <c r="AF92" s="111">
        <f t="shared" si="121"/>
        <v>0</v>
      </c>
      <c r="AG92" s="297"/>
      <c r="AH92" s="111">
        <f t="shared" ref="AH92:BA92" si="122">SUM(AH93:AH94)</f>
        <v>0</v>
      </c>
      <c r="AI92" s="111">
        <f t="shared" si="122"/>
        <v>0</v>
      </c>
      <c r="AJ92" s="111">
        <f t="shared" si="122"/>
        <v>0</v>
      </c>
      <c r="AK92" s="111">
        <f t="shared" si="122"/>
        <v>0</v>
      </c>
      <c r="AL92" s="111">
        <f t="shared" si="122"/>
        <v>0</v>
      </c>
      <c r="AM92" s="111">
        <f t="shared" si="122"/>
        <v>0</v>
      </c>
      <c r="AN92" s="111">
        <f t="shared" si="122"/>
        <v>0</v>
      </c>
      <c r="AO92" s="111">
        <f t="shared" si="122"/>
        <v>0</v>
      </c>
      <c r="AP92" s="111">
        <f t="shared" si="122"/>
        <v>0</v>
      </c>
      <c r="AQ92" s="111">
        <f t="shared" si="122"/>
        <v>0</v>
      </c>
      <c r="AR92" s="111">
        <f t="shared" si="122"/>
        <v>0</v>
      </c>
      <c r="AS92" s="111">
        <f t="shared" si="122"/>
        <v>0</v>
      </c>
      <c r="AT92" s="111">
        <f t="shared" si="122"/>
        <v>0</v>
      </c>
      <c r="AU92" s="111">
        <f t="shared" si="122"/>
        <v>0</v>
      </c>
      <c r="AV92" s="111">
        <f t="shared" si="122"/>
        <v>0</v>
      </c>
      <c r="AW92" s="111">
        <f t="shared" si="122"/>
        <v>0</v>
      </c>
      <c r="AX92" s="111">
        <f t="shared" si="122"/>
        <v>0</v>
      </c>
      <c r="AY92" s="111">
        <f t="shared" si="122"/>
        <v>0</v>
      </c>
      <c r="AZ92" s="111">
        <f t="shared" si="122"/>
        <v>0</v>
      </c>
      <c r="BA92" s="111">
        <f t="shared" si="122"/>
        <v>0</v>
      </c>
      <c r="BB92" s="105" t="s">
        <v>212</v>
      </c>
      <c r="BC92" s="110"/>
      <c r="BD92" s="110"/>
      <c r="BE92" s="132">
        <v>2016</v>
      </c>
      <c r="BF92" s="110"/>
      <c r="BG92" s="110"/>
    </row>
    <row r="93" spans="1:59" s="133" customFormat="1" ht="22.2" customHeight="1">
      <c r="A93" s="418" t="s">
        <v>48</v>
      </c>
      <c r="B93" s="114"/>
      <c r="C93" s="136"/>
      <c r="D93" s="136">
        <f t="shared" si="119"/>
        <v>0</v>
      </c>
      <c r="E93" s="136"/>
      <c r="F93" s="136"/>
      <c r="G93" s="136"/>
      <c r="H93" s="136"/>
      <c r="I93" s="106"/>
      <c r="J93" s="106"/>
      <c r="K93" s="106"/>
      <c r="L93" s="292"/>
      <c r="M93" s="106"/>
      <c r="N93" s="106"/>
      <c r="O93" s="106"/>
      <c r="P93" s="136"/>
      <c r="Q93" s="106"/>
      <c r="R93" s="106"/>
      <c r="S93" s="106"/>
      <c r="T93" s="106"/>
      <c r="U93" s="136"/>
      <c r="V93" s="106"/>
      <c r="W93" s="106"/>
      <c r="X93" s="106"/>
      <c r="Y93" s="136"/>
      <c r="Z93" s="106"/>
      <c r="AA93" s="106"/>
      <c r="AB93" s="106"/>
      <c r="AC93" s="106"/>
      <c r="AD93" s="106"/>
      <c r="AE93" s="106"/>
      <c r="AF93" s="106"/>
      <c r="AG93" s="297"/>
      <c r="AH93" s="106"/>
      <c r="AI93" s="106"/>
      <c r="AJ93" s="106"/>
      <c r="AK93" s="106"/>
      <c r="AL93" s="106"/>
      <c r="AM93" s="106"/>
      <c r="AN93" s="106"/>
      <c r="AO93" s="106"/>
      <c r="AP93" s="106"/>
      <c r="AQ93" s="106"/>
      <c r="AR93" s="106"/>
      <c r="AS93" s="136"/>
      <c r="AT93" s="136"/>
      <c r="AU93" s="106"/>
      <c r="AV93" s="106"/>
      <c r="AW93" s="106"/>
      <c r="AX93" s="106"/>
      <c r="AY93" s="106"/>
      <c r="AZ93" s="106"/>
      <c r="BA93" s="106"/>
      <c r="BB93" s="105" t="s">
        <v>212</v>
      </c>
      <c r="BC93" s="104"/>
      <c r="BD93" s="143"/>
      <c r="BE93" s="132">
        <v>2016</v>
      </c>
      <c r="BF93" s="134"/>
      <c r="BG93" s="134"/>
    </row>
    <row r="94" spans="1:59" s="133" customFormat="1" ht="22.2" customHeight="1">
      <c r="A94" s="418" t="s">
        <v>48</v>
      </c>
      <c r="B94" s="114"/>
      <c r="C94" s="136"/>
      <c r="D94" s="136">
        <f t="shared" si="119"/>
        <v>0</v>
      </c>
      <c r="E94" s="136"/>
      <c r="F94" s="136"/>
      <c r="G94" s="136"/>
      <c r="H94" s="136"/>
      <c r="I94" s="106"/>
      <c r="J94" s="106"/>
      <c r="K94" s="106"/>
      <c r="L94" s="292"/>
      <c r="M94" s="106"/>
      <c r="N94" s="106"/>
      <c r="O94" s="106"/>
      <c r="P94" s="136"/>
      <c r="Q94" s="106"/>
      <c r="R94" s="106"/>
      <c r="S94" s="106"/>
      <c r="T94" s="106"/>
      <c r="U94" s="136"/>
      <c r="V94" s="106"/>
      <c r="W94" s="106"/>
      <c r="X94" s="106"/>
      <c r="Y94" s="136"/>
      <c r="Z94" s="106"/>
      <c r="AA94" s="106"/>
      <c r="AB94" s="106"/>
      <c r="AC94" s="106"/>
      <c r="AD94" s="106"/>
      <c r="AE94" s="106"/>
      <c r="AF94" s="106"/>
      <c r="AG94" s="297"/>
      <c r="AH94" s="106"/>
      <c r="AI94" s="106"/>
      <c r="AJ94" s="106"/>
      <c r="AK94" s="106"/>
      <c r="AL94" s="106"/>
      <c r="AM94" s="106"/>
      <c r="AN94" s="106"/>
      <c r="AO94" s="106"/>
      <c r="AP94" s="106"/>
      <c r="AQ94" s="106"/>
      <c r="AR94" s="106"/>
      <c r="AS94" s="136"/>
      <c r="AT94" s="136"/>
      <c r="AU94" s="106"/>
      <c r="AV94" s="106"/>
      <c r="AW94" s="106"/>
      <c r="AX94" s="106"/>
      <c r="AY94" s="106"/>
      <c r="AZ94" s="106"/>
      <c r="BA94" s="106"/>
      <c r="BB94" s="105" t="s">
        <v>212</v>
      </c>
      <c r="BC94" s="104"/>
      <c r="BD94" s="143"/>
      <c r="BE94" s="132">
        <v>2016</v>
      </c>
      <c r="BF94" s="134"/>
      <c r="BG94" s="134"/>
    </row>
    <row r="95" spans="1:59" s="145" customFormat="1" ht="22.2" customHeight="1">
      <c r="A95" s="418" t="s">
        <v>48</v>
      </c>
      <c r="B95" s="112" t="s">
        <v>282</v>
      </c>
      <c r="C95" s="111"/>
      <c r="D95" s="111">
        <f t="shared" si="119"/>
        <v>0</v>
      </c>
      <c r="E95" s="111">
        <f t="shared" ref="E95:K95" si="123">SUM(E96:E97)</f>
        <v>0</v>
      </c>
      <c r="F95" s="111">
        <f t="shared" si="123"/>
        <v>0</v>
      </c>
      <c r="G95" s="111">
        <f t="shared" si="123"/>
        <v>0</v>
      </c>
      <c r="H95" s="111">
        <f t="shared" si="123"/>
        <v>0</v>
      </c>
      <c r="I95" s="111">
        <f t="shared" si="123"/>
        <v>0</v>
      </c>
      <c r="J95" s="111">
        <f t="shared" si="123"/>
        <v>0</v>
      </c>
      <c r="K95" s="111">
        <f t="shared" si="123"/>
        <v>0</v>
      </c>
      <c r="L95" s="292"/>
      <c r="M95" s="111">
        <f t="shared" ref="M95:AF95" si="124">SUM(M96:M97)</f>
        <v>0</v>
      </c>
      <c r="N95" s="111">
        <f t="shared" si="124"/>
        <v>0</v>
      </c>
      <c r="O95" s="111">
        <f t="shared" si="124"/>
        <v>0</v>
      </c>
      <c r="P95" s="111">
        <f t="shared" si="124"/>
        <v>0</v>
      </c>
      <c r="Q95" s="111">
        <f t="shared" si="124"/>
        <v>0</v>
      </c>
      <c r="R95" s="111">
        <f t="shared" si="124"/>
        <v>0</v>
      </c>
      <c r="S95" s="111">
        <f t="shared" si="124"/>
        <v>0</v>
      </c>
      <c r="T95" s="111">
        <f t="shared" si="124"/>
        <v>0</v>
      </c>
      <c r="U95" s="111">
        <f t="shared" si="124"/>
        <v>0</v>
      </c>
      <c r="V95" s="111">
        <f t="shared" si="124"/>
        <v>0</v>
      </c>
      <c r="W95" s="111">
        <f t="shared" si="124"/>
        <v>0</v>
      </c>
      <c r="X95" s="111">
        <f t="shared" si="124"/>
        <v>0</v>
      </c>
      <c r="Y95" s="111">
        <f t="shared" si="124"/>
        <v>0</v>
      </c>
      <c r="Z95" s="111">
        <f t="shared" si="124"/>
        <v>0</v>
      </c>
      <c r="AA95" s="111">
        <f t="shared" si="124"/>
        <v>0</v>
      </c>
      <c r="AB95" s="111">
        <f t="shared" si="124"/>
        <v>0</v>
      </c>
      <c r="AC95" s="111">
        <f t="shared" si="124"/>
        <v>0</v>
      </c>
      <c r="AD95" s="111">
        <f t="shared" si="124"/>
        <v>0</v>
      </c>
      <c r="AE95" s="111">
        <f t="shared" si="124"/>
        <v>0</v>
      </c>
      <c r="AF95" s="111">
        <f t="shared" si="124"/>
        <v>0</v>
      </c>
      <c r="AG95" s="297"/>
      <c r="AH95" s="111">
        <f t="shared" ref="AH95:BA95" si="125">SUM(AH96:AH97)</f>
        <v>0</v>
      </c>
      <c r="AI95" s="111">
        <f t="shared" si="125"/>
        <v>0</v>
      </c>
      <c r="AJ95" s="111">
        <f t="shared" si="125"/>
        <v>0</v>
      </c>
      <c r="AK95" s="111">
        <f t="shared" si="125"/>
        <v>0</v>
      </c>
      <c r="AL95" s="111">
        <f t="shared" si="125"/>
        <v>0</v>
      </c>
      <c r="AM95" s="111">
        <f t="shared" si="125"/>
        <v>0</v>
      </c>
      <c r="AN95" s="111">
        <f t="shared" si="125"/>
        <v>0</v>
      </c>
      <c r="AO95" s="111">
        <f t="shared" si="125"/>
        <v>0</v>
      </c>
      <c r="AP95" s="111">
        <f t="shared" si="125"/>
        <v>0</v>
      </c>
      <c r="AQ95" s="111">
        <f t="shared" si="125"/>
        <v>0</v>
      </c>
      <c r="AR95" s="111">
        <f t="shared" si="125"/>
        <v>0</v>
      </c>
      <c r="AS95" s="111">
        <f t="shared" si="125"/>
        <v>0</v>
      </c>
      <c r="AT95" s="111">
        <f t="shared" si="125"/>
        <v>0</v>
      </c>
      <c r="AU95" s="111">
        <f t="shared" si="125"/>
        <v>0</v>
      </c>
      <c r="AV95" s="111">
        <f t="shared" si="125"/>
        <v>0</v>
      </c>
      <c r="AW95" s="111">
        <f t="shared" si="125"/>
        <v>0</v>
      </c>
      <c r="AX95" s="111">
        <f t="shared" si="125"/>
        <v>0</v>
      </c>
      <c r="AY95" s="111">
        <f t="shared" si="125"/>
        <v>0</v>
      </c>
      <c r="AZ95" s="111">
        <f t="shared" si="125"/>
        <v>0</v>
      </c>
      <c r="BA95" s="111">
        <f t="shared" si="125"/>
        <v>0</v>
      </c>
      <c r="BB95" s="105" t="s">
        <v>212</v>
      </c>
      <c r="BC95" s="110"/>
      <c r="BD95" s="110"/>
      <c r="BE95" s="132">
        <v>2016</v>
      </c>
      <c r="BF95" s="110"/>
      <c r="BG95" s="110"/>
    </row>
    <row r="96" spans="1:59" s="124" customFormat="1" ht="22.2" customHeight="1">
      <c r="A96" s="419" t="s">
        <v>48</v>
      </c>
      <c r="B96" s="107"/>
      <c r="C96" s="106"/>
      <c r="D96" s="106">
        <f t="shared" si="119"/>
        <v>0</v>
      </c>
      <c r="E96" s="106"/>
      <c r="F96" s="106"/>
      <c r="G96" s="106"/>
      <c r="H96" s="106"/>
      <c r="I96" s="106"/>
      <c r="J96" s="106"/>
      <c r="K96" s="106"/>
      <c r="L96" s="292"/>
      <c r="M96" s="106"/>
      <c r="N96" s="106"/>
      <c r="O96" s="106"/>
      <c r="P96" s="106"/>
      <c r="Q96" s="106"/>
      <c r="R96" s="106"/>
      <c r="S96" s="106"/>
      <c r="T96" s="106"/>
      <c r="U96" s="106"/>
      <c r="V96" s="106"/>
      <c r="W96" s="106"/>
      <c r="X96" s="106"/>
      <c r="Y96" s="106"/>
      <c r="Z96" s="106"/>
      <c r="AA96" s="106"/>
      <c r="AB96" s="106"/>
      <c r="AC96" s="106"/>
      <c r="AD96" s="106"/>
      <c r="AE96" s="106"/>
      <c r="AF96" s="106"/>
      <c r="AG96" s="297"/>
      <c r="AH96" s="106"/>
      <c r="AI96" s="106"/>
      <c r="AJ96" s="106"/>
      <c r="AK96" s="106"/>
      <c r="AL96" s="106"/>
      <c r="AM96" s="106"/>
      <c r="AN96" s="106"/>
      <c r="AO96" s="106"/>
      <c r="AP96" s="106"/>
      <c r="AQ96" s="106"/>
      <c r="AR96" s="106"/>
      <c r="AS96" s="106"/>
      <c r="AT96" s="106"/>
      <c r="AU96" s="106"/>
      <c r="AV96" s="106"/>
      <c r="AW96" s="106"/>
      <c r="AX96" s="106"/>
      <c r="AY96" s="106"/>
      <c r="AZ96" s="106"/>
      <c r="BA96" s="106"/>
      <c r="BB96" s="105" t="s">
        <v>212</v>
      </c>
      <c r="BC96" s="104"/>
      <c r="BD96" s="104"/>
      <c r="BE96" s="132">
        <v>2016</v>
      </c>
      <c r="BF96" s="104"/>
      <c r="BG96" s="104"/>
    </row>
    <row r="97" spans="1:59" s="124" customFormat="1" ht="22.2" customHeight="1">
      <c r="A97" s="419" t="s">
        <v>48</v>
      </c>
      <c r="B97" s="107"/>
      <c r="C97" s="106"/>
      <c r="D97" s="106">
        <f t="shared" si="119"/>
        <v>0</v>
      </c>
      <c r="E97" s="106"/>
      <c r="F97" s="106"/>
      <c r="G97" s="106"/>
      <c r="H97" s="106"/>
      <c r="I97" s="106"/>
      <c r="J97" s="106"/>
      <c r="K97" s="106"/>
      <c r="L97" s="292"/>
      <c r="M97" s="106"/>
      <c r="N97" s="106"/>
      <c r="O97" s="106"/>
      <c r="P97" s="106"/>
      <c r="Q97" s="106"/>
      <c r="R97" s="106"/>
      <c r="S97" s="106"/>
      <c r="T97" s="106"/>
      <c r="U97" s="106"/>
      <c r="V97" s="106"/>
      <c r="W97" s="106"/>
      <c r="X97" s="106"/>
      <c r="Y97" s="106"/>
      <c r="Z97" s="106"/>
      <c r="AA97" s="106"/>
      <c r="AB97" s="106"/>
      <c r="AC97" s="106"/>
      <c r="AD97" s="106"/>
      <c r="AE97" s="106"/>
      <c r="AF97" s="106"/>
      <c r="AG97" s="297"/>
      <c r="AH97" s="106"/>
      <c r="AI97" s="106"/>
      <c r="AJ97" s="106"/>
      <c r="AK97" s="106"/>
      <c r="AL97" s="106"/>
      <c r="AM97" s="106"/>
      <c r="AN97" s="106"/>
      <c r="AO97" s="106"/>
      <c r="AP97" s="106"/>
      <c r="AQ97" s="106"/>
      <c r="AR97" s="106"/>
      <c r="AS97" s="106"/>
      <c r="AT97" s="106"/>
      <c r="AU97" s="106"/>
      <c r="AV97" s="106"/>
      <c r="AW97" s="106"/>
      <c r="AX97" s="106"/>
      <c r="AY97" s="106"/>
      <c r="AZ97" s="106"/>
      <c r="BA97" s="106"/>
      <c r="BB97" s="105" t="s">
        <v>212</v>
      </c>
      <c r="BC97" s="104"/>
      <c r="BD97" s="104"/>
      <c r="BE97" s="132">
        <v>2016</v>
      </c>
      <c r="BF97" s="104"/>
      <c r="BG97" s="104"/>
    </row>
    <row r="98" spans="1:59" s="131" customFormat="1" ht="22.2" customHeight="1">
      <c r="A98" s="418" t="s">
        <v>51</v>
      </c>
      <c r="B98" s="261" t="s">
        <v>291</v>
      </c>
      <c r="C98" s="111">
        <f>SUM(C99,C102)</f>
        <v>0</v>
      </c>
      <c r="D98" s="111">
        <f>SUM(D99+D102)</f>
        <v>0</v>
      </c>
      <c r="E98" s="111">
        <f t="shared" ref="E98:K98" si="126">SUM(E99,E102)</f>
        <v>0</v>
      </c>
      <c r="F98" s="111">
        <f t="shared" si="126"/>
        <v>0</v>
      </c>
      <c r="G98" s="111">
        <f t="shared" si="126"/>
        <v>0</v>
      </c>
      <c r="H98" s="111">
        <f t="shared" si="126"/>
        <v>0</v>
      </c>
      <c r="I98" s="111">
        <f t="shared" si="126"/>
        <v>0</v>
      </c>
      <c r="J98" s="111">
        <f t="shared" si="126"/>
        <v>0</v>
      </c>
      <c r="K98" s="111">
        <f t="shared" si="126"/>
        <v>0</v>
      </c>
      <c r="L98" s="292"/>
      <c r="M98" s="111">
        <f t="shared" ref="M98:AF98" si="127">SUM(M99,M102)</f>
        <v>0</v>
      </c>
      <c r="N98" s="111">
        <f t="shared" si="127"/>
        <v>0</v>
      </c>
      <c r="O98" s="111">
        <f t="shared" si="127"/>
        <v>0</v>
      </c>
      <c r="P98" s="111">
        <f t="shared" si="127"/>
        <v>0</v>
      </c>
      <c r="Q98" s="111">
        <f t="shared" si="127"/>
        <v>0</v>
      </c>
      <c r="R98" s="111">
        <f t="shared" si="127"/>
        <v>0</v>
      </c>
      <c r="S98" s="111">
        <f t="shared" si="127"/>
        <v>0</v>
      </c>
      <c r="T98" s="111">
        <f t="shared" si="127"/>
        <v>0</v>
      </c>
      <c r="U98" s="111">
        <f t="shared" si="127"/>
        <v>0</v>
      </c>
      <c r="V98" s="111">
        <f t="shared" si="127"/>
        <v>0</v>
      </c>
      <c r="W98" s="111">
        <f t="shared" si="127"/>
        <v>0</v>
      </c>
      <c r="X98" s="111">
        <f t="shared" si="127"/>
        <v>0</v>
      </c>
      <c r="Y98" s="111">
        <f t="shared" si="127"/>
        <v>0</v>
      </c>
      <c r="Z98" s="111">
        <f t="shared" si="127"/>
        <v>0</v>
      </c>
      <c r="AA98" s="111">
        <f t="shared" si="127"/>
        <v>0</v>
      </c>
      <c r="AB98" s="111">
        <f t="shared" si="127"/>
        <v>0</v>
      </c>
      <c r="AC98" s="111">
        <f t="shared" si="127"/>
        <v>0</v>
      </c>
      <c r="AD98" s="111">
        <f t="shared" si="127"/>
        <v>0</v>
      </c>
      <c r="AE98" s="111">
        <f t="shared" si="127"/>
        <v>0</v>
      </c>
      <c r="AF98" s="111">
        <f t="shared" si="127"/>
        <v>0</v>
      </c>
      <c r="AG98" s="297"/>
      <c r="AH98" s="111">
        <f t="shared" ref="AH98:BA98" si="128">SUM(AH99,AH102)</f>
        <v>0</v>
      </c>
      <c r="AI98" s="111">
        <f t="shared" si="128"/>
        <v>0</v>
      </c>
      <c r="AJ98" s="111">
        <f t="shared" si="128"/>
        <v>0</v>
      </c>
      <c r="AK98" s="111">
        <f t="shared" si="128"/>
        <v>0</v>
      </c>
      <c r="AL98" s="111">
        <f t="shared" si="128"/>
        <v>0</v>
      </c>
      <c r="AM98" s="111">
        <f t="shared" si="128"/>
        <v>0</v>
      </c>
      <c r="AN98" s="111">
        <f t="shared" si="128"/>
        <v>0</v>
      </c>
      <c r="AO98" s="111">
        <f t="shared" si="128"/>
        <v>0</v>
      </c>
      <c r="AP98" s="111">
        <f t="shared" si="128"/>
        <v>0</v>
      </c>
      <c r="AQ98" s="111">
        <f t="shared" si="128"/>
        <v>0</v>
      </c>
      <c r="AR98" s="111">
        <f t="shared" si="128"/>
        <v>0</v>
      </c>
      <c r="AS98" s="111">
        <f t="shared" si="128"/>
        <v>0</v>
      </c>
      <c r="AT98" s="111">
        <f t="shared" si="128"/>
        <v>0</v>
      </c>
      <c r="AU98" s="111">
        <f t="shared" si="128"/>
        <v>0</v>
      </c>
      <c r="AV98" s="111">
        <f t="shared" si="128"/>
        <v>0</v>
      </c>
      <c r="AW98" s="111">
        <f t="shared" si="128"/>
        <v>0</v>
      </c>
      <c r="AX98" s="111">
        <f t="shared" si="128"/>
        <v>0</v>
      </c>
      <c r="AY98" s="111">
        <f t="shared" si="128"/>
        <v>0</v>
      </c>
      <c r="AZ98" s="111">
        <f t="shared" si="128"/>
        <v>0</v>
      </c>
      <c r="BA98" s="111">
        <f t="shared" si="128"/>
        <v>0</v>
      </c>
      <c r="BB98" s="105" t="s">
        <v>212</v>
      </c>
      <c r="BC98" s="110"/>
      <c r="BD98" s="110"/>
      <c r="BE98" s="132">
        <v>2016</v>
      </c>
      <c r="BF98" s="110"/>
      <c r="BG98" s="110"/>
    </row>
    <row r="99" spans="1:59" s="145" customFormat="1" ht="22.2" customHeight="1">
      <c r="A99" s="418" t="s">
        <v>51</v>
      </c>
      <c r="B99" s="112" t="s">
        <v>281</v>
      </c>
      <c r="C99" s="111"/>
      <c r="D99" s="111">
        <f t="shared" ref="D99:D104" si="129">SUM(E99:BA99)</f>
        <v>0</v>
      </c>
      <c r="E99" s="111">
        <f t="shared" ref="E99:K99" si="130">SUM(E100:E101)</f>
        <v>0</v>
      </c>
      <c r="F99" s="111">
        <f t="shared" si="130"/>
        <v>0</v>
      </c>
      <c r="G99" s="111">
        <f t="shared" si="130"/>
        <v>0</v>
      </c>
      <c r="H99" s="111">
        <f t="shared" si="130"/>
        <v>0</v>
      </c>
      <c r="I99" s="111">
        <f t="shared" si="130"/>
        <v>0</v>
      </c>
      <c r="J99" s="111">
        <f t="shared" si="130"/>
        <v>0</v>
      </c>
      <c r="K99" s="111">
        <f t="shared" si="130"/>
        <v>0</v>
      </c>
      <c r="L99" s="292"/>
      <c r="M99" s="111">
        <f t="shared" ref="M99:AF99" si="131">SUM(M100:M101)</f>
        <v>0</v>
      </c>
      <c r="N99" s="111">
        <f t="shared" si="131"/>
        <v>0</v>
      </c>
      <c r="O99" s="111">
        <f t="shared" si="131"/>
        <v>0</v>
      </c>
      <c r="P99" s="111">
        <f t="shared" si="131"/>
        <v>0</v>
      </c>
      <c r="Q99" s="111">
        <f t="shared" si="131"/>
        <v>0</v>
      </c>
      <c r="R99" s="111">
        <f t="shared" si="131"/>
        <v>0</v>
      </c>
      <c r="S99" s="111">
        <f t="shared" si="131"/>
        <v>0</v>
      </c>
      <c r="T99" s="111">
        <f t="shared" si="131"/>
        <v>0</v>
      </c>
      <c r="U99" s="111">
        <f t="shared" si="131"/>
        <v>0</v>
      </c>
      <c r="V99" s="111">
        <f t="shared" si="131"/>
        <v>0</v>
      </c>
      <c r="W99" s="111">
        <f t="shared" si="131"/>
        <v>0</v>
      </c>
      <c r="X99" s="111">
        <f t="shared" si="131"/>
        <v>0</v>
      </c>
      <c r="Y99" s="111">
        <f t="shared" si="131"/>
        <v>0</v>
      </c>
      <c r="Z99" s="111">
        <f t="shared" si="131"/>
        <v>0</v>
      </c>
      <c r="AA99" s="111">
        <f t="shared" si="131"/>
        <v>0</v>
      </c>
      <c r="AB99" s="111">
        <f t="shared" si="131"/>
        <v>0</v>
      </c>
      <c r="AC99" s="111">
        <f t="shared" si="131"/>
        <v>0</v>
      </c>
      <c r="AD99" s="111">
        <f t="shared" si="131"/>
        <v>0</v>
      </c>
      <c r="AE99" s="111">
        <f t="shared" si="131"/>
        <v>0</v>
      </c>
      <c r="AF99" s="111">
        <f t="shared" si="131"/>
        <v>0</v>
      </c>
      <c r="AG99" s="297"/>
      <c r="AH99" s="111">
        <f t="shared" ref="AH99:BA99" si="132">SUM(AH100:AH101)</f>
        <v>0</v>
      </c>
      <c r="AI99" s="111">
        <f t="shared" si="132"/>
        <v>0</v>
      </c>
      <c r="AJ99" s="111">
        <f t="shared" si="132"/>
        <v>0</v>
      </c>
      <c r="AK99" s="111">
        <f t="shared" si="132"/>
        <v>0</v>
      </c>
      <c r="AL99" s="111">
        <f t="shared" si="132"/>
        <v>0</v>
      </c>
      <c r="AM99" s="111">
        <f t="shared" si="132"/>
        <v>0</v>
      </c>
      <c r="AN99" s="111">
        <f t="shared" si="132"/>
        <v>0</v>
      </c>
      <c r="AO99" s="111">
        <f t="shared" si="132"/>
        <v>0</v>
      </c>
      <c r="AP99" s="111">
        <f t="shared" si="132"/>
        <v>0</v>
      </c>
      <c r="AQ99" s="111">
        <f t="shared" si="132"/>
        <v>0</v>
      </c>
      <c r="AR99" s="111">
        <f t="shared" si="132"/>
        <v>0</v>
      </c>
      <c r="AS99" s="111">
        <f t="shared" si="132"/>
        <v>0</v>
      </c>
      <c r="AT99" s="111">
        <f t="shared" si="132"/>
        <v>0</v>
      </c>
      <c r="AU99" s="111">
        <f t="shared" si="132"/>
        <v>0</v>
      </c>
      <c r="AV99" s="111">
        <f t="shared" si="132"/>
        <v>0</v>
      </c>
      <c r="AW99" s="111">
        <f t="shared" si="132"/>
        <v>0</v>
      </c>
      <c r="AX99" s="111">
        <f t="shared" si="132"/>
        <v>0</v>
      </c>
      <c r="AY99" s="111">
        <f t="shared" si="132"/>
        <v>0</v>
      </c>
      <c r="AZ99" s="111">
        <f t="shared" si="132"/>
        <v>0</v>
      </c>
      <c r="BA99" s="111">
        <f t="shared" si="132"/>
        <v>0</v>
      </c>
      <c r="BB99" s="105" t="s">
        <v>212</v>
      </c>
      <c r="BC99" s="110"/>
      <c r="BD99" s="110"/>
      <c r="BE99" s="132">
        <v>2016</v>
      </c>
      <c r="BF99" s="110"/>
      <c r="BG99" s="110"/>
    </row>
    <row r="100" spans="1:59" s="124" customFormat="1" ht="22.2" customHeight="1">
      <c r="A100" s="419" t="s">
        <v>51</v>
      </c>
      <c r="B100" s="107"/>
      <c r="C100" s="106"/>
      <c r="D100" s="106">
        <f t="shared" si="129"/>
        <v>0</v>
      </c>
      <c r="E100" s="106"/>
      <c r="F100" s="106"/>
      <c r="G100" s="106"/>
      <c r="H100" s="106"/>
      <c r="I100" s="106"/>
      <c r="J100" s="106"/>
      <c r="K100" s="106"/>
      <c r="L100" s="292"/>
      <c r="M100" s="106"/>
      <c r="N100" s="106"/>
      <c r="O100" s="106"/>
      <c r="P100" s="106"/>
      <c r="Q100" s="106"/>
      <c r="R100" s="106"/>
      <c r="S100" s="106"/>
      <c r="T100" s="106"/>
      <c r="U100" s="106"/>
      <c r="V100" s="106"/>
      <c r="W100" s="106"/>
      <c r="X100" s="106"/>
      <c r="Y100" s="106"/>
      <c r="Z100" s="106"/>
      <c r="AA100" s="106"/>
      <c r="AB100" s="106"/>
      <c r="AC100" s="106"/>
      <c r="AD100" s="106"/>
      <c r="AE100" s="106"/>
      <c r="AF100" s="106"/>
      <c r="AG100" s="297"/>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5" t="s">
        <v>212</v>
      </c>
      <c r="BC100" s="104"/>
      <c r="BD100" s="104"/>
      <c r="BE100" s="132">
        <v>2016</v>
      </c>
      <c r="BF100" s="104"/>
      <c r="BG100" s="104"/>
    </row>
    <row r="101" spans="1:59" s="124" customFormat="1" ht="22.2" customHeight="1">
      <c r="A101" s="419" t="s">
        <v>51</v>
      </c>
      <c r="B101" s="107"/>
      <c r="C101" s="106"/>
      <c r="D101" s="106">
        <f t="shared" si="129"/>
        <v>0</v>
      </c>
      <c r="E101" s="106"/>
      <c r="F101" s="106"/>
      <c r="G101" s="106"/>
      <c r="H101" s="106"/>
      <c r="I101" s="106"/>
      <c r="J101" s="106"/>
      <c r="K101" s="106"/>
      <c r="L101" s="292"/>
      <c r="M101" s="106"/>
      <c r="N101" s="106"/>
      <c r="O101" s="106"/>
      <c r="P101" s="106"/>
      <c r="Q101" s="106"/>
      <c r="R101" s="106"/>
      <c r="S101" s="106"/>
      <c r="T101" s="106"/>
      <c r="U101" s="106"/>
      <c r="V101" s="106"/>
      <c r="W101" s="106"/>
      <c r="X101" s="106"/>
      <c r="Y101" s="106"/>
      <c r="Z101" s="106"/>
      <c r="AA101" s="106"/>
      <c r="AB101" s="106"/>
      <c r="AC101" s="106"/>
      <c r="AD101" s="106"/>
      <c r="AE101" s="106"/>
      <c r="AF101" s="106"/>
      <c r="AG101" s="297"/>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5" t="s">
        <v>212</v>
      </c>
      <c r="BC101" s="104"/>
      <c r="BD101" s="104"/>
      <c r="BE101" s="132">
        <v>2016</v>
      </c>
      <c r="BF101" s="104"/>
      <c r="BG101" s="104"/>
    </row>
    <row r="102" spans="1:59" s="145" customFormat="1" ht="22.2" customHeight="1">
      <c r="A102" s="418" t="s">
        <v>51</v>
      </c>
      <c r="B102" s="112" t="s">
        <v>282</v>
      </c>
      <c r="C102" s="111"/>
      <c r="D102" s="111">
        <f t="shared" si="129"/>
        <v>0</v>
      </c>
      <c r="E102" s="111">
        <f t="shared" ref="E102:K102" si="133">SUM(E103:E104)</f>
        <v>0</v>
      </c>
      <c r="F102" s="111">
        <f t="shared" si="133"/>
        <v>0</v>
      </c>
      <c r="G102" s="111">
        <f t="shared" si="133"/>
        <v>0</v>
      </c>
      <c r="H102" s="111">
        <f t="shared" si="133"/>
        <v>0</v>
      </c>
      <c r="I102" s="111">
        <f t="shared" si="133"/>
        <v>0</v>
      </c>
      <c r="J102" s="111">
        <f t="shared" si="133"/>
        <v>0</v>
      </c>
      <c r="K102" s="111">
        <f t="shared" si="133"/>
        <v>0</v>
      </c>
      <c r="L102" s="292"/>
      <c r="M102" s="111">
        <f t="shared" ref="M102:AF102" si="134">SUM(M103:M104)</f>
        <v>0</v>
      </c>
      <c r="N102" s="111">
        <f t="shared" si="134"/>
        <v>0</v>
      </c>
      <c r="O102" s="111">
        <f t="shared" si="134"/>
        <v>0</v>
      </c>
      <c r="P102" s="111">
        <f t="shared" si="134"/>
        <v>0</v>
      </c>
      <c r="Q102" s="111">
        <f t="shared" si="134"/>
        <v>0</v>
      </c>
      <c r="R102" s="111">
        <f t="shared" si="134"/>
        <v>0</v>
      </c>
      <c r="S102" s="111">
        <f t="shared" si="134"/>
        <v>0</v>
      </c>
      <c r="T102" s="111">
        <f t="shared" si="134"/>
        <v>0</v>
      </c>
      <c r="U102" s="111">
        <f t="shared" si="134"/>
        <v>0</v>
      </c>
      <c r="V102" s="111">
        <f t="shared" si="134"/>
        <v>0</v>
      </c>
      <c r="W102" s="111">
        <f t="shared" si="134"/>
        <v>0</v>
      </c>
      <c r="X102" s="111">
        <f t="shared" si="134"/>
        <v>0</v>
      </c>
      <c r="Y102" s="111">
        <f t="shared" si="134"/>
        <v>0</v>
      </c>
      <c r="Z102" s="111">
        <f t="shared" si="134"/>
        <v>0</v>
      </c>
      <c r="AA102" s="111">
        <f t="shared" si="134"/>
        <v>0</v>
      </c>
      <c r="AB102" s="111">
        <f t="shared" si="134"/>
        <v>0</v>
      </c>
      <c r="AC102" s="111">
        <f t="shared" si="134"/>
        <v>0</v>
      </c>
      <c r="AD102" s="111">
        <f t="shared" si="134"/>
        <v>0</v>
      </c>
      <c r="AE102" s="111">
        <f t="shared" si="134"/>
        <v>0</v>
      </c>
      <c r="AF102" s="111">
        <f t="shared" si="134"/>
        <v>0</v>
      </c>
      <c r="AG102" s="297"/>
      <c r="AH102" s="111">
        <f t="shared" ref="AH102:BA102" si="135">SUM(AH103:AH104)</f>
        <v>0</v>
      </c>
      <c r="AI102" s="111">
        <f t="shared" si="135"/>
        <v>0</v>
      </c>
      <c r="AJ102" s="111">
        <f t="shared" si="135"/>
        <v>0</v>
      </c>
      <c r="AK102" s="111">
        <f t="shared" si="135"/>
        <v>0</v>
      </c>
      <c r="AL102" s="111">
        <f t="shared" si="135"/>
        <v>0</v>
      </c>
      <c r="AM102" s="111">
        <f t="shared" si="135"/>
        <v>0</v>
      </c>
      <c r="AN102" s="111">
        <f t="shared" si="135"/>
        <v>0</v>
      </c>
      <c r="AO102" s="111">
        <f t="shared" si="135"/>
        <v>0</v>
      </c>
      <c r="AP102" s="111">
        <f t="shared" si="135"/>
        <v>0</v>
      </c>
      <c r="AQ102" s="111">
        <f t="shared" si="135"/>
        <v>0</v>
      </c>
      <c r="AR102" s="111">
        <f t="shared" si="135"/>
        <v>0</v>
      </c>
      <c r="AS102" s="111">
        <f t="shared" si="135"/>
        <v>0</v>
      </c>
      <c r="AT102" s="111">
        <f t="shared" si="135"/>
        <v>0</v>
      </c>
      <c r="AU102" s="111">
        <f t="shared" si="135"/>
        <v>0</v>
      </c>
      <c r="AV102" s="111">
        <f t="shared" si="135"/>
        <v>0</v>
      </c>
      <c r="AW102" s="111">
        <f t="shared" si="135"/>
        <v>0</v>
      </c>
      <c r="AX102" s="111">
        <f t="shared" si="135"/>
        <v>0</v>
      </c>
      <c r="AY102" s="111">
        <f t="shared" si="135"/>
        <v>0</v>
      </c>
      <c r="AZ102" s="111">
        <f t="shared" si="135"/>
        <v>0</v>
      </c>
      <c r="BA102" s="111">
        <f t="shared" si="135"/>
        <v>0</v>
      </c>
      <c r="BB102" s="105" t="s">
        <v>212</v>
      </c>
      <c r="BC102" s="110"/>
      <c r="BD102" s="110"/>
      <c r="BE102" s="132">
        <v>2016</v>
      </c>
      <c r="BF102" s="110"/>
      <c r="BG102" s="110"/>
    </row>
    <row r="103" spans="1:59" s="124" customFormat="1" ht="22.2" customHeight="1">
      <c r="A103" s="419" t="s">
        <v>51</v>
      </c>
      <c r="B103" s="107"/>
      <c r="C103" s="106"/>
      <c r="D103" s="106">
        <f t="shared" si="129"/>
        <v>0</v>
      </c>
      <c r="E103" s="106"/>
      <c r="F103" s="106"/>
      <c r="G103" s="106"/>
      <c r="H103" s="106"/>
      <c r="I103" s="106"/>
      <c r="J103" s="106"/>
      <c r="K103" s="106"/>
      <c r="L103" s="292"/>
      <c r="M103" s="106"/>
      <c r="N103" s="106"/>
      <c r="O103" s="106"/>
      <c r="P103" s="106"/>
      <c r="Q103" s="106"/>
      <c r="R103" s="106"/>
      <c r="S103" s="106"/>
      <c r="T103" s="106"/>
      <c r="U103" s="106"/>
      <c r="V103" s="106"/>
      <c r="W103" s="106"/>
      <c r="X103" s="106"/>
      <c r="Y103" s="106"/>
      <c r="Z103" s="106"/>
      <c r="AA103" s="106"/>
      <c r="AB103" s="106"/>
      <c r="AC103" s="106"/>
      <c r="AD103" s="106"/>
      <c r="AE103" s="106"/>
      <c r="AF103" s="106"/>
      <c r="AG103" s="297"/>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5" t="s">
        <v>212</v>
      </c>
      <c r="BC103" s="104"/>
      <c r="BD103" s="104"/>
      <c r="BE103" s="132">
        <v>2016</v>
      </c>
      <c r="BF103" s="104"/>
      <c r="BG103" s="104"/>
    </row>
    <row r="104" spans="1:59" s="124" customFormat="1" ht="22.2" customHeight="1">
      <c r="A104" s="419" t="s">
        <v>51</v>
      </c>
      <c r="B104" s="107"/>
      <c r="C104" s="106"/>
      <c r="D104" s="106">
        <f t="shared" si="129"/>
        <v>0</v>
      </c>
      <c r="E104" s="106"/>
      <c r="F104" s="106"/>
      <c r="G104" s="106"/>
      <c r="H104" s="106"/>
      <c r="I104" s="106"/>
      <c r="J104" s="106"/>
      <c r="K104" s="106"/>
      <c r="L104" s="292"/>
      <c r="M104" s="106"/>
      <c r="N104" s="106"/>
      <c r="O104" s="106"/>
      <c r="P104" s="106"/>
      <c r="Q104" s="106"/>
      <c r="R104" s="106"/>
      <c r="S104" s="106"/>
      <c r="T104" s="106"/>
      <c r="U104" s="106"/>
      <c r="V104" s="106"/>
      <c r="W104" s="106"/>
      <c r="X104" s="106"/>
      <c r="Y104" s="106"/>
      <c r="Z104" s="106"/>
      <c r="AA104" s="106"/>
      <c r="AB104" s="106"/>
      <c r="AC104" s="106"/>
      <c r="AD104" s="106"/>
      <c r="AE104" s="106"/>
      <c r="AF104" s="106"/>
      <c r="AG104" s="297"/>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5" t="s">
        <v>212</v>
      </c>
      <c r="BC104" s="104"/>
      <c r="BD104" s="104"/>
      <c r="BE104" s="132">
        <v>2016</v>
      </c>
      <c r="BF104" s="104"/>
      <c r="BG104" s="104"/>
    </row>
    <row r="105" spans="1:59" s="131" customFormat="1" ht="22.2" customHeight="1">
      <c r="A105" s="418" t="s">
        <v>55</v>
      </c>
      <c r="B105" s="305" t="s">
        <v>292</v>
      </c>
      <c r="C105" s="111">
        <f>SUM(C106,C109)</f>
        <v>0</v>
      </c>
      <c r="D105" s="111">
        <f>SUM(D106+D109)</f>
        <v>0</v>
      </c>
      <c r="E105" s="111">
        <f t="shared" ref="E105:K105" si="136">SUM(E106,E109)</f>
        <v>0</v>
      </c>
      <c r="F105" s="111">
        <f t="shared" si="136"/>
        <v>0</v>
      </c>
      <c r="G105" s="111">
        <f t="shared" si="136"/>
        <v>0</v>
      </c>
      <c r="H105" s="111">
        <f t="shared" si="136"/>
        <v>0</v>
      </c>
      <c r="I105" s="111">
        <f t="shared" si="136"/>
        <v>0</v>
      </c>
      <c r="J105" s="111">
        <f t="shared" si="136"/>
        <v>0</v>
      </c>
      <c r="K105" s="111">
        <f t="shared" si="136"/>
        <v>0</v>
      </c>
      <c r="L105" s="292"/>
      <c r="M105" s="111">
        <f t="shared" ref="M105:AF105" si="137">SUM(M106,M109)</f>
        <v>0</v>
      </c>
      <c r="N105" s="111">
        <f t="shared" si="137"/>
        <v>0</v>
      </c>
      <c r="O105" s="111">
        <f t="shared" si="137"/>
        <v>0</v>
      </c>
      <c r="P105" s="111">
        <f t="shared" si="137"/>
        <v>0</v>
      </c>
      <c r="Q105" s="111">
        <f t="shared" si="137"/>
        <v>0</v>
      </c>
      <c r="R105" s="111">
        <f t="shared" si="137"/>
        <v>0</v>
      </c>
      <c r="S105" s="111">
        <f t="shared" si="137"/>
        <v>0</v>
      </c>
      <c r="T105" s="111">
        <f t="shared" si="137"/>
        <v>0</v>
      </c>
      <c r="U105" s="111">
        <f t="shared" si="137"/>
        <v>0</v>
      </c>
      <c r="V105" s="111">
        <f t="shared" si="137"/>
        <v>0</v>
      </c>
      <c r="W105" s="111">
        <f t="shared" si="137"/>
        <v>0</v>
      </c>
      <c r="X105" s="111">
        <f t="shared" si="137"/>
        <v>0</v>
      </c>
      <c r="Y105" s="111">
        <f t="shared" si="137"/>
        <v>0</v>
      </c>
      <c r="Z105" s="111">
        <f t="shared" si="137"/>
        <v>0</v>
      </c>
      <c r="AA105" s="111">
        <f t="shared" si="137"/>
        <v>0</v>
      </c>
      <c r="AB105" s="111">
        <f t="shared" si="137"/>
        <v>0</v>
      </c>
      <c r="AC105" s="111">
        <f t="shared" si="137"/>
        <v>0</v>
      </c>
      <c r="AD105" s="111">
        <f t="shared" si="137"/>
        <v>0</v>
      </c>
      <c r="AE105" s="111">
        <f t="shared" si="137"/>
        <v>0</v>
      </c>
      <c r="AF105" s="111">
        <f t="shared" si="137"/>
        <v>0</v>
      </c>
      <c r="AG105" s="297"/>
      <c r="AH105" s="111">
        <f t="shared" ref="AH105:BA105" si="138">SUM(AH106,AH109)</f>
        <v>0</v>
      </c>
      <c r="AI105" s="111">
        <f t="shared" si="138"/>
        <v>0</v>
      </c>
      <c r="AJ105" s="111">
        <f t="shared" si="138"/>
        <v>0</v>
      </c>
      <c r="AK105" s="111">
        <f t="shared" si="138"/>
        <v>0</v>
      </c>
      <c r="AL105" s="111">
        <f t="shared" si="138"/>
        <v>0</v>
      </c>
      <c r="AM105" s="111">
        <f t="shared" si="138"/>
        <v>0</v>
      </c>
      <c r="AN105" s="111">
        <f t="shared" si="138"/>
        <v>0</v>
      </c>
      <c r="AO105" s="111">
        <f t="shared" si="138"/>
        <v>0</v>
      </c>
      <c r="AP105" s="111">
        <f t="shared" si="138"/>
        <v>0</v>
      </c>
      <c r="AQ105" s="111">
        <f t="shared" si="138"/>
        <v>0</v>
      </c>
      <c r="AR105" s="111">
        <f t="shared" si="138"/>
        <v>0</v>
      </c>
      <c r="AS105" s="111">
        <f t="shared" si="138"/>
        <v>0</v>
      </c>
      <c r="AT105" s="111">
        <f t="shared" si="138"/>
        <v>0</v>
      </c>
      <c r="AU105" s="111">
        <f t="shared" si="138"/>
        <v>0</v>
      </c>
      <c r="AV105" s="111">
        <f t="shared" si="138"/>
        <v>0</v>
      </c>
      <c r="AW105" s="111">
        <f t="shared" si="138"/>
        <v>0</v>
      </c>
      <c r="AX105" s="111">
        <f t="shared" si="138"/>
        <v>0</v>
      </c>
      <c r="AY105" s="111">
        <f t="shared" si="138"/>
        <v>0</v>
      </c>
      <c r="AZ105" s="111">
        <f t="shared" si="138"/>
        <v>0</v>
      </c>
      <c r="BA105" s="111">
        <f t="shared" si="138"/>
        <v>0</v>
      </c>
      <c r="BB105" s="105" t="s">
        <v>212</v>
      </c>
      <c r="BC105" s="110"/>
      <c r="BD105" s="110"/>
      <c r="BE105" s="132">
        <v>2016</v>
      </c>
      <c r="BF105" s="110"/>
      <c r="BG105" s="110"/>
    </row>
    <row r="106" spans="1:59" s="145" customFormat="1" ht="22.2" customHeight="1">
      <c r="A106" s="418" t="s">
        <v>55</v>
      </c>
      <c r="B106" s="112" t="s">
        <v>281</v>
      </c>
      <c r="C106" s="111"/>
      <c r="D106" s="111">
        <f t="shared" ref="D106:D111" si="139">SUM(E106:BA106)</f>
        <v>0</v>
      </c>
      <c r="E106" s="111">
        <f t="shared" ref="E106:K106" si="140">SUM(E107:E108)</f>
        <v>0</v>
      </c>
      <c r="F106" s="111">
        <f t="shared" si="140"/>
        <v>0</v>
      </c>
      <c r="G106" s="111">
        <f t="shared" si="140"/>
        <v>0</v>
      </c>
      <c r="H106" s="111">
        <f t="shared" si="140"/>
        <v>0</v>
      </c>
      <c r="I106" s="111">
        <f t="shared" si="140"/>
        <v>0</v>
      </c>
      <c r="J106" s="111">
        <f t="shared" si="140"/>
        <v>0</v>
      </c>
      <c r="K106" s="111">
        <f t="shared" si="140"/>
        <v>0</v>
      </c>
      <c r="L106" s="292"/>
      <c r="M106" s="111">
        <f t="shared" ref="M106:AF106" si="141">SUM(M107:M108)</f>
        <v>0</v>
      </c>
      <c r="N106" s="111">
        <f t="shared" si="141"/>
        <v>0</v>
      </c>
      <c r="O106" s="111">
        <f t="shared" si="141"/>
        <v>0</v>
      </c>
      <c r="P106" s="111">
        <f t="shared" si="141"/>
        <v>0</v>
      </c>
      <c r="Q106" s="111">
        <f t="shared" si="141"/>
        <v>0</v>
      </c>
      <c r="R106" s="111">
        <f t="shared" si="141"/>
        <v>0</v>
      </c>
      <c r="S106" s="111">
        <f t="shared" si="141"/>
        <v>0</v>
      </c>
      <c r="T106" s="111">
        <f t="shared" si="141"/>
        <v>0</v>
      </c>
      <c r="U106" s="111">
        <f t="shared" si="141"/>
        <v>0</v>
      </c>
      <c r="V106" s="111">
        <f t="shared" si="141"/>
        <v>0</v>
      </c>
      <c r="W106" s="111">
        <f t="shared" si="141"/>
        <v>0</v>
      </c>
      <c r="X106" s="111">
        <f t="shared" si="141"/>
        <v>0</v>
      </c>
      <c r="Y106" s="111">
        <f t="shared" si="141"/>
        <v>0</v>
      </c>
      <c r="Z106" s="111">
        <f t="shared" si="141"/>
        <v>0</v>
      </c>
      <c r="AA106" s="111">
        <f t="shared" si="141"/>
        <v>0</v>
      </c>
      <c r="AB106" s="111">
        <f t="shared" si="141"/>
        <v>0</v>
      </c>
      <c r="AC106" s="111">
        <f t="shared" si="141"/>
        <v>0</v>
      </c>
      <c r="AD106" s="111">
        <f t="shared" si="141"/>
        <v>0</v>
      </c>
      <c r="AE106" s="111">
        <f t="shared" si="141"/>
        <v>0</v>
      </c>
      <c r="AF106" s="111">
        <f t="shared" si="141"/>
        <v>0</v>
      </c>
      <c r="AG106" s="297"/>
      <c r="AH106" s="111">
        <f t="shared" ref="AH106:BA106" si="142">SUM(AH107:AH108)</f>
        <v>0</v>
      </c>
      <c r="AI106" s="111">
        <f t="shared" si="142"/>
        <v>0</v>
      </c>
      <c r="AJ106" s="111">
        <f t="shared" si="142"/>
        <v>0</v>
      </c>
      <c r="AK106" s="111">
        <f t="shared" si="142"/>
        <v>0</v>
      </c>
      <c r="AL106" s="111">
        <f t="shared" si="142"/>
        <v>0</v>
      </c>
      <c r="AM106" s="111">
        <f t="shared" si="142"/>
        <v>0</v>
      </c>
      <c r="AN106" s="111">
        <f t="shared" si="142"/>
        <v>0</v>
      </c>
      <c r="AO106" s="111">
        <f t="shared" si="142"/>
        <v>0</v>
      </c>
      <c r="AP106" s="111">
        <f t="shared" si="142"/>
        <v>0</v>
      </c>
      <c r="AQ106" s="111">
        <f t="shared" si="142"/>
        <v>0</v>
      </c>
      <c r="AR106" s="111">
        <f t="shared" si="142"/>
        <v>0</v>
      </c>
      <c r="AS106" s="111">
        <f t="shared" si="142"/>
        <v>0</v>
      </c>
      <c r="AT106" s="111">
        <f t="shared" si="142"/>
        <v>0</v>
      </c>
      <c r="AU106" s="111">
        <f t="shared" si="142"/>
        <v>0</v>
      </c>
      <c r="AV106" s="111">
        <f t="shared" si="142"/>
        <v>0</v>
      </c>
      <c r="AW106" s="111">
        <f t="shared" si="142"/>
        <v>0</v>
      </c>
      <c r="AX106" s="111">
        <f t="shared" si="142"/>
        <v>0</v>
      </c>
      <c r="AY106" s="111">
        <f t="shared" si="142"/>
        <v>0</v>
      </c>
      <c r="AZ106" s="111">
        <f t="shared" si="142"/>
        <v>0</v>
      </c>
      <c r="BA106" s="111">
        <f t="shared" si="142"/>
        <v>0</v>
      </c>
      <c r="BB106" s="105" t="s">
        <v>212</v>
      </c>
      <c r="BC106" s="110"/>
      <c r="BD106" s="110"/>
      <c r="BE106" s="132">
        <v>2016</v>
      </c>
      <c r="BF106" s="110"/>
      <c r="BG106" s="110"/>
    </row>
    <row r="107" spans="1:59" s="124" customFormat="1" ht="22.2" customHeight="1">
      <c r="A107" s="419" t="s">
        <v>55</v>
      </c>
      <c r="B107" s="107"/>
      <c r="C107" s="106"/>
      <c r="D107" s="106">
        <f t="shared" si="139"/>
        <v>0</v>
      </c>
      <c r="E107" s="106"/>
      <c r="F107" s="106"/>
      <c r="G107" s="106"/>
      <c r="H107" s="106"/>
      <c r="I107" s="106"/>
      <c r="J107" s="106"/>
      <c r="K107" s="106"/>
      <c r="L107" s="292"/>
      <c r="M107" s="106"/>
      <c r="N107" s="106"/>
      <c r="O107" s="106"/>
      <c r="P107" s="106"/>
      <c r="Q107" s="106"/>
      <c r="R107" s="106"/>
      <c r="S107" s="106"/>
      <c r="T107" s="106"/>
      <c r="U107" s="106"/>
      <c r="V107" s="106"/>
      <c r="W107" s="106"/>
      <c r="X107" s="106"/>
      <c r="Y107" s="106"/>
      <c r="Z107" s="106"/>
      <c r="AA107" s="106"/>
      <c r="AB107" s="106"/>
      <c r="AC107" s="106"/>
      <c r="AD107" s="106"/>
      <c r="AE107" s="106"/>
      <c r="AF107" s="106"/>
      <c r="AG107" s="297"/>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5" t="s">
        <v>212</v>
      </c>
      <c r="BC107" s="104"/>
      <c r="BD107" s="104"/>
      <c r="BE107" s="132">
        <v>2016</v>
      </c>
      <c r="BF107" s="104"/>
      <c r="BG107" s="104"/>
    </row>
    <row r="108" spans="1:59" s="124" customFormat="1" ht="22.2" customHeight="1">
      <c r="A108" s="419" t="s">
        <v>55</v>
      </c>
      <c r="B108" s="107"/>
      <c r="C108" s="106"/>
      <c r="D108" s="106">
        <f t="shared" si="139"/>
        <v>0</v>
      </c>
      <c r="E108" s="106"/>
      <c r="F108" s="106"/>
      <c r="G108" s="106"/>
      <c r="H108" s="106"/>
      <c r="I108" s="106"/>
      <c r="J108" s="106"/>
      <c r="K108" s="106"/>
      <c r="L108" s="292"/>
      <c r="M108" s="106"/>
      <c r="N108" s="106"/>
      <c r="O108" s="106"/>
      <c r="P108" s="106"/>
      <c r="Q108" s="106"/>
      <c r="R108" s="106"/>
      <c r="S108" s="106"/>
      <c r="T108" s="106"/>
      <c r="U108" s="106"/>
      <c r="V108" s="106"/>
      <c r="W108" s="106"/>
      <c r="X108" s="106"/>
      <c r="Y108" s="106"/>
      <c r="Z108" s="106"/>
      <c r="AA108" s="106"/>
      <c r="AB108" s="106"/>
      <c r="AC108" s="106"/>
      <c r="AD108" s="106"/>
      <c r="AE108" s="106"/>
      <c r="AF108" s="106"/>
      <c r="AG108" s="297"/>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5" t="s">
        <v>212</v>
      </c>
      <c r="BC108" s="104"/>
      <c r="BD108" s="104"/>
      <c r="BE108" s="132">
        <v>2016</v>
      </c>
      <c r="BF108" s="104"/>
      <c r="BG108" s="104"/>
    </row>
    <row r="109" spans="1:59" s="145" customFormat="1" ht="22.2" customHeight="1">
      <c r="A109" s="418" t="s">
        <v>55</v>
      </c>
      <c r="B109" s="112" t="s">
        <v>282</v>
      </c>
      <c r="C109" s="111"/>
      <c r="D109" s="111">
        <f t="shared" si="139"/>
        <v>0</v>
      </c>
      <c r="E109" s="111">
        <f t="shared" ref="E109:K109" si="143">SUM(E110:E111)</f>
        <v>0</v>
      </c>
      <c r="F109" s="111">
        <f t="shared" si="143"/>
        <v>0</v>
      </c>
      <c r="G109" s="111">
        <f t="shared" si="143"/>
        <v>0</v>
      </c>
      <c r="H109" s="111">
        <f t="shared" si="143"/>
        <v>0</v>
      </c>
      <c r="I109" s="111">
        <f t="shared" si="143"/>
        <v>0</v>
      </c>
      <c r="J109" s="111">
        <f t="shared" si="143"/>
        <v>0</v>
      </c>
      <c r="K109" s="111">
        <f t="shared" si="143"/>
        <v>0</v>
      </c>
      <c r="L109" s="292"/>
      <c r="M109" s="111">
        <f t="shared" ref="M109:AF109" si="144">SUM(M110:M111)</f>
        <v>0</v>
      </c>
      <c r="N109" s="111">
        <f t="shared" si="144"/>
        <v>0</v>
      </c>
      <c r="O109" s="111">
        <f t="shared" si="144"/>
        <v>0</v>
      </c>
      <c r="P109" s="111">
        <f t="shared" si="144"/>
        <v>0</v>
      </c>
      <c r="Q109" s="111">
        <f t="shared" si="144"/>
        <v>0</v>
      </c>
      <c r="R109" s="111">
        <f t="shared" si="144"/>
        <v>0</v>
      </c>
      <c r="S109" s="111">
        <f t="shared" si="144"/>
        <v>0</v>
      </c>
      <c r="T109" s="111">
        <f t="shared" si="144"/>
        <v>0</v>
      </c>
      <c r="U109" s="111">
        <f t="shared" si="144"/>
        <v>0</v>
      </c>
      <c r="V109" s="111">
        <f t="shared" si="144"/>
        <v>0</v>
      </c>
      <c r="W109" s="111">
        <f t="shared" si="144"/>
        <v>0</v>
      </c>
      <c r="X109" s="111">
        <f t="shared" si="144"/>
        <v>0</v>
      </c>
      <c r="Y109" s="111">
        <f t="shared" si="144"/>
        <v>0</v>
      </c>
      <c r="Z109" s="111">
        <f t="shared" si="144"/>
        <v>0</v>
      </c>
      <c r="AA109" s="111">
        <f t="shared" si="144"/>
        <v>0</v>
      </c>
      <c r="AB109" s="111">
        <f t="shared" si="144"/>
        <v>0</v>
      </c>
      <c r="AC109" s="111">
        <f t="shared" si="144"/>
        <v>0</v>
      </c>
      <c r="AD109" s="111">
        <f t="shared" si="144"/>
        <v>0</v>
      </c>
      <c r="AE109" s="111">
        <f t="shared" si="144"/>
        <v>0</v>
      </c>
      <c r="AF109" s="111">
        <f t="shared" si="144"/>
        <v>0</v>
      </c>
      <c r="AG109" s="297"/>
      <c r="AH109" s="111">
        <f t="shared" ref="AH109:BA109" si="145">SUM(AH110:AH111)</f>
        <v>0</v>
      </c>
      <c r="AI109" s="111">
        <f t="shared" si="145"/>
        <v>0</v>
      </c>
      <c r="AJ109" s="111">
        <f t="shared" si="145"/>
        <v>0</v>
      </c>
      <c r="AK109" s="111">
        <f t="shared" si="145"/>
        <v>0</v>
      </c>
      <c r="AL109" s="111">
        <f t="shared" si="145"/>
        <v>0</v>
      </c>
      <c r="AM109" s="111">
        <f t="shared" si="145"/>
        <v>0</v>
      </c>
      <c r="AN109" s="111">
        <f t="shared" si="145"/>
        <v>0</v>
      </c>
      <c r="AO109" s="111">
        <f t="shared" si="145"/>
        <v>0</v>
      </c>
      <c r="AP109" s="111">
        <f t="shared" si="145"/>
        <v>0</v>
      </c>
      <c r="AQ109" s="111">
        <f t="shared" si="145"/>
        <v>0</v>
      </c>
      <c r="AR109" s="111">
        <f t="shared" si="145"/>
        <v>0</v>
      </c>
      <c r="AS109" s="111">
        <f t="shared" si="145"/>
        <v>0</v>
      </c>
      <c r="AT109" s="111">
        <f t="shared" si="145"/>
        <v>0</v>
      </c>
      <c r="AU109" s="111">
        <f t="shared" si="145"/>
        <v>0</v>
      </c>
      <c r="AV109" s="111">
        <f t="shared" si="145"/>
        <v>0</v>
      </c>
      <c r="AW109" s="111">
        <f t="shared" si="145"/>
        <v>0</v>
      </c>
      <c r="AX109" s="111">
        <f t="shared" si="145"/>
        <v>0</v>
      </c>
      <c r="AY109" s="111">
        <f t="shared" si="145"/>
        <v>0</v>
      </c>
      <c r="AZ109" s="111">
        <f t="shared" si="145"/>
        <v>0</v>
      </c>
      <c r="BA109" s="111">
        <f t="shared" si="145"/>
        <v>0</v>
      </c>
      <c r="BB109" s="105" t="s">
        <v>212</v>
      </c>
      <c r="BC109" s="110"/>
      <c r="BD109" s="110"/>
      <c r="BE109" s="132">
        <v>2016</v>
      </c>
      <c r="BF109" s="110"/>
      <c r="BG109" s="110"/>
    </row>
    <row r="110" spans="1:59" s="124" customFormat="1" ht="22.2" customHeight="1">
      <c r="A110" s="419" t="s">
        <v>55</v>
      </c>
      <c r="B110" s="107"/>
      <c r="C110" s="106"/>
      <c r="D110" s="106">
        <f t="shared" si="139"/>
        <v>0</v>
      </c>
      <c r="E110" s="106"/>
      <c r="F110" s="106"/>
      <c r="G110" s="106"/>
      <c r="H110" s="106"/>
      <c r="I110" s="106"/>
      <c r="J110" s="106"/>
      <c r="K110" s="106"/>
      <c r="L110" s="292"/>
      <c r="M110" s="106"/>
      <c r="N110" s="106"/>
      <c r="O110" s="106"/>
      <c r="P110" s="106"/>
      <c r="Q110" s="106"/>
      <c r="R110" s="106"/>
      <c r="S110" s="106"/>
      <c r="T110" s="106"/>
      <c r="U110" s="106"/>
      <c r="V110" s="106"/>
      <c r="W110" s="106"/>
      <c r="X110" s="106"/>
      <c r="Y110" s="106"/>
      <c r="Z110" s="106"/>
      <c r="AA110" s="106"/>
      <c r="AB110" s="106"/>
      <c r="AC110" s="106"/>
      <c r="AD110" s="106"/>
      <c r="AE110" s="106"/>
      <c r="AF110" s="106"/>
      <c r="AG110" s="297"/>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5" t="s">
        <v>212</v>
      </c>
      <c r="BC110" s="104"/>
      <c r="BD110" s="104"/>
      <c r="BE110" s="132">
        <v>2016</v>
      </c>
      <c r="BF110" s="104"/>
      <c r="BG110" s="104"/>
    </row>
    <row r="111" spans="1:59" s="124" customFormat="1" ht="22.2" customHeight="1">
      <c r="A111" s="419" t="s">
        <v>55</v>
      </c>
      <c r="B111" s="107"/>
      <c r="C111" s="106"/>
      <c r="D111" s="106">
        <f t="shared" si="139"/>
        <v>0</v>
      </c>
      <c r="E111" s="106"/>
      <c r="F111" s="106"/>
      <c r="G111" s="106"/>
      <c r="H111" s="106"/>
      <c r="I111" s="106"/>
      <c r="J111" s="106"/>
      <c r="K111" s="106"/>
      <c r="L111" s="292"/>
      <c r="M111" s="106"/>
      <c r="N111" s="106"/>
      <c r="O111" s="106"/>
      <c r="P111" s="106"/>
      <c r="Q111" s="106"/>
      <c r="R111" s="106"/>
      <c r="S111" s="106"/>
      <c r="T111" s="106"/>
      <c r="U111" s="106"/>
      <c r="V111" s="106"/>
      <c r="W111" s="106"/>
      <c r="X111" s="106"/>
      <c r="Y111" s="106"/>
      <c r="Z111" s="106"/>
      <c r="AA111" s="106"/>
      <c r="AB111" s="106"/>
      <c r="AC111" s="106"/>
      <c r="AD111" s="106"/>
      <c r="AE111" s="106"/>
      <c r="AF111" s="106"/>
      <c r="AG111" s="297"/>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5" t="s">
        <v>212</v>
      </c>
      <c r="BC111" s="104"/>
      <c r="BD111" s="104"/>
      <c r="BE111" s="132">
        <v>2016</v>
      </c>
      <c r="BF111" s="104"/>
      <c r="BG111" s="104"/>
    </row>
    <row r="112" spans="1:59" s="131" customFormat="1" ht="22.2" customHeight="1">
      <c r="A112" s="418" t="s">
        <v>57</v>
      </c>
      <c r="B112" s="308" t="s">
        <v>206</v>
      </c>
      <c r="C112" s="111">
        <f>SUM(C113,C116)</f>
        <v>0</v>
      </c>
      <c r="D112" s="111">
        <f>SUM(D113+D116)</f>
        <v>0</v>
      </c>
      <c r="E112" s="111">
        <f t="shared" ref="E112:K112" si="146">SUM(E113,E116)</f>
        <v>0</v>
      </c>
      <c r="F112" s="111">
        <f t="shared" si="146"/>
        <v>0</v>
      </c>
      <c r="G112" s="111">
        <f t="shared" si="146"/>
        <v>0</v>
      </c>
      <c r="H112" s="111">
        <f t="shared" si="146"/>
        <v>0</v>
      </c>
      <c r="I112" s="111">
        <f t="shared" si="146"/>
        <v>0</v>
      </c>
      <c r="J112" s="111">
        <f t="shared" si="146"/>
        <v>0</v>
      </c>
      <c r="K112" s="111">
        <f t="shared" si="146"/>
        <v>0</v>
      </c>
      <c r="L112" s="292"/>
      <c r="M112" s="111">
        <f t="shared" ref="M112:AF112" si="147">SUM(M113,M116)</f>
        <v>0</v>
      </c>
      <c r="N112" s="111">
        <f t="shared" si="147"/>
        <v>0</v>
      </c>
      <c r="O112" s="111">
        <f t="shared" si="147"/>
        <v>0</v>
      </c>
      <c r="P112" s="111">
        <f t="shared" si="147"/>
        <v>0</v>
      </c>
      <c r="Q112" s="111">
        <f t="shared" si="147"/>
        <v>0</v>
      </c>
      <c r="R112" s="111">
        <f t="shared" si="147"/>
        <v>0</v>
      </c>
      <c r="S112" s="111">
        <f t="shared" si="147"/>
        <v>0</v>
      </c>
      <c r="T112" s="111">
        <f t="shared" si="147"/>
        <v>0</v>
      </c>
      <c r="U112" s="111">
        <f t="shared" si="147"/>
        <v>0</v>
      </c>
      <c r="V112" s="111">
        <f t="shared" si="147"/>
        <v>0</v>
      </c>
      <c r="W112" s="111">
        <f t="shared" si="147"/>
        <v>0</v>
      </c>
      <c r="X112" s="111">
        <f t="shared" si="147"/>
        <v>0</v>
      </c>
      <c r="Y112" s="111">
        <f t="shared" si="147"/>
        <v>0</v>
      </c>
      <c r="Z112" s="111">
        <f t="shared" si="147"/>
        <v>0</v>
      </c>
      <c r="AA112" s="111">
        <f t="shared" si="147"/>
        <v>0</v>
      </c>
      <c r="AB112" s="111">
        <f t="shared" si="147"/>
        <v>0</v>
      </c>
      <c r="AC112" s="111">
        <f t="shared" si="147"/>
        <v>0</v>
      </c>
      <c r="AD112" s="111">
        <f t="shared" si="147"/>
        <v>0</v>
      </c>
      <c r="AE112" s="111">
        <f t="shared" si="147"/>
        <v>0</v>
      </c>
      <c r="AF112" s="111">
        <f t="shared" si="147"/>
        <v>0</v>
      </c>
      <c r="AG112" s="297"/>
      <c r="AH112" s="111">
        <f t="shared" ref="AH112:BA112" si="148">SUM(AH113,AH116)</f>
        <v>0</v>
      </c>
      <c r="AI112" s="111">
        <f t="shared" si="148"/>
        <v>0</v>
      </c>
      <c r="AJ112" s="111">
        <f t="shared" si="148"/>
        <v>0</v>
      </c>
      <c r="AK112" s="111">
        <f t="shared" si="148"/>
        <v>0</v>
      </c>
      <c r="AL112" s="111">
        <f t="shared" si="148"/>
        <v>0</v>
      </c>
      <c r="AM112" s="111">
        <f t="shared" si="148"/>
        <v>0</v>
      </c>
      <c r="AN112" s="111">
        <f t="shared" si="148"/>
        <v>0</v>
      </c>
      <c r="AO112" s="111">
        <f t="shared" si="148"/>
        <v>0</v>
      </c>
      <c r="AP112" s="111">
        <f t="shared" si="148"/>
        <v>0</v>
      </c>
      <c r="AQ112" s="111">
        <f t="shared" si="148"/>
        <v>0</v>
      </c>
      <c r="AR112" s="111">
        <f t="shared" si="148"/>
        <v>0</v>
      </c>
      <c r="AS112" s="111">
        <f t="shared" si="148"/>
        <v>0</v>
      </c>
      <c r="AT112" s="111">
        <f t="shared" si="148"/>
        <v>0</v>
      </c>
      <c r="AU112" s="111">
        <f t="shared" si="148"/>
        <v>0</v>
      </c>
      <c r="AV112" s="111">
        <f t="shared" si="148"/>
        <v>0</v>
      </c>
      <c r="AW112" s="111">
        <f t="shared" si="148"/>
        <v>0</v>
      </c>
      <c r="AX112" s="111">
        <f t="shared" si="148"/>
        <v>0</v>
      </c>
      <c r="AY112" s="111">
        <f t="shared" si="148"/>
        <v>0</v>
      </c>
      <c r="AZ112" s="111">
        <f t="shared" si="148"/>
        <v>0</v>
      </c>
      <c r="BA112" s="111">
        <f t="shared" si="148"/>
        <v>0</v>
      </c>
      <c r="BB112" s="105" t="s">
        <v>212</v>
      </c>
      <c r="BC112" s="110"/>
      <c r="BD112" s="110"/>
      <c r="BE112" s="132">
        <v>2016</v>
      </c>
      <c r="BF112" s="110"/>
      <c r="BG112" s="110"/>
    </row>
    <row r="113" spans="1:59" s="145" customFormat="1" ht="22.2" customHeight="1">
      <c r="A113" s="418" t="s">
        <v>57</v>
      </c>
      <c r="B113" s="112" t="s">
        <v>281</v>
      </c>
      <c r="C113" s="111"/>
      <c r="D113" s="111">
        <f t="shared" ref="D113:D118" si="149">SUM(E113:BA113)</f>
        <v>0</v>
      </c>
      <c r="E113" s="111">
        <f t="shared" ref="E113:K113" si="150">SUM(E114:E115)</f>
        <v>0</v>
      </c>
      <c r="F113" s="111">
        <f t="shared" si="150"/>
        <v>0</v>
      </c>
      <c r="G113" s="111">
        <f t="shared" si="150"/>
        <v>0</v>
      </c>
      <c r="H113" s="111">
        <f t="shared" si="150"/>
        <v>0</v>
      </c>
      <c r="I113" s="111">
        <f t="shared" si="150"/>
        <v>0</v>
      </c>
      <c r="J113" s="111">
        <f t="shared" si="150"/>
        <v>0</v>
      </c>
      <c r="K113" s="111">
        <f t="shared" si="150"/>
        <v>0</v>
      </c>
      <c r="L113" s="292"/>
      <c r="M113" s="111">
        <f t="shared" ref="M113:AF113" si="151">SUM(M114:M115)</f>
        <v>0</v>
      </c>
      <c r="N113" s="111">
        <f t="shared" si="151"/>
        <v>0</v>
      </c>
      <c r="O113" s="111">
        <f t="shared" si="151"/>
        <v>0</v>
      </c>
      <c r="P113" s="111">
        <f t="shared" si="151"/>
        <v>0</v>
      </c>
      <c r="Q113" s="111">
        <f t="shared" si="151"/>
        <v>0</v>
      </c>
      <c r="R113" s="111">
        <f t="shared" si="151"/>
        <v>0</v>
      </c>
      <c r="S113" s="111">
        <f t="shared" si="151"/>
        <v>0</v>
      </c>
      <c r="T113" s="111">
        <f t="shared" si="151"/>
        <v>0</v>
      </c>
      <c r="U113" s="111">
        <f t="shared" si="151"/>
        <v>0</v>
      </c>
      <c r="V113" s="111">
        <f t="shared" si="151"/>
        <v>0</v>
      </c>
      <c r="W113" s="111">
        <f t="shared" si="151"/>
        <v>0</v>
      </c>
      <c r="X113" s="111">
        <f t="shared" si="151"/>
        <v>0</v>
      </c>
      <c r="Y113" s="111">
        <f t="shared" si="151"/>
        <v>0</v>
      </c>
      <c r="Z113" s="111">
        <f t="shared" si="151"/>
        <v>0</v>
      </c>
      <c r="AA113" s="111">
        <f t="shared" si="151"/>
        <v>0</v>
      </c>
      <c r="AB113" s="111">
        <f t="shared" si="151"/>
        <v>0</v>
      </c>
      <c r="AC113" s="111">
        <f t="shared" si="151"/>
        <v>0</v>
      </c>
      <c r="AD113" s="111">
        <f t="shared" si="151"/>
        <v>0</v>
      </c>
      <c r="AE113" s="111">
        <f t="shared" si="151"/>
        <v>0</v>
      </c>
      <c r="AF113" s="111">
        <f t="shared" si="151"/>
        <v>0</v>
      </c>
      <c r="AG113" s="297"/>
      <c r="AH113" s="111">
        <f t="shared" ref="AH113:BA113" si="152">SUM(AH114:AH115)</f>
        <v>0</v>
      </c>
      <c r="AI113" s="111">
        <f t="shared" si="152"/>
        <v>0</v>
      </c>
      <c r="AJ113" s="111">
        <f t="shared" si="152"/>
        <v>0</v>
      </c>
      <c r="AK113" s="111">
        <f t="shared" si="152"/>
        <v>0</v>
      </c>
      <c r="AL113" s="111">
        <f t="shared" si="152"/>
        <v>0</v>
      </c>
      <c r="AM113" s="111">
        <f t="shared" si="152"/>
        <v>0</v>
      </c>
      <c r="AN113" s="111">
        <f t="shared" si="152"/>
        <v>0</v>
      </c>
      <c r="AO113" s="111">
        <f t="shared" si="152"/>
        <v>0</v>
      </c>
      <c r="AP113" s="111">
        <f t="shared" si="152"/>
        <v>0</v>
      </c>
      <c r="AQ113" s="111">
        <f t="shared" si="152"/>
        <v>0</v>
      </c>
      <c r="AR113" s="111">
        <f t="shared" si="152"/>
        <v>0</v>
      </c>
      <c r="AS113" s="111">
        <f t="shared" si="152"/>
        <v>0</v>
      </c>
      <c r="AT113" s="111">
        <f t="shared" si="152"/>
        <v>0</v>
      </c>
      <c r="AU113" s="111">
        <f t="shared" si="152"/>
        <v>0</v>
      </c>
      <c r="AV113" s="111">
        <f t="shared" si="152"/>
        <v>0</v>
      </c>
      <c r="AW113" s="111">
        <f t="shared" si="152"/>
        <v>0</v>
      </c>
      <c r="AX113" s="111">
        <f t="shared" si="152"/>
        <v>0</v>
      </c>
      <c r="AY113" s="111">
        <f t="shared" si="152"/>
        <v>0</v>
      </c>
      <c r="AZ113" s="111">
        <f t="shared" si="152"/>
        <v>0</v>
      </c>
      <c r="BA113" s="111">
        <f t="shared" si="152"/>
        <v>0</v>
      </c>
      <c r="BB113" s="105" t="s">
        <v>212</v>
      </c>
      <c r="BC113" s="110"/>
      <c r="BD113" s="110"/>
      <c r="BE113" s="132">
        <v>2016</v>
      </c>
      <c r="BF113" s="110"/>
      <c r="BG113" s="110"/>
    </row>
    <row r="114" spans="1:59" s="124" customFormat="1" ht="27.75" customHeight="1">
      <c r="A114" s="419" t="s">
        <v>57</v>
      </c>
      <c r="B114" s="107"/>
      <c r="C114" s="106"/>
      <c r="D114" s="106">
        <f t="shared" si="149"/>
        <v>0</v>
      </c>
      <c r="E114" s="106"/>
      <c r="F114" s="106"/>
      <c r="G114" s="106"/>
      <c r="H114" s="106"/>
      <c r="I114" s="106"/>
      <c r="J114" s="106"/>
      <c r="K114" s="106"/>
      <c r="L114" s="292"/>
      <c r="M114" s="106"/>
      <c r="N114" s="106"/>
      <c r="O114" s="106"/>
      <c r="P114" s="106"/>
      <c r="Q114" s="106"/>
      <c r="R114" s="106"/>
      <c r="S114" s="106"/>
      <c r="T114" s="106"/>
      <c r="U114" s="106"/>
      <c r="V114" s="106"/>
      <c r="W114" s="106"/>
      <c r="X114" s="106"/>
      <c r="Y114" s="106"/>
      <c r="Z114" s="106"/>
      <c r="AA114" s="106"/>
      <c r="AB114" s="106"/>
      <c r="AC114" s="106"/>
      <c r="AD114" s="106"/>
      <c r="AE114" s="106"/>
      <c r="AF114" s="106"/>
      <c r="AG114" s="297"/>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5" t="s">
        <v>212</v>
      </c>
      <c r="BC114" s="104"/>
      <c r="BD114" s="104"/>
      <c r="BE114" s="132">
        <v>2016</v>
      </c>
      <c r="BF114" s="104"/>
      <c r="BG114" s="104"/>
    </row>
    <row r="115" spans="1:59" s="124" customFormat="1" ht="24" customHeight="1">
      <c r="A115" s="419" t="s">
        <v>57</v>
      </c>
      <c r="B115" s="107"/>
      <c r="C115" s="106"/>
      <c r="D115" s="106">
        <f t="shared" si="149"/>
        <v>0</v>
      </c>
      <c r="E115" s="106"/>
      <c r="F115" s="106"/>
      <c r="G115" s="106"/>
      <c r="H115" s="106"/>
      <c r="I115" s="106"/>
      <c r="J115" s="106"/>
      <c r="K115" s="106"/>
      <c r="L115" s="292"/>
      <c r="M115" s="106"/>
      <c r="N115" s="106"/>
      <c r="O115" s="106"/>
      <c r="P115" s="106"/>
      <c r="Q115" s="106"/>
      <c r="R115" s="106"/>
      <c r="S115" s="106"/>
      <c r="T115" s="106"/>
      <c r="U115" s="106"/>
      <c r="V115" s="106"/>
      <c r="W115" s="106"/>
      <c r="X115" s="106"/>
      <c r="Y115" s="106"/>
      <c r="Z115" s="106"/>
      <c r="AA115" s="106"/>
      <c r="AB115" s="106"/>
      <c r="AC115" s="106"/>
      <c r="AD115" s="106"/>
      <c r="AE115" s="106"/>
      <c r="AF115" s="106"/>
      <c r="AG115" s="297"/>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5" t="s">
        <v>212</v>
      </c>
      <c r="BC115" s="104"/>
      <c r="BD115" s="104"/>
      <c r="BE115" s="132">
        <v>2016</v>
      </c>
      <c r="BF115" s="104"/>
      <c r="BG115" s="104"/>
    </row>
    <row r="116" spans="1:59" s="145" customFormat="1" ht="22.2" customHeight="1">
      <c r="A116" s="418" t="s">
        <v>57</v>
      </c>
      <c r="B116" s="112" t="s">
        <v>282</v>
      </c>
      <c r="C116" s="111"/>
      <c r="D116" s="111">
        <f t="shared" si="149"/>
        <v>0</v>
      </c>
      <c r="E116" s="111">
        <f t="shared" ref="E116:K116" si="153">SUM(E117:E118)</f>
        <v>0</v>
      </c>
      <c r="F116" s="111">
        <f t="shared" si="153"/>
        <v>0</v>
      </c>
      <c r="G116" s="111">
        <f t="shared" si="153"/>
        <v>0</v>
      </c>
      <c r="H116" s="111">
        <f t="shared" si="153"/>
        <v>0</v>
      </c>
      <c r="I116" s="111">
        <f t="shared" si="153"/>
        <v>0</v>
      </c>
      <c r="J116" s="111">
        <f t="shared" si="153"/>
        <v>0</v>
      </c>
      <c r="K116" s="111">
        <f t="shared" si="153"/>
        <v>0</v>
      </c>
      <c r="L116" s="292"/>
      <c r="M116" s="111">
        <f t="shared" ref="M116:AF116" si="154">SUM(M117:M118)</f>
        <v>0</v>
      </c>
      <c r="N116" s="111">
        <f t="shared" si="154"/>
        <v>0</v>
      </c>
      <c r="O116" s="111">
        <f t="shared" si="154"/>
        <v>0</v>
      </c>
      <c r="P116" s="111">
        <f t="shared" si="154"/>
        <v>0</v>
      </c>
      <c r="Q116" s="111">
        <f t="shared" si="154"/>
        <v>0</v>
      </c>
      <c r="R116" s="111">
        <f t="shared" si="154"/>
        <v>0</v>
      </c>
      <c r="S116" s="111">
        <f t="shared" si="154"/>
        <v>0</v>
      </c>
      <c r="T116" s="111">
        <f t="shared" si="154"/>
        <v>0</v>
      </c>
      <c r="U116" s="111">
        <f t="shared" si="154"/>
        <v>0</v>
      </c>
      <c r="V116" s="111">
        <f t="shared" si="154"/>
        <v>0</v>
      </c>
      <c r="W116" s="111">
        <f t="shared" si="154"/>
        <v>0</v>
      </c>
      <c r="X116" s="111">
        <f t="shared" si="154"/>
        <v>0</v>
      </c>
      <c r="Y116" s="111">
        <f t="shared" si="154"/>
        <v>0</v>
      </c>
      <c r="Z116" s="111">
        <f t="shared" si="154"/>
        <v>0</v>
      </c>
      <c r="AA116" s="111">
        <f t="shared" si="154"/>
        <v>0</v>
      </c>
      <c r="AB116" s="111">
        <f t="shared" si="154"/>
        <v>0</v>
      </c>
      <c r="AC116" s="111">
        <f t="shared" si="154"/>
        <v>0</v>
      </c>
      <c r="AD116" s="111">
        <f t="shared" si="154"/>
        <v>0</v>
      </c>
      <c r="AE116" s="111">
        <f t="shared" si="154"/>
        <v>0</v>
      </c>
      <c r="AF116" s="111">
        <f t="shared" si="154"/>
        <v>0</v>
      </c>
      <c r="AG116" s="297"/>
      <c r="AH116" s="111">
        <f t="shared" ref="AH116:BA116" si="155">SUM(AH117:AH118)</f>
        <v>0</v>
      </c>
      <c r="AI116" s="111">
        <f t="shared" si="155"/>
        <v>0</v>
      </c>
      <c r="AJ116" s="111">
        <f t="shared" si="155"/>
        <v>0</v>
      </c>
      <c r="AK116" s="111">
        <f t="shared" si="155"/>
        <v>0</v>
      </c>
      <c r="AL116" s="111">
        <f t="shared" si="155"/>
        <v>0</v>
      </c>
      <c r="AM116" s="111">
        <f t="shared" si="155"/>
        <v>0</v>
      </c>
      <c r="AN116" s="111">
        <f t="shared" si="155"/>
        <v>0</v>
      </c>
      <c r="AO116" s="111">
        <f t="shared" si="155"/>
        <v>0</v>
      </c>
      <c r="AP116" s="111">
        <f t="shared" si="155"/>
        <v>0</v>
      </c>
      <c r="AQ116" s="111">
        <f t="shared" si="155"/>
        <v>0</v>
      </c>
      <c r="AR116" s="111">
        <f t="shared" si="155"/>
        <v>0</v>
      </c>
      <c r="AS116" s="111">
        <f t="shared" si="155"/>
        <v>0</v>
      </c>
      <c r="AT116" s="111">
        <f t="shared" si="155"/>
        <v>0</v>
      </c>
      <c r="AU116" s="111">
        <f t="shared" si="155"/>
        <v>0</v>
      </c>
      <c r="AV116" s="111">
        <f t="shared" si="155"/>
        <v>0</v>
      </c>
      <c r="AW116" s="111">
        <f t="shared" si="155"/>
        <v>0</v>
      </c>
      <c r="AX116" s="111">
        <f t="shared" si="155"/>
        <v>0</v>
      </c>
      <c r="AY116" s="111">
        <f t="shared" si="155"/>
        <v>0</v>
      </c>
      <c r="AZ116" s="111">
        <f t="shared" si="155"/>
        <v>0</v>
      </c>
      <c r="BA116" s="111">
        <f t="shared" si="155"/>
        <v>0</v>
      </c>
      <c r="BB116" s="105" t="s">
        <v>212</v>
      </c>
      <c r="BC116" s="110"/>
      <c r="BD116" s="110"/>
      <c r="BE116" s="132">
        <v>2016</v>
      </c>
      <c r="BF116" s="110"/>
      <c r="BG116" s="110"/>
    </row>
    <row r="117" spans="1:59" s="124" customFormat="1" ht="22.2" customHeight="1">
      <c r="A117" s="419" t="s">
        <v>57</v>
      </c>
      <c r="B117" s="107"/>
      <c r="C117" s="106"/>
      <c r="D117" s="106">
        <f t="shared" si="149"/>
        <v>0</v>
      </c>
      <c r="E117" s="106"/>
      <c r="F117" s="106"/>
      <c r="G117" s="106"/>
      <c r="H117" s="106"/>
      <c r="I117" s="106"/>
      <c r="J117" s="106"/>
      <c r="K117" s="106"/>
      <c r="L117" s="292"/>
      <c r="M117" s="106"/>
      <c r="N117" s="106"/>
      <c r="O117" s="106"/>
      <c r="P117" s="106"/>
      <c r="Q117" s="106"/>
      <c r="R117" s="106"/>
      <c r="S117" s="106"/>
      <c r="T117" s="106"/>
      <c r="U117" s="106"/>
      <c r="V117" s="106"/>
      <c r="W117" s="106"/>
      <c r="X117" s="106"/>
      <c r="Y117" s="106"/>
      <c r="Z117" s="106"/>
      <c r="AA117" s="106"/>
      <c r="AB117" s="106"/>
      <c r="AC117" s="106"/>
      <c r="AD117" s="106"/>
      <c r="AE117" s="106"/>
      <c r="AF117" s="106"/>
      <c r="AG117" s="297"/>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5" t="s">
        <v>212</v>
      </c>
      <c r="BC117" s="104"/>
      <c r="BD117" s="104"/>
      <c r="BE117" s="132">
        <v>2016</v>
      </c>
      <c r="BF117" s="104"/>
      <c r="BG117" s="104"/>
    </row>
    <row r="118" spans="1:59" s="124" customFormat="1" ht="22.2" customHeight="1">
      <c r="A118" s="419" t="s">
        <v>57</v>
      </c>
      <c r="B118" s="107"/>
      <c r="C118" s="106"/>
      <c r="D118" s="106">
        <f t="shared" si="149"/>
        <v>0</v>
      </c>
      <c r="E118" s="106"/>
      <c r="F118" s="106"/>
      <c r="G118" s="106"/>
      <c r="H118" s="106"/>
      <c r="I118" s="106"/>
      <c r="J118" s="106"/>
      <c r="K118" s="106"/>
      <c r="L118" s="292"/>
      <c r="M118" s="106"/>
      <c r="N118" s="106"/>
      <c r="O118" s="106"/>
      <c r="P118" s="106"/>
      <c r="Q118" s="106"/>
      <c r="R118" s="106"/>
      <c r="S118" s="106"/>
      <c r="T118" s="106"/>
      <c r="U118" s="106"/>
      <c r="V118" s="106"/>
      <c r="W118" s="106"/>
      <c r="X118" s="106"/>
      <c r="Y118" s="106"/>
      <c r="Z118" s="106"/>
      <c r="AA118" s="106"/>
      <c r="AB118" s="106"/>
      <c r="AC118" s="106"/>
      <c r="AD118" s="106"/>
      <c r="AE118" s="106"/>
      <c r="AF118" s="106"/>
      <c r="AG118" s="297"/>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5" t="s">
        <v>212</v>
      </c>
      <c r="BC118" s="104"/>
      <c r="BD118" s="104"/>
      <c r="BE118" s="132">
        <v>2016</v>
      </c>
      <c r="BF118" s="104"/>
      <c r="BG118" s="104"/>
    </row>
    <row r="119" spans="1:59" s="148" customFormat="1" ht="22.2" customHeight="1">
      <c r="A119" s="422">
        <v>2</v>
      </c>
      <c r="B119" s="309" t="s">
        <v>211</v>
      </c>
      <c r="C119" s="140">
        <f>SUM(C120,C123)</f>
        <v>0</v>
      </c>
      <c r="D119" s="140">
        <f>SUM(D120+D123)</f>
        <v>0</v>
      </c>
      <c r="E119" s="140">
        <f t="shared" ref="E119:K119" si="156">SUM(E120,E123)</f>
        <v>0</v>
      </c>
      <c r="F119" s="140">
        <f t="shared" si="156"/>
        <v>0</v>
      </c>
      <c r="G119" s="140">
        <f t="shared" si="156"/>
        <v>0</v>
      </c>
      <c r="H119" s="140">
        <f t="shared" si="156"/>
        <v>0</v>
      </c>
      <c r="I119" s="111">
        <f t="shared" si="156"/>
        <v>0</v>
      </c>
      <c r="J119" s="111">
        <f t="shared" si="156"/>
        <v>0</v>
      </c>
      <c r="K119" s="111">
        <f t="shared" si="156"/>
        <v>0</v>
      </c>
      <c r="L119" s="292"/>
      <c r="M119" s="111">
        <f t="shared" ref="M119:AF119" si="157">SUM(M120,M123)</f>
        <v>0</v>
      </c>
      <c r="N119" s="111">
        <f t="shared" si="157"/>
        <v>0</v>
      </c>
      <c r="O119" s="111">
        <f t="shared" si="157"/>
        <v>0</v>
      </c>
      <c r="P119" s="140">
        <f t="shared" si="157"/>
        <v>0</v>
      </c>
      <c r="Q119" s="111">
        <f t="shared" si="157"/>
        <v>0</v>
      </c>
      <c r="R119" s="111">
        <f t="shared" si="157"/>
        <v>0</v>
      </c>
      <c r="S119" s="111">
        <f t="shared" si="157"/>
        <v>0</v>
      </c>
      <c r="T119" s="111">
        <f t="shared" si="157"/>
        <v>0</v>
      </c>
      <c r="U119" s="140">
        <f t="shared" si="157"/>
        <v>0</v>
      </c>
      <c r="V119" s="111">
        <f t="shared" si="157"/>
        <v>0</v>
      </c>
      <c r="W119" s="111">
        <f t="shared" si="157"/>
        <v>0</v>
      </c>
      <c r="X119" s="111">
        <f t="shared" si="157"/>
        <v>0</v>
      </c>
      <c r="Y119" s="140">
        <f t="shared" si="157"/>
        <v>0</v>
      </c>
      <c r="Z119" s="111">
        <f t="shared" si="157"/>
        <v>0</v>
      </c>
      <c r="AA119" s="111">
        <f t="shared" si="157"/>
        <v>0</v>
      </c>
      <c r="AB119" s="111">
        <f t="shared" si="157"/>
        <v>0</v>
      </c>
      <c r="AC119" s="111">
        <f t="shared" si="157"/>
        <v>0</v>
      </c>
      <c r="AD119" s="111">
        <f t="shared" si="157"/>
        <v>0</v>
      </c>
      <c r="AE119" s="111">
        <f t="shared" si="157"/>
        <v>0</v>
      </c>
      <c r="AF119" s="111">
        <f t="shared" si="157"/>
        <v>0</v>
      </c>
      <c r="AG119" s="297"/>
      <c r="AH119" s="111">
        <f t="shared" ref="AH119:BA119" si="158">SUM(AH120,AH123)</f>
        <v>0</v>
      </c>
      <c r="AI119" s="111">
        <f t="shared" si="158"/>
        <v>0</v>
      </c>
      <c r="AJ119" s="111">
        <f t="shared" si="158"/>
        <v>0</v>
      </c>
      <c r="AK119" s="111">
        <f t="shared" si="158"/>
        <v>0</v>
      </c>
      <c r="AL119" s="111">
        <f t="shared" si="158"/>
        <v>0</v>
      </c>
      <c r="AM119" s="111">
        <f t="shared" si="158"/>
        <v>0</v>
      </c>
      <c r="AN119" s="111">
        <f t="shared" si="158"/>
        <v>0</v>
      </c>
      <c r="AO119" s="111">
        <f t="shared" si="158"/>
        <v>0</v>
      </c>
      <c r="AP119" s="111">
        <f t="shared" si="158"/>
        <v>0</v>
      </c>
      <c r="AQ119" s="111">
        <f t="shared" si="158"/>
        <v>0</v>
      </c>
      <c r="AR119" s="111">
        <f t="shared" si="158"/>
        <v>0</v>
      </c>
      <c r="AS119" s="140">
        <f t="shared" si="158"/>
        <v>0</v>
      </c>
      <c r="AT119" s="140">
        <f t="shared" si="158"/>
        <v>0</v>
      </c>
      <c r="AU119" s="111">
        <f t="shared" si="158"/>
        <v>0</v>
      </c>
      <c r="AV119" s="111">
        <f t="shared" si="158"/>
        <v>0</v>
      </c>
      <c r="AW119" s="111">
        <f t="shared" si="158"/>
        <v>0</v>
      </c>
      <c r="AX119" s="111">
        <f t="shared" si="158"/>
        <v>0</v>
      </c>
      <c r="AY119" s="111">
        <f t="shared" si="158"/>
        <v>0</v>
      </c>
      <c r="AZ119" s="111">
        <f t="shared" si="158"/>
        <v>0</v>
      </c>
      <c r="BA119" s="111">
        <f t="shared" si="158"/>
        <v>0</v>
      </c>
      <c r="BB119" s="105" t="s">
        <v>212</v>
      </c>
      <c r="BC119" s="110"/>
      <c r="BD119" s="139"/>
      <c r="BE119" s="132">
        <v>2016</v>
      </c>
      <c r="BF119" s="138"/>
      <c r="BG119" s="138"/>
    </row>
    <row r="120" spans="1:59" s="145" customFormat="1" ht="22.2" customHeight="1">
      <c r="A120" s="418" t="s">
        <v>60</v>
      </c>
      <c r="B120" s="112" t="s">
        <v>281</v>
      </c>
      <c r="C120" s="111"/>
      <c r="D120" s="111">
        <f t="shared" ref="D120:D125" si="159">SUM(E120:BA120)</f>
        <v>0</v>
      </c>
      <c r="E120" s="111">
        <f t="shared" ref="E120:K120" si="160">SUM(E121:E122)</f>
        <v>0</v>
      </c>
      <c r="F120" s="111">
        <f t="shared" si="160"/>
        <v>0</v>
      </c>
      <c r="G120" s="111">
        <f t="shared" si="160"/>
        <v>0</v>
      </c>
      <c r="H120" s="111">
        <f t="shared" si="160"/>
        <v>0</v>
      </c>
      <c r="I120" s="111">
        <f t="shared" si="160"/>
        <v>0</v>
      </c>
      <c r="J120" s="111">
        <f t="shared" si="160"/>
        <v>0</v>
      </c>
      <c r="K120" s="111">
        <f t="shared" si="160"/>
        <v>0</v>
      </c>
      <c r="L120" s="292"/>
      <c r="M120" s="111">
        <f t="shared" ref="M120:AF120" si="161">SUM(M121:M122)</f>
        <v>0</v>
      </c>
      <c r="N120" s="111">
        <f t="shared" si="161"/>
        <v>0</v>
      </c>
      <c r="O120" s="111">
        <f t="shared" si="161"/>
        <v>0</v>
      </c>
      <c r="P120" s="111">
        <f t="shared" si="161"/>
        <v>0</v>
      </c>
      <c r="Q120" s="111">
        <f t="shared" si="161"/>
        <v>0</v>
      </c>
      <c r="R120" s="111">
        <f t="shared" si="161"/>
        <v>0</v>
      </c>
      <c r="S120" s="111">
        <f t="shared" si="161"/>
        <v>0</v>
      </c>
      <c r="T120" s="111">
        <f t="shared" si="161"/>
        <v>0</v>
      </c>
      <c r="U120" s="111">
        <f t="shared" si="161"/>
        <v>0</v>
      </c>
      <c r="V120" s="111">
        <f t="shared" si="161"/>
        <v>0</v>
      </c>
      <c r="W120" s="111">
        <f t="shared" si="161"/>
        <v>0</v>
      </c>
      <c r="X120" s="111">
        <f t="shared" si="161"/>
        <v>0</v>
      </c>
      <c r="Y120" s="111">
        <f t="shared" si="161"/>
        <v>0</v>
      </c>
      <c r="Z120" s="111">
        <f t="shared" si="161"/>
        <v>0</v>
      </c>
      <c r="AA120" s="111">
        <f t="shared" si="161"/>
        <v>0</v>
      </c>
      <c r="AB120" s="111">
        <f t="shared" si="161"/>
        <v>0</v>
      </c>
      <c r="AC120" s="111">
        <f t="shared" si="161"/>
        <v>0</v>
      </c>
      <c r="AD120" s="111">
        <f t="shared" si="161"/>
        <v>0</v>
      </c>
      <c r="AE120" s="111">
        <f t="shared" si="161"/>
        <v>0</v>
      </c>
      <c r="AF120" s="111">
        <f t="shared" si="161"/>
        <v>0</v>
      </c>
      <c r="AG120" s="297"/>
      <c r="AH120" s="111">
        <f t="shared" ref="AH120:BA120" si="162">SUM(AH121:AH122)</f>
        <v>0</v>
      </c>
      <c r="AI120" s="111">
        <f t="shared" si="162"/>
        <v>0</v>
      </c>
      <c r="AJ120" s="111">
        <f t="shared" si="162"/>
        <v>0</v>
      </c>
      <c r="AK120" s="111">
        <f t="shared" si="162"/>
        <v>0</v>
      </c>
      <c r="AL120" s="111">
        <f t="shared" si="162"/>
        <v>0</v>
      </c>
      <c r="AM120" s="111">
        <f t="shared" si="162"/>
        <v>0</v>
      </c>
      <c r="AN120" s="111">
        <f t="shared" si="162"/>
        <v>0</v>
      </c>
      <c r="AO120" s="111">
        <f t="shared" si="162"/>
        <v>0</v>
      </c>
      <c r="AP120" s="111">
        <f t="shared" si="162"/>
        <v>0</v>
      </c>
      <c r="AQ120" s="111">
        <f t="shared" si="162"/>
        <v>0</v>
      </c>
      <c r="AR120" s="111">
        <f t="shared" si="162"/>
        <v>0</v>
      </c>
      <c r="AS120" s="111">
        <f t="shared" si="162"/>
        <v>0</v>
      </c>
      <c r="AT120" s="111">
        <f t="shared" si="162"/>
        <v>0</v>
      </c>
      <c r="AU120" s="111">
        <f t="shared" si="162"/>
        <v>0</v>
      </c>
      <c r="AV120" s="111">
        <f t="shared" si="162"/>
        <v>0</v>
      </c>
      <c r="AW120" s="111">
        <f t="shared" si="162"/>
        <v>0</v>
      </c>
      <c r="AX120" s="111">
        <f t="shared" si="162"/>
        <v>0</v>
      </c>
      <c r="AY120" s="111">
        <f t="shared" si="162"/>
        <v>0</v>
      </c>
      <c r="AZ120" s="111">
        <f t="shared" si="162"/>
        <v>0</v>
      </c>
      <c r="BA120" s="111">
        <f t="shared" si="162"/>
        <v>0</v>
      </c>
      <c r="BB120" s="105" t="s">
        <v>212</v>
      </c>
      <c r="BC120" s="110"/>
      <c r="BD120" s="110"/>
      <c r="BE120" s="132">
        <v>2016</v>
      </c>
      <c r="BF120" s="110"/>
      <c r="BG120" s="110"/>
    </row>
    <row r="121" spans="1:59" s="133" customFormat="1" ht="27.75" customHeight="1">
      <c r="A121" s="418" t="s">
        <v>60</v>
      </c>
      <c r="B121" s="114"/>
      <c r="C121" s="136"/>
      <c r="D121" s="136">
        <f t="shared" si="159"/>
        <v>0</v>
      </c>
      <c r="E121" s="136"/>
      <c r="F121" s="136"/>
      <c r="G121" s="136"/>
      <c r="H121" s="136"/>
      <c r="I121" s="106"/>
      <c r="J121" s="106"/>
      <c r="K121" s="106"/>
      <c r="L121" s="292"/>
      <c r="M121" s="106"/>
      <c r="N121" s="106"/>
      <c r="O121" s="106"/>
      <c r="P121" s="136"/>
      <c r="Q121" s="106"/>
      <c r="R121" s="106"/>
      <c r="S121" s="106"/>
      <c r="T121" s="106"/>
      <c r="U121" s="136"/>
      <c r="V121" s="106"/>
      <c r="W121" s="106"/>
      <c r="X121" s="106"/>
      <c r="Y121" s="136"/>
      <c r="Z121" s="106"/>
      <c r="AA121" s="106"/>
      <c r="AB121" s="106"/>
      <c r="AC121" s="106"/>
      <c r="AD121" s="106"/>
      <c r="AE121" s="106"/>
      <c r="AF121" s="106"/>
      <c r="AG121" s="297"/>
      <c r="AH121" s="106"/>
      <c r="AI121" s="106"/>
      <c r="AJ121" s="106"/>
      <c r="AK121" s="106"/>
      <c r="AL121" s="106"/>
      <c r="AM121" s="106"/>
      <c r="AN121" s="106"/>
      <c r="AO121" s="106"/>
      <c r="AP121" s="106"/>
      <c r="AQ121" s="106"/>
      <c r="AR121" s="106"/>
      <c r="AS121" s="136"/>
      <c r="AT121" s="136"/>
      <c r="AU121" s="106"/>
      <c r="AV121" s="106"/>
      <c r="AW121" s="106"/>
      <c r="AX121" s="106"/>
      <c r="AY121" s="106"/>
      <c r="AZ121" s="106"/>
      <c r="BA121" s="106"/>
      <c r="BB121" s="105" t="s">
        <v>212</v>
      </c>
      <c r="BC121" s="104"/>
      <c r="BD121" s="143"/>
      <c r="BE121" s="132">
        <v>2016</v>
      </c>
      <c r="BF121" s="134"/>
      <c r="BG121" s="134"/>
    </row>
    <row r="122" spans="1:59" s="124" customFormat="1" ht="22.2" customHeight="1">
      <c r="A122" s="419" t="s">
        <v>60</v>
      </c>
      <c r="B122" s="107"/>
      <c r="C122" s="106"/>
      <c r="D122" s="106">
        <f t="shared" si="159"/>
        <v>0</v>
      </c>
      <c r="E122" s="106"/>
      <c r="F122" s="106"/>
      <c r="G122" s="106"/>
      <c r="H122" s="106"/>
      <c r="I122" s="106"/>
      <c r="J122" s="106"/>
      <c r="K122" s="106"/>
      <c r="L122" s="292"/>
      <c r="M122" s="106"/>
      <c r="N122" s="106"/>
      <c r="O122" s="106"/>
      <c r="P122" s="106"/>
      <c r="Q122" s="106"/>
      <c r="R122" s="106"/>
      <c r="S122" s="106"/>
      <c r="T122" s="106"/>
      <c r="U122" s="106"/>
      <c r="V122" s="106"/>
      <c r="W122" s="106"/>
      <c r="X122" s="106"/>
      <c r="Y122" s="106"/>
      <c r="Z122" s="106"/>
      <c r="AA122" s="106"/>
      <c r="AB122" s="106"/>
      <c r="AC122" s="106"/>
      <c r="AD122" s="106"/>
      <c r="AE122" s="106"/>
      <c r="AF122" s="106"/>
      <c r="AG122" s="297"/>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5" t="s">
        <v>212</v>
      </c>
      <c r="BC122" s="104"/>
      <c r="BD122" s="104"/>
      <c r="BE122" s="132">
        <v>2016</v>
      </c>
      <c r="BF122" s="104"/>
      <c r="BG122" s="104"/>
    </row>
    <row r="123" spans="1:59" s="145" customFormat="1" ht="22.2" customHeight="1">
      <c r="A123" s="418" t="s">
        <v>60</v>
      </c>
      <c r="B123" s="112" t="s">
        <v>282</v>
      </c>
      <c r="C123" s="111"/>
      <c r="D123" s="111">
        <f t="shared" si="159"/>
        <v>0</v>
      </c>
      <c r="E123" s="111">
        <f t="shared" ref="E123:K123" si="163">SUM(E124:E125)</f>
        <v>0</v>
      </c>
      <c r="F123" s="111">
        <f t="shared" si="163"/>
        <v>0</v>
      </c>
      <c r="G123" s="111">
        <f t="shared" si="163"/>
        <v>0</v>
      </c>
      <c r="H123" s="111">
        <f t="shared" si="163"/>
        <v>0</v>
      </c>
      <c r="I123" s="111">
        <f t="shared" si="163"/>
        <v>0</v>
      </c>
      <c r="J123" s="111">
        <f t="shared" si="163"/>
        <v>0</v>
      </c>
      <c r="K123" s="111">
        <f t="shared" si="163"/>
        <v>0</v>
      </c>
      <c r="L123" s="292"/>
      <c r="M123" s="111">
        <f t="shared" ref="M123:AF123" si="164">SUM(M124:M125)</f>
        <v>0</v>
      </c>
      <c r="N123" s="111">
        <f t="shared" si="164"/>
        <v>0</v>
      </c>
      <c r="O123" s="111">
        <f t="shared" si="164"/>
        <v>0</v>
      </c>
      <c r="P123" s="111">
        <f t="shared" si="164"/>
        <v>0</v>
      </c>
      <c r="Q123" s="111">
        <f t="shared" si="164"/>
        <v>0</v>
      </c>
      <c r="R123" s="111">
        <f t="shared" si="164"/>
        <v>0</v>
      </c>
      <c r="S123" s="111">
        <f t="shared" si="164"/>
        <v>0</v>
      </c>
      <c r="T123" s="111">
        <f t="shared" si="164"/>
        <v>0</v>
      </c>
      <c r="U123" s="111">
        <f t="shared" si="164"/>
        <v>0</v>
      </c>
      <c r="V123" s="111">
        <f t="shared" si="164"/>
        <v>0</v>
      </c>
      <c r="W123" s="111">
        <f t="shared" si="164"/>
        <v>0</v>
      </c>
      <c r="X123" s="111">
        <f t="shared" si="164"/>
        <v>0</v>
      </c>
      <c r="Y123" s="111">
        <f t="shared" si="164"/>
        <v>0</v>
      </c>
      <c r="Z123" s="111">
        <f t="shared" si="164"/>
        <v>0</v>
      </c>
      <c r="AA123" s="111">
        <f t="shared" si="164"/>
        <v>0</v>
      </c>
      <c r="AB123" s="111">
        <f t="shared" si="164"/>
        <v>0</v>
      </c>
      <c r="AC123" s="111">
        <f t="shared" si="164"/>
        <v>0</v>
      </c>
      <c r="AD123" s="111">
        <f t="shared" si="164"/>
        <v>0</v>
      </c>
      <c r="AE123" s="111">
        <f t="shared" si="164"/>
        <v>0</v>
      </c>
      <c r="AF123" s="111">
        <f t="shared" si="164"/>
        <v>0</v>
      </c>
      <c r="AG123" s="297"/>
      <c r="AH123" s="111">
        <f t="shared" ref="AH123:BA123" si="165">SUM(AH124:AH125)</f>
        <v>0</v>
      </c>
      <c r="AI123" s="111">
        <f t="shared" si="165"/>
        <v>0</v>
      </c>
      <c r="AJ123" s="111">
        <f t="shared" si="165"/>
        <v>0</v>
      </c>
      <c r="AK123" s="111">
        <f t="shared" si="165"/>
        <v>0</v>
      </c>
      <c r="AL123" s="111">
        <f t="shared" si="165"/>
        <v>0</v>
      </c>
      <c r="AM123" s="111">
        <f t="shared" si="165"/>
        <v>0</v>
      </c>
      <c r="AN123" s="111">
        <f t="shared" si="165"/>
        <v>0</v>
      </c>
      <c r="AO123" s="111">
        <f t="shared" si="165"/>
        <v>0</v>
      </c>
      <c r="AP123" s="111">
        <f t="shared" si="165"/>
        <v>0</v>
      </c>
      <c r="AQ123" s="111">
        <f t="shared" si="165"/>
        <v>0</v>
      </c>
      <c r="AR123" s="111">
        <f t="shared" si="165"/>
        <v>0</v>
      </c>
      <c r="AS123" s="111">
        <f t="shared" si="165"/>
        <v>0</v>
      </c>
      <c r="AT123" s="111">
        <f t="shared" si="165"/>
        <v>0</v>
      </c>
      <c r="AU123" s="111">
        <f t="shared" si="165"/>
        <v>0</v>
      </c>
      <c r="AV123" s="111">
        <f t="shared" si="165"/>
        <v>0</v>
      </c>
      <c r="AW123" s="111">
        <f t="shared" si="165"/>
        <v>0</v>
      </c>
      <c r="AX123" s="111">
        <f t="shared" si="165"/>
        <v>0</v>
      </c>
      <c r="AY123" s="111">
        <f t="shared" si="165"/>
        <v>0</v>
      </c>
      <c r="AZ123" s="111">
        <f t="shared" si="165"/>
        <v>0</v>
      </c>
      <c r="BA123" s="111">
        <f t="shared" si="165"/>
        <v>0</v>
      </c>
      <c r="BB123" s="105" t="s">
        <v>212</v>
      </c>
      <c r="BC123" s="110"/>
      <c r="BD123" s="110"/>
      <c r="BE123" s="132">
        <v>2016</v>
      </c>
      <c r="BF123" s="110"/>
      <c r="BG123" s="110"/>
    </row>
    <row r="124" spans="1:59" s="124" customFormat="1" ht="22.2" customHeight="1">
      <c r="A124" s="419" t="s">
        <v>60</v>
      </c>
      <c r="B124" s="107"/>
      <c r="C124" s="106"/>
      <c r="D124" s="106">
        <f t="shared" si="159"/>
        <v>0</v>
      </c>
      <c r="E124" s="106"/>
      <c r="F124" s="106"/>
      <c r="G124" s="106"/>
      <c r="H124" s="106"/>
      <c r="I124" s="106"/>
      <c r="J124" s="106"/>
      <c r="K124" s="106"/>
      <c r="L124" s="292"/>
      <c r="M124" s="106"/>
      <c r="N124" s="106"/>
      <c r="O124" s="106"/>
      <c r="P124" s="106"/>
      <c r="Q124" s="106"/>
      <c r="R124" s="106"/>
      <c r="S124" s="106"/>
      <c r="T124" s="106"/>
      <c r="U124" s="106"/>
      <c r="V124" s="106"/>
      <c r="W124" s="106"/>
      <c r="X124" s="106"/>
      <c r="Y124" s="106"/>
      <c r="Z124" s="106"/>
      <c r="AA124" s="106"/>
      <c r="AB124" s="106"/>
      <c r="AC124" s="106"/>
      <c r="AD124" s="106"/>
      <c r="AE124" s="106"/>
      <c r="AF124" s="106"/>
      <c r="AG124" s="297"/>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5" t="s">
        <v>212</v>
      </c>
      <c r="BC124" s="104"/>
      <c r="BD124" s="104"/>
      <c r="BE124" s="132">
        <v>2016</v>
      </c>
      <c r="BF124" s="104"/>
      <c r="BG124" s="104"/>
    </row>
    <row r="125" spans="1:59" s="124" customFormat="1" ht="22.2" customHeight="1">
      <c r="A125" s="419" t="s">
        <v>60</v>
      </c>
      <c r="B125" s="107"/>
      <c r="C125" s="106"/>
      <c r="D125" s="106">
        <f t="shared" si="159"/>
        <v>0</v>
      </c>
      <c r="E125" s="106"/>
      <c r="F125" s="106"/>
      <c r="G125" s="106"/>
      <c r="H125" s="106"/>
      <c r="I125" s="106"/>
      <c r="J125" s="106"/>
      <c r="K125" s="106"/>
      <c r="L125" s="292"/>
      <c r="M125" s="106"/>
      <c r="N125" s="106"/>
      <c r="O125" s="106"/>
      <c r="P125" s="106"/>
      <c r="Q125" s="106"/>
      <c r="R125" s="106"/>
      <c r="S125" s="106"/>
      <c r="T125" s="106"/>
      <c r="U125" s="106"/>
      <c r="V125" s="106"/>
      <c r="W125" s="106"/>
      <c r="X125" s="106"/>
      <c r="Y125" s="106"/>
      <c r="Z125" s="106"/>
      <c r="AA125" s="106"/>
      <c r="AB125" s="106"/>
      <c r="AC125" s="106"/>
      <c r="AD125" s="106"/>
      <c r="AE125" s="106"/>
      <c r="AF125" s="106"/>
      <c r="AG125" s="297"/>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5" t="s">
        <v>212</v>
      </c>
      <c r="BC125" s="104"/>
      <c r="BD125" s="104"/>
      <c r="BE125" s="132">
        <v>2016</v>
      </c>
      <c r="BF125" s="104"/>
      <c r="BG125" s="104"/>
    </row>
    <row r="126" spans="1:59" s="131" customFormat="1" ht="22.2" customHeight="1">
      <c r="A126" s="418" t="s">
        <v>63</v>
      </c>
      <c r="B126" s="262" t="s">
        <v>293</v>
      </c>
      <c r="C126" s="111">
        <f>SUM(C127,C130)</f>
        <v>0</v>
      </c>
      <c r="D126" s="111">
        <f>SUM(D127+D130)</f>
        <v>0</v>
      </c>
      <c r="E126" s="111">
        <f t="shared" ref="E126:K126" si="166">SUM(E127,E130)</f>
        <v>0</v>
      </c>
      <c r="F126" s="111">
        <f t="shared" si="166"/>
        <v>0</v>
      </c>
      <c r="G126" s="111">
        <f t="shared" si="166"/>
        <v>0</v>
      </c>
      <c r="H126" s="111">
        <f t="shared" si="166"/>
        <v>0</v>
      </c>
      <c r="I126" s="111">
        <f t="shared" si="166"/>
        <v>0</v>
      </c>
      <c r="J126" s="111">
        <f t="shared" si="166"/>
        <v>0</v>
      </c>
      <c r="K126" s="111">
        <f t="shared" si="166"/>
        <v>0</v>
      </c>
      <c r="L126" s="292"/>
      <c r="M126" s="111">
        <f t="shared" ref="M126:AF126" si="167">SUM(M127,M130)</f>
        <v>0</v>
      </c>
      <c r="N126" s="111">
        <f t="shared" si="167"/>
        <v>0</v>
      </c>
      <c r="O126" s="111">
        <f t="shared" si="167"/>
        <v>0</v>
      </c>
      <c r="P126" s="111">
        <f t="shared" si="167"/>
        <v>0</v>
      </c>
      <c r="Q126" s="111">
        <f t="shared" si="167"/>
        <v>0</v>
      </c>
      <c r="R126" s="111">
        <f t="shared" si="167"/>
        <v>0</v>
      </c>
      <c r="S126" s="111">
        <f t="shared" si="167"/>
        <v>0</v>
      </c>
      <c r="T126" s="111">
        <f t="shared" si="167"/>
        <v>0</v>
      </c>
      <c r="U126" s="111">
        <f t="shared" si="167"/>
        <v>0</v>
      </c>
      <c r="V126" s="111">
        <f t="shared" si="167"/>
        <v>0</v>
      </c>
      <c r="W126" s="111">
        <f t="shared" si="167"/>
        <v>0</v>
      </c>
      <c r="X126" s="111">
        <f t="shared" si="167"/>
        <v>0</v>
      </c>
      <c r="Y126" s="111">
        <f t="shared" si="167"/>
        <v>0</v>
      </c>
      <c r="Z126" s="111">
        <f t="shared" si="167"/>
        <v>0</v>
      </c>
      <c r="AA126" s="111">
        <f t="shared" si="167"/>
        <v>0</v>
      </c>
      <c r="AB126" s="111">
        <f t="shared" si="167"/>
        <v>0</v>
      </c>
      <c r="AC126" s="111">
        <f t="shared" si="167"/>
        <v>0</v>
      </c>
      <c r="AD126" s="111">
        <f t="shared" si="167"/>
        <v>0</v>
      </c>
      <c r="AE126" s="111">
        <f t="shared" si="167"/>
        <v>0</v>
      </c>
      <c r="AF126" s="111">
        <f t="shared" si="167"/>
        <v>0</v>
      </c>
      <c r="AG126" s="297"/>
      <c r="AH126" s="111">
        <f t="shared" ref="AH126:BA126" si="168">SUM(AH127,AH130)</f>
        <v>0</v>
      </c>
      <c r="AI126" s="111">
        <f t="shared" si="168"/>
        <v>0</v>
      </c>
      <c r="AJ126" s="111">
        <f t="shared" si="168"/>
        <v>0</v>
      </c>
      <c r="AK126" s="111">
        <f t="shared" si="168"/>
        <v>0</v>
      </c>
      <c r="AL126" s="111">
        <f t="shared" si="168"/>
        <v>0</v>
      </c>
      <c r="AM126" s="111">
        <f t="shared" si="168"/>
        <v>0</v>
      </c>
      <c r="AN126" s="111">
        <f t="shared" si="168"/>
        <v>0</v>
      </c>
      <c r="AO126" s="111">
        <f t="shared" si="168"/>
        <v>0</v>
      </c>
      <c r="AP126" s="111">
        <f t="shared" si="168"/>
        <v>0</v>
      </c>
      <c r="AQ126" s="111">
        <f t="shared" si="168"/>
        <v>0</v>
      </c>
      <c r="AR126" s="111">
        <f t="shared" si="168"/>
        <v>0</v>
      </c>
      <c r="AS126" s="111">
        <f t="shared" si="168"/>
        <v>0</v>
      </c>
      <c r="AT126" s="111">
        <f t="shared" si="168"/>
        <v>0</v>
      </c>
      <c r="AU126" s="111">
        <f t="shared" si="168"/>
        <v>0</v>
      </c>
      <c r="AV126" s="111">
        <f t="shared" si="168"/>
        <v>0</v>
      </c>
      <c r="AW126" s="111">
        <f t="shared" si="168"/>
        <v>0</v>
      </c>
      <c r="AX126" s="111">
        <f t="shared" si="168"/>
        <v>0</v>
      </c>
      <c r="AY126" s="111">
        <f t="shared" si="168"/>
        <v>0</v>
      </c>
      <c r="AZ126" s="111">
        <f t="shared" si="168"/>
        <v>0</v>
      </c>
      <c r="BA126" s="111">
        <f t="shared" si="168"/>
        <v>0</v>
      </c>
      <c r="BB126" s="105" t="s">
        <v>212</v>
      </c>
      <c r="BC126" s="110"/>
      <c r="BD126" s="110"/>
      <c r="BE126" s="132">
        <v>2016</v>
      </c>
      <c r="BF126" s="110"/>
      <c r="BG126" s="110"/>
    </row>
    <row r="127" spans="1:59" s="145" customFormat="1" ht="22.2" customHeight="1">
      <c r="A127" s="418" t="s">
        <v>63</v>
      </c>
      <c r="B127" s="112" t="s">
        <v>281</v>
      </c>
      <c r="C127" s="111"/>
      <c r="D127" s="111">
        <f t="shared" ref="D127:D132" si="169">SUM(E127:BA127)</f>
        <v>0</v>
      </c>
      <c r="E127" s="111">
        <f t="shared" ref="E127:K127" si="170">SUM(E128:E129)</f>
        <v>0</v>
      </c>
      <c r="F127" s="111">
        <f t="shared" si="170"/>
        <v>0</v>
      </c>
      <c r="G127" s="111">
        <f t="shared" si="170"/>
        <v>0</v>
      </c>
      <c r="H127" s="111">
        <f t="shared" si="170"/>
        <v>0</v>
      </c>
      <c r="I127" s="111">
        <f t="shared" si="170"/>
        <v>0</v>
      </c>
      <c r="J127" s="111">
        <f t="shared" si="170"/>
        <v>0</v>
      </c>
      <c r="K127" s="111">
        <f t="shared" si="170"/>
        <v>0</v>
      </c>
      <c r="L127" s="292"/>
      <c r="M127" s="111">
        <f t="shared" ref="M127:AF127" si="171">SUM(M128:M129)</f>
        <v>0</v>
      </c>
      <c r="N127" s="111">
        <f t="shared" si="171"/>
        <v>0</v>
      </c>
      <c r="O127" s="111">
        <f t="shared" si="171"/>
        <v>0</v>
      </c>
      <c r="P127" s="111">
        <f t="shared" si="171"/>
        <v>0</v>
      </c>
      <c r="Q127" s="111">
        <f t="shared" si="171"/>
        <v>0</v>
      </c>
      <c r="R127" s="111">
        <f t="shared" si="171"/>
        <v>0</v>
      </c>
      <c r="S127" s="111">
        <f t="shared" si="171"/>
        <v>0</v>
      </c>
      <c r="T127" s="111">
        <f t="shared" si="171"/>
        <v>0</v>
      </c>
      <c r="U127" s="111">
        <f t="shared" si="171"/>
        <v>0</v>
      </c>
      <c r="V127" s="111">
        <f t="shared" si="171"/>
        <v>0</v>
      </c>
      <c r="W127" s="111">
        <f t="shared" si="171"/>
        <v>0</v>
      </c>
      <c r="X127" s="111">
        <f t="shared" si="171"/>
        <v>0</v>
      </c>
      <c r="Y127" s="111">
        <f t="shared" si="171"/>
        <v>0</v>
      </c>
      <c r="Z127" s="111">
        <f t="shared" si="171"/>
        <v>0</v>
      </c>
      <c r="AA127" s="111">
        <f t="shared" si="171"/>
        <v>0</v>
      </c>
      <c r="AB127" s="111">
        <f t="shared" si="171"/>
        <v>0</v>
      </c>
      <c r="AC127" s="111">
        <f t="shared" si="171"/>
        <v>0</v>
      </c>
      <c r="AD127" s="111">
        <f t="shared" si="171"/>
        <v>0</v>
      </c>
      <c r="AE127" s="111">
        <f t="shared" si="171"/>
        <v>0</v>
      </c>
      <c r="AF127" s="111">
        <f t="shared" si="171"/>
        <v>0</v>
      </c>
      <c r="AG127" s="297"/>
      <c r="AH127" s="111">
        <f t="shared" ref="AH127:BA127" si="172">SUM(AH128:AH129)</f>
        <v>0</v>
      </c>
      <c r="AI127" s="111">
        <f t="shared" si="172"/>
        <v>0</v>
      </c>
      <c r="AJ127" s="111">
        <f t="shared" si="172"/>
        <v>0</v>
      </c>
      <c r="AK127" s="111">
        <f t="shared" si="172"/>
        <v>0</v>
      </c>
      <c r="AL127" s="111">
        <f t="shared" si="172"/>
        <v>0</v>
      </c>
      <c r="AM127" s="111">
        <f t="shared" si="172"/>
        <v>0</v>
      </c>
      <c r="AN127" s="111">
        <f t="shared" si="172"/>
        <v>0</v>
      </c>
      <c r="AO127" s="111">
        <f t="shared" si="172"/>
        <v>0</v>
      </c>
      <c r="AP127" s="111">
        <f t="shared" si="172"/>
        <v>0</v>
      </c>
      <c r="AQ127" s="111">
        <f t="shared" si="172"/>
        <v>0</v>
      </c>
      <c r="AR127" s="111">
        <f t="shared" si="172"/>
        <v>0</v>
      </c>
      <c r="AS127" s="111">
        <f t="shared" si="172"/>
        <v>0</v>
      </c>
      <c r="AT127" s="111">
        <f t="shared" si="172"/>
        <v>0</v>
      </c>
      <c r="AU127" s="111">
        <f t="shared" si="172"/>
        <v>0</v>
      </c>
      <c r="AV127" s="111">
        <f t="shared" si="172"/>
        <v>0</v>
      </c>
      <c r="AW127" s="111">
        <f t="shared" si="172"/>
        <v>0</v>
      </c>
      <c r="AX127" s="111">
        <f t="shared" si="172"/>
        <v>0</v>
      </c>
      <c r="AY127" s="111">
        <f t="shared" si="172"/>
        <v>0</v>
      </c>
      <c r="AZ127" s="111">
        <f t="shared" si="172"/>
        <v>0</v>
      </c>
      <c r="BA127" s="111">
        <f t="shared" si="172"/>
        <v>0</v>
      </c>
      <c r="BB127" s="105" t="s">
        <v>212</v>
      </c>
      <c r="BC127" s="110"/>
      <c r="BD127" s="110"/>
      <c r="BE127" s="132">
        <v>2016</v>
      </c>
      <c r="BF127" s="110"/>
      <c r="BG127" s="110"/>
    </row>
    <row r="128" spans="1:59" s="124" customFormat="1" ht="22.2" customHeight="1">
      <c r="A128" s="419" t="s">
        <v>63</v>
      </c>
      <c r="B128" s="107"/>
      <c r="C128" s="106"/>
      <c r="D128" s="106">
        <f t="shared" si="169"/>
        <v>0</v>
      </c>
      <c r="E128" s="106"/>
      <c r="F128" s="106"/>
      <c r="G128" s="106"/>
      <c r="H128" s="106"/>
      <c r="I128" s="106"/>
      <c r="J128" s="106"/>
      <c r="K128" s="106"/>
      <c r="L128" s="292"/>
      <c r="M128" s="106"/>
      <c r="N128" s="106"/>
      <c r="O128" s="106"/>
      <c r="P128" s="106"/>
      <c r="Q128" s="106"/>
      <c r="R128" s="106"/>
      <c r="S128" s="106"/>
      <c r="T128" s="106"/>
      <c r="U128" s="106"/>
      <c r="V128" s="106"/>
      <c r="W128" s="106"/>
      <c r="X128" s="106"/>
      <c r="Y128" s="106"/>
      <c r="Z128" s="106"/>
      <c r="AA128" s="106"/>
      <c r="AB128" s="106"/>
      <c r="AC128" s="106"/>
      <c r="AD128" s="106"/>
      <c r="AE128" s="106"/>
      <c r="AF128" s="106"/>
      <c r="AG128" s="297"/>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5" t="s">
        <v>212</v>
      </c>
      <c r="BC128" s="104"/>
      <c r="BD128" s="104"/>
      <c r="BE128" s="132">
        <v>2016</v>
      </c>
      <c r="BF128" s="104"/>
      <c r="BG128" s="104"/>
    </row>
    <row r="129" spans="1:59" s="124" customFormat="1" ht="22.2" customHeight="1">
      <c r="A129" s="419" t="s">
        <v>63</v>
      </c>
      <c r="B129" s="107"/>
      <c r="C129" s="106"/>
      <c r="D129" s="106">
        <f t="shared" si="169"/>
        <v>0</v>
      </c>
      <c r="E129" s="106"/>
      <c r="F129" s="106"/>
      <c r="G129" s="106"/>
      <c r="H129" s="106"/>
      <c r="I129" s="106"/>
      <c r="J129" s="106"/>
      <c r="K129" s="106"/>
      <c r="L129" s="292"/>
      <c r="M129" s="106"/>
      <c r="N129" s="106"/>
      <c r="O129" s="106"/>
      <c r="P129" s="106"/>
      <c r="Q129" s="106"/>
      <c r="R129" s="106"/>
      <c r="S129" s="106"/>
      <c r="T129" s="106"/>
      <c r="U129" s="106"/>
      <c r="V129" s="106"/>
      <c r="W129" s="106"/>
      <c r="X129" s="106"/>
      <c r="Y129" s="106"/>
      <c r="Z129" s="106"/>
      <c r="AA129" s="106"/>
      <c r="AB129" s="106"/>
      <c r="AC129" s="106"/>
      <c r="AD129" s="106"/>
      <c r="AE129" s="106"/>
      <c r="AF129" s="106"/>
      <c r="AG129" s="297"/>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5" t="s">
        <v>212</v>
      </c>
      <c r="BC129" s="104"/>
      <c r="BD129" s="104"/>
      <c r="BE129" s="132">
        <v>2016</v>
      </c>
      <c r="BF129" s="104"/>
      <c r="BG129" s="104"/>
    </row>
    <row r="130" spans="1:59" s="145" customFormat="1" ht="22.2" customHeight="1">
      <c r="A130" s="418" t="s">
        <v>63</v>
      </c>
      <c r="B130" s="112" t="s">
        <v>282</v>
      </c>
      <c r="C130" s="111"/>
      <c r="D130" s="111">
        <f t="shared" si="169"/>
        <v>0</v>
      </c>
      <c r="E130" s="111">
        <f t="shared" ref="E130:K130" si="173">SUM(E131:E132)</f>
        <v>0</v>
      </c>
      <c r="F130" s="111">
        <f t="shared" si="173"/>
        <v>0</v>
      </c>
      <c r="G130" s="111">
        <f t="shared" si="173"/>
        <v>0</v>
      </c>
      <c r="H130" s="111">
        <f t="shared" si="173"/>
        <v>0</v>
      </c>
      <c r="I130" s="111">
        <f t="shared" si="173"/>
        <v>0</v>
      </c>
      <c r="J130" s="111">
        <f t="shared" si="173"/>
        <v>0</v>
      </c>
      <c r="K130" s="111">
        <f t="shared" si="173"/>
        <v>0</v>
      </c>
      <c r="L130" s="292"/>
      <c r="M130" s="111">
        <f t="shared" ref="M130:AF130" si="174">SUM(M131:M132)</f>
        <v>0</v>
      </c>
      <c r="N130" s="111">
        <f t="shared" si="174"/>
        <v>0</v>
      </c>
      <c r="O130" s="111">
        <f t="shared" si="174"/>
        <v>0</v>
      </c>
      <c r="P130" s="111">
        <f t="shared" si="174"/>
        <v>0</v>
      </c>
      <c r="Q130" s="111">
        <f t="shared" si="174"/>
        <v>0</v>
      </c>
      <c r="R130" s="111">
        <f t="shared" si="174"/>
        <v>0</v>
      </c>
      <c r="S130" s="111">
        <f t="shared" si="174"/>
        <v>0</v>
      </c>
      <c r="T130" s="111">
        <f t="shared" si="174"/>
        <v>0</v>
      </c>
      <c r="U130" s="111">
        <f t="shared" si="174"/>
        <v>0</v>
      </c>
      <c r="V130" s="111">
        <f t="shared" si="174"/>
        <v>0</v>
      </c>
      <c r="W130" s="111">
        <f t="shared" si="174"/>
        <v>0</v>
      </c>
      <c r="X130" s="111">
        <f t="shared" si="174"/>
        <v>0</v>
      </c>
      <c r="Y130" s="111">
        <f t="shared" si="174"/>
        <v>0</v>
      </c>
      <c r="Z130" s="111">
        <f t="shared" si="174"/>
        <v>0</v>
      </c>
      <c r="AA130" s="111">
        <f t="shared" si="174"/>
        <v>0</v>
      </c>
      <c r="AB130" s="111">
        <f t="shared" si="174"/>
        <v>0</v>
      </c>
      <c r="AC130" s="111">
        <f t="shared" si="174"/>
        <v>0</v>
      </c>
      <c r="AD130" s="111">
        <f t="shared" si="174"/>
        <v>0</v>
      </c>
      <c r="AE130" s="111">
        <f t="shared" si="174"/>
        <v>0</v>
      </c>
      <c r="AF130" s="111">
        <f t="shared" si="174"/>
        <v>0</v>
      </c>
      <c r="AG130" s="297"/>
      <c r="AH130" s="111">
        <f t="shared" ref="AH130:BA130" si="175">SUM(AH131:AH132)</f>
        <v>0</v>
      </c>
      <c r="AI130" s="111">
        <f t="shared" si="175"/>
        <v>0</v>
      </c>
      <c r="AJ130" s="111">
        <f t="shared" si="175"/>
        <v>0</v>
      </c>
      <c r="AK130" s="111">
        <f t="shared" si="175"/>
        <v>0</v>
      </c>
      <c r="AL130" s="111">
        <f t="shared" si="175"/>
        <v>0</v>
      </c>
      <c r="AM130" s="111">
        <f t="shared" si="175"/>
        <v>0</v>
      </c>
      <c r="AN130" s="111">
        <f t="shared" si="175"/>
        <v>0</v>
      </c>
      <c r="AO130" s="111">
        <f t="shared" si="175"/>
        <v>0</v>
      </c>
      <c r="AP130" s="111">
        <f t="shared" si="175"/>
        <v>0</v>
      </c>
      <c r="AQ130" s="111">
        <f t="shared" si="175"/>
        <v>0</v>
      </c>
      <c r="AR130" s="111">
        <f t="shared" si="175"/>
        <v>0</v>
      </c>
      <c r="AS130" s="111">
        <f t="shared" si="175"/>
        <v>0</v>
      </c>
      <c r="AT130" s="111">
        <f t="shared" si="175"/>
        <v>0</v>
      </c>
      <c r="AU130" s="111">
        <f t="shared" si="175"/>
        <v>0</v>
      </c>
      <c r="AV130" s="111">
        <f t="shared" si="175"/>
        <v>0</v>
      </c>
      <c r="AW130" s="111">
        <f t="shared" si="175"/>
        <v>0</v>
      </c>
      <c r="AX130" s="111">
        <f t="shared" si="175"/>
        <v>0</v>
      </c>
      <c r="AY130" s="111">
        <f t="shared" si="175"/>
        <v>0</v>
      </c>
      <c r="AZ130" s="111">
        <f t="shared" si="175"/>
        <v>0</v>
      </c>
      <c r="BA130" s="111">
        <f t="shared" si="175"/>
        <v>0</v>
      </c>
      <c r="BB130" s="105" t="s">
        <v>212</v>
      </c>
      <c r="BC130" s="110"/>
      <c r="BD130" s="110"/>
      <c r="BE130" s="132">
        <v>2016</v>
      </c>
      <c r="BF130" s="110"/>
      <c r="BG130" s="110"/>
    </row>
    <row r="131" spans="1:59" s="124" customFormat="1" ht="22.2" customHeight="1">
      <c r="A131" s="419" t="s">
        <v>63</v>
      </c>
      <c r="B131" s="107"/>
      <c r="C131" s="106"/>
      <c r="D131" s="106">
        <f t="shared" si="169"/>
        <v>0</v>
      </c>
      <c r="E131" s="106"/>
      <c r="F131" s="106"/>
      <c r="G131" s="106"/>
      <c r="H131" s="106"/>
      <c r="I131" s="106"/>
      <c r="J131" s="106"/>
      <c r="K131" s="106"/>
      <c r="L131" s="292"/>
      <c r="M131" s="106"/>
      <c r="N131" s="106"/>
      <c r="O131" s="106"/>
      <c r="P131" s="106"/>
      <c r="Q131" s="106"/>
      <c r="R131" s="106"/>
      <c r="S131" s="106"/>
      <c r="T131" s="106"/>
      <c r="U131" s="106"/>
      <c r="V131" s="106"/>
      <c r="W131" s="106"/>
      <c r="X131" s="106"/>
      <c r="Y131" s="106"/>
      <c r="Z131" s="106"/>
      <c r="AA131" s="106"/>
      <c r="AB131" s="106"/>
      <c r="AC131" s="106"/>
      <c r="AD131" s="106"/>
      <c r="AE131" s="106"/>
      <c r="AF131" s="106"/>
      <c r="AG131" s="297"/>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5" t="s">
        <v>212</v>
      </c>
      <c r="BC131" s="104"/>
      <c r="BD131" s="104"/>
      <c r="BE131" s="132">
        <v>2016</v>
      </c>
      <c r="BF131" s="104"/>
      <c r="BG131" s="104"/>
    </row>
    <row r="132" spans="1:59" s="124" customFormat="1" ht="22.2" customHeight="1">
      <c r="A132" s="419" t="s">
        <v>63</v>
      </c>
      <c r="B132" s="107"/>
      <c r="C132" s="106"/>
      <c r="D132" s="106">
        <f t="shared" si="169"/>
        <v>0</v>
      </c>
      <c r="E132" s="106"/>
      <c r="F132" s="106"/>
      <c r="G132" s="106"/>
      <c r="H132" s="106"/>
      <c r="I132" s="106"/>
      <c r="J132" s="106"/>
      <c r="K132" s="106"/>
      <c r="L132" s="292"/>
      <c r="M132" s="106"/>
      <c r="N132" s="106"/>
      <c r="O132" s="106"/>
      <c r="P132" s="106"/>
      <c r="Q132" s="106"/>
      <c r="R132" s="106"/>
      <c r="S132" s="106"/>
      <c r="T132" s="106"/>
      <c r="U132" s="106"/>
      <c r="V132" s="106"/>
      <c r="W132" s="106"/>
      <c r="X132" s="106"/>
      <c r="Y132" s="106"/>
      <c r="Z132" s="106"/>
      <c r="AA132" s="106"/>
      <c r="AB132" s="106"/>
      <c r="AC132" s="106"/>
      <c r="AD132" s="106"/>
      <c r="AE132" s="106"/>
      <c r="AF132" s="106"/>
      <c r="AG132" s="297"/>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5" t="s">
        <v>212</v>
      </c>
      <c r="BC132" s="104"/>
      <c r="BD132" s="104"/>
      <c r="BE132" s="132">
        <v>2016</v>
      </c>
      <c r="BF132" s="104"/>
      <c r="BG132" s="104"/>
    </row>
    <row r="133" spans="1:59" s="126" customFormat="1" ht="22.2" customHeight="1">
      <c r="A133" s="418" t="s">
        <v>114</v>
      </c>
      <c r="B133" s="262" t="s">
        <v>308</v>
      </c>
      <c r="C133" s="111">
        <f>SUM(C134,C137)</f>
        <v>0</v>
      </c>
      <c r="D133" s="111">
        <f>SUM(D134+D137)</f>
        <v>0</v>
      </c>
      <c r="E133" s="111">
        <f t="shared" ref="E133:K133" si="176">SUM(E134,E137)</f>
        <v>0</v>
      </c>
      <c r="F133" s="111">
        <f t="shared" si="176"/>
        <v>0</v>
      </c>
      <c r="G133" s="111">
        <f t="shared" si="176"/>
        <v>0</v>
      </c>
      <c r="H133" s="111">
        <f t="shared" si="176"/>
        <v>0</v>
      </c>
      <c r="I133" s="111">
        <f t="shared" si="176"/>
        <v>0</v>
      </c>
      <c r="J133" s="111">
        <f t="shared" si="176"/>
        <v>0</v>
      </c>
      <c r="K133" s="111">
        <f t="shared" si="176"/>
        <v>0</v>
      </c>
      <c r="L133" s="292"/>
      <c r="M133" s="111">
        <f t="shared" ref="M133:AF133" si="177">SUM(M134,M137)</f>
        <v>0</v>
      </c>
      <c r="N133" s="111">
        <f t="shared" si="177"/>
        <v>0</v>
      </c>
      <c r="O133" s="111">
        <f t="shared" si="177"/>
        <v>0</v>
      </c>
      <c r="P133" s="111">
        <f t="shared" si="177"/>
        <v>0</v>
      </c>
      <c r="Q133" s="111">
        <f t="shared" si="177"/>
        <v>0</v>
      </c>
      <c r="R133" s="111">
        <f t="shared" si="177"/>
        <v>0</v>
      </c>
      <c r="S133" s="111">
        <f t="shared" si="177"/>
        <v>0</v>
      </c>
      <c r="T133" s="111">
        <f t="shared" si="177"/>
        <v>0</v>
      </c>
      <c r="U133" s="111">
        <f t="shared" si="177"/>
        <v>0</v>
      </c>
      <c r="V133" s="111">
        <f t="shared" si="177"/>
        <v>0</v>
      </c>
      <c r="W133" s="111">
        <f t="shared" si="177"/>
        <v>0</v>
      </c>
      <c r="X133" s="111">
        <f t="shared" si="177"/>
        <v>0</v>
      </c>
      <c r="Y133" s="111">
        <f t="shared" si="177"/>
        <v>0</v>
      </c>
      <c r="Z133" s="111">
        <f t="shared" si="177"/>
        <v>0</v>
      </c>
      <c r="AA133" s="111">
        <f t="shared" si="177"/>
        <v>0</v>
      </c>
      <c r="AB133" s="111">
        <f t="shared" si="177"/>
        <v>0</v>
      </c>
      <c r="AC133" s="111">
        <f t="shared" si="177"/>
        <v>0</v>
      </c>
      <c r="AD133" s="111">
        <f t="shared" si="177"/>
        <v>0</v>
      </c>
      <c r="AE133" s="111">
        <f t="shared" si="177"/>
        <v>0</v>
      </c>
      <c r="AF133" s="111">
        <f t="shared" si="177"/>
        <v>0</v>
      </c>
      <c r="AG133" s="297"/>
      <c r="AH133" s="111">
        <f t="shared" ref="AH133:BA133" si="178">SUM(AH134,AH137)</f>
        <v>0</v>
      </c>
      <c r="AI133" s="111">
        <f t="shared" si="178"/>
        <v>0</v>
      </c>
      <c r="AJ133" s="111">
        <f t="shared" si="178"/>
        <v>0</v>
      </c>
      <c r="AK133" s="111">
        <f t="shared" si="178"/>
        <v>0</v>
      </c>
      <c r="AL133" s="111">
        <f t="shared" si="178"/>
        <v>0</v>
      </c>
      <c r="AM133" s="111">
        <f t="shared" si="178"/>
        <v>0</v>
      </c>
      <c r="AN133" s="111">
        <f t="shared" si="178"/>
        <v>0</v>
      </c>
      <c r="AO133" s="111">
        <f t="shared" si="178"/>
        <v>0</v>
      </c>
      <c r="AP133" s="111">
        <f t="shared" si="178"/>
        <v>0</v>
      </c>
      <c r="AQ133" s="111">
        <f t="shared" si="178"/>
        <v>0</v>
      </c>
      <c r="AR133" s="111">
        <f t="shared" si="178"/>
        <v>0</v>
      </c>
      <c r="AS133" s="111">
        <f t="shared" si="178"/>
        <v>0</v>
      </c>
      <c r="AT133" s="111">
        <f t="shared" si="178"/>
        <v>0</v>
      </c>
      <c r="AU133" s="111">
        <f t="shared" si="178"/>
        <v>0</v>
      </c>
      <c r="AV133" s="111">
        <f t="shared" si="178"/>
        <v>0</v>
      </c>
      <c r="AW133" s="111">
        <f t="shared" si="178"/>
        <v>0</v>
      </c>
      <c r="AX133" s="111">
        <f t="shared" si="178"/>
        <v>0</v>
      </c>
      <c r="AY133" s="111">
        <f t="shared" si="178"/>
        <v>0</v>
      </c>
      <c r="AZ133" s="111">
        <f t="shared" si="178"/>
        <v>0</v>
      </c>
      <c r="BA133" s="111">
        <f t="shared" si="178"/>
        <v>0</v>
      </c>
      <c r="BB133" s="105" t="s">
        <v>212</v>
      </c>
      <c r="BC133" s="110"/>
      <c r="BD133" s="110"/>
      <c r="BE133" s="90">
        <v>2016</v>
      </c>
      <c r="BF133" s="109"/>
      <c r="BG133" s="109"/>
    </row>
    <row r="134" spans="1:59" s="103" customFormat="1" ht="22.2" customHeight="1">
      <c r="A134" s="419" t="s">
        <v>114</v>
      </c>
      <c r="B134" s="107" t="s">
        <v>281</v>
      </c>
      <c r="C134" s="106"/>
      <c r="D134" s="106">
        <f t="shared" ref="D134:D139" si="179">SUM(E134:BA134)</f>
        <v>0</v>
      </c>
      <c r="E134" s="106">
        <f t="shared" ref="E134:K134" si="180">SUM(E135:E136)</f>
        <v>0</v>
      </c>
      <c r="F134" s="106">
        <f t="shared" si="180"/>
        <v>0</v>
      </c>
      <c r="G134" s="106">
        <f t="shared" si="180"/>
        <v>0</v>
      </c>
      <c r="H134" s="106">
        <f t="shared" si="180"/>
        <v>0</v>
      </c>
      <c r="I134" s="106">
        <f t="shared" si="180"/>
        <v>0</v>
      </c>
      <c r="J134" s="106">
        <f t="shared" si="180"/>
        <v>0</v>
      </c>
      <c r="K134" s="106">
        <f t="shared" si="180"/>
        <v>0</v>
      </c>
      <c r="L134" s="292"/>
      <c r="M134" s="106">
        <f t="shared" ref="M134:AF134" si="181">SUM(M135:M136)</f>
        <v>0</v>
      </c>
      <c r="N134" s="106">
        <f t="shared" si="181"/>
        <v>0</v>
      </c>
      <c r="O134" s="106">
        <f t="shared" si="181"/>
        <v>0</v>
      </c>
      <c r="P134" s="106">
        <f t="shared" si="181"/>
        <v>0</v>
      </c>
      <c r="Q134" s="106">
        <f t="shared" si="181"/>
        <v>0</v>
      </c>
      <c r="R134" s="106">
        <f t="shared" si="181"/>
        <v>0</v>
      </c>
      <c r="S134" s="106">
        <f t="shared" si="181"/>
        <v>0</v>
      </c>
      <c r="T134" s="106">
        <f t="shared" si="181"/>
        <v>0</v>
      </c>
      <c r="U134" s="106">
        <f t="shared" si="181"/>
        <v>0</v>
      </c>
      <c r="V134" s="106">
        <f t="shared" si="181"/>
        <v>0</v>
      </c>
      <c r="W134" s="106">
        <f t="shared" si="181"/>
        <v>0</v>
      </c>
      <c r="X134" s="106">
        <f t="shared" si="181"/>
        <v>0</v>
      </c>
      <c r="Y134" s="106">
        <f t="shared" si="181"/>
        <v>0</v>
      </c>
      <c r="Z134" s="106">
        <f t="shared" si="181"/>
        <v>0</v>
      </c>
      <c r="AA134" s="106">
        <f t="shared" si="181"/>
        <v>0</v>
      </c>
      <c r="AB134" s="106">
        <f t="shared" si="181"/>
        <v>0</v>
      </c>
      <c r="AC134" s="106">
        <f t="shared" si="181"/>
        <v>0</v>
      </c>
      <c r="AD134" s="106">
        <f t="shared" si="181"/>
        <v>0</v>
      </c>
      <c r="AE134" s="106">
        <f t="shared" si="181"/>
        <v>0</v>
      </c>
      <c r="AF134" s="106">
        <f t="shared" si="181"/>
        <v>0</v>
      </c>
      <c r="AG134" s="297"/>
      <c r="AH134" s="106">
        <f t="shared" ref="AH134:BA134" si="182">SUM(AH135:AH136)</f>
        <v>0</v>
      </c>
      <c r="AI134" s="106">
        <f t="shared" si="182"/>
        <v>0</v>
      </c>
      <c r="AJ134" s="106">
        <f t="shared" si="182"/>
        <v>0</v>
      </c>
      <c r="AK134" s="106">
        <f t="shared" si="182"/>
        <v>0</v>
      </c>
      <c r="AL134" s="106">
        <f t="shared" si="182"/>
        <v>0</v>
      </c>
      <c r="AM134" s="106">
        <f t="shared" si="182"/>
        <v>0</v>
      </c>
      <c r="AN134" s="106">
        <f t="shared" si="182"/>
        <v>0</v>
      </c>
      <c r="AO134" s="106">
        <f t="shared" si="182"/>
        <v>0</v>
      </c>
      <c r="AP134" s="106">
        <f t="shared" si="182"/>
        <v>0</v>
      </c>
      <c r="AQ134" s="106">
        <f t="shared" si="182"/>
        <v>0</v>
      </c>
      <c r="AR134" s="106">
        <f t="shared" si="182"/>
        <v>0</v>
      </c>
      <c r="AS134" s="106">
        <f t="shared" si="182"/>
        <v>0</v>
      </c>
      <c r="AT134" s="106">
        <f t="shared" si="182"/>
        <v>0</v>
      </c>
      <c r="AU134" s="106">
        <f t="shared" si="182"/>
        <v>0</v>
      </c>
      <c r="AV134" s="106">
        <f t="shared" si="182"/>
        <v>0</v>
      </c>
      <c r="AW134" s="106">
        <f t="shared" si="182"/>
        <v>0</v>
      </c>
      <c r="AX134" s="106">
        <f t="shared" si="182"/>
        <v>0</v>
      </c>
      <c r="AY134" s="106">
        <f t="shared" si="182"/>
        <v>0</v>
      </c>
      <c r="AZ134" s="106">
        <f t="shared" si="182"/>
        <v>0</v>
      </c>
      <c r="BA134" s="106">
        <f t="shared" si="182"/>
        <v>0</v>
      </c>
      <c r="BB134" s="105" t="s">
        <v>212</v>
      </c>
      <c r="BC134" s="104"/>
      <c r="BD134" s="104"/>
      <c r="BE134" s="90">
        <v>2016</v>
      </c>
      <c r="BF134" s="101"/>
      <c r="BG134" s="101"/>
    </row>
    <row r="135" spans="1:59" s="103" customFormat="1" ht="22.2" customHeight="1">
      <c r="A135" s="419" t="s">
        <v>114</v>
      </c>
      <c r="B135" s="107"/>
      <c r="C135" s="106"/>
      <c r="D135" s="106">
        <f t="shared" si="179"/>
        <v>0</v>
      </c>
      <c r="E135" s="106"/>
      <c r="F135" s="106"/>
      <c r="G135" s="106"/>
      <c r="H135" s="106"/>
      <c r="I135" s="106"/>
      <c r="J135" s="106"/>
      <c r="K135" s="106"/>
      <c r="L135" s="292"/>
      <c r="M135" s="106"/>
      <c r="N135" s="106"/>
      <c r="O135" s="106"/>
      <c r="P135" s="106"/>
      <c r="Q135" s="106"/>
      <c r="R135" s="106"/>
      <c r="S135" s="106"/>
      <c r="T135" s="106"/>
      <c r="U135" s="106"/>
      <c r="V135" s="106"/>
      <c r="W135" s="106"/>
      <c r="X135" s="106"/>
      <c r="Y135" s="106"/>
      <c r="Z135" s="106"/>
      <c r="AA135" s="106"/>
      <c r="AB135" s="106"/>
      <c r="AC135" s="106"/>
      <c r="AD135" s="106"/>
      <c r="AE135" s="106"/>
      <c r="AF135" s="106"/>
      <c r="AG135" s="297"/>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5" t="s">
        <v>212</v>
      </c>
      <c r="BC135" s="104"/>
      <c r="BD135" s="104"/>
      <c r="BE135" s="90">
        <v>2016</v>
      </c>
      <c r="BF135" s="101"/>
      <c r="BG135" s="101"/>
    </row>
    <row r="136" spans="1:59" s="108" customFormat="1" ht="22.2" customHeight="1">
      <c r="A136" s="418" t="s">
        <v>114</v>
      </c>
      <c r="B136" s="112"/>
      <c r="C136" s="111"/>
      <c r="D136" s="111">
        <f t="shared" si="179"/>
        <v>0</v>
      </c>
      <c r="E136" s="111"/>
      <c r="F136" s="111"/>
      <c r="G136" s="111"/>
      <c r="H136" s="111"/>
      <c r="I136" s="111"/>
      <c r="J136" s="111"/>
      <c r="K136" s="111"/>
      <c r="L136" s="292"/>
      <c r="M136" s="111"/>
      <c r="N136" s="111"/>
      <c r="O136" s="111"/>
      <c r="P136" s="111"/>
      <c r="Q136" s="111"/>
      <c r="R136" s="111"/>
      <c r="S136" s="111"/>
      <c r="T136" s="111"/>
      <c r="U136" s="111"/>
      <c r="V136" s="111"/>
      <c r="W136" s="111"/>
      <c r="X136" s="111"/>
      <c r="Y136" s="111"/>
      <c r="Z136" s="111"/>
      <c r="AA136" s="111"/>
      <c r="AB136" s="111"/>
      <c r="AC136" s="111"/>
      <c r="AD136" s="111"/>
      <c r="AE136" s="111"/>
      <c r="AF136" s="111"/>
      <c r="AG136" s="297"/>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05" t="s">
        <v>212</v>
      </c>
      <c r="BC136" s="110"/>
      <c r="BD136" s="110"/>
      <c r="BE136" s="90">
        <v>2016</v>
      </c>
      <c r="BF136" s="109"/>
      <c r="BG136" s="109"/>
    </row>
    <row r="137" spans="1:59" s="103" customFormat="1" ht="22.2" customHeight="1">
      <c r="A137" s="419" t="s">
        <v>114</v>
      </c>
      <c r="B137" s="107" t="s">
        <v>282</v>
      </c>
      <c r="C137" s="106"/>
      <c r="D137" s="106">
        <f t="shared" si="179"/>
        <v>0</v>
      </c>
      <c r="E137" s="106">
        <f t="shared" ref="E137:K137" si="183">SUM(E138:E139)</f>
        <v>0</v>
      </c>
      <c r="F137" s="106">
        <f t="shared" si="183"/>
        <v>0</v>
      </c>
      <c r="G137" s="106">
        <f t="shared" si="183"/>
        <v>0</v>
      </c>
      <c r="H137" s="106">
        <f t="shared" si="183"/>
        <v>0</v>
      </c>
      <c r="I137" s="106">
        <f t="shared" si="183"/>
        <v>0</v>
      </c>
      <c r="J137" s="106">
        <f t="shared" si="183"/>
        <v>0</v>
      </c>
      <c r="K137" s="106">
        <f t="shared" si="183"/>
        <v>0</v>
      </c>
      <c r="L137" s="292"/>
      <c r="M137" s="106">
        <f t="shared" ref="M137:AF137" si="184">SUM(M138:M139)</f>
        <v>0</v>
      </c>
      <c r="N137" s="106">
        <f t="shared" si="184"/>
        <v>0</v>
      </c>
      <c r="O137" s="106">
        <f t="shared" si="184"/>
        <v>0</v>
      </c>
      <c r="P137" s="106">
        <f t="shared" si="184"/>
        <v>0</v>
      </c>
      <c r="Q137" s="106">
        <f t="shared" si="184"/>
        <v>0</v>
      </c>
      <c r="R137" s="106">
        <f t="shared" si="184"/>
        <v>0</v>
      </c>
      <c r="S137" s="106">
        <f t="shared" si="184"/>
        <v>0</v>
      </c>
      <c r="T137" s="106">
        <f t="shared" si="184"/>
        <v>0</v>
      </c>
      <c r="U137" s="106">
        <f t="shared" si="184"/>
        <v>0</v>
      </c>
      <c r="V137" s="106">
        <f t="shared" si="184"/>
        <v>0</v>
      </c>
      <c r="W137" s="106">
        <f t="shared" si="184"/>
        <v>0</v>
      </c>
      <c r="X137" s="106">
        <f t="shared" si="184"/>
        <v>0</v>
      </c>
      <c r="Y137" s="106">
        <f t="shared" si="184"/>
        <v>0</v>
      </c>
      <c r="Z137" s="106">
        <f t="shared" si="184"/>
        <v>0</v>
      </c>
      <c r="AA137" s="106">
        <f t="shared" si="184"/>
        <v>0</v>
      </c>
      <c r="AB137" s="106">
        <f t="shared" si="184"/>
        <v>0</v>
      </c>
      <c r="AC137" s="106">
        <f t="shared" si="184"/>
        <v>0</v>
      </c>
      <c r="AD137" s="106">
        <f t="shared" si="184"/>
        <v>0</v>
      </c>
      <c r="AE137" s="106">
        <f t="shared" si="184"/>
        <v>0</v>
      </c>
      <c r="AF137" s="106">
        <f t="shared" si="184"/>
        <v>0</v>
      </c>
      <c r="AG137" s="297"/>
      <c r="AH137" s="106">
        <f t="shared" ref="AH137:BA137" si="185">SUM(AH138:AH139)</f>
        <v>0</v>
      </c>
      <c r="AI137" s="106">
        <f t="shared" si="185"/>
        <v>0</v>
      </c>
      <c r="AJ137" s="106">
        <f t="shared" si="185"/>
        <v>0</v>
      </c>
      <c r="AK137" s="106">
        <f t="shared" si="185"/>
        <v>0</v>
      </c>
      <c r="AL137" s="106">
        <f t="shared" si="185"/>
        <v>0</v>
      </c>
      <c r="AM137" s="106">
        <f t="shared" si="185"/>
        <v>0</v>
      </c>
      <c r="AN137" s="106">
        <f t="shared" si="185"/>
        <v>0</v>
      </c>
      <c r="AO137" s="106">
        <f t="shared" si="185"/>
        <v>0</v>
      </c>
      <c r="AP137" s="106">
        <f t="shared" si="185"/>
        <v>0</v>
      </c>
      <c r="AQ137" s="106">
        <f t="shared" si="185"/>
        <v>0</v>
      </c>
      <c r="AR137" s="106">
        <f t="shared" si="185"/>
        <v>0</v>
      </c>
      <c r="AS137" s="106">
        <f t="shared" si="185"/>
        <v>0</v>
      </c>
      <c r="AT137" s="106">
        <f t="shared" si="185"/>
        <v>0</v>
      </c>
      <c r="AU137" s="106">
        <f t="shared" si="185"/>
        <v>0</v>
      </c>
      <c r="AV137" s="106">
        <f t="shared" si="185"/>
        <v>0</v>
      </c>
      <c r="AW137" s="106">
        <f t="shared" si="185"/>
        <v>0</v>
      </c>
      <c r="AX137" s="106">
        <f t="shared" si="185"/>
        <v>0</v>
      </c>
      <c r="AY137" s="106">
        <f t="shared" si="185"/>
        <v>0</v>
      </c>
      <c r="AZ137" s="106">
        <f t="shared" si="185"/>
        <v>0</v>
      </c>
      <c r="BA137" s="106">
        <f t="shared" si="185"/>
        <v>0</v>
      </c>
      <c r="BB137" s="105" t="s">
        <v>212</v>
      </c>
      <c r="BC137" s="104"/>
      <c r="BD137" s="104"/>
      <c r="BE137" s="90">
        <v>2016</v>
      </c>
      <c r="BF137" s="101"/>
      <c r="BG137" s="101"/>
    </row>
    <row r="138" spans="1:59" s="103" customFormat="1" ht="22.2" customHeight="1">
      <c r="A138" s="419" t="s">
        <v>114</v>
      </c>
      <c r="B138" s="107"/>
      <c r="C138" s="106"/>
      <c r="D138" s="106">
        <f t="shared" si="179"/>
        <v>0</v>
      </c>
      <c r="E138" s="106"/>
      <c r="F138" s="106"/>
      <c r="G138" s="106"/>
      <c r="H138" s="106"/>
      <c r="I138" s="106"/>
      <c r="J138" s="106"/>
      <c r="K138" s="106"/>
      <c r="L138" s="292"/>
      <c r="M138" s="106"/>
      <c r="N138" s="106"/>
      <c r="O138" s="106"/>
      <c r="P138" s="106"/>
      <c r="Q138" s="106"/>
      <c r="R138" s="106"/>
      <c r="S138" s="106"/>
      <c r="T138" s="106"/>
      <c r="U138" s="106"/>
      <c r="V138" s="106"/>
      <c r="W138" s="106"/>
      <c r="X138" s="106"/>
      <c r="Y138" s="106"/>
      <c r="Z138" s="106"/>
      <c r="AA138" s="106"/>
      <c r="AB138" s="106"/>
      <c r="AC138" s="106"/>
      <c r="AD138" s="106"/>
      <c r="AE138" s="106"/>
      <c r="AF138" s="106"/>
      <c r="AG138" s="297"/>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5" t="s">
        <v>212</v>
      </c>
      <c r="BC138" s="104"/>
      <c r="BD138" s="104"/>
      <c r="BE138" s="90">
        <v>2016</v>
      </c>
      <c r="BF138" s="101"/>
      <c r="BG138" s="101"/>
    </row>
    <row r="139" spans="1:59" s="108" customFormat="1" ht="22.2" customHeight="1">
      <c r="A139" s="418" t="s">
        <v>114</v>
      </c>
      <c r="B139" s="112"/>
      <c r="C139" s="111"/>
      <c r="D139" s="111">
        <f t="shared" si="179"/>
        <v>0</v>
      </c>
      <c r="E139" s="111"/>
      <c r="F139" s="111"/>
      <c r="G139" s="111"/>
      <c r="H139" s="111"/>
      <c r="I139" s="111"/>
      <c r="J139" s="111"/>
      <c r="K139" s="111"/>
      <c r="L139" s="292"/>
      <c r="M139" s="111"/>
      <c r="N139" s="111"/>
      <c r="O139" s="111"/>
      <c r="P139" s="111"/>
      <c r="Q139" s="111"/>
      <c r="R139" s="111"/>
      <c r="S139" s="111"/>
      <c r="T139" s="111"/>
      <c r="U139" s="111"/>
      <c r="V139" s="111"/>
      <c r="W139" s="111"/>
      <c r="X139" s="111"/>
      <c r="Y139" s="111"/>
      <c r="Z139" s="111"/>
      <c r="AA139" s="111"/>
      <c r="AB139" s="111"/>
      <c r="AC139" s="111"/>
      <c r="AD139" s="111"/>
      <c r="AE139" s="111"/>
      <c r="AF139" s="111"/>
      <c r="AG139" s="297"/>
      <c r="AH139" s="111"/>
      <c r="AI139" s="111"/>
      <c r="AJ139" s="111"/>
      <c r="AK139" s="111"/>
      <c r="AL139" s="111"/>
      <c r="AM139" s="111"/>
      <c r="AN139" s="111"/>
      <c r="AO139" s="111"/>
      <c r="AP139" s="111"/>
      <c r="AQ139" s="111"/>
      <c r="AR139" s="111"/>
      <c r="AS139" s="111"/>
      <c r="AT139" s="111"/>
      <c r="AU139" s="111"/>
      <c r="AV139" s="111"/>
      <c r="AW139" s="111"/>
      <c r="AX139" s="111"/>
      <c r="AY139" s="111"/>
      <c r="AZ139" s="111"/>
      <c r="BA139" s="111"/>
      <c r="BB139" s="105" t="s">
        <v>212</v>
      </c>
      <c r="BC139" s="110"/>
      <c r="BD139" s="110"/>
      <c r="BE139" s="90">
        <v>2016</v>
      </c>
      <c r="BF139" s="109"/>
      <c r="BG139" s="109"/>
    </row>
    <row r="140" spans="1:59" s="148" customFormat="1" ht="22.2" customHeight="1">
      <c r="A140" s="422">
        <v>3</v>
      </c>
      <c r="B140" s="141" t="s">
        <v>294</v>
      </c>
      <c r="C140" s="140">
        <f>SUM(C150,C154,C158,C162,C209,C213,C141,C146,C166,C170,C217)</f>
        <v>0</v>
      </c>
      <c r="D140" s="140">
        <f>SUM(D150+D154+D158+D162+D209+D213+D141+D146+D166+D170+D217)</f>
        <v>0</v>
      </c>
      <c r="E140" s="140">
        <f t="shared" ref="E140:K140" si="186">SUM(E150,E154,E158,E162,E209,E213,E141,E146,E166,E170,E217)</f>
        <v>0</v>
      </c>
      <c r="F140" s="140">
        <f t="shared" si="186"/>
        <v>0</v>
      </c>
      <c r="G140" s="140">
        <f t="shared" si="186"/>
        <v>0</v>
      </c>
      <c r="H140" s="140">
        <f t="shared" si="186"/>
        <v>0</v>
      </c>
      <c r="I140" s="111">
        <f t="shared" si="186"/>
        <v>0</v>
      </c>
      <c r="J140" s="111">
        <f t="shared" si="186"/>
        <v>0</v>
      </c>
      <c r="K140" s="111">
        <f t="shared" si="186"/>
        <v>0</v>
      </c>
      <c r="L140" s="292"/>
      <c r="M140" s="111">
        <f t="shared" ref="M140:AF140" si="187">SUM(M150,M154,M158,M162,M209,M213,M141,M146,M166,M170,M217)</f>
        <v>0</v>
      </c>
      <c r="N140" s="111">
        <f t="shared" si="187"/>
        <v>0</v>
      </c>
      <c r="O140" s="111">
        <f t="shared" si="187"/>
        <v>0</v>
      </c>
      <c r="P140" s="140">
        <f t="shared" si="187"/>
        <v>0</v>
      </c>
      <c r="Q140" s="111">
        <f t="shared" si="187"/>
        <v>0</v>
      </c>
      <c r="R140" s="111">
        <f t="shared" si="187"/>
        <v>0</v>
      </c>
      <c r="S140" s="111">
        <f t="shared" si="187"/>
        <v>0</v>
      </c>
      <c r="T140" s="111">
        <f t="shared" si="187"/>
        <v>0</v>
      </c>
      <c r="U140" s="140">
        <f t="shared" si="187"/>
        <v>0</v>
      </c>
      <c r="V140" s="111">
        <f t="shared" si="187"/>
        <v>0</v>
      </c>
      <c r="W140" s="111">
        <f t="shared" si="187"/>
        <v>0</v>
      </c>
      <c r="X140" s="111">
        <f t="shared" si="187"/>
        <v>0</v>
      </c>
      <c r="Y140" s="140">
        <f t="shared" si="187"/>
        <v>0</v>
      </c>
      <c r="Z140" s="111">
        <f t="shared" si="187"/>
        <v>0</v>
      </c>
      <c r="AA140" s="111">
        <f t="shared" si="187"/>
        <v>0</v>
      </c>
      <c r="AB140" s="111">
        <f t="shared" si="187"/>
        <v>0</v>
      </c>
      <c r="AC140" s="111">
        <f t="shared" si="187"/>
        <v>0</v>
      </c>
      <c r="AD140" s="111">
        <f t="shared" si="187"/>
        <v>0</v>
      </c>
      <c r="AE140" s="111">
        <f t="shared" si="187"/>
        <v>0</v>
      </c>
      <c r="AF140" s="111">
        <f t="shared" si="187"/>
        <v>0</v>
      </c>
      <c r="AG140" s="297"/>
      <c r="AH140" s="111">
        <f t="shared" ref="AH140:BA140" si="188">SUM(AH150,AH154,AH158,AH162,AH209,AH213,AH141,AH146,AH166,AH170,AH217)</f>
        <v>0</v>
      </c>
      <c r="AI140" s="111">
        <f t="shared" si="188"/>
        <v>0</v>
      </c>
      <c r="AJ140" s="111">
        <f t="shared" si="188"/>
        <v>0</v>
      </c>
      <c r="AK140" s="111">
        <f t="shared" si="188"/>
        <v>0</v>
      </c>
      <c r="AL140" s="111">
        <f t="shared" si="188"/>
        <v>0</v>
      </c>
      <c r="AM140" s="111">
        <f t="shared" si="188"/>
        <v>0</v>
      </c>
      <c r="AN140" s="111">
        <f t="shared" si="188"/>
        <v>0</v>
      </c>
      <c r="AO140" s="111">
        <f t="shared" si="188"/>
        <v>0</v>
      </c>
      <c r="AP140" s="111">
        <f t="shared" si="188"/>
        <v>0</v>
      </c>
      <c r="AQ140" s="111">
        <f t="shared" si="188"/>
        <v>0</v>
      </c>
      <c r="AR140" s="111">
        <f t="shared" si="188"/>
        <v>0</v>
      </c>
      <c r="AS140" s="140">
        <f t="shared" si="188"/>
        <v>0</v>
      </c>
      <c r="AT140" s="140">
        <f t="shared" si="188"/>
        <v>0</v>
      </c>
      <c r="AU140" s="111">
        <f t="shared" si="188"/>
        <v>0</v>
      </c>
      <c r="AV140" s="111">
        <f t="shared" si="188"/>
        <v>0</v>
      </c>
      <c r="AW140" s="111">
        <f t="shared" si="188"/>
        <v>0</v>
      </c>
      <c r="AX140" s="111">
        <f t="shared" si="188"/>
        <v>0</v>
      </c>
      <c r="AY140" s="111">
        <f t="shared" si="188"/>
        <v>0</v>
      </c>
      <c r="AZ140" s="111">
        <f t="shared" si="188"/>
        <v>0</v>
      </c>
      <c r="BA140" s="111">
        <f t="shared" si="188"/>
        <v>0</v>
      </c>
      <c r="BB140" s="105" t="s">
        <v>212</v>
      </c>
      <c r="BC140" s="110"/>
      <c r="BD140" s="139"/>
      <c r="BE140" s="132">
        <v>2016</v>
      </c>
      <c r="BF140" s="138"/>
      <c r="BG140" s="138"/>
    </row>
    <row r="141" spans="1:59" s="148" customFormat="1" ht="22.2" customHeight="1">
      <c r="A141" s="423" t="s">
        <v>298</v>
      </c>
      <c r="B141" s="311" t="s">
        <v>299</v>
      </c>
      <c r="C141" s="140">
        <f>SUM(C142:C144)</f>
        <v>0</v>
      </c>
      <c r="D141" s="140">
        <f>SUM(D142:D145)</f>
        <v>0</v>
      </c>
      <c r="E141" s="140">
        <f>E142</f>
        <v>0</v>
      </c>
      <c r="F141" s="140">
        <f t="shared" ref="F141:BA141" si="189">F142</f>
        <v>0</v>
      </c>
      <c r="G141" s="140">
        <f t="shared" si="189"/>
        <v>0</v>
      </c>
      <c r="H141" s="140">
        <f t="shared" si="189"/>
        <v>0</v>
      </c>
      <c r="I141" s="140">
        <f t="shared" si="189"/>
        <v>0</v>
      </c>
      <c r="J141" s="140">
        <f t="shared" si="189"/>
        <v>0</v>
      </c>
      <c r="K141" s="140">
        <f t="shared" si="189"/>
        <v>0</v>
      </c>
      <c r="L141" s="140">
        <f t="shared" si="189"/>
        <v>0</v>
      </c>
      <c r="M141" s="140">
        <f t="shared" si="189"/>
        <v>0</v>
      </c>
      <c r="N141" s="140">
        <f t="shared" si="189"/>
        <v>0</v>
      </c>
      <c r="O141" s="140">
        <f t="shared" si="189"/>
        <v>0</v>
      </c>
      <c r="P141" s="140">
        <f t="shared" si="189"/>
        <v>0</v>
      </c>
      <c r="Q141" s="140">
        <f t="shared" si="189"/>
        <v>0</v>
      </c>
      <c r="R141" s="140">
        <f t="shared" si="189"/>
        <v>0</v>
      </c>
      <c r="S141" s="140">
        <f t="shared" si="189"/>
        <v>0</v>
      </c>
      <c r="T141" s="140">
        <f t="shared" si="189"/>
        <v>0</v>
      </c>
      <c r="U141" s="140">
        <f t="shared" si="189"/>
        <v>0</v>
      </c>
      <c r="V141" s="140">
        <f t="shared" si="189"/>
        <v>0</v>
      </c>
      <c r="W141" s="140">
        <f t="shared" si="189"/>
        <v>0</v>
      </c>
      <c r="X141" s="140">
        <f t="shared" si="189"/>
        <v>0</v>
      </c>
      <c r="Y141" s="140">
        <f t="shared" si="189"/>
        <v>0</v>
      </c>
      <c r="Z141" s="140">
        <f t="shared" si="189"/>
        <v>0</v>
      </c>
      <c r="AA141" s="140">
        <f t="shared" si="189"/>
        <v>0</v>
      </c>
      <c r="AB141" s="140">
        <f t="shared" si="189"/>
        <v>0</v>
      </c>
      <c r="AC141" s="140">
        <f t="shared" si="189"/>
        <v>0</v>
      </c>
      <c r="AD141" s="140">
        <f t="shared" si="189"/>
        <v>0</v>
      </c>
      <c r="AE141" s="140">
        <f t="shared" si="189"/>
        <v>0</v>
      </c>
      <c r="AF141" s="140">
        <f t="shared" si="189"/>
        <v>0</v>
      </c>
      <c r="AG141" s="140">
        <f t="shared" si="189"/>
        <v>0</v>
      </c>
      <c r="AH141" s="140">
        <f t="shared" si="189"/>
        <v>0</v>
      </c>
      <c r="AI141" s="140">
        <f t="shared" si="189"/>
        <v>0</v>
      </c>
      <c r="AJ141" s="140">
        <f t="shared" si="189"/>
        <v>0</v>
      </c>
      <c r="AK141" s="140">
        <f t="shared" si="189"/>
        <v>0</v>
      </c>
      <c r="AL141" s="140">
        <f t="shared" si="189"/>
        <v>0</v>
      </c>
      <c r="AM141" s="140">
        <f t="shared" si="189"/>
        <v>0</v>
      </c>
      <c r="AN141" s="140">
        <f t="shared" si="189"/>
        <v>0</v>
      </c>
      <c r="AO141" s="140">
        <f t="shared" si="189"/>
        <v>0</v>
      </c>
      <c r="AP141" s="140">
        <f t="shared" si="189"/>
        <v>0</v>
      </c>
      <c r="AQ141" s="140">
        <f t="shared" si="189"/>
        <v>0</v>
      </c>
      <c r="AR141" s="140">
        <f t="shared" si="189"/>
        <v>0</v>
      </c>
      <c r="AS141" s="140">
        <f t="shared" si="189"/>
        <v>0</v>
      </c>
      <c r="AT141" s="140">
        <f t="shared" si="189"/>
        <v>0</v>
      </c>
      <c r="AU141" s="140">
        <f t="shared" si="189"/>
        <v>0</v>
      </c>
      <c r="AV141" s="140">
        <f t="shared" si="189"/>
        <v>0</v>
      </c>
      <c r="AW141" s="140">
        <f t="shared" si="189"/>
        <v>0</v>
      </c>
      <c r="AX141" s="140">
        <f t="shared" si="189"/>
        <v>0</v>
      </c>
      <c r="AY141" s="140">
        <f t="shared" si="189"/>
        <v>0</v>
      </c>
      <c r="AZ141" s="140">
        <f t="shared" si="189"/>
        <v>0</v>
      </c>
      <c r="BA141" s="140">
        <f t="shared" si="189"/>
        <v>0</v>
      </c>
      <c r="BB141" s="105" t="s">
        <v>212</v>
      </c>
      <c r="BC141" s="140">
        <f>SUM(BC142:BC145)</f>
        <v>0</v>
      </c>
      <c r="BD141" s="140">
        <f>SUM(BD142:BD145)</f>
        <v>0</v>
      </c>
      <c r="BE141" s="132">
        <v>2016</v>
      </c>
      <c r="BF141" s="138"/>
      <c r="BG141" s="138"/>
    </row>
    <row r="142" spans="1:59" s="142" customFormat="1" ht="22.2" customHeight="1">
      <c r="A142" s="419" t="s">
        <v>80</v>
      </c>
      <c r="B142" s="107" t="s">
        <v>282</v>
      </c>
      <c r="C142" s="136"/>
      <c r="D142" s="136">
        <f>SUM(E142:BA142)</f>
        <v>0</v>
      </c>
      <c r="E142" s="136">
        <f>SUM(E143:E145)</f>
        <v>0</v>
      </c>
      <c r="F142" s="136">
        <f t="shared" ref="F142:BA142" si="190">SUM(F143:F145)</f>
        <v>0</v>
      </c>
      <c r="G142" s="136">
        <f t="shared" si="190"/>
        <v>0</v>
      </c>
      <c r="H142" s="136">
        <f t="shared" si="190"/>
        <v>0</v>
      </c>
      <c r="I142" s="136">
        <f t="shared" si="190"/>
        <v>0</v>
      </c>
      <c r="J142" s="136">
        <f t="shared" si="190"/>
        <v>0</v>
      </c>
      <c r="K142" s="136">
        <f t="shared" si="190"/>
        <v>0</v>
      </c>
      <c r="L142" s="136">
        <f t="shared" si="190"/>
        <v>0</v>
      </c>
      <c r="M142" s="136">
        <f t="shared" si="190"/>
        <v>0</v>
      </c>
      <c r="N142" s="136">
        <f t="shared" si="190"/>
        <v>0</v>
      </c>
      <c r="O142" s="136">
        <f t="shared" si="190"/>
        <v>0</v>
      </c>
      <c r="P142" s="136">
        <f t="shared" si="190"/>
        <v>0</v>
      </c>
      <c r="Q142" s="136">
        <f t="shared" si="190"/>
        <v>0</v>
      </c>
      <c r="R142" s="136">
        <f t="shared" si="190"/>
        <v>0</v>
      </c>
      <c r="S142" s="136">
        <f t="shared" si="190"/>
        <v>0</v>
      </c>
      <c r="T142" s="136">
        <f t="shared" si="190"/>
        <v>0</v>
      </c>
      <c r="U142" s="136">
        <f t="shared" si="190"/>
        <v>0</v>
      </c>
      <c r="V142" s="136">
        <f t="shared" si="190"/>
        <v>0</v>
      </c>
      <c r="W142" s="136">
        <f t="shared" si="190"/>
        <v>0</v>
      </c>
      <c r="X142" s="136">
        <f t="shared" si="190"/>
        <v>0</v>
      </c>
      <c r="Y142" s="136">
        <f t="shared" si="190"/>
        <v>0</v>
      </c>
      <c r="Z142" s="136">
        <f t="shared" si="190"/>
        <v>0</v>
      </c>
      <c r="AA142" s="136">
        <f t="shared" si="190"/>
        <v>0</v>
      </c>
      <c r="AB142" s="136">
        <f t="shared" si="190"/>
        <v>0</v>
      </c>
      <c r="AC142" s="136">
        <f t="shared" si="190"/>
        <v>0</v>
      </c>
      <c r="AD142" s="136">
        <f t="shared" si="190"/>
        <v>0</v>
      </c>
      <c r="AE142" s="136">
        <f t="shared" si="190"/>
        <v>0</v>
      </c>
      <c r="AF142" s="136">
        <f t="shared" si="190"/>
        <v>0</v>
      </c>
      <c r="AG142" s="136">
        <f t="shared" si="190"/>
        <v>0</v>
      </c>
      <c r="AH142" s="136">
        <f t="shared" si="190"/>
        <v>0</v>
      </c>
      <c r="AI142" s="136">
        <f t="shared" si="190"/>
        <v>0</v>
      </c>
      <c r="AJ142" s="136">
        <f t="shared" si="190"/>
        <v>0</v>
      </c>
      <c r="AK142" s="136">
        <f t="shared" si="190"/>
        <v>0</v>
      </c>
      <c r="AL142" s="136">
        <f t="shared" si="190"/>
        <v>0</v>
      </c>
      <c r="AM142" s="136">
        <f t="shared" si="190"/>
        <v>0</v>
      </c>
      <c r="AN142" s="136">
        <f t="shared" si="190"/>
        <v>0</v>
      </c>
      <c r="AO142" s="136">
        <f t="shared" si="190"/>
        <v>0</v>
      </c>
      <c r="AP142" s="136">
        <f t="shared" si="190"/>
        <v>0</v>
      </c>
      <c r="AQ142" s="136">
        <f t="shared" si="190"/>
        <v>0</v>
      </c>
      <c r="AR142" s="136">
        <f t="shared" si="190"/>
        <v>0</v>
      </c>
      <c r="AS142" s="136">
        <f t="shared" si="190"/>
        <v>0</v>
      </c>
      <c r="AT142" s="136">
        <f t="shared" si="190"/>
        <v>0</v>
      </c>
      <c r="AU142" s="136">
        <f t="shared" si="190"/>
        <v>0</v>
      </c>
      <c r="AV142" s="136">
        <f t="shared" si="190"/>
        <v>0</v>
      </c>
      <c r="AW142" s="136">
        <f t="shared" si="190"/>
        <v>0</v>
      </c>
      <c r="AX142" s="136">
        <f t="shared" si="190"/>
        <v>0</v>
      </c>
      <c r="AY142" s="136">
        <f t="shared" si="190"/>
        <v>0</v>
      </c>
      <c r="AZ142" s="136">
        <f t="shared" si="190"/>
        <v>0</v>
      </c>
      <c r="BA142" s="136">
        <f t="shared" si="190"/>
        <v>0</v>
      </c>
      <c r="BB142" s="105" t="s">
        <v>212</v>
      </c>
      <c r="BC142" s="104"/>
      <c r="BD142" s="135"/>
      <c r="BE142" s="132">
        <v>2016</v>
      </c>
      <c r="BF142" s="134"/>
      <c r="BG142" s="134"/>
    </row>
    <row r="143" spans="1:59" s="103" customFormat="1" ht="22.2" customHeight="1">
      <c r="A143" s="419" t="s">
        <v>80</v>
      </c>
      <c r="B143" s="147"/>
      <c r="C143" s="106"/>
      <c r="D143" s="106">
        <f>SUM(E143:BA143)</f>
        <v>0</v>
      </c>
      <c r="E143" s="146"/>
      <c r="F143" s="146"/>
      <c r="G143" s="146"/>
      <c r="H143" s="106"/>
      <c r="I143" s="106"/>
      <c r="J143" s="106"/>
      <c r="K143" s="106"/>
      <c r="L143" s="292"/>
      <c r="M143" s="106"/>
      <c r="N143" s="106"/>
      <c r="O143" s="106"/>
      <c r="P143" s="106"/>
      <c r="Q143" s="106"/>
      <c r="R143" s="106"/>
      <c r="S143" s="106"/>
      <c r="T143" s="106"/>
      <c r="U143" s="106"/>
      <c r="V143" s="106"/>
      <c r="W143" s="106"/>
      <c r="X143" s="106"/>
      <c r="Y143" s="106"/>
      <c r="Z143" s="106"/>
      <c r="AA143" s="106"/>
      <c r="AB143" s="106"/>
      <c r="AC143" s="106"/>
      <c r="AD143" s="106"/>
      <c r="AE143" s="106"/>
      <c r="AF143" s="106"/>
      <c r="AG143" s="297"/>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5" t="s">
        <v>212</v>
      </c>
      <c r="BC143" s="104"/>
      <c r="BD143" s="104"/>
      <c r="BE143" s="132">
        <v>2016</v>
      </c>
      <c r="BF143" s="104"/>
      <c r="BG143" s="104"/>
    </row>
    <row r="144" spans="1:59" s="103" customFormat="1" ht="22.2" customHeight="1">
      <c r="A144" s="419" t="s">
        <v>80</v>
      </c>
      <c r="B144" s="107"/>
      <c r="C144" s="106"/>
      <c r="D144" s="106">
        <f>SUM(E144:BA144)</f>
        <v>0</v>
      </c>
      <c r="E144" s="106"/>
      <c r="F144" s="106"/>
      <c r="G144" s="106"/>
      <c r="H144" s="106"/>
      <c r="I144" s="106"/>
      <c r="J144" s="106"/>
      <c r="K144" s="106"/>
      <c r="L144" s="292"/>
      <c r="M144" s="106"/>
      <c r="N144" s="106"/>
      <c r="O144" s="106"/>
      <c r="P144" s="106"/>
      <c r="Q144" s="106"/>
      <c r="R144" s="106"/>
      <c r="S144" s="106"/>
      <c r="T144" s="106"/>
      <c r="U144" s="106"/>
      <c r="V144" s="106"/>
      <c r="W144" s="106"/>
      <c r="X144" s="106"/>
      <c r="Y144" s="106"/>
      <c r="Z144" s="106"/>
      <c r="AA144" s="106"/>
      <c r="AB144" s="106"/>
      <c r="AC144" s="106"/>
      <c r="AD144" s="106"/>
      <c r="AE144" s="106"/>
      <c r="AF144" s="106"/>
      <c r="AG144" s="297"/>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5" t="s">
        <v>212</v>
      </c>
      <c r="BC144" s="104"/>
      <c r="BD144" s="104"/>
      <c r="BE144" s="132">
        <v>2016</v>
      </c>
      <c r="BF144" s="104"/>
      <c r="BG144" s="104"/>
    </row>
    <row r="145" spans="1:59" s="103" customFormat="1" ht="22.2" customHeight="1">
      <c r="A145" s="419" t="s">
        <v>80</v>
      </c>
      <c r="B145" s="107"/>
      <c r="C145" s="106"/>
      <c r="D145" s="106">
        <f>SUM(E145:BA145)</f>
        <v>0</v>
      </c>
      <c r="E145" s="106"/>
      <c r="F145" s="106"/>
      <c r="G145" s="106"/>
      <c r="H145" s="106"/>
      <c r="I145" s="106"/>
      <c r="J145" s="106"/>
      <c r="K145" s="106"/>
      <c r="L145" s="292"/>
      <c r="M145" s="106"/>
      <c r="N145" s="106"/>
      <c r="O145" s="106"/>
      <c r="P145" s="106"/>
      <c r="Q145" s="106"/>
      <c r="R145" s="106"/>
      <c r="S145" s="106"/>
      <c r="T145" s="106"/>
      <c r="U145" s="106"/>
      <c r="V145" s="106"/>
      <c r="W145" s="106"/>
      <c r="X145" s="106"/>
      <c r="Y145" s="106"/>
      <c r="Z145" s="106"/>
      <c r="AA145" s="106"/>
      <c r="AB145" s="106"/>
      <c r="AC145" s="106"/>
      <c r="AD145" s="106"/>
      <c r="AE145" s="106"/>
      <c r="AF145" s="106"/>
      <c r="AG145" s="297"/>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5" t="s">
        <v>212</v>
      </c>
      <c r="BC145" s="104"/>
      <c r="BD145" s="104"/>
      <c r="BE145" s="132">
        <v>2016</v>
      </c>
      <c r="BF145" s="104"/>
      <c r="BG145" s="104"/>
    </row>
    <row r="146" spans="1:59" s="137" customFormat="1" ht="22.2" customHeight="1">
      <c r="A146" s="423" t="s">
        <v>300</v>
      </c>
      <c r="B146" s="311" t="s">
        <v>239</v>
      </c>
      <c r="C146" s="140">
        <f>SUM(C147:C149)</f>
        <v>0</v>
      </c>
      <c r="D146" s="140">
        <f>SUM(D147:D149)</f>
        <v>0</v>
      </c>
      <c r="E146" s="140">
        <f>E147</f>
        <v>0</v>
      </c>
      <c r="F146" s="140">
        <f t="shared" ref="F146:BA146" si="191">F147</f>
        <v>0</v>
      </c>
      <c r="G146" s="140">
        <f t="shared" si="191"/>
        <v>0</v>
      </c>
      <c r="H146" s="140">
        <f t="shared" si="191"/>
        <v>0</v>
      </c>
      <c r="I146" s="140">
        <f t="shared" si="191"/>
        <v>0</v>
      </c>
      <c r="J146" s="140">
        <f t="shared" si="191"/>
        <v>0</v>
      </c>
      <c r="K146" s="140">
        <f t="shared" si="191"/>
        <v>0</v>
      </c>
      <c r="L146" s="140">
        <f t="shared" si="191"/>
        <v>0</v>
      </c>
      <c r="M146" s="140">
        <f t="shared" si="191"/>
        <v>0</v>
      </c>
      <c r="N146" s="140">
        <f t="shared" si="191"/>
        <v>0</v>
      </c>
      <c r="O146" s="140">
        <f t="shared" si="191"/>
        <v>0</v>
      </c>
      <c r="P146" s="140">
        <f t="shared" si="191"/>
        <v>0</v>
      </c>
      <c r="Q146" s="140">
        <f t="shared" si="191"/>
        <v>0</v>
      </c>
      <c r="R146" s="140">
        <f t="shared" si="191"/>
        <v>0</v>
      </c>
      <c r="S146" s="140">
        <f t="shared" si="191"/>
        <v>0</v>
      </c>
      <c r="T146" s="140">
        <f t="shared" si="191"/>
        <v>0</v>
      </c>
      <c r="U146" s="140">
        <f t="shared" si="191"/>
        <v>0</v>
      </c>
      <c r="V146" s="140">
        <f t="shared" si="191"/>
        <v>0</v>
      </c>
      <c r="W146" s="140">
        <f t="shared" si="191"/>
        <v>0</v>
      </c>
      <c r="X146" s="140">
        <f t="shared" si="191"/>
        <v>0</v>
      </c>
      <c r="Y146" s="140">
        <f t="shared" si="191"/>
        <v>0</v>
      </c>
      <c r="Z146" s="140">
        <f t="shared" si="191"/>
        <v>0</v>
      </c>
      <c r="AA146" s="140">
        <f t="shared" si="191"/>
        <v>0</v>
      </c>
      <c r="AB146" s="140">
        <f t="shared" si="191"/>
        <v>0</v>
      </c>
      <c r="AC146" s="140">
        <f t="shared" si="191"/>
        <v>0</v>
      </c>
      <c r="AD146" s="140">
        <f t="shared" si="191"/>
        <v>0</v>
      </c>
      <c r="AE146" s="140">
        <f t="shared" si="191"/>
        <v>0</v>
      </c>
      <c r="AF146" s="140">
        <f t="shared" si="191"/>
        <v>0</v>
      </c>
      <c r="AG146" s="140">
        <f t="shared" si="191"/>
        <v>0</v>
      </c>
      <c r="AH146" s="140">
        <f t="shared" si="191"/>
        <v>0</v>
      </c>
      <c r="AI146" s="140">
        <f t="shared" si="191"/>
        <v>0</v>
      </c>
      <c r="AJ146" s="140">
        <f t="shared" si="191"/>
        <v>0</v>
      </c>
      <c r="AK146" s="140">
        <f t="shared" si="191"/>
        <v>0</v>
      </c>
      <c r="AL146" s="140">
        <f t="shared" si="191"/>
        <v>0</v>
      </c>
      <c r="AM146" s="140">
        <f t="shared" si="191"/>
        <v>0</v>
      </c>
      <c r="AN146" s="140">
        <f t="shared" si="191"/>
        <v>0</v>
      </c>
      <c r="AO146" s="140">
        <f t="shared" si="191"/>
        <v>0</v>
      </c>
      <c r="AP146" s="140">
        <f t="shared" si="191"/>
        <v>0</v>
      </c>
      <c r="AQ146" s="140">
        <f t="shared" si="191"/>
        <v>0</v>
      </c>
      <c r="AR146" s="140">
        <f t="shared" si="191"/>
        <v>0</v>
      </c>
      <c r="AS146" s="140">
        <f t="shared" si="191"/>
        <v>0</v>
      </c>
      <c r="AT146" s="140">
        <f t="shared" si="191"/>
        <v>0</v>
      </c>
      <c r="AU146" s="140">
        <f t="shared" si="191"/>
        <v>0</v>
      </c>
      <c r="AV146" s="140">
        <f t="shared" si="191"/>
        <v>0</v>
      </c>
      <c r="AW146" s="140">
        <f t="shared" si="191"/>
        <v>0</v>
      </c>
      <c r="AX146" s="140">
        <f t="shared" si="191"/>
        <v>0</v>
      </c>
      <c r="AY146" s="140">
        <f t="shared" si="191"/>
        <v>0</v>
      </c>
      <c r="AZ146" s="140">
        <f t="shared" si="191"/>
        <v>0</v>
      </c>
      <c r="BA146" s="140">
        <f t="shared" si="191"/>
        <v>0</v>
      </c>
      <c r="BB146" s="105" t="s">
        <v>212</v>
      </c>
      <c r="BC146" s="110"/>
      <c r="BD146" s="139"/>
      <c r="BE146" s="132">
        <v>2016</v>
      </c>
      <c r="BF146" s="138"/>
      <c r="BG146" s="138"/>
    </row>
    <row r="147" spans="1:59" s="142" customFormat="1" ht="22.2" customHeight="1">
      <c r="A147" s="419" t="s">
        <v>82</v>
      </c>
      <c r="B147" s="107" t="s">
        <v>282</v>
      </c>
      <c r="C147" s="136"/>
      <c r="D147" s="136">
        <f>SUM(E147:BA147)</f>
        <v>0</v>
      </c>
      <c r="E147" s="136">
        <f>SUM(E148:E149)</f>
        <v>0</v>
      </c>
      <c r="F147" s="136">
        <f t="shared" ref="F147:BA147" si="192">SUM(F148:F149)</f>
        <v>0</v>
      </c>
      <c r="G147" s="136">
        <f t="shared" si="192"/>
        <v>0</v>
      </c>
      <c r="H147" s="136">
        <f t="shared" si="192"/>
        <v>0</v>
      </c>
      <c r="I147" s="136">
        <f t="shared" si="192"/>
        <v>0</v>
      </c>
      <c r="J147" s="136">
        <f t="shared" si="192"/>
        <v>0</v>
      </c>
      <c r="K147" s="136">
        <f t="shared" si="192"/>
        <v>0</v>
      </c>
      <c r="L147" s="136">
        <f t="shared" si="192"/>
        <v>0</v>
      </c>
      <c r="M147" s="136">
        <f t="shared" si="192"/>
        <v>0</v>
      </c>
      <c r="N147" s="136">
        <f t="shared" si="192"/>
        <v>0</v>
      </c>
      <c r="O147" s="136">
        <f t="shared" si="192"/>
        <v>0</v>
      </c>
      <c r="P147" s="136">
        <f t="shared" si="192"/>
        <v>0</v>
      </c>
      <c r="Q147" s="136">
        <f t="shared" si="192"/>
        <v>0</v>
      </c>
      <c r="R147" s="136">
        <f t="shared" si="192"/>
        <v>0</v>
      </c>
      <c r="S147" s="136">
        <f t="shared" si="192"/>
        <v>0</v>
      </c>
      <c r="T147" s="136">
        <f t="shared" si="192"/>
        <v>0</v>
      </c>
      <c r="U147" s="136">
        <f t="shared" si="192"/>
        <v>0</v>
      </c>
      <c r="V147" s="136">
        <f t="shared" si="192"/>
        <v>0</v>
      </c>
      <c r="W147" s="136">
        <f t="shared" si="192"/>
        <v>0</v>
      </c>
      <c r="X147" s="136">
        <f t="shared" si="192"/>
        <v>0</v>
      </c>
      <c r="Y147" s="136">
        <f t="shared" si="192"/>
        <v>0</v>
      </c>
      <c r="Z147" s="136">
        <f t="shared" si="192"/>
        <v>0</v>
      </c>
      <c r="AA147" s="136">
        <f t="shared" si="192"/>
        <v>0</v>
      </c>
      <c r="AB147" s="136">
        <f t="shared" si="192"/>
        <v>0</v>
      </c>
      <c r="AC147" s="136">
        <f t="shared" si="192"/>
        <v>0</v>
      </c>
      <c r="AD147" s="136">
        <f t="shared" si="192"/>
        <v>0</v>
      </c>
      <c r="AE147" s="136">
        <f t="shared" si="192"/>
        <v>0</v>
      </c>
      <c r="AF147" s="136">
        <f t="shared" si="192"/>
        <v>0</v>
      </c>
      <c r="AG147" s="136">
        <f t="shared" si="192"/>
        <v>0</v>
      </c>
      <c r="AH147" s="136">
        <f t="shared" si="192"/>
        <v>0</v>
      </c>
      <c r="AI147" s="136">
        <f t="shared" si="192"/>
        <v>0</v>
      </c>
      <c r="AJ147" s="136">
        <f t="shared" si="192"/>
        <v>0</v>
      </c>
      <c r="AK147" s="136">
        <f t="shared" si="192"/>
        <v>0</v>
      </c>
      <c r="AL147" s="136">
        <f t="shared" si="192"/>
        <v>0</v>
      </c>
      <c r="AM147" s="136">
        <f t="shared" si="192"/>
        <v>0</v>
      </c>
      <c r="AN147" s="136">
        <f t="shared" si="192"/>
        <v>0</v>
      </c>
      <c r="AO147" s="136">
        <f t="shared" si="192"/>
        <v>0</v>
      </c>
      <c r="AP147" s="136">
        <f t="shared" si="192"/>
        <v>0</v>
      </c>
      <c r="AQ147" s="136">
        <f t="shared" si="192"/>
        <v>0</v>
      </c>
      <c r="AR147" s="136">
        <f t="shared" si="192"/>
        <v>0</v>
      </c>
      <c r="AS147" s="136">
        <f t="shared" si="192"/>
        <v>0</v>
      </c>
      <c r="AT147" s="136">
        <f t="shared" si="192"/>
        <v>0</v>
      </c>
      <c r="AU147" s="136">
        <f t="shared" si="192"/>
        <v>0</v>
      </c>
      <c r="AV147" s="136">
        <f t="shared" si="192"/>
        <v>0</v>
      </c>
      <c r="AW147" s="136">
        <f t="shared" si="192"/>
        <v>0</v>
      </c>
      <c r="AX147" s="136">
        <f t="shared" si="192"/>
        <v>0</v>
      </c>
      <c r="AY147" s="136">
        <f t="shared" si="192"/>
        <v>0</v>
      </c>
      <c r="AZ147" s="136">
        <f t="shared" si="192"/>
        <v>0</v>
      </c>
      <c r="BA147" s="136">
        <f t="shared" si="192"/>
        <v>0</v>
      </c>
      <c r="BB147" s="105" t="s">
        <v>212</v>
      </c>
      <c r="BC147" s="104"/>
      <c r="BD147" s="135"/>
      <c r="BE147" s="132">
        <v>2016</v>
      </c>
      <c r="BF147" s="134"/>
      <c r="BG147" s="134"/>
    </row>
    <row r="148" spans="1:59" s="133" customFormat="1" ht="22.2" customHeight="1">
      <c r="A148" s="419" t="s">
        <v>82</v>
      </c>
      <c r="B148" s="114"/>
      <c r="C148" s="136"/>
      <c r="D148" s="136">
        <f>SUM(E148:BA148)</f>
        <v>0</v>
      </c>
      <c r="E148" s="136"/>
      <c r="F148" s="136"/>
      <c r="G148" s="136"/>
      <c r="H148" s="136"/>
      <c r="I148" s="106"/>
      <c r="J148" s="106"/>
      <c r="K148" s="106"/>
      <c r="L148" s="292"/>
      <c r="M148" s="106"/>
      <c r="N148" s="106"/>
      <c r="O148" s="106"/>
      <c r="P148" s="136"/>
      <c r="Q148" s="106"/>
      <c r="R148" s="106"/>
      <c r="S148" s="106"/>
      <c r="T148" s="106"/>
      <c r="U148" s="136"/>
      <c r="V148" s="106"/>
      <c r="W148" s="106"/>
      <c r="X148" s="106"/>
      <c r="Y148" s="136"/>
      <c r="Z148" s="106"/>
      <c r="AA148" s="106"/>
      <c r="AB148" s="106"/>
      <c r="AC148" s="106"/>
      <c r="AD148" s="106"/>
      <c r="AE148" s="106"/>
      <c r="AF148" s="106"/>
      <c r="AG148" s="297"/>
      <c r="AH148" s="106"/>
      <c r="AI148" s="106"/>
      <c r="AJ148" s="106"/>
      <c r="AK148" s="106"/>
      <c r="AL148" s="106"/>
      <c r="AM148" s="106"/>
      <c r="AN148" s="106"/>
      <c r="AO148" s="106"/>
      <c r="AP148" s="106"/>
      <c r="AQ148" s="106"/>
      <c r="AR148" s="106"/>
      <c r="AS148" s="136"/>
      <c r="AT148" s="136"/>
      <c r="AU148" s="106"/>
      <c r="AV148" s="106"/>
      <c r="AW148" s="106"/>
      <c r="AX148" s="106"/>
      <c r="AY148" s="106"/>
      <c r="AZ148" s="106"/>
      <c r="BA148" s="106"/>
      <c r="BB148" s="105" t="s">
        <v>212</v>
      </c>
      <c r="BC148" s="104"/>
      <c r="BD148" s="135"/>
      <c r="BE148" s="132">
        <v>2016</v>
      </c>
      <c r="BF148" s="134"/>
      <c r="BG148" s="134"/>
    </row>
    <row r="149" spans="1:59" s="124" customFormat="1" ht="22.2" customHeight="1">
      <c r="A149" s="419" t="s">
        <v>82</v>
      </c>
      <c r="B149" s="107"/>
      <c r="C149" s="106"/>
      <c r="D149" s="106">
        <f>SUM(E149:BA149)</f>
        <v>0</v>
      </c>
      <c r="E149" s="106"/>
      <c r="F149" s="106"/>
      <c r="G149" s="106"/>
      <c r="H149" s="106"/>
      <c r="I149" s="106"/>
      <c r="J149" s="106"/>
      <c r="K149" s="106"/>
      <c r="L149" s="292"/>
      <c r="M149" s="106"/>
      <c r="N149" s="106"/>
      <c r="O149" s="106"/>
      <c r="P149" s="106"/>
      <c r="Q149" s="106"/>
      <c r="R149" s="106"/>
      <c r="S149" s="106"/>
      <c r="T149" s="106"/>
      <c r="U149" s="106"/>
      <c r="V149" s="106"/>
      <c r="W149" s="106"/>
      <c r="X149" s="106"/>
      <c r="Y149" s="106"/>
      <c r="Z149" s="106"/>
      <c r="AA149" s="106"/>
      <c r="AB149" s="106"/>
      <c r="AC149" s="106"/>
      <c r="AD149" s="106"/>
      <c r="AE149" s="106"/>
      <c r="AF149" s="106"/>
      <c r="AG149" s="297"/>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5" t="s">
        <v>212</v>
      </c>
      <c r="BC149" s="104"/>
      <c r="BD149" s="104"/>
      <c r="BE149" s="132">
        <v>2016</v>
      </c>
      <c r="BF149" s="104"/>
      <c r="BG149" s="104"/>
    </row>
    <row r="150" spans="1:59" s="148" customFormat="1" ht="22.2" customHeight="1">
      <c r="A150" s="423" t="s">
        <v>295</v>
      </c>
      <c r="B150" s="311" t="s">
        <v>386</v>
      </c>
      <c r="C150" s="140">
        <f>SUM(C151:C153)</f>
        <v>0</v>
      </c>
      <c r="D150" s="140">
        <f>SUM(D151:D153)</f>
        <v>0</v>
      </c>
      <c r="E150" s="140">
        <f>E151</f>
        <v>0</v>
      </c>
      <c r="F150" s="140">
        <f>F151</f>
        <v>0</v>
      </c>
      <c r="G150" s="140">
        <f t="shared" ref="G150:BA150" si="193">G151</f>
        <v>0</v>
      </c>
      <c r="H150" s="140">
        <f t="shared" si="193"/>
        <v>0</v>
      </c>
      <c r="I150" s="140">
        <f t="shared" si="193"/>
        <v>0</v>
      </c>
      <c r="J150" s="140">
        <f t="shared" si="193"/>
        <v>0</v>
      </c>
      <c r="K150" s="140">
        <f t="shared" si="193"/>
        <v>0</v>
      </c>
      <c r="L150" s="140">
        <f t="shared" si="193"/>
        <v>0</v>
      </c>
      <c r="M150" s="140">
        <f t="shared" si="193"/>
        <v>0</v>
      </c>
      <c r="N150" s="140">
        <f t="shared" si="193"/>
        <v>0</v>
      </c>
      <c r="O150" s="140">
        <f t="shared" si="193"/>
        <v>0</v>
      </c>
      <c r="P150" s="140">
        <f t="shared" si="193"/>
        <v>0</v>
      </c>
      <c r="Q150" s="140">
        <f t="shared" si="193"/>
        <v>0</v>
      </c>
      <c r="R150" s="140">
        <f t="shared" si="193"/>
        <v>0</v>
      </c>
      <c r="S150" s="140">
        <f t="shared" si="193"/>
        <v>0</v>
      </c>
      <c r="T150" s="140">
        <f t="shared" si="193"/>
        <v>0</v>
      </c>
      <c r="U150" s="140">
        <f t="shared" si="193"/>
        <v>0</v>
      </c>
      <c r="V150" s="140">
        <f t="shared" si="193"/>
        <v>0</v>
      </c>
      <c r="W150" s="140">
        <f t="shared" si="193"/>
        <v>0</v>
      </c>
      <c r="X150" s="140">
        <f t="shared" si="193"/>
        <v>0</v>
      </c>
      <c r="Y150" s="140">
        <f t="shared" si="193"/>
        <v>0</v>
      </c>
      <c r="Z150" s="140">
        <f t="shared" si="193"/>
        <v>0</v>
      </c>
      <c r="AA150" s="140">
        <f t="shared" si="193"/>
        <v>0</v>
      </c>
      <c r="AB150" s="140">
        <f t="shared" si="193"/>
        <v>0</v>
      </c>
      <c r="AC150" s="140">
        <f t="shared" si="193"/>
        <v>0</v>
      </c>
      <c r="AD150" s="140">
        <f t="shared" si="193"/>
        <v>0</v>
      </c>
      <c r="AE150" s="140">
        <f t="shared" si="193"/>
        <v>0</v>
      </c>
      <c r="AF150" s="140">
        <f t="shared" si="193"/>
        <v>0</v>
      </c>
      <c r="AG150" s="140">
        <f t="shared" si="193"/>
        <v>0</v>
      </c>
      <c r="AH150" s="140">
        <f t="shared" si="193"/>
        <v>0</v>
      </c>
      <c r="AI150" s="140">
        <f t="shared" si="193"/>
        <v>0</v>
      </c>
      <c r="AJ150" s="140">
        <f t="shared" si="193"/>
        <v>0</v>
      </c>
      <c r="AK150" s="140">
        <f t="shared" si="193"/>
        <v>0</v>
      </c>
      <c r="AL150" s="140">
        <f t="shared" si="193"/>
        <v>0</v>
      </c>
      <c r="AM150" s="140">
        <f t="shared" si="193"/>
        <v>0</v>
      </c>
      <c r="AN150" s="140">
        <f t="shared" si="193"/>
        <v>0</v>
      </c>
      <c r="AO150" s="140">
        <f t="shared" si="193"/>
        <v>0</v>
      </c>
      <c r="AP150" s="140">
        <f t="shared" si="193"/>
        <v>0</v>
      </c>
      <c r="AQ150" s="140">
        <f t="shared" si="193"/>
        <v>0</v>
      </c>
      <c r="AR150" s="140">
        <f t="shared" si="193"/>
        <v>0</v>
      </c>
      <c r="AS150" s="140">
        <f t="shared" si="193"/>
        <v>0</v>
      </c>
      <c r="AT150" s="140">
        <f t="shared" si="193"/>
        <v>0</v>
      </c>
      <c r="AU150" s="140">
        <f t="shared" si="193"/>
        <v>0</v>
      </c>
      <c r="AV150" s="140">
        <f t="shared" si="193"/>
        <v>0</v>
      </c>
      <c r="AW150" s="140">
        <f t="shared" si="193"/>
        <v>0</v>
      </c>
      <c r="AX150" s="140">
        <f t="shared" si="193"/>
        <v>0</v>
      </c>
      <c r="AY150" s="140">
        <f t="shared" si="193"/>
        <v>0</v>
      </c>
      <c r="AZ150" s="140">
        <f t="shared" si="193"/>
        <v>0</v>
      </c>
      <c r="BA150" s="140">
        <f t="shared" si="193"/>
        <v>0</v>
      </c>
      <c r="BB150" s="105" t="s">
        <v>212</v>
      </c>
      <c r="BC150" s="110"/>
      <c r="BD150" s="139"/>
      <c r="BE150" s="132">
        <v>2016</v>
      </c>
      <c r="BF150" s="138"/>
      <c r="BG150" s="138"/>
    </row>
    <row r="151" spans="1:59" s="142" customFormat="1" ht="22.2" customHeight="1">
      <c r="A151" s="419" t="s">
        <v>68</v>
      </c>
      <c r="B151" s="107" t="s">
        <v>282</v>
      </c>
      <c r="C151" s="136"/>
      <c r="D151" s="136">
        <f>SUM(E151:BA151)</f>
        <v>0</v>
      </c>
      <c r="E151" s="136">
        <f>SUM(E152:E153)</f>
        <v>0</v>
      </c>
      <c r="F151" s="136">
        <f t="shared" ref="F151:BA151" si="194">SUM(F152:F153)</f>
        <v>0</v>
      </c>
      <c r="G151" s="136">
        <f t="shared" si="194"/>
        <v>0</v>
      </c>
      <c r="H151" s="136">
        <f t="shared" si="194"/>
        <v>0</v>
      </c>
      <c r="I151" s="136">
        <f t="shared" si="194"/>
        <v>0</v>
      </c>
      <c r="J151" s="136">
        <f t="shared" si="194"/>
        <v>0</v>
      </c>
      <c r="K151" s="136">
        <f t="shared" si="194"/>
        <v>0</v>
      </c>
      <c r="L151" s="136">
        <f t="shared" si="194"/>
        <v>0</v>
      </c>
      <c r="M151" s="136">
        <f t="shared" si="194"/>
        <v>0</v>
      </c>
      <c r="N151" s="136">
        <f t="shared" si="194"/>
        <v>0</v>
      </c>
      <c r="O151" s="136">
        <f t="shared" si="194"/>
        <v>0</v>
      </c>
      <c r="P151" s="136">
        <f t="shared" si="194"/>
        <v>0</v>
      </c>
      <c r="Q151" s="136">
        <f t="shared" si="194"/>
        <v>0</v>
      </c>
      <c r="R151" s="136">
        <f t="shared" si="194"/>
        <v>0</v>
      </c>
      <c r="S151" s="136">
        <f t="shared" si="194"/>
        <v>0</v>
      </c>
      <c r="T151" s="136">
        <f t="shared" si="194"/>
        <v>0</v>
      </c>
      <c r="U151" s="136">
        <f t="shared" si="194"/>
        <v>0</v>
      </c>
      <c r="V151" s="136">
        <f t="shared" si="194"/>
        <v>0</v>
      </c>
      <c r="W151" s="136">
        <f t="shared" si="194"/>
        <v>0</v>
      </c>
      <c r="X151" s="136">
        <f t="shared" si="194"/>
        <v>0</v>
      </c>
      <c r="Y151" s="136">
        <f t="shared" si="194"/>
        <v>0</v>
      </c>
      <c r="Z151" s="136">
        <f t="shared" si="194"/>
        <v>0</v>
      </c>
      <c r="AA151" s="136">
        <f t="shared" si="194"/>
        <v>0</v>
      </c>
      <c r="AB151" s="136">
        <f t="shared" si="194"/>
        <v>0</v>
      </c>
      <c r="AC151" s="136">
        <f t="shared" si="194"/>
        <v>0</v>
      </c>
      <c r="AD151" s="136">
        <f t="shared" si="194"/>
        <v>0</v>
      </c>
      <c r="AE151" s="136">
        <f t="shared" si="194"/>
        <v>0</v>
      </c>
      <c r="AF151" s="136">
        <f t="shared" si="194"/>
        <v>0</v>
      </c>
      <c r="AG151" s="136">
        <f t="shared" si="194"/>
        <v>0</v>
      </c>
      <c r="AH151" s="136">
        <f t="shared" si="194"/>
        <v>0</v>
      </c>
      <c r="AI151" s="136">
        <f t="shared" si="194"/>
        <v>0</v>
      </c>
      <c r="AJ151" s="136">
        <f t="shared" si="194"/>
        <v>0</v>
      </c>
      <c r="AK151" s="136">
        <f t="shared" si="194"/>
        <v>0</v>
      </c>
      <c r="AL151" s="136">
        <f t="shared" si="194"/>
        <v>0</v>
      </c>
      <c r="AM151" s="136">
        <f t="shared" si="194"/>
        <v>0</v>
      </c>
      <c r="AN151" s="136">
        <f t="shared" si="194"/>
        <v>0</v>
      </c>
      <c r="AO151" s="136">
        <f t="shared" si="194"/>
        <v>0</v>
      </c>
      <c r="AP151" s="136">
        <f t="shared" si="194"/>
        <v>0</v>
      </c>
      <c r="AQ151" s="136">
        <f t="shared" si="194"/>
        <v>0</v>
      </c>
      <c r="AR151" s="136">
        <f t="shared" si="194"/>
        <v>0</v>
      </c>
      <c r="AS151" s="136">
        <f t="shared" si="194"/>
        <v>0</v>
      </c>
      <c r="AT151" s="136">
        <f t="shared" si="194"/>
        <v>0</v>
      </c>
      <c r="AU151" s="136">
        <f t="shared" si="194"/>
        <v>0</v>
      </c>
      <c r="AV151" s="136">
        <f t="shared" si="194"/>
        <v>0</v>
      </c>
      <c r="AW151" s="136">
        <f t="shared" si="194"/>
        <v>0</v>
      </c>
      <c r="AX151" s="136">
        <f t="shared" si="194"/>
        <v>0</v>
      </c>
      <c r="AY151" s="136">
        <f t="shared" si="194"/>
        <v>0</v>
      </c>
      <c r="AZ151" s="136">
        <f t="shared" si="194"/>
        <v>0</v>
      </c>
      <c r="BA151" s="136">
        <f t="shared" si="194"/>
        <v>0</v>
      </c>
      <c r="BB151" s="105" t="s">
        <v>212</v>
      </c>
      <c r="BC151" s="104"/>
      <c r="BD151" s="143"/>
      <c r="BE151" s="132">
        <v>2016</v>
      </c>
      <c r="BF151" s="134"/>
      <c r="BG151" s="134"/>
    </row>
    <row r="152" spans="1:59" s="103" customFormat="1" ht="22.2" customHeight="1">
      <c r="A152" s="419" t="s">
        <v>68</v>
      </c>
      <c r="B152" s="153"/>
      <c r="C152" s="106"/>
      <c r="D152" s="106">
        <f>SUM(E152:BA152)</f>
        <v>0</v>
      </c>
      <c r="E152" s="106"/>
      <c r="F152" s="106"/>
      <c r="G152" s="106"/>
      <c r="H152" s="106"/>
      <c r="I152" s="106"/>
      <c r="J152" s="106"/>
      <c r="K152" s="106"/>
      <c r="L152" s="292"/>
      <c r="M152" s="106"/>
      <c r="N152" s="106"/>
      <c r="O152" s="106"/>
      <c r="P152" s="106"/>
      <c r="Q152" s="106"/>
      <c r="R152" s="106"/>
      <c r="S152" s="106"/>
      <c r="T152" s="106"/>
      <c r="U152" s="106"/>
      <c r="V152" s="106"/>
      <c r="W152" s="106"/>
      <c r="X152" s="106"/>
      <c r="Y152" s="106"/>
      <c r="Z152" s="106"/>
      <c r="AA152" s="106"/>
      <c r="AB152" s="106"/>
      <c r="AC152" s="106"/>
      <c r="AD152" s="106"/>
      <c r="AE152" s="106"/>
      <c r="AF152" s="106"/>
      <c r="AG152" s="297"/>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51" t="s">
        <v>212</v>
      </c>
      <c r="BC152" s="104"/>
      <c r="BD152" s="104"/>
      <c r="BE152" s="150">
        <v>2016</v>
      </c>
      <c r="BF152" s="104"/>
      <c r="BG152" s="104"/>
    </row>
    <row r="153" spans="1:59" s="103" customFormat="1" ht="22.2" customHeight="1">
      <c r="A153" s="419" t="s">
        <v>68</v>
      </c>
      <c r="B153" s="107"/>
      <c r="C153" s="106"/>
      <c r="D153" s="106">
        <f>SUM(E153:BA153)</f>
        <v>0</v>
      </c>
      <c r="E153" s="106"/>
      <c r="F153" s="106"/>
      <c r="G153" s="106"/>
      <c r="H153" s="106"/>
      <c r="I153" s="106"/>
      <c r="J153" s="106"/>
      <c r="K153" s="106"/>
      <c r="L153" s="292"/>
      <c r="M153" s="106"/>
      <c r="N153" s="106"/>
      <c r="O153" s="106"/>
      <c r="P153" s="106"/>
      <c r="Q153" s="106"/>
      <c r="R153" s="106"/>
      <c r="S153" s="106"/>
      <c r="T153" s="106"/>
      <c r="U153" s="106"/>
      <c r="V153" s="106"/>
      <c r="W153" s="106"/>
      <c r="X153" s="106"/>
      <c r="Y153" s="106"/>
      <c r="Z153" s="106"/>
      <c r="AA153" s="106"/>
      <c r="AB153" s="106"/>
      <c r="AC153" s="106"/>
      <c r="AD153" s="106"/>
      <c r="AE153" s="106"/>
      <c r="AF153" s="106"/>
      <c r="AG153" s="297"/>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5" t="s">
        <v>212</v>
      </c>
      <c r="BC153" s="104"/>
      <c r="BD153" s="104"/>
      <c r="BE153" s="132">
        <v>2016</v>
      </c>
      <c r="BF153" s="104"/>
      <c r="BG153" s="104"/>
    </row>
    <row r="154" spans="1:59" s="126" customFormat="1" ht="22.2" customHeight="1">
      <c r="A154" s="418" t="s">
        <v>70</v>
      </c>
      <c r="B154" s="310" t="s">
        <v>387</v>
      </c>
      <c r="C154" s="111">
        <f>SUM(C155:C157)</f>
        <v>0</v>
      </c>
      <c r="D154" s="111">
        <f>SUM(D155:D157)</f>
        <v>0</v>
      </c>
      <c r="E154" s="111">
        <f>E155</f>
        <v>0</v>
      </c>
      <c r="F154" s="111">
        <f t="shared" ref="F154:BA154" si="195">F155</f>
        <v>0</v>
      </c>
      <c r="G154" s="111">
        <f t="shared" si="195"/>
        <v>0</v>
      </c>
      <c r="H154" s="111">
        <f t="shared" si="195"/>
        <v>0</v>
      </c>
      <c r="I154" s="111">
        <f t="shared" si="195"/>
        <v>0</v>
      </c>
      <c r="J154" s="111">
        <f t="shared" si="195"/>
        <v>0</v>
      </c>
      <c r="K154" s="111">
        <f t="shared" si="195"/>
        <v>0</v>
      </c>
      <c r="L154" s="111">
        <f t="shared" si="195"/>
        <v>0</v>
      </c>
      <c r="M154" s="111">
        <f t="shared" si="195"/>
        <v>0</v>
      </c>
      <c r="N154" s="111">
        <f t="shared" si="195"/>
        <v>0</v>
      </c>
      <c r="O154" s="111">
        <f t="shared" si="195"/>
        <v>0</v>
      </c>
      <c r="P154" s="111">
        <f t="shared" si="195"/>
        <v>0</v>
      </c>
      <c r="Q154" s="111">
        <f t="shared" si="195"/>
        <v>0</v>
      </c>
      <c r="R154" s="111">
        <f t="shared" si="195"/>
        <v>0</v>
      </c>
      <c r="S154" s="111">
        <f t="shared" si="195"/>
        <v>0</v>
      </c>
      <c r="T154" s="111">
        <f t="shared" si="195"/>
        <v>0</v>
      </c>
      <c r="U154" s="111">
        <f t="shared" si="195"/>
        <v>0</v>
      </c>
      <c r="V154" s="111">
        <f t="shared" si="195"/>
        <v>0</v>
      </c>
      <c r="W154" s="111">
        <f t="shared" si="195"/>
        <v>0</v>
      </c>
      <c r="X154" s="111">
        <f t="shared" si="195"/>
        <v>0</v>
      </c>
      <c r="Y154" s="111">
        <f t="shared" si="195"/>
        <v>0</v>
      </c>
      <c r="Z154" s="111">
        <f t="shared" si="195"/>
        <v>0</v>
      </c>
      <c r="AA154" s="111">
        <f t="shared" si="195"/>
        <v>0</v>
      </c>
      <c r="AB154" s="111">
        <f t="shared" si="195"/>
        <v>0</v>
      </c>
      <c r="AC154" s="111">
        <f t="shared" si="195"/>
        <v>0</v>
      </c>
      <c r="AD154" s="111">
        <f t="shared" si="195"/>
        <v>0</v>
      </c>
      <c r="AE154" s="111">
        <f t="shared" si="195"/>
        <v>0</v>
      </c>
      <c r="AF154" s="111">
        <f t="shared" si="195"/>
        <v>0</v>
      </c>
      <c r="AG154" s="111">
        <f t="shared" si="195"/>
        <v>0</v>
      </c>
      <c r="AH154" s="111">
        <f t="shared" si="195"/>
        <v>0</v>
      </c>
      <c r="AI154" s="111">
        <f t="shared" si="195"/>
        <v>0</v>
      </c>
      <c r="AJ154" s="111">
        <f t="shared" si="195"/>
        <v>0</v>
      </c>
      <c r="AK154" s="111">
        <f t="shared" si="195"/>
        <v>0</v>
      </c>
      <c r="AL154" s="111">
        <f t="shared" si="195"/>
        <v>0</v>
      </c>
      <c r="AM154" s="111">
        <f t="shared" si="195"/>
        <v>0</v>
      </c>
      <c r="AN154" s="111">
        <f t="shared" si="195"/>
        <v>0</v>
      </c>
      <c r="AO154" s="111">
        <f t="shared" si="195"/>
        <v>0</v>
      </c>
      <c r="AP154" s="111">
        <f t="shared" si="195"/>
        <v>0</v>
      </c>
      <c r="AQ154" s="111">
        <f t="shared" si="195"/>
        <v>0</v>
      </c>
      <c r="AR154" s="111">
        <f t="shared" si="195"/>
        <v>0</v>
      </c>
      <c r="AS154" s="111">
        <f t="shared" si="195"/>
        <v>0</v>
      </c>
      <c r="AT154" s="111">
        <f t="shared" si="195"/>
        <v>0</v>
      </c>
      <c r="AU154" s="111">
        <f t="shared" si="195"/>
        <v>0</v>
      </c>
      <c r="AV154" s="111">
        <f t="shared" si="195"/>
        <v>0</v>
      </c>
      <c r="AW154" s="111">
        <f t="shared" si="195"/>
        <v>0</v>
      </c>
      <c r="AX154" s="111">
        <f t="shared" si="195"/>
        <v>0</v>
      </c>
      <c r="AY154" s="111">
        <f t="shared" si="195"/>
        <v>0</v>
      </c>
      <c r="AZ154" s="111">
        <f t="shared" si="195"/>
        <v>0</v>
      </c>
      <c r="BA154" s="111">
        <f t="shared" si="195"/>
        <v>0</v>
      </c>
      <c r="BB154" s="105" t="s">
        <v>212</v>
      </c>
      <c r="BC154" s="110"/>
      <c r="BD154" s="110"/>
      <c r="BE154" s="132">
        <v>2016</v>
      </c>
      <c r="BF154" s="110"/>
      <c r="BG154" s="110"/>
    </row>
    <row r="155" spans="1:59" s="124" customFormat="1" ht="22.2" customHeight="1">
      <c r="A155" s="424" t="s">
        <v>70</v>
      </c>
      <c r="B155" s="107" t="s">
        <v>282</v>
      </c>
      <c r="C155" s="152"/>
      <c r="D155" s="152">
        <f>SUM(E155:BA155)</f>
        <v>0</v>
      </c>
      <c r="E155" s="152">
        <f>SUM(E156:E157)</f>
        <v>0</v>
      </c>
      <c r="F155" s="152">
        <f t="shared" ref="F155:BA155" si="196">SUM(F156:F157)</f>
        <v>0</v>
      </c>
      <c r="G155" s="152">
        <f t="shared" si="196"/>
        <v>0</v>
      </c>
      <c r="H155" s="152">
        <f t="shared" si="196"/>
        <v>0</v>
      </c>
      <c r="I155" s="152">
        <f t="shared" si="196"/>
        <v>0</v>
      </c>
      <c r="J155" s="152">
        <f t="shared" si="196"/>
        <v>0</v>
      </c>
      <c r="K155" s="152">
        <f t="shared" si="196"/>
        <v>0</v>
      </c>
      <c r="L155" s="152">
        <f t="shared" si="196"/>
        <v>0</v>
      </c>
      <c r="M155" s="152">
        <f t="shared" si="196"/>
        <v>0</v>
      </c>
      <c r="N155" s="152">
        <f t="shared" si="196"/>
        <v>0</v>
      </c>
      <c r="O155" s="152">
        <f t="shared" si="196"/>
        <v>0</v>
      </c>
      <c r="P155" s="152">
        <f t="shared" si="196"/>
        <v>0</v>
      </c>
      <c r="Q155" s="152">
        <f t="shared" si="196"/>
        <v>0</v>
      </c>
      <c r="R155" s="152">
        <f t="shared" si="196"/>
        <v>0</v>
      </c>
      <c r="S155" s="152">
        <f t="shared" si="196"/>
        <v>0</v>
      </c>
      <c r="T155" s="152">
        <f t="shared" si="196"/>
        <v>0</v>
      </c>
      <c r="U155" s="152">
        <f t="shared" si="196"/>
        <v>0</v>
      </c>
      <c r="V155" s="152">
        <f t="shared" si="196"/>
        <v>0</v>
      </c>
      <c r="W155" s="152">
        <f t="shared" si="196"/>
        <v>0</v>
      </c>
      <c r="X155" s="152">
        <f t="shared" si="196"/>
        <v>0</v>
      </c>
      <c r="Y155" s="152">
        <f t="shared" si="196"/>
        <v>0</v>
      </c>
      <c r="Z155" s="152">
        <f t="shared" si="196"/>
        <v>0</v>
      </c>
      <c r="AA155" s="152">
        <f t="shared" si="196"/>
        <v>0</v>
      </c>
      <c r="AB155" s="152">
        <f t="shared" si="196"/>
        <v>0</v>
      </c>
      <c r="AC155" s="152">
        <f t="shared" si="196"/>
        <v>0</v>
      </c>
      <c r="AD155" s="152">
        <f t="shared" si="196"/>
        <v>0</v>
      </c>
      <c r="AE155" s="152">
        <f t="shared" si="196"/>
        <v>0</v>
      </c>
      <c r="AF155" s="152">
        <f t="shared" si="196"/>
        <v>0</v>
      </c>
      <c r="AG155" s="152">
        <f t="shared" si="196"/>
        <v>0</v>
      </c>
      <c r="AH155" s="152">
        <f t="shared" si="196"/>
        <v>0</v>
      </c>
      <c r="AI155" s="152">
        <f t="shared" si="196"/>
        <v>0</v>
      </c>
      <c r="AJ155" s="152">
        <f t="shared" si="196"/>
        <v>0</v>
      </c>
      <c r="AK155" s="152">
        <f t="shared" si="196"/>
        <v>0</v>
      </c>
      <c r="AL155" s="152">
        <f t="shared" si="196"/>
        <v>0</v>
      </c>
      <c r="AM155" s="152">
        <f t="shared" si="196"/>
        <v>0</v>
      </c>
      <c r="AN155" s="152">
        <f t="shared" si="196"/>
        <v>0</v>
      </c>
      <c r="AO155" s="152">
        <f t="shared" si="196"/>
        <v>0</v>
      </c>
      <c r="AP155" s="152">
        <f t="shared" si="196"/>
        <v>0</v>
      </c>
      <c r="AQ155" s="152">
        <f t="shared" si="196"/>
        <v>0</v>
      </c>
      <c r="AR155" s="152">
        <f t="shared" si="196"/>
        <v>0</v>
      </c>
      <c r="AS155" s="152">
        <f t="shared" si="196"/>
        <v>0</v>
      </c>
      <c r="AT155" s="152">
        <f t="shared" si="196"/>
        <v>0</v>
      </c>
      <c r="AU155" s="152">
        <f t="shared" si="196"/>
        <v>0</v>
      </c>
      <c r="AV155" s="152">
        <f t="shared" si="196"/>
        <v>0</v>
      </c>
      <c r="AW155" s="152">
        <f t="shared" si="196"/>
        <v>0</v>
      </c>
      <c r="AX155" s="152">
        <f t="shared" si="196"/>
        <v>0</v>
      </c>
      <c r="AY155" s="152">
        <f t="shared" si="196"/>
        <v>0</v>
      </c>
      <c r="AZ155" s="152">
        <f t="shared" si="196"/>
        <v>0</v>
      </c>
      <c r="BA155" s="152">
        <f t="shared" si="196"/>
        <v>0</v>
      </c>
      <c r="BB155" s="151" t="s">
        <v>212</v>
      </c>
      <c r="BC155" s="149"/>
      <c r="BD155" s="149"/>
      <c r="BE155" s="150">
        <v>2016</v>
      </c>
      <c r="BF155" s="149"/>
      <c r="BG155" s="149"/>
    </row>
    <row r="156" spans="1:59" s="124" customFormat="1" ht="22.2" customHeight="1">
      <c r="A156" s="419" t="s">
        <v>70</v>
      </c>
      <c r="B156" s="107"/>
      <c r="C156" s="106"/>
      <c r="D156" s="106">
        <f>SUM(E156:BA156)</f>
        <v>0</v>
      </c>
      <c r="E156" s="106"/>
      <c r="F156" s="106"/>
      <c r="G156" s="106"/>
      <c r="H156" s="106"/>
      <c r="I156" s="106"/>
      <c r="J156" s="106"/>
      <c r="K156" s="106"/>
      <c r="L156" s="292"/>
      <c r="M156" s="106"/>
      <c r="N156" s="106"/>
      <c r="O156" s="106"/>
      <c r="P156" s="106"/>
      <c r="Q156" s="106"/>
      <c r="R156" s="106"/>
      <c r="S156" s="106"/>
      <c r="T156" s="106"/>
      <c r="U156" s="106"/>
      <c r="V156" s="106"/>
      <c r="W156" s="106"/>
      <c r="X156" s="106"/>
      <c r="Y156" s="106"/>
      <c r="Z156" s="106"/>
      <c r="AA156" s="106"/>
      <c r="AB156" s="106"/>
      <c r="AC156" s="106"/>
      <c r="AD156" s="106"/>
      <c r="AE156" s="106"/>
      <c r="AF156" s="106"/>
      <c r="AG156" s="297"/>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5" t="s">
        <v>212</v>
      </c>
      <c r="BC156" s="104"/>
      <c r="BD156" s="104"/>
      <c r="BE156" s="132">
        <v>2016</v>
      </c>
      <c r="BF156" s="104"/>
      <c r="BG156" s="104"/>
    </row>
    <row r="157" spans="1:59" s="124" customFormat="1" ht="22.2" customHeight="1">
      <c r="A157" s="419" t="s">
        <v>70</v>
      </c>
      <c r="B157" s="107"/>
      <c r="C157" s="106"/>
      <c r="D157" s="106">
        <f>SUM(E157:BA157)</f>
        <v>0</v>
      </c>
      <c r="E157" s="106"/>
      <c r="F157" s="106"/>
      <c r="G157" s="106"/>
      <c r="H157" s="106"/>
      <c r="I157" s="106"/>
      <c r="J157" s="106"/>
      <c r="K157" s="106"/>
      <c r="L157" s="292"/>
      <c r="M157" s="106"/>
      <c r="N157" s="106"/>
      <c r="O157" s="106"/>
      <c r="P157" s="106"/>
      <c r="Q157" s="106"/>
      <c r="R157" s="106"/>
      <c r="S157" s="106"/>
      <c r="T157" s="106"/>
      <c r="U157" s="106"/>
      <c r="V157" s="106"/>
      <c r="W157" s="106"/>
      <c r="X157" s="106"/>
      <c r="Y157" s="106"/>
      <c r="Z157" s="106"/>
      <c r="AA157" s="106"/>
      <c r="AB157" s="106"/>
      <c r="AC157" s="106"/>
      <c r="AD157" s="106"/>
      <c r="AE157" s="106"/>
      <c r="AF157" s="106"/>
      <c r="AG157" s="297"/>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5" t="s">
        <v>212</v>
      </c>
      <c r="BC157" s="104"/>
      <c r="BD157" s="104"/>
      <c r="BE157" s="132">
        <v>2016</v>
      </c>
      <c r="BF157" s="104"/>
      <c r="BG157" s="104"/>
    </row>
    <row r="158" spans="1:59" s="126" customFormat="1" ht="22.2" customHeight="1">
      <c r="A158" s="418" t="s">
        <v>72</v>
      </c>
      <c r="B158" s="310" t="s">
        <v>389</v>
      </c>
      <c r="C158" s="111">
        <f>SUM(C159:C161)</f>
        <v>0</v>
      </c>
      <c r="D158" s="111">
        <f>D159</f>
        <v>0</v>
      </c>
      <c r="E158" s="111">
        <f>E159</f>
        <v>0</v>
      </c>
      <c r="F158" s="111">
        <f t="shared" ref="F158:BA158" si="197">F159</f>
        <v>0</v>
      </c>
      <c r="G158" s="111">
        <f t="shared" si="197"/>
        <v>0</v>
      </c>
      <c r="H158" s="111">
        <f t="shared" si="197"/>
        <v>0</v>
      </c>
      <c r="I158" s="111">
        <f t="shared" si="197"/>
        <v>0</v>
      </c>
      <c r="J158" s="111">
        <f t="shared" si="197"/>
        <v>0</v>
      </c>
      <c r="K158" s="111">
        <f t="shared" si="197"/>
        <v>0</v>
      </c>
      <c r="L158" s="111">
        <f t="shared" si="197"/>
        <v>0</v>
      </c>
      <c r="M158" s="111">
        <f t="shared" si="197"/>
        <v>0</v>
      </c>
      <c r="N158" s="111">
        <f t="shared" si="197"/>
        <v>0</v>
      </c>
      <c r="O158" s="111">
        <f t="shared" si="197"/>
        <v>0</v>
      </c>
      <c r="P158" s="111">
        <f t="shared" si="197"/>
        <v>0</v>
      </c>
      <c r="Q158" s="111">
        <f t="shared" si="197"/>
        <v>0</v>
      </c>
      <c r="R158" s="111">
        <f t="shared" si="197"/>
        <v>0</v>
      </c>
      <c r="S158" s="111">
        <f t="shared" si="197"/>
        <v>0</v>
      </c>
      <c r="T158" s="111">
        <f t="shared" si="197"/>
        <v>0</v>
      </c>
      <c r="U158" s="111">
        <f t="shared" si="197"/>
        <v>0</v>
      </c>
      <c r="V158" s="111">
        <f t="shared" si="197"/>
        <v>0</v>
      </c>
      <c r="W158" s="111">
        <f t="shared" si="197"/>
        <v>0</v>
      </c>
      <c r="X158" s="111">
        <f t="shared" si="197"/>
        <v>0</v>
      </c>
      <c r="Y158" s="111">
        <f t="shared" si="197"/>
        <v>0</v>
      </c>
      <c r="Z158" s="111">
        <f t="shared" si="197"/>
        <v>0</v>
      </c>
      <c r="AA158" s="111">
        <f t="shared" si="197"/>
        <v>0</v>
      </c>
      <c r="AB158" s="111">
        <f t="shared" si="197"/>
        <v>0</v>
      </c>
      <c r="AC158" s="111">
        <f t="shared" si="197"/>
        <v>0</v>
      </c>
      <c r="AD158" s="111">
        <f t="shared" si="197"/>
        <v>0</v>
      </c>
      <c r="AE158" s="111">
        <f t="shared" si="197"/>
        <v>0</v>
      </c>
      <c r="AF158" s="111">
        <f t="shared" si="197"/>
        <v>0</v>
      </c>
      <c r="AG158" s="111">
        <f t="shared" si="197"/>
        <v>0</v>
      </c>
      <c r="AH158" s="111">
        <f t="shared" si="197"/>
        <v>0</v>
      </c>
      <c r="AI158" s="111">
        <f t="shared" si="197"/>
        <v>0</v>
      </c>
      <c r="AJ158" s="111">
        <f t="shared" si="197"/>
        <v>0</v>
      </c>
      <c r="AK158" s="111">
        <f t="shared" si="197"/>
        <v>0</v>
      </c>
      <c r="AL158" s="111">
        <f t="shared" si="197"/>
        <v>0</v>
      </c>
      <c r="AM158" s="111">
        <f t="shared" si="197"/>
        <v>0</v>
      </c>
      <c r="AN158" s="111">
        <f t="shared" si="197"/>
        <v>0</v>
      </c>
      <c r="AO158" s="111">
        <f t="shared" si="197"/>
        <v>0</v>
      </c>
      <c r="AP158" s="111">
        <f t="shared" si="197"/>
        <v>0</v>
      </c>
      <c r="AQ158" s="111">
        <f t="shared" si="197"/>
        <v>0</v>
      </c>
      <c r="AR158" s="111">
        <f t="shared" si="197"/>
        <v>0</v>
      </c>
      <c r="AS158" s="111">
        <f t="shared" si="197"/>
        <v>0</v>
      </c>
      <c r="AT158" s="111">
        <f t="shared" si="197"/>
        <v>0</v>
      </c>
      <c r="AU158" s="111">
        <f t="shared" si="197"/>
        <v>0</v>
      </c>
      <c r="AV158" s="111">
        <f t="shared" si="197"/>
        <v>0</v>
      </c>
      <c r="AW158" s="111">
        <f t="shared" si="197"/>
        <v>0</v>
      </c>
      <c r="AX158" s="111">
        <f t="shared" si="197"/>
        <v>0</v>
      </c>
      <c r="AY158" s="111">
        <f t="shared" si="197"/>
        <v>0</v>
      </c>
      <c r="AZ158" s="111">
        <f t="shared" si="197"/>
        <v>0</v>
      </c>
      <c r="BA158" s="111">
        <f t="shared" si="197"/>
        <v>0</v>
      </c>
      <c r="BB158" s="105" t="s">
        <v>212</v>
      </c>
      <c r="BC158" s="110"/>
      <c r="BD158" s="110"/>
      <c r="BE158" s="132">
        <v>2016</v>
      </c>
      <c r="BF158" s="110"/>
      <c r="BG158" s="110"/>
    </row>
    <row r="159" spans="1:59" s="124" customFormat="1" ht="22.2" customHeight="1">
      <c r="A159" s="419" t="s">
        <v>72</v>
      </c>
      <c r="B159" s="107" t="s">
        <v>282</v>
      </c>
      <c r="C159" s="106"/>
      <c r="D159" s="106">
        <f>SUM(D160:D161)</f>
        <v>0</v>
      </c>
      <c r="E159" s="106">
        <f>SUM(E160:E161)</f>
        <v>0</v>
      </c>
      <c r="F159" s="106">
        <f t="shared" ref="F159:AZ159" si="198">SUM(F160:F161)</f>
        <v>0</v>
      </c>
      <c r="G159" s="106">
        <f t="shared" si="198"/>
        <v>0</v>
      </c>
      <c r="H159" s="106">
        <f t="shared" si="198"/>
        <v>0</v>
      </c>
      <c r="I159" s="106">
        <f t="shared" si="198"/>
        <v>0</v>
      </c>
      <c r="J159" s="106">
        <f t="shared" si="198"/>
        <v>0</v>
      </c>
      <c r="K159" s="106">
        <f t="shared" si="198"/>
        <v>0</v>
      </c>
      <c r="L159" s="106">
        <f t="shared" si="198"/>
        <v>0</v>
      </c>
      <c r="M159" s="106">
        <f t="shared" si="198"/>
        <v>0</v>
      </c>
      <c r="N159" s="106">
        <f t="shared" si="198"/>
        <v>0</v>
      </c>
      <c r="O159" s="106">
        <f t="shared" si="198"/>
        <v>0</v>
      </c>
      <c r="P159" s="106">
        <f t="shared" si="198"/>
        <v>0</v>
      </c>
      <c r="Q159" s="106">
        <f t="shared" si="198"/>
        <v>0</v>
      </c>
      <c r="R159" s="106">
        <f t="shared" si="198"/>
        <v>0</v>
      </c>
      <c r="S159" s="106">
        <f t="shared" si="198"/>
        <v>0</v>
      </c>
      <c r="T159" s="106">
        <f t="shared" si="198"/>
        <v>0</v>
      </c>
      <c r="U159" s="106">
        <f t="shared" si="198"/>
        <v>0</v>
      </c>
      <c r="V159" s="106">
        <f t="shared" si="198"/>
        <v>0</v>
      </c>
      <c r="W159" s="106">
        <f t="shared" si="198"/>
        <v>0</v>
      </c>
      <c r="X159" s="106">
        <f t="shared" si="198"/>
        <v>0</v>
      </c>
      <c r="Y159" s="106">
        <f t="shared" si="198"/>
        <v>0</v>
      </c>
      <c r="Z159" s="106">
        <f t="shared" si="198"/>
        <v>0</v>
      </c>
      <c r="AA159" s="106">
        <f t="shared" si="198"/>
        <v>0</v>
      </c>
      <c r="AB159" s="106">
        <f t="shared" si="198"/>
        <v>0</v>
      </c>
      <c r="AC159" s="106">
        <f t="shared" si="198"/>
        <v>0</v>
      </c>
      <c r="AD159" s="106">
        <f t="shared" si="198"/>
        <v>0</v>
      </c>
      <c r="AE159" s="106">
        <f t="shared" si="198"/>
        <v>0</v>
      </c>
      <c r="AF159" s="106">
        <f t="shared" si="198"/>
        <v>0</v>
      </c>
      <c r="AG159" s="106">
        <f t="shared" si="198"/>
        <v>0</v>
      </c>
      <c r="AH159" s="106">
        <f t="shared" si="198"/>
        <v>0</v>
      </c>
      <c r="AI159" s="106">
        <f t="shared" si="198"/>
        <v>0</v>
      </c>
      <c r="AJ159" s="106">
        <f t="shared" si="198"/>
        <v>0</v>
      </c>
      <c r="AK159" s="106">
        <f t="shared" si="198"/>
        <v>0</v>
      </c>
      <c r="AL159" s="106">
        <f t="shared" si="198"/>
        <v>0</v>
      </c>
      <c r="AM159" s="106">
        <f t="shared" si="198"/>
        <v>0</v>
      </c>
      <c r="AN159" s="106">
        <f t="shared" si="198"/>
        <v>0</v>
      </c>
      <c r="AO159" s="106">
        <f t="shared" si="198"/>
        <v>0</v>
      </c>
      <c r="AP159" s="106">
        <f t="shared" si="198"/>
        <v>0</v>
      </c>
      <c r="AQ159" s="106">
        <f t="shared" si="198"/>
        <v>0</v>
      </c>
      <c r="AR159" s="106">
        <f t="shared" si="198"/>
        <v>0</v>
      </c>
      <c r="AS159" s="106">
        <f t="shared" si="198"/>
        <v>0</v>
      </c>
      <c r="AT159" s="106">
        <f t="shared" si="198"/>
        <v>0</v>
      </c>
      <c r="AU159" s="106">
        <f t="shared" si="198"/>
        <v>0</v>
      </c>
      <c r="AV159" s="106">
        <f t="shared" si="198"/>
        <v>0</v>
      </c>
      <c r="AW159" s="106">
        <f t="shared" si="198"/>
        <v>0</v>
      </c>
      <c r="AX159" s="106">
        <f t="shared" si="198"/>
        <v>0</v>
      </c>
      <c r="AY159" s="106">
        <f t="shared" si="198"/>
        <v>0</v>
      </c>
      <c r="AZ159" s="106">
        <f t="shared" si="198"/>
        <v>0</v>
      </c>
      <c r="BA159" s="106">
        <f>SUM(BA160:BA161)</f>
        <v>0</v>
      </c>
      <c r="BB159" s="105" t="s">
        <v>212</v>
      </c>
      <c r="BC159" s="104"/>
      <c r="BD159" s="104"/>
      <c r="BE159" s="132">
        <v>2016</v>
      </c>
      <c r="BF159" s="104"/>
      <c r="BG159" s="104"/>
    </row>
    <row r="160" spans="1:59" s="124" customFormat="1" ht="22.2" customHeight="1">
      <c r="A160" s="419" t="s">
        <v>72</v>
      </c>
      <c r="B160" s="107"/>
      <c r="C160" s="106"/>
      <c r="D160" s="106">
        <f>SUM(E160:BA160)</f>
        <v>0</v>
      </c>
      <c r="E160" s="106"/>
      <c r="F160" s="106"/>
      <c r="G160" s="106"/>
      <c r="H160" s="106"/>
      <c r="I160" s="106"/>
      <c r="J160" s="106"/>
      <c r="K160" s="106"/>
      <c r="L160" s="292"/>
      <c r="M160" s="106"/>
      <c r="N160" s="106"/>
      <c r="O160" s="106"/>
      <c r="P160" s="106"/>
      <c r="Q160" s="106"/>
      <c r="R160" s="106"/>
      <c r="S160" s="106"/>
      <c r="T160" s="106"/>
      <c r="U160" s="106"/>
      <c r="V160" s="106"/>
      <c r="W160" s="106"/>
      <c r="X160" s="106"/>
      <c r="Y160" s="106"/>
      <c r="Z160" s="106"/>
      <c r="AA160" s="106"/>
      <c r="AB160" s="106"/>
      <c r="AC160" s="106"/>
      <c r="AD160" s="106"/>
      <c r="AE160" s="106"/>
      <c r="AF160" s="106"/>
      <c r="AG160" s="297"/>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5" t="s">
        <v>212</v>
      </c>
      <c r="BC160" s="104"/>
      <c r="BD160" s="104"/>
      <c r="BE160" s="132">
        <v>2016</v>
      </c>
      <c r="BF160" s="104"/>
      <c r="BG160" s="104"/>
    </row>
    <row r="161" spans="1:59" s="124" customFormat="1" ht="22.2" customHeight="1">
      <c r="A161" s="419" t="s">
        <v>72</v>
      </c>
      <c r="B161" s="107"/>
      <c r="C161" s="106"/>
      <c r="D161" s="106">
        <f>SUM(E161:BA161)</f>
        <v>0</v>
      </c>
      <c r="E161" s="106"/>
      <c r="F161" s="106"/>
      <c r="G161" s="106"/>
      <c r="H161" s="106"/>
      <c r="I161" s="106"/>
      <c r="J161" s="106"/>
      <c r="K161" s="106"/>
      <c r="L161" s="292"/>
      <c r="M161" s="106"/>
      <c r="N161" s="106"/>
      <c r="O161" s="106"/>
      <c r="P161" s="106"/>
      <c r="Q161" s="106"/>
      <c r="R161" s="106"/>
      <c r="S161" s="106"/>
      <c r="T161" s="106"/>
      <c r="U161" s="106"/>
      <c r="V161" s="106"/>
      <c r="W161" s="106"/>
      <c r="X161" s="106"/>
      <c r="Y161" s="106"/>
      <c r="Z161" s="106"/>
      <c r="AA161" s="106"/>
      <c r="AB161" s="106"/>
      <c r="AC161" s="106"/>
      <c r="AD161" s="106"/>
      <c r="AE161" s="106"/>
      <c r="AF161" s="106"/>
      <c r="AG161" s="297"/>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5" t="s">
        <v>212</v>
      </c>
      <c r="BC161" s="104"/>
      <c r="BD161" s="104"/>
      <c r="BE161" s="132">
        <v>2016</v>
      </c>
      <c r="BF161" s="104"/>
      <c r="BG161" s="104"/>
    </row>
    <row r="162" spans="1:59" s="126" customFormat="1" ht="22.2" customHeight="1">
      <c r="A162" s="418" t="s">
        <v>74</v>
      </c>
      <c r="B162" s="310" t="s">
        <v>388</v>
      </c>
      <c r="C162" s="111">
        <f>SUM(C163:C165)</f>
        <v>0</v>
      </c>
      <c r="D162" s="111">
        <f>D163</f>
        <v>0</v>
      </c>
      <c r="E162" s="111">
        <f>E163</f>
        <v>0</v>
      </c>
      <c r="F162" s="111">
        <f t="shared" ref="F162:BA162" si="199">F163</f>
        <v>0</v>
      </c>
      <c r="G162" s="111">
        <f t="shared" si="199"/>
        <v>0</v>
      </c>
      <c r="H162" s="111">
        <f t="shared" si="199"/>
        <v>0</v>
      </c>
      <c r="I162" s="111">
        <f t="shared" si="199"/>
        <v>0</v>
      </c>
      <c r="J162" s="111">
        <f t="shared" si="199"/>
        <v>0</v>
      </c>
      <c r="K162" s="111">
        <f t="shared" si="199"/>
        <v>0</v>
      </c>
      <c r="L162" s="111">
        <f t="shared" si="199"/>
        <v>0</v>
      </c>
      <c r="M162" s="111">
        <f t="shared" si="199"/>
        <v>0</v>
      </c>
      <c r="N162" s="111">
        <f t="shared" si="199"/>
        <v>0</v>
      </c>
      <c r="O162" s="111">
        <f t="shared" si="199"/>
        <v>0</v>
      </c>
      <c r="P162" s="111">
        <f t="shared" si="199"/>
        <v>0</v>
      </c>
      <c r="Q162" s="111">
        <f t="shared" si="199"/>
        <v>0</v>
      </c>
      <c r="R162" s="111">
        <f t="shared" si="199"/>
        <v>0</v>
      </c>
      <c r="S162" s="111">
        <f t="shared" si="199"/>
        <v>0</v>
      </c>
      <c r="T162" s="111">
        <f t="shared" si="199"/>
        <v>0</v>
      </c>
      <c r="U162" s="111">
        <f t="shared" si="199"/>
        <v>0</v>
      </c>
      <c r="V162" s="111">
        <f t="shared" si="199"/>
        <v>0</v>
      </c>
      <c r="W162" s="111">
        <f t="shared" si="199"/>
        <v>0</v>
      </c>
      <c r="X162" s="111">
        <f t="shared" si="199"/>
        <v>0</v>
      </c>
      <c r="Y162" s="111">
        <f t="shared" si="199"/>
        <v>0</v>
      </c>
      <c r="Z162" s="111">
        <f t="shared" si="199"/>
        <v>0</v>
      </c>
      <c r="AA162" s="111">
        <f t="shared" si="199"/>
        <v>0</v>
      </c>
      <c r="AB162" s="111">
        <f t="shared" si="199"/>
        <v>0</v>
      </c>
      <c r="AC162" s="111">
        <f t="shared" si="199"/>
        <v>0</v>
      </c>
      <c r="AD162" s="111">
        <f t="shared" si="199"/>
        <v>0</v>
      </c>
      <c r="AE162" s="111">
        <f t="shared" si="199"/>
        <v>0</v>
      </c>
      <c r="AF162" s="111">
        <f t="shared" si="199"/>
        <v>0</v>
      </c>
      <c r="AG162" s="111">
        <f t="shared" si="199"/>
        <v>0</v>
      </c>
      <c r="AH162" s="111">
        <f t="shared" si="199"/>
        <v>0</v>
      </c>
      <c r="AI162" s="111">
        <f t="shared" si="199"/>
        <v>0</v>
      </c>
      <c r="AJ162" s="111">
        <f t="shared" si="199"/>
        <v>0</v>
      </c>
      <c r="AK162" s="111">
        <f t="shared" si="199"/>
        <v>0</v>
      </c>
      <c r="AL162" s="111">
        <f t="shared" si="199"/>
        <v>0</v>
      </c>
      <c r="AM162" s="111">
        <f t="shared" si="199"/>
        <v>0</v>
      </c>
      <c r="AN162" s="111">
        <f t="shared" si="199"/>
        <v>0</v>
      </c>
      <c r="AO162" s="111">
        <f t="shared" si="199"/>
        <v>0</v>
      </c>
      <c r="AP162" s="111">
        <f t="shared" si="199"/>
        <v>0</v>
      </c>
      <c r="AQ162" s="111">
        <f t="shared" si="199"/>
        <v>0</v>
      </c>
      <c r="AR162" s="111">
        <f t="shared" si="199"/>
        <v>0</v>
      </c>
      <c r="AS162" s="111">
        <f t="shared" si="199"/>
        <v>0</v>
      </c>
      <c r="AT162" s="111">
        <f t="shared" si="199"/>
        <v>0</v>
      </c>
      <c r="AU162" s="111">
        <f t="shared" si="199"/>
        <v>0</v>
      </c>
      <c r="AV162" s="111">
        <f t="shared" si="199"/>
        <v>0</v>
      </c>
      <c r="AW162" s="111">
        <f t="shared" si="199"/>
        <v>0</v>
      </c>
      <c r="AX162" s="111">
        <f t="shared" si="199"/>
        <v>0</v>
      </c>
      <c r="AY162" s="111">
        <f t="shared" si="199"/>
        <v>0</v>
      </c>
      <c r="AZ162" s="111">
        <f t="shared" si="199"/>
        <v>0</v>
      </c>
      <c r="BA162" s="111">
        <f t="shared" si="199"/>
        <v>0</v>
      </c>
      <c r="BB162" s="105" t="s">
        <v>212</v>
      </c>
      <c r="BC162" s="110"/>
      <c r="BD162" s="110"/>
      <c r="BE162" s="132">
        <v>2016</v>
      </c>
      <c r="BF162" s="110"/>
      <c r="BG162" s="110"/>
    </row>
    <row r="163" spans="1:59" s="124" customFormat="1" ht="22.2" customHeight="1">
      <c r="A163" s="419" t="s">
        <v>74</v>
      </c>
      <c r="B163" s="107" t="s">
        <v>282</v>
      </c>
      <c r="C163" s="106"/>
      <c r="D163" s="106">
        <f>SUM(E163:BA163)</f>
        <v>0</v>
      </c>
      <c r="E163" s="106">
        <f>SUM(E164:E165)</f>
        <v>0</v>
      </c>
      <c r="F163" s="106">
        <f t="shared" ref="F163:BA163" si="200">SUM(F164:F165)</f>
        <v>0</v>
      </c>
      <c r="G163" s="106">
        <f t="shared" si="200"/>
        <v>0</v>
      </c>
      <c r="H163" s="106">
        <f t="shared" si="200"/>
        <v>0</v>
      </c>
      <c r="I163" s="106">
        <f t="shared" si="200"/>
        <v>0</v>
      </c>
      <c r="J163" s="106">
        <f t="shared" si="200"/>
        <v>0</v>
      </c>
      <c r="K163" s="106">
        <f t="shared" si="200"/>
        <v>0</v>
      </c>
      <c r="L163" s="106">
        <f t="shared" si="200"/>
        <v>0</v>
      </c>
      <c r="M163" s="106">
        <f t="shared" si="200"/>
        <v>0</v>
      </c>
      <c r="N163" s="106">
        <f t="shared" si="200"/>
        <v>0</v>
      </c>
      <c r="O163" s="106">
        <f t="shared" si="200"/>
        <v>0</v>
      </c>
      <c r="P163" s="106">
        <f t="shared" si="200"/>
        <v>0</v>
      </c>
      <c r="Q163" s="106">
        <f t="shared" si="200"/>
        <v>0</v>
      </c>
      <c r="R163" s="106">
        <f t="shared" si="200"/>
        <v>0</v>
      </c>
      <c r="S163" s="106">
        <f t="shared" si="200"/>
        <v>0</v>
      </c>
      <c r="T163" s="106">
        <f t="shared" si="200"/>
        <v>0</v>
      </c>
      <c r="U163" s="106">
        <f t="shared" si="200"/>
        <v>0</v>
      </c>
      <c r="V163" s="106">
        <f t="shared" si="200"/>
        <v>0</v>
      </c>
      <c r="W163" s="106">
        <f t="shared" si="200"/>
        <v>0</v>
      </c>
      <c r="X163" s="106">
        <f t="shared" si="200"/>
        <v>0</v>
      </c>
      <c r="Y163" s="106">
        <f t="shared" si="200"/>
        <v>0</v>
      </c>
      <c r="Z163" s="106">
        <f t="shared" si="200"/>
        <v>0</v>
      </c>
      <c r="AA163" s="106">
        <f t="shared" si="200"/>
        <v>0</v>
      </c>
      <c r="AB163" s="106">
        <f t="shared" si="200"/>
        <v>0</v>
      </c>
      <c r="AC163" s="106">
        <f t="shared" si="200"/>
        <v>0</v>
      </c>
      <c r="AD163" s="106">
        <f t="shared" si="200"/>
        <v>0</v>
      </c>
      <c r="AE163" s="106">
        <f t="shared" si="200"/>
        <v>0</v>
      </c>
      <c r="AF163" s="106">
        <f t="shared" si="200"/>
        <v>0</v>
      </c>
      <c r="AG163" s="106">
        <f t="shared" si="200"/>
        <v>0</v>
      </c>
      <c r="AH163" s="106">
        <f t="shared" si="200"/>
        <v>0</v>
      </c>
      <c r="AI163" s="106">
        <f t="shared" si="200"/>
        <v>0</v>
      </c>
      <c r="AJ163" s="106">
        <f t="shared" si="200"/>
        <v>0</v>
      </c>
      <c r="AK163" s="106">
        <f t="shared" si="200"/>
        <v>0</v>
      </c>
      <c r="AL163" s="106">
        <f t="shared" si="200"/>
        <v>0</v>
      </c>
      <c r="AM163" s="106">
        <f t="shared" si="200"/>
        <v>0</v>
      </c>
      <c r="AN163" s="106">
        <f t="shared" si="200"/>
        <v>0</v>
      </c>
      <c r="AO163" s="106">
        <f t="shared" si="200"/>
        <v>0</v>
      </c>
      <c r="AP163" s="106">
        <f t="shared" si="200"/>
        <v>0</v>
      </c>
      <c r="AQ163" s="106">
        <f t="shared" si="200"/>
        <v>0</v>
      </c>
      <c r="AR163" s="106">
        <f t="shared" si="200"/>
        <v>0</v>
      </c>
      <c r="AS163" s="106">
        <f t="shared" si="200"/>
        <v>0</v>
      </c>
      <c r="AT163" s="106">
        <f t="shared" si="200"/>
        <v>0</v>
      </c>
      <c r="AU163" s="106">
        <f t="shared" si="200"/>
        <v>0</v>
      </c>
      <c r="AV163" s="106">
        <f t="shared" si="200"/>
        <v>0</v>
      </c>
      <c r="AW163" s="106">
        <f t="shared" si="200"/>
        <v>0</v>
      </c>
      <c r="AX163" s="106">
        <f t="shared" si="200"/>
        <v>0</v>
      </c>
      <c r="AY163" s="106">
        <f t="shared" si="200"/>
        <v>0</v>
      </c>
      <c r="AZ163" s="106">
        <f t="shared" si="200"/>
        <v>0</v>
      </c>
      <c r="BA163" s="106">
        <f t="shared" si="200"/>
        <v>0</v>
      </c>
      <c r="BB163" s="105" t="s">
        <v>212</v>
      </c>
      <c r="BC163" s="104"/>
      <c r="BD163" s="104"/>
      <c r="BE163" s="132">
        <v>2016</v>
      </c>
      <c r="BF163" s="104"/>
      <c r="BG163" s="104"/>
    </row>
    <row r="164" spans="1:59" s="124" customFormat="1" ht="22.2" customHeight="1">
      <c r="A164" s="419" t="s">
        <v>74</v>
      </c>
      <c r="B164" s="107"/>
      <c r="C164" s="106"/>
      <c r="D164" s="106">
        <f>SUM(E164:BA164)</f>
        <v>0</v>
      </c>
      <c r="E164" s="106"/>
      <c r="F164" s="106"/>
      <c r="G164" s="106"/>
      <c r="H164" s="106"/>
      <c r="I164" s="106"/>
      <c r="J164" s="106"/>
      <c r="K164" s="106"/>
      <c r="L164" s="292"/>
      <c r="M164" s="106"/>
      <c r="N164" s="106"/>
      <c r="O164" s="106"/>
      <c r="P164" s="106"/>
      <c r="Q164" s="106"/>
      <c r="R164" s="106"/>
      <c r="S164" s="106"/>
      <c r="T164" s="106"/>
      <c r="U164" s="106"/>
      <c r="V164" s="106"/>
      <c r="W164" s="106"/>
      <c r="X164" s="106"/>
      <c r="Y164" s="106"/>
      <c r="Z164" s="106"/>
      <c r="AA164" s="106"/>
      <c r="AB164" s="106"/>
      <c r="AC164" s="106"/>
      <c r="AD164" s="106"/>
      <c r="AE164" s="106"/>
      <c r="AF164" s="106"/>
      <c r="AG164" s="297"/>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5" t="s">
        <v>212</v>
      </c>
      <c r="BC164" s="104"/>
      <c r="BD164" s="104"/>
      <c r="BE164" s="132">
        <v>2016</v>
      </c>
      <c r="BF164" s="104"/>
      <c r="BG164" s="104"/>
    </row>
    <row r="165" spans="1:59" s="124" customFormat="1" ht="22.2" customHeight="1">
      <c r="A165" s="419" t="s">
        <v>74</v>
      </c>
      <c r="B165" s="107"/>
      <c r="C165" s="106"/>
      <c r="D165" s="106">
        <f>SUM(E165:BA165)</f>
        <v>0</v>
      </c>
      <c r="E165" s="106"/>
      <c r="F165" s="106"/>
      <c r="G165" s="106"/>
      <c r="H165" s="106"/>
      <c r="I165" s="106"/>
      <c r="J165" s="106"/>
      <c r="K165" s="106"/>
      <c r="L165" s="292"/>
      <c r="M165" s="106"/>
      <c r="N165" s="106"/>
      <c r="O165" s="106"/>
      <c r="P165" s="106"/>
      <c r="Q165" s="106"/>
      <c r="R165" s="106"/>
      <c r="S165" s="106"/>
      <c r="T165" s="106"/>
      <c r="U165" s="106"/>
      <c r="V165" s="106"/>
      <c r="W165" s="106"/>
      <c r="X165" s="106"/>
      <c r="Y165" s="106"/>
      <c r="Z165" s="106"/>
      <c r="AA165" s="106"/>
      <c r="AB165" s="106"/>
      <c r="AC165" s="106"/>
      <c r="AD165" s="106"/>
      <c r="AE165" s="106"/>
      <c r="AF165" s="106"/>
      <c r="AG165" s="297"/>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5" t="s">
        <v>212</v>
      </c>
      <c r="BC165" s="104"/>
      <c r="BD165" s="104"/>
      <c r="BE165" s="132">
        <v>2016</v>
      </c>
      <c r="BF165" s="104"/>
      <c r="BG165" s="104"/>
    </row>
    <row r="166" spans="1:59" s="137" customFormat="1" ht="22.2" customHeight="1">
      <c r="A166" s="423" t="s">
        <v>301</v>
      </c>
      <c r="B166" s="307" t="s">
        <v>302</v>
      </c>
      <c r="C166" s="140">
        <f>SUM(C167:C169)</f>
        <v>0</v>
      </c>
      <c r="D166" s="140">
        <f>D167</f>
        <v>0</v>
      </c>
      <c r="E166" s="140">
        <f>E167</f>
        <v>0</v>
      </c>
      <c r="F166" s="140">
        <f t="shared" ref="F166:BA166" si="201">F167</f>
        <v>0</v>
      </c>
      <c r="G166" s="140">
        <f t="shared" si="201"/>
        <v>0</v>
      </c>
      <c r="H166" s="140">
        <f t="shared" si="201"/>
        <v>0</v>
      </c>
      <c r="I166" s="140">
        <f t="shared" si="201"/>
        <v>0</v>
      </c>
      <c r="J166" s="140">
        <f t="shared" si="201"/>
        <v>0</v>
      </c>
      <c r="K166" s="140">
        <f t="shared" si="201"/>
        <v>0</v>
      </c>
      <c r="L166" s="140">
        <f t="shared" si="201"/>
        <v>0</v>
      </c>
      <c r="M166" s="140">
        <f t="shared" si="201"/>
        <v>0</v>
      </c>
      <c r="N166" s="140">
        <f t="shared" si="201"/>
        <v>0</v>
      </c>
      <c r="O166" s="140">
        <f t="shared" si="201"/>
        <v>0</v>
      </c>
      <c r="P166" s="140">
        <f t="shared" si="201"/>
        <v>0</v>
      </c>
      <c r="Q166" s="140">
        <f t="shared" si="201"/>
        <v>0</v>
      </c>
      <c r="R166" s="140">
        <f t="shared" si="201"/>
        <v>0</v>
      </c>
      <c r="S166" s="140">
        <f t="shared" si="201"/>
        <v>0</v>
      </c>
      <c r="T166" s="140">
        <f t="shared" si="201"/>
        <v>0</v>
      </c>
      <c r="U166" s="140">
        <f t="shared" si="201"/>
        <v>0</v>
      </c>
      <c r="V166" s="140">
        <f t="shared" si="201"/>
        <v>0</v>
      </c>
      <c r="W166" s="140">
        <f t="shared" si="201"/>
        <v>0</v>
      </c>
      <c r="X166" s="140">
        <f t="shared" si="201"/>
        <v>0</v>
      </c>
      <c r="Y166" s="140">
        <f t="shared" si="201"/>
        <v>0</v>
      </c>
      <c r="Z166" s="140">
        <f t="shared" si="201"/>
        <v>0</v>
      </c>
      <c r="AA166" s="140">
        <f t="shared" si="201"/>
        <v>0</v>
      </c>
      <c r="AB166" s="140">
        <f t="shared" si="201"/>
        <v>0</v>
      </c>
      <c r="AC166" s="140">
        <f t="shared" si="201"/>
        <v>0</v>
      </c>
      <c r="AD166" s="140">
        <f t="shared" si="201"/>
        <v>0</v>
      </c>
      <c r="AE166" s="140">
        <f t="shared" si="201"/>
        <v>0</v>
      </c>
      <c r="AF166" s="140">
        <f t="shared" si="201"/>
        <v>0</v>
      </c>
      <c r="AG166" s="140">
        <f t="shared" si="201"/>
        <v>0</v>
      </c>
      <c r="AH166" s="140">
        <f t="shared" si="201"/>
        <v>0</v>
      </c>
      <c r="AI166" s="140">
        <f t="shared" si="201"/>
        <v>0</v>
      </c>
      <c r="AJ166" s="140">
        <f t="shared" si="201"/>
        <v>0</v>
      </c>
      <c r="AK166" s="140">
        <f t="shared" si="201"/>
        <v>0</v>
      </c>
      <c r="AL166" s="140">
        <f t="shared" si="201"/>
        <v>0</v>
      </c>
      <c r="AM166" s="140">
        <f t="shared" si="201"/>
        <v>0</v>
      </c>
      <c r="AN166" s="140">
        <f t="shared" si="201"/>
        <v>0</v>
      </c>
      <c r="AO166" s="140">
        <f t="shared" si="201"/>
        <v>0</v>
      </c>
      <c r="AP166" s="140">
        <f t="shared" si="201"/>
        <v>0</v>
      </c>
      <c r="AQ166" s="140">
        <f t="shared" si="201"/>
        <v>0</v>
      </c>
      <c r="AR166" s="140">
        <f t="shared" si="201"/>
        <v>0</v>
      </c>
      <c r="AS166" s="140">
        <f t="shared" si="201"/>
        <v>0</v>
      </c>
      <c r="AT166" s="140">
        <f t="shared" si="201"/>
        <v>0</v>
      </c>
      <c r="AU166" s="140">
        <f t="shared" si="201"/>
        <v>0</v>
      </c>
      <c r="AV166" s="140">
        <f t="shared" si="201"/>
        <v>0</v>
      </c>
      <c r="AW166" s="140">
        <f t="shared" si="201"/>
        <v>0</v>
      </c>
      <c r="AX166" s="140">
        <f t="shared" si="201"/>
        <v>0</v>
      </c>
      <c r="AY166" s="140">
        <f t="shared" si="201"/>
        <v>0</v>
      </c>
      <c r="AZ166" s="140">
        <f t="shared" si="201"/>
        <v>0</v>
      </c>
      <c r="BA166" s="140">
        <f t="shared" si="201"/>
        <v>0</v>
      </c>
      <c r="BB166" s="105" t="s">
        <v>212</v>
      </c>
      <c r="BC166" s="110"/>
      <c r="BD166" s="139"/>
      <c r="BE166" s="132">
        <v>2016</v>
      </c>
      <c r="BF166" s="138"/>
      <c r="BG166" s="138"/>
    </row>
    <row r="167" spans="1:59" s="133" customFormat="1" ht="22.2" customHeight="1">
      <c r="A167" s="419" t="s">
        <v>84</v>
      </c>
      <c r="B167" s="107" t="s">
        <v>282</v>
      </c>
      <c r="C167" s="136"/>
      <c r="D167" s="136">
        <f>SUM(E167:BA167)</f>
        <v>0</v>
      </c>
      <c r="E167" s="136">
        <f>SUM(E168:E169)</f>
        <v>0</v>
      </c>
      <c r="F167" s="136">
        <f t="shared" ref="F167:BA167" si="202">SUM(F168:F169)</f>
        <v>0</v>
      </c>
      <c r="G167" s="136">
        <f t="shared" si="202"/>
        <v>0</v>
      </c>
      <c r="H167" s="136">
        <f t="shared" si="202"/>
        <v>0</v>
      </c>
      <c r="I167" s="136">
        <f t="shared" si="202"/>
        <v>0</v>
      </c>
      <c r="J167" s="136">
        <f t="shared" si="202"/>
        <v>0</v>
      </c>
      <c r="K167" s="136">
        <f t="shared" si="202"/>
        <v>0</v>
      </c>
      <c r="L167" s="136">
        <f t="shared" si="202"/>
        <v>0</v>
      </c>
      <c r="M167" s="136">
        <f t="shared" si="202"/>
        <v>0</v>
      </c>
      <c r="N167" s="136">
        <f t="shared" si="202"/>
        <v>0</v>
      </c>
      <c r="O167" s="136">
        <f t="shared" si="202"/>
        <v>0</v>
      </c>
      <c r="P167" s="136">
        <f t="shared" si="202"/>
        <v>0</v>
      </c>
      <c r="Q167" s="136">
        <f t="shared" si="202"/>
        <v>0</v>
      </c>
      <c r="R167" s="136">
        <f t="shared" si="202"/>
        <v>0</v>
      </c>
      <c r="S167" s="136">
        <f t="shared" si="202"/>
        <v>0</v>
      </c>
      <c r="T167" s="136">
        <f t="shared" si="202"/>
        <v>0</v>
      </c>
      <c r="U167" s="136">
        <f t="shared" si="202"/>
        <v>0</v>
      </c>
      <c r="V167" s="136">
        <f t="shared" si="202"/>
        <v>0</v>
      </c>
      <c r="W167" s="136">
        <f t="shared" si="202"/>
        <v>0</v>
      </c>
      <c r="X167" s="136">
        <f t="shared" si="202"/>
        <v>0</v>
      </c>
      <c r="Y167" s="136">
        <f t="shared" si="202"/>
        <v>0</v>
      </c>
      <c r="Z167" s="136">
        <f t="shared" si="202"/>
        <v>0</v>
      </c>
      <c r="AA167" s="136">
        <f t="shared" si="202"/>
        <v>0</v>
      </c>
      <c r="AB167" s="136">
        <f t="shared" si="202"/>
        <v>0</v>
      </c>
      <c r="AC167" s="136">
        <f t="shared" si="202"/>
        <v>0</v>
      </c>
      <c r="AD167" s="136">
        <f t="shared" si="202"/>
        <v>0</v>
      </c>
      <c r="AE167" s="136">
        <f t="shared" si="202"/>
        <v>0</v>
      </c>
      <c r="AF167" s="136">
        <f t="shared" si="202"/>
        <v>0</v>
      </c>
      <c r="AG167" s="136">
        <f t="shared" si="202"/>
        <v>0</v>
      </c>
      <c r="AH167" s="136">
        <f t="shared" si="202"/>
        <v>0</v>
      </c>
      <c r="AI167" s="136">
        <f t="shared" si="202"/>
        <v>0</v>
      </c>
      <c r="AJ167" s="136">
        <f t="shared" si="202"/>
        <v>0</v>
      </c>
      <c r="AK167" s="136">
        <f t="shared" si="202"/>
        <v>0</v>
      </c>
      <c r="AL167" s="136">
        <f t="shared" si="202"/>
        <v>0</v>
      </c>
      <c r="AM167" s="136">
        <f t="shared" si="202"/>
        <v>0</v>
      </c>
      <c r="AN167" s="136">
        <f t="shared" si="202"/>
        <v>0</v>
      </c>
      <c r="AO167" s="136">
        <f t="shared" si="202"/>
        <v>0</v>
      </c>
      <c r="AP167" s="136">
        <f t="shared" si="202"/>
        <v>0</v>
      </c>
      <c r="AQ167" s="136">
        <f t="shared" si="202"/>
        <v>0</v>
      </c>
      <c r="AR167" s="136">
        <f t="shared" si="202"/>
        <v>0</v>
      </c>
      <c r="AS167" s="136">
        <f t="shared" si="202"/>
        <v>0</v>
      </c>
      <c r="AT167" s="136">
        <f t="shared" si="202"/>
        <v>0</v>
      </c>
      <c r="AU167" s="136">
        <f t="shared" si="202"/>
        <v>0</v>
      </c>
      <c r="AV167" s="136">
        <f t="shared" si="202"/>
        <v>0</v>
      </c>
      <c r="AW167" s="136">
        <f t="shared" si="202"/>
        <v>0</v>
      </c>
      <c r="AX167" s="136">
        <f t="shared" si="202"/>
        <v>0</v>
      </c>
      <c r="AY167" s="136">
        <f t="shared" si="202"/>
        <v>0</v>
      </c>
      <c r="AZ167" s="136">
        <f t="shared" si="202"/>
        <v>0</v>
      </c>
      <c r="BA167" s="136">
        <f t="shared" si="202"/>
        <v>0</v>
      </c>
      <c r="BB167" s="105" t="s">
        <v>212</v>
      </c>
      <c r="BC167" s="104"/>
      <c r="BD167" s="143"/>
      <c r="BE167" s="132">
        <v>2016</v>
      </c>
      <c r="BF167" s="134"/>
      <c r="BG167" s="134"/>
    </row>
    <row r="168" spans="1:59" s="124" customFormat="1" ht="22.2" customHeight="1">
      <c r="A168" s="419" t="s">
        <v>84</v>
      </c>
      <c r="B168" s="107"/>
      <c r="C168" s="106"/>
      <c r="D168" s="106">
        <f>SUM(E168:BA168)</f>
        <v>0</v>
      </c>
      <c r="E168" s="106"/>
      <c r="F168" s="106"/>
      <c r="G168" s="106"/>
      <c r="H168" s="106"/>
      <c r="I168" s="106"/>
      <c r="J168" s="106"/>
      <c r="K168" s="106"/>
      <c r="L168" s="292"/>
      <c r="M168" s="106"/>
      <c r="N168" s="106"/>
      <c r="O168" s="106"/>
      <c r="P168" s="106"/>
      <c r="Q168" s="106"/>
      <c r="R168" s="106"/>
      <c r="S168" s="106"/>
      <c r="T168" s="106"/>
      <c r="U168" s="106"/>
      <c r="V168" s="106"/>
      <c r="W168" s="106"/>
      <c r="X168" s="106"/>
      <c r="Y168" s="106"/>
      <c r="Z168" s="106"/>
      <c r="AA168" s="106"/>
      <c r="AB168" s="106"/>
      <c r="AC168" s="106"/>
      <c r="AD168" s="106"/>
      <c r="AE168" s="106"/>
      <c r="AF168" s="106"/>
      <c r="AG168" s="297"/>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5" t="s">
        <v>212</v>
      </c>
      <c r="BC168" s="104"/>
      <c r="BD168" s="104"/>
      <c r="BE168" s="132">
        <v>2016</v>
      </c>
      <c r="BF168" s="104"/>
      <c r="BG168" s="104"/>
    </row>
    <row r="169" spans="1:59" s="124" customFormat="1" ht="22.2" customHeight="1">
      <c r="A169" s="419" t="s">
        <v>84</v>
      </c>
      <c r="B169" s="107"/>
      <c r="C169" s="106"/>
      <c r="D169" s="106">
        <f>SUM(E169:BA169)</f>
        <v>0</v>
      </c>
      <c r="E169" s="106"/>
      <c r="F169" s="106"/>
      <c r="G169" s="106"/>
      <c r="H169" s="106"/>
      <c r="I169" s="106"/>
      <c r="J169" s="106"/>
      <c r="K169" s="106"/>
      <c r="L169" s="292"/>
      <c r="M169" s="106"/>
      <c r="N169" s="106"/>
      <c r="O169" s="106"/>
      <c r="P169" s="106"/>
      <c r="Q169" s="106"/>
      <c r="R169" s="106"/>
      <c r="S169" s="106"/>
      <c r="T169" s="106"/>
      <c r="U169" s="106"/>
      <c r="V169" s="106"/>
      <c r="W169" s="106"/>
      <c r="X169" s="106"/>
      <c r="Y169" s="106"/>
      <c r="Z169" s="106"/>
      <c r="AA169" s="106"/>
      <c r="AB169" s="106"/>
      <c r="AC169" s="106"/>
      <c r="AD169" s="106"/>
      <c r="AE169" s="106"/>
      <c r="AF169" s="106"/>
      <c r="AG169" s="297"/>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5" t="s">
        <v>212</v>
      </c>
      <c r="BC169" s="104"/>
      <c r="BD169" s="104"/>
      <c r="BE169" s="132">
        <v>2016</v>
      </c>
      <c r="BF169" s="104"/>
      <c r="BG169" s="104"/>
    </row>
    <row r="170" spans="1:59" s="126" customFormat="1" ht="22.2" customHeight="1">
      <c r="A170" s="418" t="s">
        <v>86</v>
      </c>
      <c r="B170" s="262" t="s">
        <v>245</v>
      </c>
      <c r="C170" s="111">
        <f>SUM(C171:C173)</f>
        <v>0</v>
      </c>
      <c r="D170" s="111">
        <f>SUM(D171)</f>
        <v>0</v>
      </c>
      <c r="E170" s="111">
        <f>SUM(E171)</f>
        <v>0</v>
      </c>
      <c r="F170" s="111">
        <f t="shared" ref="F170:BA170" si="203">SUM(F171)</f>
        <v>0</v>
      </c>
      <c r="G170" s="111">
        <f t="shared" si="203"/>
        <v>0</v>
      </c>
      <c r="H170" s="111">
        <f t="shared" si="203"/>
        <v>0</v>
      </c>
      <c r="I170" s="111">
        <f t="shared" si="203"/>
        <v>0</v>
      </c>
      <c r="J170" s="111">
        <f t="shared" si="203"/>
        <v>0</v>
      </c>
      <c r="K170" s="111">
        <f t="shared" si="203"/>
        <v>0</v>
      </c>
      <c r="L170" s="111">
        <f t="shared" si="203"/>
        <v>0</v>
      </c>
      <c r="M170" s="111">
        <f t="shared" si="203"/>
        <v>0</v>
      </c>
      <c r="N170" s="111">
        <f t="shared" si="203"/>
        <v>0</v>
      </c>
      <c r="O170" s="111">
        <f t="shared" si="203"/>
        <v>0</v>
      </c>
      <c r="P170" s="111">
        <f t="shared" si="203"/>
        <v>0</v>
      </c>
      <c r="Q170" s="111">
        <f t="shared" si="203"/>
        <v>0</v>
      </c>
      <c r="R170" s="111">
        <f t="shared" si="203"/>
        <v>0</v>
      </c>
      <c r="S170" s="111">
        <f t="shared" si="203"/>
        <v>0</v>
      </c>
      <c r="T170" s="111">
        <f t="shared" si="203"/>
        <v>0</v>
      </c>
      <c r="U170" s="111">
        <f t="shared" si="203"/>
        <v>0</v>
      </c>
      <c r="V170" s="111">
        <f t="shared" si="203"/>
        <v>0</v>
      </c>
      <c r="W170" s="111">
        <f t="shared" si="203"/>
        <v>0</v>
      </c>
      <c r="X170" s="111">
        <f t="shared" si="203"/>
        <v>0</v>
      </c>
      <c r="Y170" s="111">
        <f t="shared" si="203"/>
        <v>0</v>
      </c>
      <c r="Z170" s="111">
        <f t="shared" si="203"/>
        <v>0</v>
      </c>
      <c r="AA170" s="111">
        <f t="shared" si="203"/>
        <v>0</v>
      </c>
      <c r="AB170" s="111">
        <f t="shared" si="203"/>
        <v>0</v>
      </c>
      <c r="AC170" s="111">
        <f t="shared" si="203"/>
        <v>0</v>
      </c>
      <c r="AD170" s="111">
        <f t="shared" si="203"/>
        <v>0</v>
      </c>
      <c r="AE170" s="111">
        <f t="shared" si="203"/>
        <v>0</v>
      </c>
      <c r="AF170" s="111">
        <f t="shared" si="203"/>
        <v>0</v>
      </c>
      <c r="AG170" s="111">
        <f t="shared" si="203"/>
        <v>0</v>
      </c>
      <c r="AH170" s="111">
        <f t="shared" si="203"/>
        <v>0</v>
      </c>
      <c r="AI170" s="111">
        <f t="shared" si="203"/>
        <v>0</v>
      </c>
      <c r="AJ170" s="111">
        <f t="shared" si="203"/>
        <v>0</v>
      </c>
      <c r="AK170" s="111">
        <f t="shared" si="203"/>
        <v>0</v>
      </c>
      <c r="AL170" s="111">
        <f t="shared" si="203"/>
        <v>0</v>
      </c>
      <c r="AM170" s="111">
        <f t="shared" si="203"/>
        <v>0</v>
      </c>
      <c r="AN170" s="111">
        <f t="shared" si="203"/>
        <v>0</v>
      </c>
      <c r="AO170" s="111">
        <f t="shared" si="203"/>
        <v>0</v>
      </c>
      <c r="AP170" s="111">
        <f t="shared" si="203"/>
        <v>0</v>
      </c>
      <c r="AQ170" s="111">
        <f t="shared" si="203"/>
        <v>0</v>
      </c>
      <c r="AR170" s="111">
        <f t="shared" si="203"/>
        <v>0</v>
      </c>
      <c r="AS170" s="111">
        <f t="shared" si="203"/>
        <v>0</v>
      </c>
      <c r="AT170" s="111">
        <f t="shared" si="203"/>
        <v>0</v>
      </c>
      <c r="AU170" s="111">
        <f t="shared" si="203"/>
        <v>0</v>
      </c>
      <c r="AV170" s="111">
        <f t="shared" si="203"/>
        <v>0</v>
      </c>
      <c r="AW170" s="111">
        <f t="shared" si="203"/>
        <v>0</v>
      </c>
      <c r="AX170" s="111">
        <f t="shared" si="203"/>
        <v>0</v>
      </c>
      <c r="AY170" s="111">
        <f t="shared" si="203"/>
        <v>0</v>
      </c>
      <c r="AZ170" s="111">
        <f t="shared" si="203"/>
        <v>0</v>
      </c>
      <c r="BA170" s="111">
        <f t="shared" si="203"/>
        <v>0</v>
      </c>
      <c r="BB170" s="105" t="s">
        <v>212</v>
      </c>
      <c r="BC170" s="110"/>
      <c r="BD170" s="110"/>
      <c r="BE170" s="132">
        <v>2016</v>
      </c>
      <c r="BF170" s="110"/>
      <c r="BG170" s="110"/>
    </row>
    <row r="171" spans="1:59" s="124" customFormat="1" ht="22.2" customHeight="1">
      <c r="A171" s="419" t="s">
        <v>86</v>
      </c>
      <c r="B171" s="107" t="s">
        <v>282</v>
      </c>
      <c r="C171" s="106"/>
      <c r="D171" s="106">
        <f>SUM(E171:BA171)</f>
        <v>0</v>
      </c>
      <c r="E171" s="106">
        <f>SUM(E172:E173)</f>
        <v>0</v>
      </c>
      <c r="F171" s="106">
        <f t="shared" ref="F171:BA171" si="204">SUM(F172:F173)</f>
        <v>0</v>
      </c>
      <c r="G171" s="106">
        <f t="shared" si="204"/>
        <v>0</v>
      </c>
      <c r="H171" s="106">
        <f t="shared" si="204"/>
        <v>0</v>
      </c>
      <c r="I171" s="106">
        <f t="shared" si="204"/>
        <v>0</v>
      </c>
      <c r="J171" s="106">
        <f t="shared" si="204"/>
        <v>0</v>
      </c>
      <c r="K171" s="106">
        <f t="shared" si="204"/>
        <v>0</v>
      </c>
      <c r="L171" s="106">
        <f t="shared" si="204"/>
        <v>0</v>
      </c>
      <c r="M171" s="106">
        <f t="shared" si="204"/>
        <v>0</v>
      </c>
      <c r="N171" s="106">
        <f t="shared" si="204"/>
        <v>0</v>
      </c>
      <c r="O171" s="106">
        <f t="shared" si="204"/>
        <v>0</v>
      </c>
      <c r="P171" s="106">
        <f t="shared" si="204"/>
        <v>0</v>
      </c>
      <c r="Q171" s="106">
        <f t="shared" si="204"/>
        <v>0</v>
      </c>
      <c r="R171" s="106">
        <f t="shared" si="204"/>
        <v>0</v>
      </c>
      <c r="S171" s="106">
        <f t="shared" si="204"/>
        <v>0</v>
      </c>
      <c r="T171" s="106">
        <f t="shared" si="204"/>
        <v>0</v>
      </c>
      <c r="U171" s="106">
        <f t="shared" si="204"/>
        <v>0</v>
      </c>
      <c r="V171" s="106">
        <f t="shared" si="204"/>
        <v>0</v>
      </c>
      <c r="W171" s="106">
        <f t="shared" si="204"/>
        <v>0</v>
      </c>
      <c r="X171" s="106">
        <f t="shared" si="204"/>
        <v>0</v>
      </c>
      <c r="Y171" s="106">
        <f t="shared" si="204"/>
        <v>0</v>
      </c>
      <c r="Z171" s="106">
        <f t="shared" si="204"/>
        <v>0</v>
      </c>
      <c r="AA171" s="106">
        <f t="shared" si="204"/>
        <v>0</v>
      </c>
      <c r="AB171" s="106">
        <f t="shared" si="204"/>
        <v>0</v>
      </c>
      <c r="AC171" s="106">
        <f t="shared" si="204"/>
        <v>0</v>
      </c>
      <c r="AD171" s="106">
        <f t="shared" si="204"/>
        <v>0</v>
      </c>
      <c r="AE171" s="106">
        <f t="shared" si="204"/>
        <v>0</v>
      </c>
      <c r="AF171" s="106">
        <f t="shared" si="204"/>
        <v>0</v>
      </c>
      <c r="AG171" s="106">
        <f t="shared" si="204"/>
        <v>0</v>
      </c>
      <c r="AH171" s="106">
        <f t="shared" si="204"/>
        <v>0</v>
      </c>
      <c r="AI171" s="106">
        <f t="shared" si="204"/>
        <v>0</v>
      </c>
      <c r="AJ171" s="106">
        <f t="shared" si="204"/>
        <v>0</v>
      </c>
      <c r="AK171" s="106">
        <f t="shared" si="204"/>
        <v>0</v>
      </c>
      <c r="AL171" s="106">
        <f t="shared" si="204"/>
        <v>0</v>
      </c>
      <c r="AM171" s="106">
        <f t="shared" si="204"/>
        <v>0</v>
      </c>
      <c r="AN171" s="106">
        <f t="shared" si="204"/>
        <v>0</v>
      </c>
      <c r="AO171" s="106">
        <f t="shared" si="204"/>
        <v>0</v>
      </c>
      <c r="AP171" s="106">
        <f t="shared" si="204"/>
        <v>0</v>
      </c>
      <c r="AQ171" s="106">
        <f t="shared" si="204"/>
        <v>0</v>
      </c>
      <c r="AR171" s="106">
        <f t="shared" si="204"/>
        <v>0</v>
      </c>
      <c r="AS171" s="106">
        <f t="shared" si="204"/>
        <v>0</v>
      </c>
      <c r="AT171" s="106">
        <f t="shared" si="204"/>
        <v>0</v>
      </c>
      <c r="AU171" s="106">
        <f t="shared" si="204"/>
        <v>0</v>
      </c>
      <c r="AV171" s="106">
        <f t="shared" si="204"/>
        <v>0</v>
      </c>
      <c r="AW171" s="106">
        <f t="shared" si="204"/>
        <v>0</v>
      </c>
      <c r="AX171" s="106">
        <f t="shared" si="204"/>
        <v>0</v>
      </c>
      <c r="AY171" s="106">
        <f t="shared" si="204"/>
        <v>0</v>
      </c>
      <c r="AZ171" s="106">
        <f t="shared" si="204"/>
        <v>0</v>
      </c>
      <c r="BA171" s="106">
        <f t="shared" si="204"/>
        <v>0</v>
      </c>
      <c r="BB171" s="105" t="s">
        <v>212</v>
      </c>
      <c r="BC171" s="104"/>
      <c r="BD171" s="104"/>
      <c r="BE171" s="132">
        <v>2016</v>
      </c>
      <c r="BF171" s="104"/>
      <c r="BG171" s="104"/>
    </row>
    <row r="172" spans="1:59" s="124" customFormat="1" ht="22.2" customHeight="1">
      <c r="A172" s="419" t="s">
        <v>86</v>
      </c>
      <c r="B172" s="107"/>
      <c r="C172" s="106"/>
      <c r="D172" s="106">
        <f>SUM(E172:BA172)</f>
        <v>0</v>
      </c>
      <c r="E172" s="106"/>
      <c r="F172" s="106"/>
      <c r="G172" s="106"/>
      <c r="H172" s="106"/>
      <c r="I172" s="106"/>
      <c r="J172" s="106"/>
      <c r="K172" s="106"/>
      <c r="L172" s="292"/>
      <c r="M172" s="106"/>
      <c r="N172" s="106"/>
      <c r="O172" s="106"/>
      <c r="P172" s="106"/>
      <c r="Q172" s="106"/>
      <c r="R172" s="106"/>
      <c r="S172" s="106"/>
      <c r="T172" s="106"/>
      <c r="U172" s="106"/>
      <c r="V172" s="106"/>
      <c r="W172" s="106"/>
      <c r="X172" s="106"/>
      <c r="Y172" s="106"/>
      <c r="Z172" s="106"/>
      <c r="AA172" s="106"/>
      <c r="AB172" s="106"/>
      <c r="AC172" s="106"/>
      <c r="AD172" s="106"/>
      <c r="AE172" s="106"/>
      <c r="AF172" s="106"/>
      <c r="AG172" s="297"/>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5" t="s">
        <v>212</v>
      </c>
      <c r="BC172" s="104"/>
      <c r="BD172" s="104"/>
      <c r="BE172" s="132">
        <v>2016</v>
      </c>
      <c r="BF172" s="104"/>
      <c r="BG172" s="104"/>
    </row>
    <row r="173" spans="1:59" s="124" customFormat="1" ht="22.2" customHeight="1">
      <c r="A173" s="419" t="s">
        <v>86</v>
      </c>
      <c r="B173" s="107"/>
      <c r="C173" s="106"/>
      <c r="D173" s="106">
        <f>SUM(E173:BA173)</f>
        <v>0</v>
      </c>
      <c r="E173" s="106"/>
      <c r="F173" s="106"/>
      <c r="G173" s="106"/>
      <c r="H173" s="106"/>
      <c r="I173" s="106"/>
      <c r="J173" s="106"/>
      <c r="K173" s="106"/>
      <c r="L173" s="292"/>
      <c r="M173" s="106"/>
      <c r="N173" s="106"/>
      <c r="O173" s="106"/>
      <c r="P173" s="106"/>
      <c r="Q173" s="106"/>
      <c r="R173" s="106"/>
      <c r="S173" s="106"/>
      <c r="T173" s="106"/>
      <c r="U173" s="106"/>
      <c r="V173" s="106"/>
      <c r="W173" s="106"/>
      <c r="X173" s="106"/>
      <c r="Y173" s="106"/>
      <c r="Z173" s="106"/>
      <c r="AA173" s="106"/>
      <c r="AB173" s="106"/>
      <c r="AC173" s="106"/>
      <c r="AD173" s="106"/>
      <c r="AE173" s="106"/>
      <c r="AF173" s="106"/>
      <c r="AG173" s="297"/>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5" t="s">
        <v>212</v>
      </c>
      <c r="BC173" s="104"/>
      <c r="BD173" s="104"/>
      <c r="BE173" s="132">
        <v>2016</v>
      </c>
      <c r="BF173" s="104"/>
      <c r="BG173" s="104"/>
    </row>
    <row r="174" spans="1:59" s="126" customFormat="1" ht="22.2" customHeight="1">
      <c r="A174" s="418" t="s">
        <v>351</v>
      </c>
      <c r="B174" s="262" t="s">
        <v>390</v>
      </c>
      <c r="C174" s="111">
        <f>SUM(C175:C180)</f>
        <v>0</v>
      </c>
      <c r="D174" s="111">
        <f>SUM(D175,D178)</f>
        <v>0</v>
      </c>
      <c r="E174" s="111">
        <f>SUM(E175,E178)</f>
        <v>0</v>
      </c>
      <c r="F174" s="111">
        <f t="shared" ref="F174:BA174" si="205">SUM(F175,F178)</f>
        <v>0</v>
      </c>
      <c r="G174" s="111">
        <f t="shared" si="205"/>
        <v>0</v>
      </c>
      <c r="H174" s="111">
        <f t="shared" si="205"/>
        <v>0</v>
      </c>
      <c r="I174" s="111">
        <f t="shared" si="205"/>
        <v>0</v>
      </c>
      <c r="J174" s="111">
        <f t="shared" si="205"/>
        <v>0</v>
      </c>
      <c r="K174" s="111">
        <f t="shared" si="205"/>
        <v>0</v>
      </c>
      <c r="L174" s="111">
        <f t="shared" si="205"/>
        <v>0</v>
      </c>
      <c r="M174" s="111">
        <f t="shared" si="205"/>
        <v>0</v>
      </c>
      <c r="N174" s="111">
        <f t="shared" si="205"/>
        <v>0</v>
      </c>
      <c r="O174" s="111">
        <f t="shared" si="205"/>
        <v>0</v>
      </c>
      <c r="P174" s="111">
        <f t="shared" si="205"/>
        <v>0</v>
      </c>
      <c r="Q174" s="111">
        <f t="shared" si="205"/>
        <v>0</v>
      </c>
      <c r="R174" s="111">
        <f t="shared" si="205"/>
        <v>0</v>
      </c>
      <c r="S174" s="111">
        <f t="shared" si="205"/>
        <v>0</v>
      </c>
      <c r="T174" s="111">
        <f t="shared" si="205"/>
        <v>0</v>
      </c>
      <c r="U174" s="111">
        <f t="shared" si="205"/>
        <v>0</v>
      </c>
      <c r="V174" s="111">
        <f t="shared" si="205"/>
        <v>0</v>
      </c>
      <c r="W174" s="111">
        <f t="shared" si="205"/>
        <v>0</v>
      </c>
      <c r="X174" s="111">
        <f t="shared" si="205"/>
        <v>0</v>
      </c>
      <c r="Y174" s="111">
        <f t="shared" si="205"/>
        <v>0</v>
      </c>
      <c r="Z174" s="111">
        <f t="shared" si="205"/>
        <v>0</v>
      </c>
      <c r="AA174" s="111">
        <f t="shared" si="205"/>
        <v>0</v>
      </c>
      <c r="AB174" s="111">
        <f t="shared" si="205"/>
        <v>0</v>
      </c>
      <c r="AC174" s="111">
        <f t="shared" si="205"/>
        <v>0</v>
      </c>
      <c r="AD174" s="111">
        <f t="shared" si="205"/>
        <v>0</v>
      </c>
      <c r="AE174" s="111">
        <f t="shared" si="205"/>
        <v>0</v>
      </c>
      <c r="AF174" s="111">
        <f t="shared" si="205"/>
        <v>0</v>
      </c>
      <c r="AG174" s="111">
        <f t="shared" si="205"/>
        <v>0</v>
      </c>
      <c r="AH174" s="111">
        <f t="shared" si="205"/>
        <v>0</v>
      </c>
      <c r="AI174" s="111">
        <f t="shared" si="205"/>
        <v>0</v>
      </c>
      <c r="AJ174" s="111">
        <f t="shared" si="205"/>
        <v>0</v>
      </c>
      <c r="AK174" s="111">
        <f t="shared" si="205"/>
        <v>0</v>
      </c>
      <c r="AL174" s="111">
        <f t="shared" si="205"/>
        <v>0</v>
      </c>
      <c r="AM174" s="111">
        <f t="shared" si="205"/>
        <v>0</v>
      </c>
      <c r="AN174" s="111">
        <f t="shared" si="205"/>
        <v>0</v>
      </c>
      <c r="AO174" s="111">
        <f t="shared" si="205"/>
        <v>0</v>
      </c>
      <c r="AP174" s="111">
        <f t="shared" si="205"/>
        <v>0</v>
      </c>
      <c r="AQ174" s="111">
        <f t="shared" si="205"/>
        <v>0</v>
      </c>
      <c r="AR174" s="111">
        <f t="shared" si="205"/>
        <v>0</v>
      </c>
      <c r="AS174" s="111">
        <f t="shared" si="205"/>
        <v>0</v>
      </c>
      <c r="AT174" s="111">
        <f t="shared" si="205"/>
        <v>0</v>
      </c>
      <c r="AU174" s="111">
        <f t="shared" si="205"/>
        <v>0</v>
      </c>
      <c r="AV174" s="111">
        <f t="shared" si="205"/>
        <v>0</v>
      </c>
      <c r="AW174" s="111">
        <f t="shared" si="205"/>
        <v>0</v>
      </c>
      <c r="AX174" s="111">
        <f t="shared" si="205"/>
        <v>0</v>
      </c>
      <c r="AY174" s="111">
        <f t="shared" si="205"/>
        <v>0</v>
      </c>
      <c r="AZ174" s="111">
        <f t="shared" si="205"/>
        <v>0</v>
      </c>
      <c r="BA174" s="111">
        <f t="shared" si="205"/>
        <v>0</v>
      </c>
      <c r="BB174" s="105" t="s">
        <v>212</v>
      </c>
      <c r="BC174" s="110"/>
      <c r="BD174" s="110"/>
      <c r="BE174" s="132">
        <v>2016</v>
      </c>
      <c r="BF174" s="110"/>
      <c r="BG174" s="110"/>
    </row>
    <row r="175" spans="1:59" s="124" customFormat="1" ht="22.2" customHeight="1">
      <c r="A175" s="418" t="s">
        <v>351</v>
      </c>
      <c r="B175" s="112" t="s">
        <v>281</v>
      </c>
      <c r="C175" s="106"/>
      <c r="D175" s="106">
        <f t="shared" ref="D175:D180" si="206">SUM(E175:BA175)</f>
        <v>0</v>
      </c>
      <c r="E175" s="106">
        <f>SUM(E176:E177)</f>
        <v>0</v>
      </c>
      <c r="F175" s="106">
        <f t="shared" ref="F175:BA175" si="207">SUM(F176:F177)</f>
        <v>0</v>
      </c>
      <c r="G175" s="106">
        <f t="shared" si="207"/>
        <v>0</v>
      </c>
      <c r="H175" s="106">
        <f t="shared" si="207"/>
        <v>0</v>
      </c>
      <c r="I175" s="106">
        <f t="shared" si="207"/>
        <v>0</v>
      </c>
      <c r="J175" s="106">
        <f t="shared" si="207"/>
        <v>0</v>
      </c>
      <c r="K175" s="106">
        <f t="shared" si="207"/>
        <v>0</v>
      </c>
      <c r="L175" s="106">
        <f t="shared" si="207"/>
        <v>0</v>
      </c>
      <c r="M175" s="106">
        <f t="shared" si="207"/>
        <v>0</v>
      </c>
      <c r="N175" s="106">
        <f t="shared" si="207"/>
        <v>0</v>
      </c>
      <c r="O175" s="106">
        <f t="shared" si="207"/>
        <v>0</v>
      </c>
      <c r="P175" s="106">
        <f t="shared" si="207"/>
        <v>0</v>
      </c>
      <c r="Q175" s="106">
        <f t="shared" si="207"/>
        <v>0</v>
      </c>
      <c r="R175" s="106">
        <f t="shared" si="207"/>
        <v>0</v>
      </c>
      <c r="S175" s="106">
        <f t="shared" si="207"/>
        <v>0</v>
      </c>
      <c r="T175" s="106">
        <f t="shared" si="207"/>
        <v>0</v>
      </c>
      <c r="U175" s="106">
        <f t="shared" si="207"/>
        <v>0</v>
      </c>
      <c r="V175" s="106">
        <f t="shared" si="207"/>
        <v>0</v>
      </c>
      <c r="W175" s="106">
        <f t="shared" si="207"/>
        <v>0</v>
      </c>
      <c r="X175" s="106">
        <f t="shared" si="207"/>
        <v>0</v>
      </c>
      <c r="Y175" s="106">
        <f t="shared" si="207"/>
        <v>0</v>
      </c>
      <c r="Z175" s="106">
        <f t="shared" si="207"/>
        <v>0</v>
      </c>
      <c r="AA175" s="106">
        <f t="shared" si="207"/>
        <v>0</v>
      </c>
      <c r="AB175" s="106">
        <f t="shared" si="207"/>
        <v>0</v>
      </c>
      <c r="AC175" s="106">
        <f t="shared" si="207"/>
        <v>0</v>
      </c>
      <c r="AD175" s="106">
        <f t="shared" si="207"/>
        <v>0</v>
      </c>
      <c r="AE175" s="106">
        <f t="shared" si="207"/>
        <v>0</v>
      </c>
      <c r="AF175" s="106">
        <f t="shared" si="207"/>
        <v>0</v>
      </c>
      <c r="AG175" s="106">
        <f t="shared" si="207"/>
        <v>0</v>
      </c>
      <c r="AH175" s="106">
        <f t="shared" si="207"/>
        <v>0</v>
      </c>
      <c r="AI175" s="106">
        <f t="shared" si="207"/>
        <v>0</v>
      </c>
      <c r="AJ175" s="106">
        <f t="shared" si="207"/>
        <v>0</v>
      </c>
      <c r="AK175" s="106">
        <f t="shared" si="207"/>
        <v>0</v>
      </c>
      <c r="AL175" s="106">
        <f t="shared" si="207"/>
        <v>0</v>
      </c>
      <c r="AM175" s="106">
        <f t="shared" si="207"/>
        <v>0</v>
      </c>
      <c r="AN175" s="106">
        <f t="shared" si="207"/>
        <v>0</v>
      </c>
      <c r="AO175" s="106">
        <f t="shared" si="207"/>
        <v>0</v>
      </c>
      <c r="AP175" s="106">
        <f t="shared" si="207"/>
        <v>0</v>
      </c>
      <c r="AQ175" s="106">
        <f t="shared" si="207"/>
        <v>0</v>
      </c>
      <c r="AR175" s="106">
        <f t="shared" si="207"/>
        <v>0</v>
      </c>
      <c r="AS175" s="106">
        <f t="shared" si="207"/>
        <v>0</v>
      </c>
      <c r="AT175" s="106">
        <f t="shared" si="207"/>
        <v>0</v>
      </c>
      <c r="AU175" s="106">
        <f t="shared" si="207"/>
        <v>0</v>
      </c>
      <c r="AV175" s="106">
        <f t="shared" si="207"/>
        <v>0</v>
      </c>
      <c r="AW175" s="106">
        <f t="shared" si="207"/>
        <v>0</v>
      </c>
      <c r="AX175" s="106">
        <f t="shared" si="207"/>
        <v>0</v>
      </c>
      <c r="AY175" s="106">
        <f t="shared" si="207"/>
        <v>0</v>
      </c>
      <c r="AZ175" s="106">
        <f t="shared" si="207"/>
        <v>0</v>
      </c>
      <c r="BA175" s="106">
        <f t="shared" si="207"/>
        <v>0</v>
      </c>
      <c r="BB175" s="105" t="s">
        <v>212</v>
      </c>
      <c r="BC175" s="104"/>
      <c r="BD175" s="104"/>
      <c r="BE175" s="132">
        <v>2016</v>
      </c>
      <c r="BF175" s="104"/>
      <c r="BG175" s="104"/>
    </row>
    <row r="176" spans="1:59" s="124" customFormat="1" ht="22.2" customHeight="1">
      <c r="A176" s="418" t="s">
        <v>351</v>
      </c>
      <c r="B176" s="107"/>
      <c r="C176" s="106"/>
      <c r="D176" s="106">
        <f t="shared" si="206"/>
        <v>0</v>
      </c>
      <c r="E176" s="106"/>
      <c r="F176" s="106"/>
      <c r="G176" s="106"/>
      <c r="H176" s="106"/>
      <c r="I176" s="106"/>
      <c r="J176" s="106"/>
      <c r="K176" s="106"/>
      <c r="L176" s="292"/>
      <c r="M176" s="106"/>
      <c r="N176" s="106"/>
      <c r="O176" s="106"/>
      <c r="P176" s="106"/>
      <c r="Q176" s="106"/>
      <c r="R176" s="106"/>
      <c r="S176" s="106"/>
      <c r="T176" s="106"/>
      <c r="U176" s="106"/>
      <c r="V176" s="106"/>
      <c r="W176" s="106"/>
      <c r="X176" s="106"/>
      <c r="Y176" s="106"/>
      <c r="Z176" s="106"/>
      <c r="AA176" s="106"/>
      <c r="AB176" s="106"/>
      <c r="AC176" s="106"/>
      <c r="AD176" s="106"/>
      <c r="AE176" s="106"/>
      <c r="AF176" s="106"/>
      <c r="AG176" s="297"/>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5" t="s">
        <v>212</v>
      </c>
      <c r="BC176" s="104"/>
      <c r="BD176" s="104"/>
      <c r="BE176" s="132">
        <v>2016</v>
      </c>
      <c r="BF176" s="104"/>
      <c r="BG176" s="104"/>
    </row>
    <row r="177" spans="1:59" s="124" customFormat="1" ht="22.2" customHeight="1">
      <c r="A177" s="418" t="s">
        <v>351</v>
      </c>
      <c r="B177" s="107"/>
      <c r="C177" s="106"/>
      <c r="D177" s="106">
        <f t="shared" si="206"/>
        <v>0</v>
      </c>
      <c r="E177" s="106"/>
      <c r="F177" s="106"/>
      <c r="G177" s="106"/>
      <c r="H177" s="106"/>
      <c r="I177" s="106"/>
      <c r="J177" s="106"/>
      <c r="K177" s="106"/>
      <c r="L177" s="292"/>
      <c r="M177" s="106"/>
      <c r="N177" s="106"/>
      <c r="O177" s="106"/>
      <c r="P177" s="106"/>
      <c r="Q177" s="106"/>
      <c r="R177" s="106"/>
      <c r="S177" s="106"/>
      <c r="T177" s="106"/>
      <c r="U177" s="106"/>
      <c r="V177" s="106"/>
      <c r="W177" s="106"/>
      <c r="X177" s="106"/>
      <c r="Y177" s="106"/>
      <c r="Z177" s="106"/>
      <c r="AA177" s="106"/>
      <c r="AB177" s="106"/>
      <c r="AC177" s="106"/>
      <c r="AD177" s="106"/>
      <c r="AE177" s="106"/>
      <c r="AF177" s="106"/>
      <c r="AG177" s="297"/>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5"/>
      <c r="BC177" s="104"/>
      <c r="BD177" s="104"/>
      <c r="BE177" s="132"/>
      <c r="BF177" s="104"/>
      <c r="BG177" s="104"/>
    </row>
    <row r="178" spans="1:59" s="124" customFormat="1" ht="22.2" customHeight="1">
      <c r="A178" s="418" t="s">
        <v>351</v>
      </c>
      <c r="B178" s="112" t="s">
        <v>282</v>
      </c>
      <c r="C178" s="106"/>
      <c r="D178" s="106">
        <f t="shared" si="206"/>
        <v>0</v>
      </c>
      <c r="E178" s="106">
        <f>SUM(E179:E180)</f>
        <v>0</v>
      </c>
      <c r="F178" s="106">
        <f t="shared" ref="F178:BA178" si="208">SUM(F179:F180)</f>
        <v>0</v>
      </c>
      <c r="G178" s="106">
        <f t="shared" si="208"/>
        <v>0</v>
      </c>
      <c r="H178" s="106">
        <f t="shared" si="208"/>
        <v>0</v>
      </c>
      <c r="I178" s="106">
        <f t="shared" si="208"/>
        <v>0</v>
      </c>
      <c r="J178" s="106">
        <f t="shared" si="208"/>
        <v>0</v>
      </c>
      <c r="K178" s="106">
        <f t="shared" si="208"/>
        <v>0</v>
      </c>
      <c r="L178" s="106">
        <f t="shared" si="208"/>
        <v>0</v>
      </c>
      <c r="M178" s="106">
        <f t="shared" si="208"/>
        <v>0</v>
      </c>
      <c r="N178" s="106">
        <f t="shared" si="208"/>
        <v>0</v>
      </c>
      <c r="O178" s="106">
        <f t="shared" si="208"/>
        <v>0</v>
      </c>
      <c r="P178" s="106">
        <f t="shared" si="208"/>
        <v>0</v>
      </c>
      <c r="Q178" s="106">
        <f t="shared" si="208"/>
        <v>0</v>
      </c>
      <c r="R178" s="106">
        <f t="shared" si="208"/>
        <v>0</v>
      </c>
      <c r="S178" s="106">
        <f t="shared" si="208"/>
        <v>0</v>
      </c>
      <c r="T178" s="106">
        <f t="shared" si="208"/>
        <v>0</v>
      </c>
      <c r="U178" s="106">
        <f t="shared" si="208"/>
        <v>0</v>
      </c>
      <c r="V178" s="106">
        <f t="shared" si="208"/>
        <v>0</v>
      </c>
      <c r="W178" s="106">
        <f t="shared" si="208"/>
        <v>0</v>
      </c>
      <c r="X178" s="106">
        <f t="shared" si="208"/>
        <v>0</v>
      </c>
      <c r="Y178" s="106">
        <f t="shared" si="208"/>
        <v>0</v>
      </c>
      <c r="Z178" s="106">
        <f t="shared" si="208"/>
        <v>0</v>
      </c>
      <c r="AA178" s="106">
        <f t="shared" si="208"/>
        <v>0</v>
      </c>
      <c r="AB178" s="106">
        <f t="shared" si="208"/>
        <v>0</v>
      </c>
      <c r="AC178" s="106">
        <f t="shared" si="208"/>
        <v>0</v>
      </c>
      <c r="AD178" s="106">
        <f t="shared" si="208"/>
        <v>0</v>
      </c>
      <c r="AE178" s="106">
        <f t="shared" si="208"/>
        <v>0</v>
      </c>
      <c r="AF178" s="106">
        <f t="shared" si="208"/>
        <v>0</v>
      </c>
      <c r="AG178" s="106">
        <f t="shared" si="208"/>
        <v>0</v>
      </c>
      <c r="AH178" s="106">
        <f t="shared" si="208"/>
        <v>0</v>
      </c>
      <c r="AI178" s="106">
        <f t="shared" si="208"/>
        <v>0</v>
      </c>
      <c r="AJ178" s="106">
        <f t="shared" si="208"/>
        <v>0</v>
      </c>
      <c r="AK178" s="106">
        <f t="shared" si="208"/>
        <v>0</v>
      </c>
      <c r="AL178" s="106">
        <f t="shared" si="208"/>
        <v>0</v>
      </c>
      <c r="AM178" s="106">
        <f t="shared" si="208"/>
        <v>0</v>
      </c>
      <c r="AN178" s="106">
        <f t="shared" si="208"/>
        <v>0</v>
      </c>
      <c r="AO178" s="106">
        <f t="shared" si="208"/>
        <v>0</v>
      </c>
      <c r="AP178" s="106">
        <f t="shared" si="208"/>
        <v>0</v>
      </c>
      <c r="AQ178" s="106">
        <f t="shared" si="208"/>
        <v>0</v>
      </c>
      <c r="AR178" s="106">
        <f t="shared" si="208"/>
        <v>0</v>
      </c>
      <c r="AS178" s="106">
        <f t="shared" si="208"/>
        <v>0</v>
      </c>
      <c r="AT178" s="106">
        <f t="shared" si="208"/>
        <v>0</v>
      </c>
      <c r="AU178" s="106">
        <f t="shared" si="208"/>
        <v>0</v>
      </c>
      <c r="AV178" s="106">
        <f t="shared" si="208"/>
        <v>0</v>
      </c>
      <c r="AW178" s="106">
        <f t="shared" si="208"/>
        <v>0</v>
      </c>
      <c r="AX178" s="106">
        <f t="shared" si="208"/>
        <v>0</v>
      </c>
      <c r="AY178" s="106">
        <f t="shared" si="208"/>
        <v>0</v>
      </c>
      <c r="AZ178" s="106">
        <f t="shared" si="208"/>
        <v>0</v>
      </c>
      <c r="BA178" s="106">
        <f t="shared" si="208"/>
        <v>0</v>
      </c>
      <c r="BB178" s="105"/>
      <c r="BC178" s="104"/>
      <c r="BD178" s="104"/>
      <c r="BE178" s="132"/>
      <c r="BF178" s="104"/>
      <c r="BG178" s="104"/>
    </row>
    <row r="179" spans="1:59" s="124" customFormat="1" ht="22.2" customHeight="1">
      <c r="A179" s="418" t="s">
        <v>351</v>
      </c>
      <c r="B179" s="107"/>
      <c r="C179" s="106"/>
      <c r="D179" s="106">
        <f t="shared" si="206"/>
        <v>0</v>
      </c>
      <c r="E179" s="106"/>
      <c r="F179" s="106"/>
      <c r="G179" s="106"/>
      <c r="H179" s="106"/>
      <c r="I179" s="106"/>
      <c r="J179" s="106"/>
      <c r="K179" s="106"/>
      <c r="L179" s="292"/>
      <c r="M179" s="106"/>
      <c r="N179" s="106"/>
      <c r="O179" s="106"/>
      <c r="P179" s="106"/>
      <c r="Q179" s="106"/>
      <c r="R179" s="106"/>
      <c r="S179" s="106"/>
      <c r="T179" s="106"/>
      <c r="U179" s="106"/>
      <c r="V179" s="106"/>
      <c r="W179" s="106"/>
      <c r="X179" s="106"/>
      <c r="Y179" s="106"/>
      <c r="Z179" s="106"/>
      <c r="AA179" s="106"/>
      <c r="AB179" s="106"/>
      <c r="AC179" s="106"/>
      <c r="AD179" s="106"/>
      <c r="AE179" s="106"/>
      <c r="AF179" s="106"/>
      <c r="AG179" s="297"/>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5"/>
      <c r="BC179" s="104"/>
      <c r="BD179" s="104"/>
      <c r="BE179" s="132"/>
      <c r="BF179" s="104"/>
      <c r="BG179" s="104"/>
    </row>
    <row r="180" spans="1:59" s="124" customFormat="1" ht="22.2" customHeight="1">
      <c r="A180" s="418" t="s">
        <v>351</v>
      </c>
      <c r="B180" s="107"/>
      <c r="C180" s="106"/>
      <c r="D180" s="106">
        <f t="shared" si="206"/>
        <v>0</v>
      </c>
      <c r="E180" s="106"/>
      <c r="F180" s="106"/>
      <c r="G180" s="106"/>
      <c r="H180" s="106"/>
      <c r="I180" s="106"/>
      <c r="J180" s="106"/>
      <c r="K180" s="106"/>
      <c r="L180" s="292"/>
      <c r="M180" s="106"/>
      <c r="N180" s="106"/>
      <c r="O180" s="106"/>
      <c r="P180" s="106"/>
      <c r="Q180" s="106"/>
      <c r="R180" s="106"/>
      <c r="S180" s="106"/>
      <c r="T180" s="106"/>
      <c r="U180" s="106"/>
      <c r="V180" s="106"/>
      <c r="W180" s="106"/>
      <c r="X180" s="106"/>
      <c r="Y180" s="106"/>
      <c r="Z180" s="106"/>
      <c r="AA180" s="106"/>
      <c r="AB180" s="106"/>
      <c r="AC180" s="106"/>
      <c r="AD180" s="106"/>
      <c r="AE180" s="106"/>
      <c r="AF180" s="106"/>
      <c r="AG180" s="297"/>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5" t="s">
        <v>212</v>
      </c>
      <c r="BC180" s="104"/>
      <c r="BD180" s="104"/>
      <c r="BE180" s="132">
        <v>2016</v>
      </c>
      <c r="BF180" s="104"/>
      <c r="BG180" s="104"/>
    </row>
    <row r="181" spans="1:59" s="126" customFormat="1" ht="22.2" customHeight="1">
      <c r="A181" s="418" t="s">
        <v>89</v>
      </c>
      <c r="B181" s="262" t="s">
        <v>304</v>
      </c>
      <c r="C181" s="111">
        <f>SUM(C182,C185)</f>
        <v>0</v>
      </c>
      <c r="D181" s="111">
        <f t="shared" ref="D181:K181" si="209">SUM(D182,D185)</f>
        <v>0</v>
      </c>
      <c r="E181" s="111">
        <f t="shared" si="209"/>
        <v>0</v>
      </c>
      <c r="F181" s="111">
        <f t="shared" si="209"/>
        <v>0</v>
      </c>
      <c r="G181" s="111">
        <f t="shared" si="209"/>
        <v>0</v>
      </c>
      <c r="H181" s="111">
        <f t="shared" si="209"/>
        <v>0</v>
      </c>
      <c r="I181" s="111">
        <f t="shared" si="209"/>
        <v>0</v>
      </c>
      <c r="J181" s="111">
        <f t="shared" si="209"/>
        <v>0</v>
      </c>
      <c r="K181" s="111">
        <f t="shared" si="209"/>
        <v>0</v>
      </c>
      <c r="L181" s="292"/>
      <c r="M181" s="111">
        <f t="shared" ref="M181:AF181" si="210">SUM(M182,M185)</f>
        <v>0</v>
      </c>
      <c r="N181" s="111">
        <f t="shared" si="210"/>
        <v>0</v>
      </c>
      <c r="O181" s="111">
        <f t="shared" si="210"/>
        <v>0</v>
      </c>
      <c r="P181" s="111">
        <f t="shared" si="210"/>
        <v>0</v>
      </c>
      <c r="Q181" s="111">
        <f t="shared" si="210"/>
        <v>0</v>
      </c>
      <c r="R181" s="111">
        <f t="shared" si="210"/>
        <v>0</v>
      </c>
      <c r="S181" s="111">
        <f t="shared" si="210"/>
        <v>0</v>
      </c>
      <c r="T181" s="111">
        <f t="shared" si="210"/>
        <v>0</v>
      </c>
      <c r="U181" s="111">
        <f t="shared" si="210"/>
        <v>0</v>
      </c>
      <c r="V181" s="111">
        <f t="shared" si="210"/>
        <v>0</v>
      </c>
      <c r="W181" s="111">
        <f t="shared" si="210"/>
        <v>0</v>
      </c>
      <c r="X181" s="111">
        <f t="shared" si="210"/>
        <v>0</v>
      </c>
      <c r="Y181" s="111">
        <f t="shared" si="210"/>
        <v>0</v>
      </c>
      <c r="Z181" s="111">
        <f t="shared" si="210"/>
        <v>0</v>
      </c>
      <c r="AA181" s="111">
        <f t="shared" si="210"/>
        <v>0</v>
      </c>
      <c r="AB181" s="111">
        <f t="shared" si="210"/>
        <v>0</v>
      </c>
      <c r="AC181" s="111">
        <f t="shared" si="210"/>
        <v>0</v>
      </c>
      <c r="AD181" s="111">
        <f t="shared" si="210"/>
        <v>0</v>
      </c>
      <c r="AE181" s="111">
        <f t="shared" si="210"/>
        <v>0</v>
      </c>
      <c r="AF181" s="111">
        <f t="shared" si="210"/>
        <v>0</v>
      </c>
      <c r="AG181" s="297"/>
      <c r="AH181" s="111">
        <f t="shared" ref="AH181:BA181" si="211">SUM(AH182,AH185)</f>
        <v>0</v>
      </c>
      <c r="AI181" s="111">
        <f t="shared" si="211"/>
        <v>0</v>
      </c>
      <c r="AJ181" s="111">
        <f t="shared" si="211"/>
        <v>0</v>
      </c>
      <c r="AK181" s="111">
        <f t="shared" si="211"/>
        <v>0</v>
      </c>
      <c r="AL181" s="111">
        <f t="shared" si="211"/>
        <v>0</v>
      </c>
      <c r="AM181" s="111">
        <f t="shared" si="211"/>
        <v>0</v>
      </c>
      <c r="AN181" s="111">
        <f t="shared" si="211"/>
        <v>0</v>
      </c>
      <c r="AO181" s="111">
        <f t="shared" si="211"/>
        <v>0</v>
      </c>
      <c r="AP181" s="111">
        <f t="shared" si="211"/>
        <v>0</v>
      </c>
      <c r="AQ181" s="111">
        <f t="shared" si="211"/>
        <v>0</v>
      </c>
      <c r="AR181" s="111">
        <f t="shared" si="211"/>
        <v>0</v>
      </c>
      <c r="AS181" s="111">
        <f t="shared" si="211"/>
        <v>0</v>
      </c>
      <c r="AT181" s="111">
        <f t="shared" si="211"/>
        <v>0</v>
      </c>
      <c r="AU181" s="111">
        <f t="shared" si="211"/>
        <v>0</v>
      </c>
      <c r="AV181" s="111">
        <f t="shared" si="211"/>
        <v>0</v>
      </c>
      <c r="AW181" s="111">
        <f t="shared" si="211"/>
        <v>0</v>
      </c>
      <c r="AX181" s="111">
        <f t="shared" si="211"/>
        <v>0</v>
      </c>
      <c r="AY181" s="111">
        <f t="shared" si="211"/>
        <v>0</v>
      </c>
      <c r="AZ181" s="111">
        <f t="shared" si="211"/>
        <v>0</v>
      </c>
      <c r="BA181" s="111">
        <f t="shared" si="211"/>
        <v>0</v>
      </c>
      <c r="BB181" s="105" t="s">
        <v>212</v>
      </c>
      <c r="BC181" s="110"/>
      <c r="BD181" s="110"/>
      <c r="BE181" s="132">
        <v>2016</v>
      </c>
      <c r="BF181" s="110"/>
      <c r="BG181" s="110"/>
    </row>
    <row r="182" spans="1:59" s="145" customFormat="1" ht="22.2" customHeight="1">
      <c r="A182" s="418" t="s">
        <v>89</v>
      </c>
      <c r="B182" s="112" t="s">
        <v>281</v>
      </c>
      <c r="C182" s="111"/>
      <c r="D182" s="111">
        <f t="shared" ref="D182:D187" si="212">SUM(E182:BA182)</f>
        <v>0</v>
      </c>
      <c r="E182" s="111">
        <f t="shared" ref="E182:K182" si="213">SUM(E183:E184)</f>
        <v>0</v>
      </c>
      <c r="F182" s="111">
        <f t="shared" si="213"/>
        <v>0</v>
      </c>
      <c r="G182" s="111">
        <f t="shared" si="213"/>
        <v>0</v>
      </c>
      <c r="H182" s="111">
        <f t="shared" si="213"/>
        <v>0</v>
      </c>
      <c r="I182" s="111">
        <f t="shared" si="213"/>
        <v>0</v>
      </c>
      <c r="J182" s="111">
        <f t="shared" si="213"/>
        <v>0</v>
      </c>
      <c r="K182" s="111">
        <f t="shared" si="213"/>
        <v>0</v>
      </c>
      <c r="L182" s="292"/>
      <c r="M182" s="111">
        <f t="shared" ref="M182:AF182" si="214">SUM(M183:M184)</f>
        <v>0</v>
      </c>
      <c r="N182" s="111">
        <f t="shared" si="214"/>
        <v>0</v>
      </c>
      <c r="O182" s="111">
        <f t="shared" si="214"/>
        <v>0</v>
      </c>
      <c r="P182" s="111">
        <f t="shared" si="214"/>
        <v>0</v>
      </c>
      <c r="Q182" s="111">
        <f t="shared" si="214"/>
        <v>0</v>
      </c>
      <c r="R182" s="111">
        <f t="shared" si="214"/>
        <v>0</v>
      </c>
      <c r="S182" s="111">
        <f t="shared" si="214"/>
        <v>0</v>
      </c>
      <c r="T182" s="111">
        <f t="shared" si="214"/>
        <v>0</v>
      </c>
      <c r="U182" s="111">
        <f t="shared" si="214"/>
        <v>0</v>
      </c>
      <c r="V182" s="111">
        <f t="shared" si="214"/>
        <v>0</v>
      </c>
      <c r="W182" s="111">
        <f t="shared" si="214"/>
        <v>0</v>
      </c>
      <c r="X182" s="111">
        <f t="shared" si="214"/>
        <v>0</v>
      </c>
      <c r="Y182" s="111">
        <f t="shared" si="214"/>
        <v>0</v>
      </c>
      <c r="Z182" s="111">
        <f t="shared" si="214"/>
        <v>0</v>
      </c>
      <c r="AA182" s="111">
        <f t="shared" si="214"/>
        <v>0</v>
      </c>
      <c r="AB182" s="111">
        <f t="shared" si="214"/>
        <v>0</v>
      </c>
      <c r="AC182" s="111">
        <f t="shared" si="214"/>
        <v>0</v>
      </c>
      <c r="AD182" s="111">
        <f t="shared" si="214"/>
        <v>0</v>
      </c>
      <c r="AE182" s="111">
        <f t="shared" si="214"/>
        <v>0</v>
      </c>
      <c r="AF182" s="111">
        <f t="shared" si="214"/>
        <v>0</v>
      </c>
      <c r="AG182" s="297"/>
      <c r="AH182" s="111">
        <f t="shared" ref="AH182:BA182" si="215">SUM(AH183:AH184)</f>
        <v>0</v>
      </c>
      <c r="AI182" s="111">
        <f t="shared" si="215"/>
        <v>0</v>
      </c>
      <c r="AJ182" s="111">
        <f t="shared" si="215"/>
        <v>0</v>
      </c>
      <c r="AK182" s="111">
        <f t="shared" si="215"/>
        <v>0</v>
      </c>
      <c r="AL182" s="111">
        <f t="shared" si="215"/>
        <v>0</v>
      </c>
      <c r="AM182" s="111">
        <f t="shared" si="215"/>
        <v>0</v>
      </c>
      <c r="AN182" s="111">
        <f t="shared" si="215"/>
        <v>0</v>
      </c>
      <c r="AO182" s="111">
        <f t="shared" si="215"/>
        <v>0</v>
      </c>
      <c r="AP182" s="111">
        <f t="shared" si="215"/>
        <v>0</v>
      </c>
      <c r="AQ182" s="111">
        <f t="shared" si="215"/>
        <v>0</v>
      </c>
      <c r="AR182" s="111">
        <f t="shared" si="215"/>
        <v>0</v>
      </c>
      <c r="AS182" s="111">
        <f t="shared" si="215"/>
        <v>0</v>
      </c>
      <c r="AT182" s="111">
        <f t="shared" si="215"/>
        <v>0</v>
      </c>
      <c r="AU182" s="111">
        <f t="shared" si="215"/>
        <v>0</v>
      </c>
      <c r="AV182" s="111">
        <f t="shared" si="215"/>
        <v>0</v>
      </c>
      <c r="AW182" s="111">
        <f t="shared" si="215"/>
        <v>0</v>
      </c>
      <c r="AX182" s="111">
        <f t="shared" si="215"/>
        <v>0</v>
      </c>
      <c r="AY182" s="111">
        <f t="shared" si="215"/>
        <v>0</v>
      </c>
      <c r="AZ182" s="111">
        <f t="shared" si="215"/>
        <v>0</v>
      </c>
      <c r="BA182" s="111">
        <f t="shared" si="215"/>
        <v>0</v>
      </c>
      <c r="BB182" s="105" t="s">
        <v>212</v>
      </c>
      <c r="BC182" s="110"/>
      <c r="BD182" s="110"/>
      <c r="BE182" s="132">
        <v>2016</v>
      </c>
      <c r="BF182" s="110"/>
      <c r="BG182" s="110"/>
    </row>
    <row r="183" spans="1:59" s="124" customFormat="1" ht="22.2" customHeight="1">
      <c r="A183" s="419" t="s">
        <v>89</v>
      </c>
      <c r="B183" s="107"/>
      <c r="C183" s="106"/>
      <c r="D183" s="106">
        <f t="shared" si="212"/>
        <v>0</v>
      </c>
      <c r="E183" s="106"/>
      <c r="F183" s="106"/>
      <c r="G183" s="106"/>
      <c r="H183" s="106"/>
      <c r="I183" s="106"/>
      <c r="J183" s="106"/>
      <c r="K183" s="106"/>
      <c r="L183" s="292"/>
      <c r="M183" s="106"/>
      <c r="N183" s="106"/>
      <c r="O183" s="106"/>
      <c r="P183" s="106"/>
      <c r="Q183" s="106"/>
      <c r="R183" s="106"/>
      <c r="S183" s="106"/>
      <c r="T183" s="106"/>
      <c r="U183" s="106"/>
      <c r="V183" s="106"/>
      <c r="W183" s="106"/>
      <c r="X183" s="106"/>
      <c r="Y183" s="106"/>
      <c r="Z183" s="106"/>
      <c r="AA183" s="106"/>
      <c r="AB183" s="106"/>
      <c r="AC183" s="106"/>
      <c r="AD183" s="106"/>
      <c r="AE183" s="106"/>
      <c r="AF183" s="106"/>
      <c r="AG183" s="297"/>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5" t="s">
        <v>212</v>
      </c>
      <c r="BC183" s="104"/>
      <c r="BD183" s="104"/>
      <c r="BE183" s="132">
        <v>2016</v>
      </c>
      <c r="BF183" s="104"/>
      <c r="BG183" s="104"/>
    </row>
    <row r="184" spans="1:59" s="124" customFormat="1" ht="22.2" customHeight="1">
      <c r="A184" s="419" t="s">
        <v>89</v>
      </c>
      <c r="B184" s="107"/>
      <c r="C184" s="106"/>
      <c r="D184" s="106">
        <f t="shared" si="212"/>
        <v>0</v>
      </c>
      <c r="E184" s="106"/>
      <c r="F184" s="106"/>
      <c r="G184" s="106"/>
      <c r="H184" s="106"/>
      <c r="I184" s="106"/>
      <c r="J184" s="106"/>
      <c r="K184" s="106"/>
      <c r="L184" s="292"/>
      <c r="M184" s="106"/>
      <c r="N184" s="106"/>
      <c r="O184" s="106"/>
      <c r="P184" s="106"/>
      <c r="Q184" s="106"/>
      <c r="R184" s="106"/>
      <c r="S184" s="106"/>
      <c r="T184" s="106"/>
      <c r="U184" s="106"/>
      <c r="V184" s="106"/>
      <c r="W184" s="106"/>
      <c r="X184" s="106"/>
      <c r="Y184" s="106"/>
      <c r="Z184" s="106"/>
      <c r="AA184" s="106"/>
      <c r="AB184" s="106"/>
      <c r="AC184" s="106"/>
      <c r="AD184" s="106"/>
      <c r="AE184" s="106"/>
      <c r="AF184" s="106"/>
      <c r="AG184" s="297"/>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5" t="s">
        <v>212</v>
      </c>
      <c r="BC184" s="104"/>
      <c r="BD184" s="104"/>
      <c r="BE184" s="132">
        <v>2016</v>
      </c>
      <c r="BF184" s="104"/>
      <c r="BG184" s="104"/>
    </row>
    <row r="185" spans="1:59" s="145" customFormat="1" ht="22.2" customHeight="1">
      <c r="A185" s="418" t="s">
        <v>89</v>
      </c>
      <c r="B185" s="112" t="s">
        <v>282</v>
      </c>
      <c r="C185" s="111"/>
      <c r="D185" s="111">
        <f t="shared" si="212"/>
        <v>0</v>
      </c>
      <c r="E185" s="111">
        <f t="shared" ref="E185:K185" si="216">SUM(E186:E187)</f>
        <v>0</v>
      </c>
      <c r="F185" s="111">
        <f t="shared" si="216"/>
        <v>0</v>
      </c>
      <c r="G185" s="111">
        <f t="shared" si="216"/>
        <v>0</v>
      </c>
      <c r="H185" s="111">
        <f t="shared" si="216"/>
        <v>0</v>
      </c>
      <c r="I185" s="111">
        <f t="shared" si="216"/>
        <v>0</v>
      </c>
      <c r="J185" s="111">
        <f t="shared" si="216"/>
        <v>0</v>
      </c>
      <c r="K185" s="111">
        <f t="shared" si="216"/>
        <v>0</v>
      </c>
      <c r="L185" s="292"/>
      <c r="M185" s="111">
        <f t="shared" ref="M185:AF185" si="217">SUM(M186:M187)</f>
        <v>0</v>
      </c>
      <c r="N185" s="111">
        <f t="shared" si="217"/>
        <v>0</v>
      </c>
      <c r="O185" s="111">
        <f t="shared" si="217"/>
        <v>0</v>
      </c>
      <c r="P185" s="111">
        <f t="shared" si="217"/>
        <v>0</v>
      </c>
      <c r="Q185" s="111">
        <f t="shared" si="217"/>
        <v>0</v>
      </c>
      <c r="R185" s="111">
        <f t="shared" si="217"/>
        <v>0</v>
      </c>
      <c r="S185" s="111">
        <f t="shared" si="217"/>
        <v>0</v>
      </c>
      <c r="T185" s="111">
        <f t="shared" si="217"/>
        <v>0</v>
      </c>
      <c r="U185" s="111">
        <f t="shared" si="217"/>
        <v>0</v>
      </c>
      <c r="V185" s="111">
        <f t="shared" si="217"/>
        <v>0</v>
      </c>
      <c r="W185" s="111">
        <f t="shared" si="217"/>
        <v>0</v>
      </c>
      <c r="X185" s="111">
        <f t="shared" si="217"/>
        <v>0</v>
      </c>
      <c r="Y185" s="111">
        <f t="shared" si="217"/>
        <v>0</v>
      </c>
      <c r="Z185" s="111">
        <f t="shared" si="217"/>
        <v>0</v>
      </c>
      <c r="AA185" s="111">
        <f t="shared" si="217"/>
        <v>0</v>
      </c>
      <c r="AB185" s="111">
        <f t="shared" si="217"/>
        <v>0</v>
      </c>
      <c r="AC185" s="111">
        <f t="shared" si="217"/>
        <v>0</v>
      </c>
      <c r="AD185" s="111">
        <f t="shared" si="217"/>
        <v>0</v>
      </c>
      <c r="AE185" s="111">
        <f t="shared" si="217"/>
        <v>0</v>
      </c>
      <c r="AF185" s="111">
        <f t="shared" si="217"/>
        <v>0</v>
      </c>
      <c r="AG185" s="297"/>
      <c r="AH185" s="111">
        <f t="shared" ref="AH185:BA185" si="218">SUM(AH186:AH187)</f>
        <v>0</v>
      </c>
      <c r="AI185" s="111">
        <f t="shared" si="218"/>
        <v>0</v>
      </c>
      <c r="AJ185" s="111">
        <f t="shared" si="218"/>
        <v>0</v>
      </c>
      <c r="AK185" s="111">
        <f t="shared" si="218"/>
        <v>0</v>
      </c>
      <c r="AL185" s="111">
        <f t="shared" si="218"/>
        <v>0</v>
      </c>
      <c r="AM185" s="111">
        <f t="shared" si="218"/>
        <v>0</v>
      </c>
      <c r="AN185" s="111">
        <f t="shared" si="218"/>
        <v>0</v>
      </c>
      <c r="AO185" s="111">
        <f t="shared" si="218"/>
        <v>0</v>
      </c>
      <c r="AP185" s="111">
        <f t="shared" si="218"/>
        <v>0</v>
      </c>
      <c r="AQ185" s="111">
        <f t="shared" si="218"/>
        <v>0</v>
      </c>
      <c r="AR185" s="111">
        <f t="shared" si="218"/>
        <v>0</v>
      </c>
      <c r="AS185" s="111">
        <f t="shared" si="218"/>
        <v>0</v>
      </c>
      <c r="AT185" s="111">
        <f t="shared" si="218"/>
        <v>0</v>
      </c>
      <c r="AU185" s="111">
        <f t="shared" si="218"/>
        <v>0</v>
      </c>
      <c r="AV185" s="111">
        <f t="shared" si="218"/>
        <v>0</v>
      </c>
      <c r="AW185" s="111">
        <f t="shared" si="218"/>
        <v>0</v>
      </c>
      <c r="AX185" s="111">
        <f t="shared" si="218"/>
        <v>0</v>
      </c>
      <c r="AY185" s="111">
        <f t="shared" si="218"/>
        <v>0</v>
      </c>
      <c r="AZ185" s="111">
        <f t="shared" si="218"/>
        <v>0</v>
      </c>
      <c r="BA185" s="111">
        <f t="shared" si="218"/>
        <v>0</v>
      </c>
      <c r="BB185" s="105" t="s">
        <v>212</v>
      </c>
      <c r="BC185" s="110"/>
      <c r="BD185" s="110"/>
      <c r="BE185" s="132">
        <v>2016</v>
      </c>
      <c r="BF185" s="110"/>
      <c r="BG185" s="110"/>
    </row>
    <row r="186" spans="1:59" s="124" customFormat="1" ht="22.2" customHeight="1">
      <c r="A186" s="419" t="s">
        <v>89</v>
      </c>
      <c r="B186" s="107"/>
      <c r="C186" s="106"/>
      <c r="D186" s="106">
        <f t="shared" si="212"/>
        <v>0</v>
      </c>
      <c r="E186" s="106"/>
      <c r="F186" s="106"/>
      <c r="G186" s="106"/>
      <c r="H186" s="106"/>
      <c r="I186" s="106"/>
      <c r="J186" s="106"/>
      <c r="K186" s="106"/>
      <c r="L186" s="292"/>
      <c r="M186" s="106"/>
      <c r="N186" s="106"/>
      <c r="O186" s="106"/>
      <c r="P186" s="106"/>
      <c r="Q186" s="106"/>
      <c r="R186" s="106"/>
      <c r="S186" s="106"/>
      <c r="T186" s="106"/>
      <c r="U186" s="106"/>
      <c r="V186" s="106"/>
      <c r="W186" s="106"/>
      <c r="X186" s="106"/>
      <c r="Y186" s="106"/>
      <c r="Z186" s="106"/>
      <c r="AA186" s="106"/>
      <c r="AB186" s="106"/>
      <c r="AC186" s="106"/>
      <c r="AD186" s="106"/>
      <c r="AE186" s="106"/>
      <c r="AF186" s="106"/>
      <c r="AG186" s="297"/>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5" t="s">
        <v>212</v>
      </c>
      <c r="BC186" s="104"/>
      <c r="BD186" s="104"/>
      <c r="BE186" s="132">
        <v>2016</v>
      </c>
      <c r="BF186" s="104"/>
      <c r="BG186" s="104"/>
    </row>
    <row r="187" spans="1:59" s="124" customFormat="1" ht="22.2" customHeight="1">
      <c r="A187" s="419" t="s">
        <v>89</v>
      </c>
      <c r="B187" s="107"/>
      <c r="C187" s="106"/>
      <c r="D187" s="106">
        <f t="shared" si="212"/>
        <v>0</v>
      </c>
      <c r="E187" s="106"/>
      <c r="F187" s="106"/>
      <c r="G187" s="106"/>
      <c r="H187" s="106"/>
      <c r="I187" s="106"/>
      <c r="J187" s="106"/>
      <c r="K187" s="106"/>
      <c r="L187" s="292"/>
      <c r="M187" s="106"/>
      <c r="N187" s="106"/>
      <c r="O187" s="106"/>
      <c r="P187" s="106"/>
      <c r="Q187" s="106"/>
      <c r="R187" s="106"/>
      <c r="S187" s="106"/>
      <c r="T187" s="106"/>
      <c r="U187" s="106"/>
      <c r="V187" s="106"/>
      <c r="W187" s="106"/>
      <c r="X187" s="106"/>
      <c r="Y187" s="106"/>
      <c r="Z187" s="106"/>
      <c r="AA187" s="106"/>
      <c r="AB187" s="106"/>
      <c r="AC187" s="106"/>
      <c r="AD187" s="106"/>
      <c r="AE187" s="106"/>
      <c r="AF187" s="106"/>
      <c r="AG187" s="297"/>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5" t="s">
        <v>212</v>
      </c>
      <c r="BC187" s="104"/>
      <c r="BD187" s="104"/>
      <c r="BE187" s="132">
        <v>2016</v>
      </c>
      <c r="BF187" s="104"/>
      <c r="BG187" s="104"/>
    </row>
    <row r="188" spans="1:59" s="126" customFormat="1" ht="22.2" customHeight="1">
      <c r="A188" s="418" t="s">
        <v>94</v>
      </c>
      <c r="B188" s="262" t="s">
        <v>252</v>
      </c>
      <c r="C188" s="111">
        <f>SUM(C189,C192)</f>
        <v>0</v>
      </c>
      <c r="D188" s="111">
        <f>SUM(D189+D192)</f>
        <v>0</v>
      </c>
      <c r="E188" s="111">
        <f t="shared" ref="E188:K188" si="219">SUM(E189,E192)</f>
        <v>0</v>
      </c>
      <c r="F188" s="111">
        <f t="shared" si="219"/>
        <v>0</v>
      </c>
      <c r="G188" s="111">
        <f t="shared" si="219"/>
        <v>0</v>
      </c>
      <c r="H188" s="111">
        <f t="shared" si="219"/>
        <v>0</v>
      </c>
      <c r="I188" s="111">
        <f t="shared" si="219"/>
        <v>0</v>
      </c>
      <c r="J188" s="111">
        <f t="shared" si="219"/>
        <v>0</v>
      </c>
      <c r="K188" s="111">
        <f t="shared" si="219"/>
        <v>0</v>
      </c>
      <c r="L188" s="292"/>
      <c r="M188" s="111">
        <f t="shared" ref="M188:AF188" si="220">SUM(M189,M192)</f>
        <v>0</v>
      </c>
      <c r="N188" s="111">
        <f t="shared" si="220"/>
        <v>0</v>
      </c>
      <c r="O188" s="111">
        <f t="shared" si="220"/>
        <v>0</v>
      </c>
      <c r="P188" s="111">
        <f t="shared" si="220"/>
        <v>0</v>
      </c>
      <c r="Q188" s="111">
        <f t="shared" si="220"/>
        <v>0</v>
      </c>
      <c r="R188" s="111">
        <f t="shared" si="220"/>
        <v>0</v>
      </c>
      <c r="S188" s="111">
        <f t="shared" si="220"/>
        <v>0</v>
      </c>
      <c r="T188" s="111">
        <f t="shared" si="220"/>
        <v>0</v>
      </c>
      <c r="U188" s="111">
        <f t="shared" si="220"/>
        <v>0</v>
      </c>
      <c r="V188" s="111">
        <f t="shared" si="220"/>
        <v>0</v>
      </c>
      <c r="W188" s="111">
        <f t="shared" si="220"/>
        <v>0</v>
      </c>
      <c r="X188" s="111">
        <f t="shared" si="220"/>
        <v>0</v>
      </c>
      <c r="Y188" s="111">
        <f t="shared" si="220"/>
        <v>0</v>
      </c>
      <c r="Z188" s="111">
        <f t="shared" si="220"/>
        <v>0</v>
      </c>
      <c r="AA188" s="111">
        <f t="shared" si="220"/>
        <v>0</v>
      </c>
      <c r="AB188" s="111">
        <f t="shared" si="220"/>
        <v>0</v>
      </c>
      <c r="AC188" s="111">
        <f t="shared" si="220"/>
        <v>0</v>
      </c>
      <c r="AD188" s="111">
        <f t="shared" si="220"/>
        <v>0</v>
      </c>
      <c r="AE188" s="111">
        <f t="shared" si="220"/>
        <v>0</v>
      </c>
      <c r="AF188" s="111">
        <f t="shared" si="220"/>
        <v>0</v>
      </c>
      <c r="AG188" s="297"/>
      <c r="AH188" s="111">
        <f t="shared" ref="AH188:BA188" si="221">SUM(AH189,AH192)</f>
        <v>0</v>
      </c>
      <c r="AI188" s="111">
        <f t="shared" si="221"/>
        <v>0</v>
      </c>
      <c r="AJ188" s="111">
        <f t="shared" si="221"/>
        <v>0</v>
      </c>
      <c r="AK188" s="111">
        <f t="shared" si="221"/>
        <v>0</v>
      </c>
      <c r="AL188" s="111">
        <f t="shared" si="221"/>
        <v>0</v>
      </c>
      <c r="AM188" s="111">
        <f t="shared" si="221"/>
        <v>0</v>
      </c>
      <c r="AN188" s="111">
        <f t="shared" si="221"/>
        <v>0</v>
      </c>
      <c r="AO188" s="111">
        <f t="shared" si="221"/>
        <v>0</v>
      </c>
      <c r="AP188" s="111">
        <f t="shared" si="221"/>
        <v>0</v>
      </c>
      <c r="AQ188" s="111">
        <f t="shared" si="221"/>
        <v>0</v>
      </c>
      <c r="AR188" s="111">
        <f t="shared" si="221"/>
        <v>0</v>
      </c>
      <c r="AS188" s="111">
        <f t="shared" si="221"/>
        <v>0</v>
      </c>
      <c r="AT188" s="111">
        <f t="shared" si="221"/>
        <v>0</v>
      </c>
      <c r="AU188" s="111">
        <f t="shared" si="221"/>
        <v>0</v>
      </c>
      <c r="AV188" s="111">
        <f t="shared" si="221"/>
        <v>0</v>
      </c>
      <c r="AW188" s="111">
        <f t="shared" si="221"/>
        <v>0</v>
      </c>
      <c r="AX188" s="111">
        <f t="shared" si="221"/>
        <v>0</v>
      </c>
      <c r="AY188" s="111">
        <f t="shared" si="221"/>
        <v>0</v>
      </c>
      <c r="AZ188" s="111">
        <f t="shared" si="221"/>
        <v>0</v>
      </c>
      <c r="BA188" s="111">
        <f t="shared" si="221"/>
        <v>0</v>
      </c>
      <c r="BB188" s="105" t="s">
        <v>212</v>
      </c>
      <c r="BC188" s="110"/>
      <c r="BD188" s="110"/>
      <c r="BE188" s="132">
        <v>2016</v>
      </c>
      <c r="BF188" s="110"/>
      <c r="BG188" s="110"/>
    </row>
    <row r="189" spans="1:59" s="108" customFormat="1" ht="22.2" customHeight="1">
      <c r="A189" s="418" t="s">
        <v>94</v>
      </c>
      <c r="B189" s="112" t="s">
        <v>281</v>
      </c>
      <c r="C189" s="111"/>
      <c r="D189" s="111">
        <f>SUM(E189:BA189)</f>
        <v>0</v>
      </c>
      <c r="E189" s="111">
        <f t="shared" ref="E189:K189" si="222">SUM(E190:E191)</f>
        <v>0</v>
      </c>
      <c r="F189" s="111">
        <f t="shared" si="222"/>
        <v>0</v>
      </c>
      <c r="G189" s="111">
        <f t="shared" si="222"/>
        <v>0</v>
      </c>
      <c r="H189" s="111">
        <f t="shared" si="222"/>
        <v>0</v>
      </c>
      <c r="I189" s="111">
        <f t="shared" si="222"/>
        <v>0</v>
      </c>
      <c r="J189" s="111">
        <f t="shared" si="222"/>
        <v>0</v>
      </c>
      <c r="K189" s="111">
        <f t="shared" si="222"/>
        <v>0</v>
      </c>
      <c r="L189" s="292"/>
      <c r="M189" s="111">
        <f t="shared" ref="M189:AF189" si="223">SUM(M190:M191)</f>
        <v>0</v>
      </c>
      <c r="N189" s="111">
        <f t="shared" si="223"/>
        <v>0</v>
      </c>
      <c r="O189" s="111">
        <f t="shared" si="223"/>
        <v>0</v>
      </c>
      <c r="P189" s="111">
        <f t="shared" si="223"/>
        <v>0</v>
      </c>
      <c r="Q189" s="111">
        <f t="shared" si="223"/>
        <v>0</v>
      </c>
      <c r="R189" s="111">
        <f t="shared" si="223"/>
        <v>0</v>
      </c>
      <c r="S189" s="111">
        <f t="shared" si="223"/>
        <v>0</v>
      </c>
      <c r="T189" s="111">
        <f t="shared" si="223"/>
        <v>0</v>
      </c>
      <c r="U189" s="111">
        <f t="shared" si="223"/>
        <v>0</v>
      </c>
      <c r="V189" s="111">
        <f t="shared" si="223"/>
        <v>0</v>
      </c>
      <c r="W189" s="111">
        <f t="shared" si="223"/>
        <v>0</v>
      </c>
      <c r="X189" s="111">
        <f t="shared" si="223"/>
        <v>0</v>
      </c>
      <c r="Y189" s="111">
        <f t="shared" si="223"/>
        <v>0</v>
      </c>
      <c r="Z189" s="111">
        <f t="shared" si="223"/>
        <v>0</v>
      </c>
      <c r="AA189" s="111">
        <f t="shared" si="223"/>
        <v>0</v>
      </c>
      <c r="AB189" s="111">
        <f t="shared" si="223"/>
        <v>0</v>
      </c>
      <c r="AC189" s="111">
        <f t="shared" si="223"/>
        <v>0</v>
      </c>
      <c r="AD189" s="111">
        <f t="shared" si="223"/>
        <v>0</v>
      </c>
      <c r="AE189" s="111">
        <f t="shared" si="223"/>
        <v>0</v>
      </c>
      <c r="AF189" s="111">
        <f t="shared" si="223"/>
        <v>0</v>
      </c>
      <c r="AG189" s="297"/>
      <c r="AH189" s="111">
        <f t="shared" ref="AH189:BA189" si="224">SUM(AH190:AH191)</f>
        <v>0</v>
      </c>
      <c r="AI189" s="111">
        <f t="shared" si="224"/>
        <v>0</v>
      </c>
      <c r="AJ189" s="111">
        <f t="shared" si="224"/>
        <v>0</v>
      </c>
      <c r="AK189" s="111">
        <f t="shared" si="224"/>
        <v>0</v>
      </c>
      <c r="AL189" s="111">
        <f t="shared" si="224"/>
        <v>0</v>
      </c>
      <c r="AM189" s="111">
        <f t="shared" si="224"/>
        <v>0</v>
      </c>
      <c r="AN189" s="111">
        <f t="shared" si="224"/>
        <v>0</v>
      </c>
      <c r="AO189" s="111">
        <f t="shared" si="224"/>
        <v>0</v>
      </c>
      <c r="AP189" s="111">
        <f t="shared" si="224"/>
        <v>0</v>
      </c>
      <c r="AQ189" s="111">
        <f t="shared" si="224"/>
        <v>0</v>
      </c>
      <c r="AR189" s="111">
        <f t="shared" si="224"/>
        <v>0</v>
      </c>
      <c r="AS189" s="111">
        <f t="shared" si="224"/>
        <v>0</v>
      </c>
      <c r="AT189" s="111">
        <f t="shared" si="224"/>
        <v>0</v>
      </c>
      <c r="AU189" s="111">
        <f t="shared" si="224"/>
        <v>0</v>
      </c>
      <c r="AV189" s="111">
        <f t="shared" si="224"/>
        <v>0</v>
      </c>
      <c r="AW189" s="111">
        <f t="shared" si="224"/>
        <v>0</v>
      </c>
      <c r="AX189" s="111">
        <f t="shared" si="224"/>
        <v>0</v>
      </c>
      <c r="AY189" s="111">
        <f t="shared" si="224"/>
        <v>0</v>
      </c>
      <c r="AZ189" s="111">
        <f t="shared" si="224"/>
        <v>0</v>
      </c>
      <c r="BA189" s="111">
        <f t="shared" si="224"/>
        <v>0</v>
      </c>
      <c r="BB189" s="105" t="s">
        <v>212</v>
      </c>
      <c r="BC189" s="110"/>
      <c r="BD189" s="110"/>
      <c r="BE189" s="132">
        <v>2016</v>
      </c>
      <c r="BF189" s="110"/>
      <c r="BG189" s="110"/>
    </row>
    <row r="190" spans="1:59" s="124" customFormat="1" ht="22.2" customHeight="1">
      <c r="A190" s="419" t="s">
        <v>94</v>
      </c>
      <c r="B190" s="107"/>
      <c r="C190" s="106"/>
      <c r="D190" s="106"/>
      <c r="E190" s="106"/>
      <c r="F190" s="106"/>
      <c r="G190" s="106"/>
      <c r="H190" s="106"/>
      <c r="I190" s="106"/>
      <c r="J190" s="106"/>
      <c r="K190" s="106"/>
      <c r="L190" s="292"/>
      <c r="M190" s="106"/>
      <c r="N190" s="106"/>
      <c r="O190" s="106"/>
      <c r="P190" s="106"/>
      <c r="Q190" s="106"/>
      <c r="R190" s="106"/>
      <c r="S190" s="106"/>
      <c r="T190" s="106"/>
      <c r="U190" s="106"/>
      <c r="V190" s="106"/>
      <c r="W190" s="106"/>
      <c r="X190" s="106"/>
      <c r="Y190" s="106"/>
      <c r="Z190" s="106"/>
      <c r="AA190" s="106"/>
      <c r="AB190" s="106"/>
      <c r="AC190" s="106"/>
      <c r="AD190" s="106"/>
      <c r="AE190" s="106"/>
      <c r="AF190" s="106"/>
      <c r="AG190" s="297"/>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5" t="s">
        <v>212</v>
      </c>
      <c r="BC190" s="104"/>
      <c r="BD190" s="104"/>
      <c r="BE190" s="132">
        <v>2016</v>
      </c>
      <c r="BF190" s="104"/>
      <c r="BG190" s="104"/>
    </row>
    <row r="191" spans="1:59" s="103" customFormat="1" ht="22.2" customHeight="1">
      <c r="A191" s="419" t="s">
        <v>94</v>
      </c>
      <c r="B191" s="107"/>
      <c r="C191" s="106"/>
      <c r="D191" s="106">
        <f>SUM(E191:BA191)</f>
        <v>0</v>
      </c>
      <c r="E191" s="106"/>
      <c r="F191" s="106"/>
      <c r="G191" s="106"/>
      <c r="H191" s="106"/>
      <c r="I191" s="106"/>
      <c r="J191" s="106"/>
      <c r="K191" s="106"/>
      <c r="L191" s="292"/>
      <c r="M191" s="106"/>
      <c r="N191" s="106"/>
      <c r="O191" s="106"/>
      <c r="P191" s="106"/>
      <c r="Q191" s="106"/>
      <c r="R191" s="106"/>
      <c r="S191" s="106"/>
      <c r="T191" s="106"/>
      <c r="U191" s="106"/>
      <c r="V191" s="106"/>
      <c r="W191" s="106"/>
      <c r="X191" s="106"/>
      <c r="Y191" s="106"/>
      <c r="Z191" s="106"/>
      <c r="AA191" s="106"/>
      <c r="AB191" s="106"/>
      <c r="AC191" s="106"/>
      <c r="AD191" s="106"/>
      <c r="AE191" s="106"/>
      <c r="AF191" s="106"/>
      <c r="AG191" s="297"/>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5" t="s">
        <v>212</v>
      </c>
      <c r="BC191" s="104"/>
      <c r="BD191" s="104"/>
      <c r="BE191" s="132">
        <v>2016</v>
      </c>
      <c r="BF191" s="104"/>
      <c r="BG191" s="104"/>
    </row>
    <row r="192" spans="1:59" s="108" customFormat="1" ht="22.2" customHeight="1">
      <c r="A192" s="418" t="s">
        <v>94</v>
      </c>
      <c r="B192" s="112" t="s">
        <v>282</v>
      </c>
      <c r="C192" s="111"/>
      <c r="D192" s="111">
        <f>SUM(E192:BA192)</f>
        <v>0</v>
      </c>
      <c r="E192" s="111">
        <f t="shared" ref="E192:K192" si="225">SUM(E193:E194)</f>
        <v>0</v>
      </c>
      <c r="F192" s="111">
        <f t="shared" si="225"/>
        <v>0</v>
      </c>
      <c r="G192" s="111">
        <f t="shared" si="225"/>
        <v>0</v>
      </c>
      <c r="H192" s="111">
        <f t="shared" si="225"/>
        <v>0</v>
      </c>
      <c r="I192" s="111">
        <f t="shared" si="225"/>
        <v>0</v>
      </c>
      <c r="J192" s="111">
        <f t="shared" si="225"/>
        <v>0</v>
      </c>
      <c r="K192" s="111">
        <f t="shared" si="225"/>
        <v>0</v>
      </c>
      <c r="L192" s="292"/>
      <c r="M192" s="111">
        <f t="shared" ref="M192:AF192" si="226">SUM(M193:M194)</f>
        <v>0</v>
      </c>
      <c r="N192" s="111">
        <f t="shared" si="226"/>
        <v>0</v>
      </c>
      <c r="O192" s="111">
        <f t="shared" si="226"/>
        <v>0</v>
      </c>
      <c r="P192" s="111">
        <f t="shared" si="226"/>
        <v>0</v>
      </c>
      <c r="Q192" s="111">
        <f t="shared" si="226"/>
        <v>0</v>
      </c>
      <c r="R192" s="111">
        <f t="shared" si="226"/>
        <v>0</v>
      </c>
      <c r="S192" s="111">
        <f t="shared" si="226"/>
        <v>0</v>
      </c>
      <c r="T192" s="111">
        <f t="shared" si="226"/>
        <v>0</v>
      </c>
      <c r="U192" s="111">
        <f t="shared" si="226"/>
        <v>0</v>
      </c>
      <c r="V192" s="111">
        <f t="shared" si="226"/>
        <v>0</v>
      </c>
      <c r="W192" s="111">
        <f t="shared" si="226"/>
        <v>0</v>
      </c>
      <c r="X192" s="111">
        <f t="shared" si="226"/>
        <v>0</v>
      </c>
      <c r="Y192" s="111">
        <f t="shared" si="226"/>
        <v>0</v>
      </c>
      <c r="Z192" s="111">
        <f t="shared" si="226"/>
        <v>0</v>
      </c>
      <c r="AA192" s="111">
        <f t="shared" si="226"/>
        <v>0</v>
      </c>
      <c r="AB192" s="111">
        <f t="shared" si="226"/>
        <v>0</v>
      </c>
      <c r="AC192" s="111">
        <f t="shared" si="226"/>
        <v>0</v>
      </c>
      <c r="AD192" s="111">
        <f t="shared" si="226"/>
        <v>0</v>
      </c>
      <c r="AE192" s="111">
        <f t="shared" si="226"/>
        <v>0</v>
      </c>
      <c r="AF192" s="111">
        <f t="shared" si="226"/>
        <v>0</v>
      </c>
      <c r="AG192" s="297"/>
      <c r="AH192" s="111">
        <f t="shared" ref="AH192:BA192" si="227">SUM(AH193:AH194)</f>
        <v>0</v>
      </c>
      <c r="AI192" s="111">
        <f t="shared" si="227"/>
        <v>0</v>
      </c>
      <c r="AJ192" s="111">
        <f t="shared" si="227"/>
        <v>0</v>
      </c>
      <c r="AK192" s="111">
        <f t="shared" si="227"/>
        <v>0</v>
      </c>
      <c r="AL192" s="111">
        <f t="shared" si="227"/>
        <v>0</v>
      </c>
      <c r="AM192" s="111">
        <f t="shared" si="227"/>
        <v>0</v>
      </c>
      <c r="AN192" s="111">
        <f t="shared" si="227"/>
        <v>0</v>
      </c>
      <c r="AO192" s="111">
        <f t="shared" si="227"/>
        <v>0</v>
      </c>
      <c r="AP192" s="111">
        <f t="shared" si="227"/>
        <v>0</v>
      </c>
      <c r="AQ192" s="111">
        <f t="shared" si="227"/>
        <v>0</v>
      </c>
      <c r="AR192" s="111">
        <f t="shared" si="227"/>
        <v>0</v>
      </c>
      <c r="AS192" s="111">
        <f t="shared" si="227"/>
        <v>0</v>
      </c>
      <c r="AT192" s="111">
        <f t="shared" si="227"/>
        <v>0</v>
      </c>
      <c r="AU192" s="111">
        <f t="shared" si="227"/>
        <v>0</v>
      </c>
      <c r="AV192" s="111">
        <f t="shared" si="227"/>
        <v>0</v>
      </c>
      <c r="AW192" s="111">
        <f t="shared" si="227"/>
        <v>0</v>
      </c>
      <c r="AX192" s="111">
        <f t="shared" si="227"/>
        <v>0</v>
      </c>
      <c r="AY192" s="111">
        <f t="shared" si="227"/>
        <v>0</v>
      </c>
      <c r="AZ192" s="111">
        <f t="shared" si="227"/>
        <v>0</v>
      </c>
      <c r="BA192" s="111">
        <f t="shared" si="227"/>
        <v>0</v>
      </c>
      <c r="BB192" s="105" t="s">
        <v>212</v>
      </c>
      <c r="BC192" s="110"/>
      <c r="BD192" s="110"/>
      <c r="BE192" s="132">
        <v>2016</v>
      </c>
      <c r="BF192" s="110"/>
      <c r="BG192" s="110"/>
    </row>
    <row r="193" spans="1:59" s="103" customFormat="1" ht="22.2" customHeight="1">
      <c r="A193" s="419" t="s">
        <v>94</v>
      </c>
      <c r="B193" s="107"/>
      <c r="C193" s="106"/>
      <c r="D193" s="106">
        <f>SUM(E193:BA193)</f>
        <v>0</v>
      </c>
      <c r="E193" s="106"/>
      <c r="F193" s="106"/>
      <c r="G193" s="106"/>
      <c r="H193" s="106"/>
      <c r="I193" s="106"/>
      <c r="J193" s="106"/>
      <c r="K193" s="106"/>
      <c r="L193" s="292"/>
      <c r="M193" s="106"/>
      <c r="N193" s="106"/>
      <c r="O193" s="106"/>
      <c r="P193" s="106"/>
      <c r="Q193" s="106"/>
      <c r="R193" s="106"/>
      <c r="S193" s="106"/>
      <c r="T193" s="106"/>
      <c r="U193" s="106"/>
      <c r="V193" s="106"/>
      <c r="W193" s="106"/>
      <c r="X193" s="106"/>
      <c r="Y193" s="106"/>
      <c r="Z193" s="106"/>
      <c r="AA193" s="106"/>
      <c r="AB193" s="106"/>
      <c r="AC193" s="106"/>
      <c r="AD193" s="106"/>
      <c r="AE193" s="106"/>
      <c r="AF193" s="106"/>
      <c r="AG193" s="297"/>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5" t="s">
        <v>212</v>
      </c>
      <c r="BC193" s="104"/>
      <c r="BD193" s="104"/>
      <c r="BE193" s="132">
        <v>2016</v>
      </c>
      <c r="BF193" s="104"/>
      <c r="BG193" s="104"/>
    </row>
    <row r="194" spans="1:59" s="103" customFormat="1" ht="22.2" customHeight="1">
      <c r="A194" s="419" t="s">
        <v>94</v>
      </c>
      <c r="B194" s="107"/>
      <c r="C194" s="106"/>
      <c r="D194" s="106">
        <f>SUM(E194:BA194)</f>
        <v>0</v>
      </c>
      <c r="E194" s="106"/>
      <c r="F194" s="106"/>
      <c r="G194" s="106"/>
      <c r="H194" s="106"/>
      <c r="I194" s="106"/>
      <c r="J194" s="106"/>
      <c r="K194" s="106"/>
      <c r="L194" s="292"/>
      <c r="M194" s="106"/>
      <c r="N194" s="106"/>
      <c r="O194" s="106"/>
      <c r="P194" s="106"/>
      <c r="Q194" s="106"/>
      <c r="R194" s="106"/>
      <c r="S194" s="106"/>
      <c r="T194" s="106"/>
      <c r="U194" s="106"/>
      <c r="V194" s="106"/>
      <c r="W194" s="106"/>
      <c r="X194" s="106"/>
      <c r="Y194" s="106"/>
      <c r="Z194" s="106"/>
      <c r="AA194" s="106"/>
      <c r="AB194" s="106"/>
      <c r="AC194" s="106"/>
      <c r="AD194" s="106"/>
      <c r="AE194" s="106"/>
      <c r="AF194" s="106"/>
      <c r="AG194" s="297"/>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5" t="s">
        <v>212</v>
      </c>
      <c r="BC194" s="104"/>
      <c r="BD194" s="104"/>
      <c r="BE194" s="132">
        <v>2016</v>
      </c>
      <c r="BF194" s="104"/>
      <c r="BG194" s="104"/>
    </row>
    <row r="195" spans="1:59" s="126" customFormat="1" ht="22.2" customHeight="1">
      <c r="A195" s="418" t="s">
        <v>111</v>
      </c>
      <c r="B195" s="262" t="s">
        <v>385</v>
      </c>
      <c r="C195" s="111">
        <f>SUM(C196,C199)</f>
        <v>0</v>
      </c>
      <c r="D195" s="111">
        <f>SUM(D196+D199)</f>
        <v>0</v>
      </c>
      <c r="E195" s="111">
        <f t="shared" ref="E195:K195" si="228">SUM(E196,E199)</f>
        <v>0</v>
      </c>
      <c r="F195" s="111">
        <f t="shared" si="228"/>
        <v>0</v>
      </c>
      <c r="G195" s="111">
        <f t="shared" si="228"/>
        <v>0</v>
      </c>
      <c r="H195" s="111">
        <f t="shared" si="228"/>
        <v>0</v>
      </c>
      <c r="I195" s="111">
        <f t="shared" si="228"/>
        <v>0</v>
      </c>
      <c r="J195" s="111">
        <f t="shared" si="228"/>
        <v>0</v>
      </c>
      <c r="K195" s="111">
        <f t="shared" si="228"/>
        <v>0</v>
      </c>
      <c r="L195" s="292"/>
      <c r="M195" s="111">
        <f t="shared" ref="M195:AF195" si="229">SUM(M196,M199)</f>
        <v>0</v>
      </c>
      <c r="N195" s="111">
        <f t="shared" si="229"/>
        <v>0</v>
      </c>
      <c r="O195" s="111">
        <f t="shared" si="229"/>
        <v>0</v>
      </c>
      <c r="P195" s="111">
        <f t="shared" si="229"/>
        <v>0</v>
      </c>
      <c r="Q195" s="111">
        <f t="shared" si="229"/>
        <v>0</v>
      </c>
      <c r="R195" s="111">
        <f t="shared" si="229"/>
        <v>0</v>
      </c>
      <c r="S195" s="111">
        <f t="shared" si="229"/>
        <v>0</v>
      </c>
      <c r="T195" s="111">
        <f t="shared" si="229"/>
        <v>0</v>
      </c>
      <c r="U195" s="111">
        <f t="shared" si="229"/>
        <v>0</v>
      </c>
      <c r="V195" s="111">
        <f t="shared" si="229"/>
        <v>0</v>
      </c>
      <c r="W195" s="111">
        <f t="shared" si="229"/>
        <v>0</v>
      </c>
      <c r="X195" s="111">
        <f t="shared" si="229"/>
        <v>0</v>
      </c>
      <c r="Y195" s="111">
        <f t="shared" si="229"/>
        <v>0</v>
      </c>
      <c r="Z195" s="111">
        <f t="shared" si="229"/>
        <v>0</v>
      </c>
      <c r="AA195" s="111">
        <f t="shared" si="229"/>
        <v>0</v>
      </c>
      <c r="AB195" s="111">
        <f t="shared" si="229"/>
        <v>0</v>
      </c>
      <c r="AC195" s="111">
        <f t="shared" si="229"/>
        <v>0</v>
      </c>
      <c r="AD195" s="111">
        <f t="shared" si="229"/>
        <v>0</v>
      </c>
      <c r="AE195" s="111">
        <f t="shared" si="229"/>
        <v>0</v>
      </c>
      <c r="AF195" s="111">
        <f t="shared" si="229"/>
        <v>0</v>
      </c>
      <c r="AG195" s="297"/>
      <c r="AH195" s="111">
        <f t="shared" ref="AH195:BA195" si="230">SUM(AH196,AH199)</f>
        <v>0</v>
      </c>
      <c r="AI195" s="111">
        <f t="shared" si="230"/>
        <v>0</v>
      </c>
      <c r="AJ195" s="111">
        <f t="shared" si="230"/>
        <v>0</v>
      </c>
      <c r="AK195" s="111">
        <f t="shared" si="230"/>
        <v>0</v>
      </c>
      <c r="AL195" s="111">
        <f t="shared" si="230"/>
        <v>0</v>
      </c>
      <c r="AM195" s="111">
        <f t="shared" si="230"/>
        <v>0</v>
      </c>
      <c r="AN195" s="111">
        <f t="shared" si="230"/>
        <v>0</v>
      </c>
      <c r="AO195" s="111">
        <f t="shared" si="230"/>
        <v>0</v>
      </c>
      <c r="AP195" s="111">
        <f t="shared" si="230"/>
        <v>0</v>
      </c>
      <c r="AQ195" s="111">
        <f t="shared" si="230"/>
        <v>0</v>
      </c>
      <c r="AR195" s="111">
        <f t="shared" si="230"/>
        <v>0</v>
      </c>
      <c r="AS195" s="111">
        <f t="shared" si="230"/>
        <v>0</v>
      </c>
      <c r="AT195" s="111">
        <f t="shared" si="230"/>
        <v>0</v>
      </c>
      <c r="AU195" s="111">
        <f t="shared" si="230"/>
        <v>0</v>
      </c>
      <c r="AV195" s="111">
        <f t="shared" si="230"/>
        <v>0</v>
      </c>
      <c r="AW195" s="111">
        <f t="shared" si="230"/>
        <v>0</v>
      </c>
      <c r="AX195" s="111">
        <f t="shared" si="230"/>
        <v>0</v>
      </c>
      <c r="AY195" s="111">
        <f t="shared" si="230"/>
        <v>0</v>
      </c>
      <c r="AZ195" s="111">
        <f t="shared" si="230"/>
        <v>0</v>
      </c>
      <c r="BA195" s="111">
        <f t="shared" si="230"/>
        <v>0</v>
      </c>
      <c r="BB195" s="105" t="s">
        <v>212</v>
      </c>
      <c r="BC195" s="110"/>
      <c r="BD195" s="110"/>
      <c r="BE195" s="90">
        <v>2016</v>
      </c>
      <c r="BF195" s="109"/>
      <c r="BG195" s="109"/>
    </row>
    <row r="196" spans="1:59" s="103" customFormat="1" ht="22.2" customHeight="1">
      <c r="A196" s="419" t="s">
        <v>111</v>
      </c>
      <c r="B196" s="107" t="s">
        <v>281</v>
      </c>
      <c r="C196" s="106"/>
      <c r="D196" s="106">
        <f t="shared" ref="D196:D201" si="231">SUM(E196:BA196)</f>
        <v>0</v>
      </c>
      <c r="E196" s="106">
        <f t="shared" ref="E196:K196" si="232">SUM(E197:E198)</f>
        <v>0</v>
      </c>
      <c r="F196" s="106">
        <f t="shared" si="232"/>
        <v>0</v>
      </c>
      <c r="G196" s="106">
        <f t="shared" si="232"/>
        <v>0</v>
      </c>
      <c r="H196" s="106">
        <f t="shared" si="232"/>
        <v>0</v>
      </c>
      <c r="I196" s="106">
        <f t="shared" si="232"/>
        <v>0</v>
      </c>
      <c r="J196" s="106">
        <f t="shared" si="232"/>
        <v>0</v>
      </c>
      <c r="K196" s="106">
        <f t="shared" si="232"/>
        <v>0</v>
      </c>
      <c r="L196" s="292"/>
      <c r="M196" s="106">
        <f t="shared" ref="M196:AF196" si="233">SUM(M197:M198)</f>
        <v>0</v>
      </c>
      <c r="N196" s="106">
        <f t="shared" si="233"/>
        <v>0</v>
      </c>
      <c r="O196" s="106">
        <f t="shared" si="233"/>
        <v>0</v>
      </c>
      <c r="P196" s="106">
        <f t="shared" si="233"/>
        <v>0</v>
      </c>
      <c r="Q196" s="106">
        <f t="shared" si="233"/>
        <v>0</v>
      </c>
      <c r="R196" s="106">
        <f t="shared" si="233"/>
        <v>0</v>
      </c>
      <c r="S196" s="106">
        <f t="shared" si="233"/>
        <v>0</v>
      </c>
      <c r="T196" s="106">
        <f t="shared" si="233"/>
        <v>0</v>
      </c>
      <c r="U196" s="106">
        <f t="shared" si="233"/>
        <v>0</v>
      </c>
      <c r="V196" s="106">
        <f t="shared" si="233"/>
        <v>0</v>
      </c>
      <c r="W196" s="106">
        <f t="shared" si="233"/>
        <v>0</v>
      </c>
      <c r="X196" s="106">
        <f t="shared" si="233"/>
        <v>0</v>
      </c>
      <c r="Y196" s="106">
        <f t="shared" si="233"/>
        <v>0</v>
      </c>
      <c r="Z196" s="106">
        <f t="shared" si="233"/>
        <v>0</v>
      </c>
      <c r="AA196" s="106">
        <f t="shared" si="233"/>
        <v>0</v>
      </c>
      <c r="AB196" s="106">
        <f t="shared" si="233"/>
        <v>0</v>
      </c>
      <c r="AC196" s="106">
        <f t="shared" si="233"/>
        <v>0</v>
      </c>
      <c r="AD196" s="106">
        <f t="shared" si="233"/>
        <v>0</v>
      </c>
      <c r="AE196" s="106">
        <f t="shared" si="233"/>
        <v>0</v>
      </c>
      <c r="AF196" s="106">
        <f t="shared" si="233"/>
        <v>0</v>
      </c>
      <c r="AG196" s="297"/>
      <c r="AH196" s="106">
        <f t="shared" ref="AH196:BA196" si="234">SUM(AH197:AH198)</f>
        <v>0</v>
      </c>
      <c r="AI196" s="106">
        <f t="shared" si="234"/>
        <v>0</v>
      </c>
      <c r="AJ196" s="106">
        <f t="shared" si="234"/>
        <v>0</v>
      </c>
      <c r="AK196" s="106">
        <f t="shared" si="234"/>
        <v>0</v>
      </c>
      <c r="AL196" s="106">
        <f t="shared" si="234"/>
        <v>0</v>
      </c>
      <c r="AM196" s="106">
        <f t="shared" si="234"/>
        <v>0</v>
      </c>
      <c r="AN196" s="106">
        <f t="shared" si="234"/>
        <v>0</v>
      </c>
      <c r="AO196" s="106">
        <f t="shared" si="234"/>
        <v>0</v>
      </c>
      <c r="AP196" s="106">
        <f t="shared" si="234"/>
        <v>0</v>
      </c>
      <c r="AQ196" s="106">
        <f t="shared" si="234"/>
        <v>0</v>
      </c>
      <c r="AR196" s="106">
        <f t="shared" si="234"/>
        <v>0</v>
      </c>
      <c r="AS196" s="106">
        <f t="shared" si="234"/>
        <v>0</v>
      </c>
      <c r="AT196" s="106">
        <f t="shared" si="234"/>
        <v>0</v>
      </c>
      <c r="AU196" s="106">
        <f t="shared" si="234"/>
        <v>0</v>
      </c>
      <c r="AV196" s="106">
        <f t="shared" si="234"/>
        <v>0</v>
      </c>
      <c r="AW196" s="106">
        <f t="shared" si="234"/>
        <v>0</v>
      </c>
      <c r="AX196" s="106">
        <f t="shared" si="234"/>
        <v>0</v>
      </c>
      <c r="AY196" s="106">
        <f t="shared" si="234"/>
        <v>0</v>
      </c>
      <c r="AZ196" s="106">
        <f t="shared" si="234"/>
        <v>0</v>
      </c>
      <c r="BA196" s="106">
        <f t="shared" si="234"/>
        <v>0</v>
      </c>
      <c r="BB196" s="105" t="s">
        <v>212</v>
      </c>
      <c r="BC196" s="104"/>
      <c r="BD196" s="104"/>
      <c r="BE196" s="90">
        <v>2016</v>
      </c>
      <c r="BF196" s="101"/>
      <c r="BG196" s="101"/>
    </row>
    <row r="197" spans="1:59" s="103" customFormat="1" ht="22.2" customHeight="1">
      <c r="A197" s="419" t="s">
        <v>111</v>
      </c>
      <c r="B197" s="107"/>
      <c r="C197" s="106"/>
      <c r="D197" s="106">
        <f t="shared" si="231"/>
        <v>0</v>
      </c>
      <c r="E197" s="106"/>
      <c r="F197" s="106"/>
      <c r="G197" s="106"/>
      <c r="H197" s="106"/>
      <c r="I197" s="106"/>
      <c r="J197" s="106"/>
      <c r="K197" s="106"/>
      <c r="L197" s="292"/>
      <c r="M197" s="106"/>
      <c r="N197" s="106"/>
      <c r="O197" s="106"/>
      <c r="P197" s="106"/>
      <c r="Q197" s="106"/>
      <c r="R197" s="106"/>
      <c r="S197" s="106"/>
      <c r="T197" s="106"/>
      <c r="U197" s="106"/>
      <c r="V197" s="106"/>
      <c r="W197" s="106"/>
      <c r="X197" s="106"/>
      <c r="Y197" s="106"/>
      <c r="Z197" s="106"/>
      <c r="AA197" s="106"/>
      <c r="AB197" s="106"/>
      <c r="AC197" s="106"/>
      <c r="AD197" s="106"/>
      <c r="AE197" s="106"/>
      <c r="AF197" s="106"/>
      <c r="AG197" s="297"/>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5" t="s">
        <v>212</v>
      </c>
      <c r="BC197" s="104"/>
      <c r="BD197" s="104"/>
      <c r="BE197" s="90">
        <v>2016</v>
      </c>
      <c r="BF197" s="101"/>
      <c r="BG197" s="101"/>
    </row>
    <row r="198" spans="1:59" s="108" customFormat="1" ht="22.2" customHeight="1">
      <c r="A198" s="418" t="s">
        <v>111</v>
      </c>
      <c r="B198" s="112"/>
      <c r="C198" s="111"/>
      <c r="D198" s="111">
        <f t="shared" si="231"/>
        <v>0</v>
      </c>
      <c r="E198" s="111"/>
      <c r="F198" s="111"/>
      <c r="G198" s="111"/>
      <c r="H198" s="111"/>
      <c r="I198" s="111"/>
      <c r="J198" s="111"/>
      <c r="K198" s="111"/>
      <c r="L198" s="292"/>
      <c r="M198" s="111"/>
      <c r="N198" s="111"/>
      <c r="O198" s="111"/>
      <c r="P198" s="111"/>
      <c r="Q198" s="111"/>
      <c r="R198" s="111"/>
      <c r="S198" s="111"/>
      <c r="T198" s="111"/>
      <c r="U198" s="111"/>
      <c r="V198" s="111"/>
      <c r="W198" s="111"/>
      <c r="X198" s="111"/>
      <c r="Y198" s="111"/>
      <c r="Z198" s="111"/>
      <c r="AA198" s="111"/>
      <c r="AB198" s="111"/>
      <c r="AC198" s="111"/>
      <c r="AD198" s="111"/>
      <c r="AE198" s="111"/>
      <c r="AF198" s="111"/>
      <c r="AG198" s="297"/>
      <c r="AH198" s="111"/>
      <c r="AI198" s="111"/>
      <c r="AJ198" s="111"/>
      <c r="AK198" s="111"/>
      <c r="AL198" s="111"/>
      <c r="AM198" s="111"/>
      <c r="AN198" s="111"/>
      <c r="AO198" s="111"/>
      <c r="AP198" s="111"/>
      <c r="AQ198" s="111"/>
      <c r="AR198" s="111"/>
      <c r="AS198" s="111"/>
      <c r="AT198" s="111"/>
      <c r="AU198" s="111"/>
      <c r="AV198" s="111"/>
      <c r="AW198" s="111"/>
      <c r="AX198" s="111"/>
      <c r="AY198" s="111"/>
      <c r="AZ198" s="111"/>
      <c r="BA198" s="111"/>
      <c r="BB198" s="105" t="s">
        <v>212</v>
      </c>
      <c r="BC198" s="110"/>
      <c r="BD198" s="110"/>
      <c r="BE198" s="90">
        <v>2016</v>
      </c>
      <c r="BF198" s="109"/>
      <c r="BG198" s="109"/>
    </row>
    <row r="199" spans="1:59" s="103" customFormat="1" ht="22.2" customHeight="1">
      <c r="A199" s="419" t="s">
        <v>111</v>
      </c>
      <c r="B199" s="107" t="s">
        <v>282</v>
      </c>
      <c r="C199" s="106"/>
      <c r="D199" s="106">
        <f t="shared" si="231"/>
        <v>0</v>
      </c>
      <c r="E199" s="106">
        <f t="shared" ref="E199:K199" si="235">SUM(E200:E201)</f>
        <v>0</v>
      </c>
      <c r="F199" s="106">
        <f t="shared" si="235"/>
        <v>0</v>
      </c>
      <c r="G199" s="106">
        <f t="shared" si="235"/>
        <v>0</v>
      </c>
      <c r="H199" s="106">
        <f t="shared" si="235"/>
        <v>0</v>
      </c>
      <c r="I199" s="106">
        <f t="shared" si="235"/>
        <v>0</v>
      </c>
      <c r="J199" s="106">
        <f t="shared" si="235"/>
        <v>0</v>
      </c>
      <c r="K199" s="106">
        <f t="shared" si="235"/>
        <v>0</v>
      </c>
      <c r="L199" s="292"/>
      <c r="M199" s="106">
        <f t="shared" ref="M199:AF199" si="236">SUM(M200:M201)</f>
        <v>0</v>
      </c>
      <c r="N199" s="106">
        <f t="shared" si="236"/>
        <v>0</v>
      </c>
      <c r="O199" s="106">
        <f t="shared" si="236"/>
        <v>0</v>
      </c>
      <c r="P199" s="106">
        <f t="shared" si="236"/>
        <v>0</v>
      </c>
      <c r="Q199" s="106">
        <f t="shared" si="236"/>
        <v>0</v>
      </c>
      <c r="R199" s="106">
        <f t="shared" si="236"/>
        <v>0</v>
      </c>
      <c r="S199" s="106">
        <f t="shared" si="236"/>
        <v>0</v>
      </c>
      <c r="T199" s="106">
        <f t="shared" si="236"/>
        <v>0</v>
      </c>
      <c r="U199" s="106">
        <f t="shared" si="236"/>
        <v>0</v>
      </c>
      <c r="V199" s="106">
        <f t="shared" si="236"/>
        <v>0</v>
      </c>
      <c r="W199" s="106">
        <f t="shared" si="236"/>
        <v>0</v>
      </c>
      <c r="X199" s="106">
        <f t="shared" si="236"/>
        <v>0</v>
      </c>
      <c r="Y199" s="106">
        <f t="shared" si="236"/>
        <v>0</v>
      </c>
      <c r="Z199" s="106">
        <f t="shared" si="236"/>
        <v>0</v>
      </c>
      <c r="AA199" s="106">
        <f t="shared" si="236"/>
        <v>0</v>
      </c>
      <c r="AB199" s="106">
        <f t="shared" si="236"/>
        <v>0</v>
      </c>
      <c r="AC199" s="106">
        <f t="shared" si="236"/>
        <v>0</v>
      </c>
      <c r="AD199" s="106">
        <f t="shared" si="236"/>
        <v>0</v>
      </c>
      <c r="AE199" s="106">
        <f t="shared" si="236"/>
        <v>0</v>
      </c>
      <c r="AF199" s="106">
        <f t="shared" si="236"/>
        <v>0</v>
      </c>
      <c r="AG199" s="297"/>
      <c r="AH199" s="106">
        <f t="shared" ref="AH199:BA199" si="237">SUM(AH200:AH201)</f>
        <v>0</v>
      </c>
      <c r="AI199" s="106">
        <f t="shared" si="237"/>
        <v>0</v>
      </c>
      <c r="AJ199" s="106">
        <f t="shared" si="237"/>
        <v>0</v>
      </c>
      <c r="AK199" s="106">
        <f t="shared" si="237"/>
        <v>0</v>
      </c>
      <c r="AL199" s="106">
        <f t="shared" si="237"/>
        <v>0</v>
      </c>
      <c r="AM199" s="106">
        <f t="shared" si="237"/>
        <v>0</v>
      </c>
      <c r="AN199" s="106">
        <f t="shared" si="237"/>
        <v>0</v>
      </c>
      <c r="AO199" s="106">
        <f t="shared" si="237"/>
        <v>0</v>
      </c>
      <c r="AP199" s="106">
        <f t="shared" si="237"/>
        <v>0</v>
      </c>
      <c r="AQ199" s="106">
        <f t="shared" si="237"/>
        <v>0</v>
      </c>
      <c r="AR199" s="106">
        <f t="shared" si="237"/>
        <v>0</v>
      </c>
      <c r="AS199" s="106">
        <f t="shared" si="237"/>
        <v>0</v>
      </c>
      <c r="AT199" s="106">
        <f t="shared" si="237"/>
        <v>0</v>
      </c>
      <c r="AU199" s="106">
        <f t="shared" si="237"/>
        <v>0</v>
      </c>
      <c r="AV199" s="106">
        <f t="shared" si="237"/>
        <v>0</v>
      </c>
      <c r="AW199" s="106">
        <f t="shared" si="237"/>
        <v>0</v>
      </c>
      <c r="AX199" s="106">
        <f t="shared" si="237"/>
        <v>0</v>
      </c>
      <c r="AY199" s="106">
        <f t="shared" si="237"/>
        <v>0</v>
      </c>
      <c r="AZ199" s="106">
        <f t="shared" si="237"/>
        <v>0</v>
      </c>
      <c r="BA199" s="106">
        <f t="shared" si="237"/>
        <v>0</v>
      </c>
      <c r="BB199" s="105" t="s">
        <v>212</v>
      </c>
      <c r="BC199" s="104"/>
      <c r="BD199" s="104"/>
      <c r="BE199" s="90">
        <v>2016</v>
      </c>
      <c r="BF199" s="101"/>
      <c r="BG199" s="101"/>
    </row>
    <row r="200" spans="1:59" s="103" customFormat="1" ht="22.2" customHeight="1">
      <c r="A200" s="419" t="s">
        <v>111</v>
      </c>
      <c r="B200" s="107"/>
      <c r="C200" s="106"/>
      <c r="D200" s="106">
        <f t="shared" si="231"/>
        <v>0</v>
      </c>
      <c r="E200" s="106"/>
      <c r="F200" s="106"/>
      <c r="G200" s="106"/>
      <c r="H200" s="106"/>
      <c r="I200" s="106"/>
      <c r="J200" s="106"/>
      <c r="K200" s="106"/>
      <c r="L200" s="292"/>
      <c r="M200" s="106"/>
      <c r="N200" s="106"/>
      <c r="O200" s="106"/>
      <c r="P200" s="106"/>
      <c r="Q200" s="106"/>
      <c r="R200" s="106"/>
      <c r="S200" s="106"/>
      <c r="T200" s="106"/>
      <c r="U200" s="106"/>
      <c r="V200" s="106"/>
      <c r="W200" s="106"/>
      <c r="X200" s="106"/>
      <c r="Y200" s="106"/>
      <c r="Z200" s="106"/>
      <c r="AA200" s="106"/>
      <c r="AB200" s="106"/>
      <c r="AC200" s="106"/>
      <c r="AD200" s="106"/>
      <c r="AE200" s="106"/>
      <c r="AF200" s="106"/>
      <c r="AG200" s="297"/>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5" t="s">
        <v>212</v>
      </c>
      <c r="BC200" s="104"/>
      <c r="BD200" s="104"/>
      <c r="BE200" s="90">
        <v>2016</v>
      </c>
      <c r="BF200" s="101"/>
      <c r="BG200" s="101"/>
    </row>
    <row r="201" spans="1:59" s="108" customFormat="1" ht="22.2" customHeight="1">
      <c r="A201" s="418" t="s">
        <v>111</v>
      </c>
      <c r="B201" s="112"/>
      <c r="C201" s="111"/>
      <c r="D201" s="111">
        <f t="shared" si="231"/>
        <v>0</v>
      </c>
      <c r="E201" s="111"/>
      <c r="F201" s="111"/>
      <c r="G201" s="111"/>
      <c r="H201" s="111"/>
      <c r="I201" s="111"/>
      <c r="J201" s="111"/>
      <c r="K201" s="111"/>
      <c r="L201" s="292"/>
      <c r="M201" s="111"/>
      <c r="N201" s="111"/>
      <c r="O201" s="111"/>
      <c r="P201" s="111"/>
      <c r="Q201" s="111"/>
      <c r="R201" s="111"/>
      <c r="S201" s="111"/>
      <c r="T201" s="111"/>
      <c r="U201" s="111"/>
      <c r="V201" s="111"/>
      <c r="W201" s="111"/>
      <c r="X201" s="111"/>
      <c r="Y201" s="111"/>
      <c r="Z201" s="111"/>
      <c r="AA201" s="111"/>
      <c r="AB201" s="111"/>
      <c r="AC201" s="111"/>
      <c r="AD201" s="111"/>
      <c r="AE201" s="111"/>
      <c r="AF201" s="111"/>
      <c r="AG201" s="297"/>
      <c r="AH201" s="111"/>
      <c r="AI201" s="111"/>
      <c r="AJ201" s="111"/>
      <c r="AK201" s="111"/>
      <c r="AL201" s="111"/>
      <c r="AM201" s="111"/>
      <c r="AN201" s="111"/>
      <c r="AO201" s="111"/>
      <c r="AP201" s="111"/>
      <c r="AQ201" s="111"/>
      <c r="AR201" s="111"/>
      <c r="AS201" s="111"/>
      <c r="AT201" s="111"/>
      <c r="AU201" s="111"/>
      <c r="AV201" s="111"/>
      <c r="AW201" s="111"/>
      <c r="AX201" s="111"/>
      <c r="AY201" s="111"/>
      <c r="AZ201" s="111"/>
      <c r="BA201" s="111"/>
      <c r="BB201" s="105" t="s">
        <v>212</v>
      </c>
      <c r="BC201" s="110"/>
      <c r="BD201" s="110"/>
      <c r="BE201" s="90">
        <v>2016</v>
      </c>
      <c r="BF201" s="109"/>
      <c r="BG201" s="109"/>
    </row>
    <row r="202" spans="1:59" s="126" customFormat="1" ht="22.2" customHeight="1">
      <c r="A202" s="418" t="s">
        <v>113</v>
      </c>
      <c r="B202" s="262" t="s">
        <v>258</v>
      </c>
      <c r="C202" s="111">
        <f>SUM(C203,C206)</f>
        <v>0</v>
      </c>
      <c r="D202" s="111">
        <f>SUM(D203+D206)</f>
        <v>0</v>
      </c>
      <c r="E202" s="111">
        <f t="shared" ref="E202:K202" si="238">SUM(E203,E206)</f>
        <v>0</v>
      </c>
      <c r="F202" s="111">
        <f t="shared" si="238"/>
        <v>0</v>
      </c>
      <c r="G202" s="111">
        <f t="shared" si="238"/>
        <v>0</v>
      </c>
      <c r="H202" s="111">
        <f t="shared" si="238"/>
        <v>0</v>
      </c>
      <c r="I202" s="111">
        <f t="shared" si="238"/>
        <v>0</v>
      </c>
      <c r="J202" s="111">
        <f t="shared" si="238"/>
        <v>0</v>
      </c>
      <c r="K202" s="111">
        <f t="shared" si="238"/>
        <v>0</v>
      </c>
      <c r="L202" s="292"/>
      <c r="M202" s="111">
        <f t="shared" ref="M202:AF202" si="239">SUM(M203,M206)</f>
        <v>0</v>
      </c>
      <c r="N202" s="111">
        <f t="shared" si="239"/>
        <v>0</v>
      </c>
      <c r="O202" s="111">
        <f t="shared" si="239"/>
        <v>0</v>
      </c>
      <c r="P202" s="111">
        <f t="shared" si="239"/>
        <v>0</v>
      </c>
      <c r="Q202" s="111">
        <f t="shared" si="239"/>
        <v>0</v>
      </c>
      <c r="R202" s="111">
        <f t="shared" si="239"/>
        <v>0</v>
      </c>
      <c r="S202" s="111">
        <f t="shared" si="239"/>
        <v>0</v>
      </c>
      <c r="T202" s="111">
        <f t="shared" si="239"/>
        <v>0</v>
      </c>
      <c r="U202" s="111">
        <f t="shared" si="239"/>
        <v>0</v>
      </c>
      <c r="V202" s="111">
        <f t="shared" si="239"/>
        <v>0</v>
      </c>
      <c r="W202" s="111">
        <f t="shared" si="239"/>
        <v>0</v>
      </c>
      <c r="X202" s="111">
        <f t="shared" si="239"/>
        <v>0</v>
      </c>
      <c r="Y202" s="111">
        <f t="shared" si="239"/>
        <v>0</v>
      </c>
      <c r="Z202" s="111">
        <f t="shared" si="239"/>
        <v>0</v>
      </c>
      <c r="AA202" s="111">
        <f t="shared" si="239"/>
        <v>0</v>
      </c>
      <c r="AB202" s="111">
        <f t="shared" si="239"/>
        <v>0</v>
      </c>
      <c r="AC202" s="111">
        <f t="shared" si="239"/>
        <v>0</v>
      </c>
      <c r="AD202" s="111">
        <f t="shared" si="239"/>
        <v>0</v>
      </c>
      <c r="AE202" s="111">
        <f t="shared" si="239"/>
        <v>0</v>
      </c>
      <c r="AF202" s="111">
        <f t="shared" si="239"/>
        <v>0</v>
      </c>
      <c r="AG202" s="297"/>
      <c r="AH202" s="111">
        <f t="shared" ref="AH202:BA202" si="240">SUM(AH203,AH206)</f>
        <v>0</v>
      </c>
      <c r="AI202" s="111">
        <f t="shared" si="240"/>
        <v>0</v>
      </c>
      <c r="AJ202" s="111">
        <f t="shared" si="240"/>
        <v>0</v>
      </c>
      <c r="AK202" s="111">
        <f t="shared" si="240"/>
        <v>0</v>
      </c>
      <c r="AL202" s="111">
        <f t="shared" si="240"/>
        <v>0</v>
      </c>
      <c r="AM202" s="111">
        <f t="shared" si="240"/>
        <v>0</v>
      </c>
      <c r="AN202" s="111">
        <f t="shared" si="240"/>
        <v>0</v>
      </c>
      <c r="AO202" s="111">
        <f t="shared" si="240"/>
        <v>0</v>
      </c>
      <c r="AP202" s="111">
        <f t="shared" si="240"/>
        <v>0</v>
      </c>
      <c r="AQ202" s="111">
        <f t="shared" si="240"/>
        <v>0</v>
      </c>
      <c r="AR202" s="111">
        <f t="shared" si="240"/>
        <v>0</v>
      </c>
      <c r="AS202" s="111">
        <f t="shared" si="240"/>
        <v>0</v>
      </c>
      <c r="AT202" s="111">
        <f t="shared" si="240"/>
        <v>0</v>
      </c>
      <c r="AU202" s="111">
        <f t="shared" si="240"/>
        <v>0</v>
      </c>
      <c r="AV202" s="111">
        <f t="shared" si="240"/>
        <v>0</v>
      </c>
      <c r="AW202" s="111">
        <f t="shared" si="240"/>
        <v>0</v>
      </c>
      <c r="AX202" s="111">
        <f t="shared" si="240"/>
        <v>0</v>
      </c>
      <c r="AY202" s="111">
        <f t="shared" si="240"/>
        <v>0</v>
      </c>
      <c r="AZ202" s="111">
        <f t="shared" si="240"/>
        <v>0</v>
      </c>
      <c r="BA202" s="111">
        <f t="shared" si="240"/>
        <v>0</v>
      </c>
      <c r="BB202" s="105" t="s">
        <v>212</v>
      </c>
      <c r="BC202" s="110"/>
      <c r="BD202" s="110"/>
      <c r="BE202" s="90">
        <v>2016</v>
      </c>
      <c r="BF202" s="109"/>
      <c r="BG202" s="109"/>
    </row>
    <row r="203" spans="1:59" s="103" customFormat="1" ht="22.2" customHeight="1">
      <c r="A203" s="419" t="s">
        <v>113</v>
      </c>
      <c r="B203" s="107" t="s">
        <v>281</v>
      </c>
      <c r="C203" s="106"/>
      <c r="D203" s="106">
        <f t="shared" ref="D203:D208" si="241">SUM(E203:BA203)</f>
        <v>0</v>
      </c>
      <c r="E203" s="106">
        <f t="shared" ref="E203:K203" si="242">SUM(E204:E205)</f>
        <v>0</v>
      </c>
      <c r="F203" s="106">
        <f t="shared" si="242"/>
        <v>0</v>
      </c>
      <c r="G203" s="106">
        <f t="shared" si="242"/>
        <v>0</v>
      </c>
      <c r="H203" s="106">
        <f t="shared" si="242"/>
        <v>0</v>
      </c>
      <c r="I203" s="106">
        <f t="shared" si="242"/>
        <v>0</v>
      </c>
      <c r="J203" s="106">
        <f t="shared" si="242"/>
        <v>0</v>
      </c>
      <c r="K203" s="106">
        <f t="shared" si="242"/>
        <v>0</v>
      </c>
      <c r="L203" s="292"/>
      <c r="M203" s="106">
        <f t="shared" ref="M203:AF203" si="243">SUM(M204:M205)</f>
        <v>0</v>
      </c>
      <c r="N203" s="106">
        <f t="shared" si="243"/>
        <v>0</v>
      </c>
      <c r="O203" s="106">
        <f t="shared" si="243"/>
        <v>0</v>
      </c>
      <c r="P203" s="106">
        <f t="shared" si="243"/>
        <v>0</v>
      </c>
      <c r="Q203" s="106">
        <f t="shared" si="243"/>
        <v>0</v>
      </c>
      <c r="R203" s="106">
        <f t="shared" si="243"/>
        <v>0</v>
      </c>
      <c r="S203" s="106">
        <f t="shared" si="243"/>
        <v>0</v>
      </c>
      <c r="T203" s="106">
        <f t="shared" si="243"/>
        <v>0</v>
      </c>
      <c r="U203" s="106">
        <f t="shared" si="243"/>
        <v>0</v>
      </c>
      <c r="V203" s="106">
        <f t="shared" si="243"/>
        <v>0</v>
      </c>
      <c r="W203" s="106">
        <f t="shared" si="243"/>
        <v>0</v>
      </c>
      <c r="X203" s="106">
        <f t="shared" si="243"/>
        <v>0</v>
      </c>
      <c r="Y203" s="106">
        <f t="shared" si="243"/>
        <v>0</v>
      </c>
      <c r="Z203" s="106">
        <f t="shared" si="243"/>
        <v>0</v>
      </c>
      <c r="AA203" s="106">
        <f t="shared" si="243"/>
        <v>0</v>
      </c>
      <c r="AB203" s="106">
        <f t="shared" si="243"/>
        <v>0</v>
      </c>
      <c r="AC203" s="106">
        <f t="shared" si="243"/>
        <v>0</v>
      </c>
      <c r="AD203" s="106">
        <f t="shared" si="243"/>
        <v>0</v>
      </c>
      <c r="AE203" s="106">
        <f t="shared" si="243"/>
        <v>0</v>
      </c>
      <c r="AF203" s="106">
        <f t="shared" si="243"/>
        <v>0</v>
      </c>
      <c r="AG203" s="297"/>
      <c r="AH203" s="106">
        <f t="shared" ref="AH203:BA203" si="244">SUM(AH204:AH205)</f>
        <v>0</v>
      </c>
      <c r="AI203" s="106">
        <f t="shared" si="244"/>
        <v>0</v>
      </c>
      <c r="AJ203" s="106">
        <f t="shared" si="244"/>
        <v>0</v>
      </c>
      <c r="AK203" s="106">
        <f t="shared" si="244"/>
        <v>0</v>
      </c>
      <c r="AL203" s="106">
        <f t="shared" si="244"/>
        <v>0</v>
      </c>
      <c r="AM203" s="106">
        <f t="shared" si="244"/>
        <v>0</v>
      </c>
      <c r="AN203" s="106">
        <f t="shared" si="244"/>
        <v>0</v>
      </c>
      <c r="AO203" s="106">
        <f t="shared" si="244"/>
        <v>0</v>
      </c>
      <c r="AP203" s="106">
        <f t="shared" si="244"/>
        <v>0</v>
      </c>
      <c r="AQ203" s="106">
        <f t="shared" si="244"/>
        <v>0</v>
      </c>
      <c r="AR203" s="106">
        <f t="shared" si="244"/>
        <v>0</v>
      </c>
      <c r="AS203" s="106">
        <f t="shared" si="244"/>
        <v>0</v>
      </c>
      <c r="AT203" s="106">
        <f t="shared" si="244"/>
        <v>0</v>
      </c>
      <c r="AU203" s="106">
        <f t="shared" si="244"/>
        <v>0</v>
      </c>
      <c r="AV203" s="106">
        <f t="shared" si="244"/>
        <v>0</v>
      </c>
      <c r="AW203" s="106">
        <f t="shared" si="244"/>
        <v>0</v>
      </c>
      <c r="AX203" s="106">
        <f t="shared" si="244"/>
        <v>0</v>
      </c>
      <c r="AY203" s="106">
        <f t="shared" si="244"/>
        <v>0</v>
      </c>
      <c r="AZ203" s="106">
        <f t="shared" si="244"/>
        <v>0</v>
      </c>
      <c r="BA203" s="106">
        <f t="shared" si="244"/>
        <v>0</v>
      </c>
      <c r="BB203" s="105" t="s">
        <v>212</v>
      </c>
      <c r="BC203" s="104"/>
      <c r="BD203" s="104"/>
      <c r="BE203" s="90">
        <v>2016</v>
      </c>
      <c r="BF203" s="101"/>
      <c r="BG203" s="101"/>
    </row>
    <row r="204" spans="1:59" s="103" customFormat="1" ht="22.2" customHeight="1">
      <c r="A204" s="419" t="s">
        <v>113</v>
      </c>
      <c r="B204" s="107"/>
      <c r="C204" s="106"/>
      <c r="D204" s="106">
        <f t="shared" si="241"/>
        <v>0</v>
      </c>
      <c r="E204" s="106"/>
      <c r="F204" s="106"/>
      <c r="G204" s="106"/>
      <c r="H204" s="106"/>
      <c r="I204" s="106"/>
      <c r="J204" s="106"/>
      <c r="K204" s="106"/>
      <c r="L204" s="292"/>
      <c r="M204" s="106"/>
      <c r="N204" s="106"/>
      <c r="O204" s="106"/>
      <c r="P204" s="106"/>
      <c r="Q204" s="106"/>
      <c r="R204" s="106"/>
      <c r="S204" s="106"/>
      <c r="T204" s="106"/>
      <c r="U204" s="106"/>
      <c r="V204" s="106"/>
      <c r="W204" s="106"/>
      <c r="X204" s="106"/>
      <c r="Y204" s="106"/>
      <c r="Z204" s="106"/>
      <c r="AA204" s="106"/>
      <c r="AB204" s="106"/>
      <c r="AC204" s="106"/>
      <c r="AD204" s="106"/>
      <c r="AE204" s="106"/>
      <c r="AF204" s="106"/>
      <c r="AG204" s="297"/>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5" t="s">
        <v>212</v>
      </c>
      <c r="BC204" s="104"/>
      <c r="BD204" s="104"/>
      <c r="BE204" s="90">
        <v>2016</v>
      </c>
      <c r="BF204" s="101"/>
      <c r="BG204" s="101"/>
    </row>
    <row r="205" spans="1:59" s="108" customFormat="1" ht="22.2" customHeight="1">
      <c r="A205" s="418" t="s">
        <v>113</v>
      </c>
      <c r="B205" s="112"/>
      <c r="C205" s="111"/>
      <c r="D205" s="111">
        <f t="shared" si="241"/>
        <v>0</v>
      </c>
      <c r="E205" s="111"/>
      <c r="F205" s="111"/>
      <c r="G205" s="111"/>
      <c r="H205" s="111"/>
      <c r="I205" s="111"/>
      <c r="J205" s="111"/>
      <c r="K205" s="111"/>
      <c r="L205" s="292"/>
      <c r="M205" s="111"/>
      <c r="N205" s="111"/>
      <c r="O205" s="111"/>
      <c r="P205" s="111"/>
      <c r="Q205" s="111"/>
      <c r="R205" s="111"/>
      <c r="S205" s="111"/>
      <c r="T205" s="111"/>
      <c r="U205" s="111"/>
      <c r="V205" s="111"/>
      <c r="W205" s="111"/>
      <c r="X205" s="111"/>
      <c r="Y205" s="111"/>
      <c r="Z205" s="111"/>
      <c r="AA205" s="111"/>
      <c r="AB205" s="111"/>
      <c r="AC205" s="111"/>
      <c r="AD205" s="111"/>
      <c r="AE205" s="111"/>
      <c r="AF205" s="111"/>
      <c r="AG205" s="297"/>
      <c r="AH205" s="111"/>
      <c r="AI205" s="111"/>
      <c r="AJ205" s="111"/>
      <c r="AK205" s="111"/>
      <c r="AL205" s="111"/>
      <c r="AM205" s="111"/>
      <c r="AN205" s="111"/>
      <c r="AO205" s="111"/>
      <c r="AP205" s="111"/>
      <c r="AQ205" s="111"/>
      <c r="AR205" s="111"/>
      <c r="AS205" s="111"/>
      <c r="AT205" s="111"/>
      <c r="AU205" s="111"/>
      <c r="AV205" s="111"/>
      <c r="AW205" s="111"/>
      <c r="AX205" s="111"/>
      <c r="AY205" s="111"/>
      <c r="AZ205" s="111"/>
      <c r="BA205" s="111"/>
      <c r="BB205" s="105" t="s">
        <v>212</v>
      </c>
      <c r="BC205" s="110"/>
      <c r="BD205" s="110"/>
      <c r="BE205" s="90">
        <v>2016</v>
      </c>
      <c r="BF205" s="109"/>
      <c r="BG205" s="109"/>
    </row>
    <row r="206" spans="1:59" s="103" customFormat="1" ht="22.2" customHeight="1">
      <c r="A206" s="419" t="s">
        <v>113</v>
      </c>
      <c r="B206" s="107" t="s">
        <v>282</v>
      </c>
      <c r="C206" s="106"/>
      <c r="D206" s="106">
        <f t="shared" si="241"/>
        <v>0</v>
      </c>
      <c r="E206" s="106">
        <f t="shared" ref="E206:K206" si="245">SUM(E207:E208)</f>
        <v>0</v>
      </c>
      <c r="F206" s="106">
        <f t="shared" si="245"/>
        <v>0</v>
      </c>
      <c r="G206" s="106">
        <f t="shared" si="245"/>
        <v>0</v>
      </c>
      <c r="H206" s="106">
        <f t="shared" si="245"/>
        <v>0</v>
      </c>
      <c r="I206" s="106">
        <f t="shared" si="245"/>
        <v>0</v>
      </c>
      <c r="J206" s="106">
        <f t="shared" si="245"/>
        <v>0</v>
      </c>
      <c r="K206" s="106">
        <f t="shared" si="245"/>
        <v>0</v>
      </c>
      <c r="L206" s="292"/>
      <c r="M206" s="106">
        <f t="shared" ref="M206:AF206" si="246">SUM(M207:M208)</f>
        <v>0</v>
      </c>
      <c r="N206" s="106">
        <f t="shared" si="246"/>
        <v>0</v>
      </c>
      <c r="O206" s="106">
        <f t="shared" si="246"/>
        <v>0</v>
      </c>
      <c r="P206" s="106">
        <f t="shared" si="246"/>
        <v>0</v>
      </c>
      <c r="Q206" s="106">
        <f t="shared" si="246"/>
        <v>0</v>
      </c>
      <c r="R206" s="106">
        <f t="shared" si="246"/>
        <v>0</v>
      </c>
      <c r="S206" s="106">
        <f t="shared" si="246"/>
        <v>0</v>
      </c>
      <c r="T206" s="106">
        <f t="shared" si="246"/>
        <v>0</v>
      </c>
      <c r="U206" s="106">
        <f t="shared" si="246"/>
        <v>0</v>
      </c>
      <c r="V206" s="106">
        <f t="shared" si="246"/>
        <v>0</v>
      </c>
      <c r="W206" s="106">
        <f t="shared" si="246"/>
        <v>0</v>
      </c>
      <c r="X206" s="106">
        <f t="shared" si="246"/>
        <v>0</v>
      </c>
      <c r="Y206" s="106">
        <f t="shared" si="246"/>
        <v>0</v>
      </c>
      <c r="Z206" s="106">
        <f t="shared" si="246"/>
        <v>0</v>
      </c>
      <c r="AA206" s="106">
        <f t="shared" si="246"/>
        <v>0</v>
      </c>
      <c r="AB206" s="106">
        <f t="shared" si="246"/>
        <v>0</v>
      </c>
      <c r="AC206" s="106">
        <f t="shared" si="246"/>
        <v>0</v>
      </c>
      <c r="AD206" s="106">
        <f t="shared" si="246"/>
        <v>0</v>
      </c>
      <c r="AE206" s="106">
        <f t="shared" si="246"/>
        <v>0</v>
      </c>
      <c r="AF206" s="106">
        <f t="shared" si="246"/>
        <v>0</v>
      </c>
      <c r="AG206" s="297"/>
      <c r="AH206" s="106">
        <f t="shared" ref="AH206:BA206" si="247">SUM(AH207:AH208)</f>
        <v>0</v>
      </c>
      <c r="AI206" s="106">
        <f t="shared" si="247"/>
        <v>0</v>
      </c>
      <c r="AJ206" s="106">
        <f t="shared" si="247"/>
        <v>0</v>
      </c>
      <c r="AK206" s="106">
        <f t="shared" si="247"/>
        <v>0</v>
      </c>
      <c r="AL206" s="106">
        <f t="shared" si="247"/>
        <v>0</v>
      </c>
      <c r="AM206" s="106">
        <f t="shared" si="247"/>
        <v>0</v>
      </c>
      <c r="AN206" s="106">
        <f t="shared" si="247"/>
        <v>0</v>
      </c>
      <c r="AO206" s="106">
        <f t="shared" si="247"/>
        <v>0</v>
      </c>
      <c r="AP206" s="106">
        <f t="shared" si="247"/>
        <v>0</v>
      </c>
      <c r="AQ206" s="106">
        <f t="shared" si="247"/>
        <v>0</v>
      </c>
      <c r="AR206" s="106">
        <f t="shared" si="247"/>
        <v>0</v>
      </c>
      <c r="AS206" s="106">
        <f t="shared" si="247"/>
        <v>0</v>
      </c>
      <c r="AT206" s="106">
        <f t="shared" si="247"/>
        <v>0</v>
      </c>
      <c r="AU206" s="106">
        <f t="shared" si="247"/>
        <v>0</v>
      </c>
      <c r="AV206" s="106">
        <f t="shared" si="247"/>
        <v>0</v>
      </c>
      <c r="AW206" s="106">
        <f t="shared" si="247"/>
        <v>0</v>
      </c>
      <c r="AX206" s="106">
        <f t="shared" si="247"/>
        <v>0</v>
      </c>
      <c r="AY206" s="106">
        <f t="shared" si="247"/>
        <v>0</v>
      </c>
      <c r="AZ206" s="106">
        <f t="shared" si="247"/>
        <v>0</v>
      </c>
      <c r="BA206" s="106">
        <f t="shared" si="247"/>
        <v>0</v>
      </c>
      <c r="BB206" s="105" t="s">
        <v>212</v>
      </c>
      <c r="BC206" s="104"/>
      <c r="BD206" s="104"/>
      <c r="BE206" s="90">
        <v>2016</v>
      </c>
      <c r="BF206" s="101"/>
      <c r="BG206" s="101"/>
    </row>
    <row r="207" spans="1:59" s="103" customFormat="1" ht="22.2" customHeight="1">
      <c r="A207" s="419" t="s">
        <v>113</v>
      </c>
      <c r="B207" s="107"/>
      <c r="C207" s="106"/>
      <c r="D207" s="106">
        <f t="shared" si="241"/>
        <v>0</v>
      </c>
      <c r="E207" s="106"/>
      <c r="F207" s="106"/>
      <c r="G207" s="106"/>
      <c r="H207" s="106"/>
      <c r="I207" s="106"/>
      <c r="J207" s="106"/>
      <c r="K207" s="106"/>
      <c r="L207" s="292"/>
      <c r="M207" s="106"/>
      <c r="N207" s="106"/>
      <c r="O207" s="106"/>
      <c r="P207" s="106"/>
      <c r="Q207" s="106"/>
      <c r="R207" s="106"/>
      <c r="S207" s="106"/>
      <c r="T207" s="106"/>
      <c r="U207" s="106"/>
      <c r="V207" s="106"/>
      <c r="W207" s="106"/>
      <c r="X207" s="106"/>
      <c r="Y207" s="106"/>
      <c r="Z207" s="106"/>
      <c r="AA207" s="106"/>
      <c r="AB207" s="106"/>
      <c r="AC207" s="106"/>
      <c r="AD207" s="106"/>
      <c r="AE207" s="106"/>
      <c r="AF207" s="106"/>
      <c r="AG207" s="297"/>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5" t="s">
        <v>212</v>
      </c>
      <c r="BC207" s="104"/>
      <c r="BD207" s="104"/>
      <c r="BE207" s="90">
        <v>2016</v>
      </c>
      <c r="BF207" s="101"/>
      <c r="BG207" s="101"/>
    </row>
    <row r="208" spans="1:59" s="108" customFormat="1" ht="22.2" customHeight="1">
      <c r="A208" s="418" t="s">
        <v>113</v>
      </c>
      <c r="B208" s="112"/>
      <c r="C208" s="111"/>
      <c r="D208" s="111">
        <f t="shared" si="241"/>
        <v>0</v>
      </c>
      <c r="E208" s="111"/>
      <c r="F208" s="111"/>
      <c r="G208" s="111"/>
      <c r="H208" s="111"/>
      <c r="I208" s="111"/>
      <c r="J208" s="111"/>
      <c r="K208" s="111"/>
      <c r="L208" s="292"/>
      <c r="M208" s="111"/>
      <c r="N208" s="111"/>
      <c r="O208" s="111"/>
      <c r="P208" s="111"/>
      <c r="Q208" s="111"/>
      <c r="R208" s="111"/>
      <c r="S208" s="111"/>
      <c r="T208" s="111"/>
      <c r="U208" s="111"/>
      <c r="V208" s="111"/>
      <c r="W208" s="111"/>
      <c r="X208" s="111"/>
      <c r="Y208" s="111"/>
      <c r="Z208" s="111"/>
      <c r="AA208" s="111"/>
      <c r="AB208" s="111"/>
      <c r="AC208" s="111"/>
      <c r="AD208" s="111"/>
      <c r="AE208" s="111"/>
      <c r="AF208" s="111"/>
      <c r="AG208" s="297"/>
      <c r="AH208" s="111"/>
      <c r="AI208" s="111"/>
      <c r="AJ208" s="111"/>
      <c r="AK208" s="111"/>
      <c r="AL208" s="111"/>
      <c r="AM208" s="111"/>
      <c r="AN208" s="111"/>
      <c r="AO208" s="111"/>
      <c r="AP208" s="111"/>
      <c r="AQ208" s="111"/>
      <c r="AR208" s="111"/>
      <c r="AS208" s="111"/>
      <c r="AT208" s="111"/>
      <c r="AU208" s="111"/>
      <c r="AV208" s="111"/>
      <c r="AW208" s="111"/>
      <c r="AX208" s="111"/>
      <c r="AY208" s="111"/>
      <c r="AZ208" s="111"/>
      <c r="BA208" s="111"/>
      <c r="BB208" s="105" t="s">
        <v>212</v>
      </c>
      <c r="BC208" s="110"/>
      <c r="BD208" s="110"/>
      <c r="BE208" s="90">
        <v>2016</v>
      </c>
      <c r="BF208" s="109"/>
      <c r="BG208" s="109"/>
    </row>
    <row r="209" spans="1:59" s="126" customFormat="1" ht="22.2" customHeight="1">
      <c r="A209" s="418" t="s">
        <v>76</v>
      </c>
      <c r="B209" s="262" t="s">
        <v>296</v>
      </c>
      <c r="C209" s="111">
        <f>SUM(C210:C212)</f>
        <v>0</v>
      </c>
      <c r="D209" s="111">
        <f>D210</f>
        <v>0</v>
      </c>
      <c r="E209" s="111">
        <f t="shared" ref="E209:BA209" si="248">E210</f>
        <v>0</v>
      </c>
      <c r="F209" s="111">
        <f t="shared" si="248"/>
        <v>0</v>
      </c>
      <c r="G209" s="111">
        <f t="shared" si="248"/>
        <v>0</v>
      </c>
      <c r="H209" s="111">
        <f t="shared" si="248"/>
        <v>0</v>
      </c>
      <c r="I209" s="111">
        <f t="shared" si="248"/>
        <v>0</v>
      </c>
      <c r="J209" s="111">
        <f t="shared" si="248"/>
        <v>0</v>
      </c>
      <c r="K209" s="111">
        <f t="shared" si="248"/>
        <v>0</v>
      </c>
      <c r="L209" s="111">
        <f t="shared" si="248"/>
        <v>0</v>
      </c>
      <c r="M209" s="111">
        <f t="shared" si="248"/>
        <v>0</v>
      </c>
      <c r="N209" s="111">
        <f t="shared" si="248"/>
        <v>0</v>
      </c>
      <c r="O209" s="111">
        <f t="shared" si="248"/>
        <v>0</v>
      </c>
      <c r="P209" s="111">
        <f t="shared" si="248"/>
        <v>0</v>
      </c>
      <c r="Q209" s="111">
        <f t="shared" si="248"/>
        <v>0</v>
      </c>
      <c r="R209" s="111">
        <f t="shared" si="248"/>
        <v>0</v>
      </c>
      <c r="S209" s="111">
        <f t="shared" si="248"/>
        <v>0</v>
      </c>
      <c r="T209" s="111">
        <f t="shared" si="248"/>
        <v>0</v>
      </c>
      <c r="U209" s="111">
        <f t="shared" si="248"/>
        <v>0</v>
      </c>
      <c r="V209" s="111">
        <f t="shared" si="248"/>
        <v>0</v>
      </c>
      <c r="W209" s="111">
        <f t="shared" si="248"/>
        <v>0</v>
      </c>
      <c r="X209" s="111">
        <f t="shared" si="248"/>
        <v>0</v>
      </c>
      <c r="Y209" s="111">
        <f t="shared" si="248"/>
        <v>0</v>
      </c>
      <c r="Z209" s="111">
        <f t="shared" si="248"/>
        <v>0</v>
      </c>
      <c r="AA209" s="111">
        <f t="shared" si="248"/>
        <v>0</v>
      </c>
      <c r="AB209" s="111">
        <f t="shared" si="248"/>
        <v>0</v>
      </c>
      <c r="AC209" s="111">
        <f t="shared" si="248"/>
        <v>0</v>
      </c>
      <c r="AD209" s="111">
        <f t="shared" si="248"/>
        <v>0</v>
      </c>
      <c r="AE209" s="111">
        <f t="shared" si="248"/>
        <v>0</v>
      </c>
      <c r="AF209" s="111">
        <f t="shared" si="248"/>
        <v>0</v>
      </c>
      <c r="AG209" s="111">
        <f t="shared" si="248"/>
        <v>0</v>
      </c>
      <c r="AH209" s="111">
        <f t="shared" si="248"/>
        <v>0</v>
      </c>
      <c r="AI209" s="111">
        <f t="shared" si="248"/>
        <v>0</v>
      </c>
      <c r="AJ209" s="111">
        <f t="shared" si="248"/>
        <v>0</v>
      </c>
      <c r="AK209" s="111">
        <f t="shared" si="248"/>
        <v>0</v>
      </c>
      <c r="AL209" s="111">
        <f t="shared" si="248"/>
        <v>0</v>
      </c>
      <c r="AM209" s="111">
        <f t="shared" si="248"/>
        <v>0</v>
      </c>
      <c r="AN209" s="111">
        <f t="shared" si="248"/>
        <v>0</v>
      </c>
      <c r="AO209" s="111">
        <f t="shared" si="248"/>
        <v>0</v>
      </c>
      <c r="AP209" s="111">
        <f t="shared" si="248"/>
        <v>0</v>
      </c>
      <c r="AQ209" s="111">
        <f t="shared" si="248"/>
        <v>0</v>
      </c>
      <c r="AR209" s="111">
        <f t="shared" si="248"/>
        <v>0</v>
      </c>
      <c r="AS209" s="111">
        <f t="shared" si="248"/>
        <v>0</v>
      </c>
      <c r="AT209" s="111">
        <f t="shared" si="248"/>
        <v>0</v>
      </c>
      <c r="AU209" s="111">
        <f t="shared" si="248"/>
        <v>0</v>
      </c>
      <c r="AV209" s="111">
        <f t="shared" si="248"/>
        <v>0</v>
      </c>
      <c r="AW209" s="111">
        <f t="shared" si="248"/>
        <v>0</v>
      </c>
      <c r="AX209" s="111">
        <f t="shared" si="248"/>
        <v>0</v>
      </c>
      <c r="AY209" s="111">
        <f t="shared" si="248"/>
        <v>0</v>
      </c>
      <c r="AZ209" s="111">
        <f t="shared" si="248"/>
        <v>0</v>
      </c>
      <c r="BA209" s="111">
        <f t="shared" si="248"/>
        <v>0</v>
      </c>
      <c r="BB209" s="105" t="s">
        <v>212</v>
      </c>
      <c r="BC209" s="110"/>
      <c r="BD209" s="110"/>
      <c r="BE209" s="132">
        <v>2016</v>
      </c>
      <c r="BF209" s="110"/>
      <c r="BG209" s="110"/>
    </row>
    <row r="210" spans="1:59" s="124" customFormat="1" ht="22.2" customHeight="1">
      <c r="A210" s="419" t="s">
        <v>76</v>
      </c>
      <c r="B210" s="112" t="s">
        <v>282</v>
      </c>
      <c r="C210" s="106"/>
      <c r="D210" s="106">
        <f>SUM(E210:BA210)</f>
        <v>0</v>
      </c>
      <c r="E210" s="106">
        <f>SUM(E211:E212)</f>
        <v>0</v>
      </c>
      <c r="F210" s="106">
        <f t="shared" ref="F210:BA210" si="249">SUM(F211:F212)</f>
        <v>0</v>
      </c>
      <c r="G210" s="106">
        <f t="shared" si="249"/>
        <v>0</v>
      </c>
      <c r="H210" s="106">
        <f t="shared" si="249"/>
        <v>0</v>
      </c>
      <c r="I210" s="106">
        <f t="shared" si="249"/>
        <v>0</v>
      </c>
      <c r="J210" s="106">
        <f t="shared" si="249"/>
        <v>0</v>
      </c>
      <c r="K210" s="106">
        <f t="shared" si="249"/>
        <v>0</v>
      </c>
      <c r="L210" s="106">
        <f t="shared" si="249"/>
        <v>0</v>
      </c>
      <c r="M210" s="106">
        <f t="shared" si="249"/>
        <v>0</v>
      </c>
      <c r="N210" s="106">
        <f t="shared" si="249"/>
        <v>0</v>
      </c>
      <c r="O210" s="106">
        <f t="shared" si="249"/>
        <v>0</v>
      </c>
      <c r="P210" s="106">
        <f t="shared" si="249"/>
        <v>0</v>
      </c>
      <c r="Q210" s="106">
        <f t="shared" si="249"/>
        <v>0</v>
      </c>
      <c r="R210" s="106">
        <f t="shared" si="249"/>
        <v>0</v>
      </c>
      <c r="S210" s="106">
        <f t="shared" si="249"/>
        <v>0</v>
      </c>
      <c r="T210" s="106">
        <f t="shared" si="249"/>
        <v>0</v>
      </c>
      <c r="U210" s="106">
        <f t="shared" si="249"/>
        <v>0</v>
      </c>
      <c r="V210" s="106">
        <f t="shared" si="249"/>
        <v>0</v>
      </c>
      <c r="W210" s="106">
        <f t="shared" si="249"/>
        <v>0</v>
      </c>
      <c r="X210" s="106">
        <f t="shared" si="249"/>
        <v>0</v>
      </c>
      <c r="Y210" s="106">
        <f t="shared" si="249"/>
        <v>0</v>
      </c>
      <c r="Z210" s="106">
        <f t="shared" si="249"/>
        <v>0</v>
      </c>
      <c r="AA210" s="106">
        <f t="shared" si="249"/>
        <v>0</v>
      </c>
      <c r="AB210" s="106">
        <f t="shared" si="249"/>
        <v>0</v>
      </c>
      <c r="AC210" s="106">
        <f t="shared" si="249"/>
        <v>0</v>
      </c>
      <c r="AD210" s="106">
        <f t="shared" si="249"/>
        <v>0</v>
      </c>
      <c r="AE210" s="106">
        <f t="shared" si="249"/>
        <v>0</v>
      </c>
      <c r="AF210" s="106">
        <f t="shared" si="249"/>
        <v>0</v>
      </c>
      <c r="AG210" s="106">
        <f t="shared" si="249"/>
        <v>0</v>
      </c>
      <c r="AH210" s="106">
        <f t="shared" si="249"/>
        <v>0</v>
      </c>
      <c r="AI210" s="106">
        <f t="shared" si="249"/>
        <v>0</v>
      </c>
      <c r="AJ210" s="106">
        <f t="shared" si="249"/>
        <v>0</v>
      </c>
      <c r="AK210" s="106">
        <f t="shared" si="249"/>
        <v>0</v>
      </c>
      <c r="AL210" s="106">
        <f t="shared" si="249"/>
        <v>0</v>
      </c>
      <c r="AM210" s="106">
        <f t="shared" si="249"/>
        <v>0</v>
      </c>
      <c r="AN210" s="106">
        <f t="shared" si="249"/>
        <v>0</v>
      </c>
      <c r="AO210" s="106">
        <f t="shared" si="249"/>
        <v>0</v>
      </c>
      <c r="AP210" s="106">
        <f t="shared" si="249"/>
        <v>0</v>
      </c>
      <c r="AQ210" s="106">
        <f t="shared" si="249"/>
        <v>0</v>
      </c>
      <c r="AR210" s="106">
        <f t="shared" si="249"/>
        <v>0</v>
      </c>
      <c r="AS210" s="106">
        <f t="shared" si="249"/>
        <v>0</v>
      </c>
      <c r="AT210" s="106">
        <f t="shared" si="249"/>
        <v>0</v>
      </c>
      <c r="AU210" s="106">
        <f t="shared" si="249"/>
        <v>0</v>
      </c>
      <c r="AV210" s="106">
        <f t="shared" si="249"/>
        <v>0</v>
      </c>
      <c r="AW210" s="106">
        <f t="shared" si="249"/>
        <v>0</v>
      </c>
      <c r="AX210" s="106">
        <f t="shared" si="249"/>
        <v>0</v>
      </c>
      <c r="AY210" s="106">
        <f t="shared" si="249"/>
        <v>0</v>
      </c>
      <c r="AZ210" s="106">
        <f t="shared" si="249"/>
        <v>0</v>
      </c>
      <c r="BA210" s="106">
        <f t="shared" si="249"/>
        <v>0</v>
      </c>
      <c r="BB210" s="105" t="s">
        <v>212</v>
      </c>
      <c r="BC210" s="104"/>
      <c r="BD210" s="104"/>
      <c r="BE210" s="132">
        <v>2016</v>
      </c>
      <c r="BF210" s="104"/>
      <c r="BG210" s="104"/>
    </row>
    <row r="211" spans="1:59" s="124" customFormat="1" ht="22.2" customHeight="1">
      <c r="A211" s="419" t="s">
        <v>76</v>
      </c>
      <c r="B211" s="107"/>
      <c r="C211" s="106"/>
      <c r="D211" s="106">
        <f>SUM(E211:BA211)</f>
        <v>0</v>
      </c>
      <c r="E211" s="106"/>
      <c r="F211" s="106"/>
      <c r="G211" s="106"/>
      <c r="H211" s="106"/>
      <c r="I211" s="106"/>
      <c r="J211" s="106"/>
      <c r="K211" s="106"/>
      <c r="L211" s="292"/>
      <c r="M211" s="106"/>
      <c r="N211" s="106"/>
      <c r="O211" s="106"/>
      <c r="P211" s="106"/>
      <c r="Q211" s="106"/>
      <c r="R211" s="106"/>
      <c r="S211" s="106"/>
      <c r="T211" s="106"/>
      <c r="U211" s="106"/>
      <c r="V211" s="106"/>
      <c r="W211" s="106"/>
      <c r="X211" s="106"/>
      <c r="Y211" s="106"/>
      <c r="Z211" s="106"/>
      <c r="AA211" s="106"/>
      <c r="AB211" s="106"/>
      <c r="AC211" s="106"/>
      <c r="AD211" s="106"/>
      <c r="AE211" s="106"/>
      <c r="AF211" s="106"/>
      <c r="AG211" s="297"/>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5" t="s">
        <v>212</v>
      </c>
      <c r="BC211" s="104"/>
      <c r="BD211" s="104"/>
      <c r="BE211" s="132">
        <v>2016</v>
      </c>
      <c r="BF211" s="104"/>
      <c r="BG211" s="104"/>
    </row>
    <row r="212" spans="1:59" s="124" customFormat="1" ht="22.2" customHeight="1">
      <c r="A212" s="419" t="s">
        <v>76</v>
      </c>
      <c r="B212" s="107"/>
      <c r="C212" s="106"/>
      <c r="D212" s="106">
        <f>SUM(E212:BA212)</f>
        <v>0</v>
      </c>
      <c r="E212" s="106"/>
      <c r="F212" s="106"/>
      <c r="G212" s="106"/>
      <c r="H212" s="106"/>
      <c r="I212" s="106"/>
      <c r="J212" s="106"/>
      <c r="K212" s="106"/>
      <c r="L212" s="292"/>
      <c r="M212" s="106"/>
      <c r="N212" s="106"/>
      <c r="O212" s="106"/>
      <c r="P212" s="106"/>
      <c r="Q212" s="106"/>
      <c r="R212" s="106"/>
      <c r="S212" s="106"/>
      <c r="T212" s="106"/>
      <c r="U212" s="106"/>
      <c r="V212" s="106"/>
      <c r="W212" s="106"/>
      <c r="X212" s="106"/>
      <c r="Y212" s="106"/>
      <c r="Z212" s="106"/>
      <c r="AA212" s="106"/>
      <c r="AB212" s="106"/>
      <c r="AC212" s="106"/>
      <c r="AD212" s="106"/>
      <c r="AE212" s="106"/>
      <c r="AF212" s="106"/>
      <c r="AG212" s="297"/>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5" t="s">
        <v>212</v>
      </c>
      <c r="BC212" s="104"/>
      <c r="BD212" s="104"/>
      <c r="BE212" s="132">
        <v>2016</v>
      </c>
      <c r="BF212" s="104"/>
      <c r="BG212" s="104"/>
    </row>
    <row r="213" spans="1:59" s="126" customFormat="1" ht="22.2" customHeight="1">
      <c r="A213" s="418" t="s">
        <v>78</v>
      </c>
      <c r="B213" s="262" t="s">
        <v>297</v>
      </c>
      <c r="C213" s="111">
        <f>SUM(C214:C216)</f>
        <v>0</v>
      </c>
      <c r="D213" s="111">
        <f>D214</f>
        <v>0</v>
      </c>
      <c r="E213" s="111">
        <f t="shared" ref="E213:BA213" si="250">E214</f>
        <v>0</v>
      </c>
      <c r="F213" s="111">
        <f t="shared" si="250"/>
        <v>0</v>
      </c>
      <c r="G213" s="111">
        <f t="shared" si="250"/>
        <v>0</v>
      </c>
      <c r="H213" s="111">
        <f t="shared" si="250"/>
        <v>0</v>
      </c>
      <c r="I213" s="111">
        <f t="shared" si="250"/>
        <v>0</v>
      </c>
      <c r="J213" s="111">
        <f t="shared" si="250"/>
        <v>0</v>
      </c>
      <c r="K213" s="111">
        <f t="shared" si="250"/>
        <v>0</v>
      </c>
      <c r="L213" s="111">
        <f t="shared" si="250"/>
        <v>0</v>
      </c>
      <c r="M213" s="111">
        <f t="shared" si="250"/>
        <v>0</v>
      </c>
      <c r="N213" s="111">
        <f t="shared" si="250"/>
        <v>0</v>
      </c>
      <c r="O213" s="111">
        <f t="shared" si="250"/>
        <v>0</v>
      </c>
      <c r="P213" s="111">
        <f t="shared" si="250"/>
        <v>0</v>
      </c>
      <c r="Q213" s="111">
        <f t="shared" si="250"/>
        <v>0</v>
      </c>
      <c r="R213" s="111">
        <f t="shared" si="250"/>
        <v>0</v>
      </c>
      <c r="S213" s="111">
        <f t="shared" si="250"/>
        <v>0</v>
      </c>
      <c r="T213" s="111">
        <f t="shared" si="250"/>
        <v>0</v>
      </c>
      <c r="U213" s="111">
        <f t="shared" si="250"/>
        <v>0</v>
      </c>
      <c r="V213" s="111">
        <f t="shared" si="250"/>
        <v>0</v>
      </c>
      <c r="W213" s="111">
        <f t="shared" si="250"/>
        <v>0</v>
      </c>
      <c r="X213" s="111">
        <f t="shared" si="250"/>
        <v>0</v>
      </c>
      <c r="Y213" s="111">
        <f t="shared" si="250"/>
        <v>0</v>
      </c>
      <c r="Z213" s="111">
        <f t="shared" si="250"/>
        <v>0</v>
      </c>
      <c r="AA213" s="111">
        <f t="shared" si="250"/>
        <v>0</v>
      </c>
      <c r="AB213" s="111">
        <f t="shared" si="250"/>
        <v>0</v>
      </c>
      <c r="AC213" s="111">
        <f t="shared" si="250"/>
        <v>0</v>
      </c>
      <c r="AD213" s="111">
        <f t="shared" si="250"/>
        <v>0</v>
      </c>
      <c r="AE213" s="111">
        <f t="shared" si="250"/>
        <v>0</v>
      </c>
      <c r="AF213" s="111">
        <f t="shared" si="250"/>
        <v>0</v>
      </c>
      <c r="AG213" s="111">
        <f t="shared" si="250"/>
        <v>0</v>
      </c>
      <c r="AH213" s="111">
        <f t="shared" si="250"/>
        <v>0</v>
      </c>
      <c r="AI213" s="111">
        <f t="shared" si="250"/>
        <v>0</v>
      </c>
      <c r="AJ213" s="111">
        <f t="shared" si="250"/>
        <v>0</v>
      </c>
      <c r="AK213" s="111">
        <f t="shared" si="250"/>
        <v>0</v>
      </c>
      <c r="AL213" s="111">
        <f t="shared" si="250"/>
        <v>0</v>
      </c>
      <c r="AM213" s="111">
        <f t="shared" si="250"/>
        <v>0</v>
      </c>
      <c r="AN213" s="111">
        <f t="shared" si="250"/>
        <v>0</v>
      </c>
      <c r="AO213" s="111">
        <f t="shared" si="250"/>
        <v>0</v>
      </c>
      <c r="AP213" s="111">
        <f t="shared" si="250"/>
        <v>0</v>
      </c>
      <c r="AQ213" s="111">
        <f t="shared" si="250"/>
        <v>0</v>
      </c>
      <c r="AR213" s="111">
        <f t="shared" si="250"/>
        <v>0</v>
      </c>
      <c r="AS213" s="111">
        <f t="shared" si="250"/>
        <v>0</v>
      </c>
      <c r="AT213" s="111">
        <f t="shared" si="250"/>
        <v>0</v>
      </c>
      <c r="AU213" s="111">
        <f t="shared" si="250"/>
        <v>0</v>
      </c>
      <c r="AV213" s="111">
        <f t="shared" si="250"/>
        <v>0</v>
      </c>
      <c r="AW213" s="111">
        <f t="shared" si="250"/>
        <v>0</v>
      </c>
      <c r="AX213" s="111">
        <f t="shared" si="250"/>
        <v>0</v>
      </c>
      <c r="AY213" s="111">
        <f t="shared" si="250"/>
        <v>0</v>
      </c>
      <c r="AZ213" s="111">
        <f t="shared" si="250"/>
        <v>0</v>
      </c>
      <c r="BA213" s="111">
        <f t="shared" si="250"/>
        <v>0</v>
      </c>
      <c r="BB213" s="105" t="s">
        <v>212</v>
      </c>
      <c r="BC213" s="110"/>
      <c r="BD213" s="110"/>
      <c r="BE213" s="132">
        <v>2016</v>
      </c>
      <c r="BF213" s="110"/>
      <c r="BG213" s="110"/>
    </row>
    <row r="214" spans="1:59" s="124" customFormat="1" ht="22.2" customHeight="1">
      <c r="A214" s="419" t="s">
        <v>78</v>
      </c>
      <c r="B214" s="112" t="s">
        <v>282</v>
      </c>
      <c r="C214" s="106"/>
      <c r="D214" s="106">
        <f>SUM(E214:BA214)</f>
        <v>0</v>
      </c>
      <c r="E214" s="106">
        <f>SUM(E215:E216)</f>
        <v>0</v>
      </c>
      <c r="F214" s="106">
        <f t="shared" ref="F214:BA214" si="251">SUM(F215:F216)</f>
        <v>0</v>
      </c>
      <c r="G214" s="106">
        <f t="shared" si="251"/>
        <v>0</v>
      </c>
      <c r="H214" s="106">
        <f t="shared" si="251"/>
        <v>0</v>
      </c>
      <c r="I214" s="106">
        <f t="shared" si="251"/>
        <v>0</v>
      </c>
      <c r="J214" s="106">
        <f t="shared" si="251"/>
        <v>0</v>
      </c>
      <c r="K214" s="106">
        <f t="shared" si="251"/>
        <v>0</v>
      </c>
      <c r="L214" s="106">
        <f t="shared" si="251"/>
        <v>0</v>
      </c>
      <c r="M214" s="106">
        <f t="shared" si="251"/>
        <v>0</v>
      </c>
      <c r="N214" s="106">
        <f t="shared" si="251"/>
        <v>0</v>
      </c>
      <c r="O214" s="106">
        <f t="shared" si="251"/>
        <v>0</v>
      </c>
      <c r="P214" s="106">
        <f t="shared" si="251"/>
        <v>0</v>
      </c>
      <c r="Q214" s="106">
        <f t="shared" si="251"/>
        <v>0</v>
      </c>
      <c r="R214" s="106">
        <f t="shared" si="251"/>
        <v>0</v>
      </c>
      <c r="S214" s="106">
        <f t="shared" si="251"/>
        <v>0</v>
      </c>
      <c r="T214" s="106">
        <f t="shared" si="251"/>
        <v>0</v>
      </c>
      <c r="U214" s="106">
        <f t="shared" si="251"/>
        <v>0</v>
      </c>
      <c r="V214" s="106">
        <f t="shared" si="251"/>
        <v>0</v>
      </c>
      <c r="W214" s="106">
        <f t="shared" si="251"/>
        <v>0</v>
      </c>
      <c r="X214" s="106">
        <f t="shared" si="251"/>
        <v>0</v>
      </c>
      <c r="Y214" s="106">
        <f t="shared" si="251"/>
        <v>0</v>
      </c>
      <c r="Z214" s="106">
        <f t="shared" si="251"/>
        <v>0</v>
      </c>
      <c r="AA214" s="106">
        <f t="shared" si="251"/>
        <v>0</v>
      </c>
      <c r="AB214" s="106">
        <f t="shared" si="251"/>
        <v>0</v>
      </c>
      <c r="AC214" s="106">
        <f t="shared" si="251"/>
        <v>0</v>
      </c>
      <c r="AD214" s="106">
        <f t="shared" si="251"/>
        <v>0</v>
      </c>
      <c r="AE214" s="106">
        <f t="shared" si="251"/>
        <v>0</v>
      </c>
      <c r="AF214" s="106">
        <f t="shared" si="251"/>
        <v>0</v>
      </c>
      <c r="AG214" s="106">
        <f t="shared" si="251"/>
        <v>0</v>
      </c>
      <c r="AH214" s="106">
        <f t="shared" si="251"/>
        <v>0</v>
      </c>
      <c r="AI214" s="106">
        <f t="shared" si="251"/>
        <v>0</v>
      </c>
      <c r="AJ214" s="106">
        <f t="shared" si="251"/>
        <v>0</v>
      </c>
      <c r="AK214" s="106">
        <f t="shared" si="251"/>
        <v>0</v>
      </c>
      <c r="AL214" s="106">
        <f t="shared" si="251"/>
        <v>0</v>
      </c>
      <c r="AM214" s="106">
        <f t="shared" si="251"/>
        <v>0</v>
      </c>
      <c r="AN214" s="106">
        <f t="shared" si="251"/>
        <v>0</v>
      </c>
      <c r="AO214" s="106">
        <f t="shared" si="251"/>
        <v>0</v>
      </c>
      <c r="AP214" s="106">
        <f t="shared" si="251"/>
        <v>0</v>
      </c>
      <c r="AQ214" s="106">
        <f t="shared" si="251"/>
        <v>0</v>
      </c>
      <c r="AR214" s="106">
        <f t="shared" si="251"/>
        <v>0</v>
      </c>
      <c r="AS214" s="106">
        <f t="shared" si="251"/>
        <v>0</v>
      </c>
      <c r="AT214" s="106">
        <f t="shared" si="251"/>
        <v>0</v>
      </c>
      <c r="AU214" s="106">
        <f t="shared" si="251"/>
        <v>0</v>
      </c>
      <c r="AV214" s="106">
        <f t="shared" si="251"/>
        <v>0</v>
      </c>
      <c r="AW214" s="106">
        <f t="shared" si="251"/>
        <v>0</v>
      </c>
      <c r="AX214" s="106">
        <f t="shared" si="251"/>
        <v>0</v>
      </c>
      <c r="AY214" s="106">
        <f t="shared" si="251"/>
        <v>0</v>
      </c>
      <c r="AZ214" s="106">
        <f t="shared" si="251"/>
        <v>0</v>
      </c>
      <c r="BA214" s="106">
        <f t="shared" si="251"/>
        <v>0</v>
      </c>
      <c r="BB214" s="105" t="s">
        <v>212</v>
      </c>
      <c r="BC214" s="104"/>
      <c r="BD214" s="104"/>
      <c r="BE214" s="132">
        <v>2016</v>
      </c>
      <c r="BF214" s="104"/>
      <c r="BG214" s="104"/>
    </row>
    <row r="215" spans="1:59" s="124" customFormat="1" ht="22.2" customHeight="1">
      <c r="A215" s="419" t="s">
        <v>78</v>
      </c>
      <c r="B215" s="107"/>
      <c r="C215" s="106"/>
      <c r="D215" s="106">
        <f>SUM(E215:BA215)</f>
        <v>0</v>
      </c>
      <c r="E215" s="106"/>
      <c r="F215" s="106"/>
      <c r="G215" s="106"/>
      <c r="H215" s="106"/>
      <c r="I215" s="106"/>
      <c r="J215" s="106"/>
      <c r="K215" s="106"/>
      <c r="L215" s="292"/>
      <c r="M215" s="106"/>
      <c r="N215" s="106"/>
      <c r="O215" s="106"/>
      <c r="P215" s="106"/>
      <c r="Q215" s="106"/>
      <c r="R215" s="106"/>
      <c r="S215" s="106"/>
      <c r="T215" s="106"/>
      <c r="U215" s="106"/>
      <c r="V215" s="106"/>
      <c r="W215" s="106"/>
      <c r="X215" s="106"/>
      <c r="Y215" s="106"/>
      <c r="Z215" s="106"/>
      <c r="AA215" s="106"/>
      <c r="AB215" s="106"/>
      <c r="AC215" s="106"/>
      <c r="AD215" s="106"/>
      <c r="AE215" s="106"/>
      <c r="AF215" s="106"/>
      <c r="AG215" s="297"/>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5" t="s">
        <v>212</v>
      </c>
      <c r="BC215" s="104"/>
      <c r="BD215" s="104"/>
      <c r="BE215" s="132">
        <v>2016</v>
      </c>
      <c r="BF215" s="104"/>
      <c r="BG215" s="104"/>
    </row>
    <row r="216" spans="1:59" s="124" customFormat="1" ht="22.2" customHeight="1">
      <c r="A216" s="419" t="s">
        <v>78</v>
      </c>
      <c r="B216" s="107"/>
      <c r="C216" s="106"/>
      <c r="D216" s="106">
        <f>SUM(E216:BA216)</f>
        <v>0</v>
      </c>
      <c r="E216" s="106"/>
      <c r="F216" s="106"/>
      <c r="G216" s="106"/>
      <c r="H216" s="106"/>
      <c r="I216" s="106"/>
      <c r="J216" s="106"/>
      <c r="K216" s="106"/>
      <c r="L216" s="292"/>
      <c r="M216" s="106"/>
      <c r="N216" s="106"/>
      <c r="O216" s="106"/>
      <c r="P216" s="106"/>
      <c r="Q216" s="106"/>
      <c r="R216" s="106"/>
      <c r="S216" s="106"/>
      <c r="T216" s="106"/>
      <c r="U216" s="106"/>
      <c r="V216" s="106"/>
      <c r="W216" s="106"/>
      <c r="X216" s="106"/>
      <c r="Y216" s="106"/>
      <c r="Z216" s="106"/>
      <c r="AA216" s="106"/>
      <c r="AB216" s="106"/>
      <c r="AC216" s="106"/>
      <c r="AD216" s="106"/>
      <c r="AE216" s="106"/>
      <c r="AF216" s="106"/>
      <c r="AG216" s="297"/>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5" t="s">
        <v>212</v>
      </c>
      <c r="BC216" s="104"/>
      <c r="BD216" s="104"/>
      <c r="BE216" s="132">
        <v>2016</v>
      </c>
      <c r="BF216" s="104"/>
      <c r="BG216" s="104"/>
    </row>
    <row r="217" spans="1:59" s="137" customFormat="1" ht="22.2" customHeight="1">
      <c r="A217" s="423" t="s">
        <v>303</v>
      </c>
      <c r="B217" s="307" t="s">
        <v>247</v>
      </c>
      <c r="C217" s="140">
        <f>SUM(C218:C220)</f>
        <v>0</v>
      </c>
      <c r="D217" s="140">
        <f>D218</f>
        <v>0</v>
      </c>
      <c r="E217" s="140">
        <f t="shared" ref="E217:BA217" si="252">E218</f>
        <v>0</v>
      </c>
      <c r="F217" s="140">
        <f t="shared" si="252"/>
        <v>0</v>
      </c>
      <c r="G217" s="140">
        <f t="shared" si="252"/>
        <v>0</v>
      </c>
      <c r="H217" s="140">
        <f t="shared" si="252"/>
        <v>0</v>
      </c>
      <c r="I217" s="140">
        <f t="shared" si="252"/>
        <v>0</v>
      </c>
      <c r="J217" s="140">
        <f t="shared" si="252"/>
        <v>0</v>
      </c>
      <c r="K217" s="140">
        <f t="shared" si="252"/>
        <v>0</v>
      </c>
      <c r="L217" s="140">
        <f t="shared" si="252"/>
        <v>0</v>
      </c>
      <c r="M217" s="140">
        <f t="shared" si="252"/>
        <v>0</v>
      </c>
      <c r="N217" s="140">
        <f t="shared" si="252"/>
        <v>0</v>
      </c>
      <c r="O217" s="140">
        <f t="shared" si="252"/>
        <v>0</v>
      </c>
      <c r="P217" s="140">
        <f t="shared" si="252"/>
        <v>0</v>
      </c>
      <c r="Q217" s="140">
        <f t="shared" si="252"/>
        <v>0</v>
      </c>
      <c r="R217" s="140">
        <f t="shared" si="252"/>
        <v>0</v>
      </c>
      <c r="S217" s="140">
        <f t="shared" si="252"/>
        <v>0</v>
      </c>
      <c r="T217" s="140">
        <f t="shared" si="252"/>
        <v>0</v>
      </c>
      <c r="U217" s="140">
        <f t="shared" si="252"/>
        <v>0</v>
      </c>
      <c r="V217" s="140">
        <f t="shared" si="252"/>
        <v>0</v>
      </c>
      <c r="W217" s="140">
        <f t="shared" si="252"/>
        <v>0</v>
      </c>
      <c r="X217" s="140">
        <f t="shared" si="252"/>
        <v>0</v>
      </c>
      <c r="Y217" s="140">
        <f t="shared" si="252"/>
        <v>0</v>
      </c>
      <c r="Z217" s="140">
        <f t="shared" si="252"/>
        <v>0</v>
      </c>
      <c r="AA217" s="140">
        <f t="shared" si="252"/>
        <v>0</v>
      </c>
      <c r="AB217" s="140">
        <f t="shared" si="252"/>
        <v>0</v>
      </c>
      <c r="AC217" s="140">
        <f t="shared" si="252"/>
        <v>0</v>
      </c>
      <c r="AD217" s="140">
        <f t="shared" si="252"/>
        <v>0</v>
      </c>
      <c r="AE217" s="140">
        <f t="shared" si="252"/>
        <v>0</v>
      </c>
      <c r="AF217" s="140">
        <f t="shared" si="252"/>
        <v>0</v>
      </c>
      <c r="AG217" s="140">
        <f t="shared" si="252"/>
        <v>0</v>
      </c>
      <c r="AH217" s="140">
        <f t="shared" si="252"/>
        <v>0</v>
      </c>
      <c r="AI217" s="140">
        <f t="shared" si="252"/>
        <v>0</v>
      </c>
      <c r="AJ217" s="140">
        <f t="shared" si="252"/>
        <v>0</v>
      </c>
      <c r="AK217" s="140">
        <f t="shared" si="252"/>
        <v>0</v>
      </c>
      <c r="AL217" s="140">
        <f t="shared" si="252"/>
        <v>0</v>
      </c>
      <c r="AM217" s="140">
        <f t="shared" si="252"/>
        <v>0</v>
      </c>
      <c r="AN217" s="140">
        <f t="shared" si="252"/>
        <v>0</v>
      </c>
      <c r="AO217" s="140">
        <f t="shared" si="252"/>
        <v>0</v>
      </c>
      <c r="AP217" s="140">
        <f t="shared" si="252"/>
        <v>0</v>
      </c>
      <c r="AQ217" s="140">
        <f t="shared" si="252"/>
        <v>0</v>
      </c>
      <c r="AR217" s="140">
        <f t="shared" si="252"/>
        <v>0</v>
      </c>
      <c r="AS217" s="140">
        <f t="shared" si="252"/>
        <v>0</v>
      </c>
      <c r="AT217" s="140">
        <f t="shared" si="252"/>
        <v>0</v>
      </c>
      <c r="AU217" s="140">
        <f t="shared" si="252"/>
        <v>0</v>
      </c>
      <c r="AV217" s="140">
        <f t="shared" si="252"/>
        <v>0</v>
      </c>
      <c r="AW217" s="140">
        <f t="shared" si="252"/>
        <v>0</v>
      </c>
      <c r="AX217" s="140">
        <f t="shared" si="252"/>
        <v>0</v>
      </c>
      <c r="AY217" s="140">
        <f t="shared" si="252"/>
        <v>0</v>
      </c>
      <c r="AZ217" s="140">
        <f t="shared" si="252"/>
        <v>0</v>
      </c>
      <c r="BA217" s="140">
        <f t="shared" si="252"/>
        <v>0</v>
      </c>
      <c r="BB217" s="105" t="s">
        <v>212</v>
      </c>
      <c r="BC217" s="110"/>
      <c r="BD217" s="139"/>
      <c r="BE217" s="132">
        <v>2016</v>
      </c>
      <c r="BF217" s="138"/>
      <c r="BG217" s="138"/>
    </row>
    <row r="218" spans="1:59" s="133" customFormat="1" ht="22.2" customHeight="1">
      <c r="A218" s="419" t="s">
        <v>88</v>
      </c>
      <c r="B218" s="112" t="s">
        <v>282</v>
      </c>
      <c r="C218" s="136"/>
      <c r="D218" s="136">
        <f>SUM(E218:BA218)</f>
        <v>0</v>
      </c>
      <c r="E218" s="136">
        <f>SUM(E219:E220)</f>
        <v>0</v>
      </c>
      <c r="F218" s="136">
        <f t="shared" ref="F218:BA218" si="253">SUM(F219:F220)</f>
        <v>0</v>
      </c>
      <c r="G218" s="136">
        <f t="shared" si="253"/>
        <v>0</v>
      </c>
      <c r="H218" s="136">
        <f t="shared" si="253"/>
        <v>0</v>
      </c>
      <c r="I218" s="136">
        <f t="shared" si="253"/>
        <v>0</v>
      </c>
      <c r="J218" s="136">
        <f t="shared" si="253"/>
        <v>0</v>
      </c>
      <c r="K218" s="136">
        <f t="shared" si="253"/>
        <v>0</v>
      </c>
      <c r="L218" s="136">
        <f t="shared" si="253"/>
        <v>0</v>
      </c>
      <c r="M218" s="136">
        <f t="shared" si="253"/>
        <v>0</v>
      </c>
      <c r="N218" s="136">
        <f t="shared" si="253"/>
        <v>0</v>
      </c>
      <c r="O218" s="136">
        <f t="shared" si="253"/>
        <v>0</v>
      </c>
      <c r="P218" s="136">
        <f t="shared" si="253"/>
        <v>0</v>
      </c>
      <c r="Q218" s="136">
        <f t="shared" si="253"/>
        <v>0</v>
      </c>
      <c r="R218" s="136">
        <f t="shared" si="253"/>
        <v>0</v>
      </c>
      <c r="S218" s="136">
        <f t="shared" si="253"/>
        <v>0</v>
      </c>
      <c r="T218" s="136">
        <f t="shared" si="253"/>
        <v>0</v>
      </c>
      <c r="U218" s="136">
        <f t="shared" si="253"/>
        <v>0</v>
      </c>
      <c r="V218" s="136">
        <f t="shared" si="253"/>
        <v>0</v>
      </c>
      <c r="W218" s="136">
        <f t="shared" si="253"/>
        <v>0</v>
      </c>
      <c r="X218" s="136">
        <f t="shared" si="253"/>
        <v>0</v>
      </c>
      <c r="Y218" s="136">
        <f t="shared" si="253"/>
        <v>0</v>
      </c>
      <c r="Z218" s="136">
        <f t="shared" si="253"/>
        <v>0</v>
      </c>
      <c r="AA218" s="136">
        <f t="shared" si="253"/>
        <v>0</v>
      </c>
      <c r="AB218" s="136">
        <f t="shared" si="253"/>
        <v>0</v>
      </c>
      <c r="AC218" s="136">
        <f t="shared" si="253"/>
        <v>0</v>
      </c>
      <c r="AD218" s="136">
        <f t="shared" si="253"/>
        <v>0</v>
      </c>
      <c r="AE218" s="136">
        <f t="shared" si="253"/>
        <v>0</v>
      </c>
      <c r="AF218" s="136">
        <f t="shared" si="253"/>
        <v>0</v>
      </c>
      <c r="AG218" s="136">
        <f t="shared" si="253"/>
        <v>0</v>
      </c>
      <c r="AH218" s="136">
        <f t="shared" si="253"/>
        <v>0</v>
      </c>
      <c r="AI218" s="136">
        <f t="shared" si="253"/>
        <v>0</v>
      </c>
      <c r="AJ218" s="136">
        <f t="shared" si="253"/>
        <v>0</v>
      </c>
      <c r="AK218" s="136">
        <f t="shared" si="253"/>
        <v>0</v>
      </c>
      <c r="AL218" s="136">
        <f t="shared" si="253"/>
        <v>0</v>
      </c>
      <c r="AM218" s="136">
        <f t="shared" si="253"/>
        <v>0</v>
      </c>
      <c r="AN218" s="136">
        <f t="shared" si="253"/>
        <v>0</v>
      </c>
      <c r="AO218" s="136">
        <f t="shared" si="253"/>
        <v>0</v>
      </c>
      <c r="AP218" s="136">
        <f t="shared" si="253"/>
        <v>0</v>
      </c>
      <c r="AQ218" s="136">
        <f t="shared" si="253"/>
        <v>0</v>
      </c>
      <c r="AR218" s="136">
        <f t="shared" si="253"/>
        <v>0</v>
      </c>
      <c r="AS218" s="136">
        <f t="shared" si="253"/>
        <v>0</v>
      </c>
      <c r="AT218" s="136">
        <f t="shared" si="253"/>
        <v>0</v>
      </c>
      <c r="AU218" s="136">
        <f t="shared" si="253"/>
        <v>0</v>
      </c>
      <c r="AV218" s="136">
        <f t="shared" si="253"/>
        <v>0</v>
      </c>
      <c r="AW218" s="136">
        <f t="shared" si="253"/>
        <v>0</v>
      </c>
      <c r="AX218" s="136">
        <f t="shared" si="253"/>
        <v>0</v>
      </c>
      <c r="AY218" s="136">
        <f t="shared" si="253"/>
        <v>0</v>
      </c>
      <c r="AZ218" s="136">
        <f t="shared" si="253"/>
        <v>0</v>
      </c>
      <c r="BA218" s="136">
        <f t="shared" si="253"/>
        <v>0</v>
      </c>
      <c r="BB218" s="105" t="s">
        <v>212</v>
      </c>
      <c r="BC218" s="104"/>
      <c r="BD218" s="143"/>
      <c r="BE218" s="132">
        <v>2016</v>
      </c>
      <c r="BF218" s="134"/>
      <c r="BG218" s="134"/>
    </row>
    <row r="219" spans="1:59" s="124" customFormat="1" ht="22.2" customHeight="1">
      <c r="A219" s="419" t="s">
        <v>88</v>
      </c>
      <c r="B219" s="107"/>
      <c r="C219" s="106"/>
      <c r="D219" s="106">
        <f>SUM(E219:BA219)</f>
        <v>0</v>
      </c>
      <c r="E219" s="106"/>
      <c r="F219" s="106"/>
      <c r="G219" s="106"/>
      <c r="H219" s="106"/>
      <c r="I219" s="106"/>
      <c r="J219" s="106"/>
      <c r="K219" s="106"/>
      <c r="L219" s="292"/>
      <c r="M219" s="106"/>
      <c r="N219" s="106"/>
      <c r="O219" s="106"/>
      <c r="P219" s="106"/>
      <c r="Q219" s="106"/>
      <c r="R219" s="106"/>
      <c r="S219" s="106"/>
      <c r="T219" s="106"/>
      <c r="U219" s="106"/>
      <c r="V219" s="106"/>
      <c r="W219" s="106"/>
      <c r="X219" s="106"/>
      <c r="Y219" s="106"/>
      <c r="Z219" s="106"/>
      <c r="AA219" s="106"/>
      <c r="AB219" s="106"/>
      <c r="AC219" s="106"/>
      <c r="AD219" s="106"/>
      <c r="AE219" s="106"/>
      <c r="AF219" s="106"/>
      <c r="AG219" s="297"/>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5" t="s">
        <v>212</v>
      </c>
      <c r="BC219" s="104"/>
      <c r="BD219" s="104"/>
      <c r="BE219" s="132">
        <v>2016</v>
      </c>
      <c r="BF219" s="104"/>
      <c r="BG219" s="104"/>
    </row>
    <row r="220" spans="1:59" s="124" customFormat="1" ht="22.2" customHeight="1">
      <c r="A220" s="419" t="s">
        <v>88</v>
      </c>
      <c r="B220" s="107"/>
      <c r="C220" s="106"/>
      <c r="D220" s="106">
        <f>SUM(E220:BA220)</f>
        <v>0</v>
      </c>
      <c r="E220" s="106"/>
      <c r="F220" s="106"/>
      <c r="G220" s="106"/>
      <c r="H220" s="106"/>
      <c r="I220" s="106"/>
      <c r="J220" s="106"/>
      <c r="K220" s="106"/>
      <c r="L220" s="292"/>
      <c r="M220" s="106"/>
      <c r="N220" s="106"/>
      <c r="O220" s="106"/>
      <c r="P220" s="106"/>
      <c r="Q220" s="106"/>
      <c r="R220" s="106"/>
      <c r="S220" s="106"/>
      <c r="T220" s="106"/>
      <c r="U220" s="106"/>
      <c r="V220" s="106"/>
      <c r="W220" s="106"/>
      <c r="X220" s="106"/>
      <c r="Y220" s="106"/>
      <c r="Z220" s="106"/>
      <c r="AA220" s="106"/>
      <c r="AB220" s="106"/>
      <c r="AC220" s="106"/>
      <c r="AD220" s="106"/>
      <c r="AE220" s="106"/>
      <c r="AF220" s="106"/>
      <c r="AG220" s="297"/>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5" t="s">
        <v>212</v>
      </c>
      <c r="BC220" s="104"/>
      <c r="BD220" s="104"/>
      <c r="BE220" s="132">
        <v>2016</v>
      </c>
      <c r="BF220" s="104"/>
      <c r="BG220" s="104"/>
    </row>
    <row r="221" spans="1:59" s="131" customFormat="1" ht="22.2" customHeight="1">
      <c r="A221" s="418" t="s">
        <v>92</v>
      </c>
      <c r="B221" s="262" t="s">
        <v>305</v>
      </c>
      <c r="C221" s="111">
        <f>SUM(C222,C225)</f>
        <v>0</v>
      </c>
      <c r="D221" s="111">
        <f>SUM(D222+D225)</f>
        <v>0</v>
      </c>
      <c r="E221" s="111">
        <f t="shared" ref="E221:K221" si="254">SUM(E222,E225)</f>
        <v>0</v>
      </c>
      <c r="F221" s="111">
        <f t="shared" si="254"/>
        <v>0</v>
      </c>
      <c r="G221" s="111">
        <f t="shared" si="254"/>
        <v>0</v>
      </c>
      <c r="H221" s="111">
        <f t="shared" si="254"/>
        <v>0</v>
      </c>
      <c r="I221" s="111">
        <f t="shared" si="254"/>
        <v>0</v>
      </c>
      <c r="J221" s="111">
        <f t="shared" si="254"/>
        <v>0</v>
      </c>
      <c r="K221" s="111">
        <f t="shared" si="254"/>
        <v>0</v>
      </c>
      <c r="L221" s="292"/>
      <c r="M221" s="111">
        <f t="shared" ref="M221:AF221" si="255">SUM(M222,M225)</f>
        <v>0</v>
      </c>
      <c r="N221" s="111">
        <f t="shared" si="255"/>
        <v>0</v>
      </c>
      <c r="O221" s="111">
        <f t="shared" si="255"/>
        <v>0</v>
      </c>
      <c r="P221" s="111">
        <f t="shared" si="255"/>
        <v>0</v>
      </c>
      <c r="Q221" s="111">
        <f t="shared" si="255"/>
        <v>0</v>
      </c>
      <c r="R221" s="111">
        <f t="shared" si="255"/>
        <v>0</v>
      </c>
      <c r="S221" s="111">
        <f t="shared" si="255"/>
        <v>0</v>
      </c>
      <c r="T221" s="111">
        <f t="shared" si="255"/>
        <v>0</v>
      </c>
      <c r="U221" s="111">
        <f t="shared" si="255"/>
        <v>0</v>
      </c>
      <c r="V221" s="111">
        <f t="shared" si="255"/>
        <v>0</v>
      </c>
      <c r="W221" s="111">
        <f t="shared" si="255"/>
        <v>0</v>
      </c>
      <c r="X221" s="111">
        <f t="shared" si="255"/>
        <v>0</v>
      </c>
      <c r="Y221" s="111">
        <f t="shared" si="255"/>
        <v>0</v>
      </c>
      <c r="Z221" s="111">
        <f t="shared" si="255"/>
        <v>0</v>
      </c>
      <c r="AA221" s="111">
        <f t="shared" si="255"/>
        <v>0</v>
      </c>
      <c r="AB221" s="111">
        <f t="shared" si="255"/>
        <v>0</v>
      </c>
      <c r="AC221" s="111">
        <f t="shared" si="255"/>
        <v>0</v>
      </c>
      <c r="AD221" s="111">
        <f t="shared" si="255"/>
        <v>0</v>
      </c>
      <c r="AE221" s="111">
        <f t="shared" si="255"/>
        <v>0</v>
      </c>
      <c r="AF221" s="111">
        <f t="shared" si="255"/>
        <v>0</v>
      </c>
      <c r="AG221" s="297"/>
      <c r="AH221" s="111">
        <f t="shared" ref="AH221:BA221" si="256">SUM(AH222,AH225)</f>
        <v>0</v>
      </c>
      <c r="AI221" s="111">
        <f t="shared" si="256"/>
        <v>0</v>
      </c>
      <c r="AJ221" s="111">
        <f t="shared" si="256"/>
        <v>0</v>
      </c>
      <c r="AK221" s="111">
        <f t="shared" si="256"/>
        <v>0</v>
      </c>
      <c r="AL221" s="111">
        <f t="shared" si="256"/>
        <v>0</v>
      </c>
      <c r="AM221" s="111">
        <f t="shared" si="256"/>
        <v>0</v>
      </c>
      <c r="AN221" s="111">
        <f t="shared" si="256"/>
        <v>0</v>
      </c>
      <c r="AO221" s="111">
        <f t="shared" si="256"/>
        <v>0</v>
      </c>
      <c r="AP221" s="111">
        <f t="shared" si="256"/>
        <v>0</v>
      </c>
      <c r="AQ221" s="111">
        <f t="shared" si="256"/>
        <v>0</v>
      </c>
      <c r="AR221" s="111">
        <f t="shared" si="256"/>
        <v>0</v>
      </c>
      <c r="AS221" s="111">
        <f t="shared" si="256"/>
        <v>0</v>
      </c>
      <c r="AT221" s="111">
        <f t="shared" si="256"/>
        <v>0</v>
      </c>
      <c r="AU221" s="111">
        <f t="shared" si="256"/>
        <v>0</v>
      </c>
      <c r="AV221" s="111">
        <f t="shared" si="256"/>
        <v>0</v>
      </c>
      <c r="AW221" s="111">
        <f t="shared" si="256"/>
        <v>0</v>
      </c>
      <c r="AX221" s="111">
        <f t="shared" si="256"/>
        <v>0</v>
      </c>
      <c r="AY221" s="111">
        <f t="shared" si="256"/>
        <v>0</v>
      </c>
      <c r="AZ221" s="111">
        <f t="shared" si="256"/>
        <v>0</v>
      </c>
      <c r="BA221" s="111">
        <f t="shared" si="256"/>
        <v>0</v>
      </c>
      <c r="BB221" s="105" t="s">
        <v>212</v>
      </c>
      <c r="BC221" s="110"/>
      <c r="BD221" s="110"/>
      <c r="BE221" s="132">
        <v>2016</v>
      </c>
      <c r="BF221" s="110"/>
      <c r="BG221" s="110"/>
    </row>
    <row r="222" spans="1:59" s="108" customFormat="1" ht="22.2" customHeight="1">
      <c r="A222" s="418" t="s">
        <v>92</v>
      </c>
      <c r="B222" s="112" t="s">
        <v>281</v>
      </c>
      <c r="C222" s="111"/>
      <c r="D222" s="111">
        <f t="shared" ref="D222:D227" si="257">SUM(E222:BA222)</f>
        <v>0</v>
      </c>
      <c r="E222" s="111">
        <f t="shared" ref="E222:K222" si="258">SUM(E223:E224)</f>
        <v>0</v>
      </c>
      <c r="F222" s="111">
        <f t="shared" si="258"/>
        <v>0</v>
      </c>
      <c r="G222" s="111">
        <f t="shared" si="258"/>
        <v>0</v>
      </c>
      <c r="H222" s="111">
        <f t="shared" si="258"/>
        <v>0</v>
      </c>
      <c r="I222" s="111">
        <f t="shared" si="258"/>
        <v>0</v>
      </c>
      <c r="J222" s="111">
        <f t="shared" si="258"/>
        <v>0</v>
      </c>
      <c r="K222" s="111">
        <f t="shared" si="258"/>
        <v>0</v>
      </c>
      <c r="L222" s="292"/>
      <c r="M222" s="111">
        <f t="shared" ref="M222:AF222" si="259">SUM(M223:M224)</f>
        <v>0</v>
      </c>
      <c r="N222" s="111">
        <f t="shared" si="259"/>
        <v>0</v>
      </c>
      <c r="O222" s="111">
        <f t="shared" si="259"/>
        <v>0</v>
      </c>
      <c r="P222" s="111">
        <f t="shared" si="259"/>
        <v>0</v>
      </c>
      <c r="Q222" s="111">
        <f t="shared" si="259"/>
        <v>0</v>
      </c>
      <c r="R222" s="111">
        <f t="shared" si="259"/>
        <v>0</v>
      </c>
      <c r="S222" s="111">
        <f t="shared" si="259"/>
        <v>0</v>
      </c>
      <c r="T222" s="111">
        <f t="shared" si="259"/>
        <v>0</v>
      </c>
      <c r="U222" s="111">
        <f t="shared" si="259"/>
        <v>0</v>
      </c>
      <c r="V222" s="111">
        <f t="shared" si="259"/>
        <v>0</v>
      </c>
      <c r="W222" s="111">
        <f t="shared" si="259"/>
        <v>0</v>
      </c>
      <c r="X222" s="111">
        <f t="shared" si="259"/>
        <v>0</v>
      </c>
      <c r="Y222" s="111">
        <f t="shared" si="259"/>
        <v>0</v>
      </c>
      <c r="Z222" s="111">
        <f t="shared" si="259"/>
        <v>0</v>
      </c>
      <c r="AA222" s="111">
        <f t="shared" si="259"/>
        <v>0</v>
      </c>
      <c r="AB222" s="111">
        <f t="shared" si="259"/>
        <v>0</v>
      </c>
      <c r="AC222" s="111">
        <f t="shared" si="259"/>
        <v>0</v>
      </c>
      <c r="AD222" s="111">
        <f t="shared" si="259"/>
        <v>0</v>
      </c>
      <c r="AE222" s="111">
        <f t="shared" si="259"/>
        <v>0</v>
      </c>
      <c r="AF222" s="111">
        <f t="shared" si="259"/>
        <v>0</v>
      </c>
      <c r="AG222" s="297"/>
      <c r="AH222" s="111">
        <f t="shared" ref="AH222:BA222" si="260">SUM(AH223:AH224)</f>
        <v>0</v>
      </c>
      <c r="AI222" s="111">
        <f t="shared" si="260"/>
        <v>0</v>
      </c>
      <c r="AJ222" s="111">
        <f t="shared" si="260"/>
        <v>0</v>
      </c>
      <c r="AK222" s="111">
        <f t="shared" si="260"/>
        <v>0</v>
      </c>
      <c r="AL222" s="111">
        <f t="shared" si="260"/>
        <v>0</v>
      </c>
      <c r="AM222" s="111">
        <f t="shared" si="260"/>
        <v>0</v>
      </c>
      <c r="AN222" s="111">
        <f t="shared" si="260"/>
        <v>0</v>
      </c>
      <c r="AO222" s="111">
        <f t="shared" si="260"/>
        <v>0</v>
      </c>
      <c r="AP222" s="111">
        <f t="shared" si="260"/>
        <v>0</v>
      </c>
      <c r="AQ222" s="111">
        <f t="shared" si="260"/>
        <v>0</v>
      </c>
      <c r="AR222" s="111">
        <f t="shared" si="260"/>
        <v>0</v>
      </c>
      <c r="AS222" s="111">
        <f t="shared" si="260"/>
        <v>0</v>
      </c>
      <c r="AT222" s="111">
        <f t="shared" si="260"/>
        <v>0</v>
      </c>
      <c r="AU222" s="111">
        <f t="shared" si="260"/>
        <v>0</v>
      </c>
      <c r="AV222" s="111">
        <f t="shared" si="260"/>
        <v>0</v>
      </c>
      <c r="AW222" s="111">
        <f t="shared" si="260"/>
        <v>0</v>
      </c>
      <c r="AX222" s="111">
        <f t="shared" si="260"/>
        <v>0</v>
      </c>
      <c r="AY222" s="111">
        <f t="shared" si="260"/>
        <v>0</v>
      </c>
      <c r="AZ222" s="111">
        <f t="shared" si="260"/>
        <v>0</v>
      </c>
      <c r="BA222" s="111">
        <f t="shared" si="260"/>
        <v>0</v>
      </c>
      <c r="BB222" s="105" t="s">
        <v>212</v>
      </c>
      <c r="BC222" s="110"/>
      <c r="BD222" s="110"/>
      <c r="BE222" s="132">
        <v>2016</v>
      </c>
      <c r="BF222" s="110"/>
      <c r="BG222" s="110"/>
    </row>
    <row r="223" spans="1:59" s="103" customFormat="1" ht="22.2" customHeight="1">
      <c r="A223" s="419" t="s">
        <v>92</v>
      </c>
      <c r="B223" s="107"/>
      <c r="C223" s="106"/>
      <c r="D223" s="106">
        <f t="shared" si="257"/>
        <v>0</v>
      </c>
      <c r="E223" s="106"/>
      <c r="F223" s="106"/>
      <c r="G223" s="106"/>
      <c r="H223" s="106"/>
      <c r="I223" s="106"/>
      <c r="J223" s="106"/>
      <c r="K223" s="106"/>
      <c r="L223" s="292"/>
      <c r="M223" s="106"/>
      <c r="N223" s="106"/>
      <c r="O223" s="106"/>
      <c r="P223" s="106"/>
      <c r="Q223" s="106"/>
      <c r="R223" s="106"/>
      <c r="S223" s="106"/>
      <c r="T223" s="106"/>
      <c r="U223" s="106"/>
      <c r="V223" s="106"/>
      <c r="W223" s="106"/>
      <c r="X223" s="106"/>
      <c r="Y223" s="106"/>
      <c r="Z223" s="106"/>
      <c r="AA223" s="106"/>
      <c r="AB223" s="106"/>
      <c r="AC223" s="106"/>
      <c r="AD223" s="106"/>
      <c r="AE223" s="106"/>
      <c r="AF223" s="106"/>
      <c r="AG223" s="297"/>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5" t="s">
        <v>212</v>
      </c>
      <c r="BC223" s="104"/>
      <c r="BD223" s="104"/>
      <c r="BE223" s="132">
        <v>2016</v>
      </c>
      <c r="BF223" s="104"/>
      <c r="BG223" s="104"/>
    </row>
    <row r="224" spans="1:59" s="103" customFormat="1" ht="22.2" customHeight="1">
      <c r="A224" s="419" t="s">
        <v>92</v>
      </c>
      <c r="B224" s="107"/>
      <c r="C224" s="106"/>
      <c r="D224" s="106">
        <f t="shared" si="257"/>
        <v>0</v>
      </c>
      <c r="E224" s="106"/>
      <c r="F224" s="106"/>
      <c r="G224" s="106"/>
      <c r="H224" s="106"/>
      <c r="I224" s="106"/>
      <c r="J224" s="106"/>
      <c r="K224" s="106"/>
      <c r="L224" s="292"/>
      <c r="M224" s="106"/>
      <c r="N224" s="106"/>
      <c r="O224" s="106"/>
      <c r="P224" s="106"/>
      <c r="Q224" s="106"/>
      <c r="R224" s="106"/>
      <c r="S224" s="106"/>
      <c r="T224" s="106"/>
      <c r="U224" s="106"/>
      <c r="V224" s="106"/>
      <c r="W224" s="106"/>
      <c r="X224" s="106"/>
      <c r="Y224" s="106"/>
      <c r="Z224" s="106"/>
      <c r="AA224" s="106"/>
      <c r="AB224" s="106"/>
      <c r="AC224" s="106"/>
      <c r="AD224" s="106"/>
      <c r="AE224" s="106"/>
      <c r="AF224" s="106"/>
      <c r="AG224" s="297"/>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5" t="s">
        <v>212</v>
      </c>
      <c r="BC224" s="104"/>
      <c r="BD224" s="104"/>
      <c r="BE224" s="132">
        <v>2016</v>
      </c>
      <c r="BF224" s="104"/>
      <c r="BG224" s="104"/>
    </row>
    <row r="225" spans="1:59" s="108" customFormat="1" ht="22.2" customHeight="1">
      <c r="A225" s="418" t="s">
        <v>92</v>
      </c>
      <c r="B225" s="112" t="s">
        <v>282</v>
      </c>
      <c r="C225" s="111"/>
      <c r="D225" s="111">
        <f t="shared" si="257"/>
        <v>0</v>
      </c>
      <c r="E225" s="111">
        <f t="shared" ref="E225:K225" si="261">SUM(E226:E227)</f>
        <v>0</v>
      </c>
      <c r="F225" s="111">
        <f t="shared" si="261"/>
        <v>0</v>
      </c>
      <c r="G225" s="111">
        <f t="shared" si="261"/>
        <v>0</v>
      </c>
      <c r="H225" s="111">
        <f t="shared" si="261"/>
        <v>0</v>
      </c>
      <c r="I225" s="111">
        <f t="shared" si="261"/>
        <v>0</v>
      </c>
      <c r="J225" s="111">
        <f t="shared" si="261"/>
        <v>0</v>
      </c>
      <c r="K225" s="111">
        <f t="shared" si="261"/>
        <v>0</v>
      </c>
      <c r="L225" s="292"/>
      <c r="M225" s="111">
        <f t="shared" ref="M225:AF225" si="262">SUM(M226:M227)</f>
        <v>0</v>
      </c>
      <c r="N225" s="111">
        <f t="shared" si="262"/>
        <v>0</v>
      </c>
      <c r="O225" s="111">
        <f t="shared" si="262"/>
        <v>0</v>
      </c>
      <c r="P225" s="111">
        <f t="shared" si="262"/>
        <v>0</v>
      </c>
      <c r="Q225" s="111">
        <f t="shared" si="262"/>
        <v>0</v>
      </c>
      <c r="R225" s="111">
        <f t="shared" si="262"/>
        <v>0</v>
      </c>
      <c r="S225" s="111">
        <f t="shared" si="262"/>
        <v>0</v>
      </c>
      <c r="T225" s="111">
        <f t="shared" si="262"/>
        <v>0</v>
      </c>
      <c r="U225" s="111">
        <f t="shared" si="262"/>
        <v>0</v>
      </c>
      <c r="V225" s="111">
        <f t="shared" si="262"/>
        <v>0</v>
      </c>
      <c r="W225" s="111">
        <f t="shared" si="262"/>
        <v>0</v>
      </c>
      <c r="X225" s="111">
        <f t="shared" si="262"/>
        <v>0</v>
      </c>
      <c r="Y225" s="111">
        <f t="shared" si="262"/>
        <v>0</v>
      </c>
      <c r="Z225" s="111">
        <f t="shared" si="262"/>
        <v>0</v>
      </c>
      <c r="AA225" s="111">
        <f t="shared" si="262"/>
        <v>0</v>
      </c>
      <c r="AB225" s="111">
        <f t="shared" si="262"/>
        <v>0</v>
      </c>
      <c r="AC225" s="111">
        <f t="shared" si="262"/>
        <v>0</v>
      </c>
      <c r="AD225" s="111">
        <f t="shared" si="262"/>
        <v>0</v>
      </c>
      <c r="AE225" s="111">
        <f t="shared" si="262"/>
        <v>0</v>
      </c>
      <c r="AF225" s="111">
        <f t="shared" si="262"/>
        <v>0</v>
      </c>
      <c r="AG225" s="297"/>
      <c r="AH225" s="111">
        <f t="shared" ref="AH225:BA225" si="263">SUM(AH226:AH227)</f>
        <v>0</v>
      </c>
      <c r="AI225" s="111">
        <f t="shared" si="263"/>
        <v>0</v>
      </c>
      <c r="AJ225" s="111">
        <f t="shared" si="263"/>
        <v>0</v>
      </c>
      <c r="AK225" s="111">
        <f t="shared" si="263"/>
        <v>0</v>
      </c>
      <c r="AL225" s="111">
        <f t="shared" si="263"/>
        <v>0</v>
      </c>
      <c r="AM225" s="111">
        <f t="shared" si="263"/>
        <v>0</v>
      </c>
      <c r="AN225" s="111">
        <f t="shared" si="263"/>
        <v>0</v>
      </c>
      <c r="AO225" s="111">
        <f t="shared" si="263"/>
        <v>0</v>
      </c>
      <c r="AP225" s="111">
        <f t="shared" si="263"/>
        <v>0</v>
      </c>
      <c r="AQ225" s="111">
        <f t="shared" si="263"/>
        <v>0</v>
      </c>
      <c r="AR225" s="111">
        <f t="shared" si="263"/>
        <v>0</v>
      </c>
      <c r="AS225" s="111">
        <f t="shared" si="263"/>
        <v>0</v>
      </c>
      <c r="AT225" s="111">
        <f t="shared" si="263"/>
        <v>0</v>
      </c>
      <c r="AU225" s="111">
        <f t="shared" si="263"/>
        <v>0</v>
      </c>
      <c r="AV225" s="111">
        <f t="shared" si="263"/>
        <v>0</v>
      </c>
      <c r="AW225" s="111">
        <f t="shared" si="263"/>
        <v>0</v>
      </c>
      <c r="AX225" s="111">
        <f t="shared" si="263"/>
        <v>0</v>
      </c>
      <c r="AY225" s="111">
        <f t="shared" si="263"/>
        <v>0</v>
      </c>
      <c r="AZ225" s="111">
        <f t="shared" si="263"/>
        <v>0</v>
      </c>
      <c r="BA225" s="111">
        <f t="shared" si="263"/>
        <v>0</v>
      </c>
      <c r="BB225" s="105" t="s">
        <v>212</v>
      </c>
      <c r="BC225" s="110"/>
      <c r="BD225" s="110"/>
      <c r="BE225" s="132">
        <v>2016</v>
      </c>
      <c r="BF225" s="110"/>
      <c r="BG225" s="110"/>
    </row>
    <row r="226" spans="1:59" s="103" customFormat="1" ht="22.2" customHeight="1">
      <c r="A226" s="419" t="s">
        <v>92</v>
      </c>
      <c r="B226" s="107"/>
      <c r="C226" s="106"/>
      <c r="D226" s="106">
        <f t="shared" si="257"/>
        <v>0</v>
      </c>
      <c r="E226" s="106"/>
      <c r="F226" s="106"/>
      <c r="G226" s="106"/>
      <c r="H226" s="106"/>
      <c r="I226" s="106"/>
      <c r="J226" s="106"/>
      <c r="K226" s="106"/>
      <c r="L226" s="292"/>
      <c r="M226" s="106"/>
      <c r="N226" s="106"/>
      <c r="O226" s="106"/>
      <c r="P226" s="106"/>
      <c r="Q226" s="106"/>
      <c r="R226" s="106"/>
      <c r="S226" s="106"/>
      <c r="T226" s="106"/>
      <c r="U226" s="106"/>
      <c r="V226" s="106"/>
      <c r="W226" s="106"/>
      <c r="X226" s="106"/>
      <c r="Y226" s="106"/>
      <c r="Z226" s="106"/>
      <c r="AA226" s="106"/>
      <c r="AB226" s="106"/>
      <c r="AC226" s="106"/>
      <c r="AD226" s="106"/>
      <c r="AE226" s="106"/>
      <c r="AF226" s="106"/>
      <c r="AG226" s="297"/>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5" t="s">
        <v>212</v>
      </c>
      <c r="BC226" s="104"/>
      <c r="BD226" s="104"/>
      <c r="BE226" s="132">
        <v>2016</v>
      </c>
      <c r="BF226" s="104"/>
      <c r="BG226" s="104"/>
    </row>
    <row r="227" spans="1:59" s="103" customFormat="1" ht="22.2" customHeight="1">
      <c r="A227" s="419" t="s">
        <v>92</v>
      </c>
      <c r="B227" s="107"/>
      <c r="C227" s="106"/>
      <c r="D227" s="106">
        <f t="shared" si="257"/>
        <v>0</v>
      </c>
      <c r="E227" s="106"/>
      <c r="F227" s="106"/>
      <c r="G227" s="106"/>
      <c r="H227" s="106"/>
      <c r="I227" s="106"/>
      <c r="J227" s="106"/>
      <c r="K227" s="106"/>
      <c r="L227" s="292"/>
      <c r="M227" s="106"/>
      <c r="N227" s="106"/>
      <c r="O227" s="106"/>
      <c r="P227" s="106"/>
      <c r="Q227" s="106"/>
      <c r="R227" s="106"/>
      <c r="S227" s="106"/>
      <c r="T227" s="106"/>
      <c r="U227" s="106"/>
      <c r="V227" s="106"/>
      <c r="W227" s="106"/>
      <c r="X227" s="106"/>
      <c r="Y227" s="106"/>
      <c r="Z227" s="106"/>
      <c r="AA227" s="106"/>
      <c r="AB227" s="106"/>
      <c r="AC227" s="106"/>
      <c r="AD227" s="106"/>
      <c r="AE227" s="106"/>
      <c r="AF227" s="106"/>
      <c r="AG227" s="297"/>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5" t="s">
        <v>212</v>
      </c>
      <c r="BC227" s="104"/>
      <c r="BD227" s="104"/>
      <c r="BE227" s="132">
        <v>2016</v>
      </c>
      <c r="BF227" s="104"/>
      <c r="BG227" s="104"/>
    </row>
    <row r="228" spans="1:59" s="126" customFormat="1" ht="22.2" customHeight="1">
      <c r="A228" s="418" t="s">
        <v>117</v>
      </c>
      <c r="B228" s="262" t="s">
        <v>309</v>
      </c>
      <c r="C228" s="111">
        <f>SUM(C229,C232)</f>
        <v>0</v>
      </c>
      <c r="D228" s="111">
        <f>SUM(D229+D232)</f>
        <v>0</v>
      </c>
      <c r="E228" s="111">
        <f t="shared" ref="E228:K228" si="264">SUM(E229,E232)</f>
        <v>0</v>
      </c>
      <c r="F228" s="111">
        <f t="shared" si="264"/>
        <v>0</v>
      </c>
      <c r="G228" s="111">
        <f t="shared" si="264"/>
        <v>0</v>
      </c>
      <c r="H228" s="111">
        <f t="shared" si="264"/>
        <v>0</v>
      </c>
      <c r="I228" s="111">
        <f t="shared" si="264"/>
        <v>0</v>
      </c>
      <c r="J228" s="111">
        <f t="shared" si="264"/>
        <v>0</v>
      </c>
      <c r="K228" s="111">
        <f t="shared" si="264"/>
        <v>0</v>
      </c>
      <c r="L228" s="292"/>
      <c r="M228" s="111">
        <f t="shared" ref="M228:AF228" si="265">SUM(M229,M232)</f>
        <v>0</v>
      </c>
      <c r="N228" s="111">
        <f t="shared" si="265"/>
        <v>0</v>
      </c>
      <c r="O228" s="111">
        <f t="shared" si="265"/>
        <v>0</v>
      </c>
      <c r="P228" s="111">
        <f t="shared" si="265"/>
        <v>0</v>
      </c>
      <c r="Q228" s="111">
        <f t="shared" si="265"/>
        <v>0</v>
      </c>
      <c r="R228" s="111">
        <f t="shared" si="265"/>
        <v>0</v>
      </c>
      <c r="S228" s="111">
        <f t="shared" si="265"/>
        <v>0</v>
      </c>
      <c r="T228" s="111">
        <f t="shared" si="265"/>
        <v>0</v>
      </c>
      <c r="U228" s="111">
        <f t="shared" si="265"/>
        <v>0</v>
      </c>
      <c r="V228" s="111">
        <f t="shared" si="265"/>
        <v>0</v>
      </c>
      <c r="W228" s="111">
        <f t="shared" si="265"/>
        <v>0</v>
      </c>
      <c r="X228" s="111">
        <f t="shared" si="265"/>
        <v>0</v>
      </c>
      <c r="Y228" s="111">
        <f t="shared" si="265"/>
        <v>0</v>
      </c>
      <c r="Z228" s="111">
        <f t="shared" si="265"/>
        <v>0</v>
      </c>
      <c r="AA228" s="111">
        <f t="shared" si="265"/>
        <v>0</v>
      </c>
      <c r="AB228" s="111">
        <f t="shared" si="265"/>
        <v>0</v>
      </c>
      <c r="AC228" s="111">
        <f t="shared" si="265"/>
        <v>0</v>
      </c>
      <c r="AD228" s="111">
        <f t="shared" si="265"/>
        <v>0</v>
      </c>
      <c r="AE228" s="111">
        <f t="shared" si="265"/>
        <v>0</v>
      </c>
      <c r="AF228" s="111">
        <f t="shared" si="265"/>
        <v>0</v>
      </c>
      <c r="AG228" s="297"/>
      <c r="AH228" s="111">
        <f t="shared" ref="AH228:BA228" si="266">SUM(AH229,AH232)</f>
        <v>0</v>
      </c>
      <c r="AI228" s="111">
        <f t="shared" si="266"/>
        <v>0</v>
      </c>
      <c r="AJ228" s="111">
        <f t="shared" si="266"/>
        <v>0</v>
      </c>
      <c r="AK228" s="111">
        <f t="shared" si="266"/>
        <v>0</v>
      </c>
      <c r="AL228" s="111">
        <f t="shared" si="266"/>
        <v>0</v>
      </c>
      <c r="AM228" s="111">
        <f t="shared" si="266"/>
        <v>0</v>
      </c>
      <c r="AN228" s="111">
        <f t="shared" si="266"/>
        <v>0</v>
      </c>
      <c r="AO228" s="111">
        <f t="shared" si="266"/>
        <v>0</v>
      </c>
      <c r="AP228" s="111">
        <f t="shared" si="266"/>
        <v>0</v>
      </c>
      <c r="AQ228" s="111">
        <f t="shared" si="266"/>
        <v>0</v>
      </c>
      <c r="AR228" s="111">
        <f t="shared" si="266"/>
        <v>0</v>
      </c>
      <c r="AS228" s="111">
        <f t="shared" si="266"/>
        <v>0</v>
      </c>
      <c r="AT228" s="111">
        <f t="shared" si="266"/>
        <v>0</v>
      </c>
      <c r="AU228" s="111">
        <f t="shared" si="266"/>
        <v>0</v>
      </c>
      <c r="AV228" s="111">
        <f t="shared" si="266"/>
        <v>0</v>
      </c>
      <c r="AW228" s="111">
        <f t="shared" si="266"/>
        <v>0</v>
      </c>
      <c r="AX228" s="111">
        <f t="shared" si="266"/>
        <v>0</v>
      </c>
      <c r="AY228" s="111">
        <f t="shared" si="266"/>
        <v>0</v>
      </c>
      <c r="AZ228" s="111">
        <f t="shared" si="266"/>
        <v>0</v>
      </c>
      <c r="BA228" s="111">
        <f t="shared" si="266"/>
        <v>0</v>
      </c>
      <c r="BB228" s="105" t="s">
        <v>212</v>
      </c>
      <c r="BC228" s="110"/>
      <c r="BD228" s="110"/>
      <c r="BE228" s="90">
        <v>2016</v>
      </c>
      <c r="BF228" s="109"/>
      <c r="BG228" s="109"/>
    </row>
    <row r="229" spans="1:59" s="103" customFormat="1" ht="22.2" customHeight="1">
      <c r="A229" s="419" t="s">
        <v>117</v>
      </c>
      <c r="B229" s="107" t="s">
        <v>281</v>
      </c>
      <c r="C229" s="106"/>
      <c r="D229" s="106">
        <f t="shared" ref="D229:D234" si="267">SUM(E229:BA229)</f>
        <v>0</v>
      </c>
      <c r="E229" s="106">
        <f t="shared" ref="E229:K229" si="268">SUM(E230:E231)</f>
        <v>0</v>
      </c>
      <c r="F229" s="106">
        <f t="shared" si="268"/>
        <v>0</v>
      </c>
      <c r="G229" s="106">
        <f t="shared" si="268"/>
        <v>0</v>
      </c>
      <c r="H229" s="106">
        <f t="shared" si="268"/>
        <v>0</v>
      </c>
      <c r="I229" s="106">
        <f t="shared" si="268"/>
        <v>0</v>
      </c>
      <c r="J229" s="106">
        <f t="shared" si="268"/>
        <v>0</v>
      </c>
      <c r="K229" s="106">
        <f t="shared" si="268"/>
        <v>0</v>
      </c>
      <c r="L229" s="292"/>
      <c r="M229" s="106">
        <f t="shared" ref="M229:AF229" si="269">SUM(M230:M231)</f>
        <v>0</v>
      </c>
      <c r="N229" s="106">
        <f t="shared" si="269"/>
        <v>0</v>
      </c>
      <c r="O229" s="106">
        <f t="shared" si="269"/>
        <v>0</v>
      </c>
      <c r="P229" s="106">
        <f t="shared" si="269"/>
        <v>0</v>
      </c>
      <c r="Q229" s="106">
        <f t="shared" si="269"/>
        <v>0</v>
      </c>
      <c r="R229" s="106">
        <f t="shared" si="269"/>
        <v>0</v>
      </c>
      <c r="S229" s="106">
        <f t="shared" si="269"/>
        <v>0</v>
      </c>
      <c r="T229" s="106">
        <f t="shared" si="269"/>
        <v>0</v>
      </c>
      <c r="U229" s="106">
        <f t="shared" si="269"/>
        <v>0</v>
      </c>
      <c r="V229" s="106">
        <f t="shared" si="269"/>
        <v>0</v>
      </c>
      <c r="W229" s="106">
        <f t="shared" si="269"/>
        <v>0</v>
      </c>
      <c r="X229" s="106">
        <f t="shared" si="269"/>
        <v>0</v>
      </c>
      <c r="Y229" s="106">
        <f t="shared" si="269"/>
        <v>0</v>
      </c>
      <c r="Z229" s="106">
        <f t="shared" si="269"/>
        <v>0</v>
      </c>
      <c r="AA229" s="106">
        <f t="shared" si="269"/>
        <v>0</v>
      </c>
      <c r="AB229" s="106">
        <f t="shared" si="269"/>
        <v>0</v>
      </c>
      <c r="AC229" s="106">
        <f t="shared" si="269"/>
        <v>0</v>
      </c>
      <c r="AD229" s="106">
        <f t="shared" si="269"/>
        <v>0</v>
      </c>
      <c r="AE229" s="106">
        <f t="shared" si="269"/>
        <v>0</v>
      </c>
      <c r="AF229" s="106">
        <f t="shared" si="269"/>
        <v>0</v>
      </c>
      <c r="AG229" s="297"/>
      <c r="AH229" s="106">
        <f t="shared" ref="AH229:BA229" si="270">SUM(AH230:AH231)</f>
        <v>0</v>
      </c>
      <c r="AI229" s="106">
        <f t="shared" si="270"/>
        <v>0</v>
      </c>
      <c r="AJ229" s="106">
        <f t="shared" si="270"/>
        <v>0</v>
      </c>
      <c r="AK229" s="106">
        <f t="shared" si="270"/>
        <v>0</v>
      </c>
      <c r="AL229" s="106">
        <f t="shared" si="270"/>
        <v>0</v>
      </c>
      <c r="AM229" s="106">
        <f t="shared" si="270"/>
        <v>0</v>
      </c>
      <c r="AN229" s="106">
        <f t="shared" si="270"/>
        <v>0</v>
      </c>
      <c r="AO229" s="106">
        <f t="shared" si="270"/>
        <v>0</v>
      </c>
      <c r="AP229" s="106">
        <f t="shared" si="270"/>
        <v>0</v>
      </c>
      <c r="AQ229" s="106">
        <f t="shared" si="270"/>
        <v>0</v>
      </c>
      <c r="AR229" s="106">
        <f t="shared" si="270"/>
        <v>0</v>
      </c>
      <c r="AS229" s="106">
        <f t="shared" si="270"/>
        <v>0</v>
      </c>
      <c r="AT229" s="106">
        <f t="shared" si="270"/>
        <v>0</v>
      </c>
      <c r="AU229" s="106">
        <f t="shared" si="270"/>
        <v>0</v>
      </c>
      <c r="AV229" s="106">
        <f t="shared" si="270"/>
        <v>0</v>
      </c>
      <c r="AW229" s="106">
        <f t="shared" si="270"/>
        <v>0</v>
      </c>
      <c r="AX229" s="106">
        <f t="shared" si="270"/>
        <v>0</v>
      </c>
      <c r="AY229" s="106">
        <f t="shared" si="270"/>
        <v>0</v>
      </c>
      <c r="AZ229" s="106">
        <f t="shared" si="270"/>
        <v>0</v>
      </c>
      <c r="BA229" s="106">
        <f t="shared" si="270"/>
        <v>0</v>
      </c>
      <c r="BB229" s="105" t="s">
        <v>212</v>
      </c>
      <c r="BC229" s="104"/>
      <c r="BD229" s="104"/>
      <c r="BE229" s="90">
        <v>2016</v>
      </c>
      <c r="BF229" s="101"/>
      <c r="BG229" s="101"/>
    </row>
    <row r="230" spans="1:59" s="103" customFormat="1" ht="22.2" customHeight="1">
      <c r="A230" s="419" t="s">
        <v>117</v>
      </c>
      <c r="B230" s="107"/>
      <c r="C230" s="106"/>
      <c r="D230" s="106">
        <f t="shared" si="267"/>
        <v>0</v>
      </c>
      <c r="E230" s="106"/>
      <c r="F230" s="106"/>
      <c r="G230" s="106"/>
      <c r="H230" s="106"/>
      <c r="I230" s="106"/>
      <c r="J230" s="106"/>
      <c r="K230" s="106"/>
      <c r="L230" s="292"/>
      <c r="M230" s="106"/>
      <c r="N230" s="106"/>
      <c r="O230" s="106"/>
      <c r="P230" s="106"/>
      <c r="Q230" s="106"/>
      <c r="R230" s="106"/>
      <c r="S230" s="106"/>
      <c r="T230" s="106"/>
      <c r="U230" s="106"/>
      <c r="V230" s="106"/>
      <c r="W230" s="106"/>
      <c r="X230" s="106"/>
      <c r="Y230" s="106"/>
      <c r="Z230" s="106"/>
      <c r="AA230" s="106"/>
      <c r="AB230" s="106"/>
      <c r="AC230" s="106"/>
      <c r="AD230" s="106"/>
      <c r="AE230" s="106"/>
      <c r="AF230" s="106"/>
      <c r="AG230" s="297"/>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5" t="s">
        <v>212</v>
      </c>
      <c r="BC230" s="104"/>
      <c r="BD230" s="104"/>
      <c r="BE230" s="90">
        <v>2016</v>
      </c>
      <c r="BF230" s="101"/>
      <c r="BG230" s="101"/>
    </row>
    <row r="231" spans="1:59" s="108" customFormat="1" ht="22.2" customHeight="1">
      <c r="A231" s="418" t="s">
        <v>117</v>
      </c>
      <c r="B231" s="112"/>
      <c r="C231" s="111"/>
      <c r="D231" s="111">
        <f t="shared" si="267"/>
        <v>0</v>
      </c>
      <c r="E231" s="111"/>
      <c r="F231" s="111"/>
      <c r="G231" s="111"/>
      <c r="H231" s="111"/>
      <c r="I231" s="111"/>
      <c r="J231" s="111"/>
      <c r="K231" s="111"/>
      <c r="L231" s="292"/>
      <c r="M231" s="111"/>
      <c r="N231" s="111"/>
      <c r="O231" s="111"/>
      <c r="P231" s="111"/>
      <c r="Q231" s="111"/>
      <c r="R231" s="111"/>
      <c r="S231" s="111"/>
      <c r="T231" s="111"/>
      <c r="U231" s="111"/>
      <c r="V231" s="111"/>
      <c r="W231" s="111"/>
      <c r="X231" s="111"/>
      <c r="Y231" s="111"/>
      <c r="Z231" s="111"/>
      <c r="AA231" s="111"/>
      <c r="AB231" s="111"/>
      <c r="AC231" s="111"/>
      <c r="AD231" s="111"/>
      <c r="AE231" s="111"/>
      <c r="AF231" s="111"/>
      <c r="AG231" s="297"/>
      <c r="AH231" s="111"/>
      <c r="AI231" s="111"/>
      <c r="AJ231" s="111"/>
      <c r="AK231" s="111"/>
      <c r="AL231" s="111"/>
      <c r="AM231" s="111"/>
      <c r="AN231" s="111"/>
      <c r="AO231" s="111"/>
      <c r="AP231" s="111"/>
      <c r="AQ231" s="111"/>
      <c r="AR231" s="111"/>
      <c r="AS231" s="111"/>
      <c r="AT231" s="111"/>
      <c r="AU231" s="111"/>
      <c r="AV231" s="111"/>
      <c r="AW231" s="111"/>
      <c r="AX231" s="111"/>
      <c r="AY231" s="111"/>
      <c r="AZ231" s="111"/>
      <c r="BA231" s="111"/>
      <c r="BB231" s="105" t="s">
        <v>212</v>
      </c>
      <c r="BC231" s="110"/>
      <c r="BD231" s="110"/>
      <c r="BE231" s="90">
        <v>2016</v>
      </c>
      <c r="BF231" s="109"/>
      <c r="BG231" s="109"/>
    </row>
    <row r="232" spans="1:59" s="103" customFormat="1" ht="22.2" customHeight="1">
      <c r="A232" s="419" t="s">
        <v>117</v>
      </c>
      <c r="B232" s="107" t="s">
        <v>282</v>
      </c>
      <c r="C232" s="106"/>
      <c r="D232" s="106">
        <f t="shared" si="267"/>
        <v>0</v>
      </c>
      <c r="E232" s="106">
        <f t="shared" ref="E232:K232" si="271">SUM(E233:E234)</f>
        <v>0</v>
      </c>
      <c r="F232" s="106">
        <f t="shared" si="271"/>
        <v>0</v>
      </c>
      <c r="G232" s="106">
        <f t="shared" si="271"/>
        <v>0</v>
      </c>
      <c r="H232" s="106">
        <f t="shared" si="271"/>
        <v>0</v>
      </c>
      <c r="I232" s="106">
        <f t="shared" si="271"/>
        <v>0</v>
      </c>
      <c r="J232" s="106">
        <f t="shared" si="271"/>
        <v>0</v>
      </c>
      <c r="K232" s="106">
        <f t="shared" si="271"/>
        <v>0</v>
      </c>
      <c r="L232" s="292"/>
      <c r="M232" s="106">
        <f t="shared" ref="M232:AF232" si="272">SUM(M233:M234)</f>
        <v>0</v>
      </c>
      <c r="N232" s="106">
        <f t="shared" si="272"/>
        <v>0</v>
      </c>
      <c r="O232" s="106">
        <f t="shared" si="272"/>
        <v>0</v>
      </c>
      <c r="P232" s="106">
        <f t="shared" si="272"/>
        <v>0</v>
      </c>
      <c r="Q232" s="106">
        <f t="shared" si="272"/>
        <v>0</v>
      </c>
      <c r="R232" s="106">
        <f t="shared" si="272"/>
        <v>0</v>
      </c>
      <c r="S232" s="106">
        <f t="shared" si="272"/>
        <v>0</v>
      </c>
      <c r="T232" s="106">
        <f t="shared" si="272"/>
        <v>0</v>
      </c>
      <c r="U232" s="106">
        <f t="shared" si="272"/>
        <v>0</v>
      </c>
      <c r="V232" s="106">
        <f t="shared" si="272"/>
        <v>0</v>
      </c>
      <c r="W232" s="106">
        <f t="shared" si="272"/>
        <v>0</v>
      </c>
      <c r="X232" s="106">
        <f t="shared" si="272"/>
        <v>0</v>
      </c>
      <c r="Y232" s="106">
        <f t="shared" si="272"/>
        <v>0</v>
      </c>
      <c r="Z232" s="106">
        <f t="shared" si="272"/>
        <v>0</v>
      </c>
      <c r="AA232" s="106">
        <f t="shared" si="272"/>
        <v>0</v>
      </c>
      <c r="AB232" s="106">
        <f t="shared" si="272"/>
        <v>0</v>
      </c>
      <c r="AC232" s="106">
        <f t="shared" si="272"/>
        <v>0</v>
      </c>
      <c r="AD232" s="106">
        <f t="shared" si="272"/>
        <v>0</v>
      </c>
      <c r="AE232" s="106">
        <f t="shared" si="272"/>
        <v>0</v>
      </c>
      <c r="AF232" s="106">
        <f t="shared" si="272"/>
        <v>0</v>
      </c>
      <c r="AG232" s="297"/>
      <c r="AH232" s="106">
        <f t="shared" ref="AH232:BA232" si="273">SUM(AH233:AH234)</f>
        <v>0</v>
      </c>
      <c r="AI232" s="106">
        <f t="shared" si="273"/>
        <v>0</v>
      </c>
      <c r="AJ232" s="106">
        <f t="shared" si="273"/>
        <v>0</v>
      </c>
      <c r="AK232" s="106">
        <f t="shared" si="273"/>
        <v>0</v>
      </c>
      <c r="AL232" s="106">
        <f t="shared" si="273"/>
        <v>0</v>
      </c>
      <c r="AM232" s="106">
        <f t="shared" si="273"/>
        <v>0</v>
      </c>
      <c r="AN232" s="106">
        <f t="shared" si="273"/>
        <v>0</v>
      </c>
      <c r="AO232" s="106">
        <f t="shared" si="273"/>
        <v>0</v>
      </c>
      <c r="AP232" s="106">
        <f t="shared" si="273"/>
        <v>0</v>
      </c>
      <c r="AQ232" s="106">
        <f t="shared" si="273"/>
        <v>0</v>
      </c>
      <c r="AR232" s="106">
        <f t="shared" si="273"/>
        <v>0</v>
      </c>
      <c r="AS232" s="106">
        <f t="shared" si="273"/>
        <v>0</v>
      </c>
      <c r="AT232" s="106">
        <f t="shared" si="273"/>
        <v>0</v>
      </c>
      <c r="AU232" s="106">
        <f t="shared" si="273"/>
        <v>0</v>
      </c>
      <c r="AV232" s="106">
        <f t="shared" si="273"/>
        <v>0</v>
      </c>
      <c r="AW232" s="106">
        <f t="shared" si="273"/>
        <v>0</v>
      </c>
      <c r="AX232" s="106">
        <f t="shared" si="273"/>
        <v>0</v>
      </c>
      <c r="AY232" s="106">
        <f t="shared" si="273"/>
        <v>0</v>
      </c>
      <c r="AZ232" s="106">
        <f t="shared" si="273"/>
        <v>0</v>
      </c>
      <c r="BA232" s="106">
        <f t="shared" si="273"/>
        <v>0</v>
      </c>
      <c r="BB232" s="105" t="s">
        <v>212</v>
      </c>
      <c r="BC232" s="106">
        <f>SUM(BC233:BC234)</f>
        <v>0</v>
      </c>
      <c r="BD232" s="106">
        <f>SUM(BD233:BD234)</f>
        <v>0</v>
      </c>
      <c r="BE232" s="90">
        <v>2016</v>
      </c>
      <c r="BF232" s="101"/>
      <c r="BG232" s="101"/>
    </row>
    <row r="233" spans="1:59" s="124" customFormat="1" ht="22.2" customHeight="1">
      <c r="A233" s="419" t="s">
        <v>117</v>
      </c>
      <c r="B233" s="125"/>
      <c r="C233" s="106"/>
      <c r="D233" s="106">
        <f t="shared" si="267"/>
        <v>0</v>
      </c>
      <c r="E233" s="106"/>
      <c r="F233" s="106"/>
      <c r="G233" s="106"/>
      <c r="H233" s="106"/>
      <c r="I233" s="106"/>
      <c r="J233" s="106"/>
      <c r="K233" s="106"/>
      <c r="L233" s="292"/>
      <c r="M233" s="106"/>
      <c r="N233" s="106"/>
      <c r="O233" s="106"/>
      <c r="P233" s="106"/>
      <c r="Q233" s="106"/>
      <c r="R233" s="106"/>
      <c r="S233" s="106"/>
      <c r="T233" s="106"/>
      <c r="U233" s="106"/>
      <c r="V233" s="106"/>
      <c r="W233" s="106"/>
      <c r="X233" s="106"/>
      <c r="Y233" s="106"/>
      <c r="Z233" s="106"/>
      <c r="AA233" s="106"/>
      <c r="AB233" s="106"/>
      <c r="AC233" s="106"/>
      <c r="AD233" s="106"/>
      <c r="AE233" s="106"/>
      <c r="AF233" s="106"/>
      <c r="AG233" s="297"/>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5" t="s">
        <v>212</v>
      </c>
      <c r="BC233" s="104"/>
      <c r="BD233" s="104"/>
      <c r="BE233" s="90">
        <v>2016</v>
      </c>
      <c r="BF233" s="101"/>
      <c r="BG233" s="101"/>
    </row>
    <row r="234" spans="1:59" s="103" customFormat="1" ht="22.2" customHeight="1">
      <c r="A234" s="419" t="s">
        <v>117</v>
      </c>
      <c r="B234" s="107"/>
      <c r="C234" s="106"/>
      <c r="D234" s="106">
        <f t="shared" si="267"/>
        <v>0</v>
      </c>
      <c r="E234" s="106"/>
      <c r="F234" s="106"/>
      <c r="G234" s="106"/>
      <c r="H234" s="106"/>
      <c r="I234" s="106"/>
      <c r="J234" s="106"/>
      <c r="K234" s="106"/>
      <c r="L234" s="292"/>
      <c r="M234" s="106"/>
      <c r="N234" s="106"/>
      <c r="O234" s="106"/>
      <c r="P234" s="106"/>
      <c r="Q234" s="106"/>
      <c r="R234" s="106"/>
      <c r="S234" s="106"/>
      <c r="T234" s="106"/>
      <c r="U234" s="106"/>
      <c r="V234" s="106"/>
      <c r="W234" s="106"/>
      <c r="X234" s="106"/>
      <c r="Y234" s="106"/>
      <c r="Z234" s="106"/>
      <c r="AA234" s="106"/>
      <c r="AB234" s="106"/>
      <c r="AC234" s="106"/>
      <c r="AD234" s="106"/>
      <c r="AE234" s="106"/>
      <c r="AF234" s="106"/>
      <c r="AG234" s="297"/>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5" t="s">
        <v>212</v>
      </c>
      <c r="BC234" s="104"/>
      <c r="BD234" s="104"/>
      <c r="BE234" s="90">
        <v>2016</v>
      </c>
      <c r="BF234" s="101"/>
      <c r="BG234" s="101"/>
    </row>
    <row r="235" spans="1:59" s="120" customFormat="1" ht="22.2" customHeight="1">
      <c r="A235" s="425">
        <v>6</v>
      </c>
      <c r="B235" s="307" t="s">
        <v>260</v>
      </c>
      <c r="C235" s="123">
        <f>SUM(C236,C239)</f>
        <v>0</v>
      </c>
      <c r="D235" s="123">
        <f>SUM(D236+D239)</f>
        <v>0</v>
      </c>
      <c r="E235" s="123">
        <f t="shared" ref="E235:K235" si="274">SUM(E236,E239)</f>
        <v>0</v>
      </c>
      <c r="F235" s="123">
        <f t="shared" si="274"/>
        <v>0</v>
      </c>
      <c r="G235" s="123">
        <f t="shared" si="274"/>
        <v>0</v>
      </c>
      <c r="H235" s="123">
        <f t="shared" si="274"/>
        <v>0</v>
      </c>
      <c r="I235" s="106">
        <f t="shared" si="274"/>
        <v>0</v>
      </c>
      <c r="J235" s="106">
        <f t="shared" si="274"/>
        <v>0</v>
      </c>
      <c r="K235" s="106">
        <f t="shared" si="274"/>
        <v>0</v>
      </c>
      <c r="L235" s="292"/>
      <c r="M235" s="106">
        <f t="shared" ref="M235:AF235" si="275">SUM(M236,M239)</f>
        <v>0</v>
      </c>
      <c r="N235" s="106">
        <f t="shared" si="275"/>
        <v>0</v>
      </c>
      <c r="O235" s="106">
        <f t="shared" si="275"/>
        <v>0</v>
      </c>
      <c r="P235" s="123">
        <f t="shared" si="275"/>
        <v>0</v>
      </c>
      <c r="Q235" s="106">
        <f t="shared" si="275"/>
        <v>0</v>
      </c>
      <c r="R235" s="106">
        <f t="shared" si="275"/>
        <v>0</v>
      </c>
      <c r="S235" s="106">
        <f t="shared" si="275"/>
        <v>0</v>
      </c>
      <c r="T235" s="106">
        <f t="shared" si="275"/>
        <v>0</v>
      </c>
      <c r="U235" s="123">
        <f t="shared" si="275"/>
        <v>0</v>
      </c>
      <c r="V235" s="106">
        <f t="shared" si="275"/>
        <v>0</v>
      </c>
      <c r="W235" s="106">
        <f t="shared" si="275"/>
        <v>0</v>
      </c>
      <c r="X235" s="106">
        <f t="shared" si="275"/>
        <v>0</v>
      </c>
      <c r="Y235" s="123">
        <f t="shared" si="275"/>
        <v>0</v>
      </c>
      <c r="Z235" s="106">
        <f t="shared" si="275"/>
        <v>0</v>
      </c>
      <c r="AA235" s="106">
        <f t="shared" si="275"/>
        <v>0</v>
      </c>
      <c r="AB235" s="106">
        <f t="shared" si="275"/>
        <v>0</v>
      </c>
      <c r="AC235" s="106">
        <f t="shared" si="275"/>
        <v>0</v>
      </c>
      <c r="AD235" s="106">
        <f t="shared" si="275"/>
        <v>0</v>
      </c>
      <c r="AE235" s="106">
        <f t="shared" si="275"/>
        <v>0</v>
      </c>
      <c r="AF235" s="106">
        <f t="shared" si="275"/>
        <v>0</v>
      </c>
      <c r="AG235" s="297"/>
      <c r="AH235" s="106">
        <f t="shared" ref="AH235:BA235" si="276">SUM(AH236,AH239)</f>
        <v>0</v>
      </c>
      <c r="AI235" s="106">
        <f t="shared" si="276"/>
        <v>0</v>
      </c>
      <c r="AJ235" s="106">
        <f t="shared" si="276"/>
        <v>0</v>
      </c>
      <c r="AK235" s="106">
        <f t="shared" si="276"/>
        <v>0</v>
      </c>
      <c r="AL235" s="106">
        <f t="shared" si="276"/>
        <v>0</v>
      </c>
      <c r="AM235" s="106">
        <f t="shared" si="276"/>
        <v>0</v>
      </c>
      <c r="AN235" s="106">
        <f t="shared" si="276"/>
        <v>0</v>
      </c>
      <c r="AO235" s="106">
        <f t="shared" si="276"/>
        <v>0</v>
      </c>
      <c r="AP235" s="106">
        <f t="shared" si="276"/>
        <v>0</v>
      </c>
      <c r="AQ235" s="106">
        <f t="shared" si="276"/>
        <v>0</v>
      </c>
      <c r="AR235" s="106">
        <f t="shared" si="276"/>
        <v>0</v>
      </c>
      <c r="AS235" s="123">
        <f t="shared" si="276"/>
        <v>0</v>
      </c>
      <c r="AT235" s="123">
        <f t="shared" si="276"/>
        <v>0</v>
      </c>
      <c r="AU235" s="106">
        <f t="shared" si="276"/>
        <v>0</v>
      </c>
      <c r="AV235" s="106">
        <f t="shared" si="276"/>
        <v>0</v>
      </c>
      <c r="AW235" s="106">
        <f t="shared" si="276"/>
        <v>0</v>
      </c>
      <c r="AX235" s="106">
        <f t="shared" si="276"/>
        <v>0</v>
      </c>
      <c r="AY235" s="106">
        <f t="shared" si="276"/>
        <v>0</v>
      </c>
      <c r="AZ235" s="106">
        <f t="shared" si="276"/>
        <v>0</v>
      </c>
      <c r="BA235" s="106">
        <f t="shared" si="276"/>
        <v>0</v>
      </c>
      <c r="BB235" s="105" t="s">
        <v>212</v>
      </c>
      <c r="BC235" s="104"/>
      <c r="BD235" s="122"/>
      <c r="BE235" s="90">
        <v>2016</v>
      </c>
      <c r="BF235" s="121"/>
      <c r="BG235" s="121"/>
    </row>
    <row r="236" spans="1:59" s="108" customFormat="1" ht="22.2" customHeight="1">
      <c r="A236" s="418" t="s">
        <v>119</v>
      </c>
      <c r="B236" s="112" t="s">
        <v>281</v>
      </c>
      <c r="C236" s="111"/>
      <c r="D236" s="111">
        <f t="shared" ref="D236:D241" si="277">SUM(E236:BA236)</f>
        <v>0</v>
      </c>
      <c r="E236" s="111">
        <f t="shared" ref="E236:K236" si="278">SUM(E237:E238)</f>
        <v>0</v>
      </c>
      <c r="F236" s="111">
        <f>SUM(F237:F238)</f>
        <v>0</v>
      </c>
      <c r="G236" s="111">
        <f t="shared" si="278"/>
        <v>0</v>
      </c>
      <c r="H236" s="111">
        <f t="shared" si="278"/>
        <v>0</v>
      </c>
      <c r="I236" s="111">
        <f t="shared" si="278"/>
        <v>0</v>
      </c>
      <c r="J236" s="111">
        <f t="shared" si="278"/>
        <v>0</v>
      </c>
      <c r="K236" s="111">
        <f t="shared" si="278"/>
        <v>0</v>
      </c>
      <c r="L236" s="292"/>
      <c r="M236" s="111">
        <f t="shared" ref="M236:AF236" si="279">SUM(M237:M238)</f>
        <v>0</v>
      </c>
      <c r="N236" s="111">
        <f t="shared" si="279"/>
        <v>0</v>
      </c>
      <c r="O236" s="111">
        <f t="shared" si="279"/>
        <v>0</v>
      </c>
      <c r="P236" s="111">
        <f t="shared" si="279"/>
        <v>0</v>
      </c>
      <c r="Q236" s="111">
        <f t="shared" si="279"/>
        <v>0</v>
      </c>
      <c r="R236" s="111">
        <f t="shared" si="279"/>
        <v>0</v>
      </c>
      <c r="S236" s="111">
        <f t="shared" si="279"/>
        <v>0</v>
      </c>
      <c r="T236" s="111">
        <f t="shared" si="279"/>
        <v>0</v>
      </c>
      <c r="U236" s="111">
        <f t="shared" si="279"/>
        <v>0</v>
      </c>
      <c r="V236" s="111">
        <f t="shared" si="279"/>
        <v>0</v>
      </c>
      <c r="W236" s="111">
        <f t="shared" si="279"/>
        <v>0</v>
      </c>
      <c r="X236" s="111">
        <f t="shared" si="279"/>
        <v>0</v>
      </c>
      <c r="Y236" s="111">
        <f t="shared" si="279"/>
        <v>0</v>
      </c>
      <c r="Z236" s="111">
        <f t="shared" si="279"/>
        <v>0</v>
      </c>
      <c r="AA236" s="111">
        <f t="shared" si="279"/>
        <v>0</v>
      </c>
      <c r="AB236" s="111">
        <f t="shared" si="279"/>
        <v>0</v>
      </c>
      <c r="AC236" s="111">
        <f t="shared" si="279"/>
        <v>0</v>
      </c>
      <c r="AD236" s="111">
        <f t="shared" si="279"/>
        <v>0</v>
      </c>
      <c r="AE236" s="111">
        <f t="shared" si="279"/>
        <v>0</v>
      </c>
      <c r="AF236" s="111">
        <f t="shared" si="279"/>
        <v>0</v>
      </c>
      <c r="AG236" s="297"/>
      <c r="AH236" s="111">
        <f t="shared" ref="AH236:BA236" si="280">SUM(AH237:AH238)</f>
        <v>0</v>
      </c>
      <c r="AI236" s="111">
        <f t="shared" si="280"/>
        <v>0</v>
      </c>
      <c r="AJ236" s="111">
        <f t="shared" si="280"/>
        <v>0</v>
      </c>
      <c r="AK236" s="111">
        <f t="shared" si="280"/>
        <v>0</v>
      </c>
      <c r="AL236" s="111">
        <f t="shared" si="280"/>
        <v>0</v>
      </c>
      <c r="AM236" s="111">
        <f t="shared" si="280"/>
        <v>0</v>
      </c>
      <c r="AN236" s="111">
        <f t="shared" si="280"/>
        <v>0</v>
      </c>
      <c r="AO236" s="111">
        <f t="shared" si="280"/>
        <v>0</v>
      </c>
      <c r="AP236" s="111">
        <f t="shared" si="280"/>
        <v>0</v>
      </c>
      <c r="AQ236" s="111">
        <f t="shared" si="280"/>
        <v>0</v>
      </c>
      <c r="AR236" s="111">
        <f t="shared" si="280"/>
        <v>0</v>
      </c>
      <c r="AS236" s="111">
        <f t="shared" si="280"/>
        <v>0</v>
      </c>
      <c r="AT236" s="111">
        <f t="shared" si="280"/>
        <v>0</v>
      </c>
      <c r="AU236" s="111">
        <f t="shared" si="280"/>
        <v>0</v>
      </c>
      <c r="AV236" s="111">
        <f t="shared" si="280"/>
        <v>0</v>
      </c>
      <c r="AW236" s="111">
        <f t="shared" si="280"/>
        <v>0</v>
      </c>
      <c r="AX236" s="111">
        <f t="shared" si="280"/>
        <v>0</v>
      </c>
      <c r="AY236" s="111">
        <f t="shared" si="280"/>
        <v>0</v>
      </c>
      <c r="AZ236" s="111">
        <f t="shared" si="280"/>
        <v>0</v>
      </c>
      <c r="BA236" s="111">
        <f t="shared" si="280"/>
        <v>0</v>
      </c>
      <c r="BB236" s="105" t="s">
        <v>212</v>
      </c>
      <c r="BC236" s="110"/>
      <c r="BD236" s="110"/>
      <c r="BE236" s="90">
        <v>2016</v>
      </c>
      <c r="BF236" s="109"/>
      <c r="BG236" s="109"/>
    </row>
    <row r="237" spans="1:59" s="115" customFormat="1" ht="22.2" customHeight="1">
      <c r="A237" s="419" t="s">
        <v>119</v>
      </c>
      <c r="B237" s="119"/>
      <c r="C237" s="118"/>
      <c r="D237" s="118">
        <f t="shared" si="277"/>
        <v>0</v>
      </c>
      <c r="E237" s="118"/>
      <c r="F237" s="118"/>
      <c r="G237" s="118"/>
      <c r="H237" s="118"/>
      <c r="I237" s="111"/>
      <c r="J237" s="111"/>
      <c r="K237" s="111"/>
      <c r="L237" s="292"/>
      <c r="M237" s="111"/>
      <c r="N237" s="111"/>
      <c r="O237" s="111"/>
      <c r="P237" s="118"/>
      <c r="Q237" s="111"/>
      <c r="R237" s="111"/>
      <c r="S237" s="111"/>
      <c r="T237" s="111"/>
      <c r="U237" s="118"/>
      <c r="V237" s="111"/>
      <c r="W237" s="111"/>
      <c r="X237" s="111"/>
      <c r="Y237" s="118"/>
      <c r="Z237" s="111"/>
      <c r="AA237" s="111"/>
      <c r="AB237" s="111"/>
      <c r="AC237" s="111"/>
      <c r="AD237" s="111"/>
      <c r="AE237" s="111"/>
      <c r="AF237" s="111"/>
      <c r="AG237" s="297"/>
      <c r="AH237" s="111"/>
      <c r="AI237" s="111"/>
      <c r="AJ237" s="111"/>
      <c r="AK237" s="111"/>
      <c r="AL237" s="111"/>
      <c r="AM237" s="111"/>
      <c r="AN237" s="111"/>
      <c r="AO237" s="111"/>
      <c r="AP237" s="111"/>
      <c r="AQ237" s="111"/>
      <c r="AR237" s="111"/>
      <c r="AS237" s="118"/>
      <c r="AT237" s="118"/>
      <c r="AU237" s="111"/>
      <c r="AV237" s="111"/>
      <c r="AW237" s="111"/>
      <c r="AX237" s="111"/>
      <c r="AY237" s="111"/>
      <c r="AZ237" s="111"/>
      <c r="BA237" s="111"/>
      <c r="BB237" s="105" t="s">
        <v>212</v>
      </c>
      <c r="BC237" s="110"/>
      <c r="BD237" s="117"/>
      <c r="BE237" s="90">
        <v>2016</v>
      </c>
      <c r="BF237" s="116"/>
      <c r="BG237" s="116"/>
    </row>
    <row r="238" spans="1:59" s="103" customFormat="1" ht="22.2" customHeight="1">
      <c r="A238" s="419" t="s">
        <v>119</v>
      </c>
      <c r="B238" s="107"/>
      <c r="C238" s="106"/>
      <c r="D238" s="106">
        <f t="shared" si="277"/>
        <v>0</v>
      </c>
      <c r="E238" s="106"/>
      <c r="F238" s="106"/>
      <c r="G238" s="106"/>
      <c r="H238" s="106"/>
      <c r="I238" s="106"/>
      <c r="J238" s="106"/>
      <c r="K238" s="106"/>
      <c r="L238" s="292"/>
      <c r="M238" s="106"/>
      <c r="N238" s="106"/>
      <c r="O238" s="106"/>
      <c r="P238" s="106"/>
      <c r="Q238" s="106"/>
      <c r="R238" s="106"/>
      <c r="S238" s="106"/>
      <c r="T238" s="106"/>
      <c r="U238" s="106"/>
      <c r="V238" s="106"/>
      <c r="W238" s="106"/>
      <c r="X238" s="106"/>
      <c r="Y238" s="106"/>
      <c r="Z238" s="106"/>
      <c r="AA238" s="106"/>
      <c r="AB238" s="106"/>
      <c r="AC238" s="106"/>
      <c r="AD238" s="106"/>
      <c r="AE238" s="106"/>
      <c r="AF238" s="106"/>
      <c r="AG238" s="297"/>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5" t="s">
        <v>212</v>
      </c>
      <c r="BC238" s="104"/>
      <c r="BD238" s="104"/>
      <c r="BE238" s="90">
        <v>2016</v>
      </c>
      <c r="BF238" s="101"/>
      <c r="BG238" s="101"/>
    </row>
    <row r="239" spans="1:59" s="103" customFormat="1" ht="22.2" customHeight="1">
      <c r="A239" s="419" t="s">
        <v>119</v>
      </c>
      <c r="B239" s="107" t="s">
        <v>282</v>
      </c>
      <c r="C239" s="106"/>
      <c r="D239" s="106">
        <f t="shared" si="277"/>
        <v>0</v>
      </c>
      <c r="E239" s="106">
        <f t="shared" ref="E239:K239" si="281">SUM(E240:E241)</f>
        <v>0</v>
      </c>
      <c r="F239" s="106">
        <f t="shared" si="281"/>
        <v>0</v>
      </c>
      <c r="G239" s="106">
        <f t="shared" si="281"/>
        <v>0</v>
      </c>
      <c r="H239" s="106">
        <f t="shared" si="281"/>
        <v>0</v>
      </c>
      <c r="I239" s="106">
        <f t="shared" si="281"/>
        <v>0</v>
      </c>
      <c r="J239" s="106">
        <f t="shared" si="281"/>
        <v>0</v>
      </c>
      <c r="K239" s="106">
        <f t="shared" si="281"/>
        <v>0</v>
      </c>
      <c r="L239" s="292"/>
      <c r="M239" s="106">
        <f t="shared" ref="M239:AF239" si="282">SUM(M240:M241)</f>
        <v>0</v>
      </c>
      <c r="N239" s="106">
        <f t="shared" si="282"/>
        <v>0</v>
      </c>
      <c r="O239" s="106">
        <f t="shared" si="282"/>
        <v>0</v>
      </c>
      <c r="P239" s="106">
        <f t="shared" si="282"/>
        <v>0</v>
      </c>
      <c r="Q239" s="106">
        <f t="shared" si="282"/>
        <v>0</v>
      </c>
      <c r="R239" s="106">
        <f t="shared" si="282"/>
        <v>0</v>
      </c>
      <c r="S239" s="106">
        <f t="shared" si="282"/>
        <v>0</v>
      </c>
      <c r="T239" s="106">
        <f t="shared" si="282"/>
        <v>0</v>
      </c>
      <c r="U239" s="106">
        <f t="shared" si="282"/>
        <v>0</v>
      </c>
      <c r="V239" s="106">
        <f t="shared" si="282"/>
        <v>0</v>
      </c>
      <c r="W239" s="106">
        <f t="shared" si="282"/>
        <v>0</v>
      </c>
      <c r="X239" s="106">
        <f t="shared" si="282"/>
        <v>0</v>
      </c>
      <c r="Y239" s="106">
        <f t="shared" si="282"/>
        <v>0</v>
      </c>
      <c r="Z239" s="106">
        <f t="shared" si="282"/>
        <v>0</v>
      </c>
      <c r="AA239" s="106">
        <f t="shared" si="282"/>
        <v>0</v>
      </c>
      <c r="AB239" s="106">
        <f t="shared" si="282"/>
        <v>0</v>
      </c>
      <c r="AC239" s="106">
        <f t="shared" si="282"/>
        <v>0</v>
      </c>
      <c r="AD239" s="106">
        <f t="shared" si="282"/>
        <v>0</v>
      </c>
      <c r="AE239" s="106">
        <f t="shared" si="282"/>
        <v>0</v>
      </c>
      <c r="AF239" s="106">
        <f t="shared" si="282"/>
        <v>0</v>
      </c>
      <c r="AG239" s="297"/>
      <c r="AH239" s="106">
        <f t="shared" ref="AH239:BA239" si="283">SUM(AH240:AH241)</f>
        <v>0</v>
      </c>
      <c r="AI239" s="106">
        <f t="shared" si="283"/>
        <v>0</v>
      </c>
      <c r="AJ239" s="106">
        <f t="shared" si="283"/>
        <v>0</v>
      </c>
      <c r="AK239" s="106">
        <f t="shared" si="283"/>
        <v>0</v>
      </c>
      <c r="AL239" s="106">
        <f t="shared" si="283"/>
        <v>0</v>
      </c>
      <c r="AM239" s="106">
        <f t="shared" si="283"/>
        <v>0</v>
      </c>
      <c r="AN239" s="106">
        <f t="shared" si="283"/>
        <v>0</v>
      </c>
      <c r="AO239" s="106">
        <f t="shared" si="283"/>
        <v>0</v>
      </c>
      <c r="AP239" s="106">
        <f t="shared" si="283"/>
        <v>0</v>
      </c>
      <c r="AQ239" s="106">
        <f t="shared" si="283"/>
        <v>0</v>
      </c>
      <c r="AR239" s="106">
        <f t="shared" si="283"/>
        <v>0</v>
      </c>
      <c r="AS239" s="106">
        <f t="shared" si="283"/>
        <v>0</v>
      </c>
      <c r="AT239" s="106">
        <f t="shared" si="283"/>
        <v>0</v>
      </c>
      <c r="AU239" s="106">
        <f t="shared" si="283"/>
        <v>0</v>
      </c>
      <c r="AV239" s="106">
        <f t="shared" si="283"/>
        <v>0</v>
      </c>
      <c r="AW239" s="106">
        <f t="shared" si="283"/>
        <v>0</v>
      </c>
      <c r="AX239" s="106">
        <f t="shared" si="283"/>
        <v>0</v>
      </c>
      <c r="AY239" s="106">
        <f t="shared" si="283"/>
        <v>0</v>
      </c>
      <c r="AZ239" s="106">
        <f t="shared" si="283"/>
        <v>0</v>
      </c>
      <c r="BA239" s="106">
        <f t="shared" si="283"/>
        <v>0</v>
      </c>
      <c r="BB239" s="105" t="s">
        <v>212</v>
      </c>
      <c r="BC239" s="104"/>
      <c r="BD239" s="104"/>
      <c r="BE239" s="90">
        <v>2016</v>
      </c>
      <c r="BF239" s="101"/>
      <c r="BG239" s="101"/>
    </row>
    <row r="240" spans="1:59" s="108" customFormat="1" ht="22.2" customHeight="1">
      <c r="A240" s="418" t="s">
        <v>119</v>
      </c>
      <c r="B240" s="114"/>
      <c r="C240" s="111"/>
      <c r="D240" s="111">
        <f t="shared" si="277"/>
        <v>0</v>
      </c>
      <c r="E240" s="111"/>
      <c r="F240" s="111"/>
      <c r="G240" s="111"/>
      <c r="H240" s="111"/>
      <c r="I240" s="111"/>
      <c r="J240" s="111"/>
      <c r="K240" s="111"/>
      <c r="L240" s="292"/>
      <c r="M240" s="111"/>
      <c r="N240" s="111"/>
      <c r="O240" s="111"/>
      <c r="P240" s="111"/>
      <c r="Q240" s="111"/>
      <c r="R240" s="111"/>
      <c r="S240" s="111"/>
      <c r="T240" s="111"/>
      <c r="U240" s="111"/>
      <c r="V240" s="111"/>
      <c r="W240" s="111"/>
      <c r="X240" s="111"/>
      <c r="Y240" s="111"/>
      <c r="Z240" s="111"/>
      <c r="AA240" s="111"/>
      <c r="AB240" s="111"/>
      <c r="AC240" s="111"/>
      <c r="AD240" s="111"/>
      <c r="AE240" s="111"/>
      <c r="AF240" s="111"/>
      <c r="AG240" s="297"/>
      <c r="AH240" s="111"/>
      <c r="AI240" s="111"/>
      <c r="AJ240" s="111"/>
      <c r="AK240" s="111"/>
      <c r="AL240" s="111"/>
      <c r="AM240" s="111"/>
      <c r="AN240" s="111"/>
      <c r="AO240" s="111"/>
      <c r="AP240" s="111"/>
      <c r="AQ240" s="111"/>
      <c r="AR240" s="111"/>
      <c r="AS240" s="111"/>
      <c r="AT240" s="111"/>
      <c r="AU240" s="111"/>
      <c r="AV240" s="111"/>
      <c r="AW240" s="111"/>
      <c r="AX240" s="111"/>
      <c r="AY240" s="111"/>
      <c r="AZ240" s="111"/>
      <c r="BA240" s="111"/>
      <c r="BB240" s="105" t="s">
        <v>212</v>
      </c>
      <c r="BC240" s="110"/>
      <c r="BD240" s="110"/>
      <c r="BE240" s="90">
        <v>2016</v>
      </c>
      <c r="BF240" s="109"/>
      <c r="BG240" s="109"/>
    </row>
    <row r="241" spans="1:59" s="103" customFormat="1" ht="22.2" customHeight="1">
      <c r="A241" s="419" t="s">
        <v>119</v>
      </c>
      <c r="B241" s="107"/>
      <c r="C241" s="106"/>
      <c r="D241" s="106">
        <f t="shared" si="277"/>
        <v>0</v>
      </c>
      <c r="E241" s="106"/>
      <c r="F241" s="106"/>
      <c r="G241" s="106"/>
      <c r="H241" s="106"/>
      <c r="I241" s="106"/>
      <c r="J241" s="106"/>
      <c r="K241" s="106"/>
      <c r="L241" s="292"/>
      <c r="M241" s="106"/>
      <c r="N241" s="106"/>
      <c r="O241" s="106"/>
      <c r="P241" s="106"/>
      <c r="Q241" s="106"/>
      <c r="R241" s="106"/>
      <c r="S241" s="106"/>
      <c r="T241" s="106"/>
      <c r="U241" s="106"/>
      <c r="V241" s="106"/>
      <c r="W241" s="106"/>
      <c r="X241" s="106"/>
      <c r="Y241" s="106"/>
      <c r="Z241" s="106"/>
      <c r="AA241" s="106"/>
      <c r="AB241" s="106"/>
      <c r="AC241" s="106"/>
      <c r="AD241" s="106"/>
      <c r="AE241" s="106"/>
      <c r="AF241" s="106"/>
      <c r="AG241" s="297"/>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5" t="s">
        <v>212</v>
      </c>
      <c r="BC241" s="104"/>
      <c r="BD241" s="104"/>
      <c r="BE241" s="90">
        <v>2016</v>
      </c>
      <c r="BF241" s="101"/>
      <c r="BG241" s="101"/>
    </row>
    <row r="242" spans="1:59" s="126" customFormat="1" ht="22.2" customHeight="1">
      <c r="A242" s="418" t="s">
        <v>97</v>
      </c>
      <c r="B242" s="308" t="s">
        <v>254</v>
      </c>
      <c r="C242" s="111">
        <f>SUM(C243,C246)</f>
        <v>0</v>
      </c>
      <c r="D242" s="111">
        <f>SUM(D243+D246)</f>
        <v>0</v>
      </c>
      <c r="E242" s="111">
        <f t="shared" ref="E242:K242" si="284">SUM(E243,E246)</f>
        <v>0</v>
      </c>
      <c r="F242" s="111">
        <f t="shared" si="284"/>
        <v>0</v>
      </c>
      <c r="G242" s="111">
        <f t="shared" si="284"/>
        <v>0</v>
      </c>
      <c r="H242" s="111">
        <f t="shared" si="284"/>
        <v>0</v>
      </c>
      <c r="I242" s="111">
        <f t="shared" si="284"/>
        <v>0</v>
      </c>
      <c r="J242" s="111">
        <f t="shared" si="284"/>
        <v>0</v>
      </c>
      <c r="K242" s="111">
        <f t="shared" si="284"/>
        <v>0</v>
      </c>
      <c r="L242" s="292"/>
      <c r="M242" s="111">
        <f t="shared" ref="M242:AF242" si="285">SUM(M243,M246)</f>
        <v>0</v>
      </c>
      <c r="N242" s="111">
        <f t="shared" si="285"/>
        <v>0</v>
      </c>
      <c r="O242" s="111">
        <f t="shared" si="285"/>
        <v>0</v>
      </c>
      <c r="P242" s="111">
        <f t="shared" si="285"/>
        <v>0</v>
      </c>
      <c r="Q242" s="111">
        <f t="shared" si="285"/>
        <v>0</v>
      </c>
      <c r="R242" s="111">
        <f t="shared" si="285"/>
        <v>0</v>
      </c>
      <c r="S242" s="111">
        <f t="shared" si="285"/>
        <v>0</v>
      </c>
      <c r="T242" s="111">
        <f t="shared" si="285"/>
        <v>0</v>
      </c>
      <c r="U242" s="111">
        <f t="shared" si="285"/>
        <v>0</v>
      </c>
      <c r="V242" s="111">
        <f t="shared" si="285"/>
        <v>0</v>
      </c>
      <c r="W242" s="111">
        <f t="shared" si="285"/>
        <v>0</v>
      </c>
      <c r="X242" s="111">
        <f t="shared" si="285"/>
        <v>0</v>
      </c>
      <c r="Y242" s="111">
        <f t="shared" si="285"/>
        <v>0</v>
      </c>
      <c r="Z242" s="111">
        <f t="shared" si="285"/>
        <v>0</v>
      </c>
      <c r="AA242" s="111">
        <f t="shared" si="285"/>
        <v>0</v>
      </c>
      <c r="AB242" s="111">
        <f t="shared" si="285"/>
        <v>0</v>
      </c>
      <c r="AC242" s="111">
        <f t="shared" si="285"/>
        <v>0</v>
      </c>
      <c r="AD242" s="111">
        <f t="shared" si="285"/>
        <v>0</v>
      </c>
      <c r="AE242" s="111">
        <f t="shared" si="285"/>
        <v>0</v>
      </c>
      <c r="AF242" s="111">
        <f t="shared" si="285"/>
        <v>0</v>
      </c>
      <c r="AG242" s="297"/>
      <c r="AH242" s="111">
        <f t="shared" ref="AH242:BA242" si="286">SUM(AH243,AH246)</f>
        <v>0</v>
      </c>
      <c r="AI242" s="111">
        <f t="shared" si="286"/>
        <v>0</v>
      </c>
      <c r="AJ242" s="111">
        <f t="shared" si="286"/>
        <v>0</v>
      </c>
      <c r="AK242" s="111">
        <f t="shared" si="286"/>
        <v>0</v>
      </c>
      <c r="AL242" s="111">
        <f t="shared" si="286"/>
        <v>0</v>
      </c>
      <c r="AM242" s="111">
        <f t="shared" si="286"/>
        <v>0</v>
      </c>
      <c r="AN242" s="111">
        <f t="shared" si="286"/>
        <v>0</v>
      </c>
      <c r="AO242" s="111">
        <f t="shared" si="286"/>
        <v>0</v>
      </c>
      <c r="AP242" s="111">
        <f t="shared" si="286"/>
        <v>0</v>
      </c>
      <c r="AQ242" s="111">
        <f t="shared" si="286"/>
        <v>0</v>
      </c>
      <c r="AR242" s="111">
        <f t="shared" si="286"/>
        <v>0</v>
      </c>
      <c r="AS242" s="111">
        <f t="shared" si="286"/>
        <v>0</v>
      </c>
      <c r="AT242" s="111">
        <f t="shared" si="286"/>
        <v>0</v>
      </c>
      <c r="AU242" s="111">
        <f t="shared" si="286"/>
        <v>0</v>
      </c>
      <c r="AV242" s="111">
        <f t="shared" si="286"/>
        <v>0</v>
      </c>
      <c r="AW242" s="111">
        <f t="shared" si="286"/>
        <v>0</v>
      </c>
      <c r="AX242" s="111">
        <f t="shared" si="286"/>
        <v>0</v>
      </c>
      <c r="AY242" s="111">
        <f t="shared" si="286"/>
        <v>0</v>
      </c>
      <c r="AZ242" s="111">
        <f t="shared" si="286"/>
        <v>0</v>
      </c>
      <c r="BA242" s="111">
        <f t="shared" si="286"/>
        <v>0</v>
      </c>
      <c r="BB242" s="105" t="s">
        <v>212</v>
      </c>
      <c r="BC242" s="110"/>
      <c r="BD242" s="110"/>
      <c r="BE242" s="132">
        <v>2016</v>
      </c>
      <c r="BF242" s="110"/>
      <c r="BG242" s="110"/>
    </row>
    <row r="243" spans="1:59" s="108" customFormat="1" ht="22.2" customHeight="1">
      <c r="A243" s="418" t="s">
        <v>97</v>
      </c>
      <c r="B243" s="112" t="s">
        <v>281</v>
      </c>
      <c r="C243" s="111"/>
      <c r="D243" s="111">
        <f t="shared" ref="D243:D248" si="287">SUM(E243:BA243)</f>
        <v>0</v>
      </c>
      <c r="E243" s="111">
        <f t="shared" ref="E243:K243" si="288">SUM(E244:E245)</f>
        <v>0</v>
      </c>
      <c r="F243" s="111">
        <f t="shared" si="288"/>
        <v>0</v>
      </c>
      <c r="G243" s="111">
        <f t="shared" si="288"/>
        <v>0</v>
      </c>
      <c r="H243" s="111">
        <f t="shared" si="288"/>
        <v>0</v>
      </c>
      <c r="I243" s="111">
        <f t="shared" si="288"/>
        <v>0</v>
      </c>
      <c r="J243" s="111">
        <f t="shared" si="288"/>
        <v>0</v>
      </c>
      <c r="K243" s="111">
        <f t="shared" si="288"/>
        <v>0</v>
      </c>
      <c r="L243" s="292"/>
      <c r="M243" s="111">
        <f t="shared" ref="M243:AF243" si="289">SUM(M244:M245)</f>
        <v>0</v>
      </c>
      <c r="N243" s="111">
        <f t="shared" si="289"/>
        <v>0</v>
      </c>
      <c r="O243" s="111">
        <f t="shared" si="289"/>
        <v>0</v>
      </c>
      <c r="P243" s="111">
        <f t="shared" si="289"/>
        <v>0</v>
      </c>
      <c r="Q243" s="111">
        <f t="shared" si="289"/>
        <v>0</v>
      </c>
      <c r="R243" s="111">
        <f t="shared" si="289"/>
        <v>0</v>
      </c>
      <c r="S243" s="111">
        <f t="shared" si="289"/>
        <v>0</v>
      </c>
      <c r="T243" s="111">
        <f t="shared" si="289"/>
        <v>0</v>
      </c>
      <c r="U243" s="111">
        <f t="shared" si="289"/>
        <v>0</v>
      </c>
      <c r="V243" s="111">
        <f t="shared" si="289"/>
        <v>0</v>
      </c>
      <c r="W243" s="111">
        <f t="shared" si="289"/>
        <v>0</v>
      </c>
      <c r="X243" s="111">
        <f t="shared" si="289"/>
        <v>0</v>
      </c>
      <c r="Y243" s="111">
        <f t="shared" si="289"/>
        <v>0</v>
      </c>
      <c r="Z243" s="111">
        <f t="shared" si="289"/>
        <v>0</v>
      </c>
      <c r="AA243" s="111">
        <f t="shared" si="289"/>
        <v>0</v>
      </c>
      <c r="AB243" s="111">
        <f t="shared" si="289"/>
        <v>0</v>
      </c>
      <c r="AC243" s="111">
        <f t="shared" si="289"/>
        <v>0</v>
      </c>
      <c r="AD243" s="111">
        <f t="shared" si="289"/>
        <v>0</v>
      </c>
      <c r="AE243" s="111">
        <f t="shared" si="289"/>
        <v>0</v>
      </c>
      <c r="AF243" s="111">
        <f t="shared" si="289"/>
        <v>0</v>
      </c>
      <c r="AG243" s="297"/>
      <c r="AH243" s="111">
        <f t="shared" ref="AH243:BA243" si="290">SUM(AH244:AH245)</f>
        <v>0</v>
      </c>
      <c r="AI243" s="111">
        <f t="shared" si="290"/>
        <v>0</v>
      </c>
      <c r="AJ243" s="111">
        <f t="shared" si="290"/>
        <v>0</v>
      </c>
      <c r="AK243" s="111">
        <f t="shared" si="290"/>
        <v>0</v>
      </c>
      <c r="AL243" s="111">
        <f t="shared" si="290"/>
        <v>0</v>
      </c>
      <c r="AM243" s="111">
        <f t="shared" si="290"/>
        <v>0</v>
      </c>
      <c r="AN243" s="111">
        <f t="shared" si="290"/>
        <v>0</v>
      </c>
      <c r="AO243" s="111">
        <f t="shared" si="290"/>
        <v>0</v>
      </c>
      <c r="AP243" s="111">
        <f t="shared" si="290"/>
        <v>0</v>
      </c>
      <c r="AQ243" s="111">
        <f t="shared" si="290"/>
        <v>0</v>
      </c>
      <c r="AR243" s="111">
        <f t="shared" si="290"/>
        <v>0</v>
      </c>
      <c r="AS243" s="111">
        <f t="shared" si="290"/>
        <v>0</v>
      </c>
      <c r="AT243" s="111">
        <f t="shared" si="290"/>
        <v>0</v>
      </c>
      <c r="AU243" s="111">
        <f t="shared" si="290"/>
        <v>0</v>
      </c>
      <c r="AV243" s="111">
        <f t="shared" si="290"/>
        <v>0</v>
      </c>
      <c r="AW243" s="111">
        <f t="shared" si="290"/>
        <v>0</v>
      </c>
      <c r="AX243" s="111">
        <f t="shared" si="290"/>
        <v>0</v>
      </c>
      <c r="AY243" s="111">
        <f t="shared" si="290"/>
        <v>0</v>
      </c>
      <c r="AZ243" s="111">
        <f t="shared" si="290"/>
        <v>0</v>
      </c>
      <c r="BA243" s="111">
        <f t="shared" si="290"/>
        <v>0</v>
      </c>
      <c r="BB243" s="105" t="s">
        <v>212</v>
      </c>
      <c r="BC243" s="110"/>
      <c r="BD243" s="110"/>
      <c r="BE243" s="132">
        <v>2016</v>
      </c>
      <c r="BF243" s="110"/>
      <c r="BG243" s="110"/>
    </row>
    <row r="244" spans="1:59" s="124" customFormat="1" ht="22.2" customHeight="1">
      <c r="A244" s="419" t="s">
        <v>97</v>
      </c>
      <c r="B244" s="107"/>
      <c r="C244" s="106"/>
      <c r="D244" s="106">
        <f t="shared" si="287"/>
        <v>0</v>
      </c>
      <c r="E244" s="106"/>
      <c r="F244" s="106"/>
      <c r="G244" s="106"/>
      <c r="H244" s="106"/>
      <c r="I244" s="106"/>
      <c r="J244" s="106"/>
      <c r="K244" s="106"/>
      <c r="L244" s="292"/>
      <c r="M244" s="106"/>
      <c r="N244" s="106"/>
      <c r="O244" s="106"/>
      <c r="P244" s="106"/>
      <c r="Q244" s="106"/>
      <c r="R244" s="106"/>
      <c r="S244" s="106"/>
      <c r="T244" s="106"/>
      <c r="U244" s="106"/>
      <c r="V244" s="106"/>
      <c r="W244" s="106"/>
      <c r="X244" s="106"/>
      <c r="Y244" s="106"/>
      <c r="Z244" s="106"/>
      <c r="AA244" s="106"/>
      <c r="AB244" s="106"/>
      <c r="AC244" s="106"/>
      <c r="AD244" s="106"/>
      <c r="AE244" s="106"/>
      <c r="AF244" s="106"/>
      <c r="AG244" s="297"/>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5" t="s">
        <v>212</v>
      </c>
      <c r="BC244" s="104"/>
      <c r="BD244" s="104"/>
      <c r="BE244" s="132">
        <v>2016</v>
      </c>
      <c r="BF244" s="104"/>
      <c r="BG244" s="104"/>
    </row>
    <row r="245" spans="1:59" s="103" customFormat="1" ht="22.2" customHeight="1">
      <c r="A245" s="419" t="s">
        <v>97</v>
      </c>
      <c r="B245" s="107"/>
      <c r="C245" s="106"/>
      <c r="D245" s="106">
        <f t="shared" si="287"/>
        <v>0</v>
      </c>
      <c r="E245" s="106"/>
      <c r="F245" s="106"/>
      <c r="G245" s="106"/>
      <c r="H245" s="106"/>
      <c r="I245" s="106"/>
      <c r="J245" s="106"/>
      <c r="K245" s="106"/>
      <c r="L245" s="292"/>
      <c r="M245" s="106"/>
      <c r="N245" s="106"/>
      <c r="O245" s="106"/>
      <c r="P245" s="106"/>
      <c r="Q245" s="106"/>
      <c r="R245" s="106"/>
      <c r="S245" s="106"/>
      <c r="T245" s="106"/>
      <c r="U245" s="106"/>
      <c r="V245" s="106"/>
      <c r="W245" s="106"/>
      <c r="X245" s="106"/>
      <c r="Y245" s="106"/>
      <c r="Z245" s="106"/>
      <c r="AA245" s="106"/>
      <c r="AB245" s="106"/>
      <c r="AC245" s="106"/>
      <c r="AD245" s="106"/>
      <c r="AE245" s="106"/>
      <c r="AF245" s="106"/>
      <c r="AG245" s="297"/>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5" t="s">
        <v>212</v>
      </c>
      <c r="BC245" s="104"/>
      <c r="BD245" s="104"/>
      <c r="BE245" s="132">
        <v>2016</v>
      </c>
      <c r="BF245" s="104"/>
      <c r="BG245" s="104"/>
    </row>
    <row r="246" spans="1:59" s="108" customFormat="1" ht="22.2" customHeight="1">
      <c r="A246" s="418" t="s">
        <v>97</v>
      </c>
      <c r="B246" s="112" t="s">
        <v>282</v>
      </c>
      <c r="C246" s="111"/>
      <c r="D246" s="111">
        <f t="shared" si="287"/>
        <v>0</v>
      </c>
      <c r="E246" s="111">
        <f t="shared" ref="E246:K246" si="291">SUM(E247:E248)</f>
        <v>0</v>
      </c>
      <c r="F246" s="111">
        <f t="shared" si="291"/>
        <v>0</v>
      </c>
      <c r="G246" s="111">
        <f t="shared" si="291"/>
        <v>0</v>
      </c>
      <c r="H246" s="111">
        <f t="shared" si="291"/>
        <v>0</v>
      </c>
      <c r="I246" s="111">
        <f t="shared" si="291"/>
        <v>0</v>
      </c>
      <c r="J246" s="111">
        <f t="shared" si="291"/>
        <v>0</v>
      </c>
      <c r="K246" s="111">
        <f t="shared" si="291"/>
        <v>0</v>
      </c>
      <c r="L246" s="292"/>
      <c r="M246" s="111">
        <f t="shared" ref="M246:AF246" si="292">SUM(M247:M248)</f>
        <v>0</v>
      </c>
      <c r="N246" s="111">
        <f t="shared" si="292"/>
        <v>0</v>
      </c>
      <c r="O246" s="111">
        <f t="shared" si="292"/>
        <v>0</v>
      </c>
      <c r="P246" s="111">
        <f t="shared" si="292"/>
        <v>0</v>
      </c>
      <c r="Q246" s="111">
        <f t="shared" si="292"/>
        <v>0</v>
      </c>
      <c r="R246" s="111">
        <f t="shared" si="292"/>
        <v>0</v>
      </c>
      <c r="S246" s="111">
        <f t="shared" si="292"/>
        <v>0</v>
      </c>
      <c r="T246" s="111">
        <f t="shared" si="292"/>
        <v>0</v>
      </c>
      <c r="U246" s="111">
        <f t="shared" si="292"/>
        <v>0</v>
      </c>
      <c r="V246" s="111">
        <f t="shared" si="292"/>
        <v>0</v>
      </c>
      <c r="W246" s="111">
        <f t="shared" si="292"/>
        <v>0</v>
      </c>
      <c r="X246" s="111">
        <f t="shared" si="292"/>
        <v>0</v>
      </c>
      <c r="Y246" s="111">
        <f t="shared" si="292"/>
        <v>0</v>
      </c>
      <c r="Z246" s="111">
        <f t="shared" si="292"/>
        <v>0</v>
      </c>
      <c r="AA246" s="111">
        <f t="shared" si="292"/>
        <v>0</v>
      </c>
      <c r="AB246" s="111">
        <f t="shared" si="292"/>
        <v>0</v>
      </c>
      <c r="AC246" s="111">
        <f t="shared" si="292"/>
        <v>0</v>
      </c>
      <c r="AD246" s="111">
        <f t="shared" si="292"/>
        <v>0</v>
      </c>
      <c r="AE246" s="111">
        <f t="shared" si="292"/>
        <v>0</v>
      </c>
      <c r="AF246" s="111">
        <f t="shared" si="292"/>
        <v>0</v>
      </c>
      <c r="AG246" s="297"/>
      <c r="AH246" s="111">
        <f t="shared" ref="AH246:BA246" si="293">SUM(AH247:AH248)</f>
        <v>0</v>
      </c>
      <c r="AI246" s="111">
        <f t="shared" si="293"/>
        <v>0</v>
      </c>
      <c r="AJ246" s="111">
        <f t="shared" si="293"/>
        <v>0</v>
      </c>
      <c r="AK246" s="111">
        <f t="shared" si="293"/>
        <v>0</v>
      </c>
      <c r="AL246" s="111">
        <f t="shared" si="293"/>
        <v>0</v>
      </c>
      <c r="AM246" s="111">
        <f t="shared" si="293"/>
        <v>0</v>
      </c>
      <c r="AN246" s="111">
        <f t="shared" si="293"/>
        <v>0</v>
      </c>
      <c r="AO246" s="111">
        <f t="shared" si="293"/>
        <v>0</v>
      </c>
      <c r="AP246" s="111">
        <f t="shared" si="293"/>
        <v>0</v>
      </c>
      <c r="AQ246" s="111">
        <f t="shared" si="293"/>
        <v>0</v>
      </c>
      <c r="AR246" s="111">
        <f t="shared" si="293"/>
        <v>0</v>
      </c>
      <c r="AS246" s="111">
        <f t="shared" si="293"/>
        <v>0</v>
      </c>
      <c r="AT246" s="111">
        <f t="shared" si="293"/>
        <v>0</v>
      </c>
      <c r="AU246" s="111">
        <f t="shared" si="293"/>
        <v>0</v>
      </c>
      <c r="AV246" s="111">
        <f t="shared" si="293"/>
        <v>0</v>
      </c>
      <c r="AW246" s="111">
        <f t="shared" si="293"/>
        <v>0</v>
      </c>
      <c r="AX246" s="111">
        <f t="shared" si="293"/>
        <v>0</v>
      </c>
      <c r="AY246" s="111">
        <f t="shared" si="293"/>
        <v>0</v>
      </c>
      <c r="AZ246" s="111">
        <f t="shared" si="293"/>
        <v>0</v>
      </c>
      <c r="BA246" s="111">
        <f t="shared" si="293"/>
        <v>0</v>
      </c>
      <c r="BB246" s="105" t="s">
        <v>212</v>
      </c>
      <c r="BC246" s="110"/>
      <c r="BD246" s="110"/>
      <c r="BE246" s="132">
        <v>2016</v>
      </c>
      <c r="BF246" s="110"/>
      <c r="BG246" s="110"/>
    </row>
    <row r="247" spans="1:59" s="103" customFormat="1" ht="22.2" customHeight="1">
      <c r="A247" s="419" t="s">
        <v>97</v>
      </c>
      <c r="B247" s="107"/>
      <c r="C247" s="106"/>
      <c r="D247" s="106">
        <f t="shared" si="287"/>
        <v>0</v>
      </c>
      <c r="E247" s="106"/>
      <c r="F247" s="106"/>
      <c r="G247" s="106"/>
      <c r="H247" s="106"/>
      <c r="I247" s="106"/>
      <c r="J247" s="106"/>
      <c r="K247" s="106"/>
      <c r="L247" s="292"/>
      <c r="M247" s="106"/>
      <c r="N247" s="106"/>
      <c r="O247" s="106"/>
      <c r="P247" s="106"/>
      <c r="Q247" s="106"/>
      <c r="R247" s="106"/>
      <c r="S247" s="106"/>
      <c r="T247" s="106"/>
      <c r="U247" s="106"/>
      <c r="V247" s="106"/>
      <c r="W247" s="106"/>
      <c r="X247" s="106"/>
      <c r="Y247" s="106"/>
      <c r="Z247" s="106"/>
      <c r="AA247" s="106"/>
      <c r="AB247" s="106"/>
      <c r="AC247" s="106"/>
      <c r="AD247" s="106"/>
      <c r="AE247" s="106"/>
      <c r="AF247" s="106"/>
      <c r="AG247" s="297"/>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5" t="s">
        <v>212</v>
      </c>
      <c r="BC247" s="104"/>
      <c r="BD247" s="104"/>
      <c r="BE247" s="132">
        <v>2016</v>
      </c>
      <c r="BF247" s="104"/>
      <c r="BG247" s="104"/>
    </row>
    <row r="248" spans="1:59" s="103" customFormat="1" ht="22.2" customHeight="1">
      <c r="A248" s="419" t="s">
        <v>97</v>
      </c>
      <c r="B248" s="107"/>
      <c r="C248" s="106"/>
      <c r="D248" s="106">
        <f t="shared" si="287"/>
        <v>0</v>
      </c>
      <c r="E248" s="106"/>
      <c r="F248" s="106"/>
      <c r="G248" s="106"/>
      <c r="H248" s="106"/>
      <c r="I248" s="106"/>
      <c r="J248" s="106"/>
      <c r="K248" s="106"/>
      <c r="L248" s="292"/>
      <c r="M248" s="106"/>
      <c r="N248" s="106"/>
      <c r="O248" s="106"/>
      <c r="P248" s="106"/>
      <c r="Q248" s="106"/>
      <c r="R248" s="106"/>
      <c r="S248" s="106"/>
      <c r="T248" s="106"/>
      <c r="U248" s="106"/>
      <c r="V248" s="106"/>
      <c r="W248" s="106"/>
      <c r="X248" s="106"/>
      <c r="Y248" s="106"/>
      <c r="Z248" s="106"/>
      <c r="AA248" s="106"/>
      <c r="AB248" s="106"/>
      <c r="AC248" s="106"/>
      <c r="AD248" s="106"/>
      <c r="AE248" s="106"/>
      <c r="AF248" s="106"/>
      <c r="AG248" s="297"/>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5" t="s">
        <v>212</v>
      </c>
      <c r="BC248" s="104"/>
      <c r="BD248" s="104"/>
      <c r="BE248" s="132">
        <v>2016</v>
      </c>
      <c r="BF248" s="104"/>
      <c r="BG248" s="104"/>
    </row>
    <row r="249" spans="1:59" s="137" customFormat="1" ht="22.2" customHeight="1">
      <c r="A249" s="422">
        <v>4</v>
      </c>
      <c r="B249" s="309" t="s">
        <v>256</v>
      </c>
      <c r="C249" s="140">
        <f>SUM(C250,C253)</f>
        <v>0</v>
      </c>
      <c r="D249" s="140">
        <f>SUM(D250+D253)</f>
        <v>0</v>
      </c>
      <c r="E249" s="140">
        <f t="shared" ref="E249:K249" si="294">SUM(E250,E253)</f>
        <v>0</v>
      </c>
      <c r="F249" s="140">
        <f t="shared" si="294"/>
        <v>0</v>
      </c>
      <c r="G249" s="140">
        <f t="shared" si="294"/>
        <v>0</v>
      </c>
      <c r="H249" s="140">
        <f t="shared" si="294"/>
        <v>0</v>
      </c>
      <c r="I249" s="111">
        <f t="shared" si="294"/>
        <v>0</v>
      </c>
      <c r="J249" s="111">
        <f t="shared" si="294"/>
        <v>0</v>
      </c>
      <c r="K249" s="111">
        <f t="shared" si="294"/>
        <v>0</v>
      </c>
      <c r="L249" s="292"/>
      <c r="M249" s="111">
        <f t="shared" ref="M249:AF249" si="295">SUM(M250,M253)</f>
        <v>0</v>
      </c>
      <c r="N249" s="111">
        <f t="shared" si="295"/>
        <v>0</v>
      </c>
      <c r="O249" s="111">
        <f t="shared" si="295"/>
        <v>0</v>
      </c>
      <c r="P249" s="140">
        <f t="shared" si="295"/>
        <v>0</v>
      </c>
      <c r="Q249" s="111">
        <f t="shared" si="295"/>
        <v>0</v>
      </c>
      <c r="R249" s="111">
        <f t="shared" si="295"/>
        <v>0</v>
      </c>
      <c r="S249" s="111">
        <f t="shared" si="295"/>
        <v>0</v>
      </c>
      <c r="T249" s="111">
        <f t="shared" si="295"/>
        <v>0</v>
      </c>
      <c r="U249" s="140">
        <f t="shared" si="295"/>
        <v>0</v>
      </c>
      <c r="V249" s="111">
        <f t="shared" si="295"/>
        <v>0</v>
      </c>
      <c r="W249" s="111">
        <f t="shared" si="295"/>
        <v>0</v>
      </c>
      <c r="X249" s="111">
        <f t="shared" si="295"/>
        <v>0</v>
      </c>
      <c r="Y249" s="140">
        <f t="shared" si="295"/>
        <v>0</v>
      </c>
      <c r="Z249" s="111">
        <f t="shared" si="295"/>
        <v>0</v>
      </c>
      <c r="AA249" s="111">
        <f t="shared" si="295"/>
        <v>0</v>
      </c>
      <c r="AB249" s="111">
        <f t="shared" si="295"/>
        <v>0</v>
      </c>
      <c r="AC249" s="111">
        <f t="shared" si="295"/>
        <v>0</v>
      </c>
      <c r="AD249" s="111">
        <f t="shared" si="295"/>
        <v>0</v>
      </c>
      <c r="AE249" s="111">
        <f t="shared" si="295"/>
        <v>0</v>
      </c>
      <c r="AF249" s="111">
        <f t="shared" si="295"/>
        <v>0</v>
      </c>
      <c r="AG249" s="297"/>
      <c r="AH249" s="111">
        <f t="shared" ref="AH249:BA249" si="296">SUM(AH250,AH253)</f>
        <v>0</v>
      </c>
      <c r="AI249" s="111">
        <f t="shared" si="296"/>
        <v>0</v>
      </c>
      <c r="AJ249" s="111">
        <f t="shared" si="296"/>
        <v>0</v>
      </c>
      <c r="AK249" s="111">
        <f t="shared" si="296"/>
        <v>0</v>
      </c>
      <c r="AL249" s="111">
        <f t="shared" si="296"/>
        <v>0</v>
      </c>
      <c r="AM249" s="111">
        <f t="shared" si="296"/>
        <v>0</v>
      </c>
      <c r="AN249" s="111">
        <f t="shared" si="296"/>
        <v>0</v>
      </c>
      <c r="AO249" s="111">
        <f t="shared" si="296"/>
        <v>0</v>
      </c>
      <c r="AP249" s="111">
        <f t="shared" si="296"/>
        <v>0</v>
      </c>
      <c r="AQ249" s="111">
        <f t="shared" si="296"/>
        <v>0</v>
      </c>
      <c r="AR249" s="111">
        <f t="shared" si="296"/>
        <v>0</v>
      </c>
      <c r="AS249" s="140">
        <f t="shared" si="296"/>
        <v>0</v>
      </c>
      <c r="AT249" s="140">
        <f t="shared" si="296"/>
        <v>0</v>
      </c>
      <c r="AU249" s="111">
        <f t="shared" si="296"/>
        <v>0</v>
      </c>
      <c r="AV249" s="111">
        <f t="shared" si="296"/>
        <v>0</v>
      </c>
      <c r="AW249" s="111">
        <f t="shared" si="296"/>
        <v>0</v>
      </c>
      <c r="AX249" s="111">
        <f t="shared" si="296"/>
        <v>0</v>
      </c>
      <c r="AY249" s="111">
        <f t="shared" si="296"/>
        <v>0</v>
      </c>
      <c r="AZ249" s="111">
        <f t="shared" si="296"/>
        <v>0</v>
      </c>
      <c r="BA249" s="111">
        <f t="shared" si="296"/>
        <v>0</v>
      </c>
      <c r="BB249" s="105" t="s">
        <v>212</v>
      </c>
      <c r="BC249" s="110"/>
      <c r="BD249" s="139"/>
      <c r="BE249" s="132">
        <v>2016</v>
      </c>
      <c r="BF249" s="138"/>
      <c r="BG249" s="138"/>
    </row>
    <row r="250" spans="1:59" s="108" customFormat="1" ht="24.75" customHeight="1">
      <c r="A250" s="418" t="s">
        <v>100</v>
      </c>
      <c r="B250" s="112" t="s">
        <v>281</v>
      </c>
      <c r="C250" s="111"/>
      <c r="D250" s="111">
        <f t="shared" ref="D250:D255" si="297">SUM(E250:BA250)</f>
        <v>0</v>
      </c>
      <c r="E250" s="111">
        <f t="shared" ref="E250:K250" si="298">SUM(E251:E252)</f>
        <v>0</v>
      </c>
      <c r="F250" s="111">
        <f t="shared" si="298"/>
        <v>0</v>
      </c>
      <c r="G250" s="111">
        <f t="shared" si="298"/>
        <v>0</v>
      </c>
      <c r="H250" s="111">
        <f t="shared" si="298"/>
        <v>0</v>
      </c>
      <c r="I250" s="111">
        <f t="shared" si="298"/>
        <v>0</v>
      </c>
      <c r="J250" s="111">
        <f t="shared" si="298"/>
        <v>0</v>
      </c>
      <c r="K250" s="111">
        <f t="shared" si="298"/>
        <v>0</v>
      </c>
      <c r="L250" s="292"/>
      <c r="M250" s="111">
        <f t="shared" ref="M250:AF250" si="299">SUM(M251:M252)</f>
        <v>0</v>
      </c>
      <c r="N250" s="111">
        <f t="shared" si="299"/>
        <v>0</v>
      </c>
      <c r="O250" s="111">
        <f t="shared" si="299"/>
        <v>0</v>
      </c>
      <c r="P250" s="111">
        <f t="shared" si="299"/>
        <v>0</v>
      </c>
      <c r="Q250" s="111">
        <f t="shared" si="299"/>
        <v>0</v>
      </c>
      <c r="R250" s="111">
        <f t="shared" si="299"/>
        <v>0</v>
      </c>
      <c r="S250" s="111">
        <f t="shared" si="299"/>
        <v>0</v>
      </c>
      <c r="T250" s="111">
        <f t="shared" si="299"/>
        <v>0</v>
      </c>
      <c r="U250" s="111">
        <f t="shared" si="299"/>
        <v>0</v>
      </c>
      <c r="V250" s="111">
        <f t="shared" si="299"/>
        <v>0</v>
      </c>
      <c r="W250" s="111">
        <f t="shared" si="299"/>
        <v>0</v>
      </c>
      <c r="X250" s="111">
        <f t="shared" si="299"/>
        <v>0</v>
      </c>
      <c r="Y250" s="111">
        <f t="shared" si="299"/>
        <v>0</v>
      </c>
      <c r="Z250" s="111">
        <f t="shared" si="299"/>
        <v>0</v>
      </c>
      <c r="AA250" s="111">
        <f t="shared" si="299"/>
        <v>0</v>
      </c>
      <c r="AB250" s="111">
        <f t="shared" si="299"/>
        <v>0</v>
      </c>
      <c r="AC250" s="111">
        <f t="shared" si="299"/>
        <v>0</v>
      </c>
      <c r="AD250" s="111">
        <f t="shared" si="299"/>
        <v>0</v>
      </c>
      <c r="AE250" s="111">
        <f t="shared" si="299"/>
        <v>0</v>
      </c>
      <c r="AF250" s="111">
        <f t="shared" si="299"/>
        <v>0</v>
      </c>
      <c r="AG250" s="297"/>
      <c r="AH250" s="111">
        <f t="shared" ref="AH250:BA250" si="300">SUM(AH251:AH252)</f>
        <v>0</v>
      </c>
      <c r="AI250" s="111">
        <f t="shared" si="300"/>
        <v>0</v>
      </c>
      <c r="AJ250" s="111">
        <f t="shared" si="300"/>
        <v>0</v>
      </c>
      <c r="AK250" s="111">
        <f t="shared" si="300"/>
        <v>0</v>
      </c>
      <c r="AL250" s="111">
        <f t="shared" si="300"/>
        <v>0</v>
      </c>
      <c r="AM250" s="111">
        <f t="shared" si="300"/>
        <v>0</v>
      </c>
      <c r="AN250" s="111">
        <f t="shared" si="300"/>
        <v>0</v>
      </c>
      <c r="AO250" s="111">
        <f t="shared" si="300"/>
        <v>0</v>
      </c>
      <c r="AP250" s="111">
        <f t="shared" si="300"/>
        <v>0</v>
      </c>
      <c r="AQ250" s="111">
        <f t="shared" si="300"/>
        <v>0</v>
      </c>
      <c r="AR250" s="111">
        <f t="shared" si="300"/>
        <v>0</v>
      </c>
      <c r="AS250" s="111">
        <f t="shared" si="300"/>
        <v>0</v>
      </c>
      <c r="AT250" s="111">
        <f t="shared" si="300"/>
        <v>0</v>
      </c>
      <c r="AU250" s="111">
        <f t="shared" si="300"/>
        <v>0</v>
      </c>
      <c r="AV250" s="111">
        <f t="shared" si="300"/>
        <v>0</v>
      </c>
      <c r="AW250" s="111">
        <f t="shared" si="300"/>
        <v>0</v>
      </c>
      <c r="AX250" s="111">
        <f t="shared" si="300"/>
        <v>0</v>
      </c>
      <c r="AY250" s="111">
        <f t="shared" si="300"/>
        <v>0</v>
      </c>
      <c r="AZ250" s="111">
        <f t="shared" si="300"/>
        <v>0</v>
      </c>
      <c r="BA250" s="111">
        <f t="shared" si="300"/>
        <v>0</v>
      </c>
      <c r="BB250" s="105" t="s">
        <v>212</v>
      </c>
      <c r="BC250" s="110"/>
      <c r="BD250" s="110"/>
      <c r="BE250" s="132">
        <v>2016</v>
      </c>
      <c r="BF250" s="110"/>
      <c r="BG250" s="110"/>
    </row>
    <row r="251" spans="1:59" s="133" customFormat="1" ht="24.75" customHeight="1">
      <c r="A251" s="418" t="s">
        <v>100</v>
      </c>
      <c r="B251" s="144"/>
      <c r="C251" s="136"/>
      <c r="D251" s="136">
        <f t="shared" si="297"/>
        <v>0</v>
      </c>
      <c r="E251" s="136"/>
      <c r="F251" s="136"/>
      <c r="G251" s="136"/>
      <c r="H251" s="136"/>
      <c r="I251" s="106"/>
      <c r="J251" s="106"/>
      <c r="K251" s="106"/>
      <c r="L251" s="292"/>
      <c r="M251" s="106"/>
      <c r="N251" s="106"/>
      <c r="O251" s="106"/>
      <c r="P251" s="136"/>
      <c r="Q251" s="106"/>
      <c r="R251" s="106"/>
      <c r="S251" s="106"/>
      <c r="T251" s="106"/>
      <c r="U251" s="136"/>
      <c r="V251" s="106"/>
      <c r="W251" s="106"/>
      <c r="X251" s="106"/>
      <c r="Y251" s="136"/>
      <c r="Z251" s="106"/>
      <c r="AA251" s="106"/>
      <c r="AB251" s="106"/>
      <c r="AC251" s="106"/>
      <c r="AD251" s="106"/>
      <c r="AE251" s="106"/>
      <c r="AF251" s="106"/>
      <c r="AG251" s="297"/>
      <c r="AH251" s="106"/>
      <c r="AI251" s="106"/>
      <c r="AJ251" s="106"/>
      <c r="AK251" s="106"/>
      <c r="AL251" s="106"/>
      <c r="AM251" s="106"/>
      <c r="AN251" s="106"/>
      <c r="AO251" s="106"/>
      <c r="AP251" s="106"/>
      <c r="AQ251" s="106"/>
      <c r="AR251" s="106"/>
      <c r="AS251" s="136"/>
      <c r="AT251" s="136"/>
      <c r="AU251" s="106"/>
      <c r="AV251" s="106"/>
      <c r="AW251" s="106"/>
      <c r="AX251" s="106"/>
      <c r="AY251" s="106"/>
      <c r="AZ251" s="106"/>
      <c r="BA251" s="106"/>
      <c r="BB251" s="105" t="s">
        <v>212</v>
      </c>
      <c r="BC251" s="104"/>
      <c r="BD251" s="143"/>
      <c r="BE251" s="132">
        <v>2016</v>
      </c>
      <c r="BF251" s="134"/>
      <c r="BG251" s="134"/>
    </row>
    <row r="252" spans="1:59" s="133" customFormat="1" ht="24.75" customHeight="1">
      <c r="A252" s="418" t="s">
        <v>100</v>
      </c>
      <c r="B252" s="114"/>
      <c r="C252" s="136"/>
      <c r="D252" s="136">
        <f t="shared" si="297"/>
        <v>0</v>
      </c>
      <c r="E252" s="136"/>
      <c r="F252" s="136"/>
      <c r="G252" s="136"/>
      <c r="H252" s="136"/>
      <c r="I252" s="106"/>
      <c r="J252" s="106"/>
      <c r="K252" s="106"/>
      <c r="L252" s="292"/>
      <c r="M252" s="106"/>
      <c r="N252" s="106"/>
      <c r="O252" s="106"/>
      <c r="P252" s="136"/>
      <c r="Q252" s="106"/>
      <c r="R252" s="106"/>
      <c r="S252" s="106"/>
      <c r="T252" s="106"/>
      <c r="U252" s="136"/>
      <c r="V252" s="106"/>
      <c r="W252" s="106"/>
      <c r="X252" s="106"/>
      <c r="Y252" s="136"/>
      <c r="Z252" s="106"/>
      <c r="AA252" s="106"/>
      <c r="AB252" s="106"/>
      <c r="AC252" s="106"/>
      <c r="AD252" s="106"/>
      <c r="AE252" s="106"/>
      <c r="AF252" s="106"/>
      <c r="AG252" s="297"/>
      <c r="AH252" s="106"/>
      <c r="AI252" s="106"/>
      <c r="AJ252" s="106"/>
      <c r="AK252" s="106"/>
      <c r="AL252" s="106"/>
      <c r="AM252" s="106"/>
      <c r="AN252" s="106"/>
      <c r="AO252" s="106"/>
      <c r="AP252" s="106"/>
      <c r="AQ252" s="106"/>
      <c r="AR252" s="106"/>
      <c r="AS252" s="136"/>
      <c r="AT252" s="136"/>
      <c r="AU252" s="106"/>
      <c r="AV252" s="106"/>
      <c r="AW252" s="106"/>
      <c r="AX252" s="106"/>
      <c r="AY252" s="106"/>
      <c r="AZ252" s="106"/>
      <c r="BA252" s="106"/>
      <c r="BB252" s="105" t="s">
        <v>212</v>
      </c>
      <c r="BC252" s="104"/>
      <c r="BD252" s="135"/>
      <c r="BE252" s="132">
        <v>2016</v>
      </c>
      <c r="BF252" s="134">
        <v>71</v>
      </c>
      <c r="BG252" s="134"/>
    </row>
    <row r="253" spans="1:59" s="103" customFormat="1" ht="22.2" customHeight="1">
      <c r="A253" s="419" t="s">
        <v>100</v>
      </c>
      <c r="B253" s="107" t="s">
        <v>282</v>
      </c>
      <c r="C253" s="106"/>
      <c r="D253" s="106">
        <f t="shared" si="297"/>
        <v>0</v>
      </c>
      <c r="E253" s="106">
        <f t="shared" ref="E253:K253" si="301">SUM(E254:E255)</f>
        <v>0</v>
      </c>
      <c r="F253" s="106">
        <f t="shared" si="301"/>
        <v>0</v>
      </c>
      <c r="G253" s="106">
        <f t="shared" si="301"/>
        <v>0</v>
      </c>
      <c r="H253" s="106">
        <f t="shared" si="301"/>
        <v>0</v>
      </c>
      <c r="I253" s="106">
        <f t="shared" si="301"/>
        <v>0</v>
      </c>
      <c r="J253" s="106">
        <f t="shared" si="301"/>
        <v>0</v>
      </c>
      <c r="K253" s="106">
        <f t="shared" si="301"/>
        <v>0</v>
      </c>
      <c r="L253" s="292"/>
      <c r="M253" s="106">
        <f t="shared" ref="M253:AF253" si="302">SUM(M254:M255)</f>
        <v>0</v>
      </c>
      <c r="N253" s="106">
        <f t="shared" si="302"/>
        <v>0</v>
      </c>
      <c r="O253" s="106">
        <f t="shared" si="302"/>
        <v>0</v>
      </c>
      <c r="P253" s="106">
        <f t="shared" si="302"/>
        <v>0</v>
      </c>
      <c r="Q253" s="106">
        <f t="shared" si="302"/>
        <v>0</v>
      </c>
      <c r="R253" s="106">
        <f t="shared" si="302"/>
        <v>0</v>
      </c>
      <c r="S253" s="106">
        <f t="shared" si="302"/>
        <v>0</v>
      </c>
      <c r="T253" s="106">
        <f t="shared" si="302"/>
        <v>0</v>
      </c>
      <c r="U253" s="106">
        <f t="shared" si="302"/>
        <v>0</v>
      </c>
      <c r="V253" s="106">
        <f t="shared" si="302"/>
        <v>0</v>
      </c>
      <c r="W253" s="106">
        <f t="shared" si="302"/>
        <v>0</v>
      </c>
      <c r="X253" s="106">
        <f t="shared" si="302"/>
        <v>0</v>
      </c>
      <c r="Y253" s="106">
        <f t="shared" si="302"/>
        <v>0</v>
      </c>
      <c r="Z253" s="106">
        <f t="shared" si="302"/>
        <v>0</v>
      </c>
      <c r="AA253" s="106">
        <f t="shared" si="302"/>
        <v>0</v>
      </c>
      <c r="AB253" s="106">
        <f t="shared" si="302"/>
        <v>0</v>
      </c>
      <c r="AC253" s="106">
        <f t="shared" si="302"/>
        <v>0</v>
      </c>
      <c r="AD253" s="106">
        <f t="shared" si="302"/>
        <v>0</v>
      </c>
      <c r="AE253" s="106">
        <f t="shared" si="302"/>
        <v>0</v>
      </c>
      <c r="AF253" s="106">
        <f t="shared" si="302"/>
        <v>0</v>
      </c>
      <c r="AG253" s="297"/>
      <c r="AH253" s="106">
        <f t="shared" ref="AH253:BA253" si="303">SUM(AH254:AH255)</f>
        <v>0</v>
      </c>
      <c r="AI253" s="106">
        <f t="shared" si="303"/>
        <v>0</v>
      </c>
      <c r="AJ253" s="106">
        <f t="shared" si="303"/>
        <v>0</v>
      </c>
      <c r="AK253" s="106">
        <f t="shared" si="303"/>
        <v>0</v>
      </c>
      <c r="AL253" s="106">
        <f t="shared" si="303"/>
        <v>0</v>
      </c>
      <c r="AM253" s="106">
        <f t="shared" si="303"/>
        <v>0</v>
      </c>
      <c r="AN253" s="106">
        <f t="shared" si="303"/>
        <v>0</v>
      </c>
      <c r="AO253" s="106">
        <f t="shared" si="303"/>
        <v>0</v>
      </c>
      <c r="AP253" s="106">
        <f t="shared" si="303"/>
        <v>0</v>
      </c>
      <c r="AQ253" s="106">
        <f t="shared" si="303"/>
        <v>0</v>
      </c>
      <c r="AR253" s="106">
        <f t="shared" si="303"/>
        <v>0</v>
      </c>
      <c r="AS253" s="106">
        <f t="shared" si="303"/>
        <v>0</v>
      </c>
      <c r="AT253" s="106">
        <f t="shared" si="303"/>
        <v>0</v>
      </c>
      <c r="AU253" s="106">
        <f t="shared" si="303"/>
        <v>0</v>
      </c>
      <c r="AV253" s="106">
        <f t="shared" si="303"/>
        <v>0</v>
      </c>
      <c r="AW253" s="106">
        <f t="shared" si="303"/>
        <v>0</v>
      </c>
      <c r="AX253" s="106">
        <f t="shared" si="303"/>
        <v>0</v>
      </c>
      <c r="AY253" s="106">
        <f t="shared" si="303"/>
        <v>0</v>
      </c>
      <c r="AZ253" s="106">
        <f t="shared" si="303"/>
        <v>0</v>
      </c>
      <c r="BA253" s="106">
        <f t="shared" si="303"/>
        <v>0</v>
      </c>
      <c r="BB253" s="105" t="s">
        <v>212</v>
      </c>
      <c r="BC253" s="104"/>
      <c r="BD253" s="104"/>
      <c r="BE253" s="132">
        <v>2016</v>
      </c>
      <c r="BF253" s="104"/>
      <c r="BG253" s="104"/>
    </row>
    <row r="254" spans="1:59" s="142" customFormat="1" ht="22.2" customHeight="1">
      <c r="A254" s="419" t="s">
        <v>100</v>
      </c>
      <c r="B254" s="114"/>
      <c r="C254" s="136"/>
      <c r="D254" s="136">
        <f t="shared" si="297"/>
        <v>0</v>
      </c>
      <c r="E254" s="136"/>
      <c r="F254" s="136"/>
      <c r="G254" s="136"/>
      <c r="H254" s="136"/>
      <c r="I254" s="106"/>
      <c r="J254" s="106"/>
      <c r="K254" s="106"/>
      <c r="L254" s="292"/>
      <c r="M254" s="106"/>
      <c r="N254" s="106"/>
      <c r="O254" s="106"/>
      <c r="P254" s="136"/>
      <c r="Q254" s="106"/>
      <c r="R254" s="106"/>
      <c r="S254" s="106"/>
      <c r="T254" s="106"/>
      <c r="U254" s="136"/>
      <c r="V254" s="106"/>
      <c r="W254" s="106"/>
      <c r="X254" s="106"/>
      <c r="Y254" s="136"/>
      <c r="Z254" s="106"/>
      <c r="AA254" s="106"/>
      <c r="AB254" s="106"/>
      <c r="AC254" s="106"/>
      <c r="AD254" s="106"/>
      <c r="AE254" s="106"/>
      <c r="AF254" s="106"/>
      <c r="AG254" s="297"/>
      <c r="AH254" s="106"/>
      <c r="AI254" s="106"/>
      <c r="AJ254" s="106"/>
      <c r="AK254" s="106"/>
      <c r="AL254" s="106"/>
      <c r="AM254" s="106"/>
      <c r="AN254" s="106"/>
      <c r="AO254" s="106"/>
      <c r="AP254" s="106"/>
      <c r="AQ254" s="106"/>
      <c r="AR254" s="106"/>
      <c r="AS254" s="136"/>
      <c r="AT254" s="136"/>
      <c r="AU254" s="106"/>
      <c r="AV254" s="106"/>
      <c r="AW254" s="106"/>
      <c r="AX254" s="106"/>
      <c r="AY254" s="106"/>
      <c r="AZ254" s="106"/>
      <c r="BA254" s="106"/>
      <c r="BB254" s="105" t="s">
        <v>212</v>
      </c>
      <c r="BC254" s="104"/>
      <c r="BD254" s="143"/>
      <c r="BE254" s="132">
        <v>2016</v>
      </c>
      <c r="BF254" s="134"/>
      <c r="BG254" s="134"/>
    </row>
    <row r="255" spans="1:59" s="108" customFormat="1" ht="22.2" customHeight="1">
      <c r="A255" s="418" t="s">
        <v>100</v>
      </c>
      <c r="B255" s="112"/>
      <c r="C255" s="111"/>
      <c r="D255" s="111">
        <f t="shared" si="297"/>
        <v>0</v>
      </c>
      <c r="E255" s="111"/>
      <c r="F255" s="111"/>
      <c r="G255" s="111"/>
      <c r="H255" s="111"/>
      <c r="I255" s="111"/>
      <c r="J255" s="111"/>
      <c r="K255" s="111"/>
      <c r="L255" s="292"/>
      <c r="M255" s="111"/>
      <c r="N255" s="111"/>
      <c r="O255" s="111"/>
      <c r="P255" s="111"/>
      <c r="Q255" s="111"/>
      <c r="R255" s="111"/>
      <c r="S255" s="111"/>
      <c r="T255" s="111"/>
      <c r="U255" s="111"/>
      <c r="V255" s="111"/>
      <c r="W255" s="111"/>
      <c r="X255" s="111"/>
      <c r="Y255" s="111"/>
      <c r="Z255" s="111"/>
      <c r="AA255" s="111"/>
      <c r="AB255" s="111"/>
      <c r="AC255" s="111"/>
      <c r="AD255" s="111"/>
      <c r="AE255" s="111"/>
      <c r="AF255" s="111"/>
      <c r="AG255" s="297"/>
      <c r="AH255" s="111"/>
      <c r="AI255" s="111"/>
      <c r="AJ255" s="111"/>
      <c r="AK255" s="111"/>
      <c r="AL255" s="111"/>
      <c r="AM255" s="111"/>
      <c r="AN255" s="111"/>
      <c r="AO255" s="111"/>
      <c r="AP255" s="111"/>
      <c r="AQ255" s="111"/>
      <c r="AR255" s="111"/>
      <c r="AS255" s="111"/>
      <c r="AT255" s="111"/>
      <c r="AU255" s="111"/>
      <c r="AV255" s="111"/>
      <c r="AW255" s="111"/>
      <c r="AX255" s="111"/>
      <c r="AY255" s="111"/>
      <c r="AZ255" s="111"/>
      <c r="BA255" s="111"/>
      <c r="BB255" s="105" t="s">
        <v>212</v>
      </c>
      <c r="BC255" s="110"/>
      <c r="BD255" s="110"/>
      <c r="BE255" s="132">
        <v>2016</v>
      </c>
      <c r="BF255" s="110"/>
      <c r="BG255" s="110"/>
    </row>
    <row r="256" spans="1:59" s="137" customFormat="1" ht="22.2" customHeight="1">
      <c r="A256" s="422">
        <v>5</v>
      </c>
      <c r="B256" s="307" t="s">
        <v>257</v>
      </c>
      <c r="C256" s="140">
        <f>SUM(C257,C260)</f>
        <v>0</v>
      </c>
      <c r="D256" s="140">
        <f>SUM(D257+D260)</f>
        <v>0</v>
      </c>
      <c r="E256" s="140">
        <f t="shared" ref="E256:K256" si="304">SUM(E257,E260)</f>
        <v>0</v>
      </c>
      <c r="F256" s="140">
        <f t="shared" si="304"/>
        <v>0</v>
      </c>
      <c r="G256" s="140">
        <f t="shared" si="304"/>
        <v>0</v>
      </c>
      <c r="H256" s="140">
        <f t="shared" si="304"/>
        <v>0</v>
      </c>
      <c r="I256" s="111">
        <f t="shared" si="304"/>
        <v>0</v>
      </c>
      <c r="J256" s="111">
        <f t="shared" si="304"/>
        <v>0</v>
      </c>
      <c r="K256" s="111">
        <f t="shared" si="304"/>
        <v>0</v>
      </c>
      <c r="L256" s="292"/>
      <c r="M256" s="111">
        <f t="shared" ref="M256:AF256" si="305">SUM(M257,M260)</f>
        <v>0</v>
      </c>
      <c r="N256" s="111">
        <f t="shared" si="305"/>
        <v>0</v>
      </c>
      <c r="O256" s="111">
        <f t="shared" si="305"/>
        <v>0</v>
      </c>
      <c r="P256" s="140">
        <f t="shared" si="305"/>
        <v>0</v>
      </c>
      <c r="Q256" s="111">
        <f t="shared" si="305"/>
        <v>0</v>
      </c>
      <c r="R256" s="111">
        <f t="shared" si="305"/>
        <v>0</v>
      </c>
      <c r="S256" s="111">
        <f t="shared" si="305"/>
        <v>0</v>
      </c>
      <c r="T256" s="111">
        <f t="shared" si="305"/>
        <v>0</v>
      </c>
      <c r="U256" s="140">
        <f t="shared" si="305"/>
        <v>0</v>
      </c>
      <c r="V256" s="111">
        <f t="shared" si="305"/>
        <v>0</v>
      </c>
      <c r="W256" s="111">
        <f t="shared" si="305"/>
        <v>0</v>
      </c>
      <c r="X256" s="111">
        <f t="shared" si="305"/>
        <v>0</v>
      </c>
      <c r="Y256" s="140">
        <f t="shared" si="305"/>
        <v>0</v>
      </c>
      <c r="Z256" s="111">
        <f t="shared" si="305"/>
        <v>0</v>
      </c>
      <c r="AA256" s="111">
        <f t="shared" si="305"/>
        <v>0</v>
      </c>
      <c r="AB256" s="111">
        <f t="shared" si="305"/>
        <v>0</v>
      </c>
      <c r="AC256" s="111">
        <f t="shared" si="305"/>
        <v>0</v>
      </c>
      <c r="AD256" s="111">
        <f t="shared" si="305"/>
        <v>0</v>
      </c>
      <c r="AE256" s="111">
        <f t="shared" si="305"/>
        <v>0</v>
      </c>
      <c r="AF256" s="111">
        <f t="shared" si="305"/>
        <v>0</v>
      </c>
      <c r="AG256" s="297"/>
      <c r="AH256" s="111">
        <f t="shared" ref="AH256:BA256" si="306">SUM(AH257,AH260)</f>
        <v>0</v>
      </c>
      <c r="AI256" s="111">
        <f t="shared" si="306"/>
        <v>0</v>
      </c>
      <c r="AJ256" s="111">
        <f t="shared" si="306"/>
        <v>0</v>
      </c>
      <c r="AK256" s="111">
        <f t="shared" si="306"/>
        <v>0</v>
      </c>
      <c r="AL256" s="111">
        <f t="shared" si="306"/>
        <v>0</v>
      </c>
      <c r="AM256" s="111">
        <f t="shared" si="306"/>
        <v>0</v>
      </c>
      <c r="AN256" s="111">
        <f t="shared" si="306"/>
        <v>0</v>
      </c>
      <c r="AO256" s="111">
        <f t="shared" si="306"/>
        <v>0</v>
      </c>
      <c r="AP256" s="111">
        <f t="shared" si="306"/>
        <v>0</v>
      </c>
      <c r="AQ256" s="111">
        <f t="shared" si="306"/>
        <v>0</v>
      </c>
      <c r="AR256" s="111">
        <f t="shared" si="306"/>
        <v>0</v>
      </c>
      <c r="AS256" s="140">
        <f t="shared" si="306"/>
        <v>0</v>
      </c>
      <c r="AT256" s="140">
        <f t="shared" si="306"/>
        <v>0</v>
      </c>
      <c r="AU256" s="111">
        <f t="shared" si="306"/>
        <v>0</v>
      </c>
      <c r="AV256" s="111">
        <f t="shared" si="306"/>
        <v>0</v>
      </c>
      <c r="AW256" s="111">
        <f t="shared" si="306"/>
        <v>0</v>
      </c>
      <c r="AX256" s="111">
        <f t="shared" si="306"/>
        <v>0</v>
      </c>
      <c r="AY256" s="111">
        <f t="shared" si="306"/>
        <v>0</v>
      </c>
      <c r="AZ256" s="111">
        <f t="shared" si="306"/>
        <v>0</v>
      </c>
      <c r="BA256" s="111">
        <f t="shared" si="306"/>
        <v>0</v>
      </c>
      <c r="BB256" s="105" t="s">
        <v>212</v>
      </c>
      <c r="BC256" s="110"/>
      <c r="BD256" s="139"/>
      <c r="BE256" s="132">
        <v>2016</v>
      </c>
      <c r="BF256" s="138"/>
      <c r="BG256" s="138"/>
    </row>
    <row r="257" spans="1:59" s="103" customFormat="1" ht="22.2" customHeight="1">
      <c r="A257" s="419" t="s">
        <v>103</v>
      </c>
      <c r="B257" s="107" t="s">
        <v>281</v>
      </c>
      <c r="C257" s="106"/>
      <c r="D257" s="106">
        <f>SUM(E257:BA257)</f>
        <v>0</v>
      </c>
      <c r="E257" s="106">
        <f t="shared" ref="E257:K257" si="307">SUM(E258:E259)</f>
        <v>0</v>
      </c>
      <c r="F257" s="106">
        <f t="shared" si="307"/>
        <v>0</v>
      </c>
      <c r="G257" s="106">
        <f t="shared" si="307"/>
        <v>0</v>
      </c>
      <c r="H257" s="106">
        <f t="shared" si="307"/>
        <v>0</v>
      </c>
      <c r="I257" s="106">
        <f t="shared" si="307"/>
        <v>0</v>
      </c>
      <c r="J257" s="106">
        <f t="shared" si="307"/>
        <v>0</v>
      </c>
      <c r="K257" s="106">
        <f t="shared" si="307"/>
        <v>0</v>
      </c>
      <c r="L257" s="292"/>
      <c r="M257" s="106">
        <f t="shared" ref="M257:AF257" si="308">SUM(M258:M259)</f>
        <v>0</v>
      </c>
      <c r="N257" s="106">
        <f t="shared" si="308"/>
        <v>0</v>
      </c>
      <c r="O257" s="106">
        <f t="shared" si="308"/>
        <v>0</v>
      </c>
      <c r="P257" s="106">
        <f t="shared" si="308"/>
        <v>0</v>
      </c>
      <c r="Q257" s="106">
        <f t="shared" si="308"/>
        <v>0</v>
      </c>
      <c r="R257" s="106">
        <f t="shared" si="308"/>
        <v>0</v>
      </c>
      <c r="S257" s="106">
        <f t="shared" si="308"/>
        <v>0</v>
      </c>
      <c r="T257" s="106">
        <f t="shared" si="308"/>
        <v>0</v>
      </c>
      <c r="U257" s="106">
        <f t="shared" si="308"/>
        <v>0</v>
      </c>
      <c r="V257" s="106">
        <f t="shared" si="308"/>
        <v>0</v>
      </c>
      <c r="W257" s="106">
        <f t="shared" si="308"/>
        <v>0</v>
      </c>
      <c r="X257" s="106">
        <f t="shared" si="308"/>
        <v>0</v>
      </c>
      <c r="Y257" s="106">
        <f t="shared" si="308"/>
        <v>0</v>
      </c>
      <c r="Z257" s="106">
        <f t="shared" si="308"/>
        <v>0</v>
      </c>
      <c r="AA257" s="106">
        <f t="shared" si="308"/>
        <v>0</v>
      </c>
      <c r="AB257" s="106">
        <f t="shared" si="308"/>
        <v>0</v>
      </c>
      <c r="AC257" s="106">
        <f t="shared" si="308"/>
        <v>0</v>
      </c>
      <c r="AD257" s="106">
        <f t="shared" si="308"/>
        <v>0</v>
      </c>
      <c r="AE257" s="106">
        <f t="shared" si="308"/>
        <v>0</v>
      </c>
      <c r="AF257" s="106">
        <f t="shared" si="308"/>
        <v>0</v>
      </c>
      <c r="AG257" s="297"/>
      <c r="AH257" s="106">
        <f t="shared" ref="AH257:BA257" si="309">SUM(AH258:AH259)</f>
        <v>0</v>
      </c>
      <c r="AI257" s="106">
        <f t="shared" si="309"/>
        <v>0</v>
      </c>
      <c r="AJ257" s="106">
        <f t="shared" si="309"/>
        <v>0</v>
      </c>
      <c r="AK257" s="106">
        <f t="shared" si="309"/>
        <v>0</v>
      </c>
      <c r="AL257" s="106">
        <f t="shared" si="309"/>
        <v>0</v>
      </c>
      <c r="AM257" s="106">
        <f t="shared" si="309"/>
        <v>0</v>
      </c>
      <c r="AN257" s="106">
        <f t="shared" si="309"/>
        <v>0</v>
      </c>
      <c r="AO257" s="106">
        <f t="shared" si="309"/>
        <v>0</v>
      </c>
      <c r="AP257" s="106">
        <f t="shared" si="309"/>
        <v>0</v>
      </c>
      <c r="AQ257" s="106">
        <f t="shared" si="309"/>
        <v>0</v>
      </c>
      <c r="AR257" s="106">
        <f t="shared" si="309"/>
        <v>0</v>
      </c>
      <c r="AS257" s="106">
        <f t="shared" si="309"/>
        <v>0</v>
      </c>
      <c r="AT257" s="106">
        <f t="shared" si="309"/>
        <v>0</v>
      </c>
      <c r="AU257" s="106">
        <f t="shared" si="309"/>
        <v>0</v>
      </c>
      <c r="AV257" s="106">
        <f t="shared" si="309"/>
        <v>0</v>
      </c>
      <c r="AW257" s="106">
        <f t="shared" si="309"/>
        <v>0</v>
      </c>
      <c r="AX257" s="106">
        <f t="shared" si="309"/>
        <v>0</v>
      </c>
      <c r="AY257" s="106">
        <f t="shared" si="309"/>
        <v>0</v>
      </c>
      <c r="AZ257" s="106">
        <f t="shared" si="309"/>
        <v>0</v>
      </c>
      <c r="BA257" s="106">
        <f t="shared" si="309"/>
        <v>0</v>
      </c>
      <c r="BB257" s="105" t="s">
        <v>212</v>
      </c>
      <c r="BC257" s="104"/>
      <c r="BD257" s="104"/>
      <c r="BE257" s="132">
        <v>2016</v>
      </c>
      <c r="BF257" s="104"/>
      <c r="BG257" s="104"/>
    </row>
    <row r="258" spans="1:59" s="133" customFormat="1" ht="22.2" customHeight="1">
      <c r="A258" s="418" t="s">
        <v>103</v>
      </c>
      <c r="B258" s="114"/>
      <c r="C258" s="136"/>
      <c r="D258" s="136">
        <f>SUM(E258:BA258)</f>
        <v>0</v>
      </c>
      <c r="E258" s="136"/>
      <c r="F258" s="136"/>
      <c r="G258" s="136"/>
      <c r="H258" s="136"/>
      <c r="I258" s="106"/>
      <c r="J258" s="106"/>
      <c r="K258" s="106"/>
      <c r="L258" s="292"/>
      <c r="M258" s="106"/>
      <c r="N258" s="106"/>
      <c r="O258" s="106"/>
      <c r="P258" s="136"/>
      <c r="Q258" s="106"/>
      <c r="R258" s="106"/>
      <c r="S258" s="106"/>
      <c r="T258" s="106"/>
      <c r="U258" s="136"/>
      <c r="V258" s="106"/>
      <c r="W258" s="106"/>
      <c r="X258" s="106"/>
      <c r="Y258" s="136"/>
      <c r="Z258" s="106"/>
      <c r="AA258" s="106"/>
      <c r="AB258" s="106"/>
      <c r="AC258" s="106"/>
      <c r="AD258" s="106"/>
      <c r="AE258" s="106"/>
      <c r="AF258" s="106"/>
      <c r="AG258" s="297"/>
      <c r="AH258" s="106"/>
      <c r="AI258" s="106"/>
      <c r="AJ258" s="106"/>
      <c r="AK258" s="106"/>
      <c r="AL258" s="106"/>
      <c r="AM258" s="106"/>
      <c r="AN258" s="106"/>
      <c r="AO258" s="106"/>
      <c r="AP258" s="106"/>
      <c r="AQ258" s="106"/>
      <c r="AR258" s="106"/>
      <c r="AS258" s="136"/>
      <c r="AT258" s="136"/>
      <c r="AU258" s="106"/>
      <c r="AV258" s="106"/>
      <c r="AW258" s="106"/>
      <c r="AX258" s="106"/>
      <c r="AY258" s="106"/>
      <c r="AZ258" s="106"/>
      <c r="BA258" s="106"/>
      <c r="BB258" s="105" t="s">
        <v>212</v>
      </c>
      <c r="BC258" s="104"/>
      <c r="BD258" s="135"/>
      <c r="BE258" s="132">
        <v>2016</v>
      </c>
      <c r="BF258" s="134"/>
      <c r="BG258" s="134"/>
    </row>
    <row r="259" spans="1:59" s="108" customFormat="1" ht="22.2" customHeight="1">
      <c r="A259" s="418" t="s">
        <v>103</v>
      </c>
      <c r="B259" s="112"/>
      <c r="C259" s="111"/>
      <c r="D259" s="111">
        <f>SUM(E259:BA259)</f>
        <v>0</v>
      </c>
      <c r="E259" s="111"/>
      <c r="F259" s="111"/>
      <c r="G259" s="111"/>
      <c r="H259" s="111"/>
      <c r="I259" s="111"/>
      <c r="J259" s="111"/>
      <c r="K259" s="111"/>
      <c r="L259" s="292"/>
      <c r="M259" s="111"/>
      <c r="N259" s="111"/>
      <c r="O259" s="111"/>
      <c r="P259" s="111"/>
      <c r="Q259" s="111"/>
      <c r="R259" s="111"/>
      <c r="S259" s="111"/>
      <c r="T259" s="111"/>
      <c r="U259" s="111"/>
      <c r="V259" s="111"/>
      <c r="W259" s="111"/>
      <c r="X259" s="111"/>
      <c r="Y259" s="111"/>
      <c r="Z259" s="111"/>
      <c r="AA259" s="111"/>
      <c r="AB259" s="111"/>
      <c r="AC259" s="111"/>
      <c r="AD259" s="111"/>
      <c r="AE259" s="111"/>
      <c r="AF259" s="111"/>
      <c r="AG259" s="297"/>
      <c r="AH259" s="111"/>
      <c r="AI259" s="111"/>
      <c r="AJ259" s="111"/>
      <c r="AK259" s="111"/>
      <c r="AL259" s="111"/>
      <c r="AM259" s="111"/>
      <c r="AN259" s="111"/>
      <c r="AO259" s="111"/>
      <c r="AP259" s="111"/>
      <c r="AQ259" s="111"/>
      <c r="AR259" s="111"/>
      <c r="AS259" s="111"/>
      <c r="AT259" s="111"/>
      <c r="AU259" s="111"/>
      <c r="AV259" s="111"/>
      <c r="AW259" s="111"/>
      <c r="AX259" s="111"/>
      <c r="AY259" s="111"/>
      <c r="AZ259" s="111"/>
      <c r="BA259" s="111"/>
      <c r="BB259" s="105" t="s">
        <v>212</v>
      </c>
      <c r="BC259" s="110"/>
      <c r="BD259" s="110"/>
      <c r="BE259" s="132">
        <v>2016</v>
      </c>
      <c r="BF259" s="110"/>
      <c r="BG259" s="110"/>
    </row>
    <row r="260" spans="1:59" s="103" customFormat="1" ht="22.2" customHeight="1">
      <c r="A260" s="419" t="s">
        <v>103</v>
      </c>
      <c r="B260" s="107" t="s">
        <v>282</v>
      </c>
      <c r="C260" s="106"/>
      <c r="D260" s="106">
        <f>SUM(E260:BA260)</f>
        <v>0</v>
      </c>
      <c r="E260" s="106">
        <f t="shared" ref="E260:K260" si="310">SUM(E261:E262)</f>
        <v>0</v>
      </c>
      <c r="F260" s="106">
        <f t="shared" si="310"/>
        <v>0</v>
      </c>
      <c r="G260" s="106">
        <f t="shared" si="310"/>
        <v>0</v>
      </c>
      <c r="H260" s="106">
        <f t="shared" si="310"/>
        <v>0</v>
      </c>
      <c r="I260" s="106">
        <f t="shared" si="310"/>
        <v>0</v>
      </c>
      <c r="J260" s="106">
        <f t="shared" si="310"/>
        <v>0</v>
      </c>
      <c r="K260" s="106">
        <f t="shared" si="310"/>
        <v>0</v>
      </c>
      <c r="L260" s="292"/>
      <c r="M260" s="106">
        <f t="shared" ref="M260:AF260" si="311">SUM(M261:M262)</f>
        <v>0</v>
      </c>
      <c r="N260" s="106">
        <f t="shared" si="311"/>
        <v>0</v>
      </c>
      <c r="O260" s="106">
        <f t="shared" si="311"/>
        <v>0</v>
      </c>
      <c r="P260" s="106">
        <f t="shared" si="311"/>
        <v>0</v>
      </c>
      <c r="Q260" s="106">
        <f t="shared" si="311"/>
        <v>0</v>
      </c>
      <c r="R260" s="106">
        <f t="shared" si="311"/>
        <v>0</v>
      </c>
      <c r="S260" s="106">
        <f t="shared" si="311"/>
        <v>0</v>
      </c>
      <c r="T260" s="106">
        <f t="shared" si="311"/>
        <v>0</v>
      </c>
      <c r="U260" s="106">
        <f t="shared" si="311"/>
        <v>0</v>
      </c>
      <c r="V260" s="106">
        <f t="shared" si="311"/>
        <v>0</v>
      </c>
      <c r="W260" s="106">
        <f t="shared" si="311"/>
        <v>0</v>
      </c>
      <c r="X260" s="106">
        <f t="shared" si="311"/>
        <v>0</v>
      </c>
      <c r="Y260" s="106">
        <f t="shared" si="311"/>
        <v>0</v>
      </c>
      <c r="Z260" s="106">
        <f t="shared" si="311"/>
        <v>0</v>
      </c>
      <c r="AA260" s="106">
        <f t="shared" si="311"/>
        <v>0</v>
      </c>
      <c r="AB260" s="106">
        <f t="shared" si="311"/>
        <v>0</v>
      </c>
      <c r="AC260" s="106">
        <f t="shared" si="311"/>
        <v>0</v>
      </c>
      <c r="AD260" s="106">
        <f t="shared" si="311"/>
        <v>0</v>
      </c>
      <c r="AE260" s="106">
        <f t="shared" si="311"/>
        <v>0</v>
      </c>
      <c r="AF260" s="106">
        <f t="shared" si="311"/>
        <v>0</v>
      </c>
      <c r="AG260" s="297"/>
      <c r="AH260" s="106">
        <f t="shared" ref="AH260:BA260" si="312">SUM(AH261:AH262)</f>
        <v>0</v>
      </c>
      <c r="AI260" s="106">
        <f t="shared" si="312"/>
        <v>0</v>
      </c>
      <c r="AJ260" s="106">
        <f t="shared" si="312"/>
        <v>0</v>
      </c>
      <c r="AK260" s="106">
        <f t="shared" si="312"/>
        <v>0</v>
      </c>
      <c r="AL260" s="106">
        <f t="shared" si="312"/>
        <v>0</v>
      </c>
      <c r="AM260" s="106">
        <f t="shared" si="312"/>
        <v>0</v>
      </c>
      <c r="AN260" s="106">
        <f t="shared" si="312"/>
        <v>0</v>
      </c>
      <c r="AO260" s="106">
        <f t="shared" si="312"/>
        <v>0</v>
      </c>
      <c r="AP260" s="106">
        <f t="shared" si="312"/>
        <v>0</v>
      </c>
      <c r="AQ260" s="106">
        <f t="shared" si="312"/>
        <v>0</v>
      </c>
      <c r="AR260" s="106">
        <f t="shared" si="312"/>
        <v>0</v>
      </c>
      <c r="AS260" s="106">
        <f t="shared" si="312"/>
        <v>0</v>
      </c>
      <c r="AT260" s="106">
        <f t="shared" si="312"/>
        <v>0</v>
      </c>
      <c r="AU260" s="106">
        <f t="shared" si="312"/>
        <v>0</v>
      </c>
      <c r="AV260" s="106">
        <f t="shared" si="312"/>
        <v>0</v>
      </c>
      <c r="AW260" s="106">
        <f t="shared" si="312"/>
        <v>0</v>
      </c>
      <c r="AX260" s="106">
        <f t="shared" si="312"/>
        <v>0</v>
      </c>
      <c r="AY260" s="106">
        <f t="shared" si="312"/>
        <v>0</v>
      </c>
      <c r="AZ260" s="106">
        <f t="shared" si="312"/>
        <v>0</v>
      </c>
      <c r="BA260" s="106">
        <f t="shared" si="312"/>
        <v>0</v>
      </c>
      <c r="BB260" s="105" t="s">
        <v>212</v>
      </c>
      <c r="BC260" s="104"/>
      <c r="BD260" s="104"/>
      <c r="BE260" s="132">
        <v>2016</v>
      </c>
      <c r="BF260" s="104"/>
      <c r="BG260" s="104"/>
    </row>
    <row r="261" spans="1:59" s="124" customFormat="1" ht="22.2" customHeight="1">
      <c r="A261" s="419" t="s">
        <v>103</v>
      </c>
      <c r="B261" s="107"/>
      <c r="C261" s="106"/>
      <c r="D261" s="106"/>
      <c r="E261" s="106"/>
      <c r="F261" s="106"/>
      <c r="G261" s="106"/>
      <c r="H261" s="106"/>
      <c r="I261" s="106"/>
      <c r="J261" s="106"/>
      <c r="K261" s="106"/>
      <c r="L261" s="292"/>
      <c r="M261" s="106"/>
      <c r="N261" s="106"/>
      <c r="O261" s="106"/>
      <c r="P261" s="106"/>
      <c r="Q261" s="106"/>
      <c r="R261" s="106"/>
      <c r="S261" s="106"/>
      <c r="T261" s="106"/>
      <c r="U261" s="106"/>
      <c r="V261" s="106"/>
      <c r="W261" s="106"/>
      <c r="X261" s="106"/>
      <c r="Y261" s="106"/>
      <c r="Z261" s="106"/>
      <c r="AA261" s="106"/>
      <c r="AB261" s="106"/>
      <c r="AC261" s="106"/>
      <c r="AD261" s="106"/>
      <c r="AE261" s="106"/>
      <c r="AF261" s="106"/>
      <c r="AG261" s="297"/>
      <c r="AH261" s="106"/>
      <c r="AI261" s="106"/>
      <c r="AJ261" s="106"/>
      <c r="AK261" s="106"/>
      <c r="AL261" s="106"/>
      <c r="AM261" s="106"/>
      <c r="AN261" s="106"/>
      <c r="AO261" s="106"/>
      <c r="AP261" s="106"/>
      <c r="AQ261" s="106"/>
      <c r="AR261" s="106"/>
      <c r="AS261" s="106"/>
      <c r="AT261" s="106"/>
      <c r="AU261" s="106"/>
      <c r="AV261" s="106"/>
      <c r="AW261" s="106"/>
      <c r="AX261" s="106"/>
      <c r="AY261" s="106"/>
      <c r="AZ261" s="106"/>
      <c r="BA261" s="106"/>
      <c r="BB261" s="105" t="s">
        <v>212</v>
      </c>
      <c r="BC261" s="104"/>
      <c r="BD261" s="104"/>
      <c r="BE261" s="132">
        <v>2016</v>
      </c>
      <c r="BF261" s="104"/>
      <c r="BG261" s="104"/>
    </row>
    <row r="262" spans="1:59" s="108" customFormat="1" ht="22.2" customHeight="1">
      <c r="A262" s="418" t="s">
        <v>103</v>
      </c>
      <c r="B262" s="112"/>
      <c r="C262" s="111"/>
      <c r="D262" s="111">
        <f>SUM(E262:BA262)</f>
        <v>0</v>
      </c>
      <c r="E262" s="111"/>
      <c r="F262" s="111"/>
      <c r="G262" s="111"/>
      <c r="H262" s="111"/>
      <c r="I262" s="111"/>
      <c r="J262" s="111"/>
      <c r="K262" s="111"/>
      <c r="L262" s="292"/>
      <c r="M262" s="111"/>
      <c r="N262" s="111"/>
      <c r="O262" s="111"/>
      <c r="P262" s="111"/>
      <c r="Q262" s="111"/>
      <c r="R262" s="111"/>
      <c r="S262" s="111"/>
      <c r="T262" s="111"/>
      <c r="U262" s="111"/>
      <c r="V262" s="111"/>
      <c r="W262" s="111"/>
      <c r="X262" s="111"/>
      <c r="Y262" s="111"/>
      <c r="Z262" s="111"/>
      <c r="AA262" s="111"/>
      <c r="AB262" s="111"/>
      <c r="AC262" s="111"/>
      <c r="AD262" s="111"/>
      <c r="AE262" s="111"/>
      <c r="AF262" s="111"/>
      <c r="AG262" s="297"/>
      <c r="AH262" s="111"/>
      <c r="AI262" s="111"/>
      <c r="AJ262" s="111"/>
      <c r="AK262" s="111"/>
      <c r="AL262" s="111"/>
      <c r="AM262" s="111"/>
      <c r="AN262" s="111"/>
      <c r="AO262" s="111"/>
      <c r="AP262" s="111"/>
      <c r="AQ262" s="111"/>
      <c r="AR262" s="111"/>
      <c r="AS262" s="111"/>
      <c r="AT262" s="111"/>
      <c r="AU262" s="111"/>
      <c r="AV262" s="111"/>
      <c r="AW262" s="111"/>
      <c r="AX262" s="111"/>
      <c r="AY262" s="111"/>
      <c r="AZ262" s="111"/>
      <c r="BA262" s="111"/>
      <c r="BB262" s="105" t="s">
        <v>212</v>
      </c>
      <c r="BC262" s="110"/>
      <c r="BD262" s="110"/>
      <c r="BE262" s="132">
        <v>2016</v>
      </c>
      <c r="BF262" s="110"/>
      <c r="BG262" s="110"/>
    </row>
    <row r="263" spans="1:59" s="126" customFormat="1" ht="22.2" customHeight="1">
      <c r="A263" s="418" t="s">
        <v>106</v>
      </c>
      <c r="B263" s="262" t="s">
        <v>306</v>
      </c>
      <c r="C263" s="111">
        <f>SUM(C264,C267)</f>
        <v>0</v>
      </c>
      <c r="D263" s="111">
        <f>SUM(D264+D267)</f>
        <v>0</v>
      </c>
      <c r="E263" s="111">
        <f t="shared" ref="E263:K263" si="313">SUM(E264,E267)</f>
        <v>0</v>
      </c>
      <c r="F263" s="111">
        <f t="shared" si="313"/>
        <v>0</v>
      </c>
      <c r="G263" s="111">
        <f t="shared" si="313"/>
        <v>0</v>
      </c>
      <c r="H263" s="111">
        <f t="shared" si="313"/>
        <v>0</v>
      </c>
      <c r="I263" s="111">
        <f t="shared" si="313"/>
        <v>0</v>
      </c>
      <c r="J263" s="111">
        <f t="shared" si="313"/>
        <v>0</v>
      </c>
      <c r="K263" s="111">
        <f t="shared" si="313"/>
        <v>0</v>
      </c>
      <c r="L263" s="292"/>
      <c r="M263" s="111">
        <f t="shared" ref="M263:AF263" si="314">SUM(M264,M267)</f>
        <v>0</v>
      </c>
      <c r="N263" s="111">
        <f t="shared" si="314"/>
        <v>0</v>
      </c>
      <c r="O263" s="111">
        <f t="shared" si="314"/>
        <v>0</v>
      </c>
      <c r="P263" s="111">
        <f t="shared" si="314"/>
        <v>0</v>
      </c>
      <c r="Q263" s="111">
        <f t="shared" si="314"/>
        <v>0</v>
      </c>
      <c r="R263" s="111">
        <f t="shared" si="314"/>
        <v>0</v>
      </c>
      <c r="S263" s="111">
        <f t="shared" si="314"/>
        <v>0</v>
      </c>
      <c r="T263" s="111">
        <f t="shared" si="314"/>
        <v>0</v>
      </c>
      <c r="U263" s="111">
        <f t="shared" si="314"/>
        <v>0</v>
      </c>
      <c r="V263" s="111">
        <f t="shared" si="314"/>
        <v>0</v>
      </c>
      <c r="W263" s="111">
        <f t="shared" si="314"/>
        <v>0</v>
      </c>
      <c r="X263" s="111">
        <f t="shared" si="314"/>
        <v>0</v>
      </c>
      <c r="Y263" s="111">
        <f t="shared" si="314"/>
        <v>0</v>
      </c>
      <c r="Z263" s="111">
        <f t="shared" si="314"/>
        <v>0</v>
      </c>
      <c r="AA263" s="111">
        <f t="shared" si="314"/>
        <v>0</v>
      </c>
      <c r="AB263" s="111">
        <f t="shared" si="314"/>
        <v>0</v>
      </c>
      <c r="AC263" s="111">
        <f t="shared" si="314"/>
        <v>0</v>
      </c>
      <c r="AD263" s="111">
        <f t="shared" si="314"/>
        <v>0</v>
      </c>
      <c r="AE263" s="111">
        <f t="shared" si="314"/>
        <v>0</v>
      </c>
      <c r="AF263" s="111">
        <f t="shared" si="314"/>
        <v>0</v>
      </c>
      <c r="AG263" s="297"/>
      <c r="AH263" s="111">
        <f t="shared" ref="AH263:BA263" si="315">SUM(AH264,AH267)</f>
        <v>0</v>
      </c>
      <c r="AI263" s="111">
        <f t="shared" si="315"/>
        <v>0</v>
      </c>
      <c r="AJ263" s="111">
        <f t="shared" si="315"/>
        <v>0</v>
      </c>
      <c r="AK263" s="111">
        <f t="shared" si="315"/>
        <v>0</v>
      </c>
      <c r="AL263" s="111">
        <f t="shared" si="315"/>
        <v>0</v>
      </c>
      <c r="AM263" s="111">
        <f t="shared" si="315"/>
        <v>0</v>
      </c>
      <c r="AN263" s="111">
        <f t="shared" si="315"/>
        <v>0</v>
      </c>
      <c r="AO263" s="111">
        <f t="shared" si="315"/>
        <v>0</v>
      </c>
      <c r="AP263" s="111">
        <f t="shared" si="315"/>
        <v>0</v>
      </c>
      <c r="AQ263" s="111">
        <f t="shared" si="315"/>
        <v>0</v>
      </c>
      <c r="AR263" s="111">
        <f t="shared" si="315"/>
        <v>0</v>
      </c>
      <c r="AS263" s="111">
        <f t="shared" si="315"/>
        <v>0</v>
      </c>
      <c r="AT263" s="111">
        <f t="shared" si="315"/>
        <v>0</v>
      </c>
      <c r="AU263" s="111">
        <f t="shared" si="315"/>
        <v>0</v>
      </c>
      <c r="AV263" s="111">
        <f t="shared" si="315"/>
        <v>0</v>
      </c>
      <c r="AW263" s="111">
        <f t="shared" si="315"/>
        <v>0</v>
      </c>
      <c r="AX263" s="111">
        <f t="shared" si="315"/>
        <v>0</v>
      </c>
      <c r="AY263" s="111">
        <f t="shared" si="315"/>
        <v>0</v>
      </c>
      <c r="AZ263" s="111">
        <f t="shared" si="315"/>
        <v>0</v>
      </c>
      <c r="BA263" s="111">
        <f t="shared" si="315"/>
        <v>0</v>
      </c>
      <c r="BB263" s="105" t="s">
        <v>212</v>
      </c>
      <c r="BC263" s="110"/>
      <c r="BD263" s="110"/>
      <c r="BE263" s="132">
        <v>2016</v>
      </c>
      <c r="BF263" s="110"/>
      <c r="BG263" s="110"/>
    </row>
    <row r="264" spans="1:59" s="103" customFormat="1" ht="22.2" customHeight="1">
      <c r="A264" s="419" t="s">
        <v>106</v>
      </c>
      <c r="B264" s="107" t="s">
        <v>281</v>
      </c>
      <c r="C264" s="106"/>
      <c r="D264" s="106">
        <f>SUM(E264:BA264)</f>
        <v>0</v>
      </c>
      <c r="E264" s="106">
        <f t="shared" ref="E264:K264" si="316">SUM(E265:E266)</f>
        <v>0</v>
      </c>
      <c r="F264" s="106">
        <f t="shared" si="316"/>
        <v>0</v>
      </c>
      <c r="G264" s="106">
        <f t="shared" si="316"/>
        <v>0</v>
      </c>
      <c r="H264" s="106">
        <f t="shared" si="316"/>
        <v>0</v>
      </c>
      <c r="I264" s="106">
        <f t="shared" si="316"/>
        <v>0</v>
      </c>
      <c r="J264" s="106">
        <f t="shared" si="316"/>
        <v>0</v>
      </c>
      <c r="K264" s="106">
        <f t="shared" si="316"/>
        <v>0</v>
      </c>
      <c r="L264" s="292"/>
      <c r="M264" s="106">
        <f t="shared" ref="M264:AF264" si="317">SUM(M265:M266)</f>
        <v>0</v>
      </c>
      <c r="N264" s="106">
        <f t="shared" si="317"/>
        <v>0</v>
      </c>
      <c r="O264" s="106">
        <f t="shared" si="317"/>
        <v>0</v>
      </c>
      <c r="P264" s="106">
        <f t="shared" si="317"/>
        <v>0</v>
      </c>
      <c r="Q264" s="106">
        <f t="shared" si="317"/>
        <v>0</v>
      </c>
      <c r="R264" s="106">
        <f t="shared" si="317"/>
        <v>0</v>
      </c>
      <c r="S264" s="106">
        <f t="shared" si="317"/>
        <v>0</v>
      </c>
      <c r="T264" s="106">
        <f t="shared" si="317"/>
        <v>0</v>
      </c>
      <c r="U264" s="106">
        <f t="shared" si="317"/>
        <v>0</v>
      </c>
      <c r="V264" s="106">
        <f t="shared" si="317"/>
        <v>0</v>
      </c>
      <c r="W264" s="106">
        <f t="shared" si="317"/>
        <v>0</v>
      </c>
      <c r="X264" s="106">
        <f t="shared" si="317"/>
        <v>0</v>
      </c>
      <c r="Y264" s="106">
        <f t="shared" si="317"/>
        <v>0</v>
      </c>
      <c r="Z264" s="106">
        <f t="shared" si="317"/>
        <v>0</v>
      </c>
      <c r="AA264" s="106">
        <f t="shared" si="317"/>
        <v>0</v>
      </c>
      <c r="AB264" s="106">
        <f t="shared" si="317"/>
        <v>0</v>
      </c>
      <c r="AC264" s="106">
        <f t="shared" si="317"/>
        <v>0</v>
      </c>
      <c r="AD264" s="106">
        <f t="shared" si="317"/>
        <v>0</v>
      </c>
      <c r="AE264" s="106">
        <f t="shared" si="317"/>
        <v>0</v>
      </c>
      <c r="AF264" s="106">
        <f t="shared" si="317"/>
        <v>0</v>
      </c>
      <c r="AG264" s="297"/>
      <c r="AH264" s="106">
        <f t="shared" ref="AH264:BA264" si="318">SUM(AH265:AH266)</f>
        <v>0</v>
      </c>
      <c r="AI264" s="106">
        <f t="shared" si="318"/>
        <v>0</v>
      </c>
      <c r="AJ264" s="106">
        <f t="shared" si="318"/>
        <v>0</v>
      </c>
      <c r="AK264" s="106">
        <f t="shared" si="318"/>
        <v>0</v>
      </c>
      <c r="AL264" s="106">
        <f t="shared" si="318"/>
        <v>0</v>
      </c>
      <c r="AM264" s="106">
        <f t="shared" si="318"/>
        <v>0</v>
      </c>
      <c r="AN264" s="106">
        <f t="shared" si="318"/>
        <v>0</v>
      </c>
      <c r="AO264" s="106">
        <f t="shared" si="318"/>
        <v>0</v>
      </c>
      <c r="AP264" s="106">
        <f t="shared" si="318"/>
        <v>0</v>
      </c>
      <c r="AQ264" s="106">
        <f t="shared" si="318"/>
        <v>0</v>
      </c>
      <c r="AR264" s="106">
        <f t="shared" si="318"/>
        <v>0</v>
      </c>
      <c r="AS264" s="106">
        <f t="shared" si="318"/>
        <v>0</v>
      </c>
      <c r="AT264" s="106">
        <f t="shared" si="318"/>
        <v>0</v>
      </c>
      <c r="AU264" s="106">
        <f t="shared" si="318"/>
        <v>0</v>
      </c>
      <c r="AV264" s="106">
        <f t="shared" si="318"/>
        <v>0</v>
      </c>
      <c r="AW264" s="106">
        <f t="shared" si="318"/>
        <v>0</v>
      </c>
      <c r="AX264" s="106">
        <f t="shared" si="318"/>
        <v>0</v>
      </c>
      <c r="AY264" s="106">
        <f t="shared" si="318"/>
        <v>0</v>
      </c>
      <c r="AZ264" s="106">
        <f t="shared" si="318"/>
        <v>0</v>
      </c>
      <c r="BA264" s="106">
        <f t="shared" si="318"/>
        <v>0</v>
      </c>
      <c r="BB264" s="105" t="s">
        <v>212</v>
      </c>
      <c r="BC264" s="104"/>
      <c r="BD264" s="104"/>
      <c r="BE264" s="132">
        <v>2016</v>
      </c>
      <c r="BF264" s="104"/>
      <c r="BG264" s="104"/>
    </row>
    <row r="265" spans="1:59" s="103" customFormat="1" ht="22.2" customHeight="1">
      <c r="A265" s="419" t="s">
        <v>106</v>
      </c>
      <c r="B265" s="107"/>
      <c r="C265" s="106"/>
      <c r="D265" s="106">
        <f>SUM(E265:BA265)</f>
        <v>0</v>
      </c>
      <c r="E265" s="106"/>
      <c r="F265" s="106"/>
      <c r="G265" s="106"/>
      <c r="H265" s="106"/>
      <c r="I265" s="106"/>
      <c r="J265" s="106"/>
      <c r="K265" s="106"/>
      <c r="L265" s="292"/>
      <c r="M265" s="106"/>
      <c r="N265" s="106"/>
      <c r="O265" s="106"/>
      <c r="P265" s="106"/>
      <c r="Q265" s="106"/>
      <c r="R265" s="106"/>
      <c r="S265" s="106"/>
      <c r="T265" s="106"/>
      <c r="U265" s="106"/>
      <c r="V265" s="106"/>
      <c r="W265" s="106"/>
      <c r="X265" s="106"/>
      <c r="Y265" s="106"/>
      <c r="Z265" s="106"/>
      <c r="AA265" s="106"/>
      <c r="AB265" s="106"/>
      <c r="AC265" s="106"/>
      <c r="AD265" s="106"/>
      <c r="AE265" s="106"/>
      <c r="AF265" s="106"/>
      <c r="AG265" s="297"/>
      <c r="AH265" s="106"/>
      <c r="AI265" s="106"/>
      <c r="AJ265" s="106"/>
      <c r="AK265" s="106"/>
      <c r="AL265" s="106"/>
      <c r="AM265" s="106"/>
      <c r="AN265" s="106"/>
      <c r="AO265" s="106"/>
      <c r="AP265" s="106"/>
      <c r="AQ265" s="106"/>
      <c r="AR265" s="106"/>
      <c r="AS265" s="106"/>
      <c r="AT265" s="106"/>
      <c r="AU265" s="106"/>
      <c r="AV265" s="106"/>
      <c r="AW265" s="106"/>
      <c r="AX265" s="106"/>
      <c r="AY265" s="106"/>
      <c r="AZ265" s="106"/>
      <c r="BA265" s="106"/>
      <c r="BB265" s="105" t="s">
        <v>212</v>
      </c>
      <c r="BC265" s="104"/>
      <c r="BD265" s="104"/>
      <c r="BE265" s="132">
        <v>2016</v>
      </c>
      <c r="BF265" s="104"/>
      <c r="BG265" s="104"/>
    </row>
    <row r="266" spans="1:59" s="108" customFormat="1" ht="22.2" customHeight="1">
      <c r="A266" s="418" t="s">
        <v>106</v>
      </c>
      <c r="B266" s="112"/>
      <c r="C266" s="111"/>
      <c r="D266" s="111">
        <f>SUM(E266:BA266)</f>
        <v>0</v>
      </c>
      <c r="E266" s="111"/>
      <c r="F266" s="111"/>
      <c r="G266" s="111"/>
      <c r="H266" s="111"/>
      <c r="I266" s="111"/>
      <c r="J266" s="111"/>
      <c r="K266" s="111"/>
      <c r="L266" s="292"/>
      <c r="M266" s="111"/>
      <c r="N266" s="111"/>
      <c r="O266" s="111"/>
      <c r="P266" s="111"/>
      <c r="Q266" s="111"/>
      <c r="R266" s="111"/>
      <c r="S266" s="111"/>
      <c r="T266" s="111"/>
      <c r="U266" s="111"/>
      <c r="V266" s="111"/>
      <c r="W266" s="111"/>
      <c r="X266" s="111"/>
      <c r="Y266" s="111"/>
      <c r="Z266" s="111"/>
      <c r="AA266" s="111"/>
      <c r="AB266" s="111"/>
      <c r="AC266" s="111"/>
      <c r="AD266" s="111"/>
      <c r="AE266" s="111"/>
      <c r="AF266" s="111"/>
      <c r="AG266" s="297"/>
      <c r="AH266" s="111"/>
      <c r="AI266" s="111"/>
      <c r="AJ266" s="111"/>
      <c r="AK266" s="111"/>
      <c r="AL266" s="111"/>
      <c r="AM266" s="111"/>
      <c r="AN266" s="111"/>
      <c r="AO266" s="111"/>
      <c r="AP266" s="111"/>
      <c r="AQ266" s="111"/>
      <c r="AR266" s="111"/>
      <c r="AS266" s="111"/>
      <c r="AT266" s="111"/>
      <c r="AU266" s="111"/>
      <c r="AV266" s="111"/>
      <c r="AW266" s="111"/>
      <c r="AX266" s="111"/>
      <c r="AY266" s="111"/>
      <c r="AZ266" s="111"/>
      <c r="BA266" s="111"/>
      <c r="BB266" s="105" t="s">
        <v>212</v>
      </c>
      <c r="BC266" s="110"/>
      <c r="BD266" s="110"/>
      <c r="BE266" s="132">
        <v>2016</v>
      </c>
      <c r="BF266" s="110"/>
      <c r="BG266" s="110"/>
    </row>
    <row r="267" spans="1:59" s="103" customFormat="1" ht="22.2" customHeight="1">
      <c r="A267" s="419" t="s">
        <v>106</v>
      </c>
      <c r="B267" s="107" t="s">
        <v>282</v>
      </c>
      <c r="C267" s="106"/>
      <c r="D267" s="106">
        <f>SUM(E267:BA267)</f>
        <v>0</v>
      </c>
      <c r="E267" s="106">
        <f t="shared" ref="E267:K267" si="319">SUM(E268:E269)</f>
        <v>0</v>
      </c>
      <c r="F267" s="106">
        <f t="shared" si="319"/>
        <v>0</v>
      </c>
      <c r="G267" s="106">
        <f t="shared" si="319"/>
        <v>0</v>
      </c>
      <c r="H267" s="106">
        <f t="shared" si="319"/>
        <v>0</v>
      </c>
      <c r="I267" s="106">
        <f t="shared" si="319"/>
        <v>0</v>
      </c>
      <c r="J267" s="106">
        <f t="shared" si="319"/>
        <v>0</v>
      </c>
      <c r="K267" s="106">
        <f t="shared" si="319"/>
        <v>0</v>
      </c>
      <c r="L267" s="292"/>
      <c r="M267" s="106">
        <f t="shared" ref="M267:AF267" si="320">SUM(M268:M269)</f>
        <v>0</v>
      </c>
      <c r="N267" s="106">
        <f t="shared" si="320"/>
        <v>0</v>
      </c>
      <c r="O267" s="106">
        <f t="shared" si="320"/>
        <v>0</v>
      </c>
      <c r="P267" s="106">
        <f t="shared" si="320"/>
        <v>0</v>
      </c>
      <c r="Q267" s="106">
        <f t="shared" si="320"/>
        <v>0</v>
      </c>
      <c r="R267" s="106">
        <f t="shared" si="320"/>
        <v>0</v>
      </c>
      <c r="S267" s="106">
        <f t="shared" si="320"/>
        <v>0</v>
      </c>
      <c r="T267" s="106">
        <f t="shared" si="320"/>
        <v>0</v>
      </c>
      <c r="U267" s="106">
        <f t="shared" si="320"/>
        <v>0</v>
      </c>
      <c r="V267" s="106">
        <f t="shared" si="320"/>
        <v>0</v>
      </c>
      <c r="W267" s="106">
        <f t="shared" si="320"/>
        <v>0</v>
      </c>
      <c r="X267" s="106">
        <f t="shared" si="320"/>
        <v>0</v>
      </c>
      <c r="Y267" s="106">
        <f t="shared" si="320"/>
        <v>0</v>
      </c>
      <c r="Z267" s="106">
        <f t="shared" si="320"/>
        <v>0</v>
      </c>
      <c r="AA267" s="106">
        <f t="shared" si="320"/>
        <v>0</v>
      </c>
      <c r="AB267" s="106">
        <f t="shared" si="320"/>
        <v>0</v>
      </c>
      <c r="AC267" s="106">
        <f t="shared" si="320"/>
        <v>0</v>
      </c>
      <c r="AD267" s="106">
        <f t="shared" si="320"/>
        <v>0</v>
      </c>
      <c r="AE267" s="106">
        <f t="shared" si="320"/>
        <v>0</v>
      </c>
      <c r="AF267" s="106">
        <f t="shared" si="320"/>
        <v>0</v>
      </c>
      <c r="AG267" s="297"/>
      <c r="AH267" s="106">
        <f t="shared" ref="AH267:BA267" si="321">SUM(AH268:AH269)</f>
        <v>0</v>
      </c>
      <c r="AI267" s="106">
        <f t="shared" si="321"/>
        <v>0</v>
      </c>
      <c r="AJ267" s="106">
        <f t="shared" si="321"/>
        <v>0</v>
      </c>
      <c r="AK267" s="106">
        <f t="shared" si="321"/>
        <v>0</v>
      </c>
      <c r="AL267" s="106">
        <f t="shared" si="321"/>
        <v>0</v>
      </c>
      <c r="AM267" s="106">
        <f t="shared" si="321"/>
        <v>0</v>
      </c>
      <c r="AN267" s="106">
        <f t="shared" si="321"/>
        <v>0</v>
      </c>
      <c r="AO267" s="106">
        <f t="shared" si="321"/>
        <v>0</v>
      </c>
      <c r="AP267" s="106">
        <f t="shared" si="321"/>
        <v>0</v>
      </c>
      <c r="AQ267" s="106">
        <f t="shared" si="321"/>
        <v>0</v>
      </c>
      <c r="AR267" s="106">
        <f t="shared" si="321"/>
        <v>0</v>
      </c>
      <c r="AS267" s="106">
        <f t="shared" si="321"/>
        <v>0</v>
      </c>
      <c r="AT267" s="106">
        <f t="shared" si="321"/>
        <v>0</v>
      </c>
      <c r="AU267" s="106">
        <f t="shared" si="321"/>
        <v>0</v>
      </c>
      <c r="AV267" s="106">
        <f t="shared" si="321"/>
        <v>0</v>
      </c>
      <c r="AW267" s="106">
        <f t="shared" si="321"/>
        <v>0</v>
      </c>
      <c r="AX267" s="106">
        <f t="shared" si="321"/>
        <v>0</v>
      </c>
      <c r="AY267" s="106">
        <f t="shared" si="321"/>
        <v>0</v>
      </c>
      <c r="AZ267" s="106">
        <f t="shared" si="321"/>
        <v>0</v>
      </c>
      <c r="BA267" s="106">
        <f t="shared" si="321"/>
        <v>0</v>
      </c>
      <c r="BB267" s="105" t="s">
        <v>212</v>
      </c>
      <c r="BC267" s="104"/>
      <c r="BD267" s="104"/>
      <c r="BE267" s="132">
        <v>2016</v>
      </c>
      <c r="BF267" s="104"/>
      <c r="BG267" s="104"/>
    </row>
    <row r="268" spans="1:59" s="124" customFormat="1" ht="22.2" customHeight="1">
      <c r="A268" s="419" t="s">
        <v>106</v>
      </c>
      <c r="B268" s="107"/>
      <c r="C268" s="106"/>
      <c r="D268" s="106"/>
      <c r="E268" s="106"/>
      <c r="F268" s="106"/>
      <c r="G268" s="106"/>
      <c r="H268" s="106"/>
      <c r="I268" s="106"/>
      <c r="J268" s="106"/>
      <c r="K268" s="106"/>
      <c r="L268" s="292"/>
      <c r="M268" s="106"/>
      <c r="N268" s="106"/>
      <c r="O268" s="106"/>
      <c r="P268" s="106"/>
      <c r="Q268" s="106"/>
      <c r="R268" s="106"/>
      <c r="S268" s="106"/>
      <c r="T268" s="106"/>
      <c r="U268" s="106"/>
      <c r="V268" s="106"/>
      <c r="W268" s="106"/>
      <c r="X268" s="106"/>
      <c r="Y268" s="106"/>
      <c r="Z268" s="106"/>
      <c r="AA268" s="106"/>
      <c r="AB268" s="106"/>
      <c r="AC268" s="106"/>
      <c r="AD268" s="106"/>
      <c r="AE268" s="106"/>
      <c r="AF268" s="106"/>
      <c r="AG268" s="297"/>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5" t="s">
        <v>212</v>
      </c>
      <c r="BC268" s="104"/>
      <c r="BD268" s="104"/>
      <c r="BE268" s="132">
        <v>2016</v>
      </c>
      <c r="BF268" s="104"/>
      <c r="BG268" s="104"/>
    </row>
    <row r="269" spans="1:59" s="124" customFormat="1" ht="22.2" customHeight="1">
      <c r="A269" s="419" t="s">
        <v>106</v>
      </c>
      <c r="B269" s="107"/>
      <c r="C269" s="106"/>
      <c r="D269" s="106"/>
      <c r="E269" s="106"/>
      <c r="F269" s="106"/>
      <c r="G269" s="106"/>
      <c r="H269" s="106"/>
      <c r="I269" s="106"/>
      <c r="J269" s="106"/>
      <c r="K269" s="106"/>
      <c r="L269" s="292"/>
      <c r="M269" s="106"/>
      <c r="N269" s="106"/>
      <c r="O269" s="106"/>
      <c r="P269" s="106"/>
      <c r="Q269" s="106"/>
      <c r="R269" s="106"/>
      <c r="S269" s="106"/>
      <c r="T269" s="106"/>
      <c r="U269" s="106"/>
      <c r="V269" s="106"/>
      <c r="W269" s="106"/>
      <c r="X269" s="106"/>
      <c r="Y269" s="106"/>
      <c r="Z269" s="106"/>
      <c r="AA269" s="106"/>
      <c r="AB269" s="106"/>
      <c r="AC269" s="106"/>
      <c r="AD269" s="106"/>
      <c r="AE269" s="106"/>
      <c r="AF269" s="106"/>
      <c r="AG269" s="297"/>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5" t="s">
        <v>212</v>
      </c>
      <c r="BC269" s="104"/>
      <c r="BD269" s="104"/>
      <c r="BE269" s="132">
        <v>2016</v>
      </c>
      <c r="BF269" s="104"/>
      <c r="BG269" s="104"/>
    </row>
    <row r="270" spans="1:59" s="131" customFormat="1" ht="22.2" customHeight="1">
      <c r="A270" s="418" t="s">
        <v>109</v>
      </c>
      <c r="B270" s="262" t="s">
        <v>307</v>
      </c>
      <c r="C270" s="111">
        <f>SUM(C271,C274)</f>
        <v>0</v>
      </c>
      <c r="D270" s="111">
        <f>SUM(D271+D274)</f>
        <v>0</v>
      </c>
      <c r="E270" s="111">
        <f t="shared" ref="E270:K270" si="322">SUM(E271,E274)</f>
        <v>0</v>
      </c>
      <c r="F270" s="111">
        <f t="shared" si="322"/>
        <v>0</v>
      </c>
      <c r="G270" s="111">
        <f t="shared" si="322"/>
        <v>0</v>
      </c>
      <c r="H270" s="111">
        <f t="shared" si="322"/>
        <v>0</v>
      </c>
      <c r="I270" s="111">
        <f t="shared" si="322"/>
        <v>0</v>
      </c>
      <c r="J270" s="111">
        <f t="shared" si="322"/>
        <v>0</v>
      </c>
      <c r="K270" s="111">
        <f t="shared" si="322"/>
        <v>0</v>
      </c>
      <c r="L270" s="292"/>
      <c r="M270" s="111">
        <f t="shared" ref="M270:AF270" si="323">SUM(M271,M274)</f>
        <v>0</v>
      </c>
      <c r="N270" s="111">
        <f t="shared" si="323"/>
        <v>0</v>
      </c>
      <c r="O270" s="111">
        <f t="shared" si="323"/>
        <v>0</v>
      </c>
      <c r="P270" s="111">
        <f t="shared" si="323"/>
        <v>0</v>
      </c>
      <c r="Q270" s="111">
        <f t="shared" si="323"/>
        <v>0</v>
      </c>
      <c r="R270" s="111">
        <f t="shared" si="323"/>
        <v>0</v>
      </c>
      <c r="S270" s="111">
        <f t="shared" si="323"/>
        <v>0</v>
      </c>
      <c r="T270" s="111">
        <f t="shared" si="323"/>
        <v>0</v>
      </c>
      <c r="U270" s="111">
        <f t="shared" si="323"/>
        <v>0</v>
      </c>
      <c r="V270" s="111">
        <f t="shared" si="323"/>
        <v>0</v>
      </c>
      <c r="W270" s="111">
        <f t="shared" si="323"/>
        <v>0</v>
      </c>
      <c r="X270" s="111">
        <f t="shared" si="323"/>
        <v>0</v>
      </c>
      <c r="Y270" s="111">
        <f t="shared" si="323"/>
        <v>0</v>
      </c>
      <c r="Z270" s="111">
        <f t="shared" si="323"/>
        <v>0</v>
      </c>
      <c r="AA270" s="111">
        <f t="shared" si="323"/>
        <v>0</v>
      </c>
      <c r="AB270" s="111">
        <f t="shared" si="323"/>
        <v>0</v>
      </c>
      <c r="AC270" s="111">
        <f t="shared" si="323"/>
        <v>0</v>
      </c>
      <c r="AD270" s="111">
        <f t="shared" si="323"/>
        <v>0</v>
      </c>
      <c r="AE270" s="111">
        <f t="shared" si="323"/>
        <v>0</v>
      </c>
      <c r="AF270" s="111">
        <f t="shared" si="323"/>
        <v>0</v>
      </c>
      <c r="AG270" s="297"/>
      <c r="AH270" s="111">
        <f t="shared" ref="AH270:BA270" si="324">SUM(AH271,AH274)</f>
        <v>0</v>
      </c>
      <c r="AI270" s="111">
        <f t="shared" si="324"/>
        <v>0</v>
      </c>
      <c r="AJ270" s="111">
        <f t="shared" si="324"/>
        <v>0</v>
      </c>
      <c r="AK270" s="111">
        <f t="shared" si="324"/>
        <v>0</v>
      </c>
      <c r="AL270" s="111">
        <f t="shared" si="324"/>
        <v>0</v>
      </c>
      <c r="AM270" s="111">
        <f t="shared" si="324"/>
        <v>0</v>
      </c>
      <c r="AN270" s="111">
        <f t="shared" si="324"/>
        <v>0</v>
      </c>
      <c r="AO270" s="111">
        <f t="shared" si="324"/>
        <v>0</v>
      </c>
      <c r="AP270" s="111">
        <f t="shared" si="324"/>
        <v>0</v>
      </c>
      <c r="AQ270" s="111">
        <f t="shared" si="324"/>
        <v>0</v>
      </c>
      <c r="AR270" s="111">
        <f t="shared" si="324"/>
        <v>0</v>
      </c>
      <c r="AS270" s="111">
        <f t="shared" si="324"/>
        <v>0</v>
      </c>
      <c r="AT270" s="111">
        <f t="shared" si="324"/>
        <v>0</v>
      </c>
      <c r="AU270" s="111">
        <f t="shared" si="324"/>
        <v>0</v>
      </c>
      <c r="AV270" s="111">
        <f t="shared" si="324"/>
        <v>0</v>
      </c>
      <c r="AW270" s="111">
        <f t="shared" si="324"/>
        <v>0</v>
      </c>
      <c r="AX270" s="111">
        <f t="shared" si="324"/>
        <v>0</v>
      </c>
      <c r="AY270" s="111">
        <f t="shared" si="324"/>
        <v>0</v>
      </c>
      <c r="AZ270" s="111">
        <f t="shared" si="324"/>
        <v>0</v>
      </c>
      <c r="BA270" s="111">
        <f t="shared" si="324"/>
        <v>0</v>
      </c>
      <c r="BB270" s="105" t="s">
        <v>212</v>
      </c>
      <c r="BC270" s="110"/>
      <c r="BD270" s="110"/>
      <c r="BE270" s="132">
        <v>2016</v>
      </c>
      <c r="BF270" s="110"/>
      <c r="BG270" s="110"/>
    </row>
    <row r="271" spans="1:59" s="103" customFormat="1" ht="22.2" customHeight="1">
      <c r="A271" s="426" t="s">
        <v>109</v>
      </c>
      <c r="B271" s="130" t="s">
        <v>281</v>
      </c>
      <c r="C271" s="129"/>
      <c r="D271" s="129">
        <f t="shared" ref="D271:D276" si="325">SUM(E271:BA271)</f>
        <v>0</v>
      </c>
      <c r="E271" s="129">
        <f t="shared" ref="E271:K271" si="326">SUM(E272:E273)</f>
        <v>0</v>
      </c>
      <c r="F271" s="129">
        <f t="shared" si="326"/>
        <v>0</v>
      </c>
      <c r="G271" s="129">
        <f t="shared" si="326"/>
        <v>0</v>
      </c>
      <c r="H271" s="129">
        <f t="shared" si="326"/>
        <v>0</v>
      </c>
      <c r="I271" s="129">
        <f t="shared" si="326"/>
        <v>0</v>
      </c>
      <c r="J271" s="129">
        <f t="shared" si="326"/>
        <v>0</v>
      </c>
      <c r="K271" s="129">
        <f t="shared" si="326"/>
        <v>0</v>
      </c>
      <c r="L271" s="293"/>
      <c r="M271" s="129">
        <f t="shared" ref="M271:AF271" si="327">SUM(M272:M273)</f>
        <v>0</v>
      </c>
      <c r="N271" s="129">
        <f t="shared" si="327"/>
        <v>0</v>
      </c>
      <c r="O271" s="129">
        <f t="shared" si="327"/>
        <v>0</v>
      </c>
      <c r="P271" s="129">
        <f t="shared" si="327"/>
        <v>0</v>
      </c>
      <c r="Q271" s="129">
        <f t="shared" si="327"/>
        <v>0</v>
      </c>
      <c r="R271" s="129">
        <f t="shared" si="327"/>
        <v>0</v>
      </c>
      <c r="S271" s="129">
        <f t="shared" si="327"/>
        <v>0</v>
      </c>
      <c r="T271" s="129">
        <f t="shared" si="327"/>
        <v>0</v>
      </c>
      <c r="U271" s="129">
        <f t="shared" si="327"/>
        <v>0</v>
      </c>
      <c r="V271" s="129">
        <f t="shared" si="327"/>
        <v>0</v>
      </c>
      <c r="W271" s="129">
        <f t="shared" si="327"/>
        <v>0</v>
      </c>
      <c r="X271" s="129">
        <f t="shared" si="327"/>
        <v>0</v>
      </c>
      <c r="Y271" s="129">
        <f t="shared" si="327"/>
        <v>0</v>
      </c>
      <c r="Z271" s="129">
        <f t="shared" si="327"/>
        <v>0</v>
      </c>
      <c r="AA271" s="129">
        <f t="shared" si="327"/>
        <v>0</v>
      </c>
      <c r="AB271" s="129">
        <f t="shared" si="327"/>
        <v>0</v>
      </c>
      <c r="AC271" s="129">
        <f t="shared" si="327"/>
        <v>0</v>
      </c>
      <c r="AD271" s="129">
        <f t="shared" si="327"/>
        <v>0</v>
      </c>
      <c r="AE271" s="129">
        <f t="shared" si="327"/>
        <v>0</v>
      </c>
      <c r="AF271" s="129">
        <f t="shared" si="327"/>
        <v>0</v>
      </c>
      <c r="AG271" s="298"/>
      <c r="AH271" s="129">
        <f t="shared" ref="AH271:BA271" si="328">SUM(AH272:AH273)</f>
        <v>0</v>
      </c>
      <c r="AI271" s="129">
        <f t="shared" si="328"/>
        <v>0</v>
      </c>
      <c r="AJ271" s="129">
        <f t="shared" si="328"/>
        <v>0</v>
      </c>
      <c r="AK271" s="129">
        <f t="shared" si="328"/>
        <v>0</v>
      </c>
      <c r="AL271" s="129">
        <f t="shared" si="328"/>
        <v>0</v>
      </c>
      <c r="AM271" s="129">
        <f t="shared" si="328"/>
        <v>0</v>
      </c>
      <c r="AN271" s="129">
        <f t="shared" si="328"/>
        <v>0</v>
      </c>
      <c r="AO271" s="129">
        <f t="shared" si="328"/>
        <v>0</v>
      </c>
      <c r="AP271" s="129">
        <f t="shared" si="328"/>
        <v>0</v>
      </c>
      <c r="AQ271" s="129">
        <f t="shared" si="328"/>
        <v>0</v>
      </c>
      <c r="AR271" s="129">
        <f t="shared" si="328"/>
        <v>0</v>
      </c>
      <c r="AS271" s="129">
        <f t="shared" si="328"/>
        <v>0</v>
      </c>
      <c r="AT271" s="129">
        <f t="shared" si="328"/>
        <v>0</v>
      </c>
      <c r="AU271" s="129">
        <f t="shared" si="328"/>
        <v>0</v>
      </c>
      <c r="AV271" s="129">
        <f t="shared" si="328"/>
        <v>0</v>
      </c>
      <c r="AW271" s="129">
        <f t="shared" si="328"/>
        <v>0</v>
      </c>
      <c r="AX271" s="129">
        <f t="shared" si="328"/>
        <v>0</v>
      </c>
      <c r="AY271" s="129">
        <f t="shared" si="328"/>
        <v>0</v>
      </c>
      <c r="AZ271" s="129">
        <f t="shared" si="328"/>
        <v>0</v>
      </c>
      <c r="BA271" s="129">
        <f t="shared" si="328"/>
        <v>0</v>
      </c>
      <c r="BB271" s="128" t="s">
        <v>212</v>
      </c>
      <c r="BC271" s="127"/>
      <c r="BD271" s="127"/>
      <c r="BE271" s="90">
        <v>2016</v>
      </c>
      <c r="BF271" s="101"/>
      <c r="BG271" s="101"/>
    </row>
    <row r="272" spans="1:59" s="103" customFormat="1" ht="22.2" customHeight="1">
      <c r="A272" s="419" t="s">
        <v>109</v>
      </c>
      <c r="B272" s="107"/>
      <c r="C272" s="106"/>
      <c r="D272" s="106">
        <f t="shared" si="325"/>
        <v>0</v>
      </c>
      <c r="E272" s="106"/>
      <c r="F272" s="106"/>
      <c r="G272" s="106"/>
      <c r="H272" s="106"/>
      <c r="I272" s="106"/>
      <c r="J272" s="106"/>
      <c r="K272" s="106"/>
      <c r="L272" s="292"/>
      <c r="M272" s="106"/>
      <c r="N272" s="106"/>
      <c r="O272" s="106"/>
      <c r="P272" s="106"/>
      <c r="Q272" s="106"/>
      <c r="R272" s="106"/>
      <c r="S272" s="106"/>
      <c r="T272" s="106"/>
      <c r="U272" s="106"/>
      <c r="V272" s="106"/>
      <c r="W272" s="106"/>
      <c r="X272" s="106"/>
      <c r="Y272" s="106"/>
      <c r="Z272" s="106"/>
      <c r="AA272" s="106"/>
      <c r="AB272" s="106"/>
      <c r="AC272" s="106"/>
      <c r="AD272" s="106"/>
      <c r="AE272" s="106"/>
      <c r="AF272" s="106"/>
      <c r="AG272" s="297"/>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5" t="s">
        <v>212</v>
      </c>
      <c r="BC272" s="104"/>
      <c r="BD272" s="104"/>
      <c r="BE272" s="90">
        <v>2016</v>
      </c>
      <c r="BF272" s="101"/>
      <c r="BG272" s="101"/>
    </row>
    <row r="273" spans="1:59" s="108" customFormat="1" ht="22.2" customHeight="1">
      <c r="A273" s="418" t="s">
        <v>109</v>
      </c>
      <c r="B273" s="112"/>
      <c r="C273" s="111"/>
      <c r="D273" s="111">
        <f t="shared" si="325"/>
        <v>0</v>
      </c>
      <c r="E273" s="111"/>
      <c r="F273" s="111"/>
      <c r="G273" s="111"/>
      <c r="H273" s="111"/>
      <c r="I273" s="111"/>
      <c r="J273" s="111"/>
      <c r="K273" s="111"/>
      <c r="L273" s="292"/>
      <c r="M273" s="111"/>
      <c r="N273" s="111"/>
      <c r="O273" s="111"/>
      <c r="P273" s="111"/>
      <c r="Q273" s="111"/>
      <c r="R273" s="111"/>
      <c r="S273" s="111"/>
      <c r="T273" s="111"/>
      <c r="U273" s="111"/>
      <c r="V273" s="111"/>
      <c r="W273" s="111"/>
      <c r="X273" s="111"/>
      <c r="Y273" s="111"/>
      <c r="Z273" s="111"/>
      <c r="AA273" s="111"/>
      <c r="AB273" s="111"/>
      <c r="AC273" s="111"/>
      <c r="AD273" s="111"/>
      <c r="AE273" s="111"/>
      <c r="AF273" s="111"/>
      <c r="AG273" s="297"/>
      <c r="AH273" s="111"/>
      <c r="AI273" s="111"/>
      <c r="AJ273" s="111"/>
      <c r="AK273" s="111"/>
      <c r="AL273" s="111"/>
      <c r="AM273" s="111"/>
      <c r="AN273" s="111"/>
      <c r="AO273" s="111"/>
      <c r="AP273" s="111"/>
      <c r="AQ273" s="111"/>
      <c r="AR273" s="111"/>
      <c r="AS273" s="111"/>
      <c r="AT273" s="111"/>
      <c r="AU273" s="111"/>
      <c r="AV273" s="111"/>
      <c r="AW273" s="111"/>
      <c r="AX273" s="111"/>
      <c r="AY273" s="111"/>
      <c r="AZ273" s="111"/>
      <c r="BA273" s="111"/>
      <c r="BB273" s="105" t="s">
        <v>212</v>
      </c>
      <c r="BC273" s="110"/>
      <c r="BD273" s="110"/>
      <c r="BE273" s="90">
        <v>2016</v>
      </c>
      <c r="BF273" s="109"/>
      <c r="BG273" s="109"/>
    </row>
    <row r="274" spans="1:59" s="103" customFormat="1" ht="22.2" customHeight="1">
      <c r="A274" s="419" t="s">
        <v>109</v>
      </c>
      <c r="B274" s="107" t="s">
        <v>282</v>
      </c>
      <c r="C274" s="106"/>
      <c r="D274" s="106">
        <f t="shared" si="325"/>
        <v>0</v>
      </c>
      <c r="E274" s="106">
        <f t="shared" ref="E274:K274" si="329">SUM(E275:E276)</f>
        <v>0</v>
      </c>
      <c r="F274" s="106">
        <f t="shared" si="329"/>
        <v>0</v>
      </c>
      <c r="G274" s="106">
        <f t="shared" si="329"/>
        <v>0</v>
      </c>
      <c r="H274" s="106">
        <f t="shared" si="329"/>
        <v>0</v>
      </c>
      <c r="I274" s="106">
        <f t="shared" si="329"/>
        <v>0</v>
      </c>
      <c r="J274" s="106">
        <f t="shared" si="329"/>
        <v>0</v>
      </c>
      <c r="K274" s="106">
        <f t="shared" si="329"/>
        <v>0</v>
      </c>
      <c r="L274" s="292"/>
      <c r="M274" s="106">
        <f t="shared" ref="M274:AF274" si="330">SUM(M275:M276)</f>
        <v>0</v>
      </c>
      <c r="N274" s="106">
        <f t="shared" si="330"/>
        <v>0</v>
      </c>
      <c r="O274" s="106">
        <f t="shared" si="330"/>
        <v>0</v>
      </c>
      <c r="P274" s="106">
        <f t="shared" si="330"/>
        <v>0</v>
      </c>
      <c r="Q274" s="106">
        <f t="shared" si="330"/>
        <v>0</v>
      </c>
      <c r="R274" s="106">
        <f t="shared" si="330"/>
        <v>0</v>
      </c>
      <c r="S274" s="106">
        <f t="shared" si="330"/>
        <v>0</v>
      </c>
      <c r="T274" s="106">
        <f t="shared" si="330"/>
        <v>0</v>
      </c>
      <c r="U274" s="106">
        <f t="shared" si="330"/>
        <v>0</v>
      </c>
      <c r="V274" s="106">
        <f t="shared" si="330"/>
        <v>0</v>
      </c>
      <c r="W274" s="106">
        <f t="shared" si="330"/>
        <v>0</v>
      </c>
      <c r="X274" s="106">
        <f t="shared" si="330"/>
        <v>0</v>
      </c>
      <c r="Y274" s="106">
        <f t="shared" si="330"/>
        <v>0</v>
      </c>
      <c r="Z274" s="106">
        <f t="shared" si="330"/>
        <v>0</v>
      </c>
      <c r="AA274" s="106">
        <f t="shared" si="330"/>
        <v>0</v>
      </c>
      <c r="AB274" s="106">
        <f t="shared" si="330"/>
        <v>0</v>
      </c>
      <c r="AC274" s="106">
        <f t="shared" si="330"/>
        <v>0</v>
      </c>
      <c r="AD274" s="106">
        <f t="shared" si="330"/>
        <v>0</v>
      </c>
      <c r="AE274" s="106">
        <f t="shared" si="330"/>
        <v>0</v>
      </c>
      <c r="AF274" s="106">
        <f t="shared" si="330"/>
        <v>0</v>
      </c>
      <c r="AG274" s="297"/>
      <c r="AH274" s="106">
        <f t="shared" ref="AH274:BA274" si="331">SUM(AH275:AH276)</f>
        <v>0</v>
      </c>
      <c r="AI274" s="106">
        <f t="shared" si="331"/>
        <v>0</v>
      </c>
      <c r="AJ274" s="106">
        <f t="shared" si="331"/>
        <v>0</v>
      </c>
      <c r="AK274" s="106">
        <f t="shared" si="331"/>
        <v>0</v>
      </c>
      <c r="AL274" s="106">
        <f t="shared" si="331"/>
        <v>0</v>
      </c>
      <c r="AM274" s="106">
        <f t="shared" si="331"/>
        <v>0</v>
      </c>
      <c r="AN274" s="106">
        <f t="shared" si="331"/>
        <v>0</v>
      </c>
      <c r="AO274" s="106">
        <f t="shared" si="331"/>
        <v>0</v>
      </c>
      <c r="AP274" s="106">
        <f t="shared" si="331"/>
        <v>0</v>
      </c>
      <c r="AQ274" s="106">
        <f t="shared" si="331"/>
        <v>0</v>
      </c>
      <c r="AR274" s="106">
        <f t="shared" si="331"/>
        <v>0</v>
      </c>
      <c r="AS274" s="106">
        <f t="shared" si="331"/>
        <v>0</v>
      </c>
      <c r="AT274" s="106">
        <f t="shared" si="331"/>
        <v>0</v>
      </c>
      <c r="AU274" s="106">
        <f t="shared" si="331"/>
        <v>0</v>
      </c>
      <c r="AV274" s="106">
        <f t="shared" si="331"/>
        <v>0</v>
      </c>
      <c r="AW274" s="106">
        <f t="shared" si="331"/>
        <v>0</v>
      </c>
      <c r="AX274" s="106">
        <f t="shared" si="331"/>
        <v>0</v>
      </c>
      <c r="AY274" s="106">
        <f t="shared" si="331"/>
        <v>0</v>
      </c>
      <c r="AZ274" s="106">
        <f t="shared" si="331"/>
        <v>0</v>
      </c>
      <c r="BA274" s="106">
        <f t="shared" si="331"/>
        <v>0</v>
      </c>
      <c r="BB274" s="105" t="s">
        <v>212</v>
      </c>
      <c r="BC274" s="104"/>
      <c r="BD274" s="104"/>
      <c r="BE274" s="90">
        <v>2016</v>
      </c>
      <c r="BF274" s="101"/>
      <c r="BG274" s="101"/>
    </row>
    <row r="275" spans="1:59" s="103" customFormat="1" ht="22.2" customHeight="1">
      <c r="A275" s="419" t="s">
        <v>109</v>
      </c>
      <c r="B275" s="107"/>
      <c r="C275" s="106"/>
      <c r="D275" s="106">
        <f t="shared" si="325"/>
        <v>0</v>
      </c>
      <c r="E275" s="106"/>
      <c r="F275" s="106"/>
      <c r="G275" s="106"/>
      <c r="H275" s="106"/>
      <c r="I275" s="106"/>
      <c r="J275" s="106"/>
      <c r="K275" s="106"/>
      <c r="L275" s="292"/>
      <c r="M275" s="106"/>
      <c r="N275" s="106"/>
      <c r="O275" s="106"/>
      <c r="P275" s="106"/>
      <c r="Q275" s="106"/>
      <c r="R275" s="106"/>
      <c r="S275" s="106"/>
      <c r="T275" s="106"/>
      <c r="U275" s="106"/>
      <c r="V275" s="106"/>
      <c r="W275" s="106"/>
      <c r="X275" s="106"/>
      <c r="Y275" s="106"/>
      <c r="Z275" s="106"/>
      <c r="AA275" s="106"/>
      <c r="AB275" s="106"/>
      <c r="AC275" s="106"/>
      <c r="AD275" s="106"/>
      <c r="AE275" s="106"/>
      <c r="AF275" s="106"/>
      <c r="AG275" s="297"/>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5" t="s">
        <v>212</v>
      </c>
      <c r="BC275" s="104"/>
      <c r="BD275" s="104"/>
      <c r="BE275" s="90">
        <v>2016</v>
      </c>
      <c r="BF275" s="101"/>
      <c r="BG275" s="101"/>
    </row>
    <row r="276" spans="1:59" s="108" customFormat="1" ht="22.2" customHeight="1">
      <c r="A276" s="418" t="s">
        <v>109</v>
      </c>
      <c r="B276" s="112"/>
      <c r="C276" s="111"/>
      <c r="D276" s="111">
        <f t="shared" si="325"/>
        <v>0</v>
      </c>
      <c r="E276" s="111"/>
      <c r="F276" s="111"/>
      <c r="G276" s="111"/>
      <c r="H276" s="111"/>
      <c r="I276" s="111"/>
      <c r="J276" s="111"/>
      <c r="K276" s="111"/>
      <c r="L276" s="292"/>
      <c r="M276" s="111"/>
      <c r="N276" s="111"/>
      <c r="O276" s="111"/>
      <c r="P276" s="111"/>
      <c r="Q276" s="111"/>
      <c r="R276" s="111"/>
      <c r="S276" s="111"/>
      <c r="T276" s="111"/>
      <c r="U276" s="111"/>
      <c r="V276" s="111"/>
      <c r="W276" s="111"/>
      <c r="X276" s="111"/>
      <c r="Y276" s="111"/>
      <c r="Z276" s="111"/>
      <c r="AA276" s="111"/>
      <c r="AB276" s="111"/>
      <c r="AC276" s="111"/>
      <c r="AD276" s="111"/>
      <c r="AE276" s="111"/>
      <c r="AF276" s="111"/>
      <c r="AG276" s="297"/>
      <c r="AH276" s="111"/>
      <c r="AI276" s="111"/>
      <c r="AJ276" s="111"/>
      <c r="AK276" s="111"/>
      <c r="AL276" s="111"/>
      <c r="AM276" s="111"/>
      <c r="AN276" s="111"/>
      <c r="AO276" s="111"/>
      <c r="AP276" s="111"/>
      <c r="AQ276" s="111"/>
      <c r="AR276" s="111"/>
      <c r="AS276" s="111"/>
      <c r="AT276" s="111"/>
      <c r="AU276" s="111"/>
      <c r="AV276" s="111"/>
      <c r="AW276" s="111"/>
      <c r="AX276" s="111"/>
      <c r="AY276" s="111"/>
      <c r="AZ276" s="111"/>
      <c r="BA276" s="111"/>
      <c r="BB276" s="105" t="s">
        <v>212</v>
      </c>
      <c r="BC276" s="110"/>
      <c r="BD276" s="110"/>
      <c r="BE276" s="90">
        <v>2016</v>
      </c>
      <c r="BF276" s="109"/>
      <c r="BG276" s="109"/>
    </row>
    <row r="277" spans="1:59" s="113" customFormat="1" ht="22.2" customHeight="1">
      <c r="A277" s="419" t="s">
        <v>121</v>
      </c>
      <c r="B277" s="262" t="s">
        <v>391</v>
      </c>
      <c r="C277" s="106">
        <f>SUM(C278,C281)</f>
        <v>0</v>
      </c>
      <c r="D277" s="106">
        <f>SUM(D278+D281)</f>
        <v>0</v>
      </c>
      <c r="E277" s="106">
        <f t="shared" ref="E277:K277" si="332">SUM(E278,E281)</f>
        <v>0</v>
      </c>
      <c r="F277" s="106">
        <f t="shared" si="332"/>
        <v>0</v>
      </c>
      <c r="G277" s="106">
        <f t="shared" si="332"/>
        <v>0</v>
      </c>
      <c r="H277" s="106">
        <f t="shared" si="332"/>
        <v>0</v>
      </c>
      <c r="I277" s="106">
        <f t="shared" si="332"/>
        <v>0</v>
      </c>
      <c r="J277" s="106">
        <f t="shared" si="332"/>
        <v>0</v>
      </c>
      <c r="K277" s="106">
        <f t="shared" si="332"/>
        <v>0</v>
      </c>
      <c r="L277" s="292"/>
      <c r="M277" s="106">
        <f t="shared" ref="M277:AF277" si="333">SUM(M278,M281)</f>
        <v>0</v>
      </c>
      <c r="N277" s="106">
        <f t="shared" si="333"/>
        <v>0</v>
      </c>
      <c r="O277" s="106">
        <f t="shared" si="333"/>
        <v>0</v>
      </c>
      <c r="P277" s="106">
        <f t="shared" si="333"/>
        <v>0</v>
      </c>
      <c r="Q277" s="106">
        <f t="shared" si="333"/>
        <v>0</v>
      </c>
      <c r="R277" s="106">
        <f t="shared" si="333"/>
        <v>0</v>
      </c>
      <c r="S277" s="106">
        <f t="shared" si="333"/>
        <v>0</v>
      </c>
      <c r="T277" s="106">
        <f t="shared" si="333"/>
        <v>0</v>
      </c>
      <c r="U277" s="106">
        <f t="shared" si="333"/>
        <v>0</v>
      </c>
      <c r="V277" s="106">
        <f t="shared" si="333"/>
        <v>0</v>
      </c>
      <c r="W277" s="106">
        <f t="shared" si="333"/>
        <v>0</v>
      </c>
      <c r="X277" s="106">
        <f t="shared" si="333"/>
        <v>0</v>
      </c>
      <c r="Y277" s="106">
        <f t="shared" si="333"/>
        <v>0</v>
      </c>
      <c r="Z277" s="106">
        <f t="shared" si="333"/>
        <v>0</v>
      </c>
      <c r="AA277" s="106">
        <f t="shared" si="333"/>
        <v>0</v>
      </c>
      <c r="AB277" s="106">
        <f t="shared" si="333"/>
        <v>0</v>
      </c>
      <c r="AC277" s="106">
        <f t="shared" si="333"/>
        <v>0</v>
      </c>
      <c r="AD277" s="106">
        <f t="shared" si="333"/>
        <v>0</v>
      </c>
      <c r="AE277" s="106">
        <f t="shared" si="333"/>
        <v>0</v>
      </c>
      <c r="AF277" s="106">
        <f t="shared" si="333"/>
        <v>0</v>
      </c>
      <c r="AG277" s="297"/>
      <c r="AH277" s="106">
        <f t="shared" ref="AH277:BA277" si="334">SUM(AH278,AH281)</f>
        <v>0</v>
      </c>
      <c r="AI277" s="106">
        <f t="shared" si="334"/>
        <v>0</v>
      </c>
      <c r="AJ277" s="106">
        <f t="shared" si="334"/>
        <v>0</v>
      </c>
      <c r="AK277" s="106">
        <f t="shared" si="334"/>
        <v>0</v>
      </c>
      <c r="AL277" s="106">
        <f t="shared" si="334"/>
        <v>0</v>
      </c>
      <c r="AM277" s="106">
        <f t="shared" si="334"/>
        <v>0</v>
      </c>
      <c r="AN277" s="106">
        <f t="shared" si="334"/>
        <v>0</v>
      </c>
      <c r="AO277" s="106">
        <f t="shared" si="334"/>
        <v>0</v>
      </c>
      <c r="AP277" s="106">
        <f t="shared" si="334"/>
        <v>0</v>
      </c>
      <c r="AQ277" s="106">
        <f t="shared" si="334"/>
        <v>0</v>
      </c>
      <c r="AR277" s="106">
        <f t="shared" si="334"/>
        <v>0</v>
      </c>
      <c r="AS277" s="106">
        <f t="shared" si="334"/>
        <v>0</v>
      </c>
      <c r="AT277" s="106">
        <f t="shared" si="334"/>
        <v>0</v>
      </c>
      <c r="AU277" s="106">
        <f t="shared" si="334"/>
        <v>0</v>
      </c>
      <c r="AV277" s="106">
        <f t="shared" si="334"/>
        <v>0</v>
      </c>
      <c r="AW277" s="106">
        <f t="shared" si="334"/>
        <v>0</v>
      </c>
      <c r="AX277" s="106">
        <f t="shared" si="334"/>
        <v>0</v>
      </c>
      <c r="AY277" s="106">
        <f t="shared" si="334"/>
        <v>0</v>
      </c>
      <c r="AZ277" s="106">
        <f t="shared" si="334"/>
        <v>0</v>
      </c>
      <c r="BA277" s="106">
        <f t="shared" si="334"/>
        <v>0</v>
      </c>
      <c r="BB277" s="105" t="s">
        <v>212</v>
      </c>
      <c r="BC277" s="104"/>
      <c r="BD277" s="104"/>
      <c r="BE277" s="90">
        <v>2016</v>
      </c>
      <c r="BF277" s="101"/>
      <c r="BG277" s="101"/>
    </row>
    <row r="278" spans="1:59" s="108" customFormat="1" ht="22.2" customHeight="1">
      <c r="A278" s="418" t="s">
        <v>121</v>
      </c>
      <c r="B278" s="112" t="s">
        <v>281</v>
      </c>
      <c r="C278" s="111"/>
      <c r="D278" s="111">
        <f t="shared" ref="D278:D283" si="335">SUM(E278:BA278)</f>
        <v>0</v>
      </c>
      <c r="E278" s="111">
        <f t="shared" ref="E278:K278" si="336">SUM(E279:E280)</f>
        <v>0</v>
      </c>
      <c r="F278" s="111">
        <f t="shared" si="336"/>
        <v>0</v>
      </c>
      <c r="G278" s="111">
        <f t="shared" si="336"/>
        <v>0</v>
      </c>
      <c r="H278" s="111">
        <f t="shared" si="336"/>
        <v>0</v>
      </c>
      <c r="I278" s="111">
        <f t="shared" si="336"/>
        <v>0</v>
      </c>
      <c r="J278" s="111">
        <f t="shared" si="336"/>
        <v>0</v>
      </c>
      <c r="K278" s="111">
        <f t="shared" si="336"/>
        <v>0</v>
      </c>
      <c r="L278" s="292"/>
      <c r="M278" s="111">
        <f t="shared" ref="M278:AF278" si="337">SUM(M279:M280)</f>
        <v>0</v>
      </c>
      <c r="N278" s="111">
        <f t="shared" si="337"/>
        <v>0</v>
      </c>
      <c r="O278" s="111">
        <f t="shared" si="337"/>
        <v>0</v>
      </c>
      <c r="P278" s="111">
        <f t="shared" si="337"/>
        <v>0</v>
      </c>
      <c r="Q278" s="111">
        <f t="shared" si="337"/>
        <v>0</v>
      </c>
      <c r="R278" s="111">
        <f t="shared" si="337"/>
        <v>0</v>
      </c>
      <c r="S278" s="111">
        <f t="shared" si="337"/>
        <v>0</v>
      </c>
      <c r="T278" s="111">
        <f t="shared" si="337"/>
        <v>0</v>
      </c>
      <c r="U278" s="111">
        <f t="shared" si="337"/>
        <v>0</v>
      </c>
      <c r="V278" s="111">
        <f t="shared" si="337"/>
        <v>0</v>
      </c>
      <c r="W278" s="111">
        <f t="shared" si="337"/>
        <v>0</v>
      </c>
      <c r="X278" s="111">
        <f t="shared" si="337"/>
        <v>0</v>
      </c>
      <c r="Y278" s="111">
        <f t="shared" si="337"/>
        <v>0</v>
      </c>
      <c r="Z278" s="111">
        <f t="shared" si="337"/>
        <v>0</v>
      </c>
      <c r="AA278" s="111">
        <f t="shared" si="337"/>
        <v>0</v>
      </c>
      <c r="AB278" s="111">
        <f t="shared" si="337"/>
        <v>0</v>
      </c>
      <c r="AC278" s="111">
        <f t="shared" si="337"/>
        <v>0</v>
      </c>
      <c r="AD278" s="111">
        <f t="shared" si="337"/>
        <v>0</v>
      </c>
      <c r="AE278" s="111">
        <f t="shared" si="337"/>
        <v>0</v>
      </c>
      <c r="AF278" s="111">
        <f t="shared" si="337"/>
        <v>0</v>
      </c>
      <c r="AG278" s="297"/>
      <c r="AH278" s="111">
        <f t="shared" ref="AH278:BA278" si="338">SUM(AH279:AH280)</f>
        <v>0</v>
      </c>
      <c r="AI278" s="111">
        <f t="shared" si="338"/>
        <v>0</v>
      </c>
      <c r="AJ278" s="111">
        <f t="shared" si="338"/>
        <v>0</v>
      </c>
      <c r="AK278" s="111">
        <f t="shared" si="338"/>
        <v>0</v>
      </c>
      <c r="AL278" s="111">
        <f t="shared" si="338"/>
        <v>0</v>
      </c>
      <c r="AM278" s="111">
        <f t="shared" si="338"/>
        <v>0</v>
      </c>
      <c r="AN278" s="111">
        <f t="shared" si="338"/>
        <v>0</v>
      </c>
      <c r="AO278" s="111">
        <f t="shared" si="338"/>
        <v>0</v>
      </c>
      <c r="AP278" s="111">
        <f t="shared" si="338"/>
        <v>0</v>
      </c>
      <c r="AQ278" s="111">
        <f t="shared" si="338"/>
        <v>0</v>
      </c>
      <c r="AR278" s="111">
        <f t="shared" si="338"/>
        <v>0</v>
      </c>
      <c r="AS278" s="111">
        <f t="shared" si="338"/>
        <v>0</v>
      </c>
      <c r="AT278" s="111">
        <f t="shared" si="338"/>
        <v>0</v>
      </c>
      <c r="AU278" s="111">
        <f t="shared" si="338"/>
        <v>0</v>
      </c>
      <c r="AV278" s="111">
        <f t="shared" si="338"/>
        <v>0</v>
      </c>
      <c r="AW278" s="111">
        <f t="shared" si="338"/>
        <v>0</v>
      </c>
      <c r="AX278" s="111">
        <f t="shared" si="338"/>
        <v>0</v>
      </c>
      <c r="AY278" s="111">
        <f t="shared" si="338"/>
        <v>0</v>
      </c>
      <c r="AZ278" s="111">
        <f t="shared" si="338"/>
        <v>0</v>
      </c>
      <c r="BA278" s="111">
        <f t="shared" si="338"/>
        <v>0</v>
      </c>
      <c r="BB278" s="105" t="s">
        <v>212</v>
      </c>
      <c r="BC278" s="110"/>
      <c r="BD278" s="110"/>
      <c r="BE278" s="90">
        <v>2016</v>
      </c>
      <c r="BF278" s="109"/>
      <c r="BG278" s="109"/>
    </row>
    <row r="279" spans="1:59" s="108" customFormat="1" ht="22.2" customHeight="1">
      <c r="A279" s="418" t="s">
        <v>121</v>
      </c>
      <c r="B279" s="112"/>
      <c r="C279" s="111"/>
      <c r="D279" s="111">
        <f t="shared" si="335"/>
        <v>0</v>
      </c>
      <c r="E279" s="111"/>
      <c r="F279" s="111"/>
      <c r="G279" s="111"/>
      <c r="H279" s="111"/>
      <c r="I279" s="111"/>
      <c r="J279" s="111"/>
      <c r="K279" s="111"/>
      <c r="L279" s="292"/>
      <c r="M279" s="111"/>
      <c r="N279" s="111"/>
      <c r="O279" s="111"/>
      <c r="P279" s="111"/>
      <c r="Q279" s="111"/>
      <c r="R279" s="111"/>
      <c r="S279" s="111"/>
      <c r="T279" s="111"/>
      <c r="U279" s="111"/>
      <c r="V279" s="111"/>
      <c r="W279" s="111"/>
      <c r="X279" s="111"/>
      <c r="Y279" s="111"/>
      <c r="Z279" s="111"/>
      <c r="AA279" s="111"/>
      <c r="AB279" s="111"/>
      <c r="AC279" s="111"/>
      <c r="AD279" s="111"/>
      <c r="AE279" s="111"/>
      <c r="AF279" s="111"/>
      <c r="AG279" s="297"/>
      <c r="AH279" s="111"/>
      <c r="AI279" s="111"/>
      <c r="AJ279" s="111"/>
      <c r="AK279" s="111"/>
      <c r="AL279" s="111"/>
      <c r="AM279" s="111"/>
      <c r="AN279" s="111"/>
      <c r="AO279" s="111"/>
      <c r="AP279" s="111"/>
      <c r="AQ279" s="111"/>
      <c r="AR279" s="111"/>
      <c r="AS279" s="111"/>
      <c r="AT279" s="111"/>
      <c r="AU279" s="111"/>
      <c r="AV279" s="111"/>
      <c r="AW279" s="111"/>
      <c r="AX279" s="111"/>
      <c r="AY279" s="111"/>
      <c r="AZ279" s="111"/>
      <c r="BA279" s="111"/>
      <c r="BB279" s="105" t="s">
        <v>212</v>
      </c>
      <c r="BC279" s="110"/>
      <c r="BD279" s="110"/>
      <c r="BE279" s="90">
        <v>2016</v>
      </c>
      <c r="BF279" s="109"/>
      <c r="BG279" s="109"/>
    </row>
    <row r="280" spans="1:59" s="103" customFormat="1" ht="22.2" customHeight="1">
      <c r="A280" s="419" t="s">
        <v>121</v>
      </c>
      <c r="B280" s="107"/>
      <c r="C280" s="106"/>
      <c r="D280" s="106">
        <f t="shared" si="335"/>
        <v>0</v>
      </c>
      <c r="E280" s="106"/>
      <c r="F280" s="106"/>
      <c r="G280" s="106"/>
      <c r="H280" s="106"/>
      <c r="I280" s="106"/>
      <c r="J280" s="106"/>
      <c r="K280" s="106"/>
      <c r="L280" s="292"/>
      <c r="M280" s="106"/>
      <c r="N280" s="106"/>
      <c r="O280" s="106"/>
      <c r="P280" s="106"/>
      <c r="Q280" s="106"/>
      <c r="R280" s="106"/>
      <c r="S280" s="106"/>
      <c r="T280" s="106"/>
      <c r="U280" s="106"/>
      <c r="V280" s="106"/>
      <c r="W280" s="106"/>
      <c r="X280" s="106"/>
      <c r="Y280" s="106"/>
      <c r="Z280" s="106"/>
      <c r="AA280" s="106"/>
      <c r="AB280" s="106"/>
      <c r="AC280" s="106"/>
      <c r="AD280" s="106"/>
      <c r="AE280" s="106"/>
      <c r="AF280" s="106"/>
      <c r="AG280" s="297"/>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5" t="s">
        <v>212</v>
      </c>
      <c r="BC280" s="104"/>
      <c r="BD280" s="104"/>
      <c r="BE280" s="90">
        <v>2016</v>
      </c>
      <c r="BF280" s="101"/>
      <c r="BG280" s="101"/>
    </row>
    <row r="281" spans="1:59" s="103" customFormat="1" ht="22.2" customHeight="1">
      <c r="A281" s="419" t="s">
        <v>121</v>
      </c>
      <c r="B281" s="107" t="s">
        <v>282</v>
      </c>
      <c r="C281" s="106"/>
      <c r="D281" s="106">
        <f t="shared" si="335"/>
        <v>0</v>
      </c>
      <c r="E281" s="106">
        <f t="shared" ref="E281:K281" si="339">SUM(E282:E283)</f>
        <v>0</v>
      </c>
      <c r="F281" s="106">
        <f t="shared" si="339"/>
        <v>0</v>
      </c>
      <c r="G281" s="106">
        <f t="shared" si="339"/>
        <v>0</v>
      </c>
      <c r="H281" s="106">
        <f t="shared" si="339"/>
        <v>0</v>
      </c>
      <c r="I281" s="106">
        <f t="shared" si="339"/>
        <v>0</v>
      </c>
      <c r="J281" s="106">
        <f t="shared" si="339"/>
        <v>0</v>
      </c>
      <c r="K281" s="106">
        <f t="shared" si="339"/>
        <v>0</v>
      </c>
      <c r="L281" s="292"/>
      <c r="M281" s="106">
        <f t="shared" ref="M281:AF281" si="340">SUM(M282:M283)</f>
        <v>0</v>
      </c>
      <c r="N281" s="106">
        <f t="shared" si="340"/>
        <v>0</v>
      </c>
      <c r="O281" s="106">
        <f t="shared" si="340"/>
        <v>0</v>
      </c>
      <c r="P281" s="106">
        <f t="shared" si="340"/>
        <v>0</v>
      </c>
      <c r="Q281" s="106">
        <f t="shared" si="340"/>
        <v>0</v>
      </c>
      <c r="R281" s="106">
        <f t="shared" si="340"/>
        <v>0</v>
      </c>
      <c r="S281" s="106">
        <f t="shared" si="340"/>
        <v>0</v>
      </c>
      <c r="T281" s="106">
        <f t="shared" si="340"/>
        <v>0</v>
      </c>
      <c r="U281" s="106">
        <f t="shared" si="340"/>
        <v>0</v>
      </c>
      <c r="V281" s="106">
        <f t="shared" si="340"/>
        <v>0</v>
      </c>
      <c r="W281" s="106">
        <f t="shared" si="340"/>
        <v>0</v>
      </c>
      <c r="X281" s="106">
        <f t="shared" si="340"/>
        <v>0</v>
      </c>
      <c r="Y281" s="106">
        <f t="shared" si="340"/>
        <v>0</v>
      </c>
      <c r="Z281" s="106">
        <f t="shared" si="340"/>
        <v>0</v>
      </c>
      <c r="AA281" s="106">
        <f t="shared" si="340"/>
        <v>0</v>
      </c>
      <c r="AB281" s="106">
        <f t="shared" si="340"/>
        <v>0</v>
      </c>
      <c r="AC281" s="106">
        <f t="shared" si="340"/>
        <v>0</v>
      </c>
      <c r="AD281" s="106">
        <f t="shared" si="340"/>
        <v>0</v>
      </c>
      <c r="AE281" s="106">
        <f t="shared" si="340"/>
        <v>0</v>
      </c>
      <c r="AF281" s="106">
        <f t="shared" si="340"/>
        <v>0</v>
      </c>
      <c r="AG281" s="297"/>
      <c r="AH281" s="106">
        <f t="shared" ref="AH281:BA281" si="341">SUM(AH282:AH283)</f>
        <v>0</v>
      </c>
      <c r="AI281" s="106">
        <f t="shared" si="341"/>
        <v>0</v>
      </c>
      <c r="AJ281" s="106">
        <f t="shared" si="341"/>
        <v>0</v>
      </c>
      <c r="AK281" s="106">
        <f t="shared" si="341"/>
        <v>0</v>
      </c>
      <c r="AL281" s="106">
        <f t="shared" si="341"/>
        <v>0</v>
      </c>
      <c r="AM281" s="106">
        <f t="shared" si="341"/>
        <v>0</v>
      </c>
      <c r="AN281" s="106">
        <f t="shared" si="341"/>
        <v>0</v>
      </c>
      <c r="AO281" s="106">
        <f t="shared" si="341"/>
        <v>0</v>
      </c>
      <c r="AP281" s="106">
        <f t="shared" si="341"/>
        <v>0</v>
      </c>
      <c r="AQ281" s="106">
        <f t="shared" si="341"/>
        <v>0</v>
      </c>
      <c r="AR281" s="106">
        <f t="shared" si="341"/>
        <v>0</v>
      </c>
      <c r="AS281" s="106">
        <f t="shared" si="341"/>
        <v>0</v>
      </c>
      <c r="AT281" s="106">
        <f t="shared" si="341"/>
        <v>0</v>
      </c>
      <c r="AU281" s="106">
        <f t="shared" si="341"/>
        <v>0</v>
      </c>
      <c r="AV281" s="106">
        <f t="shared" si="341"/>
        <v>0</v>
      </c>
      <c r="AW281" s="106">
        <f t="shared" si="341"/>
        <v>0</v>
      </c>
      <c r="AX281" s="106">
        <f t="shared" si="341"/>
        <v>0</v>
      </c>
      <c r="AY281" s="106">
        <f t="shared" si="341"/>
        <v>0</v>
      </c>
      <c r="AZ281" s="106">
        <f t="shared" si="341"/>
        <v>0</v>
      </c>
      <c r="BA281" s="106">
        <f t="shared" si="341"/>
        <v>0</v>
      </c>
      <c r="BB281" s="105" t="s">
        <v>212</v>
      </c>
      <c r="BC281" s="104"/>
      <c r="BD281" s="104"/>
      <c r="BE281" s="90">
        <v>2016</v>
      </c>
      <c r="BF281" s="101"/>
      <c r="BG281" s="101"/>
    </row>
    <row r="282" spans="1:59" s="108" customFormat="1" ht="22.2" customHeight="1">
      <c r="A282" s="418" t="s">
        <v>121</v>
      </c>
      <c r="B282" s="112"/>
      <c r="C282" s="111"/>
      <c r="D282" s="111">
        <f t="shared" si="335"/>
        <v>0</v>
      </c>
      <c r="E282" s="111"/>
      <c r="F282" s="111"/>
      <c r="G282" s="111"/>
      <c r="H282" s="111"/>
      <c r="I282" s="111"/>
      <c r="J282" s="111"/>
      <c r="K282" s="111"/>
      <c r="L282" s="292"/>
      <c r="M282" s="111"/>
      <c r="N282" s="111"/>
      <c r="O282" s="111"/>
      <c r="P282" s="111"/>
      <c r="Q282" s="111"/>
      <c r="R282" s="111"/>
      <c r="S282" s="111"/>
      <c r="T282" s="111"/>
      <c r="U282" s="111"/>
      <c r="V282" s="111"/>
      <c r="W282" s="111"/>
      <c r="X282" s="111"/>
      <c r="Y282" s="111"/>
      <c r="Z282" s="111"/>
      <c r="AA282" s="111"/>
      <c r="AB282" s="111"/>
      <c r="AC282" s="111"/>
      <c r="AD282" s="111"/>
      <c r="AE282" s="111"/>
      <c r="AF282" s="111"/>
      <c r="AG282" s="297"/>
      <c r="AH282" s="111"/>
      <c r="AI282" s="111"/>
      <c r="AJ282" s="111"/>
      <c r="AK282" s="111"/>
      <c r="AL282" s="111"/>
      <c r="AM282" s="111"/>
      <c r="AN282" s="111"/>
      <c r="AO282" s="111"/>
      <c r="AP282" s="111"/>
      <c r="AQ282" s="111"/>
      <c r="AR282" s="111"/>
      <c r="AS282" s="111"/>
      <c r="AT282" s="111"/>
      <c r="AU282" s="111"/>
      <c r="AV282" s="111"/>
      <c r="AW282" s="111"/>
      <c r="AX282" s="111"/>
      <c r="AY282" s="111"/>
      <c r="AZ282" s="111"/>
      <c r="BA282" s="111"/>
      <c r="BB282" s="105" t="s">
        <v>212</v>
      </c>
      <c r="BC282" s="110"/>
      <c r="BD282" s="110"/>
      <c r="BE282" s="90">
        <v>2016</v>
      </c>
      <c r="BF282" s="109"/>
      <c r="BG282" s="109"/>
    </row>
    <row r="283" spans="1:59" s="103" customFormat="1" ht="22.2" customHeight="1">
      <c r="A283" s="419" t="s">
        <v>121</v>
      </c>
      <c r="B283" s="107"/>
      <c r="C283" s="106"/>
      <c r="D283" s="106">
        <f t="shared" si="335"/>
        <v>0</v>
      </c>
      <c r="E283" s="106"/>
      <c r="F283" s="106"/>
      <c r="G283" s="106"/>
      <c r="H283" s="106"/>
      <c r="I283" s="106"/>
      <c r="J283" s="106"/>
      <c r="K283" s="106"/>
      <c r="L283" s="292"/>
      <c r="M283" s="106"/>
      <c r="N283" s="106"/>
      <c r="O283" s="106"/>
      <c r="P283" s="106"/>
      <c r="Q283" s="106"/>
      <c r="R283" s="106"/>
      <c r="S283" s="106"/>
      <c r="T283" s="106"/>
      <c r="U283" s="106"/>
      <c r="V283" s="106"/>
      <c r="W283" s="106"/>
      <c r="X283" s="106"/>
      <c r="Y283" s="106"/>
      <c r="Z283" s="106"/>
      <c r="AA283" s="106"/>
      <c r="AB283" s="106"/>
      <c r="AC283" s="106"/>
      <c r="AD283" s="106"/>
      <c r="AE283" s="106"/>
      <c r="AF283" s="106"/>
      <c r="AG283" s="297"/>
      <c r="AH283" s="106"/>
      <c r="AI283" s="106"/>
      <c r="AJ283" s="106"/>
      <c r="AK283" s="106"/>
      <c r="AL283" s="106"/>
      <c r="AM283" s="106"/>
      <c r="AN283" s="106"/>
      <c r="AO283" s="106"/>
      <c r="AP283" s="106"/>
      <c r="AQ283" s="106"/>
      <c r="AR283" s="106"/>
      <c r="AS283" s="106"/>
      <c r="AT283" s="106"/>
      <c r="AU283" s="106"/>
      <c r="AV283" s="106"/>
      <c r="AW283" s="106"/>
      <c r="AX283" s="106"/>
      <c r="AY283" s="106"/>
      <c r="AZ283" s="106"/>
      <c r="BA283" s="106"/>
      <c r="BB283" s="105" t="s">
        <v>212</v>
      </c>
      <c r="BC283" s="104"/>
      <c r="BD283" s="104"/>
      <c r="BE283" s="90">
        <v>2016</v>
      </c>
      <c r="BF283" s="101"/>
      <c r="BG283" s="101"/>
    </row>
    <row r="284" spans="1:59" s="113" customFormat="1" ht="22.2" customHeight="1">
      <c r="A284" s="419" t="s">
        <v>123</v>
      </c>
      <c r="B284" s="262" t="s">
        <v>310</v>
      </c>
      <c r="C284" s="106">
        <f>SUM(C285,C288)</f>
        <v>0</v>
      </c>
      <c r="D284" s="106">
        <f>SUM(D285+D288)</f>
        <v>0</v>
      </c>
      <c r="E284" s="106">
        <f t="shared" ref="E284:K284" si="342">SUM(E285,E288)</f>
        <v>0</v>
      </c>
      <c r="F284" s="106">
        <f t="shared" si="342"/>
        <v>0</v>
      </c>
      <c r="G284" s="106">
        <f t="shared" si="342"/>
        <v>0</v>
      </c>
      <c r="H284" s="106">
        <f t="shared" si="342"/>
        <v>0</v>
      </c>
      <c r="I284" s="106">
        <f t="shared" si="342"/>
        <v>0</v>
      </c>
      <c r="J284" s="106">
        <f t="shared" si="342"/>
        <v>0</v>
      </c>
      <c r="K284" s="106">
        <f t="shared" si="342"/>
        <v>0</v>
      </c>
      <c r="L284" s="292"/>
      <c r="M284" s="106">
        <f t="shared" ref="M284:AF284" si="343">SUM(M285,M288)</f>
        <v>0</v>
      </c>
      <c r="N284" s="106">
        <f t="shared" si="343"/>
        <v>0</v>
      </c>
      <c r="O284" s="106">
        <f t="shared" si="343"/>
        <v>0</v>
      </c>
      <c r="P284" s="106">
        <f t="shared" si="343"/>
        <v>0</v>
      </c>
      <c r="Q284" s="106">
        <f t="shared" si="343"/>
        <v>0</v>
      </c>
      <c r="R284" s="106">
        <f t="shared" si="343"/>
        <v>0</v>
      </c>
      <c r="S284" s="106">
        <f t="shared" si="343"/>
        <v>0</v>
      </c>
      <c r="T284" s="106">
        <f t="shared" si="343"/>
        <v>0</v>
      </c>
      <c r="U284" s="106">
        <f t="shared" si="343"/>
        <v>0</v>
      </c>
      <c r="V284" s="106">
        <f t="shared" si="343"/>
        <v>0</v>
      </c>
      <c r="W284" s="106">
        <f t="shared" si="343"/>
        <v>0</v>
      </c>
      <c r="X284" s="106">
        <f t="shared" si="343"/>
        <v>0</v>
      </c>
      <c r="Y284" s="106">
        <f t="shared" si="343"/>
        <v>0</v>
      </c>
      <c r="Z284" s="106">
        <f t="shared" si="343"/>
        <v>0</v>
      </c>
      <c r="AA284" s="106">
        <f t="shared" si="343"/>
        <v>0</v>
      </c>
      <c r="AB284" s="106">
        <f t="shared" si="343"/>
        <v>0</v>
      </c>
      <c r="AC284" s="106">
        <f t="shared" si="343"/>
        <v>0</v>
      </c>
      <c r="AD284" s="106">
        <f t="shared" si="343"/>
        <v>0</v>
      </c>
      <c r="AE284" s="106">
        <f t="shared" si="343"/>
        <v>0</v>
      </c>
      <c r="AF284" s="106">
        <f t="shared" si="343"/>
        <v>0</v>
      </c>
      <c r="AG284" s="297"/>
      <c r="AH284" s="106">
        <f t="shared" ref="AH284:BA284" si="344">SUM(AH285,AH288)</f>
        <v>0</v>
      </c>
      <c r="AI284" s="106">
        <f t="shared" si="344"/>
        <v>0</v>
      </c>
      <c r="AJ284" s="106">
        <f t="shared" si="344"/>
        <v>0</v>
      </c>
      <c r="AK284" s="106">
        <f t="shared" si="344"/>
        <v>0</v>
      </c>
      <c r="AL284" s="106">
        <f t="shared" si="344"/>
        <v>0</v>
      </c>
      <c r="AM284" s="106">
        <f t="shared" si="344"/>
        <v>0</v>
      </c>
      <c r="AN284" s="106">
        <f t="shared" si="344"/>
        <v>0</v>
      </c>
      <c r="AO284" s="106">
        <f t="shared" si="344"/>
        <v>0</v>
      </c>
      <c r="AP284" s="106">
        <f t="shared" si="344"/>
        <v>0</v>
      </c>
      <c r="AQ284" s="106">
        <f t="shared" si="344"/>
        <v>0</v>
      </c>
      <c r="AR284" s="106">
        <f t="shared" si="344"/>
        <v>0</v>
      </c>
      <c r="AS284" s="106">
        <f t="shared" si="344"/>
        <v>0</v>
      </c>
      <c r="AT284" s="106">
        <f t="shared" si="344"/>
        <v>0</v>
      </c>
      <c r="AU284" s="106">
        <f t="shared" si="344"/>
        <v>0</v>
      </c>
      <c r="AV284" s="106">
        <f t="shared" si="344"/>
        <v>0</v>
      </c>
      <c r="AW284" s="106">
        <f t="shared" si="344"/>
        <v>0</v>
      </c>
      <c r="AX284" s="106">
        <f t="shared" si="344"/>
        <v>0</v>
      </c>
      <c r="AY284" s="106">
        <f t="shared" si="344"/>
        <v>0</v>
      </c>
      <c r="AZ284" s="106">
        <f t="shared" si="344"/>
        <v>0</v>
      </c>
      <c r="BA284" s="106">
        <f t="shared" si="344"/>
        <v>0</v>
      </c>
      <c r="BB284" s="105" t="s">
        <v>212</v>
      </c>
      <c r="BC284" s="104"/>
      <c r="BD284" s="104"/>
      <c r="BE284" s="90">
        <v>2016</v>
      </c>
      <c r="BF284" s="101"/>
      <c r="BG284" s="101"/>
    </row>
    <row r="285" spans="1:59" s="108" customFormat="1" ht="22.2" customHeight="1">
      <c r="A285" s="418" t="s">
        <v>123</v>
      </c>
      <c r="B285" s="112" t="s">
        <v>281</v>
      </c>
      <c r="C285" s="111"/>
      <c r="D285" s="111">
        <f t="shared" ref="D285:D290" si="345">SUM(E285:BA285)</f>
        <v>0</v>
      </c>
      <c r="E285" s="111">
        <f t="shared" ref="E285:K285" si="346">SUM(E286:E287)</f>
        <v>0</v>
      </c>
      <c r="F285" s="111">
        <f t="shared" si="346"/>
        <v>0</v>
      </c>
      <c r="G285" s="111">
        <f t="shared" si="346"/>
        <v>0</v>
      </c>
      <c r="H285" s="111">
        <f t="shared" si="346"/>
        <v>0</v>
      </c>
      <c r="I285" s="111">
        <f t="shared" si="346"/>
        <v>0</v>
      </c>
      <c r="J285" s="111">
        <f t="shared" si="346"/>
        <v>0</v>
      </c>
      <c r="K285" s="111">
        <f t="shared" si="346"/>
        <v>0</v>
      </c>
      <c r="L285" s="292"/>
      <c r="M285" s="111">
        <f t="shared" ref="M285:AF285" si="347">SUM(M286:M287)</f>
        <v>0</v>
      </c>
      <c r="N285" s="111">
        <f t="shared" si="347"/>
        <v>0</v>
      </c>
      <c r="O285" s="111">
        <f t="shared" si="347"/>
        <v>0</v>
      </c>
      <c r="P285" s="111">
        <f t="shared" si="347"/>
        <v>0</v>
      </c>
      <c r="Q285" s="111">
        <f t="shared" si="347"/>
        <v>0</v>
      </c>
      <c r="R285" s="111">
        <f t="shared" si="347"/>
        <v>0</v>
      </c>
      <c r="S285" s="111">
        <f t="shared" si="347"/>
        <v>0</v>
      </c>
      <c r="T285" s="111">
        <f t="shared" si="347"/>
        <v>0</v>
      </c>
      <c r="U285" s="111">
        <f t="shared" si="347"/>
        <v>0</v>
      </c>
      <c r="V285" s="111">
        <f t="shared" si="347"/>
        <v>0</v>
      </c>
      <c r="W285" s="111">
        <f t="shared" si="347"/>
        <v>0</v>
      </c>
      <c r="X285" s="111">
        <f t="shared" si="347"/>
        <v>0</v>
      </c>
      <c r="Y285" s="111">
        <f t="shared" si="347"/>
        <v>0</v>
      </c>
      <c r="Z285" s="111">
        <f t="shared" si="347"/>
        <v>0</v>
      </c>
      <c r="AA285" s="111">
        <f t="shared" si="347"/>
        <v>0</v>
      </c>
      <c r="AB285" s="111">
        <f t="shared" si="347"/>
        <v>0</v>
      </c>
      <c r="AC285" s="111">
        <f t="shared" si="347"/>
        <v>0</v>
      </c>
      <c r="AD285" s="111">
        <f t="shared" si="347"/>
        <v>0</v>
      </c>
      <c r="AE285" s="111">
        <f t="shared" si="347"/>
        <v>0</v>
      </c>
      <c r="AF285" s="111">
        <f t="shared" si="347"/>
        <v>0</v>
      </c>
      <c r="AG285" s="297"/>
      <c r="AH285" s="111">
        <f t="shared" ref="AH285:BA285" si="348">SUM(AH286:AH287)</f>
        <v>0</v>
      </c>
      <c r="AI285" s="111">
        <f t="shared" si="348"/>
        <v>0</v>
      </c>
      <c r="AJ285" s="111">
        <f t="shared" si="348"/>
        <v>0</v>
      </c>
      <c r="AK285" s="111">
        <f t="shared" si="348"/>
        <v>0</v>
      </c>
      <c r="AL285" s="111">
        <f t="shared" si="348"/>
        <v>0</v>
      </c>
      <c r="AM285" s="111">
        <f t="shared" si="348"/>
        <v>0</v>
      </c>
      <c r="AN285" s="111">
        <f t="shared" si="348"/>
        <v>0</v>
      </c>
      <c r="AO285" s="111">
        <f t="shared" si="348"/>
        <v>0</v>
      </c>
      <c r="AP285" s="111">
        <f t="shared" si="348"/>
        <v>0</v>
      </c>
      <c r="AQ285" s="111">
        <f t="shared" si="348"/>
        <v>0</v>
      </c>
      <c r="AR285" s="111">
        <f t="shared" si="348"/>
        <v>0</v>
      </c>
      <c r="AS285" s="111">
        <f t="shared" si="348"/>
        <v>0</v>
      </c>
      <c r="AT285" s="111">
        <f t="shared" si="348"/>
        <v>0</v>
      </c>
      <c r="AU285" s="111">
        <f t="shared" si="348"/>
        <v>0</v>
      </c>
      <c r="AV285" s="111">
        <f t="shared" si="348"/>
        <v>0</v>
      </c>
      <c r="AW285" s="111">
        <f t="shared" si="348"/>
        <v>0</v>
      </c>
      <c r="AX285" s="111">
        <f t="shared" si="348"/>
        <v>0</v>
      </c>
      <c r="AY285" s="111">
        <f t="shared" si="348"/>
        <v>0</v>
      </c>
      <c r="AZ285" s="111">
        <f t="shared" si="348"/>
        <v>0</v>
      </c>
      <c r="BA285" s="111">
        <f t="shared" si="348"/>
        <v>0</v>
      </c>
      <c r="BB285" s="105" t="s">
        <v>212</v>
      </c>
      <c r="BC285" s="110"/>
      <c r="BD285" s="110"/>
      <c r="BE285" s="90">
        <v>2016</v>
      </c>
      <c r="BF285" s="109"/>
      <c r="BG285" s="109"/>
    </row>
    <row r="286" spans="1:59" s="108" customFormat="1" ht="22.2" customHeight="1">
      <c r="A286" s="418" t="s">
        <v>123</v>
      </c>
      <c r="B286" s="112"/>
      <c r="C286" s="111"/>
      <c r="D286" s="111">
        <f t="shared" si="345"/>
        <v>0</v>
      </c>
      <c r="E286" s="111"/>
      <c r="F286" s="111"/>
      <c r="G286" s="111"/>
      <c r="H286" s="111"/>
      <c r="I286" s="111"/>
      <c r="J286" s="111"/>
      <c r="K286" s="111"/>
      <c r="L286" s="292"/>
      <c r="M286" s="111"/>
      <c r="N286" s="111"/>
      <c r="O286" s="111"/>
      <c r="P286" s="111"/>
      <c r="Q286" s="111"/>
      <c r="R286" s="111"/>
      <c r="S286" s="111"/>
      <c r="T286" s="111"/>
      <c r="U286" s="111"/>
      <c r="V286" s="111"/>
      <c r="W286" s="111"/>
      <c r="X286" s="111"/>
      <c r="Y286" s="111"/>
      <c r="Z286" s="111"/>
      <c r="AA286" s="111"/>
      <c r="AB286" s="111"/>
      <c r="AC286" s="111"/>
      <c r="AD286" s="111"/>
      <c r="AE286" s="111"/>
      <c r="AF286" s="111"/>
      <c r="AG286" s="297"/>
      <c r="AH286" s="111"/>
      <c r="AI286" s="111"/>
      <c r="AJ286" s="111"/>
      <c r="AK286" s="111"/>
      <c r="AL286" s="111"/>
      <c r="AM286" s="111"/>
      <c r="AN286" s="111"/>
      <c r="AO286" s="111"/>
      <c r="AP286" s="111"/>
      <c r="AQ286" s="111"/>
      <c r="AR286" s="111"/>
      <c r="AS286" s="111"/>
      <c r="AT286" s="111"/>
      <c r="AU286" s="111"/>
      <c r="AV286" s="111"/>
      <c r="AW286" s="111"/>
      <c r="AX286" s="111"/>
      <c r="AY286" s="111"/>
      <c r="AZ286" s="111"/>
      <c r="BA286" s="111"/>
      <c r="BB286" s="105" t="s">
        <v>212</v>
      </c>
      <c r="BC286" s="110"/>
      <c r="BD286" s="110"/>
      <c r="BE286" s="90">
        <v>2016</v>
      </c>
      <c r="BF286" s="109"/>
      <c r="BG286" s="109"/>
    </row>
    <row r="287" spans="1:59" s="103" customFormat="1" ht="22.2" customHeight="1">
      <c r="A287" s="419" t="s">
        <v>123</v>
      </c>
      <c r="B287" s="107"/>
      <c r="C287" s="106"/>
      <c r="D287" s="106">
        <f t="shared" si="345"/>
        <v>0</v>
      </c>
      <c r="E287" s="106"/>
      <c r="F287" s="106"/>
      <c r="G287" s="106"/>
      <c r="H287" s="106"/>
      <c r="I287" s="106"/>
      <c r="J287" s="106"/>
      <c r="K287" s="106"/>
      <c r="L287" s="292"/>
      <c r="M287" s="106"/>
      <c r="N287" s="106"/>
      <c r="O287" s="106"/>
      <c r="P287" s="106"/>
      <c r="Q287" s="106"/>
      <c r="R287" s="106"/>
      <c r="S287" s="106"/>
      <c r="T287" s="106"/>
      <c r="U287" s="106"/>
      <c r="V287" s="106"/>
      <c r="W287" s="106"/>
      <c r="X287" s="106"/>
      <c r="Y287" s="106"/>
      <c r="Z287" s="106"/>
      <c r="AA287" s="106"/>
      <c r="AB287" s="106"/>
      <c r="AC287" s="106"/>
      <c r="AD287" s="106"/>
      <c r="AE287" s="106"/>
      <c r="AF287" s="106"/>
      <c r="AG287" s="297"/>
      <c r="AH287" s="106"/>
      <c r="AI287" s="106"/>
      <c r="AJ287" s="106"/>
      <c r="AK287" s="106"/>
      <c r="AL287" s="106"/>
      <c r="AM287" s="106"/>
      <c r="AN287" s="106"/>
      <c r="AO287" s="106"/>
      <c r="AP287" s="106"/>
      <c r="AQ287" s="106"/>
      <c r="AR287" s="106"/>
      <c r="AS287" s="106"/>
      <c r="AT287" s="106"/>
      <c r="AU287" s="106"/>
      <c r="AV287" s="106"/>
      <c r="AW287" s="106"/>
      <c r="AX287" s="106"/>
      <c r="AY287" s="106"/>
      <c r="AZ287" s="106"/>
      <c r="BA287" s="106"/>
      <c r="BB287" s="105" t="s">
        <v>212</v>
      </c>
      <c r="BC287" s="104"/>
      <c r="BD287" s="104"/>
      <c r="BE287" s="90">
        <v>2016</v>
      </c>
      <c r="BF287" s="101"/>
      <c r="BG287" s="101"/>
    </row>
    <row r="288" spans="1:59" s="103" customFormat="1" ht="22.2" customHeight="1">
      <c r="A288" s="419" t="s">
        <v>123</v>
      </c>
      <c r="B288" s="107" t="s">
        <v>282</v>
      </c>
      <c r="C288" s="106"/>
      <c r="D288" s="106">
        <f t="shared" si="345"/>
        <v>0</v>
      </c>
      <c r="E288" s="106">
        <f t="shared" ref="E288:K288" si="349">SUM(E289:E290)</f>
        <v>0</v>
      </c>
      <c r="F288" s="106">
        <f t="shared" si="349"/>
        <v>0</v>
      </c>
      <c r="G288" s="106">
        <f t="shared" si="349"/>
        <v>0</v>
      </c>
      <c r="H288" s="106">
        <f t="shared" si="349"/>
        <v>0</v>
      </c>
      <c r="I288" s="106">
        <f t="shared" si="349"/>
        <v>0</v>
      </c>
      <c r="J288" s="106">
        <f t="shared" si="349"/>
        <v>0</v>
      </c>
      <c r="K288" s="106">
        <f t="shared" si="349"/>
        <v>0</v>
      </c>
      <c r="L288" s="292"/>
      <c r="M288" s="106">
        <f t="shared" ref="M288:AF288" si="350">SUM(M289:M290)</f>
        <v>0</v>
      </c>
      <c r="N288" s="106">
        <f t="shared" si="350"/>
        <v>0</v>
      </c>
      <c r="O288" s="106">
        <f t="shared" si="350"/>
        <v>0</v>
      </c>
      <c r="P288" s="106">
        <f t="shared" si="350"/>
        <v>0</v>
      </c>
      <c r="Q288" s="106">
        <f t="shared" si="350"/>
        <v>0</v>
      </c>
      <c r="R288" s="106">
        <f t="shared" si="350"/>
        <v>0</v>
      </c>
      <c r="S288" s="106">
        <f t="shared" si="350"/>
        <v>0</v>
      </c>
      <c r="T288" s="106">
        <f t="shared" si="350"/>
        <v>0</v>
      </c>
      <c r="U288" s="106">
        <f t="shared" si="350"/>
        <v>0</v>
      </c>
      <c r="V288" s="106">
        <f t="shared" si="350"/>
        <v>0</v>
      </c>
      <c r="W288" s="106">
        <f t="shared" si="350"/>
        <v>0</v>
      </c>
      <c r="X288" s="106">
        <f t="shared" si="350"/>
        <v>0</v>
      </c>
      <c r="Y288" s="106">
        <f t="shared" si="350"/>
        <v>0</v>
      </c>
      <c r="Z288" s="106">
        <f t="shared" si="350"/>
        <v>0</v>
      </c>
      <c r="AA288" s="106">
        <f t="shared" si="350"/>
        <v>0</v>
      </c>
      <c r="AB288" s="106">
        <f t="shared" si="350"/>
        <v>0</v>
      </c>
      <c r="AC288" s="106">
        <f t="shared" si="350"/>
        <v>0</v>
      </c>
      <c r="AD288" s="106">
        <f t="shared" si="350"/>
        <v>0</v>
      </c>
      <c r="AE288" s="106">
        <f t="shared" si="350"/>
        <v>0</v>
      </c>
      <c r="AF288" s="106">
        <f t="shared" si="350"/>
        <v>0</v>
      </c>
      <c r="AG288" s="297"/>
      <c r="AH288" s="106">
        <f t="shared" ref="AH288:BA288" si="351">SUM(AH289:AH290)</f>
        <v>0</v>
      </c>
      <c r="AI288" s="106">
        <f t="shared" si="351"/>
        <v>0</v>
      </c>
      <c r="AJ288" s="106">
        <f t="shared" si="351"/>
        <v>0</v>
      </c>
      <c r="AK288" s="106">
        <f t="shared" si="351"/>
        <v>0</v>
      </c>
      <c r="AL288" s="106">
        <f t="shared" si="351"/>
        <v>0</v>
      </c>
      <c r="AM288" s="106">
        <f t="shared" si="351"/>
        <v>0</v>
      </c>
      <c r="AN288" s="106">
        <f t="shared" si="351"/>
        <v>0</v>
      </c>
      <c r="AO288" s="106">
        <f t="shared" si="351"/>
        <v>0</v>
      </c>
      <c r="AP288" s="106">
        <f t="shared" si="351"/>
        <v>0</v>
      </c>
      <c r="AQ288" s="106">
        <f t="shared" si="351"/>
        <v>0</v>
      </c>
      <c r="AR288" s="106">
        <f t="shared" si="351"/>
        <v>0</v>
      </c>
      <c r="AS288" s="106">
        <f t="shared" si="351"/>
        <v>0</v>
      </c>
      <c r="AT288" s="106">
        <f t="shared" si="351"/>
        <v>0</v>
      </c>
      <c r="AU288" s="106">
        <f t="shared" si="351"/>
        <v>0</v>
      </c>
      <c r="AV288" s="106">
        <f t="shared" si="351"/>
        <v>0</v>
      </c>
      <c r="AW288" s="106">
        <f t="shared" si="351"/>
        <v>0</v>
      </c>
      <c r="AX288" s="106">
        <f t="shared" si="351"/>
        <v>0</v>
      </c>
      <c r="AY288" s="106">
        <f t="shared" si="351"/>
        <v>0</v>
      </c>
      <c r="AZ288" s="106">
        <f t="shared" si="351"/>
        <v>0</v>
      </c>
      <c r="BA288" s="106">
        <f t="shared" si="351"/>
        <v>0</v>
      </c>
      <c r="BB288" s="105" t="s">
        <v>212</v>
      </c>
      <c r="BC288" s="104"/>
      <c r="BD288" s="104"/>
      <c r="BE288" s="90">
        <v>2016</v>
      </c>
      <c r="BF288" s="101"/>
      <c r="BG288" s="101"/>
    </row>
    <row r="289" spans="1:59" s="108" customFormat="1" ht="22.2" customHeight="1">
      <c r="A289" s="418" t="s">
        <v>123</v>
      </c>
      <c r="B289" s="112"/>
      <c r="C289" s="111"/>
      <c r="D289" s="111">
        <f t="shared" si="345"/>
        <v>0</v>
      </c>
      <c r="E289" s="111"/>
      <c r="F289" s="111"/>
      <c r="G289" s="111"/>
      <c r="H289" s="111"/>
      <c r="I289" s="111"/>
      <c r="J289" s="111"/>
      <c r="K289" s="111"/>
      <c r="L289" s="292"/>
      <c r="M289" s="111"/>
      <c r="N289" s="111"/>
      <c r="O289" s="111"/>
      <c r="P289" s="111"/>
      <c r="Q289" s="111"/>
      <c r="R289" s="111"/>
      <c r="S289" s="111"/>
      <c r="T289" s="111"/>
      <c r="U289" s="111"/>
      <c r="V289" s="111"/>
      <c r="W289" s="111"/>
      <c r="X289" s="111"/>
      <c r="Y289" s="111"/>
      <c r="Z289" s="111"/>
      <c r="AA289" s="111"/>
      <c r="AB289" s="111"/>
      <c r="AC289" s="111"/>
      <c r="AD289" s="111"/>
      <c r="AE289" s="111"/>
      <c r="AF289" s="111"/>
      <c r="AG289" s="297"/>
      <c r="AH289" s="111"/>
      <c r="AI289" s="111"/>
      <c r="AJ289" s="111"/>
      <c r="AK289" s="111"/>
      <c r="AL289" s="111"/>
      <c r="AM289" s="111"/>
      <c r="AN289" s="111"/>
      <c r="AO289" s="111"/>
      <c r="AP289" s="111"/>
      <c r="AQ289" s="111"/>
      <c r="AR289" s="111"/>
      <c r="AS289" s="111"/>
      <c r="AT289" s="111"/>
      <c r="AU289" s="111"/>
      <c r="AV289" s="111"/>
      <c r="AW289" s="111"/>
      <c r="AX289" s="111"/>
      <c r="AY289" s="111"/>
      <c r="AZ289" s="111"/>
      <c r="BA289" s="111"/>
      <c r="BB289" s="105" t="s">
        <v>212</v>
      </c>
      <c r="BC289" s="110"/>
      <c r="BD289" s="110"/>
      <c r="BE289" s="90">
        <v>2016</v>
      </c>
      <c r="BF289" s="109"/>
      <c r="BG289" s="109"/>
    </row>
    <row r="290" spans="1:59" s="103" customFormat="1" ht="22.2" customHeight="1">
      <c r="A290" s="419" t="s">
        <v>123</v>
      </c>
      <c r="B290" s="107"/>
      <c r="C290" s="106"/>
      <c r="D290" s="106">
        <f t="shared" si="345"/>
        <v>0</v>
      </c>
      <c r="E290" s="106"/>
      <c r="F290" s="106"/>
      <c r="G290" s="106"/>
      <c r="H290" s="106"/>
      <c r="I290" s="106"/>
      <c r="J290" s="106"/>
      <c r="K290" s="106"/>
      <c r="L290" s="292"/>
      <c r="M290" s="106"/>
      <c r="N290" s="106"/>
      <c r="O290" s="106"/>
      <c r="P290" s="106"/>
      <c r="Q290" s="106"/>
      <c r="R290" s="106"/>
      <c r="S290" s="106"/>
      <c r="T290" s="106"/>
      <c r="U290" s="106"/>
      <c r="V290" s="106"/>
      <c r="W290" s="106"/>
      <c r="X290" s="106"/>
      <c r="Y290" s="106"/>
      <c r="Z290" s="106"/>
      <c r="AA290" s="106"/>
      <c r="AB290" s="106"/>
      <c r="AC290" s="106"/>
      <c r="AD290" s="106"/>
      <c r="AE290" s="106"/>
      <c r="AF290" s="106"/>
      <c r="AG290" s="297"/>
      <c r="AH290" s="106"/>
      <c r="AI290" s="106"/>
      <c r="AJ290" s="106"/>
      <c r="AK290" s="106"/>
      <c r="AL290" s="106"/>
      <c r="AM290" s="106"/>
      <c r="AN290" s="106"/>
      <c r="AO290" s="106"/>
      <c r="AP290" s="106"/>
      <c r="AQ290" s="106"/>
      <c r="AR290" s="106"/>
      <c r="AS290" s="106"/>
      <c r="AT290" s="106"/>
      <c r="AU290" s="106"/>
      <c r="AV290" s="106"/>
      <c r="AW290" s="106"/>
      <c r="AX290" s="106"/>
      <c r="AY290" s="106"/>
      <c r="AZ290" s="106"/>
      <c r="BA290" s="106"/>
      <c r="BB290" s="105" t="s">
        <v>212</v>
      </c>
      <c r="BC290" s="104"/>
      <c r="BD290" s="104"/>
      <c r="BE290" s="90">
        <v>2016</v>
      </c>
      <c r="BF290" s="101"/>
      <c r="BG290" s="101"/>
    </row>
    <row r="291" spans="1:59" s="113" customFormat="1" ht="22.2" customHeight="1">
      <c r="A291" s="419" t="s">
        <v>126</v>
      </c>
      <c r="B291" s="262" t="s">
        <v>311</v>
      </c>
      <c r="C291" s="106">
        <f>SUM(C292,C295)</f>
        <v>0</v>
      </c>
      <c r="D291" s="106">
        <f>SUM(D292+D295)</f>
        <v>0</v>
      </c>
      <c r="E291" s="106">
        <f t="shared" ref="E291:K291" si="352">SUM(E292,E295)</f>
        <v>0</v>
      </c>
      <c r="F291" s="106">
        <f t="shared" si="352"/>
        <v>0</v>
      </c>
      <c r="G291" s="106">
        <f t="shared" si="352"/>
        <v>0</v>
      </c>
      <c r="H291" s="106">
        <f t="shared" si="352"/>
        <v>0</v>
      </c>
      <c r="I291" s="106">
        <f t="shared" si="352"/>
        <v>0</v>
      </c>
      <c r="J291" s="106">
        <f t="shared" si="352"/>
        <v>0</v>
      </c>
      <c r="K291" s="106">
        <f t="shared" si="352"/>
        <v>0</v>
      </c>
      <c r="L291" s="292"/>
      <c r="M291" s="106">
        <f t="shared" ref="M291:AF291" si="353">SUM(M292,M295)</f>
        <v>0</v>
      </c>
      <c r="N291" s="106">
        <f t="shared" si="353"/>
        <v>0</v>
      </c>
      <c r="O291" s="106">
        <f t="shared" si="353"/>
        <v>0</v>
      </c>
      <c r="P291" s="106">
        <f t="shared" si="353"/>
        <v>0</v>
      </c>
      <c r="Q291" s="106">
        <f t="shared" si="353"/>
        <v>0</v>
      </c>
      <c r="R291" s="106">
        <f t="shared" si="353"/>
        <v>0</v>
      </c>
      <c r="S291" s="106">
        <f t="shared" si="353"/>
        <v>0</v>
      </c>
      <c r="T291" s="106">
        <f t="shared" si="353"/>
        <v>0</v>
      </c>
      <c r="U291" s="106">
        <f t="shared" si="353"/>
        <v>0</v>
      </c>
      <c r="V291" s="106">
        <f t="shared" si="353"/>
        <v>0</v>
      </c>
      <c r="W291" s="106">
        <f t="shared" si="353"/>
        <v>0</v>
      </c>
      <c r="X291" s="106">
        <f t="shared" si="353"/>
        <v>0</v>
      </c>
      <c r="Y291" s="106">
        <f t="shared" si="353"/>
        <v>0</v>
      </c>
      <c r="Z291" s="106">
        <f t="shared" si="353"/>
        <v>0</v>
      </c>
      <c r="AA291" s="106">
        <f t="shared" si="353"/>
        <v>0</v>
      </c>
      <c r="AB291" s="106">
        <f t="shared" si="353"/>
        <v>0</v>
      </c>
      <c r="AC291" s="106">
        <f t="shared" si="353"/>
        <v>0</v>
      </c>
      <c r="AD291" s="106">
        <f t="shared" si="353"/>
        <v>0</v>
      </c>
      <c r="AE291" s="106">
        <f t="shared" si="353"/>
        <v>0</v>
      </c>
      <c r="AF291" s="106">
        <f t="shared" si="353"/>
        <v>0</v>
      </c>
      <c r="AG291" s="297"/>
      <c r="AH291" s="106">
        <f t="shared" ref="AH291:BA291" si="354">SUM(AH292,AH295)</f>
        <v>0</v>
      </c>
      <c r="AI291" s="106">
        <f t="shared" si="354"/>
        <v>0</v>
      </c>
      <c r="AJ291" s="106">
        <f t="shared" si="354"/>
        <v>0</v>
      </c>
      <c r="AK291" s="106">
        <f t="shared" si="354"/>
        <v>0</v>
      </c>
      <c r="AL291" s="106">
        <f t="shared" si="354"/>
        <v>0</v>
      </c>
      <c r="AM291" s="106">
        <f t="shared" si="354"/>
        <v>0</v>
      </c>
      <c r="AN291" s="106">
        <f t="shared" si="354"/>
        <v>0</v>
      </c>
      <c r="AO291" s="106">
        <f t="shared" si="354"/>
        <v>0</v>
      </c>
      <c r="AP291" s="106">
        <f t="shared" si="354"/>
        <v>0</v>
      </c>
      <c r="AQ291" s="106">
        <f t="shared" si="354"/>
        <v>0</v>
      </c>
      <c r="AR291" s="106">
        <f t="shared" si="354"/>
        <v>0</v>
      </c>
      <c r="AS291" s="106">
        <f t="shared" si="354"/>
        <v>0</v>
      </c>
      <c r="AT291" s="106">
        <f t="shared" si="354"/>
        <v>0</v>
      </c>
      <c r="AU291" s="106">
        <f t="shared" si="354"/>
        <v>0</v>
      </c>
      <c r="AV291" s="106">
        <f t="shared" si="354"/>
        <v>0</v>
      </c>
      <c r="AW291" s="106">
        <f t="shared" si="354"/>
        <v>0</v>
      </c>
      <c r="AX291" s="106">
        <f t="shared" si="354"/>
        <v>0</v>
      </c>
      <c r="AY291" s="106">
        <f t="shared" si="354"/>
        <v>0</v>
      </c>
      <c r="AZ291" s="106">
        <f t="shared" si="354"/>
        <v>0</v>
      </c>
      <c r="BA291" s="106">
        <f t="shared" si="354"/>
        <v>0</v>
      </c>
      <c r="BB291" s="105" t="s">
        <v>212</v>
      </c>
      <c r="BC291" s="104"/>
      <c r="BD291" s="104"/>
      <c r="BE291" s="90">
        <v>2016</v>
      </c>
      <c r="BF291" s="101"/>
      <c r="BG291" s="101"/>
    </row>
    <row r="292" spans="1:59" s="108" customFormat="1" ht="22.2" customHeight="1">
      <c r="A292" s="418" t="s">
        <v>126</v>
      </c>
      <c r="B292" s="112" t="s">
        <v>281</v>
      </c>
      <c r="C292" s="111"/>
      <c r="D292" s="111">
        <f t="shared" ref="D292:D297" si="355">SUM(E292:BA292)</f>
        <v>0</v>
      </c>
      <c r="E292" s="111">
        <f t="shared" ref="E292:K292" si="356">SUM(E293:E294)</f>
        <v>0</v>
      </c>
      <c r="F292" s="111">
        <f t="shared" si="356"/>
        <v>0</v>
      </c>
      <c r="G292" s="111">
        <f t="shared" si="356"/>
        <v>0</v>
      </c>
      <c r="H292" s="111">
        <f t="shared" si="356"/>
        <v>0</v>
      </c>
      <c r="I292" s="111">
        <f t="shared" si="356"/>
        <v>0</v>
      </c>
      <c r="J292" s="111">
        <f t="shared" si="356"/>
        <v>0</v>
      </c>
      <c r="K292" s="111">
        <f t="shared" si="356"/>
        <v>0</v>
      </c>
      <c r="L292" s="292"/>
      <c r="M292" s="111">
        <f t="shared" ref="M292:AF292" si="357">SUM(M293:M294)</f>
        <v>0</v>
      </c>
      <c r="N292" s="111">
        <f t="shared" si="357"/>
        <v>0</v>
      </c>
      <c r="O292" s="111">
        <f t="shared" si="357"/>
        <v>0</v>
      </c>
      <c r="P292" s="111">
        <f t="shared" si="357"/>
        <v>0</v>
      </c>
      <c r="Q292" s="111">
        <f t="shared" si="357"/>
        <v>0</v>
      </c>
      <c r="R292" s="111">
        <f t="shared" si="357"/>
        <v>0</v>
      </c>
      <c r="S292" s="111">
        <f t="shared" si="357"/>
        <v>0</v>
      </c>
      <c r="T292" s="111">
        <f t="shared" si="357"/>
        <v>0</v>
      </c>
      <c r="U292" s="111">
        <f t="shared" si="357"/>
        <v>0</v>
      </c>
      <c r="V292" s="111">
        <f t="shared" si="357"/>
        <v>0</v>
      </c>
      <c r="W292" s="111">
        <f t="shared" si="357"/>
        <v>0</v>
      </c>
      <c r="X292" s="111">
        <f t="shared" si="357"/>
        <v>0</v>
      </c>
      <c r="Y292" s="111">
        <f t="shared" si="357"/>
        <v>0</v>
      </c>
      <c r="Z292" s="111">
        <f t="shared" si="357"/>
        <v>0</v>
      </c>
      <c r="AA292" s="111">
        <f t="shared" si="357"/>
        <v>0</v>
      </c>
      <c r="AB292" s="111">
        <f t="shared" si="357"/>
        <v>0</v>
      </c>
      <c r="AC292" s="111">
        <f t="shared" si="357"/>
        <v>0</v>
      </c>
      <c r="AD292" s="111">
        <f t="shared" si="357"/>
        <v>0</v>
      </c>
      <c r="AE292" s="111">
        <f t="shared" si="357"/>
        <v>0</v>
      </c>
      <c r="AF292" s="111">
        <f t="shared" si="357"/>
        <v>0</v>
      </c>
      <c r="AG292" s="297"/>
      <c r="AH292" s="111">
        <f t="shared" ref="AH292:BA292" si="358">SUM(AH293:AH294)</f>
        <v>0</v>
      </c>
      <c r="AI292" s="111">
        <f t="shared" si="358"/>
        <v>0</v>
      </c>
      <c r="AJ292" s="111">
        <f t="shared" si="358"/>
        <v>0</v>
      </c>
      <c r="AK292" s="111">
        <f t="shared" si="358"/>
        <v>0</v>
      </c>
      <c r="AL292" s="111">
        <f t="shared" si="358"/>
        <v>0</v>
      </c>
      <c r="AM292" s="111">
        <f t="shared" si="358"/>
        <v>0</v>
      </c>
      <c r="AN292" s="111">
        <f t="shared" si="358"/>
        <v>0</v>
      </c>
      <c r="AO292" s="111">
        <f t="shared" si="358"/>
        <v>0</v>
      </c>
      <c r="AP292" s="111">
        <f t="shared" si="358"/>
        <v>0</v>
      </c>
      <c r="AQ292" s="111">
        <f t="shared" si="358"/>
        <v>0</v>
      </c>
      <c r="AR292" s="111">
        <f t="shared" si="358"/>
        <v>0</v>
      </c>
      <c r="AS292" s="111">
        <f t="shared" si="358"/>
        <v>0</v>
      </c>
      <c r="AT292" s="111">
        <f t="shared" si="358"/>
        <v>0</v>
      </c>
      <c r="AU292" s="111">
        <f t="shared" si="358"/>
        <v>0</v>
      </c>
      <c r="AV292" s="111">
        <f t="shared" si="358"/>
        <v>0</v>
      </c>
      <c r="AW292" s="111">
        <f t="shared" si="358"/>
        <v>0</v>
      </c>
      <c r="AX292" s="111">
        <f t="shared" si="358"/>
        <v>0</v>
      </c>
      <c r="AY292" s="111">
        <f t="shared" si="358"/>
        <v>0</v>
      </c>
      <c r="AZ292" s="111">
        <f t="shared" si="358"/>
        <v>0</v>
      </c>
      <c r="BA292" s="111">
        <f t="shared" si="358"/>
        <v>0</v>
      </c>
      <c r="BB292" s="105" t="s">
        <v>212</v>
      </c>
      <c r="BC292" s="110"/>
      <c r="BD292" s="110"/>
      <c r="BE292" s="90">
        <v>2016</v>
      </c>
      <c r="BF292" s="109"/>
      <c r="BG292" s="109"/>
    </row>
    <row r="293" spans="1:59" s="108" customFormat="1" ht="22.2" customHeight="1">
      <c r="A293" s="418" t="s">
        <v>126</v>
      </c>
      <c r="B293" s="112"/>
      <c r="C293" s="111"/>
      <c r="D293" s="111">
        <f t="shared" si="355"/>
        <v>0</v>
      </c>
      <c r="E293" s="111"/>
      <c r="F293" s="111"/>
      <c r="G293" s="111"/>
      <c r="H293" s="111"/>
      <c r="I293" s="111"/>
      <c r="J293" s="111"/>
      <c r="K293" s="111"/>
      <c r="L293" s="292"/>
      <c r="M293" s="111"/>
      <c r="N293" s="111"/>
      <c r="O293" s="111"/>
      <c r="P293" s="111"/>
      <c r="Q293" s="111"/>
      <c r="R293" s="111"/>
      <c r="S293" s="111"/>
      <c r="T293" s="111"/>
      <c r="U293" s="111"/>
      <c r="V293" s="111"/>
      <c r="W293" s="111"/>
      <c r="X293" s="111"/>
      <c r="Y293" s="111"/>
      <c r="Z293" s="111"/>
      <c r="AA293" s="111"/>
      <c r="AB293" s="111"/>
      <c r="AC293" s="111"/>
      <c r="AD293" s="111"/>
      <c r="AE293" s="111"/>
      <c r="AF293" s="111"/>
      <c r="AG293" s="297"/>
      <c r="AH293" s="111"/>
      <c r="AI293" s="111"/>
      <c r="AJ293" s="111"/>
      <c r="AK293" s="111"/>
      <c r="AL293" s="111"/>
      <c r="AM293" s="111"/>
      <c r="AN293" s="111"/>
      <c r="AO293" s="111"/>
      <c r="AP293" s="111"/>
      <c r="AQ293" s="111"/>
      <c r="AR293" s="111"/>
      <c r="AS293" s="111"/>
      <c r="AT293" s="111"/>
      <c r="AU293" s="111"/>
      <c r="AV293" s="111"/>
      <c r="AW293" s="111"/>
      <c r="AX293" s="111"/>
      <c r="AY293" s="111"/>
      <c r="AZ293" s="111"/>
      <c r="BA293" s="111"/>
      <c r="BB293" s="105" t="s">
        <v>212</v>
      </c>
      <c r="BC293" s="110"/>
      <c r="BD293" s="110"/>
      <c r="BE293" s="90">
        <v>2016</v>
      </c>
      <c r="BF293" s="109"/>
      <c r="BG293" s="109"/>
    </row>
    <row r="294" spans="1:59" s="103" customFormat="1" ht="22.2" customHeight="1">
      <c r="A294" s="419" t="s">
        <v>126</v>
      </c>
      <c r="B294" s="107"/>
      <c r="C294" s="106"/>
      <c r="D294" s="106">
        <f t="shared" si="355"/>
        <v>0</v>
      </c>
      <c r="E294" s="106"/>
      <c r="F294" s="106"/>
      <c r="G294" s="106"/>
      <c r="H294" s="106"/>
      <c r="I294" s="106"/>
      <c r="J294" s="106"/>
      <c r="K294" s="106"/>
      <c r="L294" s="292"/>
      <c r="M294" s="106"/>
      <c r="N294" s="106"/>
      <c r="O294" s="106"/>
      <c r="P294" s="106"/>
      <c r="Q294" s="106"/>
      <c r="R294" s="106"/>
      <c r="S294" s="106"/>
      <c r="T294" s="106"/>
      <c r="U294" s="106"/>
      <c r="V294" s="106"/>
      <c r="W294" s="106"/>
      <c r="X294" s="106"/>
      <c r="Y294" s="106"/>
      <c r="Z294" s="106"/>
      <c r="AA294" s="106"/>
      <c r="AB294" s="106"/>
      <c r="AC294" s="106"/>
      <c r="AD294" s="106"/>
      <c r="AE294" s="106"/>
      <c r="AF294" s="106"/>
      <c r="AG294" s="297"/>
      <c r="AH294" s="106"/>
      <c r="AI294" s="106"/>
      <c r="AJ294" s="106"/>
      <c r="AK294" s="106"/>
      <c r="AL294" s="106"/>
      <c r="AM294" s="106"/>
      <c r="AN294" s="106"/>
      <c r="AO294" s="106"/>
      <c r="AP294" s="106"/>
      <c r="AQ294" s="106"/>
      <c r="AR294" s="106"/>
      <c r="AS294" s="106"/>
      <c r="AT294" s="106"/>
      <c r="AU294" s="106"/>
      <c r="AV294" s="106"/>
      <c r="AW294" s="106"/>
      <c r="AX294" s="106"/>
      <c r="AY294" s="106"/>
      <c r="AZ294" s="106"/>
      <c r="BA294" s="106"/>
      <c r="BB294" s="105" t="s">
        <v>212</v>
      </c>
      <c r="BC294" s="104"/>
      <c r="BD294" s="104"/>
      <c r="BE294" s="90">
        <v>2016</v>
      </c>
      <c r="BF294" s="101"/>
      <c r="BG294" s="101"/>
    </row>
    <row r="295" spans="1:59" s="103" customFormat="1" ht="22.2" customHeight="1">
      <c r="A295" s="419" t="s">
        <v>126</v>
      </c>
      <c r="B295" s="107" t="s">
        <v>282</v>
      </c>
      <c r="C295" s="106"/>
      <c r="D295" s="106">
        <f t="shared" si="355"/>
        <v>0</v>
      </c>
      <c r="E295" s="106">
        <f t="shared" ref="E295:K295" si="359">SUM(E296:E297)</f>
        <v>0</v>
      </c>
      <c r="F295" s="106">
        <f t="shared" si="359"/>
        <v>0</v>
      </c>
      <c r="G295" s="106">
        <f t="shared" si="359"/>
        <v>0</v>
      </c>
      <c r="H295" s="106">
        <f t="shared" si="359"/>
        <v>0</v>
      </c>
      <c r="I295" s="106">
        <f t="shared" si="359"/>
        <v>0</v>
      </c>
      <c r="J295" s="106">
        <f t="shared" si="359"/>
        <v>0</v>
      </c>
      <c r="K295" s="106">
        <f t="shared" si="359"/>
        <v>0</v>
      </c>
      <c r="L295" s="292"/>
      <c r="M295" s="106">
        <f t="shared" ref="M295:AF295" si="360">SUM(M296:M297)</f>
        <v>0</v>
      </c>
      <c r="N295" s="106">
        <f t="shared" si="360"/>
        <v>0</v>
      </c>
      <c r="O295" s="106">
        <f t="shared" si="360"/>
        <v>0</v>
      </c>
      <c r="P295" s="106">
        <f t="shared" si="360"/>
        <v>0</v>
      </c>
      <c r="Q295" s="106">
        <f t="shared" si="360"/>
        <v>0</v>
      </c>
      <c r="R295" s="106">
        <f t="shared" si="360"/>
        <v>0</v>
      </c>
      <c r="S295" s="106">
        <f t="shared" si="360"/>
        <v>0</v>
      </c>
      <c r="T295" s="106">
        <f t="shared" si="360"/>
        <v>0</v>
      </c>
      <c r="U295" s="106">
        <f t="shared" si="360"/>
        <v>0</v>
      </c>
      <c r="V295" s="106">
        <f t="shared" si="360"/>
        <v>0</v>
      </c>
      <c r="W295" s="106">
        <f t="shared" si="360"/>
        <v>0</v>
      </c>
      <c r="X295" s="106">
        <f t="shared" si="360"/>
        <v>0</v>
      </c>
      <c r="Y295" s="106">
        <f t="shared" si="360"/>
        <v>0</v>
      </c>
      <c r="Z295" s="106">
        <f t="shared" si="360"/>
        <v>0</v>
      </c>
      <c r="AA295" s="106">
        <f t="shared" si="360"/>
        <v>0</v>
      </c>
      <c r="AB295" s="106">
        <f t="shared" si="360"/>
        <v>0</v>
      </c>
      <c r="AC295" s="106">
        <f t="shared" si="360"/>
        <v>0</v>
      </c>
      <c r="AD295" s="106">
        <f t="shared" si="360"/>
        <v>0</v>
      </c>
      <c r="AE295" s="106">
        <f t="shared" si="360"/>
        <v>0</v>
      </c>
      <c r="AF295" s="106">
        <f t="shared" si="360"/>
        <v>0</v>
      </c>
      <c r="AG295" s="297"/>
      <c r="AH295" s="106">
        <f t="shared" ref="AH295:BA295" si="361">SUM(AH296:AH297)</f>
        <v>0</v>
      </c>
      <c r="AI295" s="106">
        <f t="shared" si="361"/>
        <v>0</v>
      </c>
      <c r="AJ295" s="106">
        <f t="shared" si="361"/>
        <v>0</v>
      </c>
      <c r="AK295" s="106">
        <f t="shared" si="361"/>
        <v>0</v>
      </c>
      <c r="AL295" s="106">
        <f t="shared" si="361"/>
        <v>0</v>
      </c>
      <c r="AM295" s="106">
        <f t="shared" si="361"/>
        <v>0</v>
      </c>
      <c r="AN295" s="106">
        <f t="shared" si="361"/>
        <v>0</v>
      </c>
      <c r="AO295" s="106">
        <f t="shared" si="361"/>
        <v>0</v>
      </c>
      <c r="AP295" s="106">
        <f t="shared" si="361"/>
        <v>0</v>
      </c>
      <c r="AQ295" s="106">
        <f t="shared" si="361"/>
        <v>0</v>
      </c>
      <c r="AR295" s="106">
        <f t="shared" si="361"/>
        <v>0</v>
      </c>
      <c r="AS295" s="106">
        <f t="shared" si="361"/>
        <v>0</v>
      </c>
      <c r="AT295" s="106">
        <f t="shared" si="361"/>
        <v>0</v>
      </c>
      <c r="AU295" s="106">
        <f t="shared" si="361"/>
        <v>0</v>
      </c>
      <c r="AV295" s="106">
        <f t="shared" si="361"/>
        <v>0</v>
      </c>
      <c r="AW295" s="106">
        <f t="shared" si="361"/>
        <v>0</v>
      </c>
      <c r="AX295" s="106">
        <f t="shared" si="361"/>
        <v>0</v>
      </c>
      <c r="AY295" s="106">
        <f t="shared" si="361"/>
        <v>0</v>
      </c>
      <c r="AZ295" s="106">
        <f t="shared" si="361"/>
        <v>0</v>
      </c>
      <c r="BA295" s="106">
        <f t="shared" si="361"/>
        <v>0</v>
      </c>
      <c r="BB295" s="105" t="s">
        <v>212</v>
      </c>
      <c r="BC295" s="104"/>
      <c r="BD295" s="104"/>
      <c r="BE295" s="90">
        <v>2016</v>
      </c>
      <c r="BF295" s="101"/>
      <c r="BG295" s="101"/>
    </row>
    <row r="296" spans="1:59" s="108" customFormat="1" ht="22.2" customHeight="1">
      <c r="A296" s="418" t="s">
        <v>126</v>
      </c>
      <c r="B296" s="112"/>
      <c r="C296" s="111"/>
      <c r="D296" s="111">
        <f t="shared" si="355"/>
        <v>0</v>
      </c>
      <c r="E296" s="111"/>
      <c r="F296" s="111"/>
      <c r="G296" s="111"/>
      <c r="H296" s="111"/>
      <c r="I296" s="111"/>
      <c r="J296" s="111"/>
      <c r="K296" s="111"/>
      <c r="L296" s="292"/>
      <c r="M296" s="111"/>
      <c r="N296" s="111"/>
      <c r="O296" s="111"/>
      <c r="P296" s="111"/>
      <c r="Q296" s="111"/>
      <c r="R296" s="111"/>
      <c r="S296" s="111"/>
      <c r="T296" s="111"/>
      <c r="U296" s="111"/>
      <c r="V296" s="111"/>
      <c r="W296" s="111"/>
      <c r="X296" s="111"/>
      <c r="Y296" s="111"/>
      <c r="Z296" s="111"/>
      <c r="AA296" s="111"/>
      <c r="AB296" s="111"/>
      <c r="AC296" s="111"/>
      <c r="AD296" s="111"/>
      <c r="AE296" s="111"/>
      <c r="AF296" s="111"/>
      <c r="AG296" s="297"/>
      <c r="AH296" s="111"/>
      <c r="AI296" s="111"/>
      <c r="AJ296" s="111"/>
      <c r="AK296" s="111"/>
      <c r="AL296" s="111"/>
      <c r="AM296" s="111"/>
      <c r="AN296" s="111"/>
      <c r="AO296" s="111"/>
      <c r="AP296" s="111"/>
      <c r="AQ296" s="111"/>
      <c r="AR296" s="111"/>
      <c r="AS296" s="111"/>
      <c r="AT296" s="111"/>
      <c r="AU296" s="111"/>
      <c r="AV296" s="111"/>
      <c r="AW296" s="111"/>
      <c r="AX296" s="111"/>
      <c r="AY296" s="111"/>
      <c r="AZ296" s="111"/>
      <c r="BA296" s="111"/>
      <c r="BB296" s="105" t="s">
        <v>212</v>
      </c>
      <c r="BC296" s="110"/>
      <c r="BD296" s="110"/>
      <c r="BE296" s="90">
        <v>2016</v>
      </c>
      <c r="BF296" s="109"/>
      <c r="BG296" s="109"/>
    </row>
    <row r="297" spans="1:59" s="103" customFormat="1" ht="22.2" customHeight="1">
      <c r="A297" s="419" t="s">
        <v>126</v>
      </c>
      <c r="B297" s="107"/>
      <c r="C297" s="106"/>
      <c r="D297" s="106">
        <f t="shared" si="355"/>
        <v>0</v>
      </c>
      <c r="E297" s="106"/>
      <c r="F297" s="106"/>
      <c r="G297" s="106"/>
      <c r="H297" s="106"/>
      <c r="I297" s="106"/>
      <c r="J297" s="106"/>
      <c r="K297" s="106"/>
      <c r="L297" s="292"/>
      <c r="M297" s="106"/>
      <c r="N297" s="106"/>
      <c r="O297" s="106"/>
      <c r="P297" s="106"/>
      <c r="Q297" s="106"/>
      <c r="R297" s="106"/>
      <c r="S297" s="106"/>
      <c r="T297" s="106"/>
      <c r="U297" s="106"/>
      <c r="V297" s="106"/>
      <c r="W297" s="106"/>
      <c r="X297" s="106"/>
      <c r="Y297" s="106"/>
      <c r="Z297" s="106"/>
      <c r="AA297" s="106"/>
      <c r="AB297" s="106"/>
      <c r="AC297" s="106"/>
      <c r="AD297" s="106"/>
      <c r="AE297" s="106"/>
      <c r="AF297" s="106"/>
      <c r="AG297" s="297"/>
      <c r="AH297" s="106"/>
      <c r="AI297" s="106"/>
      <c r="AJ297" s="106"/>
      <c r="AK297" s="106"/>
      <c r="AL297" s="106"/>
      <c r="AM297" s="106"/>
      <c r="AN297" s="106"/>
      <c r="AO297" s="106"/>
      <c r="AP297" s="106"/>
      <c r="AQ297" s="106"/>
      <c r="AR297" s="106"/>
      <c r="AS297" s="106"/>
      <c r="AT297" s="106"/>
      <c r="AU297" s="106"/>
      <c r="AV297" s="106"/>
      <c r="AW297" s="106"/>
      <c r="AX297" s="106"/>
      <c r="AY297" s="106"/>
      <c r="AZ297" s="106"/>
      <c r="BA297" s="106"/>
      <c r="BB297" s="105" t="s">
        <v>212</v>
      </c>
      <c r="BC297" s="104"/>
      <c r="BD297" s="104"/>
      <c r="BE297" s="90">
        <v>2016</v>
      </c>
      <c r="BF297" s="101"/>
      <c r="BG297" s="101"/>
    </row>
    <row r="298" spans="1:59" s="113" customFormat="1" ht="22.2" customHeight="1">
      <c r="A298" s="419" t="s">
        <v>129</v>
      </c>
      <c r="B298" s="262" t="s">
        <v>261</v>
      </c>
      <c r="C298" s="106">
        <f>SUM(C299,C302)</f>
        <v>0</v>
      </c>
      <c r="D298" s="106">
        <f>SUM(D299+D302)</f>
        <v>0</v>
      </c>
      <c r="E298" s="106">
        <f t="shared" ref="E298:K298" si="362">SUM(E299,E302)</f>
        <v>0</v>
      </c>
      <c r="F298" s="106">
        <f t="shared" si="362"/>
        <v>0</v>
      </c>
      <c r="G298" s="106">
        <f t="shared" si="362"/>
        <v>0</v>
      </c>
      <c r="H298" s="106">
        <f t="shared" si="362"/>
        <v>0</v>
      </c>
      <c r="I298" s="106">
        <f t="shared" si="362"/>
        <v>0</v>
      </c>
      <c r="J298" s="106">
        <f t="shared" si="362"/>
        <v>0</v>
      </c>
      <c r="K298" s="106">
        <f t="shared" si="362"/>
        <v>0</v>
      </c>
      <c r="L298" s="292"/>
      <c r="M298" s="106">
        <f t="shared" ref="M298:AF298" si="363">SUM(M299,M302)</f>
        <v>0</v>
      </c>
      <c r="N298" s="106">
        <f t="shared" si="363"/>
        <v>0</v>
      </c>
      <c r="O298" s="106">
        <f t="shared" si="363"/>
        <v>0</v>
      </c>
      <c r="P298" s="106">
        <f t="shared" si="363"/>
        <v>0</v>
      </c>
      <c r="Q298" s="106">
        <f t="shared" si="363"/>
        <v>0</v>
      </c>
      <c r="R298" s="106">
        <f t="shared" si="363"/>
        <v>0</v>
      </c>
      <c r="S298" s="106">
        <f t="shared" si="363"/>
        <v>0</v>
      </c>
      <c r="T298" s="106">
        <f t="shared" si="363"/>
        <v>0</v>
      </c>
      <c r="U298" s="106">
        <f t="shared" si="363"/>
        <v>0</v>
      </c>
      <c r="V298" s="106">
        <f t="shared" si="363"/>
        <v>0</v>
      </c>
      <c r="W298" s="106">
        <f t="shared" si="363"/>
        <v>0</v>
      </c>
      <c r="X298" s="106">
        <f t="shared" si="363"/>
        <v>0</v>
      </c>
      <c r="Y298" s="106">
        <f t="shared" si="363"/>
        <v>0</v>
      </c>
      <c r="Z298" s="106">
        <f t="shared" si="363"/>
        <v>0</v>
      </c>
      <c r="AA298" s="106">
        <f t="shared" si="363"/>
        <v>0</v>
      </c>
      <c r="AB298" s="106">
        <f t="shared" si="363"/>
        <v>0</v>
      </c>
      <c r="AC298" s="106">
        <f t="shared" si="363"/>
        <v>0</v>
      </c>
      <c r="AD298" s="106">
        <f t="shared" si="363"/>
        <v>0</v>
      </c>
      <c r="AE298" s="106">
        <f t="shared" si="363"/>
        <v>0</v>
      </c>
      <c r="AF298" s="106">
        <f t="shared" si="363"/>
        <v>0</v>
      </c>
      <c r="AG298" s="297"/>
      <c r="AH298" s="106">
        <f t="shared" ref="AH298:BA298" si="364">SUM(AH299,AH302)</f>
        <v>0</v>
      </c>
      <c r="AI298" s="106">
        <f t="shared" si="364"/>
        <v>0</v>
      </c>
      <c r="AJ298" s="106">
        <f t="shared" si="364"/>
        <v>0</v>
      </c>
      <c r="AK298" s="106">
        <f t="shared" si="364"/>
        <v>0</v>
      </c>
      <c r="AL298" s="106">
        <f t="shared" si="364"/>
        <v>0</v>
      </c>
      <c r="AM298" s="106">
        <f t="shared" si="364"/>
        <v>0</v>
      </c>
      <c r="AN298" s="106">
        <f t="shared" si="364"/>
        <v>0</v>
      </c>
      <c r="AO298" s="106">
        <f t="shared" si="364"/>
        <v>0</v>
      </c>
      <c r="AP298" s="106">
        <f t="shared" si="364"/>
        <v>0</v>
      </c>
      <c r="AQ298" s="106">
        <f t="shared" si="364"/>
        <v>0</v>
      </c>
      <c r="AR298" s="106">
        <f t="shared" si="364"/>
        <v>0</v>
      </c>
      <c r="AS298" s="106">
        <f t="shared" si="364"/>
        <v>0</v>
      </c>
      <c r="AT298" s="106">
        <f t="shared" si="364"/>
        <v>0</v>
      </c>
      <c r="AU298" s="106">
        <f t="shared" si="364"/>
        <v>0</v>
      </c>
      <c r="AV298" s="106">
        <f t="shared" si="364"/>
        <v>0</v>
      </c>
      <c r="AW298" s="106">
        <f t="shared" si="364"/>
        <v>0</v>
      </c>
      <c r="AX298" s="106">
        <f t="shared" si="364"/>
        <v>0</v>
      </c>
      <c r="AY298" s="106">
        <f t="shared" si="364"/>
        <v>0</v>
      </c>
      <c r="AZ298" s="106">
        <f t="shared" si="364"/>
        <v>0</v>
      </c>
      <c r="BA298" s="106">
        <f t="shared" si="364"/>
        <v>0</v>
      </c>
      <c r="BB298" s="105" t="s">
        <v>212</v>
      </c>
      <c r="BC298" s="104"/>
      <c r="BD298" s="104"/>
      <c r="BE298" s="90">
        <v>2016</v>
      </c>
      <c r="BF298" s="101"/>
      <c r="BG298" s="101"/>
    </row>
    <row r="299" spans="1:59" s="108" customFormat="1" ht="22.2" customHeight="1">
      <c r="A299" s="418" t="s">
        <v>129</v>
      </c>
      <c r="B299" s="112" t="s">
        <v>281</v>
      </c>
      <c r="C299" s="111"/>
      <c r="D299" s="111">
        <f t="shared" ref="D299:D304" si="365">SUM(E299:BA299)</f>
        <v>0</v>
      </c>
      <c r="E299" s="111">
        <f t="shared" ref="E299:K299" si="366">SUM(E300:E301)</f>
        <v>0</v>
      </c>
      <c r="F299" s="111">
        <f t="shared" si="366"/>
        <v>0</v>
      </c>
      <c r="G299" s="111">
        <f t="shared" si="366"/>
        <v>0</v>
      </c>
      <c r="H299" s="111">
        <f t="shared" si="366"/>
        <v>0</v>
      </c>
      <c r="I299" s="111">
        <f t="shared" si="366"/>
        <v>0</v>
      </c>
      <c r="J299" s="111">
        <f t="shared" si="366"/>
        <v>0</v>
      </c>
      <c r="K299" s="111">
        <f t="shared" si="366"/>
        <v>0</v>
      </c>
      <c r="L299" s="292"/>
      <c r="M299" s="111">
        <f t="shared" ref="M299:AF299" si="367">SUM(M300:M301)</f>
        <v>0</v>
      </c>
      <c r="N299" s="111">
        <f t="shared" si="367"/>
        <v>0</v>
      </c>
      <c r="O299" s="111">
        <f t="shared" si="367"/>
        <v>0</v>
      </c>
      <c r="P299" s="111">
        <f t="shared" si="367"/>
        <v>0</v>
      </c>
      <c r="Q299" s="111">
        <f t="shared" si="367"/>
        <v>0</v>
      </c>
      <c r="R299" s="111">
        <f t="shared" si="367"/>
        <v>0</v>
      </c>
      <c r="S299" s="111">
        <f t="shared" si="367"/>
        <v>0</v>
      </c>
      <c r="T299" s="111">
        <f t="shared" si="367"/>
        <v>0</v>
      </c>
      <c r="U299" s="111">
        <f t="shared" si="367"/>
        <v>0</v>
      </c>
      <c r="V299" s="111">
        <f t="shared" si="367"/>
        <v>0</v>
      </c>
      <c r="W299" s="111">
        <f t="shared" si="367"/>
        <v>0</v>
      </c>
      <c r="X299" s="111">
        <f t="shared" si="367"/>
        <v>0</v>
      </c>
      <c r="Y299" s="111">
        <f t="shared" si="367"/>
        <v>0</v>
      </c>
      <c r="Z299" s="111">
        <f t="shared" si="367"/>
        <v>0</v>
      </c>
      <c r="AA299" s="111">
        <f t="shared" si="367"/>
        <v>0</v>
      </c>
      <c r="AB299" s="111">
        <f t="shared" si="367"/>
        <v>0</v>
      </c>
      <c r="AC299" s="111">
        <f t="shared" si="367"/>
        <v>0</v>
      </c>
      <c r="AD299" s="111">
        <f t="shared" si="367"/>
        <v>0</v>
      </c>
      <c r="AE299" s="111">
        <f t="shared" si="367"/>
        <v>0</v>
      </c>
      <c r="AF299" s="111">
        <f t="shared" si="367"/>
        <v>0</v>
      </c>
      <c r="AG299" s="297"/>
      <c r="AH299" s="111">
        <f t="shared" ref="AH299:BA299" si="368">SUM(AH300:AH301)</f>
        <v>0</v>
      </c>
      <c r="AI299" s="111">
        <f t="shared" si="368"/>
        <v>0</v>
      </c>
      <c r="AJ299" s="111">
        <f t="shared" si="368"/>
        <v>0</v>
      </c>
      <c r="AK299" s="111">
        <f t="shared" si="368"/>
        <v>0</v>
      </c>
      <c r="AL299" s="111">
        <f t="shared" si="368"/>
        <v>0</v>
      </c>
      <c r="AM299" s="111">
        <f t="shared" si="368"/>
        <v>0</v>
      </c>
      <c r="AN299" s="111">
        <f t="shared" si="368"/>
        <v>0</v>
      </c>
      <c r="AO299" s="111">
        <f t="shared" si="368"/>
        <v>0</v>
      </c>
      <c r="AP299" s="111">
        <f t="shared" si="368"/>
        <v>0</v>
      </c>
      <c r="AQ299" s="111">
        <f t="shared" si="368"/>
        <v>0</v>
      </c>
      <c r="AR299" s="111">
        <f t="shared" si="368"/>
        <v>0</v>
      </c>
      <c r="AS299" s="111">
        <f t="shared" si="368"/>
        <v>0</v>
      </c>
      <c r="AT299" s="111">
        <f t="shared" si="368"/>
        <v>0</v>
      </c>
      <c r="AU299" s="111">
        <f t="shared" si="368"/>
        <v>0</v>
      </c>
      <c r="AV299" s="111">
        <f t="shared" si="368"/>
        <v>0</v>
      </c>
      <c r="AW299" s="111">
        <f t="shared" si="368"/>
        <v>0</v>
      </c>
      <c r="AX299" s="111">
        <f t="shared" si="368"/>
        <v>0</v>
      </c>
      <c r="AY299" s="111">
        <f t="shared" si="368"/>
        <v>0</v>
      </c>
      <c r="AZ299" s="111">
        <f t="shared" si="368"/>
        <v>0</v>
      </c>
      <c r="BA299" s="111">
        <f t="shared" si="368"/>
        <v>0</v>
      </c>
      <c r="BB299" s="105" t="s">
        <v>212</v>
      </c>
      <c r="BC299" s="110"/>
      <c r="BD299" s="110"/>
      <c r="BE299" s="90">
        <v>2016</v>
      </c>
      <c r="BF299" s="109"/>
      <c r="BG299" s="109"/>
    </row>
    <row r="300" spans="1:59" s="108" customFormat="1" ht="22.2" customHeight="1">
      <c r="A300" s="418" t="s">
        <v>129</v>
      </c>
      <c r="B300" s="112"/>
      <c r="C300" s="111"/>
      <c r="D300" s="111">
        <f t="shared" si="365"/>
        <v>0</v>
      </c>
      <c r="E300" s="111"/>
      <c r="F300" s="111"/>
      <c r="G300" s="111"/>
      <c r="H300" s="111"/>
      <c r="I300" s="111"/>
      <c r="J300" s="111"/>
      <c r="K300" s="111"/>
      <c r="L300" s="292"/>
      <c r="M300" s="111"/>
      <c r="N300" s="111"/>
      <c r="O300" s="111"/>
      <c r="P300" s="111"/>
      <c r="Q300" s="111"/>
      <c r="R300" s="111"/>
      <c r="S300" s="111"/>
      <c r="T300" s="111"/>
      <c r="U300" s="111"/>
      <c r="V300" s="111"/>
      <c r="W300" s="111"/>
      <c r="X300" s="111"/>
      <c r="Y300" s="111"/>
      <c r="Z300" s="111"/>
      <c r="AA300" s="111"/>
      <c r="AB300" s="111"/>
      <c r="AC300" s="111"/>
      <c r="AD300" s="111"/>
      <c r="AE300" s="111"/>
      <c r="AF300" s="111"/>
      <c r="AG300" s="297"/>
      <c r="AH300" s="111"/>
      <c r="AI300" s="111"/>
      <c r="AJ300" s="111"/>
      <c r="AK300" s="111"/>
      <c r="AL300" s="111"/>
      <c r="AM300" s="111"/>
      <c r="AN300" s="111"/>
      <c r="AO300" s="111"/>
      <c r="AP300" s="111"/>
      <c r="AQ300" s="111"/>
      <c r="AR300" s="111"/>
      <c r="AS300" s="111"/>
      <c r="AT300" s="111"/>
      <c r="AU300" s="111"/>
      <c r="AV300" s="111"/>
      <c r="AW300" s="111"/>
      <c r="AX300" s="111"/>
      <c r="AY300" s="111"/>
      <c r="AZ300" s="111"/>
      <c r="BA300" s="111"/>
      <c r="BB300" s="105" t="s">
        <v>212</v>
      </c>
      <c r="BC300" s="110"/>
      <c r="BD300" s="110"/>
      <c r="BE300" s="90">
        <v>2016</v>
      </c>
      <c r="BF300" s="109"/>
      <c r="BG300" s="109"/>
    </row>
    <row r="301" spans="1:59" s="103" customFormat="1" ht="22.2" customHeight="1">
      <c r="A301" s="419" t="s">
        <v>129</v>
      </c>
      <c r="B301" s="107"/>
      <c r="C301" s="106"/>
      <c r="D301" s="106">
        <f t="shared" si="365"/>
        <v>0</v>
      </c>
      <c r="E301" s="106"/>
      <c r="F301" s="106"/>
      <c r="G301" s="106"/>
      <c r="H301" s="106"/>
      <c r="I301" s="106"/>
      <c r="J301" s="106"/>
      <c r="K301" s="106"/>
      <c r="L301" s="292"/>
      <c r="M301" s="106"/>
      <c r="N301" s="106"/>
      <c r="O301" s="106"/>
      <c r="P301" s="106"/>
      <c r="Q301" s="106"/>
      <c r="R301" s="106"/>
      <c r="S301" s="106"/>
      <c r="T301" s="106"/>
      <c r="U301" s="106"/>
      <c r="V301" s="106"/>
      <c r="W301" s="106"/>
      <c r="X301" s="106"/>
      <c r="Y301" s="106"/>
      <c r="Z301" s="106"/>
      <c r="AA301" s="106"/>
      <c r="AB301" s="106"/>
      <c r="AC301" s="106"/>
      <c r="AD301" s="106"/>
      <c r="AE301" s="106"/>
      <c r="AF301" s="106"/>
      <c r="AG301" s="297"/>
      <c r="AH301" s="106"/>
      <c r="AI301" s="106"/>
      <c r="AJ301" s="106"/>
      <c r="AK301" s="106"/>
      <c r="AL301" s="106"/>
      <c r="AM301" s="106"/>
      <c r="AN301" s="106"/>
      <c r="AO301" s="106"/>
      <c r="AP301" s="106"/>
      <c r="AQ301" s="106"/>
      <c r="AR301" s="106"/>
      <c r="AS301" s="106"/>
      <c r="AT301" s="106"/>
      <c r="AU301" s="106"/>
      <c r="AV301" s="106"/>
      <c r="AW301" s="106"/>
      <c r="AX301" s="106"/>
      <c r="AY301" s="106"/>
      <c r="AZ301" s="106"/>
      <c r="BA301" s="106"/>
      <c r="BB301" s="105" t="s">
        <v>212</v>
      </c>
      <c r="BC301" s="104"/>
      <c r="BD301" s="104"/>
      <c r="BE301" s="90">
        <v>2016</v>
      </c>
      <c r="BF301" s="101"/>
      <c r="BG301" s="101"/>
    </row>
    <row r="302" spans="1:59" s="103" customFormat="1" ht="22.2" customHeight="1">
      <c r="A302" s="419" t="s">
        <v>129</v>
      </c>
      <c r="B302" s="107" t="s">
        <v>282</v>
      </c>
      <c r="C302" s="106"/>
      <c r="D302" s="106">
        <f t="shared" si="365"/>
        <v>0</v>
      </c>
      <c r="E302" s="106">
        <f t="shared" ref="E302:K302" si="369">SUM(E303:E304)</f>
        <v>0</v>
      </c>
      <c r="F302" s="106">
        <f t="shared" si="369"/>
        <v>0</v>
      </c>
      <c r="G302" s="106">
        <f t="shared" si="369"/>
        <v>0</v>
      </c>
      <c r="H302" s="106">
        <f t="shared" si="369"/>
        <v>0</v>
      </c>
      <c r="I302" s="106">
        <f t="shared" si="369"/>
        <v>0</v>
      </c>
      <c r="J302" s="106">
        <f t="shared" si="369"/>
        <v>0</v>
      </c>
      <c r="K302" s="106">
        <f t="shared" si="369"/>
        <v>0</v>
      </c>
      <c r="L302" s="292"/>
      <c r="M302" s="106">
        <f t="shared" ref="M302:AF302" si="370">SUM(M303:M304)</f>
        <v>0</v>
      </c>
      <c r="N302" s="106">
        <f t="shared" si="370"/>
        <v>0</v>
      </c>
      <c r="O302" s="106">
        <f t="shared" si="370"/>
        <v>0</v>
      </c>
      <c r="P302" s="106">
        <f t="shared" si="370"/>
        <v>0</v>
      </c>
      <c r="Q302" s="106">
        <f t="shared" si="370"/>
        <v>0</v>
      </c>
      <c r="R302" s="106">
        <f t="shared" si="370"/>
        <v>0</v>
      </c>
      <c r="S302" s="106">
        <f t="shared" si="370"/>
        <v>0</v>
      </c>
      <c r="T302" s="106">
        <f t="shared" si="370"/>
        <v>0</v>
      </c>
      <c r="U302" s="106">
        <f t="shared" si="370"/>
        <v>0</v>
      </c>
      <c r="V302" s="106">
        <f t="shared" si="370"/>
        <v>0</v>
      </c>
      <c r="W302" s="106">
        <f t="shared" si="370"/>
        <v>0</v>
      </c>
      <c r="X302" s="106">
        <f t="shared" si="370"/>
        <v>0</v>
      </c>
      <c r="Y302" s="106">
        <f t="shared" si="370"/>
        <v>0</v>
      </c>
      <c r="Z302" s="106">
        <f t="shared" si="370"/>
        <v>0</v>
      </c>
      <c r="AA302" s="106">
        <f t="shared" si="370"/>
        <v>0</v>
      </c>
      <c r="AB302" s="106">
        <f t="shared" si="370"/>
        <v>0</v>
      </c>
      <c r="AC302" s="106">
        <f t="shared" si="370"/>
        <v>0</v>
      </c>
      <c r="AD302" s="106">
        <f t="shared" si="370"/>
        <v>0</v>
      </c>
      <c r="AE302" s="106">
        <f t="shared" si="370"/>
        <v>0</v>
      </c>
      <c r="AF302" s="106">
        <f t="shared" si="370"/>
        <v>0</v>
      </c>
      <c r="AG302" s="297"/>
      <c r="AH302" s="106">
        <f t="shared" ref="AH302:BA302" si="371">SUM(AH303:AH304)</f>
        <v>0</v>
      </c>
      <c r="AI302" s="106">
        <f t="shared" si="371"/>
        <v>0</v>
      </c>
      <c r="AJ302" s="106">
        <f t="shared" si="371"/>
        <v>0</v>
      </c>
      <c r="AK302" s="106">
        <f t="shared" si="371"/>
        <v>0</v>
      </c>
      <c r="AL302" s="106">
        <f t="shared" si="371"/>
        <v>0</v>
      </c>
      <c r="AM302" s="106">
        <f t="shared" si="371"/>
        <v>0</v>
      </c>
      <c r="AN302" s="106">
        <f t="shared" si="371"/>
        <v>0</v>
      </c>
      <c r="AO302" s="106">
        <f t="shared" si="371"/>
        <v>0</v>
      </c>
      <c r="AP302" s="106">
        <f t="shared" si="371"/>
        <v>0</v>
      </c>
      <c r="AQ302" s="106">
        <f t="shared" si="371"/>
        <v>0</v>
      </c>
      <c r="AR302" s="106">
        <f t="shared" si="371"/>
        <v>0</v>
      </c>
      <c r="AS302" s="106">
        <f t="shared" si="371"/>
        <v>0</v>
      </c>
      <c r="AT302" s="106">
        <f t="shared" si="371"/>
        <v>0</v>
      </c>
      <c r="AU302" s="106">
        <f t="shared" si="371"/>
        <v>0</v>
      </c>
      <c r="AV302" s="106">
        <f t="shared" si="371"/>
        <v>0</v>
      </c>
      <c r="AW302" s="106">
        <f t="shared" si="371"/>
        <v>0</v>
      </c>
      <c r="AX302" s="106">
        <f t="shared" si="371"/>
        <v>0</v>
      </c>
      <c r="AY302" s="106">
        <f t="shared" si="371"/>
        <v>0</v>
      </c>
      <c r="AZ302" s="106">
        <f t="shared" si="371"/>
        <v>0</v>
      </c>
      <c r="BA302" s="106">
        <f t="shared" si="371"/>
        <v>0</v>
      </c>
      <c r="BB302" s="105" t="s">
        <v>212</v>
      </c>
      <c r="BC302" s="104"/>
      <c r="BD302" s="104"/>
      <c r="BE302" s="90">
        <v>2016</v>
      </c>
      <c r="BF302" s="101"/>
      <c r="BG302" s="101"/>
    </row>
    <row r="303" spans="1:59" s="108" customFormat="1" ht="22.2" customHeight="1">
      <c r="A303" s="418" t="s">
        <v>129</v>
      </c>
      <c r="B303" s="112"/>
      <c r="C303" s="111"/>
      <c r="D303" s="111">
        <f t="shared" si="365"/>
        <v>0</v>
      </c>
      <c r="E303" s="111"/>
      <c r="F303" s="111"/>
      <c r="G303" s="111"/>
      <c r="H303" s="111"/>
      <c r="I303" s="111"/>
      <c r="J303" s="111"/>
      <c r="K303" s="111"/>
      <c r="L303" s="292"/>
      <c r="M303" s="111"/>
      <c r="N303" s="111"/>
      <c r="O303" s="111"/>
      <c r="P303" s="111"/>
      <c r="Q303" s="111"/>
      <c r="R303" s="111"/>
      <c r="S303" s="111"/>
      <c r="T303" s="111"/>
      <c r="U303" s="111"/>
      <c r="V303" s="111"/>
      <c r="W303" s="111"/>
      <c r="X303" s="111"/>
      <c r="Y303" s="111"/>
      <c r="Z303" s="111"/>
      <c r="AA303" s="111"/>
      <c r="AB303" s="111"/>
      <c r="AC303" s="111"/>
      <c r="AD303" s="111"/>
      <c r="AE303" s="111"/>
      <c r="AF303" s="111"/>
      <c r="AG303" s="297"/>
      <c r="AH303" s="111"/>
      <c r="AI303" s="111"/>
      <c r="AJ303" s="111"/>
      <c r="AK303" s="111"/>
      <c r="AL303" s="111"/>
      <c r="AM303" s="111"/>
      <c r="AN303" s="111"/>
      <c r="AO303" s="111"/>
      <c r="AP303" s="111"/>
      <c r="AQ303" s="111"/>
      <c r="AR303" s="111"/>
      <c r="AS303" s="111"/>
      <c r="AT303" s="111"/>
      <c r="AU303" s="111"/>
      <c r="AV303" s="111"/>
      <c r="AW303" s="111"/>
      <c r="AX303" s="111"/>
      <c r="AY303" s="111"/>
      <c r="AZ303" s="111"/>
      <c r="BA303" s="111"/>
      <c r="BB303" s="105" t="s">
        <v>212</v>
      </c>
      <c r="BC303" s="110"/>
      <c r="BD303" s="110"/>
      <c r="BE303" s="90">
        <v>2016</v>
      </c>
      <c r="BF303" s="109"/>
      <c r="BG303" s="109"/>
    </row>
    <row r="304" spans="1:59" s="103" customFormat="1" ht="22.2" customHeight="1">
      <c r="A304" s="419" t="s">
        <v>129</v>
      </c>
      <c r="B304" s="107"/>
      <c r="C304" s="106"/>
      <c r="D304" s="106">
        <f t="shared" si="365"/>
        <v>0</v>
      </c>
      <c r="E304" s="106"/>
      <c r="F304" s="106"/>
      <c r="G304" s="106"/>
      <c r="H304" s="106"/>
      <c r="I304" s="106"/>
      <c r="J304" s="106"/>
      <c r="K304" s="106"/>
      <c r="L304" s="292"/>
      <c r="M304" s="106"/>
      <c r="N304" s="106"/>
      <c r="O304" s="106"/>
      <c r="P304" s="106"/>
      <c r="Q304" s="106"/>
      <c r="R304" s="106"/>
      <c r="S304" s="106"/>
      <c r="T304" s="106"/>
      <c r="U304" s="106"/>
      <c r="V304" s="106"/>
      <c r="W304" s="106"/>
      <c r="X304" s="106"/>
      <c r="Y304" s="106"/>
      <c r="Z304" s="106"/>
      <c r="AA304" s="106"/>
      <c r="AB304" s="106"/>
      <c r="AC304" s="106"/>
      <c r="AD304" s="106"/>
      <c r="AE304" s="106"/>
      <c r="AF304" s="106"/>
      <c r="AG304" s="297"/>
      <c r="AH304" s="106"/>
      <c r="AI304" s="106"/>
      <c r="AJ304" s="106"/>
      <c r="AK304" s="106"/>
      <c r="AL304" s="106"/>
      <c r="AM304" s="106"/>
      <c r="AN304" s="106"/>
      <c r="AO304" s="106"/>
      <c r="AP304" s="106"/>
      <c r="AQ304" s="106"/>
      <c r="AR304" s="106"/>
      <c r="AS304" s="106"/>
      <c r="AT304" s="106"/>
      <c r="AU304" s="106"/>
      <c r="AV304" s="106"/>
      <c r="AW304" s="106"/>
      <c r="AX304" s="106"/>
      <c r="AY304" s="106"/>
      <c r="AZ304" s="106"/>
      <c r="BA304" s="106"/>
      <c r="BB304" s="105" t="s">
        <v>212</v>
      </c>
      <c r="BC304" s="104"/>
      <c r="BD304" s="104"/>
      <c r="BE304" s="90">
        <v>2016</v>
      </c>
      <c r="BF304" s="101"/>
      <c r="BG304" s="101"/>
    </row>
    <row r="305" spans="1:59" s="113" customFormat="1" ht="22.2" customHeight="1">
      <c r="A305" s="419" t="s">
        <v>131</v>
      </c>
      <c r="B305" s="262" t="s">
        <v>312</v>
      </c>
      <c r="C305" s="106">
        <f>SUM(C306,C309)</f>
        <v>0</v>
      </c>
      <c r="D305" s="106">
        <f>SUM(D306+D309)</f>
        <v>0</v>
      </c>
      <c r="E305" s="106">
        <f t="shared" ref="E305:K305" si="372">SUM(E306,E309)</f>
        <v>0</v>
      </c>
      <c r="F305" s="106">
        <f t="shared" si="372"/>
        <v>0</v>
      </c>
      <c r="G305" s="106">
        <f t="shared" si="372"/>
        <v>0</v>
      </c>
      <c r="H305" s="106">
        <f t="shared" si="372"/>
        <v>0</v>
      </c>
      <c r="I305" s="106">
        <f t="shared" si="372"/>
        <v>0</v>
      </c>
      <c r="J305" s="106">
        <f t="shared" si="372"/>
        <v>0</v>
      </c>
      <c r="K305" s="106">
        <f t="shared" si="372"/>
        <v>0</v>
      </c>
      <c r="L305" s="292"/>
      <c r="M305" s="106">
        <f t="shared" ref="M305:AF305" si="373">SUM(M306,M309)</f>
        <v>0</v>
      </c>
      <c r="N305" s="106">
        <f t="shared" si="373"/>
        <v>0</v>
      </c>
      <c r="O305" s="106">
        <f t="shared" si="373"/>
        <v>0</v>
      </c>
      <c r="P305" s="106">
        <f t="shared" si="373"/>
        <v>0</v>
      </c>
      <c r="Q305" s="106">
        <f t="shared" si="373"/>
        <v>0</v>
      </c>
      <c r="R305" s="106">
        <f t="shared" si="373"/>
        <v>0</v>
      </c>
      <c r="S305" s="106">
        <f t="shared" si="373"/>
        <v>0</v>
      </c>
      <c r="T305" s="106">
        <f t="shared" si="373"/>
        <v>0</v>
      </c>
      <c r="U305" s="106">
        <f t="shared" si="373"/>
        <v>0</v>
      </c>
      <c r="V305" s="106">
        <f t="shared" si="373"/>
        <v>0</v>
      </c>
      <c r="W305" s="106">
        <f t="shared" si="373"/>
        <v>0</v>
      </c>
      <c r="X305" s="106">
        <f t="shared" si="373"/>
        <v>0</v>
      </c>
      <c r="Y305" s="106">
        <f t="shared" si="373"/>
        <v>0</v>
      </c>
      <c r="Z305" s="106">
        <f t="shared" si="373"/>
        <v>0</v>
      </c>
      <c r="AA305" s="106">
        <f t="shared" si="373"/>
        <v>0</v>
      </c>
      <c r="AB305" s="106">
        <f t="shared" si="373"/>
        <v>0</v>
      </c>
      <c r="AC305" s="106">
        <f t="shared" si="373"/>
        <v>0</v>
      </c>
      <c r="AD305" s="106">
        <f t="shared" si="373"/>
        <v>0</v>
      </c>
      <c r="AE305" s="106">
        <f t="shared" si="373"/>
        <v>0</v>
      </c>
      <c r="AF305" s="106">
        <f t="shared" si="373"/>
        <v>0</v>
      </c>
      <c r="AG305" s="297"/>
      <c r="AH305" s="106">
        <f t="shared" ref="AH305:BA305" si="374">SUM(AH306,AH309)</f>
        <v>0</v>
      </c>
      <c r="AI305" s="106">
        <f t="shared" si="374"/>
        <v>0</v>
      </c>
      <c r="AJ305" s="106">
        <f t="shared" si="374"/>
        <v>0</v>
      </c>
      <c r="AK305" s="106">
        <f t="shared" si="374"/>
        <v>0</v>
      </c>
      <c r="AL305" s="106">
        <f t="shared" si="374"/>
        <v>0</v>
      </c>
      <c r="AM305" s="106">
        <f t="shared" si="374"/>
        <v>0</v>
      </c>
      <c r="AN305" s="106">
        <f t="shared" si="374"/>
        <v>0</v>
      </c>
      <c r="AO305" s="106">
        <f t="shared" si="374"/>
        <v>0</v>
      </c>
      <c r="AP305" s="106">
        <f t="shared" si="374"/>
        <v>0</v>
      </c>
      <c r="AQ305" s="106">
        <f t="shared" si="374"/>
        <v>0</v>
      </c>
      <c r="AR305" s="106">
        <f t="shared" si="374"/>
        <v>0</v>
      </c>
      <c r="AS305" s="106">
        <f t="shared" si="374"/>
        <v>0</v>
      </c>
      <c r="AT305" s="106">
        <f t="shared" si="374"/>
        <v>0</v>
      </c>
      <c r="AU305" s="106">
        <f t="shared" si="374"/>
        <v>0</v>
      </c>
      <c r="AV305" s="106">
        <f t="shared" si="374"/>
        <v>0</v>
      </c>
      <c r="AW305" s="106">
        <f t="shared" si="374"/>
        <v>0</v>
      </c>
      <c r="AX305" s="106">
        <f t="shared" si="374"/>
        <v>0</v>
      </c>
      <c r="AY305" s="106">
        <f t="shared" si="374"/>
        <v>0</v>
      </c>
      <c r="AZ305" s="106">
        <f t="shared" si="374"/>
        <v>0</v>
      </c>
      <c r="BA305" s="106">
        <f t="shared" si="374"/>
        <v>0</v>
      </c>
      <c r="BB305" s="105" t="s">
        <v>212</v>
      </c>
      <c r="BC305" s="104"/>
      <c r="BD305" s="104"/>
      <c r="BE305" s="90">
        <v>2016</v>
      </c>
      <c r="BF305" s="101"/>
      <c r="BG305" s="101"/>
    </row>
    <row r="306" spans="1:59" s="108" customFormat="1" ht="22.2" customHeight="1">
      <c r="A306" s="418" t="s">
        <v>131</v>
      </c>
      <c r="B306" s="112" t="s">
        <v>281</v>
      </c>
      <c r="C306" s="111"/>
      <c r="D306" s="111">
        <f t="shared" ref="D306:D311" si="375">SUM(E306:BA306)</f>
        <v>0</v>
      </c>
      <c r="E306" s="111">
        <f t="shared" ref="E306:K306" si="376">SUM(E307:E308)</f>
        <v>0</v>
      </c>
      <c r="F306" s="111">
        <f t="shared" si="376"/>
        <v>0</v>
      </c>
      <c r="G306" s="111">
        <f t="shared" si="376"/>
        <v>0</v>
      </c>
      <c r="H306" s="111">
        <f t="shared" si="376"/>
        <v>0</v>
      </c>
      <c r="I306" s="111">
        <f t="shared" si="376"/>
        <v>0</v>
      </c>
      <c r="J306" s="111">
        <f t="shared" si="376"/>
        <v>0</v>
      </c>
      <c r="K306" s="111">
        <f t="shared" si="376"/>
        <v>0</v>
      </c>
      <c r="L306" s="292"/>
      <c r="M306" s="111">
        <f t="shared" ref="M306:AF306" si="377">SUM(M307:M308)</f>
        <v>0</v>
      </c>
      <c r="N306" s="111">
        <f t="shared" si="377"/>
        <v>0</v>
      </c>
      <c r="O306" s="111">
        <f t="shared" si="377"/>
        <v>0</v>
      </c>
      <c r="P306" s="111">
        <f t="shared" si="377"/>
        <v>0</v>
      </c>
      <c r="Q306" s="111">
        <f t="shared" si="377"/>
        <v>0</v>
      </c>
      <c r="R306" s="111">
        <f t="shared" si="377"/>
        <v>0</v>
      </c>
      <c r="S306" s="111">
        <f t="shared" si="377"/>
        <v>0</v>
      </c>
      <c r="T306" s="111">
        <f t="shared" si="377"/>
        <v>0</v>
      </c>
      <c r="U306" s="111">
        <f t="shared" si="377"/>
        <v>0</v>
      </c>
      <c r="V306" s="111">
        <f t="shared" si="377"/>
        <v>0</v>
      </c>
      <c r="W306" s="111">
        <f t="shared" si="377"/>
        <v>0</v>
      </c>
      <c r="X306" s="111">
        <f t="shared" si="377"/>
        <v>0</v>
      </c>
      <c r="Y306" s="111">
        <f t="shared" si="377"/>
        <v>0</v>
      </c>
      <c r="Z306" s="111">
        <f t="shared" si="377"/>
        <v>0</v>
      </c>
      <c r="AA306" s="111">
        <f t="shared" si="377"/>
        <v>0</v>
      </c>
      <c r="AB306" s="111">
        <f t="shared" si="377"/>
        <v>0</v>
      </c>
      <c r="AC306" s="111">
        <f t="shared" si="377"/>
        <v>0</v>
      </c>
      <c r="AD306" s="111">
        <f t="shared" si="377"/>
        <v>0</v>
      </c>
      <c r="AE306" s="111">
        <f t="shared" si="377"/>
        <v>0</v>
      </c>
      <c r="AF306" s="111">
        <f t="shared" si="377"/>
        <v>0</v>
      </c>
      <c r="AG306" s="297"/>
      <c r="AH306" s="111">
        <f t="shared" ref="AH306:BA306" si="378">SUM(AH307:AH308)</f>
        <v>0</v>
      </c>
      <c r="AI306" s="111">
        <f t="shared" si="378"/>
        <v>0</v>
      </c>
      <c r="AJ306" s="111">
        <f t="shared" si="378"/>
        <v>0</v>
      </c>
      <c r="AK306" s="111">
        <f t="shared" si="378"/>
        <v>0</v>
      </c>
      <c r="AL306" s="111">
        <f t="shared" si="378"/>
        <v>0</v>
      </c>
      <c r="AM306" s="111">
        <f t="shared" si="378"/>
        <v>0</v>
      </c>
      <c r="AN306" s="111">
        <f t="shared" si="378"/>
        <v>0</v>
      </c>
      <c r="AO306" s="111">
        <f t="shared" si="378"/>
        <v>0</v>
      </c>
      <c r="AP306" s="111">
        <f t="shared" si="378"/>
        <v>0</v>
      </c>
      <c r="AQ306" s="111">
        <f t="shared" si="378"/>
        <v>0</v>
      </c>
      <c r="AR306" s="111">
        <f t="shared" si="378"/>
        <v>0</v>
      </c>
      <c r="AS306" s="111">
        <f t="shared" si="378"/>
        <v>0</v>
      </c>
      <c r="AT306" s="111">
        <f t="shared" si="378"/>
        <v>0</v>
      </c>
      <c r="AU306" s="111">
        <f t="shared" si="378"/>
        <v>0</v>
      </c>
      <c r="AV306" s="111">
        <f t="shared" si="378"/>
        <v>0</v>
      </c>
      <c r="AW306" s="111">
        <f t="shared" si="378"/>
        <v>0</v>
      </c>
      <c r="AX306" s="111">
        <f t="shared" si="378"/>
        <v>0</v>
      </c>
      <c r="AY306" s="111">
        <f t="shared" si="378"/>
        <v>0</v>
      </c>
      <c r="AZ306" s="111">
        <f t="shared" si="378"/>
        <v>0</v>
      </c>
      <c r="BA306" s="111">
        <f t="shared" si="378"/>
        <v>0</v>
      </c>
      <c r="BB306" s="105" t="s">
        <v>212</v>
      </c>
      <c r="BC306" s="110"/>
      <c r="BD306" s="110"/>
      <c r="BE306" s="90">
        <v>2016</v>
      </c>
      <c r="BF306" s="109"/>
      <c r="BG306" s="109"/>
    </row>
    <row r="307" spans="1:59" s="108" customFormat="1" ht="22.2" customHeight="1">
      <c r="A307" s="418" t="s">
        <v>131</v>
      </c>
      <c r="B307" s="112"/>
      <c r="C307" s="111"/>
      <c r="D307" s="111">
        <f t="shared" si="375"/>
        <v>0</v>
      </c>
      <c r="E307" s="111"/>
      <c r="F307" s="111"/>
      <c r="G307" s="111"/>
      <c r="H307" s="111"/>
      <c r="I307" s="111"/>
      <c r="J307" s="111"/>
      <c r="K307" s="111"/>
      <c r="L307" s="292"/>
      <c r="M307" s="111"/>
      <c r="N307" s="111"/>
      <c r="O307" s="111"/>
      <c r="P307" s="111"/>
      <c r="Q307" s="111"/>
      <c r="R307" s="111"/>
      <c r="S307" s="111"/>
      <c r="T307" s="111"/>
      <c r="U307" s="111"/>
      <c r="V307" s="111"/>
      <c r="W307" s="111"/>
      <c r="X307" s="111"/>
      <c r="Y307" s="111"/>
      <c r="Z307" s="111"/>
      <c r="AA307" s="111"/>
      <c r="AB307" s="111"/>
      <c r="AC307" s="111"/>
      <c r="AD307" s="111"/>
      <c r="AE307" s="111"/>
      <c r="AF307" s="111"/>
      <c r="AG307" s="297"/>
      <c r="AH307" s="111"/>
      <c r="AI307" s="111"/>
      <c r="AJ307" s="111"/>
      <c r="AK307" s="111"/>
      <c r="AL307" s="111"/>
      <c r="AM307" s="111"/>
      <c r="AN307" s="111"/>
      <c r="AO307" s="111"/>
      <c r="AP307" s="111"/>
      <c r="AQ307" s="111"/>
      <c r="AR307" s="111"/>
      <c r="AS307" s="111"/>
      <c r="AT307" s="111"/>
      <c r="AU307" s="111"/>
      <c r="AV307" s="111"/>
      <c r="AW307" s="111"/>
      <c r="AX307" s="111"/>
      <c r="AY307" s="111"/>
      <c r="AZ307" s="111"/>
      <c r="BA307" s="111"/>
      <c r="BB307" s="105" t="s">
        <v>212</v>
      </c>
      <c r="BC307" s="110"/>
      <c r="BD307" s="110"/>
      <c r="BE307" s="90">
        <v>2016</v>
      </c>
      <c r="BF307" s="109"/>
      <c r="BG307" s="109"/>
    </row>
    <row r="308" spans="1:59" s="103" customFormat="1" ht="22.2" customHeight="1">
      <c r="A308" s="419" t="s">
        <v>131</v>
      </c>
      <c r="B308" s="107"/>
      <c r="C308" s="106"/>
      <c r="D308" s="106">
        <f t="shared" si="375"/>
        <v>0</v>
      </c>
      <c r="E308" s="106"/>
      <c r="F308" s="106"/>
      <c r="G308" s="106"/>
      <c r="H308" s="106"/>
      <c r="I308" s="106"/>
      <c r="J308" s="106"/>
      <c r="K308" s="106"/>
      <c r="L308" s="292"/>
      <c r="M308" s="106"/>
      <c r="N308" s="106"/>
      <c r="O308" s="106"/>
      <c r="P308" s="106"/>
      <c r="Q308" s="106"/>
      <c r="R308" s="106"/>
      <c r="S308" s="106"/>
      <c r="T308" s="106"/>
      <c r="U308" s="106"/>
      <c r="V308" s="106"/>
      <c r="W308" s="106"/>
      <c r="X308" s="106"/>
      <c r="Y308" s="106"/>
      <c r="Z308" s="106"/>
      <c r="AA308" s="106"/>
      <c r="AB308" s="106"/>
      <c r="AC308" s="106"/>
      <c r="AD308" s="106"/>
      <c r="AE308" s="106"/>
      <c r="AF308" s="106"/>
      <c r="AG308" s="297"/>
      <c r="AH308" s="106"/>
      <c r="AI308" s="106"/>
      <c r="AJ308" s="106"/>
      <c r="AK308" s="106"/>
      <c r="AL308" s="106"/>
      <c r="AM308" s="106"/>
      <c r="AN308" s="106"/>
      <c r="AO308" s="106"/>
      <c r="AP308" s="106"/>
      <c r="AQ308" s="106"/>
      <c r="AR308" s="106"/>
      <c r="AS308" s="106"/>
      <c r="AT308" s="106"/>
      <c r="AU308" s="106"/>
      <c r="AV308" s="106"/>
      <c r="AW308" s="106"/>
      <c r="AX308" s="106"/>
      <c r="AY308" s="106"/>
      <c r="AZ308" s="106"/>
      <c r="BA308" s="106"/>
      <c r="BB308" s="105" t="s">
        <v>212</v>
      </c>
      <c r="BC308" s="104"/>
      <c r="BD308" s="104"/>
      <c r="BE308" s="90">
        <v>2016</v>
      </c>
      <c r="BF308" s="101"/>
      <c r="BG308" s="101"/>
    </row>
    <row r="309" spans="1:59" s="103" customFormat="1" ht="22.2" customHeight="1">
      <c r="A309" s="419" t="s">
        <v>131</v>
      </c>
      <c r="B309" s="107" t="s">
        <v>282</v>
      </c>
      <c r="C309" s="106"/>
      <c r="D309" s="106">
        <f t="shared" si="375"/>
        <v>0</v>
      </c>
      <c r="E309" s="106">
        <f t="shared" ref="E309:K309" si="379">SUM(E310:E311)</f>
        <v>0</v>
      </c>
      <c r="F309" s="106">
        <f t="shared" si="379"/>
        <v>0</v>
      </c>
      <c r="G309" s="106">
        <f t="shared" si="379"/>
        <v>0</v>
      </c>
      <c r="H309" s="106">
        <f t="shared" si="379"/>
        <v>0</v>
      </c>
      <c r="I309" s="106">
        <f t="shared" si="379"/>
        <v>0</v>
      </c>
      <c r="J309" s="106">
        <f t="shared" si="379"/>
        <v>0</v>
      </c>
      <c r="K309" s="106">
        <f t="shared" si="379"/>
        <v>0</v>
      </c>
      <c r="L309" s="292"/>
      <c r="M309" s="106">
        <f t="shared" ref="M309:AF309" si="380">SUM(M310:M311)</f>
        <v>0</v>
      </c>
      <c r="N309" s="106">
        <f t="shared" si="380"/>
        <v>0</v>
      </c>
      <c r="O309" s="106">
        <f t="shared" si="380"/>
        <v>0</v>
      </c>
      <c r="P309" s="106">
        <f t="shared" si="380"/>
        <v>0</v>
      </c>
      <c r="Q309" s="106">
        <f t="shared" si="380"/>
        <v>0</v>
      </c>
      <c r="R309" s="106">
        <f t="shared" si="380"/>
        <v>0</v>
      </c>
      <c r="S309" s="106">
        <f t="shared" si="380"/>
        <v>0</v>
      </c>
      <c r="T309" s="106">
        <f t="shared" si="380"/>
        <v>0</v>
      </c>
      <c r="U309" s="106">
        <f t="shared" si="380"/>
        <v>0</v>
      </c>
      <c r="V309" s="106">
        <f t="shared" si="380"/>
        <v>0</v>
      </c>
      <c r="W309" s="106">
        <f t="shared" si="380"/>
        <v>0</v>
      </c>
      <c r="X309" s="106">
        <f t="shared" si="380"/>
        <v>0</v>
      </c>
      <c r="Y309" s="106">
        <f t="shared" si="380"/>
        <v>0</v>
      </c>
      <c r="Z309" s="106">
        <f t="shared" si="380"/>
        <v>0</v>
      </c>
      <c r="AA309" s="106">
        <f t="shared" si="380"/>
        <v>0</v>
      </c>
      <c r="AB309" s="106">
        <f t="shared" si="380"/>
        <v>0</v>
      </c>
      <c r="AC309" s="106">
        <f t="shared" si="380"/>
        <v>0</v>
      </c>
      <c r="AD309" s="106">
        <f t="shared" si="380"/>
        <v>0</v>
      </c>
      <c r="AE309" s="106">
        <f t="shared" si="380"/>
        <v>0</v>
      </c>
      <c r="AF309" s="106">
        <f t="shared" si="380"/>
        <v>0</v>
      </c>
      <c r="AG309" s="297"/>
      <c r="AH309" s="106">
        <f t="shared" ref="AH309:BA309" si="381">SUM(AH310:AH311)</f>
        <v>0</v>
      </c>
      <c r="AI309" s="106">
        <f t="shared" si="381"/>
        <v>0</v>
      </c>
      <c r="AJ309" s="106">
        <f t="shared" si="381"/>
        <v>0</v>
      </c>
      <c r="AK309" s="106">
        <f t="shared" si="381"/>
        <v>0</v>
      </c>
      <c r="AL309" s="106">
        <f t="shared" si="381"/>
        <v>0</v>
      </c>
      <c r="AM309" s="106">
        <f t="shared" si="381"/>
        <v>0</v>
      </c>
      <c r="AN309" s="106">
        <f t="shared" si="381"/>
        <v>0</v>
      </c>
      <c r="AO309" s="106">
        <f t="shared" si="381"/>
        <v>0</v>
      </c>
      <c r="AP309" s="106">
        <f t="shared" si="381"/>
        <v>0</v>
      </c>
      <c r="AQ309" s="106">
        <f t="shared" si="381"/>
        <v>0</v>
      </c>
      <c r="AR309" s="106">
        <f t="shared" si="381"/>
        <v>0</v>
      </c>
      <c r="AS309" s="106">
        <f t="shared" si="381"/>
        <v>0</v>
      </c>
      <c r="AT309" s="106">
        <f t="shared" si="381"/>
        <v>0</v>
      </c>
      <c r="AU309" s="106">
        <f t="shared" si="381"/>
        <v>0</v>
      </c>
      <c r="AV309" s="106">
        <f t="shared" si="381"/>
        <v>0</v>
      </c>
      <c r="AW309" s="106">
        <f t="shared" si="381"/>
        <v>0</v>
      </c>
      <c r="AX309" s="106">
        <f t="shared" si="381"/>
        <v>0</v>
      </c>
      <c r="AY309" s="106">
        <f t="shared" si="381"/>
        <v>0</v>
      </c>
      <c r="AZ309" s="106">
        <f t="shared" si="381"/>
        <v>0</v>
      </c>
      <c r="BA309" s="106">
        <f t="shared" si="381"/>
        <v>0</v>
      </c>
      <c r="BB309" s="105" t="s">
        <v>212</v>
      </c>
      <c r="BC309" s="104"/>
      <c r="BD309" s="104"/>
      <c r="BE309" s="90">
        <v>2016</v>
      </c>
      <c r="BF309" s="101"/>
      <c r="BG309" s="101"/>
    </row>
    <row r="310" spans="1:59" s="108" customFormat="1" ht="22.2" customHeight="1">
      <c r="A310" s="418" t="s">
        <v>131</v>
      </c>
      <c r="B310" s="112"/>
      <c r="C310" s="111"/>
      <c r="D310" s="111">
        <f t="shared" si="375"/>
        <v>0</v>
      </c>
      <c r="E310" s="111"/>
      <c r="F310" s="111"/>
      <c r="G310" s="111"/>
      <c r="H310" s="111"/>
      <c r="I310" s="111"/>
      <c r="J310" s="111"/>
      <c r="K310" s="111"/>
      <c r="L310" s="292"/>
      <c r="M310" s="111"/>
      <c r="N310" s="111"/>
      <c r="O310" s="111"/>
      <c r="P310" s="111"/>
      <c r="Q310" s="111"/>
      <c r="R310" s="111"/>
      <c r="S310" s="111"/>
      <c r="T310" s="111"/>
      <c r="U310" s="111"/>
      <c r="V310" s="111"/>
      <c r="W310" s="111"/>
      <c r="X310" s="111"/>
      <c r="Y310" s="111"/>
      <c r="Z310" s="111"/>
      <c r="AA310" s="111"/>
      <c r="AB310" s="111"/>
      <c r="AC310" s="111"/>
      <c r="AD310" s="111"/>
      <c r="AE310" s="111"/>
      <c r="AF310" s="111"/>
      <c r="AG310" s="297"/>
      <c r="AH310" s="111"/>
      <c r="AI310" s="111"/>
      <c r="AJ310" s="111"/>
      <c r="AK310" s="111"/>
      <c r="AL310" s="111"/>
      <c r="AM310" s="111"/>
      <c r="AN310" s="111"/>
      <c r="AO310" s="111"/>
      <c r="AP310" s="111"/>
      <c r="AQ310" s="111"/>
      <c r="AR310" s="111"/>
      <c r="AS310" s="111"/>
      <c r="AT310" s="111"/>
      <c r="AU310" s="111"/>
      <c r="AV310" s="111"/>
      <c r="AW310" s="111"/>
      <c r="AX310" s="111"/>
      <c r="AY310" s="111"/>
      <c r="AZ310" s="111"/>
      <c r="BA310" s="111"/>
      <c r="BB310" s="105" t="s">
        <v>212</v>
      </c>
      <c r="BC310" s="110"/>
      <c r="BD310" s="110"/>
      <c r="BE310" s="90">
        <v>2016</v>
      </c>
      <c r="BF310" s="109"/>
      <c r="BG310" s="109"/>
    </row>
    <row r="311" spans="1:59" s="103" customFormat="1" ht="22.2" customHeight="1">
      <c r="A311" s="419" t="s">
        <v>131</v>
      </c>
      <c r="B311" s="107"/>
      <c r="C311" s="106"/>
      <c r="D311" s="106">
        <f t="shared" si="375"/>
        <v>0</v>
      </c>
      <c r="E311" s="106"/>
      <c r="F311" s="106"/>
      <c r="G311" s="106"/>
      <c r="H311" s="106"/>
      <c r="I311" s="106"/>
      <c r="J311" s="106"/>
      <c r="K311" s="106"/>
      <c r="L311" s="292"/>
      <c r="M311" s="106"/>
      <c r="N311" s="106"/>
      <c r="O311" s="106"/>
      <c r="P311" s="106"/>
      <c r="Q311" s="106"/>
      <c r="R311" s="106"/>
      <c r="S311" s="106"/>
      <c r="T311" s="106"/>
      <c r="U311" s="106"/>
      <c r="V311" s="106"/>
      <c r="W311" s="106"/>
      <c r="X311" s="106"/>
      <c r="Y311" s="106"/>
      <c r="Z311" s="106"/>
      <c r="AA311" s="106"/>
      <c r="AB311" s="106"/>
      <c r="AC311" s="106"/>
      <c r="AD311" s="106"/>
      <c r="AE311" s="106"/>
      <c r="AF311" s="106"/>
      <c r="AG311" s="297"/>
      <c r="AH311" s="106"/>
      <c r="AI311" s="106"/>
      <c r="AJ311" s="106"/>
      <c r="AK311" s="106"/>
      <c r="AL311" s="106"/>
      <c r="AM311" s="106"/>
      <c r="AN311" s="106"/>
      <c r="AO311" s="106"/>
      <c r="AP311" s="106"/>
      <c r="AQ311" s="106"/>
      <c r="AR311" s="106"/>
      <c r="AS311" s="106"/>
      <c r="AT311" s="106"/>
      <c r="AU311" s="106"/>
      <c r="AV311" s="106"/>
      <c r="AW311" s="106"/>
      <c r="AX311" s="106"/>
      <c r="AY311" s="106"/>
      <c r="AZ311" s="106"/>
      <c r="BA311" s="106"/>
      <c r="BB311" s="105" t="s">
        <v>212</v>
      </c>
      <c r="BC311" s="104"/>
      <c r="BD311" s="104"/>
      <c r="BE311" s="90">
        <v>2016</v>
      </c>
      <c r="BF311" s="101"/>
      <c r="BG311" s="101"/>
    </row>
    <row r="312" spans="1:59" s="98" customFormat="1">
      <c r="A312" s="427"/>
      <c r="B312" s="102"/>
      <c r="C312" s="99"/>
      <c r="D312" s="99"/>
      <c r="E312" s="99"/>
      <c r="F312" s="99"/>
      <c r="G312" s="99"/>
      <c r="H312" s="99"/>
      <c r="I312" s="101"/>
      <c r="J312" s="101"/>
      <c r="K312" s="101"/>
      <c r="L312" s="294"/>
      <c r="M312" s="101"/>
      <c r="N312" s="101"/>
      <c r="O312" s="101"/>
      <c r="P312" s="99"/>
      <c r="Q312" s="101"/>
      <c r="R312" s="101"/>
      <c r="S312" s="101"/>
      <c r="T312" s="101"/>
      <c r="U312" s="99"/>
      <c r="V312" s="101"/>
      <c r="W312" s="101"/>
      <c r="X312" s="101"/>
      <c r="Y312" s="99"/>
      <c r="Z312" s="101"/>
      <c r="AA312" s="101"/>
      <c r="AB312" s="101"/>
      <c r="AC312" s="101"/>
      <c r="AD312" s="101"/>
      <c r="AE312" s="101"/>
      <c r="AF312" s="101"/>
      <c r="AG312" s="299"/>
      <c r="AH312" s="101"/>
      <c r="AI312" s="101"/>
      <c r="AJ312" s="101"/>
      <c r="AK312" s="101"/>
      <c r="AL312" s="101"/>
      <c r="AM312" s="101"/>
      <c r="AN312" s="101"/>
      <c r="AO312" s="101"/>
      <c r="AP312" s="101"/>
      <c r="AQ312" s="101"/>
      <c r="AR312" s="101"/>
      <c r="AS312" s="99"/>
      <c r="AT312" s="99"/>
      <c r="AU312" s="101"/>
      <c r="AV312" s="101"/>
      <c r="AW312" s="101"/>
      <c r="AX312" s="101"/>
      <c r="AY312" s="101"/>
      <c r="AZ312" s="101"/>
      <c r="BA312" s="101"/>
      <c r="BB312" s="101"/>
      <c r="BC312" s="101"/>
      <c r="BD312" s="100"/>
      <c r="BE312" s="99"/>
      <c r="BF312" s="99"/>
      <c r="BG312" s="99"/>
    </row>
  </sheetData>
  <autoFilter ref="A5:AZ320"/>
  <mergeCells count="7">
    <mergeCell ref="A2:BD2"/>
    <mergeCell ref="A3:A4"/>
    <mergeCell ref="B3:B4"/>
    <mergeCell ref="D3:D4"/>
    <mergeCell ref="BB3:BB4"/>
    <mergeCell ref="BC3:BC4"/>
    <mergeCell ref="BD3:BD4"/>
  </mergeCells>
  <pageMargins left="0.50902777777777797" right="0" top="0.5" bottom="0" header="0" footer="0"/>
  <pageSetup paperSize="9" scale="90" orientation="portrait" blackAndWhite="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00B050"/>
  </sheetPr>
  <dimension ref="A1:BL68"/>
  <sheetViews>
    <sheetView zoomScale="70" zoomScaleNormal="70" workbookViewId="0">
      <pane xSplit="20" ySplit="11" topLeftCell="BG60" activePane="bottomRight" state="frozen"/>
      <selection activeCell="BI60" sqref="BI60"/>
      <selection pane="topRight" activeCell="BI60" sqref="BI60"/>
      <selection pane="bottomLeft" activeCell="BI60" sqref="BI60"/>
      <selection pane="bottomRight" activeCell="BI60" sqref="BI60"/>
    </sheetView>
  </sheetViews>
  <sheetFormatPr defaultColWidth="9.33203125" defaultRowHeight="13.2"/>
  <cols>
    <col min="1" max="1" width="5.5546875" style="366" customWidth="1"/>
    <col min="2" max="2" width="38" style="181" customWidth="1"/>
    <col min="3" max="3" width="4.5546875" style="180" customWidth="1"/>
    <col min="4" max="4" width="10.6640625" style="179" customWidth="1"/>
    <col min="5" max="5" width="8.5546875" style="352" customWidth="1"/>
    <col min="6" max="6" width="9.44140625" style="176" customWidth="1"/>
    <col min="7" max="9" width="7.5546875" style="176" customWidth="1"/>
    <col min="10" max="10" width="8.5546875" style="176" customWidth="1"/>
    <col min="11" max="11" width="8.44140625" style="176" customWidth="1"/>
    <col min="12" max="13" width="7.5546875" style="176" customWidth="1"/>
    <col min="14" max="14" width="7.5546875" style="273" customWidth="1"/>
    <col min="15" max="17" width="7.5546875" style="176" customWidth="1"/>
    <col min="18" max="18" width="8.5546875" style="352" customWidth="1"/>
    <col min="19" max="19" width="8.5546875" style="178" hidden="1" customWidth="1"/>
    <col min="20" max="21" width="7.5546875" style="176" customWidth="1"/>
    <col min="22" max="22" width="7.5546875" style="178" customWidth="1"/>
    <col min="23" max="23" width="7.5546875" style="175" customWidth="1"/>
    <col min="24" max="24" width="7.5546875" style="176" customWidth="1"/>
    <col min="25" max="25" width="7.5546875" style="175" customWidth="1"/>
    <col min="26" max="27" width="7.5546875" style="176" customWidth="1"/>
    <col min="28" max="28" width="7.5546875" style="336" customWidth="1"/>
    <col min="29" max="29" width="7.5546875" style="336" hidden="1" customWidth="1"/>
    <col min="30" max="31" width="7.5546875" style="175" customWidth="1"/>
    <col min="32" max="42" width="7.5546875" style="176" customWidth="1"/>
    <col min="43" max="44" width="7.5546875" style="175" customWidth="1"/>
    <col min="45" max="45" width="7.5546875" style="176" customWidth="1"/>
    <col min="46" max="46" width="7.5546875" style="273" customWidth="1"/>
    <col min="47" max="57" width="7.5546875" style="176" customWidth="1"/>
    <col min="58" max="58" width="7.5546875" style="178" customWidth="1"/>
    <col min="59" max="59" width="9.88671875" style="65" customWidth="1"/>
    <col min="60" max="60" width="11.5546875" style="176" customWidth="1"/>
    <col min="61" max="61" width="14.33203125" style="177" customWidth="1"/>
    <col min="62" max="62" width="12.109375" style="65" customWidth="1"/>
    <col min="63" max="63" width="11.44140625" style="175" customWidth="1"/>
    <col min="64" max="16384" width="9.33203125" style="175"/>
  </cols>
  <sheetData>
    <row r="1" spans="1:64" ht="13.8">
      <c r="A1" s="749" t="s">
        <v>3</v>
      </c>
      <c r="B1" s="750"/>
      <c r="C1" s="251"/>
    </row>
    <row r="2" spans="1:64" ht="22.5" customHeight="1">
      <c r="A2" s="365" t="s">
        <v>392</v>
      </c>
      <c r="B2" s="250"/>
      <c r="C2" s="250"/>
      <c r="D2" s="250"/>
      <c r="E2" s="254"/>
      <c r="F2" s="250"/>
      <c r="G2" s="250"/>
      <c r="H2" s="250"/>
      <c r="I2" s="250"/>
      <c r="J2" s="250"/>
      <c r="K2" s="250"/>
      <c r="L2" s="250"/>
      <c r="M2" s="250"/>
      <c r="N2" s="274"/>
      <c r="O2" s="250"/>
      <c r="P2" s="250"/>
      <c r="Q2" s="250"/>
      <c r="R2" s="254"/>
      <c r="S2" s="250"/>
      <c r="T2" s="250"/>
      <c r="U2" s="250"/>
      <c r="V2" s="250"/>
      <c r="W2" s="250"/>
      <c r="X2" s="250"/>
      <c r="Y2" s="250"/>
      <c r="Z2" s="250"/>
      <c r="AA2" s="250"/>
      <c r="AB2" s="337"/>
      <c r="AC2" s="337"/>
      <c r="AD2" s="250"/>
      <c r="AE2" s="250"/>
      <c r="AF2" s="250"/>
      <c r="AG2" s="250"/>
      <c r="AH2" s="250"/>
      <c r="AI2" s="250"/>
      <c r="AJ2" s="250"/>
      <c r="AK2" s="250"/>
      <c r="AL2" s="250"/>
      <c r="AM2" s="250"/>
      <c r="AN2" s="250"/>
      <c r="AO2" s="250"/>
      <c r="AP2" s="250"/>
      <c r="AQ2" s="250"/>
      <c r="AR2" s="250"/>
      <c r="AS2" s="250"/>
      <c r="AT2" s="274"/>
      <c r="AU2" s="250"/>
      <c r="AV2" s="250"/>
      <c r="AW2" s="250"/>
      <c r="AX2" s="250"/>
      <c r="AY2" s="250"/>
      <c r="AZ2" s="250"/>
      <c r="BA2" s="250"/>
      <c r="BB2" s="250"/>
      <c r="BC2" s="250"/>
      <c r="BD2" s="250"/>
      <c r="BE2" s="250"/>
      <c r="BF2" s="250"/>
      <c r="BG2" s="89"/>
      <c r="BH2" s="250"/>
      <c r="BI2" s="250"/>
      <c r="BJ2" s="89"/>
    </row>
    <row r="3" spans="1:64" s="210" customFormat="1" ht="13.8">
      <c r="A3" s="366"/>
      <c r="B3" s="249"/>
      <c r="C3" s="248"/>
      <c r="D3" s="247"/>
      <c r="E3" s="255"/>
      <c r="F3" s="229"/>
      <c r="G3" s="242"/>
      <c r="H3" s="242"/>
      <c r="I3" s="242"/>
      <c r="J3" s="246"/>
      <c r="K3" s="245"/>
      <c r="L3" s="242"/>
      <c r="M3" s="242"/>
      <c r="N3" s="275"/>
      <c r="O3" s="242"/>
      <c r="P3" s="242"/>
      <c r="Q3" s="242"/>
      <c r="R3" s="255"/>
      <c r="S3" s="243"/>
      <c r="T3" s="243"/>
      <c r="U3" s="243"/>
      <c r="V3" s="243"/>
      <c r="W3" s="244"/>
      <c r="X3" s="243"/>
      <c r="Y3" s="244"/>
      <c r="Z3" s="243"/>
      <c r="AA3" s="242"/>
      <c r="AB3" s="338"/>
      <c r="AC3" s="338"/>
      <c r="AD3" s="244"/>
      <c r="AE3" s="244"/>
      <c r="AF3" s="243"/>
      <c r="AG3" s="243"/>
      <c r="AH3" s="243"/>
      <c r="AI3" s="243"/>
      <c r="AJ3" s="242"/>
      <c r="AK3" s="242"/>
      <c r="AL3" s="242"/>
      <c r="AM3" s="242"/>
      <c r="AN3" s="242"/>
      <c r="AO3" s="243"/>
      <c r="AP3" s="242"/>
      <c r="AQ3" s="244"/>
      <c r="AR3" s="244"/>
      <c r="AS3" s="242"/>
      <c r="AT3" s="275"/>
      <c r="AU3" s="242"/>
      <c r="AV3" s="242"/>
      <c r="AW3" s="242"/>
      <c r="AX3" s="242"/>
      <c r="AY3" s="242"/>
      <c r="AZ3" s="242"/>
      <c r="BA3" s="242"/>
      <c r="BB3" s="242"/>
      <c r="BC3" s="242"/>
      <c r="BD3" s="242"/>
      <c r="BE3" s="242"/>
      <c r="BF3" s="243"/>
      <c r="BG3" s="382"/>
      <c r="BH3" s="385"/>
      <c r="BI3" s="428"/>
      <c r="BJ3" s="429" t="s">
        <v>4</v>
      </c>
    </row>
    <row r="4" spans="1:64" s="210" customFormat="1" ht="25.5" customHeight="1">
      <c r="A4" s="722" t="s">
        <v>265</v>
      </c>
      <c r="B4" s="722" t="s">
        <v>266</v>
      </c>
      <c r="C4" s="722" t="s">
        <v>6</v>
      </c>
      <c r="D4" s="751" t="s">
        <v>268</v>
      </c>
      <c r="E4" s="256" t="s">
        <v>269</v>
      </c>
      <c r="F4" s="241"/>
      <c r="G4" s="241"/>
      <c r="H4" s="241"/>
      <c r="I4" s="241"/>
      <c r="J4" s="241"/>
      <c r="K4" s="241"/>
      <c r="L4" s="241"/>
      <c r="M4" s="241"/>
      <c r="N4" s="276"/>
      <c r="O4" s="241"/>
      <c r="P4" s="241"/>
      <c r="Q4" s="241"/>
      <c r="R4" s="256"/>
      <c r="S4" s="241"/>
      <c r="T4" s="241"/>
      <c r="U4" s="241"/>
      <c r="V4" s="241"/>
      <c r="W4" s="241"/>
      <c r="X4" s="241"/>
      <c r="Y4" s="241"/>
      <c r="Z4" s="241"/>
      <c r="AA4" s="241"/>
      <c r="AB4" s="339"/>
      <c r="AC4" s="339"/>
      <c r="AD4" s="241"/>
      <c r="AE4" s="241"/>
      <c r="AF4" s="241"/>
      <c r="AG4" s="241"/>
      <c r="AH4" s="241"/>
      <c r="AI4" s="241"/>
      <c r="AJ4" s="241"/>
      <c r="AK4" s="241"/>
      <c r="AL4" s="241"/>
      <c r="AM4" s="241"/>
      <c r="AN4" s="241"/>
      <c r="AO4" s="241"/>
      <c r="AP4" s="241"/>
      <c r="AQ4" s="241"/>
      <c r="AR4" s="241"/>
      <c r="AS4" s="241"/>
      <c r="AT4" s="276"/>
      <c r="AU4" s="241"/>
      <c r="AV4" s="241"/>
      <c r="AW4" s="241"/>
      <c r="AX4" s="241"/>
      <c r="AY4" s="241"/>
      <c r="AZ4" s="241"/>
      <c r="BA4" s="241"/>
      <c r="BB4" s="241"/>
      <c r="BC4" s="241"/>
      <c r="BD4" s="241"/>
      <c r="BE4" s="241"/>
      <c r="BF4" s="241"/>
      <c r="BG4" s="717" t="s">
        <v>270</v>
      </c>
      <c r="BH4" s="718" t="s">
        <v>271</v>
      </c>
      <c r="BI4" s="719" t="s">
        <v>272</v>
      </c>
      <c r="BJ4" s="716" t="s">
        <v>342</v>
      </c>
    </row>
    <row r="5" spans="1:64" s="304" customFormat="1" ht="18" customHeight="1">
      <c r="A5" s="722"/>
      <c r="B5" s="722"/>
      <c r="C5" s="722"/>
      <c r="D5" s="751"/>
      <c r="E5" s="353" t="s">
        <v>10</v>
      </c>
      <c r="F5" s="192" t="str">
        <f>C10</f>
        <v>LUA</v>
      </c>
      <c r="G5" s="192" t="s">
        <v>15</v>
      </c>
      <c r="H5" s="192" t="s">
        <v>16</v>
      </c>
      <c r="I5" s="192" t="str">
        <f>C13</f>
        <v>HNK</v>
      </c>
      <c r="J5" s="192" t="str">
        <f>C14</f>
        <v>CLN</v>
      </c>
      <c r="K5" s="192" t="str">
        <f>C15</f>
        <v>RPH</v>
      </c>
      <c r="L5" s="192" t="str">
        <f>C16</f>
        <v>RDD</v>
      </c>
      <c r="M5" s="192" t="str">
        <f>C17</f>
        <v>RSX</v>
      </c>
      <c r="N5" s="277" t="s">
        <v>382</v>
      </c>
      <c r="O5" s="192" t="str">
        <f>C19</f>
        <v>NTS</v>
      </c>
      <c r="P5" s="192" t="str">
        <f>C20</f>
        <v>LMU</v>
      </c>
      <c r="Q5" s="192" t="str">
        <f>C21</f>
        <v>NKH</v>
      </c>
      <c r="R5" s="353" t="str">
        <f>C22</f>
        <v>PNN</v>
      </c>
      <c r="S5" s="239"/>
      <c r="T5" s="192" t="str">
        <f>C24</f>
        <v>CQP</v>
      </c>
      <c r="U5" s="192" t="str">
        <f>C25</f>
        <v>CAN</v>
      </c>
      <c r="V5" s="192" t="str">
        <f>C26</f>
        <v>SKK</v>
      </c>
      <c r="W5" s="189" t="str">
        <f>C27</f>
        <v>SKN</v>
      </c>
      <c r="X5" s="192" t="str">
        <f>C28</f>
        <v>TMD</v>
      </c>
      <c r="Y5" s="189" t="str">
        <f>C29</f>
        <v>SKC</v>
      </c>
      <c r="Z5" s="192" t="str">
        <f>C30</f>
        <v>SKS</v>
      </c>
      <c r="AA5" s="192" t="str">
        <f>C31</f>
        <v>SKX</v>
      </c>
      <c r="AB5" s="340" t="str">
        <f>C32</f>
        <v>DHT</v>
      </c>
      <c r="AC5" s="340"/>
      <c r="AD5" s="360" t="str">
        <f>C34</f>
        <v>DGT</v>
      </c>
      <c r="AE5" s="360" t="str">
        <f>C35</f>
        <v>DTL</v>
      </c>
      <c r="AF5" s="360" t="str">
        <f>C36</f>
        <v>DVH</v>
      </c>
      <c r="AG5" s="360" t="str">
        <f>C37</f>
        <v>DYT</v>
      </c>
      <c r="AH5" s="360" t="str">
        <f>C38</f>
        <v>DGD</v>
      </c>
      <c r="AI5" s="360" t="str">
        <f>C39</f>
        <v>DTT</v>
      </c>
      <c r="AJ5" s="360" t="str">
        <f>C40</f>
        <v>DNL</v>
      </c>
      <c r="AK5" s="361" t="str">
        <f>C41</f>
        <v>DBV</v>
      </c>
      <c r="AL5" s="361" t="s">
        <v>351</v>
      </c>
      <c r="AM5" s="362" t="str">
        <f>C43</f>
        <v>DDT</v>
      </c>
      <c r="AN5" s="362" t="str">
        <f>C44</f>
        <v>DRA</v>
      </c>
      <c r="AO5" s="362" t="str">
        <f>C45</f>
        <v>TON</v>
      </c>
      <c r="AP5" s="362" t="str">
        <f>C46</f>
        <v>NTD</v>
      </c>
      <c r="AQ5" s="361" t="str">
        <f>C47</f>
        <v>DKH</v>
      </c>
      <c r="AR5" s="361" t="s">
        <v>78</v>
      </c>
      <c r="AS5" s="360" t="str">
        <f>C49</f>
        <v>DCH</v>
      </c>
      <c r="AT5" s="277" t="str">
        <f>C50</f>
        <v>DDL</v>
      </c>
      <c r="AU5" s="192" t="str">
        <f>C51</f>
        <v>DSH</v>
      </c>
      <c r="AV5" s="192" t="str">
        <f>C52</f>
        <v>DKV</v>
      </c>
      <c r="AW5" s="192" t="str">
        <f>C53</f>
        <v>ONT</v>
      </c>
      <c r="AX5" s="192" t="str">
        <f>C54</f>
        <v>ODT</v>
      </c>
      <c r="AY5" s="240" t="str">
        <f>C55</f>
        <v>TSC</v>
      </c>
      <c r="AZ5" s="240" t="str">
        <f>C56</f>
        <v>DTS</v>
      </c>
      <c r="BA5" s="240" t="str">
        <f>C57</f>
        <v>DNG</v>
      </c>
      <c r="BB5" s="192" t="str">
        <f>C58</f>
        <v>TIN</v>
      </c>
      <c r="BC5" s="192" t="str">
        <f>C59</f>
        <v>SON</v>
      </c>
      <c r="BD5" s="192" t="str">
        <f>C60</f>
        <v>MNC</v>
      </c>
      <c r="BE5" s="192" t="str">
        <f>C61</f>
        <v>PNK</v>
      </c>
      <c r="BF5" s="239" t="str">
        <f>C62</f>
        <v>CSD</v>
      </c>
      <c r="BG5" s="717"/>
      <c r="BH5" s="718"/>
      <c r="BI5" s="719"/>
      <c r="BJ5" s="716"/>
    </row>
    <row r="6" spans="1:64" s="231" customFormat="1" ht="9.75" customHeight="1">
      <c r="A6" s="367">
        <v>-1</v>
      </c>
      <c r="B6" s="232">
        <v>-2</v>
      </c>
      <c r="C6" s="238">
        <v>-3</v>
      </c>
      <c r="D6" s="232">
        <v>-4</v>
      </c>
      <c r="E6" s="257">
        <v>-5</v>
      </c>
      <c r="F6" s="232">
        <v>-6</v>
      </c>
      <c r="G6" s="232">
        <v>-7</v>
      </c>
      <c r="H6" s="232">
        <v>-8</v>
      </c>
      <c r="I6" s="232">
        <v>-9</v>
      </c>
      <c r="J6" s="232">
        <v>-10</v>
      </c>
      <c r="K6" s="232">
        <v>-11</v>
      </c>
      <c r="L6" s="232">
        <v>-12</v>
      </c>
      <c r="M6" s="232">
        <v>-13</v>
      </c>
      <c r="N6" s="278"/>
      <c r="O6" s="232">
        <v>-14</v>
      </c>
      <c r="P6" s="232">
        <v>-15</v>
      </c>
      <c r="Q6" s="232">
        <v>-16</v>
      </c>
      <c r="R6" s="257">
        <v>-17</v>
      </c>
      <c r="S6" s="232"/>
      <c r="T6" s="232">
        <v>-18</v>
      </c>
      <c r="U6" s="232">
        <v>-19</v>
      </c>
      <c r="V6" s="232">
        <v>-20</v>
      </c>
      <c r="W6" s="232">
        <v>-22</v>
      </c>
      <c r="X6" s="232">
        <v>-23</v>
      </c>
      <c r="Y6" s="232">
        <v>-24</v>
      </c>
      <c r="Z6" s="232">
        <v>-25</v>
      </c>
      <c r="AA6" s="232">
        <v>-48</v>
      </c>
      <c r="AB6" s="341">
        <v>-26</v>
      </c>
      <c r="AC6" s="341"/>
      <c r="AD6" s="232">
        <v>-33</v>
      </c>
      <c r="AE6" s="232">
        <v>-34</v>
      </c>
      <c r="AF6" s="232">
        <v>-27</v>
      </c>
      <c r="AG6" s="232">
        <v>-28</v>
      </c>
      <c r="AH6" s="232">
        <v>-29</v>
      </c>
      <c r="AI6" s="232">
        <v>-30</v>
      </c>
      <c r="AJ6" s="232">
        <v>-35</v>
      </c>
      <c r="AK6" s="232">
        <v>-36</v>
      </c>
      <c r="AL6" s="232"/>
      <c r="AM6" s="232">
        <v>-38</v>
      </c>
      <c r="AN6" s="232">
        <v>-40</v>
      </c>
      <c r="AO6" s="232">
        <v>-46</v>
      </c>
      <c r="AP6" s="232">
        <v>-47</v>
      </c>
      <c r="AQ6" s="232">
        <v>-31</v>
      </c>
      <c r="AR6" s="232">
        <v>-32</v>
      </c>
      <c r="AS6" s="232">
        <v>-37</v>
      </c>
      <c r="AT6" s="278">
        <v>-39</v>
      </c>
      <c r="AU6" s="232">
        <v>-49</v>
      </c>
      <c r="AV6" s="232">
        <v>-50</v>
      </c>
      <c r="AW6" s="232">
        <v>-41</v>
      </c>
      <c r="AX6" s="232">
        <v>-42</v>
      </c>
      <c r="AY6" s="232">
        <v>-43</v>
      </c>
      <c r="AZ6" s="232">
        <v>-44</v>
      </c>
      <c r="BA6" s="232">
        <v>-45</v>
      </c>
      <c r="BB6" s="232">
        <v>-51</v>
      </c>
      <c r="BC6" s="232">
        <v>-52</v>
      </c>
      <c r="BD6" s="232">
        <v>-53</v>
      </c>
      <c r="BE6" s="232">
        <v>-54</v>
      </c>
      <c r="BF6" s="232">
        <v>-55</v>
      </c>
      <c r="BG6" s="232">
        <v>-56</v>
      </c>
      <c r="BH6" s="232">
        <v>-57</v>
      </c>
      <c r="BI6" s="232">
        <v>-58</v>
      </c>
      <c r="BJ6" s="232">
        <v>-59</v>
      </c>
    </row>
    <row r="7" spans="1:64" s="231" customFormat="1" ht="12" customHeight="1">
      <c r="A7" s="367"/>
      <c r="B7" s="232"/>
      <c r="C7" s="238"/>
      <c r="D7" s="232"/>
      <c r="E7" s="357">
        <v>1</v>
      </c>
      <c r="F7" s="237">
        <v>1.1000000000000001</v>
      </c>
      <c r="G7" s="236" t="s">
        <v>202</v>
      </c>
      <c r="H7" s="236" t="s">
        <v>204</v>
      </c>
      <c r="I7" s="236">
        <v>1.2</v>
      </c>
      <c r="J7" s="236">
        <v>1.3</v>
      </c>
      <c r="K7" s="236">
        <v>1.4</v>
      </c>
      <c r="L7" s="236">
        <v>1.5</v>
      </c>
      <c r="M7" s="236">
        <v>1.6</v>
      </c>
      <c r="N7" s="279" t="s">
        <v>395</v>
      </c>
      <c r="O7" s="236">
        <v>1.7</v>
      </c>
      <c r="P7" s="236">
        <v>1.8</v>
      </c>
      <c r="Q7" s="236">
        <v>1.9</v>
      </c>
      <c r="R7" s="354" t="s">
        <v>267</v>
      </c>
      <c r="S7" s="235"/>
      <c r="T7" s="234" t="s">
        <v>43</v>
      </c>
      <c r="U7" s="234" t="s">
        <v>46</v>
      </c>
      <c r="V7" s="234" t="s">
        <v>49</v>
      </c>
      <c r="W7" s="234" t="s">
        <v>52</v>
      </c>
      <c r="X7" s="234" t="s">
        <v>53</v>
      </c>
      <c r="Y7" s="234" t="s">
        <v>56</v>
      </c>
      <c r="Z7" s="234" t="s">
        <v>58</v>
      </c>
      <c r="AA7" s="234" t="s">
        <v>61</v>
      </c>
      <c r="AB7" s="342" t="s">
        <v>64</v>
      </c>
      <c r="AC7" s="342"/>
      <c r="AD7" s="234" t="s">
        <v>396</v>
      </c>
      <c r="AE7" s="234" t="s">
        <v>397</v>
      </c>
      <c r="AF7" s="234" t="s">
        <v>398</v>
      </c>
      <c r="AG7" s="234" t="s">
        <v>399</v>
      </c>
      <c r="AH7" s="234" t="s">
        <v>400</v>
      </c>
      <c r="AI7" s="234" t="s">
        <v>401</v>
      </c>
      <c r="AJ7" s="234" t="s">
        <v>402</v>
      </c>
      <c r="AK7" s="234" t="s">
        <v>403</v>
      </c>
      <c r="AL7" s="234" t="s">
        <v>404</v>
      </c>
      <c r="AM7" s="234" t="s">
        <v>405</v>
      </c>
      <c r="AN7" s="234" t="s">
        <v>406</v>
      </c>
      <c r="AO7" s="234" t="s">
        <v>407</v>
      </c>
      <c r="AP7" s="234" t="s">
        <v>408</v>
      </c>
      <c r="AQ7" s="234" t="s">
        <v>409</v>
      </c>
      <c r="AR7" s="234" t="s">
        <v>410</v>
      </c>
      <c r="AS7" s="234" t="s">
        <v>411</v>
      </c>
      <c r="AT7" s="359" t="s">
        <v>193</v>
      </c>
      <c r="AU7" s="359" t="s">
        <v>90</v>
      </c>
      <c r="AV7" s="359" t="s">
        <v>93</v>
      </c>
      <c r="AW7" s="359" t="s">
        <v>95</v>
      </c>
      <c r="AX7" s="359" t="s">
        <v>98</v>
      </c>
      <c r="AY7" s="359" t="s">
        <v>101</v>
      </c>
      <c r="AZ7" s="359" t="s">
        <v>104</v>
      </c>
      <c r="BA7" s="359" t="s">
        <v>107</v>
      </c>
      <c r="BB7" s="359" t="s">
        <v>110</v>
      </c>
      <c r="BC7" s="359" t="s">
        <v>112</v>
      </c>
      <c r="BD7" s="359" t="s">
        <v>412</v>
      </c>
      <c r="BE7" s="359" t="s">
        <v>115</v>
      </c>
      <c r="BF7" s="359" t="s">
        <v>413</v>
      </c>
      <c r="BG7" s="233"/>
      <c r="BH7" s="232"/>
      <c r="BI7" s="232"/>
      <c r="BJ7" s="232"/>
    </row>
    <row r="8" spans="1:64" s="224" customFormat="1" ht="15.75" customHeight="1">
      <c r="A8" s="368"/>
      <c r="B8" s="230" t="s">
        <v>8</v>
      </c>
      <c r="C8" s="201"/>
      <c r="D8" s="229">
        <f>SUM(D9,D22,D62)</f>
        <v>0</v>
      </c>
      <c r="E8" s="252"/>
      <c r="F8" s="199"/>
      <c r="G8" s="228"/>
      <c r="H8" s="228"/>
      <c r="I8" s="228"/>
      <c r="J8" s="228"/>
      <c r="K8" s="228"/>
      <c r="L8" s="228"/>
      <c r="M8" s="228"/>
      <c r="N8" s="280"/>
      <c r="O8" s="228"/>
      <c r="P8" s="228"/>
      <c r="Q8" s="228"/>
      <c r="R8" s="258"/>
      <c r="S8" s="228"/>
      <c r="T8" s="228"/>
      <c r="U8" s="228"/>
      <c r="V8" s="228"/>
      <c r="W8" s="228"/>
      <c r="X8" s="228"/>
      <c r="Y8" s="228"/>
      <c r="Z8" s="228"/>
      <c r="AA8" s="228"/>
      <c r="AB8" s="343"/>
      <c r="AC8" s="343"/>
      <c r="AD8" s="228"/>
      <c r="AE8" s="228"/>
      <c r="AF8" s="228"/>
      <c r="AG8" s="228"/>
      <c r="AH8" s="228"/>
      <c r="AI8" s="228"/>
      <c r="AJ8" s="228"/>
      <c r="AK8" s="228"/>
      <c r="AL8" s="228"/>
      <c r="AM8" s="228"/>
      <c r="AN8" s="228"/>
      <c r="AO8" s="228"/>
      <c r="AP8" s="228"/>
      <c r="AQ8" s="228"/>
      <c r="AR8" s="228"/>
      <c r="AS8" s="228"/>
      <c r="AT8" s="280"/>
      <c r="AU8" s="228"/>
      <c r="AV8" s="228"/>
      <c r="AW8" s="228"/>
      <c r="AX8" s="228"/>
      <c r="AY8" s="228"/>
      <c r="AZ8" s="228"/>
      <c r="BA8" s="228"/>
      <c r="BB8" s="228"/>
      <c r="BC8" s="228"/>
      <c r="BD8" s="228"/>
      <c r="BE8" s="228"/>
      <c r="BF8" s="228"/>
      <c r="BG8" s="195"/>
      <c r="BH8" s="195"/>
      <c r="BI8" s="196"/>
      <c r="BJ8" s="195">
        <f>SUM(BJ9,BJ22,BJ62)</f>
        <v>0</v>
      </c>
      <c r="BK8" s="194"/>
    </row>
    <row r="9" spans="1:64" s="224" customFormat="1" ht="15.75" customHeight="1">
      <c r="A9" s="368">
        <v>1</v>
      </c>
      <c r="B9" s="202" t="s">
        <v>9</v>
      </c>
      <c r="C9" s="201" t="s">
        <v>10</v>
      </c>
      <c r="D9" s="227">
        <f>SUM(D11:D21)</f>
        <v>0</v>
      </c>
      <c r="E9" s="252">
        <f>SUM(G9:Q9)</f>
        <v>0</v>
      </c>
      <c r="F9" s="199">
        <f>SUM(F11:F21)</f>
        <v>0</v>
      </c>
      <c r="G9" s="195">
        <f>SUM(G12:G21)</f>
        <v>0</v>
      </c>
      <c r="H9" s="195">
        <f>SUM(H11,H13:H21)</f>
        <v>0</v>
      </c>
      <c r="I9" s="195">
        <f>SUM(I11:I12,I14:I21)</f>
        <v>0</v>
      </c>
      <c r="J9" s="195">
        <f>SUM(J11:J13,J15:J21)</f>
        <v>0</v>
      </c>
      <c r="K9" s="195">
        <v>0</v>
      </c>
      <c r="L9" s="195">
        <f>SUM(L11:L15,L17:L21)</f>
        <v>0</v>
      </c>
      <c r="M9" s="195">
        <f>SUM(M11:M16,M19:M21)</f>
        <v>0</v>
      </c>
      <c r="N9" s="195">
        <f>SUM(N11:N17,N19:N21)</f>
        <v>0</v>
      </c>
      <c r="O9" s="195">
        <f>SUM(O11:O17,O20:O21)</f>
        <v>0</v>
      </c>
      <c r="P9" s="195">
        <f>SUM(P11:P19,P21)</f>
        <v>0</v>
      </c>
      <c r="Q9" s="195">
        <f>SUM(Q11:Q20)</f>
        <v>0</v>
      </c>
      <c r="R9" s="252">
        <f>SUM(R11:R21)</f>
        <v>0</v>
      </c>
      <c r="S9" s="195"/>
      <c r="T9" s="195">
        <f>SUM(T11:T21)</f>
        <v>0</v>
      </c>
      <c r="U9" s="195">
        <f>SUM(U11:U21)</f>
        <v>0</v>
      </c>
      <c r="V9" s="195">
        <f t="shared" ref="V9:BF9" si="0">SUM(V11:V21)</f>
        <v>0</v>
      </c>
      <c r="W9" s="195">
        <f t="shared" si="0"/>
        <v>0</v>
      </c>
      <c r="X9" s="195">
        <f t="shared" si="0"/>
        <v>0</v>
      </c>
      <c r="Y9" s="195">
        <f t="shared" si="0"/>
        <v>0</v>
      </c>
      <c r="Z9" s="195">
        <f t="shared" si="0"/>
        <v>0</v>
      </c>
      <c r="AA9" s="195">
        <f t="shared" si="0"/>
        <v>0</v>
      </c>
      <c r="AB9" s="315">
        <f t="shared" si="0"/>
        <v>0</v>
      </c>
      <c r="AC9" s="315"/>
      <c r="AD9" s="195">
        <f t="shared" si="0"/>
        <v>0</v>
      </c>
      <c r="AE9" s="195">
        <f t="shared" si="0"/>
        <v>0</v>
      </c>
      <c r="AF9" s="195">
        <f t="shared" si="0"/>
        <v>0</v>
      </c>
      <c r="AG9" s="195">
        <f t="shared" si="0"/>
        <v>0</v>
      </c>
      <c r="AH9" s="195">
        <f t="shared" si="0"/>
        <v>0</v>
      </c>
      <c r="AI9" s="195">
        <f t="shared" si="0"/>
        <v>0</v>
      </c>
      <c r="AJ9" s="195">
        <f t="shared" si="0"/>
        <v>0</v>
      </c>
      <c r="AK9" s="195">
        <f t="shared" si="0"/>
        <v>0</v>
      </c>
      <c r="AL9" s="195">
        <f t="shared" si="0"/>
        <v>0</v>
      </c>
      <c r="AM9" s="195">
        <f t="shared" si="0"/>
        <v>0</v>
      </c>
      <c r="AN9" s="195">
        <f t="shared" si="0"/>
        <v>0</v>
      </c>
      <c r="AO9" s="195">
        <f t="shared" si="0"/>
        <v>0</v>
      </c>
      <c r="AP9" s="195">
        <f t="shared" si="0"/>
        <v>0</v>
      </c>
      <c r="AQ9" s="195">
        <f t="shared" si="0"/>
        <v>0</v>
      </c>
      <c r="AR9" s="195">
        <f t="shared" si="0"/>
        <v>0</v>
      </c>
      <c r="AS9" s="195">
        <f t="shared" si="0"/>
        <v>0</v>
      </c>
      <c r="AT9" s="281">
        <f t="shared" si="0"/>
        <v>0</v>
      </c>
      <c r="AU9" s="195">
        <f t="shared" si="0"/>
        <v>0</v>
      </c>
      <c r="AV9" s="195">
        <f t="shared" si="0"/>
        <v>0</v>
      </c>
      <c r="AW9" s="195">
        <f t="shared" si="0"/>
        <v>0</v>
      </c>
      <c r="AX9" s="195">
        <f t="shared" si="0"/>
        <v>0</v>
      </c>
      <c r="AY9" s="195">
        <f t="shared" si="0"/>
        <v>0</v>
      </c>
      <c r="AZ9" s="195">
        <f t="shared" si="0"/>
        <v>0</v>
      </c>
      <c r="BA9" s="195">
        <f t="shared" si="0"/>
        <v>0</v>
      </c>
      <c r="BB9" s="195">
        <f t="shared" si="0"/>
        <v>0</v>
      </c>
      <c r="BC9" s="195">
        <f t="shared" si="0"/>
        <v>0</v>
      </c>
      <c r="BD9" s="195">
        <f t="shared" si="0"/>
        <v>0</v>
      </c>
      <c r="BE9" s="195">
        <f t="shared" si="0"/>
        <v>0</v>
      </c>
      <c r="BF9" s="195">
        <f t="shared" si="0"/>
        <v>0</v>
      </c>
      <c r="BG9" s="195">
        <f>SUM(BG11:BG17,BG19:BG21)</f>
        <v>0</v>
      </c>
      <c r="BH9" s="195">
        <f>SUM(BH11:BH17,BH19:BH21)</f>
        <v>0</v>
      </c>
      <c r="BI9" s="195">
        <f>SUM(BI11:BI17,BI19:BI21)</f>
        <v>0</v>
      </c>
      <c r="BJ9" s="195">
        <f>SUM(BJ11:BJ17,BJ19:BJ21)</f>
        <v>0</v>
      </c>
      <c r="BK9" s="194"/>
      <c r="BL9" s="225"/>
    </row>
    <row r="10" spans="1:64" s="210" customFormat="1" ht="15.75" customHeight="1">
      <c r="A10" s="369" t="s">
        <v>11</v>
      </c>
      <c r="B10" s="209" t="s">
        <v>12</v>
      </c>
      <c r="C10" s="208" t="s">
        <v>13</v>
      </c>
      <c r="D10" s="206">
        <f>SUM(D11:D12)</f>
        <v>0</v>
      </c>
      <c r="E10" s="252">
        <f>SUM(G10:Q10)</f>
        <v>0</v>
      </c>
      <c r="F10" s="207">
        <f>$D10-$BH10</f>
        <v>0</v>
      </c>
      <c r="G10" s="199">
        <f>G12</f>
        <v>0</v>
      </c>
      <c r="H10" s="199">
        <f>H11</f>
        <v>0</v>
      </c>
      <c r="I10" s="199">
        <f t="shared" ref="I10:R10" si="1">SUM(I11:I12)</f>
        <v>0</v>
      </c>
      <c r="J10" s="199">
        <f t="shared" si="1"/>
        <v>0</v>
      </c>
      <c r="K10" s="199">
        <f t="shared" si="1"/>
        <v>0</v>
      </c>
      <c r="L10" s="199">
        <f t="shared" si="1"/>
        <v>0</v>
      </c>
      <c r="M10" s="199">
        <f t="shared" si="1"/>
        <v>0</v>
      </c>
      <c r="N10" s="199">
        <f t="shared" si="1"/>
        <v>0</v>
      </c>
      <c r="O10" s="199">
        <f t="shared" si="1"/>
        <v>0</v>
      </c>
      <c r="P10" s="199">
        <f t="shared" si="1"/>
        <v>0</v>
      </c>
      <c r="Q10" s="199">
        <f t="shared" si="1"/>
        <v>0</v>
      </c>
      <c r="R10" s="252">
        <f t="shared" si="1"/>
        <v>0</v>
      </c>
      <c r="S10" s="195"/>
      <c r="T10" s="199">
        <f>SUM(T11:T12)</f>
        <v>0</v>
      </c>
      <c r="U10" s="199">
        <f>SUM(U11:U12)</f>
        <v>0</v>
      </c>
      <c r="V10" s="199">
        <f t="shared" ref="V10:BF10" si="2">SUM(V11:V12)</f>
        <v>0</v>
      </c>
      <c r="W10" s="199">
        <f t="shared" si="2"/>
        <v>0</v>
      </c>
      <c r="X10" s="199">
        <f t="shared" si="2"/>
        <v>0</v>
      </c>
      <c r="Y10" s="199">
        <f t="shared" si="2"/>
        <v>0</v>
      </c>
      <c r="Z10" s="199">
        <f t="shared" si="2"/>
        <v>0</v>
      </c>
      <c r="AA10" s="199">
        <f t="shared" si="2"/>
        <v>0</v>
      </c>
      <c r="AB10" s="316">
        <f t="shared" si="2"/>
        <v>0</v>
      </c>
      <c r="AC10" s="316"/>
      <c r="AD10" s="199">
        <f t="shared" si="2"/>
        <v>0</v>
      </c>
      <c r="AE10" s="199">
        <f t="shared" si="2"/>
        <v>0</v>
      </c>
      <c r="AF10" s="199">
        <f t="shared" si="2"/>
        <v>0</v>
      </c>
      <c r="AG10" s="199">
        <f t="shared" si="2"/>
        <v>0</v>
      </c>
      <c r="AH10" s="199">
        <f t="shared" si="2"/>
        <v>0</v>
      </c>
      <c r="AI10" s="199">
        <f t="shared" si="2"/>
        <v>0</v>
      </c>
      <c r="AJ10" s="199">
        <f t="shared" si="2"/>
        <v>0</v>
      </c>
      <c r="AK10" s="199">
        <f t="shared" si="2"/>
        <v>0</v>
      </c>
      <c r="AL10" s="199">
        <f t="shared" si="2"/>
        <v>0</v>
      </c>
      <c r="AM10" s="199">
        <f t="shared" si="2"/>
        <v>0</v>
      </c>
      <c r="AN10" s="199">
        <f t="shared" si="2"/>
        <v>0</v>
      </c>
      <c r="AO10" s="199">
        <f t="shared" si="2"/>
        <v>0</v>
      </c>
      <c r="AP10" s="199">
        <f t="shared" si="2"/>
        <v>0</v>
      </c>
      <c r="AQ10" s="199">
        <f t="shared" si="2"/>
        <v>0</v>
      </c>
      <c r="AR10" s="199">
        <f t="shared" si="2"/>
        <v>0</v>
      </c>
      <c r="AS10" s="199">
        <f t="shared" si="2"/>
        <v>0</v>
      </c>
      <c r="AT10" s="272">
        <f t="shared" si="2"/>
        <v>0</v>
      </c>
      <c r="AU10" s="199">
        <f t="shared" si="2"/>
        <v>0</v>
      </c>
      <c r="AV10" s="199">
        <f t="shared" si="2"/>
        <v>0</v>
      </c>
      <c r="AW10" s="199">
        <f t="shared" si="2"/>
        <v>0</v>
      </c>
      <c r="AX10" s="199">
        <f t="shared" si="2"/>
        <v>0</v>
      </c>
      <c r="AY10" s="199">
        <f t="shared" si="2"/>
        <v>0</v>
      </c>
      <c r="AZ10" s="199">
        <f t="shared" si="2"/>
        <v>0</v>
      </c>
      <c r="BA10" s="199">
        <f t="shared" si="2"/>
        <v>0</v>
      </c>
      <c r="BB10" s="199">
        <f t="shared" si="2"/>
        <v>0</v>
      </c>
      <c r="BC10" s="199">
        <f t="shared" si="2"/>
        <v>0</v>
      </c>
      <c r="BD10" s="199">
        <f t="shared" si="2"/>
        <v>0</v>
      </c>
      <c r="BE10" s="199">
        <f t="shared" si="2"/>
        <v>0</v>
      </c>
      <c r="BF10" s="195">
        <f t="shared" si="2"/>
        <v>0</v>
      </c>
      <c r="BG10" s="195"/>
      <c r="BH10" s="199">
        <f t="shared" ref="BH10:BH21" si="3">SUM(BF10,BG10,R10,E10)</f>
        <v>0</v>
      </c>
      <c r="BI10" s="205">
        <f>$F$64-BH10</f>
        <v>0</v>
      </c>
      <c r="BJ10" s="195">
        <f t="shared" ref="BJ10:BJ21" si="4">D10+BI10</f>
        <v>0</v>
      </c>
      <c r="BK10" s="204"/>
      <c r="BL10" s="211"/>
    </row>
    <row r="11" spans="1:64" s="216" customFormat="1" ht="15.75" customHeight="1">
      <c r="A11" s="370" t="s">
        <v>202</v>
      </c>
      <c r="B11" s="214" t="s">
        <v>273</v>
      </c>
      <c r="C11" s="213" t="s">
        <v>15</v>
      </c>
      <c r="D11" s="222"/>
      <c r="E11" s="355">
        <f>SUM(H11:Q11)</f>
        <v>0</v>
      </c>
      <c r="F11" s="212">
        <f>SUM(H11)</f>
        <v>0</v>
      </c>
      <c r="G11" s="221">
        <f>$D11-$BH11</f>
        <v>0</v>
      </c>
      <c r="H11" s="212">
        <f>'Ctrình-18 (21-30)'!E14</f>
        <v>0</v>
      </c>
      <c r="I11" s="212">
        <f>'Ctrình-18 (21-30)'!E21</f>
        <v>0</v>
      </c>
      <c r="J11" s="212">
        <f>'Ctrình-18 (21-30)'!E28</f>
        <v>0</v>
      </c>
      <c r="K11" s="212">
        <f>'Ctrình-18 (21-30)'!E35</f>
        <v>0</v>
      </c>
      <c r="L11" s="212">
        <f>'Ctrình-18 (21-30)'!E42</f>
        <v>0</v>
      </c>
      <c r="M11" s="212">
        <f>'Ctrình-18 (21-30)'!E49</f>
        <v>0</v>
      </c>
      <c r="N11" s="351">
        <f>'Ctrình-18 (21-30)'!E56</f>
        <v>0</v>
      </c>
      <c r="O11" s="212">
        <f>'Ctrình-18 (21-30)'!E63</f>
        <v>0</v>
      </c>
      <c r="P11" s="212">
        <f>'Ctrình-18 (21-30)'!E70</f>
        <v>0</v>
      </c>
      <c r="Q11" s="212">
        <f>'Ctrình-18 (21-30)'!E77</f>
        <v>0</v>
      </c>
      <c r="R11" s="355">
        <f>SUM(T11:AB11,AT11:BE11)</f>
        <v>0</v>
      </c>
      <c r="S11" s="220"/>
      <c r="T11" s="212">
        <f>'Ctrình-18 (21-30)'!E84</f>
        <v>0</v>
      </c>
      <c r="U11" s="212">
        <f>'Ctrình-18 (21-30)'!E91</f>
        <v>0</v>
      </c>
      <c r="V11" s="212">
        <f>'Ctrình-18 (21-30)'!E98</f>
        <v>0</v>
      </c>
      <c r="W11" s="212">
        <f>'Ctrình-18 (21-30)'!E105</f>
        <v>0</v>
      </c>
      <c r="X11" s="212">
        <f>'Ctrình-18 (21-30)'!E112</f>
        <v>0</v>
      </c>
      <c r="Y11" s="212">
        <f>'Ctrình-18 (21-30)'!E119</f>
        <v>0</v>
      </c>
      <c r="Z11" s="212">
        <f>'Ctrình-18 (21-30)'!E126</f>
        <v>0</v>
      </c>
      <c r="AA11" s="212">
        <f>'Ctrình-18 (21-30)'!E133</f>
        <v>0</v>
      </c>
      <c r="AB11" s="344">
        <f>SUM(AD11:AS11)</f>
        <v>0</v>
      </c>
      <c r="AC11" s="344"/>
      <c r="AD11" s="212">
        <f>'Ctrình-18 (21-30)'!E141</f>
        <v>0</v>
      </c>
      <c r="AE11" s="212">
        <f>'Ctrình-18 (21-30)'!E146</f>
        <v>0</v>
      </c>
      <c r="AF11" s="212">
        <f>'Ctrình-18 (21-30)'!E150</f>
        <v>0</v>
      </c>
      <c r="AG11" s="212">
        <f>'Ctrình-18 (21-30)'!E154</f>
        <v>0</v>
      </c>
      <c r="AH11" s="212">
        <f>'Ctrình-18 (21-30)'!E158</f>
        <v>0</v>
      </c>
      <c r="AI11" s="212">
        <f>'Ctrình-18 (21-30)'!E162</f>
        <v>0</v>
      </c>
      <c r="AJ11" s="212">
        <f>'Ctrình-18 (21-30)'!E166</f>
        <v>0</v>
      </c>
      <c r="AK11" s="212">
        <f>'Ctrình-18 (21-30)'!E170</f>
        <v>0</v>
      </c>
      <c r="AL11" s="212">
        <f>'Ctrình-18 (21-30)'!E174</f>
        <v>0</v>
      </c>
      <c r="AM11" s="212">
        <f>'Ctrình-18 (21-30)'!E181</f>
        <v>0</v>
      </c>
      <c r="AN11" s="212">
        <f>'Ctrình-18 (21-30)'!E188</f>
        <v>0</v>
      </c>
      <c r="AO11" s="212">
        <f>'Ctrình-18 (21-30)'!E195</f>
        <v>0</v>
      </c>
      <c r="AP11" s="212">
        <f>'Ctrình-18 (21-30)'!E202</f>
        <v>0</v>
      </c>
      <c r="AQ11" s="212">
        <f>'Ctrình-18 (21-30)'!E209</f>
        <v>0</v>
      </c>
      <c r="AR11" s="212">
        <f>'Ctrình-18 (21-30)'!E213</f>
        <v>0</v>
      </c>
      <c r="AS11" s="212">
        <f>'Ctrình-18 (21-30)'!E217</f>
        <v>0</v>
      </c>
      <c r="AT11" s="282">
        <f>'Ctrình-18 (21-30)'!E221</f>
        <v>0</v>
      </c>
      <c r="AU11" s="212">
        <f>'Ctrình-18 (21-30)'!E228</f>
        <v>0</v>
      </c>
      <c r="AV11" s="212">
        <f>'Ctrình-18 (21-30)'!E235</f>
        <v>0</v>
      </c>
      <c r="AW11" s="212">
        <f>'Ctrình-18 (21-30)'!E242</f>
        <v>0</v>
      </c>
      <c r="AX11" s="212">
        <f>'Ctrình-18 (21-30)'!E249</f>
        <v>0</v>
      </c>
      <c r="AY11" s="212">
        <f>'Ctrình-18 (21-30)'!E256</f>
        <v>0</v>
      </c>
      <c r="AZ11" s="212">
        <f>'Ctrình-18 (21-30)'!E263</f>
        <v>0</v>
      </c>
      <c r="BA11" s="212">
        <f>'Ctrình-18 (21-30)'!E270</f>
        <v>0</v>
      </c>
      <c r="BB11" s="212">
        <f>'Ctrình-18 (21-30)'!E277</f>
        <v>0</v>
      </c>
      <c r="BC11" s="212">
        <f>'Ctrình-18 (21-30)'!E284</f>
        <v>0</v>
      </c>
      <c r="BD11" s="212">
        <f>'Ctrình-18 (21-30)'!E291</f>
        <v>0</v>
      </c>
      <c r="BE11" s="212">
        <f>'Ctrình-18 (21-30)'!E298</f>
        <v>0</v>
      </c>
      <c r="BF11" s="220">
        <f>'Ctrình-18 (21-30)'!E305</f>
        <v>0</v>
      </c>
      <c r="BG11" s="199"/>
      <c r="BH11" s="212">
        <f t="shared" si="3"/>
        <v>0</v>
      </c>
      <c r="BI11" s="219">
        <f>$G$64-BH11</f>
        <v>0</v>
      </c>
      <c r="BJ11" s="212">
        <f t="shared" si="4"/>
        <v>0</v>
      </c>
      <c r="BK11" s="218"/>
      <c r="BL11" s="217"/>
    </row>
    <row r="12" spans="1:64" s="216" customFormat="1" ht="15.75" customHeight="1">
      <c r="A12" s="370" t="s">
        <v>204</v>
      </c>
      <c r="B12" s="214" t="s">
        <v>277</v>
      </c>
      <c r="C12" s="213" t="s">
        <v>16</v>
      </c>
      <c r="D12" s="223"/>
      <c r="E12" s="355">
        <f>SUM(G12,I12:Q12)</f>
        <v>0</v>
      </c>
      <c r="F12" s="212">
        <f>SUM(G12)</f>
        <v>0</v>
      </c>
      <c r="G12" s="212">
        <f>'Ctrình-18 (21-30)'!F7</f>
        <v>0</v>
      </c>
      <c r="H12" s="221">
        <f>$D12-$BH12</f>
        <v>0</v>
      </c>
      <c r="I12" s="212">
        <f>'Ctrình-18 (21-30)'!F21</f>
        <v>0</v>
      </c>
      <c r="J12" s="212">
        <f>'Ctrình-18 (21-30)'!F28</f>
        <v>0</v>
      </c>
      <c r="K12" s="212">
        <f>'Ctrình-18 (21-30)'!F35</f>
        <v>0</v>
      </c>
      <c r="L12" s="212">
        <f>'Ctrình-18 (21-30)'!F42</f>
        <v>0</v>
      </c>
      <c r="M12" s="212">
        <f>'Ctrình-18 (21-30)'!F49</f>
        <v>0</v>
      </c>
      <c r="N12" s="351">
        <f>'Ctrình-18 (21-30)'!F56</f>
        <v>0</v>
      </c>
      <c r="O12" s="212">
        <f>'Ctrình-18 (21-30)'!F63</f>
        <v>0</v>
      </c>
      <c r="P12" s="212">
        <f>'Ctrình-18 (21-30)'!F70</f>
        <v>0</v>
      </c>
      <c r="Q12" s="212">
        <f>'Ctrình-18 (21-30)'!F77</f>
        <v>0</v>
      </c>
      <c r="R12" s="355">
        <f t="shared" ref="R12:R21" si="5">SUM(T12:AB12,AT12:BE12)</f>
        <v>0</v>
      </c>
      <c r="S12" s="220"/>
      <c r="T12" s="212">
        <f>'Ctrình-18 (21-30)'!F84</f>
        <v>0</v>
      </c>
      <c r="U12" s="212">
        <f>'Ctrình-18 (21-30)'!F91</f>
        <v>0</v>
      </c>
      <c r="V12" s="212">
        <f>'Ctrình-18 (21-30)'!F98</f>
        <v>0</v>
      </c>
      <c r="W12" s="212">
        <f>'Ctrình-18 (21-30)'!F105</f>
        <v>0</v>
      </c>
      <c r="X12" s="212">
        <f>'Ctrình-18 (21-30)'!F112</f>
        <v>0</v>
      </c>
      <c r="Y12" s="212">
        <f>'Ctrình-18 (21-30)'!F119</f>
        <v>0</v>
      </c>
      <c r="Z12" s="212">
        <f>'Ctrình-18 (21-30)'!F126</f>
        <v>0</v>
      </c>
      <c r="AA12" s="212">
        <f>'Ctrình-18 (21-30)'!F133</f>
        <v>0</v>
      </c>
      <c r="AB12" s="344">
        <f t="shared" ref="AB12:AB30" si="6">SUM(AD12:AS12)</f>
        <v>0</v>
      </c>
      <c r="AC12" s="344"/>
      <c r="AD12" s="212">
        <f>'Ctrình-18 (21-30)'!F141</f>
        <v>0</v>
      </c>
      <c r="AE12" s="212">
        <f>'Ctrình-18 (21-30)'!F146</f>
        <v>0</v>
      </c>
      <c r="AF12" s="212">
        <f>'Ctrình-18 (21-30)'!F150</f>
        <v>0</v>
      </c>
      <c r="AG12" s="212">
        <f>'Ctrình-18 (21-30)'!F154</f>
        <v>0</v>
      </c>
      <c r="AH12" s="212">
        <f>'Ctrình-18 (21-30)'!F158</f>
        <v>0</v>
      </c>
      <c r="AI12" s="212">
        <f>'Ctrình-18 (21-30)'!F162</f>
        <v>0</v>
      </c>
      <c r="AJ12" s="212">
        <f>'Ctrình-18 (21-30)'!F166</f>
        <v>0</v>
      </c>
      <c r="AK12" s="212">
        <f>'Ctrình-18 (21-30)'!F170</f>
        <v>0</v>
      </c>
      <c r="AL12" s="212">
        <f>'Ctrình-18 (21-30)'!F174</f>
        <v>0</v>
      </c>
      <c r="AM12" s="212">
        <f>'Ctrình-18 (21-30)'!F181</f>
        <v>0</v>
      </c>
      <c r="AN12" s="212">
        <f>'Ctrình-18 (21-30)'!F188</f>
        <v>0</v>
      </c>
      <c r="AO12" s="212">
        <f>'Ctrình-18 (21-30)'!F195</f>
        <v>0</v>
      </c>
      <c r="AP12" s="212">
        <f>'Ctrình-18 (21-30)'!F202</f>
        <v>0</v>
      </c>
      <c r="AQ12" s="212">
        <f>'Ctrình-18 (21-30)'!F209</f>
        <v>0</v>
      </c>
      <c r="AR12" s="212">
        <f>'Ctrình-18 (21-30)'!F213</f>
        <v>0</v>
      </c>
      <c r="AS12" s="212">
        <f>'Ctrình-18 (21-30)'!F217</f>
        <v>0</v>
      </c>
      <c r="AT12" s="282">
        <f>'Ctrình-18 (21-30)'!F221</f>
        <v>0</v>
      </c>
      <c r="AU12" s="212">
        <f>'Ctrình-18 (21-30)'!F228</f>
        <v>0</v>
      </c>
      <c r="AV12" s="212">
        <f>'Ctrình-18 (21-30)'!F235</f>
        <v>0</v>
      </c>
      <c r="AW12" s="212">
        <f>'Ctrình-18 (21-30)'!F242</f>
        <v>0</v>
      </c>
      <c r="AX12" s="212">
        <f>'Ctrình-18 (21-30)'!F249</f>
        <v>0</v>
      </c>
      <c r="AY12" s="212">
        <f>'Ctrình-18 (21-30)'!F256</f>
        <v>0</v>
      </c>
      <c r="AZ12" s="212">
        <f>'Ctrình-18 (21-30)'!F263</f>
        <v>0</v>
      </c>
      <c r="BA12" s="212">
        <f>'Ctrình-18 (21-30)'!F270</f>
        <v>0</v>
      </c>
      <c r="BB12" s="212">
        <f>'Ctrình-18 (21-30)'!F277</f>
        <v>0</v>
      </c>
      <c r="BC12" s="212">
        <f>'Ctrình-18 (21-30)'!F284</f>
        <v>0</v>
      </c>
      <c r="BD12" s="212">
        <f>'Ctrình-18 (21-30)'!F291</f>
        <v>0</v>
      </c>
      <c r="BE12" s="212">
        <f>'Ctrình-18 (21-30)'!F298</f>
        <v>0</v>
      </c>
      <c r="BF12" s="220">
        <f>'Ctrình-18 (21-30)'!F305</f>
        <v>0</v>
      </c>
      <c r="BG12" s="199"/>
      <c r="BH12" s="212">
        <f>SUM(BF12,BG12,R12,E12)</f>
        <v>0</v>
      </c>
      <c r="BI12" s="219">
        <f>$H$64-BH12</f>
        <v>0</v>
      </c>
      <c r="BJ12" s="212">
        <f t="shared" si="4"/>
        <v>0</v>
      </c>
      <c r="BK12" s="218"/>
      <c r="BL12" s="217"/>
    </row>
    <row r="13" spans="1:64" s="210" customFormat="1" ht="15.75" customHeight="1">
      <c r="A13" s="369" t="s">
        <v>17</v>
      </c>
      <c r="B13" s="209" t="s">
        <v>18</v>
      </c>
      <c r="C13" s="208" t="s">
        <v>19</v>
      </c>
      <c r="D13" s="215"/>
      <c r="E13" s="252">
        <f>SUM(G13:H13,J13:Q13)</f>
        <v>0</v>
      </c>
      <c r="F13" s="199">
        <f t="shared" ref="F13:F21" si="7">SUM(G13:H13)</f>
        <v>0</v>
      </c>
      <c r="G13" s="199">
        <f>'Ctrình-18 (21-30)'!G7</f>
        <v>0</v>
      </c>
      <c r="H13" s="199">
        <f>'Ctrình-18 (21-30)'!G14</f>
        <v>0</v>
      </c>
      <c r="I13" s="207">
        <f>$D13-$BH13</f>
        <v>0</v>
      </c>
      <c r="J13" s="199">
        <f>'Ctrình-18 (21-30)'!G28</f>
        <v>0</v>
      </c>
      <c r="K13" s="199">
        <f>'Ctrình-18 (21-30)'!G35</f>
        <v>0</v>
      </c>
      <c r="L13" s="199">
        <f>'Ctrình-18 (21-30)'!G42</f>
        <v>0</v>
      </c>
      <c r="M13" s="199">
        <f>'Ctrình-18 (21-30)'!G49</f>
        <v>0</v>
      </c>
      <c r="N13" s="263">
        <f>'Ctrình-18 (21-30)'!H56</f>
        <v>0</v>
      </c>
      <c r="O13" s="199">
        <f>'Ctrình-18 (21-30)'!G63</f>
        <v>0</v>
      </c>
      <c r="P13" s="199">
        <f>'Ctrình-18 (21-30)'!G70</f>
        <v>0</v>
      </c>
      <c r="Q13" s="199">
        <f>'Ctrình-18 (21-30)'!G77</f>
        <v>0</v>
      </c>
      <c r="R13" s="355">
        <f t="shared" si="5"/>
        <v>0</v>
      </c>
      <c r="S13" s="195"/>
      <c r="T13" s="199">
        <f>'Ctrình-18 (21-30)'!G84</f>
        <v>0</v>
      </c>
      <c r="U13" s="199">
        <f>'Ctrình-18 (21-30)'!G91</f>
        <v>0</v>
      </c>
      <c r="V13" s="199">
        <f>'Ctrình-18 (21-30)'!G98</f>
        <v>0</v>
      </c>
      <c r="W13" s="199">
        <f>'Ctrình-18 (21-30)'!G105</f>
        <v>0</v>
      </c>
      <c r="X13" s="199">
        <f>'Ctrình-18 (21-30)'!G112</f>
        <v>0</v>
      </c>
      <c r="Y13" s="199">
        <f>'Ctrình-18 (21-30)'!G119</f>
        <v>0</v>
      </c>
      <c r="Z13" s="199">
        <f>'Ctrình-18 (21-30)'!G126</f>
        <v>0</v>
      </c>
      <c r="AA13" s="199">
        <f>'Ctrình-18 (21-30)'!G133</f>
        <v>0</v>
      </c>
      <c r="AB13" s="344">
        <f t="shared" si="6"/>
        <v>0</v>
      </c>
      <c r="AC13" s="344"/>
      <c r="AD13" s="199">
        <f>'Ctrình-18 (21-30)'!G141</f>
        <v>0</v>
      </c>
      <c r="AE13" s="199">
        <f>'Ctrình-18 (21-30)'!G146</f>
        <v>0</v>
      </c>
      <c r="AF13" s="199">
        <f>'Ctrình-18 (21-30)'!G150</f>
        <v>0</v>
      </c>
      <c r="AG13" s="199">
        <f>'Ctrình-18 (21-30)'!G154</f>
        <v>0</v>
      </c>
      <c r="AH13" s="199">
        <f>'Ctrình-18 (21-30)'!G158</f>
        <v>0</v>
      </c>
      <c r="AI13" s="199">
        <f>'Ctrình-18 (21-30)'!G162</f>
        <v>0</v>
      </c>
      <c r="AJ13" s="199">
        <f>'Ctrình-18 (21-30)'!G166</f>
        <v>0</v>
      </c>
      <c r="AK13" s="199">
        <f>'Ctrình-18 (21-30)'!G170</f>
        <v>0</v>
      </c>
      <c r="AL13" s="199">
        <f>'Ctrình-18 (21-30)'!G174</f>
        <v>0</v>
      </c>
      <c r="AM13" s="199">
        <f>'Ctrình-18 (21-30)'!G181</f>
        <v>0</v>
      </c>
      <c r="AN13" s="199">
        <f>'Ctrình-18 (21-30)'!G188</f>
        <v>0</v>
      </c>
      <c r="AO13" s="199">
        <f>'Ctrình-18 (21-30)'!G195</f>
        <v>0</v>
      </c>
      <c r="AP13" s="199">
        <f>'Ctrình-18 (21-30)'!G202</f>
        <v>0</v>
      </c>
      <c r="AQ13" s="199">
        <f>'Ctrình-18 (21-30)'!G209</f>
        <v>0</v>
      </c>
      <c r="AR13" s="199">
        <f>'Ctrình-18 (21-30)'!G213</f>
        <v>0</v>
      </c>
      <c r="AS13" s="199">
        <f>'Ctrình-18 (21-30)'!G217</f>
        <v>0</v>
      </c>
      <c r="AT13" s="272">
        <f>'Ctrình-18 (21-30)'!G221</f>
        <v>0</v>
      </c>
      <c r="AU13" s="199">
        <f>'Ctrình-18 (21-30)'!G228</f>
        <v>0</v>
      </c>
      <c r="AV13" s="199">
        <f>'Ctrình-18 (21-30)'!G235</f>
        <v>0</v>
      </c>
      <c r="AW13" s="199">
        <f>'Ctrình-18 (21-30)'!G242</f>
        <v>0</v>
      </c>
      <c r="AX13" s="199">
        <f>'Ctrình-18 (21-30)'!G249</f>
        <v>0</v>
      </c>
      <c r="AY13" s="199">
        <f>'Ctrình-18 (21-30)'!G256</f>
        <v>0</v>
      </c>
      <c r="AZ13" s="199">
        <f>'Ctrình-18 (21-30)'!G263</f>
        <v>0</v>
      </c>
      <c r="BA13" s="199">
        <f>'Ctrình-18 (21-30)'!G270</f>
        <v>0</v>
      </c>
      <c r="BB13" s="199">
        <f>'Ctrình-18 (21-30)'!G277</f>
        <v>0</v>
      </c>
      <c r="BC13" s="199">
        <f>'Ctrình-18 (21-30)'!G284</f>
        <v>0</v>
      </c>
      <c r="BD13" s="199">
        <f>'Ctrình-18 (21-30)'!G291</f>
        <v>0</v>
      </c>
      <c r="BE13" s="199">
        <f>'Ctrình-18 (21-30)'!G298</f>
        <v>0</v>
      </c>
      <c r="BF13" s="195">
        <f>'Ctrình-18 (21-30)'!G305</f>
        <v>0</v>
      </c>
      <c r="BG13" s="199"/>
      <c r="BH13" s="199">
        <f t="shared" si="3"/>
        <v>0</v>
      </c>
      <c r="BI13" s="196">
        <f>$I$64-BH13</f>
        <v>0</v>
      </c>
      <c r="BJ13" s="199">
        <f t="shared" si="4"/>
        <v>0</v>
      </c>
      <c r="BK13" s="204"/>
      <c r="BL13" s="211"/>
    </row>
    <row r="14" spans="1:64" s="210" customFormat="1" ht="15.75" customHeight="1">
      <c r="A14" s="369" t="s">
        <v>20</v>
      </c>
      <c r="B14" s="209" t="s">
        <v>21</v>
      </c>
      <c r="C14" s="208" t="s">
        <v>22</v>
      </c>
      <c r="D14" s="215"/>
      <c r="E14" s="252">
        <f>SUM(G14:I14,K14:Q14)</f>
        <v>0</v>
      </c>
      <c r="F14" s="199">
        <f t="shared" si="7"/>
        <v>0</v>
      </c>
      <c r="G14" s="199">
        <f>'Ctrình-18 (21-30)'!H7</f>
        <v>0</v>
      </c>
      <c r="H14" s="199">
        <f>'Ctrình-18 (21-30)'!H14</f>
        <v>0</v>
      </c>
      <c r="I14" s="199">
        <f>'Ctrình-18 (21-30)'!H21</f>
        <v>0</v>
      </c>
      <c r="J14" s="207">
        <f>$D14-$BH14</f>
        <v>0</v>
      </c>
      <c r="K14" s="199">
        <f>'Ctrình-18 (21-30)'!H35</f>
        <v>0</v>
      </c>
      <c r="L14" s="199">
        <f>'Ctrình-18 (21-30)'!H42</f>
        <v>0</v>
      </c>
      <c r="M14" s="199">
        <f>'Ctrình-18 (21-30)'!H49</f>
        <v>0</v>
      </c>
      <c r="N14" s="263">
        <f>'Ctrình-18 (21-30)'!H56</f>
        <v>0</v>
      </c>
      <c r="O14" s="199">
        <f>'Ctrình-18 (21-30)'!H63</f>
        <v>0</v>
      </c>
      <c r="P14" s="199">
        <f>'Ctrình-18 (21-30)'!H70</f>
        <v>0</v>
      </c>
      <c r="Q14" s="199">
        <f>'Ctrình-18 (21-30)'!H77</f>
        <v>0</v>
      </c>
      <c r="R14" s="355">
        <f t="shared" si="5"/>
        <v>0</v>
      </c>
      <c r="S14" s="195"/>
      <c r="T14" s="199">
        <f>'Ctrình-18 (21-30)'!H84</f>
        <v>0</v>
      </c>
      <c r="U14" s="199">
        <f>'Ctrình-18 (21-30)'!H91</f>
        <v>0</v>
      </c>
      <c r="V14" s="199">
        <f>'Ctrình-18 (21-30)'!H98</f>
        <v>0</v>
      </c>
      <c r="W14" s="199">
        <f>'Ctrình-18 (21-30)'!H105</f>
        <v>0</v>
      </c>
      <c r="X14" s="199">
        <f>'Ctrình-18 (21-30)'!H112</f>
        <v>0</v>
      </c>
      <c r="Y14" s="199">
        <f>'Ctrình-18 (21-30)'!H119</f>
        <v>0</v>
      </c>
      <c r="Z14" s="199">
        <f>'Ctrình-18 (21-30)'!H126</f>
        <v>0</v>
      </c>
      <c r="AA14" s="199">
        <f>'Ctrình-18 (21-30)'!H133</f>
        <v>0</v>
      </c>
      <c r="AB14" s="344">
        <f t="shared" si="6"/>
        <v>0</v>
      </c>
      <c r="AC14" s="344"/>
      <c r="AD14" s="199">
        <f>'Ctrình-18 (21-30)'!H141</f>
        <v>0</v>
      </c>
      <c r="AE14" s="199">
        <f>'Ctrình-18 (21-30)'!H146</f>
        <v>0</v>
      </c>
      <c r="AF14" s="199">
        <f>'Ctrình-18 (21-30)'!H150</f>
        <v>0</v>
      </c>
      <c r="AG14" s="199">
        <f>'Ctrình-18 (21-30)'!H154</f>
        <v>0</v>
      </c>
      <c r="AH14" s="199">
        <f>'Ctrình-18 (21-30)'!H158</f>
        <v>0</v>
      </c>
      <c r="AI14" s="199">
        <f>'Ctrình-18 (21-30)'!H162</f>
        <v>0</v>
      </c>
      <c r="AJ14" s="199">
        <f>'Ctrình-18 (21-30)'!H166</f>
        <v>0</v>
      </c>
      <c r="AK14" s="199">
        <f>'Ctrình-18 (21-30)'!H170</f>
        <v>0</v>
      </c>
      <c r="AL14" s="199">
        <f>'Ctrình-18 (21-30)'!H174</f>
        <v>0</v>
      </c>
      <c r="AM14" s="199">
        <f>'Ctrình-18 (21-30)'!H181</f>
        <v>0</v>
      </c>
      <c r="AN14" s="199">
        <f>'Ctrình-18 (21-30)'!H188</f>
        <v>0</v>
      </c>
      <c r="AO14" s="199">
        <f>'Ctrình-18 (21-30)'!H195</f>
        <v>0</v>
      </c>
      <c r="AP14" s="199">
        <f>'Ctrình-18 (21-30)'!H202</f>
        <v>0</v>
      </c>
      <c r="AQ14" s="199">
        <f>'Ctrình-18 (21-30)'!H209</f>
        <v>0</v>
      </c>
      <c r="AR14" s="199">
        <f>'Ctrình-18 (21-30)'!H213</f>
        <v>0</v>
      </c>
      <c r="AS14" s="199">
        <f>'Ctrình-18 (21-30)'!H217</f>
        <v>0</v>
      </c>
      <c r="AT14" s="272">
        <f>'Ctrình-18 (21-30)'!H221</f>
        <v>0</v>
      </c>
      <c r="AU14" s="199">
        <f>'Ctrình-18 (21-30)'!H228</f>
        <v>0</v>
      </c>
      <c r="AV14" s="199">
        <f>'Ctrình-18 (21-30)'!H235</f>
        <v>0</v>
      </c>
      <c r="AW14" s="199">
        <f>'Ctrình-18 (21-30)'!H242</f>
        <v>0</v>
      </c>
      <c r="AX14" s="199">
        <f>'Ctrình-18 (21-30)'!H249</f>
        <v>0</v>
      </c>
      <c r="AY14" s="199">
        <f>'Ctrình-18 (21-30)'!H256</f>
        <v>0</v>
      </c>
      <c r="AZ14" s="199">
        <f>'Ctrình-18 (21-30)'!H263</f>
        <v>0</v>
      </c>
      <c r="BA14" s="199">
        <f>'Ctrình-18 (21-30)'!H270</f>
        <v>0</v>
      </c>
      <c r="BB14" s="199">
        <f>'Ctrình-18 (21-30)'!H277</f>
        <v>0</v>
      </c>
      <c r="BC14" s="199">
        <f>'Ctrình-18 (21-30)'!H284</f>
        <v>0</v>
      </c>
      <c r="BD14" s="199">
        <f>'Ctrình-18 (21-30)'!H291</f>
        <v>0</v>
      </c>
      <c r="BE14" s="199">
        <f>'Ctrình-18 (21-30)'!H298</f>
        <v>0</v>
      </c>
      <c r="BF14" s="195">
        <f>'Ctrình-18 (21-30)'!H305</f>
        <v>0</v>
      </c>
      <c r="BG14" s="199"/>
      <c r="BH14" s="199">
        <f t="shared" si="3"/>
        <v>0</v>
      </c>
      <c r="BI14" s="196">
        <f>$J$64-BH14</f>
        <v>0</v>
      </c>
      <c r="BJ14" s="199">
        <f t="shared" si="4"/>
        <v>0</v>
      </c>
      <c r="BK14" s="204"/>
      <c r="BL14" s="211"/>
    </row>
    <row r="15" spans="1:64" s="210" customFormat="1" ht="15.75" customHeight="1">
      <c r="A15" s="369" t="s">
        <v>23</v>
      </c>
      <c r="B15" s="209" t="s">
        <v>24</v>
      </c>
      <c r="C15" s="208" t="s">
        <v>25</v>
      </c>
      <c r="D15" s="215"/>
      <c r="E15" s="252">
        <f>SUM(G15:J15,L15:Q15)</f>
        <v>0</v>
      </c>
      <c r="F15" s="199">
        <f t="shared" si="7"/>
        <v>0</v>
      </c>
      <c r="G15" s="199">
        <f>'Ctrình-18 (21-30)'!I7</f>
        <v>0</v>
      </c>
      <c r="H15" s="199">
        <f>'Ctrình-18 (21-30)'!I14</f>
        <v>0</v>
      </c>
      <c r="I15" s="199">
        <f>'Ctrình-18 (21-30)'!I21</f>
        <v>0</v>
      </c>
      <c r="J15" s="199">
        <f>'Ctrình-18 (21-30)'!I28</f>
        <v>0</v>
      </c>
      <c r="K15" s="207">
        <f>$D15-$BH15</f>
        <v>0</v>
      </c>
      <c r="L15" s="199">
        <f>'Ctrình-18 (21-30)'!I42</f>
        <v>0</v>
      </c>
      <c r="M15" s="199">
        <f>'Ctrình-18 (21-30)'!I49</f>
        <v>0</v>
      </c>
      <c r="N15" s="263">
        <f>'Ctrình-18 (21-30)'!I56</f>
        <v>0</v>
      </c>
      <c r="O15" s="199">
        <f>'Ctrình-18 (21-30)'!I63</f>
        <v>0</v>
      </c>
      <c r="P15" s="199">
        <f>'Ctrình-18 (21-30)'!I70</f>
        <v>0</v>
      </c>
      <c r="Q15" s="199">
        <f>'Ctrình-18 (21-30)'!I77</f>
        <v>0</v>
      </c>
      <c r="R15" s="355">
        <f t="shared" si="5"/>
        <v>0</v>
      </c>
      <c r="S15" s="195"/>
      <c r="T15" s="199">
        <f>'Ctrình-18 (21-30)'!I84</f>
        <v>0</v>
      </c>
      <c r="U15" s="199">
        <f>'Ctrình-18 (21-30)'!I91</f>
        <v>0</v>
      </c>
      <c r="V15" s="199">
        <f>'Ctrình-18 (21-30)'!I98</f>
        <v>0</v>
      </c>
      <c r="W15" s="199">
        <f>'Ctrình-18 (21-30)'!I105</f>
        <v>0</v>
      </c>
      <c r="X15" s="199">
        <f>'Ctrình-18 (21-30)'!I112</f>
        <v>0</v>
      </c>
      <c r="Y15" s="199">
        <f>'Ctrình-18 (21-30)'!I119</f>
        <v>0</v>
      </c>
      <c r="Z15" s="199">
        <f>'Ctrình-18 (21-30)'!I126</f>
        <v>0</v>
      </c>
      <c r="AA15" s="199">
        <f>'Ctrình-18 (21-30)'!I133</f>
        <v>0</v>
      </c>
      <c r="AB15" s="344">
        <f t="shared" si="6"/>
        <v>0</v>
      </c>
      <c r="AC15" s="344"/>
      <c r="AD15" s="199">
        <f>'Ctrình-18 (21-30)'!I141</f>
        <v>0</v>
      </c>
      <c r="AE15" s="199">
        <f>'Ctrình-18 (21-30)'!I146</f>
        <v>0</v>
      </c>
      <c r="AF15" s="199">
        <f>'Ctrình-18 (21-30)'!I150</f>
        <v>0</v>
      </c>
      <c r="AG15" s="199">
        <f>'Ctrình-18 (21-30)'!I154</f>
        <v>0</v>
      </c>
      <c r="AH15" s="199">
        <f>'Ctrình-18 (21-30)'!I158</f>
        <v>0</v>
      </c>
      <c r="AI15" s="199">
        <f>'Ctrình-18 (21-30)'!I162</f>
        <v>0</v>
      </c>
      <c r="AJ15" s="199">
        <f>'Ctrình-18 (21-30)'!I166</f>
        <v>0</v>
      </c>
      <c r="AK15" s="199">
        <f>'Ctrình-18 (21-30)'!I170</f>
        <v>0</v>
      </c>
      <c r="AL15" s="199">
        <f>'Ctrình-18 (21-30)'!I174</f>
        <v>0</v>
      </c>
      <c r="AM15" s="199">
        <f>'Ctrình-18 (21-30)'!I181</f>
        <v>0</v>
      </c>
      <c r="AN15" s="199">
        <f>'Ctrình-18 (21-30)'!I188</f>
        <v>0</v>
      </c>
      <c r="AO15" s="199">
        <f>'Ctrình-18 (21-30)'!I195</f>
        <v>0</v>
      </c>
      <c r="AP15" s="199">
        <f>'Ctrình-18 (21-30)'!I202</f>
        <v>0</v>
      </c>
      <c r="AQ15" s="199">
        <f>'Ctrình-18 (21-30)'!I209</f>
        <v>0</v>
      </c>
      <c r="AR15" s="199">
        <f>'Ctrình-18 (21-30)'!I213</f>
        <v>0</v>
      </c>
      <c r="AS15" s="199">
        <f>'Ctrình-18 (21-30)'!I217</f>
        <v>0</v>
      </c>
      <c r="AT15" s="272">
        <f>'Ctrình-18 (21-30)'!I221</f>
        <v>0</v>
      </c>
      <c r="AU15" s="199">
        <f>'Ctrình-18 (21-30)'!I228</f>
        <v>0</v>
      </c>
      <c r="AV15" s="199">
        <f>'Ctrình-18 (21-30)'!I235</f>
        <v>0</v>
      </c>
      <c r="AW15" s="199">
        <f>'Ctrình-18 (21-30)'!I242</f>
        <v>0</v>
      </c>
      <c r="AX15" s="199">
        <f>'Ctrình-18 (21-30)'!I249</f>
        <v>0</v>
      </c>
      <c r="AY15" s="199">
        <f>'Ctrình-18 (21-30)'!I256</f>
        <v>0</v>
      </c>
      <c r="AZ15" s="199">
        <f>'Ctrình-18 (21-30)'!I263</f>
        <v>0</v>
      </c>
      <c r="BA15" s="199">
        <f>'Ctrình-18 (21-30)'!I270</f>
        <v>0</v>
      </c>
      <c r="BB15" s="199">
        <f>'Ctrình-18 (21-30)'!I277</f>
        <v>0</v>
      </c>
      <c r="BC15" s="199">
        <f>'Ctrình-18 (21-30)'!I284</f>
        <v>0</v>
      </c>
      <c r="BD15" s="199">
        <f>'Ctrình-18 (21-30)'!I291</f>
        <v>0</v>
      </c>
      <c r="BE15" s="199">
        <f>'Ctrình-18 (21-30)'!I298</f>
        <v>0</v>
      </c>
      <c r="BF15" s="195">
        <f>'Ctrình-18 (21-30)'!I305</f>
        <v>0</v>
      </c>
      <c r="BG15" s="199"/>
      <c r="BH15" s="199">
        <f>SUM(BF15,BG15,R15,E15)</f>
        <v>0</v>
      </c>
      <c r="BI15" s="196">
        <f>$K$64-BH15</f>
        <v>0</v>
      </c>
      <c r="BJ15" s="199">
        <f t="shared" si="4"/>
        <v>0</v>
      </c>
      <c r="BK15" s="204"/>
      <c r="BL15" s="211"/>
    </row>
    <row r="16" spans="1:64" s="210" customFormat="1" ht="15.75" customHeight="1">
      <c r="A16" s="369" t="s">
        <v>26</v>
      </c>
      <c r="B16" s="209" t="s">
        <v>27</v>
      </c>
      <c r="C16" s="208" t="s">
        <v>28</v>
      </c>
      <c r="D16" s="200"/>
      <c r="E16" s="252">
        <f>SUM(G16:K16,M16:Q16)</f>
        <v>0</v>
      </c>
      <c r="F16" s="199">
        <f t="shared" si="7"/>
        <v>0</v>
      </c>
      <c r="G16" s="199">
        <f>'Ctrình-18 (21-30)'!J7</f>
        <v>0</v>
      </c>
      <c r="H16" s="199">
        <f>'Ctrình-18 (21-30)'!J14</f>
        <v>0</v>
      </c>
      <c r="I16" s="199">
        <f>'Ctrình-18 (21-30)'!J21</f>
        <v>0</v>
      </c>
      <c r="J16" s="199">
        <f>'Ctrình-18 (21-30)'!J28</f>
        <v>0</v>
      </c>
      <c r="K16" s="199">
        <f>'Ctrình-18 (21-30)'!J35</f>
        <v>0</v>
      </c>
      <c r="L16" s="207">
        <f>$D16-$BH16</f>
        <v>0</v>
      </c>
      <c r="M16" s="199">
        <f>'Ctrình-18 (21-30)'!J49</f>
        <v>0</v>
      </c>
      <c r="N16" s="263">
        <f>'Ctrình-18 (21-30)'!J56</f>
        <v>0</v>
      </c>
      <c r="O16" s="199">
        <f>'Ctrình-18 (21-30)'!J63</f>
        <v>0</v>
      </c>
      <c r="P16" s="199">
        <f>'Ctrình-18 (21-30)'!J70</f>
        <v>0</v>
      </c>
      <c r="Q16" s="199">
        <f>'Ctrình-18 (21-30)'!J77</f>
        <v>0</v>
      </c>
      <c r="R16" s="355">
        <f t="shared" si="5"/>
        <v>0</v>
      </c>
      <c r="S16" s="195"/>
      <c r="T16" s="199">
        <f>'Ctrình-18 (21-30)'!J84</f>
        <v>0</v>
      </c>
      <c r="U16" s="199">
        <f>'Ctrình-18 (21-30)'!J91</f>
        <v>0</v>
      </c>
      <c r="V16" s="199">
        <f>'Ctrình-18 (21-30)'!J98</f>
        <v>0</v>
      </c>
      <c r="W16" s="199">
        <f>'Ctrình-18 (21-30)'!J105</f>
        <v>0</v>
      </c>
      <c r="X16" s="199">
        <f>'Ctrình-18 (21-30)'!J112</f>
        <v>0</v>
      </c>
      <c r="Y16" s="199">
        <f>'Ctrình-18 (21-30)'!J119</f>
        <v>0</v>
      </c>
      <c r="Z16" s="199">
        <f>'Ctrình-18 (21-30)'!J126</f>
        <v>0</v>
      </c>
      <c r="AA16" s="199">
        <f>'Ctrình-18 (21-30)'!J133</f>
        <v>0</v>
      </c>
      <c r="AB16" s="344">
        <f t="shared" si="6"/>
        <v>0</v>
      </c>
      <c r="AC16" s="344"/>
      <c r="AD16" s="199">
        <f>'Ctrình-18 (21-30)'!J141</f>
        <v>0</v>
      </c>
      <c r="AE16" s="199">
        <f>'Ctrình-18 (21-30)'!J146</f>
        <v>0</v>
      </c>
      <c r="AF16" s="199">
        <f>'Ctrình-18 (21-30)'!J150</f>
        <v>0</v>
      </c>
      <c r="AG16" s="199">
        <f>'Ctrình-18 (21-30)'!J154</f>
        <v>0</v>
      </c>
      <c r="AH16" s="199">
        <f>'Ctrình-18 (21-30)'!J158</f>
        <v>0</v>
      </c>
      <c r="AI16" s="199">
        <f>'Ctrình-18 (21-30)'!J162</f>
        <v>0</v>
      </c>
      <c r="AJ16" s="199">
        <f>'Ctrình-18 (21-30)'!J166</f>
        <v>0</v>
      </c>
      <c r="AK16" s="199">
        <f>'Ctrình-18 (21-30)'!J170</f>
        <v>0</v>
      </c>
      <c r="AL16" s="199">
        <f>'Ctrình-18 (21-30)'!J174</f>
        <v>0</v>
      </c>
      <c r="AM16" s="199">
        <f>'Ctrình-18 (21-30)'!J181</f>
        <v>0</v>
      </c>
      <c r="AN16" s="199">
        <f>'Ctrình-18 (21-30)'!J188</f>
        <v>0</v>
      </c>
      <c r="AO16" s="199">
        <f>'Ctrình-18 (21-30)'!J195</f>
        <v>0</v>
      </c>
      <c r="AP16" s="199">
        <f>'Ctrình-18 (21-30)'!J202</f>
        <v>0</v>
      </c>
      <c r="AQ16" s="199">
        <f>'Ctrình-18 (21-30)'!J209</f>
        <v>0</v>
      </c>
      <c r="AR16" s="199">
        <f>'Ctrình-18 (21-30)'!J213</f>
        <v>0</v>
      </c>
      <c r="AS16" s="199">
        <f>'Ctrình-18 (21-30)'!J217</f>
        <v>0</v>
      </c>
      <c r="AT16" s="272">
        <f>'Ctrình-18 (21-30)'!J221</f>
        <v>0</v>
      </c>
      <c r="AU16" s="199">
        <f>'Ctrình-18 (21-30)'!J228</f>
        <v>0</v>
      </c>
      <c r="AV16" s="199">
        <f>'Ctrình-18 (21-30)'!J235</f>
        <v>0</v>
      </c>
      <c r="AW16" s="199">
        <f>'Ctrình-18 (21-30)'!J242</f>
        <v>0</v>
      </c>
      <c r="AX16" s="199">
        <f>'Ctrình-18 (21-30)'!J249</f>
        <v>0</v>
      </c>
      <c r="AY16" s="199">
        <f>'Ctrình-18 (21-30)'!J256</f>
        <v>0</v>
      </c>
      <c r="AZ16" s="199">
        <f>'Ctrình-18 (21-30)'!J263</f>
        <v>0</v>
      </c>
      <c r="BA16" s="199">
        <f>'Ctrình-18 (21-30)'!J270</f>
        <v>0</v>
      </c>
      <c r="BB16" s="199">
        <f>'Ctrình-18 (21-30)'!J277</f>
        <v>0</v>
      </c>
      <c r="BC16" s="199">
        <f>'Ctrình-18 (21-30)'!J284</f>
        <v>0</v>
      </c>
      <c r="BD16" s="199">
        <f>'Ctrình-18 (21-30)'!J291</f>
        <v>0</v>
      </c>
      <c r="BE16" s="199">
        <f>'Ctrình-18 (21-30)'!J298</f>
        <v>0</v>
      </c>
      <c r="BF16" s="195">
        <f>'Ctrình-18 (21-30)'!J305</f>
        <v>0</v>
      </c>
      <c r="BG16" s="199"/>
      <c r="BH16" s="199">
        <f t="shared" si="3"/>
        <v>0</v>
      </c>
      <c r="BI16" s="196">
        <f>$L$64-BH16</f>
        <v>0</v>
      </c>
      <c r="BJ16" s="199">
        <f t="shared" si="4"/>
        <v>0</v>
      </c>
      <c r="BK16" s="204"/>
      <c r="BL16" s="211"/>
    </row>
    <row r="17" spans="1:64" s="210" customFormat="1" ht="15.75" customHeight="1">
      <c r="A17" s="369" t="s">
        <v>29</v>
      </c>
      <c r="B17" s="209" t="s">
        <v>30</v>
      </c>
      <c r="C17" s="208" t="s">
        <v>31</v>
      </c>
      <c r="D17" s="200"/>
      <c r="E17" s="252">
        <f>SUM(G17:L17,O17:Q17)</f>
        <v>0</v>
      </c>
      <c r="F17" s="199">
        <f t="shared" si="7"/>
        <v>0</v>
      </c>
      <c r="G17" s="199">
        <f>'Ctrình-18 (21-30)'!K7</f>
        <v>0</v>
      </c>
      <c r="H17" s="199">
        <f>'Ctrình-18 (21-30)'!K14</f>
        <v>0</v>
      </c>
      <c r="I17" s="199">
        <f>'Ctrình-18 (21-30)'!K21</f>
        <v>0</v>
      </c>
      <c r="J17" s="199">
        <f>'Ctrình-18 (21-30)'!K28</f>
        <v>0</v>
      </c>
      <c r="K17" s="199">
        <f>'Ctrình-18 (21-30)'!K35</f>
        <v>0</v>
      </c>
      <c r="L17" s="199">
        <f>'Ctrình-18 (21-30)'!K42</f>
        <v>0</v>
      </c>
      <c r="M17" s="207">
        <f>$D17-$BH17</f>
        <v>0</v>
      </c>
      <c r="N17" s="263">
        <f>'Ctrình-18 (21-30)'!K56</f>
        <v>0</v>
      </c>
      <c r="O17" s="199">
        <f>'Ctrình-18 (21-30)'!K63</f>
        <v>0</v>
      </c>
      <c r="P17" s="199">
        <f>'Ctrình-18 (21-30)'!K70</f>
        <v>0</v>
      </c>
      <c r="Q17" s="199">
        <f>'Ctrình-18 (21-30)'!K77</f>
        <v>0</v>
      </c>
      <c r="R17" s="355">
        <f t="shared" si="5"/>
        <v>0</v>
      </c>
      <c r="S17" s="195"/>
      <c r="T17" s="199">
        <f>'Ctrình-18 (21-30)'!K84</f>
        <v>0</v>
      </c>
      <c r="U17" s="199">
        <f>'Ctrình-18 (21-30)'!K91</f>
        <v>0</v>
      </c>
      <c r="V17" s="199">
        <f>'Ctrình-18 (21-30)'!K98</f>
        <v>0</v>
      </c>
      <c r="W17" s="199">
        <f>'Ctrình-18 (21-30)'!K105</f>
        <v>0</v>
      </c>
      <c r="X17" s="199">
        <f>'Ctrình-18 (21-30)'!K112</f>
        <v>0</v>
      </c>
      <c r="Y17" s="199">
        <f>'Ctrình-18 (21-30)'!K119</f>
        <v>0</v>
      </c>
      <c r="Z17" s="199">
        <f>'Ctrình-18 (21-30)'!K126</f>
        <v>0</v>
      </c>
      <c r="AA17" s="199">
        <f>'Ctrình-18 (21-30)'!K133</f>
        <v>0</v>
      </c>
      <c r="AB17" s="344">
        <f t="shared" si="6"/>
        <v>0</v>
      </c>
      <c r="AC17" s="344"/>
      <c r="AD17" s="199">
        <f>'Ctrình-18 (21-30)'!K141</f>
        <v>0</v>
      </c>
      <c r="AE17" s="199">
        <f>'Ctrình-18 (21-30)'!K146</f>
        <v>0</v>
      </c>
      <c r="AF17" s="199">
        <f>'Ctrình-18 (21-30)'!K150</f>
        <v>0</v>
      </c>
      <c r="AG17" s="199">
        <f>'Ctrình-18 (21-30)'!K154</f>
        <v>0</v>
      </c>
      <c r="AH17" s="199">
        <f>'Ctrình-18 (21-30)'!K158</f>
        <v>0</v>
      </c>
      <c r="AI17" s="199">
        <f>'Ctrình-18 (21-30)'!K162</f>
        <v>0</v>
      </c>
      <c r="AJ17" s="199">
        <f>'Ctrình-18 (21-30)'!K166</f>
        <v>0</v>
      </c>
      <c r="AK17" s="199">
        <f>'Ctrình-18 (21-30)'!K170</f>
        <v>0</v>
      </c>
      <c r="AL17" s="199">
        <f>'Ctrình-18 (21-30)'!K174</f>
        <v>0</v>
      </c>
      <c r="AM17" s="199">
        <f>'Ctrình-18 (21-30)'!K181</f>
        <v>0</v>
      </c>
      <c r="AN17" s="199">
        <f>'Ctrình-18 (21-30)'!K188</f>
        <v>0</v>
      </c>
      <c r="AO17" s="199">
        <f>'Ctrình-18 (21-30)'!K195</f>
        <v>0</v>
      </c>
      <c r="AP17" s="199">
        <f>'Ctrình-18 (21-30)'!K202</f>
        <v>0</v>
      </c>
      <c r="AQ17" s="199">
        <f>'Ctrình-18 (21-30)'!K209</f>
        <v>0</v>
      </c>
      <c r="AR17" s="199">
        <f>'Ctrình-18 (21-30)'!K213</f>
        <v>0</v>
      </c>
      <c r="AS17" s="199">
        <f>'Ctrình-18 (21-30)'!K217</f>
        <v>0</v>
      </c>
      <c r="AT17" s="272">
        <f>'Ctrình-18 (21-30)'!K221</f>
        <v>0</v>
      </c>
      <c r="AU17" s="199">
        <f>'Ctrình-18 (21-30)'!K228</f>
        <v>0</v>
      </c>
      <c r="AV17" s="199">
        <f>'Ctrình-18 (21-30)'!K235</f>
        <v>0</v>
      </c>
      <c r="AW17" s="199">
        <f>'Ctrình-18 (21-30)'!K242</f>
        <v>0</v>
      </c>
      <c r="AX17" s="199">
        <f>'Ctrình-18 (21-30)'!K249</f>
        <v>0</v>
      </c>
      <c r="AY17" s="199">
        <f>'Ctrình-18 (21-30)'!K256</f>
        <v>0</v>
      </c>
      <c r="AZ17" s="199">
        <f>'Ctrình-18 (21-30)'!K263</f>
        <v>0</v>
      </c>
      <c r="BA17" s="199">
        <f>'Ctrình-18 (21-30)'!K270</f>
        <v>0</v>
      </c>
      <c r="BB17" s="199">
        <f>'Ctrình-18 (21-30)'!K277</f>
        <v>0</v>
      </c>
      <c r="BC17" s="199">
        <f>'Ctrình-18 (21-30)'!K284</f>
        <v>0</v>
      </c>
      <c r="BD17" s="199">
        <f>'Ctrình-18 (21-30)'!K291</f>
        <v>0</v>
      </c>
      <c r="BE17" s="199">
        <f>'Ctrình-18 (21-30)'!K298</f>
        <v>0</v>
      </c>
      <c r="BF17" s="195">
        <f>'Ctrình-18 (21-30)'!K305</f>
        <v>0</v>
      </c>
      <c r="BG17" s="199"/>
      <c r="BH17" s="199">
        <f>SUM(BF17,BG17,R17,E17)</f>
        <v>0</v>
      </c>
      <c r="BI17" s="196">
        <f>$M$64-BH17</f>
        <v>0</v>
      </c>
      <c r="BJ17" s="199">
        <f t="shared" si="4"/>
        <v>0</v>
      </c>
      <c r="BK17" s="204"/>
      <c r="BL17" s="211"/>
    </row>
    <row r="18" spans="1:64" s="216" customFormat="1" ht="15.75" customHeight="1">
      <c r="A18" s="370" t="s">
        <v>395</v>
      </c>
      <c r="B18" s="214" t="s">
        <v>343</v>
      </c>
      <c r="C18" s="213" t="s">
        <v>382</v>
      </c>
      <c r="D18" s="222"/>
      <c r="E18" s="252">
        <f>SUM(G18:M18,O18:Q18)</f>
        <v>0</v>
      </c>
      <c r="F18" s="199">
        <f t="shared" si="7"/>
        <v>0</v>
      </c>
      <c r="G18" s="199">
        <f>'Ctrình-18 (21-30)'!K8</f>
        <v>0</v>
      </c>
      <c r="H18" s="199">
        <f>'Ctrình-18 (21-30)'!K15</f>
        <v>0</v>
      </c>
      <c r="I18" s="199">
        <f>'Ctrình-18 (21-30)'!K22</f>
        <v>0</v>
      </c>
      <c r="J18" s="199">
        <f>'Ctrình-18 (21-30)'!K29</f>
        <v>0</v>
      </c>
      <c r="K18" s="199">
        <f>'Ctrình-18 (21-30)'!K36</f>
        <v>0</v>
      </c>
      <c r="L18" s="199">
        <f>'Ctrình-18 (21-30)'!K43</f>
        <v>0</v>
      </c>
      <c r="M18" s="199">
        <f>'Ctrình-18 (21-30)'!M43</f>
        <v>0</v>
      </c>
      <c r="N18" s="300">
        <f>$D18-$BH18</f>
        <v>0</v>
      </c>
      <c r="O18" s="199">
        <f>'Ctrình-18 (21-30)'!K64</f>
        <v>0</v>
      </c>
      <c r="P18" s="199">
        <f>'Ctrình-18 (21-30)'!K71</f>
        <v>0</v>
      </c>
      <c r="Q18" s="199">
        <f>'Ctrình-18 (21-30)'!K78</f>
        <v>0</v>
      </c>
      <c r="R18" s="355">
        <f t="shared" si="5"/>
        <v>0</v>
      </c>
      <c r="S18" s="195"/>
      <c r="T18" s="199">
        <f>'Ctrình-18 (21-30)'!K85</f>
        <v>0</v>
      </c>
      <c r="U18" s="199">
        <f>'Ctrình-18 (21-30)'!K92</f>
        <v>0</v>
      </c>
      <c r="V18" s="199">
        <f>'Ctrình-18 (21-30)'!K99</f>
        <v>0</v>
      </c>
      <c r="W18" s="199">
        <f>'Ctrình-18 (21-30)'!K106</f>
        <v>0</v>
      </c>
      <c r="X18" s="199">
        <f>'Ctrình-18 (21-30)'!K113</f>
        <v>0</v>
      </c>
      <c r="Y18" s="199">
        <f>'Ctrình-18 (21-30)'!K120</f>
        <v>0</v>
      </c>
      <c r="Z18" s="199">
        <f>'Ctrình-18 (21-30)'!K127</f>
        <v>0</v>
      </c>
      <c r="AA18" s="199">
        <f>'Ctrình-18 (21-30)'!K134</f>
        <v>0</v>
      </c>
      <c r="AB18" s="344">
        <f t="shared" si="6"/>
        <v>0</v>
      </c>
      <c r="AC18" s="344"/>
      <c r="AD18" s="199">
        <f>'Ctrình-18 (21-30)'!K142</f>
        <v>0</v>
      </c>
      <c r="AE18" s="199">
        <f>'Ctrình-18 (21-30)'!K147</f>
        <v>0</v>
      </c>
      <c r="AF18" s="199">
        <f>'Ctrình-18 (21-30)'!K151</f>
        <v>0</v>
      </c>
      <c r="AG18" s="199">
        <f>'Ctrình-18 (21-30)'!K155</f>
        <v>0</v>
      </c>
      <c r="AH18" s="199">
        <f>'Ctrình-18 (21-30)'!K159</f>
        <v>0</v>
      </c>
      <c r="AI18" s="199">
        <f>'Ctrình-18 (21-30)'!K163</f>
        <v>0</v>
      </c>
      <c r="AJ18" s="199">
        <f>'Ctrình-18 (21-30)'!K167</f>
        <v>0</v>
      </c>
      <c r="AK18" s="199">
        <f>'Ctrình-18 (21-30)'!K171</f>
        <v>0</v>
      </c>
      <c r="AL18" s="199">
        <f>'Ctrình-18 (21-30)'!K171</f>
        <v>0</v>
      </c>
      <c r="AM18" s="199">
        <f>'Ctrình-18 (21-30)'!K182</f>
        <v>0</v>
      </c>
      <c r="AN18" s="199">
        <f>'Ctrình-18 (21-30)'!K189</f>
        <v>0</v>
      </c>
      <c r="AO18" s="199">
        <f>'Ctrình-18 (21-30)'!K196</f>
        <v>0</v>
      </c>
      <c r="AP18" s="199">
        <f>'Ctrình-18 (21-30)'!K203</f>
        <v>0</v>
      </c>
      <c r="AQ18" s="199">
        <f>'Ctrình-18 (21-30)'!K210</f>
        <v>0</v>
      </c>
      <c r="AR18" s="199">
        <f>'Ctrình-18 (21-30)'!K214</f>
        <v>0</v>
      </c>
      <c r="AS18" s="199">
        <f>'Ctrình-18 (21-30)'!K218</f>
        <v>0</v>
      </c>
      <c r="AT18" s="272">
        <f>'Ctrình-18 (21-30)'!K222</f>
        <v>0</v>
      </c>
      <c r="AU18" s="199">
        <f>'Ctrình-18 (21-30)'!K229</f>
        <v>0</v>
      </c>
      <c r="AV18" s="199">
        <f>'Ctrình-18 (21-30)'!K236</f>
        <v>0</v>
      </c>
      <c r="AW18" s="199">
        <f>'Ctrình-18 (21-30)'!K243</f>
        <v>0</v>
      </c>
      <c r="AX18" s="199">
        <f>'Ctrình-18 (21-30)'!K250</f>
        <v>0</v>
      </c>
      <c r="AY18" s="199">
        <f>'Ctrình-18 (21-30)'!K257</f>
        <v>0</v>
      </c>
      <c r="AZ18" s="199">
        <f>'Ctrình-18 (21-30)'!K264</f>
        <v>0</v>
      </c>
      <c r="BA18" s="199">
        <f>'Ctrình-18 (21-30)'!K271</f>
        <v>0</v>
      </c>
      <c r="BB18" s="199">
        <f>'Ctrình-18 (21-30)'!K278</f>
        <v>0</v>
      </c>
      <c r="BC18" s="199">
        <f>'Ctrình-18 (21-30)'!K285</f>
        <v>0</v>
      </c>
      <c r="BD18" s="199">
        <f>'Ctrình-18 (21-30)'!K292</f>
        <v>0</v>
      </c>
      <c r="BE18" s="199">
        <f>'Ctrình-18 (21-30)'!K299</f>
        <v>0</v>
      </c>
      <c r="BF18" s="195">
        <f>'Ctrình-18 (21-30)'!K306</f>
        <v>0</v>
      </c>
      <c r="BG18" s="199"/>
      <c r="BH18" s="199">
        <f t="shared" si="3"/>
        <v>0</v>
      </c>
      <c r="BI18" s="196">
        <f>$N$64-BH18</f>
        <v>0</v>
      </c>
      <c r="BJ18" s="199">
        <f t="shared" si="4"/>
        <v>0</v>
      </c>
      <c r="BK18" s="218"/>
      <c r="BL18" s="217"/>
    </row>
    <row r="19" spans="1:64" s="210" customFormat="1" ht="15.75" customHeight="1">
      <c r="A19" s="369" t="s">
        <v>32</v>
      </c>
      <c r="B19" s="209" t="s">
        <v>33</v>
      </c>
      <c r="C19" s="208" t="s">
        <v>34</v>
      </c>
      <c r="D19" s="200"/>
      <c r="E19" s="252">
        <f>SUM(G19:M19,P19:Q19)</f>
        <v>0</v>
      </c>
      <c r="F19" s="199">
        <f t="shared" si="7"/>
        <v>0</v>
      </c>
      <c r="G19" s="199">
        <f>'Ctrình-18 (21-30)'!M7</f>
        <v>0</v>
      </c>
      <c r="H19" s="199">
        <f>'Ctrình-18 (21-30)'!M14</f>
        <v>0</v>
      </c>
      <c r="I19" s="199">
        <f>'Ctrình-18 (21-30)'!M21</f>
        <v>0</v>
      </c>
      <c r="J19" s="199">
        <f>'Ctrình-18 (21-30)'!M28</f>
        <v>0</v>
      </c>
      <c r="K19" s="199">
        <f>'Ctrình-18 (21-30)'!M35</f>
        <v>0</v>
      </c>
      <c r="L19" s="199">
        <f>'Ctrình-18 (21-30)'!M42</f>
        <v>0</v>
      </c>
      <c r="M19" s="199">
        <f>'Ctrình-18 (21-30)'!M49</f>
        <v>0</v>
      </c>
      <c r="N19" s="272">
        <f>'Ctrình-18 (21-30)'!M56</f>
        <v>0</v>
      </c>
      <c r="O19" s="207">
        <f>$D19-$BH19</f>
        <v>0</v>
      </c>
      <c r="P19" s="199">
        <f>'Ctrình-18 (21-30)'!M70</f>
        <v>0</v>
      </c>
      <c r="Q19" s="199">
        <f>'Ctrình-18 (21-30)'!M77</f>
        <v>0</v>
      </c>
      <c r="R19" s="355">
        <f t="shared" si="5"/>
        <v>0</v>
      </c>
      <c r="S19" s="195"/>
      <c r="T19" s="199">
        <f>'Ctrình-18 (21-30)'!M84</f>
        <v>0</v>
      </c>
      <c r="U19" s="199">
        <f>'Ctrình-18 (21-30)'!M91</f>
        <v>0</v>
      </c>
      <c r="V19" s="199">
        <f>'Ctrình-18 (21-30)'!M98</f>
        <v>0</v>
      </c>
      <c r="W19" s="199">
        <f>'Ctrình-18 (21-30)'!M105</f>
        <v>0</v>
      </c>
      <c r="X19" s="199">
        <f>'Ctrình-18 (21-30)'!M112</f>
        <v>0</v>
      </c>
      <c r="Y19" s="199">
        <f>'Ctrình-18 (21-30)'!M119</f>
        <v>0</v>
      </c>
      <c r="Z19" s="199">
        <f>'Ctrình-18 (21-30)'!M126</f>
        <v>0</v>
      </c>
      <c r="AA19" s="199">
        <f>'Ctrình-18 (21-30)'!M133</f>
        <v>0</v>
      </c>
      <c r="AB19" s="344">
        <f t="shared" si="6"/>
        <v>0</v>
      </c>
      <c r="AC19" s="344"/>
      <c r="AD19" s="199">
        <f>'Ctrình-18 (21-30)'!M141</f>
        <v>0</v>
      </c>
      <c r="AE19" s="199">
        <f>'Ctrình-18 (21-30)'!M146</f>
        <v>0</v>
      </c>
      <c r="AF19" s="199">
        <f>'Ctrình-18 (21-30)'!M150</f>
        <v>0</v>
      </c>
      <c r="AG19" s="199">
        <f>'Ctrình-18 (21-30)'!M154</f>
        <v>0</v>
      </c>
      <c r="AH19" s="199">
        <f>'Ctrình-18 (21-30)'!M158</f>
        <v>0</v>
      </c>
      <c r="AI19" s="199">
        <f>'Ctrình-18 (21-30)'!M162</f>
        <v>0</v>
      </c>
      <c r="AJ19" s="199">
        <f>'Ctrình-18 (21-30)'!M166</f>
        <v>0</v>
      </c>
      <c r="AK19" s="199">
        <f>'Ctrình-18 (21-30)'!M170</f>
        <v>0</v>
      </c>
      <c r="AL19" s="199">
        <f>'Ctrình-18 (21-30)'!M174</f>
        <v>0</v>
      </c>
      <c r="AM19" s="199">
        <f>'Ctrình-18 (21-30)'!M181</f>
        <v>0</v>
      </c>
      <c r="AN19" s="199">
        <f>'Ctrình-18 (21-30)'!M188</f>
        <v>0</v>
      </c>
      <c r="AO19" s="199">
        <f>'Ctrình-18 (21-30)'!M195</f>
        <v>0</v>
      </c>
      <c r="AP19" s="199">
        <f>'Ctrình-18 (21-30)'!M202</f>
        <v>0</v>
      </c>
      <c r="AQ19" s="199">
        <f>'Ctrình-18 (21-30)'!M209</f>
        <v>0</v>
      </c>
      <c r="AR19" s="199">
        <f>'Ctrình-18 (21-30)'!M213</f>
        <v>0</v>
      </c>
      <c r="AS19" s="199">
        <f>'Ctrình-18 (21-30)'!M217</f>
        <v>0</v>
      </c>
      <c r="AT19" s="272">
        <f>'Ctrình-18 (21-30)'!M221</f>
        <v>0</v>
      </c>
      <c r="AU19" s="199">
        <f>'Ctrình-18 (21-30)'!M228</f>
        <v>0</v>
      </c>
      <c r="AV19" s="199">
        <f>'Ctrình-18 (21-30)'!M235</f>
        <v>0</v>
      </c>
      <c r="AW19" s="199">
        <f>'Ctrình-18 (21-30)'!M242</f>
        <v>0</v>
      </c>
      <c r="AX19" s="199">
        <f>'Ctrình-18 (21-30)'!M249</f>
        <v>0</v>
      </c>
      <c r="AY19" s="199">
        <f>'Ctrình-18 (21-30)'!M256</f>
        <v>0</v>
      </c>
      <c r="AZ19" s="199">
        <f>'Ctrình-18 (21-30)'!M263</f>
        <v>0</v>
      </c>
      <c r="BA19" s="199">
        <f>'Ctrình-18 (21-30)'!M270</f>
        <v>0</v>
      </c>
      <c r="BB19" s="199">
        <f>'Ctrình-18 (21-30)'!M277</f>
        <v>0</v>
      </c>
      <c r="BC19" s="199">
        <f>'Ctrình-18 (21-30)'!M284</f>
        <v>0</v>
      </c>
      <c r="BD19" s="199">
        <f>'Ctrình-18 (21-30)'!M291</f>
        <v>0</v>
      </c>
      <c r="BE19" s="199">
        <f>'Ctrình-18 (21-30)'!M298</f>
        <v>0</v>
      </c>
      <c r="BF19" s="195">
        <f>'Ctrình-18 (21-30)'!M305</f>
        <v>0</v>
      </c>
      <c r="BG19" s="199"/>
      <c r="BH19" s="199">
        <f t="shared" si="3"/>
        <v>0</v>
      </c>
      <c r="BI19" s="196">
        <f>$O$64-BH19</f>
        <v>0</v>
      </c>
      <c r="BJ19" s="199">
        <f t="shared" si="4"/>
        <v>0</v>
      </c>
      <c r="BK19" s="204"/>
      <c r="BL19" s="211"/>
    </row>
    <row r="20" spans="1:64" s="210" customFormat="1" ht="15.75" customHeight="1">
      <c r="A20" s="369" t="s">
        <v>35</v>
      </c>
      <c r="B20" s="209" t="s">
        <v>36</v>
      </c>
      <c r="C20" s="208" t="s">
        <v>37</v>
      </c>
      <c r="D20" s="200"/>
      <c r="E20" s="252">
        <f>SUM(G20:O20,Q20)</f>
        <v>0</v>
      </c>
      <c r="F20" s="199">
        <f t="shared" si="7"/>
        <v>0</v>
      </c>
      <c r="G20" s="199">
        <f>'Ctrình-18 (21-30)'!N7</f>
        <v>0</v>
      </c>
      <c r="H20" s="199">
        <f>'Ctrình-18 (21-30)'!N14</f>
        <v>0</v>
      </c>
      <c r="I20" s="199">
        <f>'Ctrình-18 (21-30)'!N21</f>
        <v>0</v>
      </c>
      <c r="J20" s="199">
        <f>'Ctrình-18 (21-30)'!N28</f>
        <v>0</v>
      </c>
      <c r="K20" s="199">
        <f>'Ctrình-18 (21-30)'!N35</f>
        <v>0</v>
      </c>
      <c r="L20" s="199">
        <f>'Ctrình-18 (21-30)'!N42</f>
        <v>0</v>
      </c>
      <c r="M20" s="199">
        <f>'Ctrình-18 (21-30)'!N49</f>
        <v>0</v>
      </c>
      <c r="N20" s="272">
        <f>'Ctrình-18 (21-30)'!N56</f>
        <v>0</v>
      </c>
      <c r="O20" s="199">
        <f>'Ctrình-18 (21-30)'!N63</f>
        <v>0</v>
      </c>
      <c r="P20" s="207">
        <f>$D20-$BH20</f>
        <v>0</v>
      </c>
      <c r="Q20" s="199">
        <f>'Ctrình-18 (21-30)'!N77</f>
        <v>0</v>
      </c>
      <c r="R20" s="355">
        <f t="shared" si="5"/>
        <v>0</v>
      </c>
      <c r="S20" s="195"/>
      <c r="T20" s="199">
        <f>'Ctrình-18 (21-30)'!N84</f>
        <v>0</v>
      </c>
      <c r="U20" s="199">
        <f>'Ctrình-18 (21-30)'!N91</f>
        <v>0</v>
      </c>
      <c r="V20" s="199">
        <f>'Ctrình-18 (21-30)'!N98</f>
        <v>0</v>
      </c>
      <c r="W20" s="199">
        <f>'Ctrình-18 (21-30)'!N105</f>
        <v>0</v>
      </c>
      <c r="X20" s="199">
        <f>'Ctrình-18 (21-30)'!N112</f>
        <v>0</v>
      </c>
      <c r="Y20" s="199">
        <f>'Ctrình-18 (21-30)'!N119</f>
        <v>0</v>
      </c>
      <c r="Z20" s="199">
        <f>'Ctrình-18 (21-30)'!N126</f>
        <v>0</v>
      </c>
      <c r="AA20" s="199">
        <f>'Ctrình-18 (21-30)'!N133</f>
        <v>0</v>
      </c>
      <c r="AB20" s="344">
        <f t="shared" si="6"/>
        <v>0</v>
      </c>
      <c r="AC20" s="344"/>
      <c r="AD20" s="199">
        <f>'Ctrình-18 (21-30)'!N141</f>
        <v>0</v>
      </c>
      <c r="AE20" s="199">
        <f>'Ctrình-18 (21-30)'!N146</f>
        <v>0</v>
      </c>
      <c r="AF20" s="199">
        <f>'Ctrình-18 (21-30)'!N150</f>
        <v>0</v>
      </c>
      <c r="AG20" s="199">
        <f>'Ctrình-18 (21-30)'!N154</f>
        <v>0</v>
      </c>
      <c r="AH20" s="199">
        <f>'Ctrình-18 (21-30)'!N158</f>
        <v>0</v>
      </c>
      <c r="AI20" s="199">
        <f>'Ctrình-18 (21-30)'!N162</f>
        <v>0</v>
      </c>
      <c r="AJ20" s="199">
        <f>'Ctrình-18 (21-30)'!N166</f>
        <v>0</v>
      </c>
      <c r="AK20" s="199">
        <f>'Ctrình-18 (21-30)'!N170</f>
        <v>0</v>
      </c>
      <c r="AL20" s="199">
        <f>'Ctrình-18 (21-30)'!N174</f>
        <v>0</v>
      </c>
      <c r="AM20" s="199">
        <f>'Ctrình-18 (21-30)'!N181</f>
        <v>0</v>
      </c>
      <c r="AN20" s="199">
        <f>'Ctrình-18 (21-30)'!N188</f>
        <v>0</v>
      </c>
      <c r="AO20" s="199">
        <f>'Ctrình-18 (21-30)'!N195</f>
        <v>0</v>
      </c>
      <c r="AP20" s="199">
        <f>'Ctrình-18 (21-30)'!N202</f>
        <v>0</v>
      </c>
      <c r="AQ20" s="199">
        <f>'Ctrình-18 (21-30)'!N209</f>
        <v>0</v>
      </c>
      <c r="AR20" s="199">
        <f>'Ctrình-18 (21-30)'!N213</f>
        <v>0</v>
      </c>
      <c r="AS20" s="199">
        <f>'Ctrình-18 (21-30)'!N217</f>
        <v>0</v>
      </c>
      <c r="AT20" s="272">
        <f>'Ctrình-18 (21-30)'!N221</f>
        <v>0</v>
      </c>
      <c r="AU20" s="199">
        <f>'Ctrình-18 (21-30)'!N228</f>
        <v>0</v>
      </c>
      <c r="AV20" s="199">
        <f>'Ctrình-18 (21-30)'!N235</f>
        <v>0</v>
      </c>
      <c r="AW20" s="199">
        <f>'Ctrình-18 (21-30)'!N242</f>
        <v>0</v>
      </c>
      <c r="AX20" s="199">
        <f>'Ctrình-18 (21-30)'!N249</f>
        <v>0</v>
      </c>
      <c r="AY20" s="199">
        <f>'Ctrình-18 (21-30)'!N256</f>
        <v>0</v>
      </c>
      <c r="AZ20" s="199">
        <f>'Ctrình-18 (21-30)'!N263</f>
        <v>0</v>
      </c>
      <c r="BA20" s="199">
        <f>'Ctrình-18 (21-30)'!N270</f>
        <v>0</v>
      </c>
      <c r="BB20" s="199">
        <f>'Ctrình-18 (21-30)'!N277</f>
        <v>0</v>
      </c>
      <c r="BC20" s="199">
        <f>'Ctrình-18 (21-30)'!N284</f>
        <v>0</v>
      </c>
      <c r="BD20" s="199">
        <f>'Ctrình-18 (21-30)'!N291</f>
        <v>0</v>
      </c>
      <c r="BE20" s="199">
        <f>'Ctrình-18 (21-30)'!N298</f>
        <v>0</v>
      </c>
      <c r="BF20" s="195">
        <f>'Ctrình-18 (21-30)'!N305</f>
        <v>0</v>
      </c>
      <c r="BG20" s="199"/>
      <c r="BH20" s="199">
        <f t="shared" si="3"/>
        <v>0</v>
      </c>
      <c r="BI20" s="196">
        <f>$P$64-BH20</f>
        <v>0</v>
      </c>
      <c r="BJ20" s="199">
        <f t="shared" si="4"/>
        <v>0</v>
      </c>
      <c r="BK20" s="204"/>
      <c r="BL20" s="211"/>
    </row>
    <row r="21" spans="1:64" s="210" customFormat="1" ht="15.75" customHeight="1">
      <c r="A21" s="369" t="s">
        <v>38</v>
      </c>
      <c r="B21" s="209" t="s">
        <v>39</v>
      </c>
      <c r="C21" s="208" t="s">
        <v>40</v>
      </c>
      <c r="D21" s="200"/>
      <c r="E21" s="252">
        <f>SUM(G21:P21)</f>
        <v>0</v>
      </c>
      <c r="F21" s="199">
        <f t="shared" si="7"/>
        <v>0</v>
      </c>
      <c r="G21" s="199">
        <f>'Ctrình-18 (21-30)'!O7</f>
        <v>0</v>
      </c>
      <c r="H21" s="199">
        <f>'Ctrình-18 (21-30)'!O14</f>
        <v>0</v>
      </c>
      <c r="I21" s="199">
        <f>'Ctrình-18 (21-30)'!O21</f>
        <v>0</v>
      </c>
      <c r="J21" s="199">
        <f>'Ctrình-18 (21-30)'!O28</f>
        <v>0</v>
      </c>
      <c r="K21" s="199">
        <f>'Ctrình-18 (21-30)'!O35</f>
        <v>0</v>
      </c>
      <c r="L21" s="199">
        <f>'Ctrình-18 (21-30)'!O42</f>
        <v>0</v>
      </c>
      <c r="M21" s="199">
        <f>'Ctrình-18 (21-30)'!O49</f>
        <v>0</v>
      </c>
      <c r="N21" s="272">
        <f>'Ctrình-18 (21-30)'!O56</f>
        <v>0</v>
      </c>
      <c r="O21" s="199">
        <f>'Ctrình-18 (21-30)'!O63</f>
        <v>0</v>
      </c>
      <c r="P21" s="199">
        <f>'Ctrình-18 (21-30)'!O70</f>
        <v>0</v>
      </c>
      <c r="Q21" s="207">
        <f>$D21-$BH21</f>
        <v>0</v>
      </c>
      <c r="R21" s="355">
        <f t="shared" si="5"/>
        <v>0</v>
      </c>
      <c r="S21" s="195"/>
      <c r="T21" s="199">
        <f>'Ctrình-18 (21-30)'!O84</f>
        <v>0</v>
      </c>
      <c r="U21" s="199">
        <f>'Ctrình-18 (21-30)'!O91</f>
        <v>0</v>
      </c>
      <c r="V21" s="199">
        <f>'Ctrình-18 (21-30)'!O98</f>
        <v>0</v>
      </c>
      <c r="W21" s="199">
        <f>'Ctrình-18 (21-30)'!O105</f>
        <v>0</v>
      </c>
      <c r="X21" s="199">
        <f>'Ctrình-18 (21-30)'!O112</f>
        <v>0</v>
      </c>
      <c r="Y21" s="199">
        <f>'Ctrình-18 (21-30)'!O119</f>
        <v>0</v>
      </c>
      <c r="Z21" s="199">
        <f>'Ctrình-18 (21-30)'!O126</f>
        <v>0</v>
      </c>
      <c r="AA21" s="199">
        <f>'Ctrình-18 (21-30)'!O133</f>
        <v>0</v>
      </c>
      <c r="AB21" s="344">
        <f t="shared" si="6"/>
        <v>0</v>
      </c>
      <c r="AC21" s="344"/>
      <c r="AD21" s="199">
        <f>'Ctrình-18 (21-30)'!O141</f>
        <v>0</v>
      </c>
      <c r="AE21" s="199">
        <f>'Ctrình-18 (21-30)'!O146</f>
        <v>0</v>
      </c>
      <c r="AF21" s="199">
        <f>'Ctrình-18 (21-30)'!O150</f>
        <v>0</v>
      </c>
      <c r="AG21" s="199">
        <f>'Ctrình-18 (21-30)'!O154</f>
        <v>0</v>
      </c>
      <c r="AH21" s="199">
        <f>'Ctrình-18 (21-30)'!O158</f>
        <v>0</v>
      </c>
      <c r="AI21" s="199">
        <f>'Ctrình-18 (21-30)'!O162</f>
        <v>0</v>
      </c>
      <c r="AJ21" s="199">
        <f>'Ctrình-18 (21-30)'!O166</f>
        <v>0</v>
      </c>
      <c r="AK21" s="199">
        <f>'Ctrình-18 (21-30)'!O170</f>
        <v>0</v>
      </c>
      <c r="AL21" s="199">
        <f>'Ctrình-18 (21-30)'!O174</f>
        <v>0</v>
      </c>
      <c r="AM21" s="199">
        <f>'Ctrình-18 (21-30)'!O181</f>
        <v>0</v>
      </c>
      <c r="AN21" s="199">
        <f>'Ctrình-18 (21-30)'!O188</f>
        <v>0</v>
      </c>
      <c r="AO21" s="199">
        <f>'Ctrình-18 (21-30)'!O195</f>
        <v>0</v>
      </c>
      <c r="AP21" s="199">
        <f>'Ctrình-18 (21-30)'!O202</f>
        <v>0</v>
      </c>
      <c r="AQ21" s="199">
        <f>'Ctrình-18 (21-30)'!O209</f>
        <v>0</v>
      </c>
      <c r="AR21" s="199">
        <f>'Ctrình-18 (21-30)'!O213</f>
        <v>0</v>
      </c>
      <c r="AS21" s="199">
        <f>'Ctrình-18 (21-30)'!O217</f>
        <v>0</v>
      </c>
      <c r="AT21" s="272">
        <f>'Ctrình-18 (21-30)'!O221</f>
        <v>0</v>
      </c>
      <c r="AU21" s="199">
        <f>'Ctrình-18 (21-30)'!O228</f>
        <v>0</v>
      </c>
      <c r="AV21" s="199">
        <f>'Ctrình-18 (21-30)'!O235</f>
        <v>0</v>
      </c>
      <c r="AW21" s="199">
        <f>'Ctrình-18 (21-30)'!O242</f>
        <v>0</v>
      </c>
      <c r="AX21" s="199">
        <f>'Ctrình-18 (21-30)'!O249</f>
        <v>0</v>
      </c>
      <c r="AY21" s="199">
        <f>'Ctrình-18 (21-30)'!O256</f>
        <v>0</v>
      </c>
      <c r="AZ21" s="199">
        <f>'Ctrình-18 (21-30)'!O263</f>
        <v>0</v>
      </c>
      <c r="BA21" s="199">
        <f>'Ctrình-18 (21-30)'!O270</f>
        <v>0</v>
      </c>
      <c r="BB21" s="199">
        <f>'Ctrình-18 (21-30)'!O277</f>
        <v>0</v>
      </c>
      <c r="BC21" s="199">
        <f>'Ctrình-18 (21-30)'!O284</f>
        <v>0</v>
      </c>
      <c r="BD21" s="199">
        <f>'Ctrình-18 (21-30)'!O291</f>
        <v>0</v>
      </c>
      <c r="BE21" s="199">
        <f>'Ctrình-18 (21-30)'!O298</f>
        <v>0</v>
      </c>
      <c r="BF21" s="195">
        <f>'Ctrình-18 (21-30)'!O305</f>
        <v>0</v>
      </c>
      <c r="BG21" s="199"/>
      <c r="BH21" s="199">
        <f t="shared" si="3"/>
        <v>0</v>
      </c>
      <c r="BI21" s="196">
        <f>$Q$64-BH21</f>
        <v>0</v>
      </c>
      <c r="BJ21" s="199">
        <f t="shared" si="4"/>
        <v>0</v>
      </c>
      <c r="BK21" s="204"/>
      <c r="BL21" s="211"/>
    </row>
    <row r="22" spans="1:64" s="319" customFormat="1" ht="15.75" customHeight="1">
      <c r="A22" s="371">
        <v>2</v>
      </c>
      <c r="B22" s="312" t="s">
        <v>41</v>
      </c>
      <c r="C22" s="313" t="s">
        <v>42</v>
      </c>
      <c r="D22" s="314">
        <f>SUM(D24:D32,D50:D61)</f>
        <v>0</v>
      </c>
      <c r="E22" s="252">
        <f>SUM(G22:Q22)</f>
        <v>0</v>
      </c>
      <c r="F22" s="316">
        <f t="shared" ref="F22:Q22" si="8">SUM(F24:F32,F50:F61)</f>
        <v>0</v>
      </c>
      <c r="G22" s="316">
        <f t="shared" si="8"/>
        <v>0</v>
      </c>
      <c r="H22" s="316">
        <f t="shared" si="8"/>
        <v>0</v>
      </c>
      <c r="I22" s="316">
        <f t="shared" si="8"/>
        <v>0</v>
      </c>
      <c r="J22" s="316">
        <f t="shared" si="8"/>
        <v>0</v>
      </c>
      <c r="K22" s="316">
        <f t="shared" si="8"/>
        <v>0</v>
      </c>
      <c r="L22" s="316">
        <f t="shared" si="8"/>
        <v>0</v>
      </c>
      <c r="M22" s="316">
        <f t="shared" si="8"/>
        <v>0</v>
      </c>
      <c r="N22" s="316">
        <f t="shared" si="8"/>
        <v>0</v>
      </c>
      <c r="O22" s="316">
        <f t="shared" si="8"/>
        <v>0</v>
      </c>
      <c r="P22" s="316">
        <f t="shared" si="8"/>
        <v>0</v>
      </c>
      <c r="Q22" s="316">
        <f t="shared" si="8"/>
        <v>0</v>
      </c>
      <c r="R22" s="252">
        <f>$D22-$BH22</f>
        <v>0</v>
      </c>
      <c r="S22" s="315"/>
      <c r="T22" s="315">
        <f>SUM(T25:T32,T50:T61)</f>
        <v>0</v>
      </c>
      <c r="U22" s="315">
        <f>SUM(U24,U26:U32,U50:U61)</f>
        <v>0</v>
      </c>
      <c r="V22" s="315">
        <f>SUM(V24:V25,V27:V32,V50:V61)</f>
        <v>0</v>
      </c>
      <c r="W22" s="315">
        <f>SUM(W24:W26,W28:W32,W50:W61)</f>
        <v>0</v>
      </c>
      <c r="X22" s="315">
        <f>SUM(X24:X27,X29:X32,X50:X61)</f>
        <v>0</v>
      </c>
      <c r="Y22" s="315">
        <f>SUM(Y50:Y61,Y30:Y32,Y24:Y28)</f>
        <v>0</v>
      </c>
      <c r="Z22" s="315">
        <f>SUM(Z50:Z61,Z32,Z24:Z29)</f>
        <v>0</v>
      </c>
      <c r="AA22" s="315">
        <f>SUM(AA50:AA61,AA32,AA24:AA30)</f>
        <v>0</v>
      </c>
      <c r="AB22" s="344">
        <f t="shared" si="6"/>
        <v>0</v>
      </c>
      <c r="AC22" s="344"/>
      <c r="AD22" s="315">
        <f t="shared" ref="AD22:AS22" si="9">SUM(AD50:AD61,AD24:AD32)</f>
        <v>0</v>
      </c>
      <c r="AE22" s="315">
        <f t="shared" si="9"/>
        <v>0</v>
      </c>
      <c r="AF22" s="315">
        <f t="shared" si="9"/>
        <v>0</v>
      </c>
      <c r="AG22" s="315">
        <f t="shared" si="9"/>
        <v>0</v>
      </c>
      <c r="AH22" s="315">
        <f t="shared" si="9"/>
        <v>0</v>
      </c>
      <c r="AI22" s="315">
        <f t="shared" si="9"/>
        <v>0</v>
      </c>
      <c r="AJ22" s="315">
        <f t="shared" si="9"/>
        <v>0</v>
      </c>
      <c r="AK22" s="315">
        <f t="shared" si="9"/>
        <v>0</v>
      </c>
      <c r="AL22" s="315">
        <f t="shared" si="9"/>
        <v>0</v>
      </c>
      <c r="AM22" s="315">
        <f t="shared" si="9"/>
        <v>0</v>
      </c>
      <c r="AN22" s="315">
        <f t="shared" si="9"/>
        <v>0</v>
      </c>
      <c r="AO22" s="315">
        <f t="shared" si="9"/>
        <v>0</v>
      </c>
      <c r="AP22" s="315">
        <f t="shared" si="9"/>
        <v>0</v>
      </c>
      <c r="AQ22" s="315">
        <f t="shared" si="9"/>
        <v>0</v>
      </c>
      <c r="AR22" s="315">
        <f t="shared" si="9"/>
        <v>0</v>
      </c>
      <c r="AS22" s="315">
        <f t="shared" si="9"/>
        <v>0</v>
      </c>
      <c r="AT22" s="281">
        <f>SUM(AT51:AT61,AT24:AT32)</f>
        <v>0</v>
      </c>
      <c r="AU22" s="315">
        <f>SUM(AU52:AU61,AU24:AU32,AU50)</f>
        <v>0</v>
      </c>
      <c r="AV22" s="315">
        <f>SUM(AV53:AV61,AV24:AV32,AV50:AV51)</f>
        <v>0</v>
      </c>
      <c r="AW22" s="315">
        <f>SUM(AW54:AW61,AW24:AW32,AW50:AW52)</f>
        <v>0</v>
      </c>
      <c r="AX22" s="315">
        <f>SUM(AX55:AX61,AX24:AX32,AX50:AX53)</f>
        <v>0</v>
      </c>
      <c r="AY22" s="315">
        <f>SUM(AY56:AY61,AY24:AY32,AY50:AY54)</f>
        <v>0</v>
      </c>
      <c r="AZ22" s="315">
        <f>SUM(AZ57:AZ61,AZ24:AZ32,AZ50:AZ55)</f>
        <v>0</v>
      </c>
      <c r="BA22" s="315">
        <f>SUM(BA58:BA61,BA24:BA32,BA50:BA56)</f>
        <v>0</v>
      </c>
      <c r="BB22" s="315">
        <f>SUM(BB59:BB61,BB24:BB32,BB50:BB57)</f>
        <v>0</v>
      </c>
      <c r="BC22" s="315">
        <f>SUM(BC60:BC61,BC24:BC32,BC50:BC58)</f>
        <v>0</v>
      </c>
      <c r="BD22" s="315">
        <f>SUM(BD61,BD24:BD32,BD50:BD59)</f>
        <v>0</v>
      </c>
      <c r="BE22" s="315">
        <f>SUM(BE24:BE32,BE50:BE60)</f>
        <v>0</v>
      </c>
      <c r="BF22" s="315">
        <f>SUM(BF24:BF32,BF50:BF61)</f>
        <v>0</v>
      </c>
      <c r="BG22" s="315">
        <f>SUM(BG50:BG61,BG24:BG32)</f>
        <v>0</v>
      </c>
      <c r="BH22" s="315">
        <f>SUM(BH50:BH61,BH24:BH32)</f>
        <v>0</v>
      </c>
      <c r="BI22" s="315">
        <f>SUM(BI50:BI61,BI24:BI32)</f>
        <v>0</v>
      </c>
      <c r="BJ22" s="315">
        <f>SUM(BJ50:BJ61,BJ24:BJ32)</f>
        <v>0</v>
      </c>
      <c r="BK22" s="317"/>
      <c r="BL22" s="318"/>
    </row>
    <row r="23" spans="1:64" s="224" customFormat="1" ht="15.75" hidden="1" customHeight="1">
      <c r="A23" s="368"/>
      <c r="B23" s="214" t="s">
        <v>313</v>
      </c>
      <c r="C23" s="201"/>
      <c r="D23" s="226"/>
      <c r="E23" s="252"/>
      <c r="F23" s="199"/>
      <c r="G23" s="195"/>
      <c r="H23" s="195"/>
      <c r="I23" s="195"/>
      <c r="J23" s="195"/>
      <c r="K23" s="195"/>
      <c r="L23" s="195"/>
      <c r="M23" s="195"/>
      <c r="N23" s="281"/>
      <c r="O23" s="195"/>
      <c r="P23" s="195"/>
      <c r="Q23" s="195"/>
      <c r="R23" s="252"/>
      <c r="S23" s="195"/>
      <c r="T23" s="195"/>
      <c r="U23" s="195"/>
      <c r="V23" s="195"/>
      <c r="W23" s="195"/>
      <c r="X23" s="195"/>
      <c r="Y23" s="195"/>
      <c r="Z23" s="195"/>
      <c r="AA23" s="195"/>
      <c r="AB23" s="344">
        <f t="shared" si="6"/>
        <v>0</v>
      </c>
      <c r="AC23" s="344"/>
      <c r="AD23" s="195"/>
      <c r="AE23" s="195"/>
      <c r="AF23" s="195"/>
      <c r="AG23" s="195"/>
      <c r="AH23" s="195"/>
      <c r="AI23" s="195"/>
      <c r="AJ23" s="195"/>
      <c r="AK23" s="195"/>
      <c r="AL23" s="195"/>
      <c r="AM23" s="195"/>
      <c r="AN23" s="195"/>
      <c r="AO23" s="195"/>
      <c r="AP23" s="195"/>
      <c r="AQ23" s="195"/>
      <c r="AR23" s="195"/>
      <c r="AS23" s="195"/>
      <c r="AT23" s="281"/>
      <c r="AU23" s="195"/>
      <c r="AV23" s="195"/>
      <c r="AW23" s="195"/>
      <c r="AX23" s="195"/>
      <c r="AY23" s="195"/>
      <c r="AZ23" s="195"/>
      <c r="BA23" s="195"/>
      <c r="BB23" s="195"/>
      <c r="BC23" s="195"/>
      <c r="BD23" s="195"/>
      <c r="BE23" s="195"/>
      <c r="BF23" s="195"/>
      <c r="BG23" s="195"/>
      <c r="BH23" s="195"/>
      <c r="BI23" s="195"/>
      <c r="BJ23" s="195"/>
      <c r="BK23" s="194"/>
      <c r="BL23" s="225"/>
    </row>
    <row r="24" spans="1:64" s="216" customFormat="1" ht="15.75" customHeight="1">
      <c r="A24" s="369" t="s">
        <v>43</v>
      </c>
      <c r="B24" s="209" t="s">
        <v>44</v>
      </c>
      <c r="C24" s="208" t="s">
        <v>45</v>
      </c>
      <c r="D24" s="200"/>
      <c r="E24" s="252">
        <f t="shared" ref="E24:E31" si="10">SUM(G24:Q24)</f>
        <v>0</v>
      </c>
      <c r="F24" s="199">
        <f>SUM(G24:H24)</f>
        <v>0</v>
      </c>
      <c r="G24" s="199">
        <f>'Ctrình-18 (21-30)'!P7</f>
        <v>0</v>
      </c>
      <c r="H24" s="199">
        <f>'Ctrình-18 (21-30)'!P14</f>
        <v>0</v>
      </c>
      <c r="I24" s="199">
        <f>'Ctrình-18 (21-30)'!P21</f>
        <v>0</v>
      </c>
      <c r="J24" s="199">
        <f>'Ctrình-18 (21-30)'!P28</f>
        <v>0</v>
      </c>
      <c r="K24" s="199">
        <f>'Ctrình-18 (21-30)'!P35</f>
        <v>0</v>
      </c>
      <c r="L24" s="199">
        <f>'Ctrình-18 (21-30)'!P42</f>
        <v>0</v>
      </c>
      <c r="M24" s="199">
        <f>'Ctrình-18 (21-30)'!P49</f>
        <v>0</v>
      </c>
      <c r="N24" s="272">
        <f>'Ctrình-18 (21-30)'!P56</f>
        <v>0</v>
      </c>
      <c r="O24" s="199">
        <f>'Ctrình-18 (21-30)'!P63</f>
        <v>0</v>
      </c>
      <c r="P24" s="199">
        <f>'Ctrình-18 (21-30)'!P70</f>
        <v>0</v>
      </c>
      <c r="Q24" s="199">
        <f>'Ctrình-18 (21-30)'!P77</f>
        <v>0</v>
      </c>
      <c r="R24" s="252">
        <f>SUM(U24:AB24,AT24:BE24)</f>
        <v>0</v>
      </c>
      <c r="S24" s="195"/>
      <c r="T24" s="207">
        <f>$D24-$BH24</f>
        <v>0</v>
      </c>
      <c r="U24" s="199">
        <f>'Ctrình-18 (21-30)'!P91</f>
        <v>0</v>
      </c>
      <c r="V24" s="199">
        <f>'Ctrình-18 (21-30)'!P98</f>
        <v>0</v>
      </c>
      <c r="W24" s="199">
        <f>'Ctrình-18 (21-30)'!P105</f>
        <v>0</v>
      </c>
      <c r="X24" s="199">
        <f>'Ctrình-18 (21-30)'!P112</f>
        <v>0</v>
      </c>
      <c r="Y24" s="199">
        <f>'Ctrình-18 (21-30)'!P119</f>
        <v>0</v>
      </c>
      <c r="Z24" s="199">
        <f>'Ctrình-18 (21-30)'!P126</f>
        <v>0</v>
      </c>
      <c r="AA24" s="199">
        <f>'Ctrình-18 (21-30)'!P133</f>
        <v>0</v>
      </c>
      <c r="AB24" s="344">
        <f t="shared" si="6"/>
        <v>0</v>
      </c>
      <c r="AC24" s="344"/>
      <c r="AD24" s="199">
        <f>'Ctrình-18 (21-30)'!P141</f>
        <v>0</v>
      </c>
      <c r="AE24" s="199">
        <f>'Ctrình-18 (21-30)'!P146</f>
        <v>0</v>
      </c>
      <c r="AF24" s="199">
        <f>'Ctrình-18 (21-30)'!P150</f>
        <v>0</v>
      </c>
      <c r="AG24" s="199">
        <f>'Ctrình-18 (21-30)'!P154</f>
        <v>0</v>
      </c>
      <c r="AH24" s="199">
        <f>'Ctrình-18 (21-30)'!P158</f>
        <v>0</v>
      </c>
      <c r="AI24" s="199">
        <f>'Ctrình-18 (21-30)'!P162</f>
        <v>0</v>
      </c>
      <c r="AJ24" s="199">
        <f>'Ctrình-18 (21-30)'!P166</f>
        <v>0</v>
      </c>
      <c r="AK24" s="199">
        <f>'Ctrình-18 (21-30)'!P170</f>
        <v>0</v>
      </c>
      <c r="AL24" s="199">
        <f>'Ctrình-18 (21-30)'!P174</f>
        <v>0</v>
      </c>
      <c r="AM24" s="199">
        <f>'Ctrình-18 (21-30)'!P181</f>
        <v>0</v>
      </c>
      <c r="AN24" s="199">
        <f>'Ctrình-18 (21-30)'!P188</f>
        <v>0</v>
      </c>
      <c r="AO24" s="199">
        <f>'Ctrình-18 (21-30)'!P195</f>
        <v>0</v>
      </c>
      <c r="AP24" s="199">
        <f>'Ctrình-18 (21-30)'!P202</f>
        <v>0</v>
      </c>
      <c r="AQ24" s="199">
        <f>'Ctrình-18 (21-30)'!P209</f>
        <v>0</v>
      </c>
      <c r="AR24" s="199">
        <f>'Ctrình-18 (21-30)'!P213</f>
        <v>0</v>
      </c>
      <c r="AS24" s="199">
        <f>'Ctrình-18 (21-30)'!P217</f>
        <v>0</v>
      </c>
      <c r="AT24" s="272">
        <f>'Ctrình-18 (21-30)'!P221</f>
        <v>0</v>
      </c>
      <c r="AU24" s="199">
        <f>'Ctrình-18 (21-30)'!P228</f>
        <v>0</v>
      </c>
      <c r="AV24" s="199">
        <f>'Ctrình-18 (21-30)'!P235</f>
        <v>0</v>
      </c>
      <c r="AW24" s="199">
        <f>'Ctrình-18 (21-30)'!P242</f>
        <v>0</v>
      </c>
      <c r="AX24" s="199">
        <f>'Ctrình-18 (21-30)'!P249</f>
        <v>0</v>
      </c>
      <c r="AY24" s="199">
        <f>'Ctrình-18 (21-30)'!P256</f>
        <v>0</v>
      </c>
      <c r="AZ24" s="199">
        <f>'Ctrình-18 (21-30)'!P263</f>
        <v>0</v>
      </c>
      <c r="BA24" s="199">
        <f>'Ctrình-18 (21-30)'!P270</f>
        <v>0</v>
      </c>
      <c r="BB24" s="199">
        <f>'Ctrình-18 (21-30)'!P277</f>
        <v>0</v>
      </c>
      <c r="BC24" s="199">
        <f>'Ctrình-18 (21-30)'!P284</f>
        <v>0</v>
      </c>
      <c r="BD24" s="199">
        <f>'Ctrình-18 (21-30)'!P291</f>
        <v>0</v>
      </c>
      <c r="BE24" s="199">
        <f>'Ctrình-18 (21-30)'!P298</f>
        <v>0</v>
      </c>
      <c r="BF24" s="195">
        <f>'Ctrình-18 (21-30)'!P305</f>
        <v>0</v>
      </c>
      <c r="BG24" s="199"/>
      <c r="BH24" s="199">
        <f t="shared" ref="BH24:BH31" si="11">SUM(BF24,BG24,R24,E24)</f>
        <v>0</v>
      </c>
      <c r="BI24" s="196">
        <f>$T$64-BH24</f>
        <v>0</v>
      </c>
      <c r="BJ24" s="199">
        <f>D24+BI24</f>
        <v>0</v>
      </c>
      <c r="BK24" s="204"/>
      <c r="BL24" s="211"/>
    </row>
    <row r="25" spans="1:64" s="216" customFormat="1" ht="15.75" customHeight="1">
      <c r="A25" s="369" t="s">
        <v>46</v>
      </c>
      <c r="B25" s="209" t="s">
        <v>47</v>
      </c>
      <c r="C25" s="208" t="s">
        <v>48</v>
      </c>
      <c r="D25" s="215"/>
      <c r="E25" s="252">
        <f t="shared" si="10"/>
        <v>0</v>
      </c>
      <c r="F25" s="199">
        <f>SUM(G25:H25)</f>
        <v>0</v>
      </c>
      <c r="G25" s="199">
        <f>'Ctrình-18 (21-30)'!Q7</f>
        <v>0</v>
      </c>
      <c r="H25" s="199">
        <f>'Ctrình-18 (21-30)'!Q14</f>
        <v>0</v>
      </c>
      <c r="I25" s="199">
        <f>'Ctrình-18 (21-30)'!Q21</f>
        <v>0</v>
      </c>
      <c r="J25" s="199">
        <f>'Ctrình-18 (21-30)'!Q28</f>
        <v>0</v>
      </c>
      <c r="K25" s="199">
        <f>'Ctrình-18 (21-30)'!Q35</f>
        <v>0</v>
      </c>
      <c r="L25" s="199">
        <f>'Ctrình-18 (21-30)'!Q42</f>
        <v>0</v>
      </c>
      <c r="M25" s="199">
        <f>'Ctrình-18 (21-30)'!Q49</f>
        <v>0</v>
      </c>
      <c r="N25" s="272">
        <f>'Ctrình-18 (21-30)'!Q56</f>
        <v>0</v>
      </c>
      <c r="O25" s="199">
        <f>'Ctrình-18 (21-30)'!Q63</f>
        <v>0</v>
      </c>
      <c r="P25" s="199">
        <f>'Ctrình-18 (21-30)'!Q70</f>
        <v>0</v>
      </c>
      <c r="Q25" s="199">
        <f>'Ctrình-18 (21-30)'!Q77</f>
        <v>0</v>
      </c>
      <c r="R25" s="252">
        <f>SUM(T25,V25:AB25,AT25:BE25)</f>
        <v>0</v>
      </c>
      <c r="S25" s="195"/>
      <c r="T25" s="199">
        <f>'Ctrình-18 (21-30)'!Q84</f>
        <v>0</v>
      </c>
      <c r="U25" s="207">
        <f>$D25-$BH25</f>
        <v>0</v>
      </c>
      <c r="V25" s="199">
        <f>'Ctrình-18 (21-30)'!Q98</f>
        <v>0</v>
      </c>
      <c r="W25" s="199">
        <f>'Ctrình-18 (21-30)'!Q105</f>
        <v>0</v>
      </c>
      <c r="X25" s="199">
        <f>'Ctrình-18 (21-30)'!Q112</f>
        <v>0</v>
      </c>
      <c r="Y25" s="199">
        <f>'Ctrình-18 (21-30)'!Q119</f>
        <v>0</v>
      </c>
      <c r="Z25" s="199">
        <f>'Ctrình-18 (21-30)'!Q126</f>
        <v>0</v>
      </c>
      <c r="AA25" s="199">
        <f>'Ctrình-18 (21-30)'!Q133</f>
        <v>0</v>
      </c>
      <c r="AB25" s="344">
        <f t="shared" si="6"/>
        <v>0</v>
      </c>
      <c r="AC25" s="344"/>
      <c r="AD25" s="199">
        <f>'Ctrình-18 (21-30)'!Q141</f>
        <v>0</v>
      </c>
      <c r="AE25" s="199">
        <f>'Ctrình-18 (21-30)'!Q146</f>
        <v>0</v>
      </c>
      <c r="AF25" s="199">
        <f>'Ctrình-18 (21-30)'!Q150</f>
        <v>0</v>
      </c>
      <c r="AG25" s="199">
        <f>'Ctrình-18 (21-30)'!Q154</f>
        <v>0</v>
      </c>
      <c r="AH25" s="199">
        <f>'Ctrình-18 (21-30)'!Q158</f>
        <v>0</v>
      </c>
      <c r="AI25" s="199">
        <f>'Ctrình-18 (21-30)'!Q162</f>
        <v>0</v>
      </c>
      <c r="AJ25" s="199">
        <f>'Ctrình-18 (21-30)'!Q166</f>
        <v>0</v>
      </c>
      <c r="AK25" s="199">
        <f>'Ctrình-18 (21-30)'!Q170</f>
        <v>0</v>
      </c>
      <c r="AL25" s="199">
        <f>'Ctrình-18 (21-30)'!Q174</f>
        <v>0</v>
      </c>
      <c r="AM25" s="199">
        <f>'Ctrình-18 (21-30)'!Q181</f>
        <v>0</v>
      </c>
      <c r="AN25" s="199">
        <f>'Ctrình-18 (21-30)'!Q188</f>
        <v>0</v>
      </c>
      <c r="AO25" s="199">
        <f>'Ctrình-18 (21-30)'!Q195</f>
        <v>0</v>
      </c>
      <c r="AP25" s="199">
        <f>'Ctrình-18 (21-30)'!Q202</f>
        <v>0</v>
      </c>
      <c r="AQ25" s="199">
        <f>'Ctrình-18 (21-30)'!Q209</f>
        <v>0</v>
      </c>
      <c r="AR25" s="199">
        <f>'Ctrình-18 (21-30)'!Q213</f>
        <v>0</v>
      </c>
      <c r="AS25" s="199">
        <f>'Ctrình-18 (21-30)'!Q217</f>
        <v>0</v>
      </c>
      <c r="AT25" s="272">
        <f>'Ctrình-18 (21-30)'!Q221</f>
        <v>0</v>
      </c>
      <c r="AU25" s="199">
        <f>'Ctrình-18 (21-30)'!Q228</f>
        <v>0</v>
      </c>
      <c r="AV25" s="199">
        <f>'Ctrình-18 (21-30)'!Q235</f>
        <v>0</v>
      </c>
      <c r="AW25" s="199">
        <f>'Ctrình-18 (21-30)'!Q242</f>
        <v>0</v>
      </c>
      <c r="AX25" s="199">
        <f>'Ctrình-18 (21-30)'!Q249</f>
        <v>0</v>
      </c>
      <c r="AY25" s="199">
        <f>'Ctrình-18 (21-30)'!Q256</f>
        <v>0</v>
      </c>
      <c r="AZ25" s="199">
        <f>'Ctrình-18 (21-30)'!Q263</f>
        <v>0</v>
      </c>
      <c r="BA25" s="199">
        <f>'Ctrình-18 (21-30)'!Q270</f>
        <v>0</v>
      </c>
      <c r="BB25" s="199">
        <f>'Ctrình-18 (21-30)'!Q277</f>
        <v>0</v>
      </c>
      <c r="BC25" s="199">
        <f>'Ctrình-18 (21-30)'!Q284</f>
        <v>0</v>
      </c>
      <c r="BD25" s="199">
        <f>'Ctrình-18 (21-30)'!Q291</f>
        <v>0</v>
      </c>
      <c r="BE25" s="199">
        <f>'Ctrình-18 (21-30)'!Q298</f>
        <v>0</v>
      </c>
      <c r="BF25" s="195">
        <f>'Ctrình-18 (21-30)'!Q305</f>
        <v>0</v>
      </c>
      <c r="BG25" s="199"/>
      <c r="BH25" s="199">
        <f t="shared" si="11"/>
        <v>0</v>
      </c>
      <c r="BI25" s="196">
        <f>$U$64-BH25</f>
        <v>0</v>
      </c>
      <c r="BJ25" s="199">
        <f>D25+BI25</f>
        <v>0</v>
      </c>
      <c r="BK25" s="204"/>
      <c r="BL25" s="211"/>
    </row>
    <row r="26" spans="1:64" s="216" customFormat="1" ht="15.75" customHeight="1">
      <c r="A26" s="370">
        <v>2.2999999999999998</v>
      </c>
      <c r="B26" s="214" t="s">
        <v>50</v>
      </c>
      <c r="C26" s="213" t="s">
        <v>51</v>
      </c>
      <c r="D26" s="223"/>
      <c r="E26" s="355">
        <f t="shared" si="10"/>
        <v>0</v>
      </c>
      <c r="F26" s="212">
        <f t="shared" ref="F26:F31" si="12">SUM(G26:H26)</f>
        <v>0</v>
      </c>
      <c r="G26" s="212">
        <f>'Ctrình-18 (21-30)'!R7</f>
        <v>0</v>
      </c>
      <c r="H26" s="212">
        <f>'Ctrình-18 (21-30)'!R14</f>
        <v>0</v>
      </c>
      <c r="I26" s="212">
        <f>'Ctrình-18 (21-30)'!R21</f>
        <v>0</v>
      </c>
      <c r="J26" s="212">
        <f>'Ctrình-18 (21-30)'!R28</f>
        <v>0</v>
      </c>
      <c r="K26" s="212">
        <f>'Ctrình-18 (21-30)'!R35</f>
        <v>0</v>
      </c>
      <c r="L26" s="212">
        <f>'Ctrình-18 (21-30)'!R42</f>
        <v>0</v>
      </c>
      <c r="M26" s="212">
        <f>'Ctrình-18 (21-30)'!R49</f>
        <v>0</v>
      </c>
      <c r="N26" s="282">
        <f>'Ctrình-18 (21-30)'!R56</f>
        <v>0</v>
      </c>
      <c r="O26" s="212">
        <f>'Ctrình-18 (21-30)'!R63</f>
        <v>0</v>
      </c>
      <c r="P26" s="212">
        <f>'Ctrình-18 (21-30)'!R70</f>
        <v>0</v>
      </c>
      <c r="Q26" s="212">
        <f>'Ctrình-18 (21-30)'!R77</f>
        <v>0</v>
      </c>
      <c r="R26" s="252">
        <f>SUM(T26:U26,W26:AB26,AT26:BE26)</f>
        <v>0</v>
      </c>
      <c r="S26" s="220"/>
      <c r="T26" s="212">
        <f>'Ctrình-18 (21-30)'!R84</f>
        <v>0</v>
      </c>
      <c r="U26" s="212">
        <f>'Ctrình-18 (21-30)'!R91</f>
        <v>0</v>
      </c>
      <c r="V26" s="221">
        <f>$D26-$BH26</f>
        <v>0</v>
      </c>
      <c r="W26" s="212">
        <f>'Ctrình-18 (21-30)'!R105</f>
        <v>0</v>
      </c>
      <c r="X26" s="212">
        <f>'Ctrình-18 (21-30)'!R112</f>
        <v>0</v>
      </c>
      <c r="Y26" s="212">
        <f>'Ctrình-18 (21-30)'!R119</f>
        <v>0</v>
      </c>
      <c r="Z26" s="212">
        <f>'Ctrình-18 (21-30)'!R126</f>
        <v>0</v>
      </c>
      <c r="AA26" s="212">
        <f>'Ctrình-18 (21-30)'!R133</f>
        <v>0</v>
      </c>
      <c r="AB26" s="344">
        <f t="shared" si="6"/>
        <v>0</v>
      </c>
      <c r="AC26" s="344"/>
      <c r="AD26" s="212">
        <f>'Ctrình-18 (21-30)'!R141</f>
        <v>0</v>
      </c>
      <c r="AE26" s="212">
        <f>'Ctrình-18 (21-30)'!R146</f>
        <v>0</v>
      </c>
      <c r="AF26" s="212">
        <f>'Ctrình-18 (21-30)'!R150</f>
        <v>0</v>
      </c>
      <c r="AG26" s="212">
        <f>'Ctrình-18 (21-30)'!R154</f>
        <v>0</v>
      </c>
      <c r="AH26" s="212">
        <f>'Ctrình-18 (21-30)'!R158</f>
        <v>0</v>
      </c>
      <c r="AI26" s="212">
        <f>'Ctrình-18 (21-30)'!R162</f>
        <v>0</v>
      </c>
      <c r="AJ26" s="212">
        <f>'Ctrình-18 (21-30)'!R166</f>
        <v>0</v>
      </c>
      <c r="AK26" s="212">
        <f>'Ctrình-18 (21-30)'!R170</f>
        <v>0</v>
      </c>
      <c r="AL26" s="212">
        <f>'Ctrình-18 (21-30)'!R174</f>
        <v>0</v>
      </c>
      <c r="AM26" s="212">
        <f>'Ctrình-18 (21-30)'!R181</f>
        <v>0</v>
      </c>
      <c r="AN26" s="212">
        <f>'Ctrình-18 (21-30)'!R188</f>
        <v>0</v>
      </c>
      <c r="AO26" s="212">
        <f>'Ctrình-18 (21-30)'!R195</f>
        <v>0</v>
      </c>
      <c r="AP26" s="212">
        <f>'Ctrình-18 (21-30)'!R202</f>
        <v>0</v>
      </c>
      <c r="AQ26" s="212">
        <f>'Ctrình-18 (21-30)'!R209</f>
        <v>0</v>
      </c>
      <c r="AR26" s="212">
        <f>'Ctrình-18 (21-30)'!R213</f>
        <v>0</v>
      </c>
      <c r="AS26" s="212">
        <f>'Ctrình-18 (21-30)'!R217</f>
        <v>0</v>
      </c>
      <c r="AT26" s="282">
        <f>'Ctrình-18 (21-30)'!R221</f>
        <v>0</v>
      </c>
      <c r="AU26" s="212">
        <f>'Ctrình-18 (21-30)'!R228</f>
        <v>0</v>
      </c>
      <c r="AV26" s="212">
        <f>'Ctrình-18 (21-30)'!R235</f>
        <v>0</v>
      </c>
      <c r="AW26" s="212">
        <f>'Ctrình-18 (21-30)'!R242</f>
        <v>0</v>
      </c>
      <c r="AX26" s="212">
        <f>'Ctrình-18 (21-30)'!R249</f>
        <v>0</v>
      </c>
      <c r="AY26" s="212">
        <f>'Ctrình-18 (21-30)'!R256</f>
        <v>0</v>
      </c>
      <c r="AZ26" s="212">
        <f>'Ctrình-18 (21-30)'!R263</f>
        <v>0</v>
      </c>
      <c r="BA26" s="212">
        <f>'Ctrình-18 (21-30)'!R270</f>
        <v>0</v>
      </c>
      <c r="BB26" s="212">
        <f>'Ctrình-18 (21-30)'!R277</f>
        <v>0</v>
      </c>
      <c r="BC26" s="212">
        <f>'Ctrình-18 (21-30)'!R284</f>
        <v>0</v>
      </c>
      <c r="BD26" s="212">
        <f>'Ctrình-18 (21-30)'!R291</f>
        <v>0</v>
      </c>
      <c r="BE26" s="212">
        <f>'Ctrình-18 (21-30)'!R298</f>
        <v>0</v>
      </c>
      <c r="BF26" s="220">
        <f>'Ctrình-18 (21-30)'!R305</f>
        <v>0</v>
      </c>
      <c r="BG26" s="199"/>
      <c r="BH26" s="212">
        <f t="shared" si="11"/>
        <v>0</v>
      </c>
      <c r="BI26" s="196">
        <f>$V$64-BH26</f>
        <v>0</v>
      </c>
      <c r="BJ26" s="199">
        <f>'[3]BINH THANG (21-30)'!BJ26+'[3]BU GIA MAP (21-30)'!BJ26+'[3]DA KIA (21-30)'!BJ26+'[3]ĐAK O (21-30)'!BJ26+'[3]DUC HANH (21-30)'!BJ26+'[3]PHU NGHIA (21-30)'!BJ26+'[3]PHU VAN (21-30)'!BJ26+'[3]PHUOC MINH (21-30)'!BJ26+'[3]THANH SON (21-30)'!BJ26+'[3]KIM SON (21-30)'!BJ26+'[3]HAM GIANG (21-30)'!BJ26+'[3]HAM TAN (21-30)'!BJ26+'[3]DAI AN (21-30)'!BJ26+'[3]DINH AN (21-30)'!BJ26+'[3]NGOC BIEN (21-30)'!BJ26+'[3]LONG HIEP (21-30)'!BJ26+'[3]TAN HIEP (21-30)'!BJ26</f>
        <v>0</v>
      </c>
      <c r="BK26" s="218"/>
      <c r="BL26" s="217"/>
    </row>
    <row r="27" spans="1:64" s="210" customFormat="1" ht="15.75" customHeight="1">
      <c r="A27" s="369">
        <v>2.4</v>
      </c>
      <c r="B27" s="209" t="s">
        <v>54</v>
      </c>
      <c r="C27" s="208" t="s">
        <v>55</v>
      </c>
      <c r="D27" s="215"/>
      <c r="E27" s="252">
        <f t="shared" si="10"/>
        <v>0</v>
      </c>
      <c r="F27" s="199">
        <f t="shared" si="12"/>
        <v>0</v>
      </c>
      <c r="G27" s="199">
        <f>'Ctrình-18 (21-30)'!S7</f>
        <v>0</v>
      </c>
      <c r="H27" s="199">
        <f>'Ctrình-18 (21-30)'!S14</f>
        <v>0</v>
      </c>
      <c r="I27" s="199">
        <f>'Ctrình-18 (21-30)'!S21</f>
        <v>0</v>
      </c>
      <c r="J27" s="199">
        <f>'Ctrình-18 (21-30)'!S28</f>
        <v>0</v>
      </c>
      <c r="K27" s="199">
        <f>'Ctrình-18 (21-30)'!S35</f>
        <v>0</v>
      </c>
      <c r="L27" s="199">
        <f>'Ctrình-18 (21-30)'!S42</f>
        <v>0</v>
      </c>
      <c r="M27" s="199">
        <f>'Ctrình-18 (21-30)'!S49</f>
        <v>0</v>
      </c>
      <c r="N27" s="272">
        <f>'Ctrình-18 (21-30)'!S56</f>
        <v>0</v>
      </c>
      <c r="O27" s="199">
        <f>'Ctrình-18 (21-30)'!S63</f>
        <v>0</v>
      </c>
      <c r="P27" s="199">
        <f>'Ctrình-18 (21-30)'!S70</f>
        <v>0</v>
      </c>
      <c r="Q27" s="199">
        <f>'Ctrình-18 (21-30)'!S77</f>
        <v>0</v>
      </c>
      <c r="R27" s="252">
        <f>SUM(T27:V27,X27:AB27,AT27:BE27)</f>
        <v>0</v>
      </c>
      <c r="S27" s="195"/>
      <c r="T27" s="199">
        <f>'Ctrình-18 (21-30)'!S84</f>
        <v>0</v>
      </c>
      <c r="U27" s="199">
        <f>'Ctrình-18 (21-30)'!S91</f>
        <v>0</v>
      </c>
      <c r="V27" s="199">
        <f>'Ctrình-18 (21-30)'!S98</f>
        <v>0</v>
      </c>
      <c r="W27" s="207">
        <f>$D27-$BH27</f>
        <v>0</v>
      </c>
      <c r="X27" s="199">
        <f>'Ctrình-18 (21-30)'!S112</f>
        <v>0</v>
      </c>
      <c r="Y27" s="199">
        <f>'Ctrình-18 (21-30)'!S119</f>
        <v>0</v>
      </c>
      <c r="Z27" s="199">
        <f>'Ctrình-18 (21-30)'!S126</f>
        <v>0</v>
      </c>
      <c r="AA27" s="199">
        <f>'Ctrình-18 (21-30)'!S133</f>
        <v>0</v>
      </c>
      <c r="AB27" s="344">
        <f t="shared" si="6"/>
        <v>0</v>
      </c>
      <c r="AC27" s="344"/>
      <c r="AD27" s="199">
        <f>'Ctrình-18 (21-30)'!S141</f>
        <v>0</v>
      </c>
      <c r="AE27" s="199">
        <f>'Ctrình-18 (21-30)'!S146</f>
        <v>0</v>
      </c>
      <c r="AF27" s="199">
        <f>'Ctrình-18 (21-30)'!S150</f>
        <v>0</v>
      </c>
      <c r="AG27" s="199">
        <f>'Ctrình-18 (21-30)'!S154</f>
        <v>0</v>
      </c>
      <c r="AH27" s="199">
        <f>'Ctrình-18 (21-30)'!S158</f>
        <v>0</v>
      </c>
      <c r="AI27" s="199">
        <f>'Ctrình-18 (21-30)'!S162</f>
        <v>0</v>
      </c>
      <c r="AJ27" s="199">
        <f>'Ctrình-18 (21-30)'!S166</f>
        <v>0</v>
      </c>
      <c r="AK27" s="199">
        <f>'Ctrình-18 (21-30)'!S170</f>
        <v>0</v>
      </c>
      <c r="AL27" s="199">
        <f>'Ctrình-18 (21-30)'!S174</f>
        <v>0</v>
      </c>
      <c r="AM27" s="199">
        <f>'Ctrình-18 (21-30)'!S181</f>
        <v>0</v>
      </c>
      <c r="AN27" s="199">
        <f>'Ctrình-18 (21-30)'!S188</f>
        <v>0</v>
      </c>
      <c r="AO27" s="199">
        <f>'Ctrình-18 (21-30)'!S195</f>
        <v>0</v>
      </c>
      <c r="AP27" s="199">
        <f>'Ctrình-18 (21-30)'!S202</f>
        <v>0</v>
      </c>
      <c r="AQ27" s="199">
        <f>'Ctrình-18 (21-30)'!S209</f>
        <v>0</v>
      </c>
      <c r="AR27" s="199">
        <f>'Ctrình-18 (21-30)'!S213</f>
        <v>0</v>
      </c>
      <c r="AS27" s="199">
        <f>'Ctrình-18 (21-30)'!S217</f>
        <v>0</v>
      </c>
      <c r="AT27" s="272">
        <f>'Ctrình-18 (21-30)'!S221</f>
        <v>0</v>
      </c>
      <c r="AU27" s="199">
        <f>'Ctrình-18 (21-30)'!S228</f>
        <v>0</v>
      </c>
      <c r="AV27" s="199">
        <f>'Ctrình-18 (21-30)'!S235</f>
        <v>0</v>
      </c>
      <c r="AW27" s="199">
        <f>'Ctrình-18 (21-30)'!S242</f>
        <v>0</v>
      </c>
      <c r="AX27" s="199">
        <f>'Ctrình-18 (21-30)'!S249</f>
        <v>0</v>
      </c>
      <c r="AY27" s="199">
        <f>'Ctrình-18 (21-30)'!S256</f>
        <v>0</v>
      </c>
      <c r="AZ27" s="199">
        <f>'Ctrình-18 (21-30)'!S263</f>
        <v>0</v>
      </c>
      <c r="BA27" s="199">
        <f>'Ctrình-18 (21-30)'!S270</f>
        <v>0</v>
      </c>
      <c r="BB27" s="199">
        <f>'Ctrình-18 (21-30)'!S277</f>
        <v>0</v>
      </c>
      <c r="BC27" s="199">
        <f>'Ctrình-18 (21-30)'!S284</f>
        <v>0</v>
      </c>
      <c r="BD27" s="199">
        <f>'Ctrình-18 (21-30)'!S291</f>
        <v>0</v>
      </c>
      <c r="BE27" s="199">
        <f>'Ctrình-18 (21-30)'!S298</f>
        <v>0</v>
      </c>
      <c r="BF27" s="195">
        <f>'Ctrình-18 (21-30)'!S305</f>
        <v>0</v>
      </c>
      <c r="BG27" s="199"/>
      <c r="BH27" s="199">
        <f t="shared" si="11"/>
        <v>0</v>
      </c>
      <c r="BI27" s="196">
        <f>$W$64-BH27</f>
        <v>0</v>
      </c>
      <c r="BJ27" s="199">
        <f>D27+BI27</f>
        <v>0</v>
      </c>
      <c r="BK27" s="204"/>
      <c r="BL27" s="211"/>
    </row>
    <row r="28" spans="1:64" s="210" customFormat="1" ht="15.75" customHeight="1">
      <c r="A28" s="370">
        <v>2.5</v>
      </c>
      <c r="B28" s="209" t="s">
        <v>136</v>
      </c>
      <c r="C28" s="208" t="s">
        <v>57</v>
      </c>
      <c r="D28" s="215"/>
      <c r="E28" s="252">
        <f t="shared" si="10"/>
        <v>0</v>
      </c>
      <c r="F28" s="199">
        <f t="shared" si="12"/>
        <v>0</v>
      </c>
      <c r="G28" s="199">
        <f>'Ctrình-18 (21-30)'!T7</f>
        <v>0</v>
      </c>
      <c r="H28" s="199">
        <f>'Ctrình-18 (21-30)'!T14</f>
        <v>0</v>
      </c>
      <c r="I28" s="199">
        <f>'Ctrình-18 (21-30)'!T21</f>
        <v>0</v>
      </c>
      <c r="J28" s="199">
        <f>'Ctrình-18 (21-30)'!T28</f>
        <v>0</v>
      </c>
      <c r="K28" s="199">
        <f>'Ctrình-18 (21-30)'!T35</f>
        <v>0</v>
      </c>
      <c r="L28" s="199">
        <f>'Ctrình-18 (21-30)'!T42</f>
        <v>0</v>
      </c>
      <c r="M28" s="199">
        <f>'Ctrình-18 (21-30)'!T49</f>
        <v>0</v>
      </c>
      <c r="N28" s="272">
        <f>'Ctrình-18 (21-30)'!T56</f>
        <v>0</v>
      </c>
      <c r="O28" s="199">
        <f>'Ctrình-18 (21-30)'!T63</f>
        <v>0</v>
      </c>
      <c r="P28" s="199">
        <f>'Ctrình-18 (21-30)'!T70</f>
        <v>0</v>
      </c>
      <c r="Q28" s="199">
        <f>'Ctrình-18 (21-30)'!T77</f>
        <v>0</v>
      </c>
      <c r="R28" s="252">
        <f>SUM(T28:W28,Y28:AB28,AT28:BE28)</f>
        <v>0</v>
      </c>
      <c r="S28" s="195"/>
      <c r="T28" s="199">
        <f>'Ctrình-18 (21-30)'!T84</f>
        <v>0</v>
      </c>
      <c r="U28" s="199">
        <f>'Ctrình-18 (21-30)'!T91</f>
        <v>0</v>
      </c>
      <c r="V28" s="199">
        <f>'Ctrình-18 (21-30)'!T98</f>
        <v>0</v>
      </c>
      <c r="W28" s="199">
        <f>'Ctrình-18 (21-30)'!T105</f>
        <v>0</v>
      </c>
      <c r="X28" s="207">
        <f>$D28-$BH28</f>
        <v>0</v>
      </c>
      <c r="Y28" s="199">
        <f>'Ctrình-18 (21-30)'!T119</f>
        <v>0</v>
      </c>
      <c r="Z28" s="199">
        <f>'Ctrình-18 (21-30)'!T126</f>
        <v>0</v>
      </c>
      <c r="AA28" s="199">
        <f>'Ctrình-18 (21-30)'!T133</f>
        <v>0</v>
      </c>
      <c r="AB28" s="344">
        <f t="shared" si="6"/>
        <v>0</v>
      </c>
      <c r="AC28" s="344"/>
      <c r="AD28" s="199">
        <f>'Ctrình-18 (21-30)'!T141</f>
        <v>0</v>
      </c>
      <c r="AE28" s="199">
        <f>'Ctrình-18 (21-30)'!T146</f>
        <v>0</v>
      </c>
      <c r="AF28" s="199">
        <f>'Ctrình-18 (21-30)'!T150</f>
        <v>0</v>
      </c>
      <c r="AG28" s="199">
        <f>'Ctrình-18 (21-30)'!T154</f>
        <v>0</v>
      </c>
      <c r="AH28" s="199">
        <f>'Ctrình-18 (21-30)'!T158</f>
        <v>0</v>
      </c>
      <c r="AI28" s="199">
        <f>'Ctrình-18 (21-30)'!T162</f>
        <v>0</v>
      </c>
      <c r="AJ28" s="199">
        <f>'Ctrình-18 (21-30)'!T166</f>
        <v>0</v>
      </c>
      <c r="AK28" s="199">
        <f>'Ctrình-18 (21-30)'!T170</f>
        <v>0</v>
      </c>
      <c r="AL28" s="199">
        <f>'Ctrình-18 (21-30)'!T174</f>
        <v>0</v>
      </c>
      <c r="AM28" s="199">
        <f>'Ctrình-18 (21-30)'!T181</f>
        <v>0</v>
      </c>
      <c r="AN28" s="199">
        <f>'Ctrình-18 (21-30)'!T188</f>
        <v>0</v>
      </c>
      <c r="AO28" s="199">
        <f>'Ctrình-18 (21-30)'!T195</f>
        <v>0</v>
      </c>
      <c r="AP28" s="199">
        <f>'Ctrình-18 (21-30)'!T202</f>
        <v>0</v>
      </c>
      <c r="AQ28" s="199">
        <f>'Ctrình-18 (21-30)'!T209</f>
        <v>0</v>
      </c>
      <c r="AR28" s="199">
        <f>'Ctrình-18 (21-30)'!T213</f>
        <v>0</v>
      </c>
      <c r="AS28" s="199">
        <f>'Ctrình-18 (21-30)'!T217</f>
        <v>0</v>
      </c>
      <c r="AT28" s="272">
        <f>'Ctrình-18 (21-30)'!T221</f>
        <v>0</v>
      </c>
      <c r="AU28" s="199">
        <f>'Ctrình-18 (21-30)'!T228</f>
        <v>0</v>
      </c>
      <c r="AV28" s="199">
        <f>'Ctrình-18 (21-30)'!T235</f>
        <v>0</v>
      </c>
      <c r="AW28" s="199">
        <f>'Ctrình-18 (21-30)'!T242</f>
        <v>0</v>
      </c>
      <c r="AX28" s="199">
        <f>'Ctrình-18 (21-30)'!T249</f>
        <v>0</v>
      </c>
      <c r="AY28" s="199">
        <f>'Ctrình-18 (21-30)'!T256</f>
        <v>0</v>
      </c>
      <c r="AZ28" s="199">
        <f>'Ctrình-18 (21-30)'!T263</f>
        <v>0</v>
      </c>
      <c r="BA28" s="199">
        <f>'Ctrình-18 (21-30)'!T270</f>
        <v>0</v>
      </c>
      <c r="BB28" s="199">
        <f>'Ctrình-18 (21-30)'!T277</f>
        <v>0</v>
      </c>
      <c r="BC28" s="199">
        <f>'Ctrình-18 (21-30)'!T284</f>
        <v>0</v>
      </c>
      <c r="BD28" s="199">
        <f>'Ctrình-18 (21-30)'!T291</f>
        <v>0</v>
      </c>
      <c r="BE28" s="199">
        <f>'Ctrình-18 (21-30)'!T298</f>
        <v>0</v>
      </c>
      <c r="BF28" s="195">
        <f>'Ctrình-18 (21-30)'!T305</f>
        <v>0</v>
      </c>
      <c r="BG28" s="199"/>
      <c r="BH28" s="199">
        <f t="shared" si="11"/>
        <v>0</v>
      </c>
      <c r="BI28" s="196">
        <f>$X$64-BH28</f>
        <v>0</v>
      </c>
      <c r="BJ28" s="199">
        <f>D28+BI28</f>
        <v>0</v>
      </c>
      <c r="BK28" s="204"/>
      <c r="BL28" s="211"/>
    </row>
    <row r="29" spans="1:64" s="210" customFormat="1" ht="15.75" customHeight="1">
      <c r="A29" s="369">
        <v>2.6</v>
      </c>
      <c r="B29" s="209" t="s">
        <v>59</v>
      </c>
      <c r="C29" s="208" t="s">
        <v>60</v>
      </c>
      <c r="D29" s="215"/>
      <c r="E29" s="252">
        <f t="shared" si="10"/>
        <v>0</v>
      </c>
      <c r="F29" s="199">
        <f t="shared" si="12"/>
        <v>0</v>
      </c>
      <c r="G29" s="199">
        <f>'Ctrình-18 (21-30)'!U7</f>
        <v>0</v>
      </c>
      <c r="H29" s="199">
        <f>'Ctrình-18 (21-30)'!U14</f>
        <v>0</v>
      </c>
      <c r="I29" s="199">
        <f>'Ctrình-18 (21-30)'!U21</f>
        <v>0</v>
      </c>
      <c r="J29" s="199">
        <f>'Ctrình-18 (21-30)'!U28</f>
        <v>0</v>
      </c>
      <c r="K29" s="199">
        <f>'Ctrình-18 (21-30)'!U35</f>
        <v>0</v>
      </c>
      <c r="L29" s="199">
        <f>'Ctrình-18 (21-30)'!U42</f>
        <v>0</v>
      </c>
      <c r="M29" s="199">
        <f>'Ctrình-18 (21-30)'!U49</f>
        <v>0</v>
      </c>
      <c r="N29" s="272">
        <f>'Ctrình-18 (21-30)'!U56</f>
        <v>0</v>
      </c>
      <c r="O29" s="199">
        <f>'Ctrình-18 (21-30)'!U63</f>
        <v>0</v>
      </c>
      <c r="P29" s="199">
        <f>'Ctrình-18 (21-30)'!U70</f>
        <v>0</v>
      </c>
      <c r="Q29" s="199">
        <f>'Ctrình-18 (21-30)'!U77</f>
        <v>0</v>
      </c>
      <c r="R29" s="252">
        <f>SUM(T29:X29,Z29:AB29,AT29:BE29)</f>
        <v>0</v>
      </c>
      <c r="S29" s="195"/>
      <c r="T29" s="199">
        <f>'Ctrình-18 (21-30)'!U84</f>
        <v>0</v>
      </c>
      <c r="U29" s="199">
        <f>'Ctrình-18 (21-30)'!U91</f>
        <v>0</v>
      </c>
      <c r="V29" s="199">
        <f>'Ctrình-18 (21-30)'!U98</f>
        <v>0</v>
      </c>
      <c r="W29" s="199">
        <f>'Ctrình-18 (21-30)'!U105</f>
        <v>0</v>
      </c>
      <c r="X29" s="199">
        <f>'Ctrình-18 (21-30)'!U112</f>
        <v>0</v>
      </c>
      <c r="Y29" s="207">
        <f>$D29-$BH29</f>
        <v>0</v>
      </c>
      <c r="Z29" s="199">
        <f>'Ctrình-18 (21-30)'!U126</f>
        <v>0</v>
      </c>
      <c r="AA29" s="199">
        <f>'Ctrình-18 (21-30)'!U133</f>
        <v>0</v>
      </c>
      <c r="AB29" s="344">
        <f t="shared" si="6"/>
        <v>0</v>
      </c>
      <c r="AC29" s="344"/>
      <c r="AD29" s="199">
        <f>'Ctrình-18 (21-30)'!U141</f>
        <v>0</v>
      </c>
      <c r="AE29" s="199">
        <f>'Ctrình-18 (21-30)'!U146</f>
        <v>0</v>
      </c>
      <c r="AF29" s="199">
        <f>'Ctrình-18 (21-30)'!U150</f>
        <v>0</v>
      </c>
      <c r="AG29" s="199">
        <f>'Ctrình-18 (21-30)'!U154</f>
        <v>0</v>
      </c>
      <c r="AH29" s="199">
        <f>'Ctrình-18 (21-30)'!U158</f>
        <v>0</v>
      </c>
      <c r="AI29" s="199">
        <f>'Ctrình-18 (21-30)'!U162</f>
        <v>0</v>
      </c>
      <c r="AJ29" s="199">
        <f>'Ctrình-18 (21-30)'!U166</f>
        <v>0</v>
      </c>
      <c r="AK29" s="199">
        <f>'Ctrình-18 (21-30)'!U170</f>
        <v>0</v>
      </c>
      <c r="AL29" s="199">
        <f>'Ctrình-18 (21-30)'!U174</f>
        <v>0</v>
      </c>
      <c r="AM29" s="199">
        <f>'Ctrình-18 (21-30)'!U181</f>
        <v>0</v>
      </c>
      <c r="AN29" s="199">
        <f>'Ctrình-18 (21-30)'!U188</f>
        <v>0</v>
      </c>
      <c r="AO29" s="199">
        <f>'Ctrình-18 (21-30)'!U195</f>
        <v>0</v>
      </c>
      <c r="AP29" s="199">
        <f>'Ctrình-18 (21-30)'!U202</f>
        <v>0</v>
      </c>
      <c r="AQ29" s="199">
        <f>'Ctrình-18 (21-30)'!U209</f>
        <v>0</v>
      </c>
      <c r="AR29" s="199">
        <f>'Ctrình-18 (21-30)'!U213</f>
        <v>0</v>
      </c>
      <c r="AS29" s="199">
        <f>'Ctrình-18 (21-30)'!U217</f>
        <v>0</v>
      </c>
      <c r="AT29" s="272">
        <f>'Ctrình-18 (21-30)'!U221</f>
        <v>0</v>
      </c>
      <c r="AU29" s="199">
        <f>'Ctrình-18 (21-30)'!U228</f>
        <v>0</v>
      </c>
      <c r="AV29" s="199">
        <f>'Ctrình-18 (21-30)'!U235</f>
        <v>0</v>
      </c>
      <c r="AW29" s="199">
        <f>'Ctrình-18 (21-30)'!U242</f>
        <v>0</v>
      </c>
      <c r="AX29" s="199">
        <f>'Ctrình-18 (21-30)'!U249</f>
        <v>0</v>
      </c>
      <c r="AY29" s="199">
        <f>'Ctrình-18 (21-30)'!U256</f>
        <v>0</v>
      </c>
      <c r="AZ29" s="199">
        <f>'Ctrình-18 (21-30)'!U263</f>
        <v>0</v>
      </c>
      <c r="BA29" s="199">
        <f>'Ctrình-18 (21-30)'!U270</f>
        <v>0</v>
      </c>
      <c r="BB29" s="199">
        <f>'Ctrình-18 (21-30)'!U277</f>
        <v>0</v>
      </c>
      <c r="BC29" s="199">
        <f>'Ctrình-18 (21-30)'!U284</f>
        <v>0</v>
      </c>
      <c r="BD29" s="199">
        <f>'Ctrình-18 (21-30)'!U291</f>
        <v>0</v>
      </c>
      <c r="BE29" s="199">
        <f>'Ctrình-18 (21-30)'!U298</f>
        <v>0</v>
      </c>
      <c r="BF29" s="195">
        <f>'Ctrình-18 (21-30)'!U305</f>
        <v>0</v>
      </c>
      <c r="BG29" s="199"/>
      <c r="BH29" s="199">
        <f t="shared" si="11"/>
        <v>0</v>
      </c>
      <c r="BI29" s="196">
        <f>$Y$64-BH29</f>
        <v>0</v>
      </c>
      <c r="BJ29" s="199">
        <f>D29+BI29</f>
        <v>0</v>
      </c>
      <c r="BK29" s="204"/>
      <c r="BL29" s="211"/>
    </row>
    <row r="30" spans="1:64" s="216" customFormat="1" ht="15.75" customHeight="1">
      <c r="A30" s="370">
        <v>2.7</v>
      </c>
      <c r="B30" s="209" t="s">
        <v>62</v>
      </c>
      <c r="C30" s="208" t="s">
        <v>63</v>
      </c>
      <c r="D30" s="215"/>
      <c r="E30" s="252">
        <f t="shared" si="10"/>
        <v>0</v>
      </c>
      <c r="F30" s="199">
        <f t="shared" si="12"/>
        <v>0</v>
      </c>
      <c r="G30" s="199">
        <f>'Ctrình-18 (21-30)'!V7</f>
        <v>0</v>
      </c>
      <c r="H30" s="199">
        <f>'Ctrình-18 (21-30)'!V14</f>
        <v>0</v>
      </c>
      <c r="I30" s="199">
        <f>'Ctrình-18 (21-30)'!V21</f>
        <v>0</v>
      </c>
      <c r="J30" s="199">
        <f>'Ctrình-18 (21-30)'!V28</f>
        <v>0</v>
      </c>
      <c r="K30" s="199">
        <f>'Ctrình-18 (21-30)'!V35</f>
        <v>0</v>
      </c>
      <c r="L30" s="199">
        <f>'Ctrình-18 (21-30)'!V42</f>
        <v>0</v>
      </c>
      <c r="M30" s="199">
        <f>'Ctrình-18 (21-30)'!V49</f>
        <v>0</v>
      </c>
      <c r="N30" s="272">
        <f>'Ctrình-18 (21-30)'!V56</f>
        <v>0</v>
      </c>
      <c r="O30" s="199">
        <f>'Ctrình-18 (21-30)'!V63</f>
        <v>0</v>
      </c>
      <c r="P30" s="199">
        <f>'Ctrình-18 (21-30)'!V70</f>
        <v>0</v>
      </c>
      <c r="Q30" s="199">
        <f>'Ctrình-18 (21-30)'!V77</f>
        <v>0</v>
      </c>
      <c r="R30" s="252">
        <f>SUM(T30:Y30,AA30:AB30,AT30:BE30)</f>
        <v>0</v>
      </c>
      <c r="S30" s="195"/>
      <c r="T30" s="199">
        <f>'Ctrình-18 (21-30)'!V84</f>
        <v>0</v>
      </c>
      <c r="U30" s="199">
        <f>'Ctrình-18 (21-30)'!V91</f>
        <v>0</v>
      </c>
      <c r="V30" s="199">
        <f>'Ctrình-18 (21-30)'!V98</f>
        <v>0</v>
      </c>
      <c r="W30" s="199">
        <f>'Ctrình-18 (21-30)'!V105</f>
        <v>0</v>
      </c>
      <c r="X30" s="199">
        <f>'Ctrình-18 (21-30)'!V112</f>
        <v>0</v>
      </c>
      <c r="Y30" s="199">
        <f>'Ctrình-18 (21-30)'!V119</f>
        <v>0</v>
      </c>
      <c r="Z30" s="207">
        <f>$D30-$BH30</f>
        <v>0</v>
      </c>
      <c r="AA30" s="199">
        <f>'Ctrình-18 (21-30)'!V133</f>
        <v>0</v>
      </c>
      <c r="AB30" s="344">
        <f t="shared" si="6"/>
        <v>0</v>
      </c>
      <c r="AC30" s="344"/>
      <c r="AD30" s="199">
        <f>'Ctrình-18 (21-30)'!V141</f>
        <v>0</v>
      </c>
      <c r="AE30" s="199">
        <f>'Ctrình-18 (21-30)'!V146</f>
        <v>0</v>
      </c>
      <c r="AF30" s="199">
        <f>'Ctrình-18 (21-30)'!V150</f>
        <v>0</v>
      </c>
      <c r="AG30" s="199">
        <f>'Ctrình-18 (21-30)'!V154</f>
        <v>0</v>
      </c>
      <c r="AH30" s="199">
        <f>'Ctrình-18 (21-30)'!V158</f>
        <v>0</v>
      </c>
      <c r="AI30" s="199">
        <f>'Ctrình-18 (21-30)'!V162</f>
        <v>0</v>
      </c>
      <c r="AJ30" s="199">
        <f>'Ctrình-18 (21-30)'!V166</f>
        <v>0</v>
      </c>
      <c r="AK30" s="199">
        <f>'Ctrình-18 (21-30)'!V170</f>
        <v>0</v>
      </c>
      <c r="AL30" s="199">
        <f>'Ctrình-18 (21-30)'!V174</f>
        <v>0</v>
      </c>
      <c r="AM30" s="199">
        <f>'Ctrình-18 (21-30)'!V181</f>
        <v>0</v>
      </c>
      <c r="AN30" s="199">
        <f>'Ctrình-18 (21-30)'!V188</f>
        <v>0</v>
      </c>
      <c r="AO30" s="199">
        <f>'Ctrình-18 (21-30)'!V195</f>
        <v>0</v>
      </c>
      <c r="AP30" s="199">
        <f>'Ctrình-18 (21-30)'!V202</f>
        <v>0</v>
      </c>
      <c r="AQ30" s="199">
        <f>'Ctrình-18 (21-30)'!V209</f>
        <v>0</v>
      </c>
      <c r="AR30" s="199">
        <f>'Ctrình-18 (21-30)'!V213</f>
        <v>0</v>
      </c>
      <c r="AS30" s="199">
        <f>'Ctrình-18 (21-30)'!V217</f>
        <v>0</v>
      </c>
      <c r="AT30" s="272">
        <f>'Ctrình-18 (21-30)'!V221</f>
        <v>0</v>
      </c>
      <c r="AU30" s="199">
        <f>'Ctrình-18 (21-30)'!V228</f>
        <v>0</v>
      </c>
      <c r="AV30" s="199">
        <f>'Ctrình-18 (21-30)'!V235</f>
        <v>0</v>
      </c>
      <c r="AW30" s="199">
        <f>'Ctrình-18 (21-30)'!V242</f>
        <v>0</v>
      </c>
      <c r="AX30" s="199">
        <f>'Ctrình-18 (21-30)'!V249</f>
        <v>0</v>
      </c>
      <c r="AY30" s="199">
        <f>'Ctrình-18 (21-30)'!V256</f>
        <v>0</v>
      </c>
      <c r="AZ30" s="199">
        <f>'Ctrình-18 (21-30)'!V263</f>
        <v>0</v>
      </c>
      <c r="BA30" s="199">
        <f>'Ctrình-18 (21-30)'!V270</f>
        <v>0</v>
      </c>
      <c r="BB30" s="199">
        <f>'Ctrình-18 (21-30)'!V277</f>
        <v>0</v>
      </c>
      <c r="BC30" s="199">
        <f>'Ctrình-18 (21-30)'!V284</f>
        <v>0</v>
      </c>
      <c r="BD30" s="199">
        <f>'Ctrình-18 (21-30)'!V291</f>
        <v>0</v>
      </c>
      <c r="BE30" s="199">
        <f>'Ctrình-18 (21-30)'!V298</f>
        <v>0</v>
      </c>
      <c r="BF30" s="195">
        <f>'Ctrình-18 (21-30)'!V305</f>
        <v>0</v>
      </c>
      <c r="BG30" s="199"/>
      <c r="BH30" s="199">
        <f t="shared" si="11"/>
        <v>0</v>
      </c>
      <c r="BI30" s="196">
        <f>$Z$64-BH30</f>
        <v>0</v>
      </c>
      <c r="BJ30" s="199">
        <f>D30+BI30</f>
        <v>0</v>
      </c>
      <c r="BK30" s="204"/>
      <c r="BL30" s="211"/>
    </row>
    <row r="31" spans="1:64" s="210" customFormat="1" ht="15.75" customHeight="1">
      <c r="A31" s="369">
        <v>2.8</v>
      </c>
      <c r="B31" s="209" t="s">
        <v>137</v>
      </c>
      <c r="C31" s="208" t="s">
        <v>114</v>
      </c>
      <c r="D31" s="200"/>
      <c r="E31" s="252">
        <f t="shared" si="10"/>
        <v>0</v>
      </c>
      <c r="F31" s="199">
        <f t="shared" si="12"/>
        <v>0</v>
      </c>
      <c r="G31" s="199">
        <f>'Ctrình-18 (21-30)'!W7</f>
        <v>0</v>
      </c>
      <c r="H31" s="199">
        <f>'Ctrình-18 (21-30)'!W14</f>
        <v>0</v>
      </c>
      <c r="I31" s="199">
        <f>'Ctrình-18 (21-30)'!W21</f>
        <v>0</v>
      </c>
      <c r="J31" s="199">
        <f>'Ctrình-18 (21-30)'!W28</f>
        <v>0</v>
      </c>
      <c r="K31" s="199">
        <f>'Ctrình-18 (21-30)'!W35</f>
        <v>0</v>
      </c>
      <c r="L31" s="199">
        <f>'Ctrình-18 (21-30)'!W42</f>
        <v>0</v>
      </c>
      <c r="M31" s="199">
        <f>'Ctrình-18 (21-30)'!W49</f>
        <v>0</v>
      </c>
      <c r="N31" s="272">
        <f>'Ctrình-18 (21-30)'!W56</f>
        <v>0</v>
      </c>
      <c r="O31" s="199">
        <f>'Ctrình-18 (21-30)'!W63</f>
        <v>0</v>
      </c>
      <c r="P31" s="199">
        <f>'Ctrình-18 (21-30)'!W70</f>
        <v>0</v>
      </c>
      <c r="Q31" s="199">
        <f>'Ctrình-18 (21-30)'!W77</f>
        <v>0</v>
      </c>
      <c r="R31" s="252">
        <f>SUM(T31:Z31,AB31,AT31:BE31)</f>
        <v>0</v>
      </c>
      <c r="S31" s="195"/>
      <c r="T31" s="199">
        <f>'Ctrình-18 (21-30)'!W84</f>
        <v>0</v>
      </c>
      <c r="U31" s="199">
        <f>'Ctrình-18 (21-30)'!W91</f>
        <v>0</v>
      </c>
      <c r="V31" s="199">
        <f>'Ctrình-18 (21-30)'!W98</f>
        <v>0</v>
      </c>
      <c r="W31" s="199">
        <f>'Ctrình-18 (21-30)'!W105</f>
        <v>0</v>
      </c>
      <c r="X31" s="199">
        <f>'Ctrình-18 (21-30)'!W112</f>
        <v>0</v>
      </c>
      <c r="Y31" s="199">
        <f>'Ctrình-18 (21-30)'!W119</f>
        <v>0</v>
      </c>
      <c r="Z31" s="199">
        <f>'Ctrình-18 (21-30)'!W126</f>
        <v>0</v>
      </c>
      <c r="AA31" s="207">
        <f>$D31-$BH31</f>
        <v>0</v>
      </c>
      <c r="AB31" s="344">
        <f>SUM(AD31:AS31)</f>
        <v>0</v>
      </c>
      <c r="AC31" s="344"/>
      <c r="AD31" s="199">
        <f>'Ctrình-18 (21-30)'!W141</f>
        <v>0</v>
      </c>
      <c r="AE31" s="199">
        <f>'Ctrình-18 (21-30)'!W146</f>
        <v>0</v>
      </c>
      <c r="AF31" s="199">
        <f>'Ctrình-18 (21-30)'!W150</f>
        <v>0</v>
      </c>
      <c r="AG31" s="199">
        <f>'Ctrình-18 (21-30)'!W154</f>
        <v>0</v>
      </c>
      <c r="AH31" s="199">
        <f>'Ctrình-18 (21-30)'!W158</f>
        <v>0</v>
      </c>
      <c r="AI31" s="199">
        <f>'Ctrình-18 (21-30)'!W162</f>
        <v>0</v>
      </c>
      <c r="AJ31" s="199">
        <f>'Ctrình-18 (21-30)'!W166</f>
        <v>0</v>
      </c>
      <c r="AK31" s="199">
        <f>'Ctrình-18 (21-30)'!W170</f>
        <v>0</v>
      </c>
      <c r="AL31" s="199">
        <f>'Ctrình-18 (21-30)'!W174</f>
        <v>0</v>
      </c>
      <c r="AM31" s="199">
        <f>'Ctrình-18 (21-30)'!W181</f>
        <v>0</v>
      </c>
      <c r="AN31" s="199">
        <f>'Ctrình-18 (21-30)'!W188</f>
        <v>0</v>
      </c>
      <c r="AO31" s="199">
        <f>'Ctrình-18 (21-30)'!W195</f>
        <v>0</v>
      </c>
      <c r="AP31" s="199">
        <f>'Ctrình-18 (21-30)'!W202</f>
        <v>0</v>
      </c>
      <c r="AQ31" s="199">
        <f>'Ctrình-18 (21-30)'!W209</f>
        <v>0</v>
      </c>
      <c r="AR31" s="199">
        <f>'Ctrình-18 (21-30)'!W213</f>
        <v>0</v>
      </c>
      <c r="AS31" s="199">
        <f>'Ctrình-18 (21-30)'!W217</f>
        <v>0</v>
      </c>
      <c r="AT31" s="272">
        <f>'Ctrình-18 (21-30)'!W221</f>
        <v>0</v>
      </c>
      <c r="AU31" s="199">
        <f>'Ctrình-18 (21-30)'!W228</f>
        <v>0</v>
      </c>
      <c r="AV31" s="199">
        <f>'Ctrình-18 (21-30)'!W235</f>
        <v>0</v>
      </c>
      <c r="AW31" s="199">
        <f>'Ctrình-18 (21-30)'!W242</f>
        <v>0</v>
      </c>
      <c r="AX31" s="199">
        <f>'Ctrình-18 (21-30)'!W249</f>
        <v>0</v>
      </c>
      <c r="AY31" s="199">
        <f>'Ctrình-18 (21-30)'!W256</f>
        <v>0</v>
      </c>
      <c r="AZ31" s="199">
        <f>'Ctrình-18 (21-30)'!W263</f>
        <v>0</v>
      </c>
      <c r="BA31" s="199">
        <f>'Ctrình-18 (21-30)'!W270</f>
        <v>0</v>
      </c>
      <c r="BB31" s="199">
        <f>'Ctrình-18 (21-30)'!W277</f>
        <v>0</v>
      </c>
      <c r="BC31" s="199">
        <f>'Ctrình-18 (21-30)'!W284</f>
        <v>0</v>
      </c>
      <c r="BD31" s="199">
        <f>'Ctrình-18 (21-30)'!W291</f>
        <v>0</v>
      </c>
      <c r="BE31" s="199">
        <f>'Ctrình-18 (21-30)'!W298</f>
        <v>0</v>
      </c>
      <c r="BF31" s="195">
        <f>'Ctrình-18 (21-30)'!W305</f>
        <v>0</v>
      </c>
      <c r="BG31" s="199"/>
      <c r="BH31" s="199">
        <f t="shared" si="11"/>
        <v>0</v>
      </c>
      <c r="BI31" s="196">
        <f>$AA$64-BH31</f>
        <v>0</v>
      </c>
      <c r="BJ31" s="430">
        <f>D31+BI31</f>
        <v>0</v>
      </c>
      <c r="BK31" s="204"/>
      <c r="BL31" s="211"/>
    </row>
    <row r="32" spans="1:64" s="326" customFormat="1" ht="15.75" customHeight="1">
      <c r="A32" s="372" t="s">
        <v>64</v>
      </c>
      <c r="B32" s="320" t="s">
        <v>65</v>
      </c>
      <c r="C32" s="321" t="s">
        <v>66</v>
      </c>
      <c r="D32" s="322">
        <f>SUM(D36:D49)</f>
        <v>0</v>
      </c>
      <c r="E32" s="252">
        <f t="shared" ref="E32:E65" si="13">SUM(G32:Q32)</f>
        <v>0</v>
      </c>
      <c r="F32" s="316">
        <f t="shared" ref="F32:Z32" si="14">SUM(F34:F49)</f>
        <v>0</v>
      </c>
      <c r="G32" s="316">
        <f t="shared" si="14"/>
        <v>0</v>
      </c>
      <c r="H32" s="316">
        <f t="shared" si="14"/>
        <v>0</v>
      </c>
      <c r="I32" s="316">
        <f t="shared" si="14"/>
        <v>0</v>
      </c>
      <c r="J32" s="316">
        <f t="shared" si="14"/>
        <v>0</v>
      </c>
      <c r="K32" s="316">
        <f t="shared" si="14"/>
        <v>0</v>
      </c>
      <c r="L32" s="316">
        <f t="shared" si="14"/>
        <v>0</v>
      </c>
      <c r="M32" s="316">
        <f t="shared" si="14"/>
        <v>0</v>
      </c>
      <c r="N32" s="316">
        <f t="shared" si="14"/>
        <v>0</v>
      </c>
      <c r="O32" s="316">
        <f t="shared" si="14"/>
        <v>0</v>
      </c>
      <c r="P32" s="316">
        <f t="shared" si="14"/>
        <v>0</v>
      </c>
      <c r="Q32" s="316">
        <f t="shared" si="14"/>
        <v>0</v>
      </c>
      <c r="R32" s="253">
        <f>SUM(R34:R49)</f>
        <v>0</v>
      </c>
      <c r="S32" s="316">
        <f t="shared" si="14"/>
        <v>0</v>
      </c>
      <c r="T32" s="316">
        <f t="shared" si="14"/>
        <v>0</v>
      </c>
      <c r="U32" s="316">
        <f t="shared" si="14"/>
        <v>0</v>
      </c>
      <c r="V32" s="316">
        <f t="shared" si="14"/>
        <v>0</v>
      </c>
      <c r="W32" s="316">
        <f t="shared" si="14"/>
        <v>0</v>
      </c>
      <c r="X32" s="316">
        <f t="shared" si="14"/>
        <v>0</v>
      </c>
      <c r="Y32" s="316">
        <f t="shared" si="14"/>
        <v>0</v>
      </c>
      <c r="Z32" s="316">
        <f t="shared" si="14"/>
        <v>0</v>
      </c>
      <c r="AA32" s="316">
        <f>SUM(AA34:AA49)</f>
        <v>0</v>
      </c>
      <c r="AB32" s="207">
        <f>$D32-$BH32</f>
        <v>0</v>
      </c>
      <c r="AC32" s="207"/>
      <c r="AD32" s="316">
        <f>SUM(AD35:AD49)</f>
        <v>0</v>
      </c>
      <c r="AE32" s="316">
        <f>SUM(AE34,AE36:AE49)</f>
        <v>0</v>
      </c>
      <c r="AF32" s="316">
        <f>SUM(AF34:AF35,AF37:AF49)</f>
        <v>0</v>
      </c>
      <c r="AG32" s="316">
        <f>SUM(AG34:AG36,AG38:AG49)</f>
        <v>0</v>
      </c>
      <c r="AH32" s="316">
        <f>SUM(AH34:AH37,AH39:AH49)</f>
        <v>0</v>
      </c>
      <c r="AI32" s="316">
        <f>SUM(AI34:AI38,AI40:AI49)</f>
        <v>0</v>
      </c>
      <c r="AJ32" s="316">
        <f>SUM(AJ34:AJ39,AJ41:AJ49)</f>
        <v>0</v>
      </c>
      <c r="AK32" s="316">
        <f>SUM(AK34:AK40,AK42:AK49)</f>
        <v>0</v>
      </c>
      <c r="AL32" s="316">
        <f>SUM(AL34:AL41,AL43:AL49)</f>
        <v>0</v>
      </c>
      <c r="AM32" s="316">
        <f>SUM(AM34:AM42,AM44:AM49)</f>
        <v>0</v>
      </c>
      <c r="AN32" s="316">
        <f>SUM(AN34:AN43,AN45:AN49)</f>
        <v>0</v>
      </c>
      <c r="AO32" s="316">
        <f>SUM(AO34:AO44,AO46:AO49)</f>
        <v>0</v>
      </c>
      <c r="AP32" s="347">
        <f>SUM(AP34:AP45,AP47:AP49)</f>
        <v>0</v>
      </c>
      <c r="AQ32" s="316">
        <f>SUM(AQ34:AQ46,AQ48:AQ49)</f>
        <v>0</v>
      </c>
      <c r="AR32" s="316">
        <f>SUM(AR34:AR47,AR49)</f>
        <v>0</v>
      </c>
      <c r="AS32" s="316">
        <f>SUM(AS34:AS48)</f>
        <v>0</v>
      </c>
      <c r="AT32" s="272">
        <f>SUM(AT34:AT49)</f>
        <v>0</v>
      </c>
      <c r="AU32" s="316">
        <f>SUM(AU34:AU49)</f>
        <v>0</v>
      </c>
      <c r="AV32" s="316">
        <f>SUM(AV34:AV49)</f>
        <v>0</v>
      </c>
      <c r="AW32" s="316">
        <f t="shared" ref="AW32:BF32" si="15">SUM(AW34:AW49)</f>
        <v>0</v>
      </c>
      <c r="AX32" s="316">
        <f t="shared" si="15"/>
        <v>0</v>
      </c>
      <c r="AY32" s="316">
        <f t="shared" si="15"/>
        <v>0</v>
      </c>
      <c r="AZ32" s="316">
        <f t="shared" si="15"/>
        <v>0</v>
      </c>
      <c r="BA32" s="316">
        <f t="shared" si="15"/>
        <v>0</v>
      </c>
      <c r="BB32" s="316">
        <f t="shared" si="15"/>
        <v>0</v>
      </c>
      <c r="BC32" s="316">
        <f t="shared" si="15"/>
        <v>0</v>
      </c>
      <c r="BD32" s="316">
        <f t="shared" si="15"/>
        <v>0</v>
      </c>
      <c r="BE32" s="316">
        <f>SUM(BE34:BE49)</f>
        <v>0</v>
      </c>
      <c r="BF32" s="316">
        <f t="shared" si="15"/>
        <v>0</v>
      </c>
      <c r="BG32" s="316">
        <f>SUM(BG34:BG49)</f>
        <v>0</v>
      </c>
      <c r="BH32" s="316">
        <f>SUM(BH34:BH49)</f>
        <v>0</v>
      </c>
      <c r="BI32" s="316">
        <f>SUM(BI34:BI49)</f>
        <v>0</v>
      </c>
      <c r="BJ32" s="316">
        <f>SUM(BJ34:BJ49)</f>
        <v>0</v>
      </c>
      <c r="BK32" s="324"/>
      <c r="BL32" s="325"/>
    </row>
    <row r="33" spans="1:64" s="326" customFormat="1" ht="15.75" hidden="1" customHeight="1">
      <c r="A33" s="372"/>
      <c r="B33" s="320"/>
      <c r="C33" s="321"/>
      <c r="D33" s="364"/>
      <c r="E33" s="252"/>
      <c r="F33" s="316"/>
      <c r="G33" s="316"/>
      <c r="H33" s="316"/>
      <c r="I33" s="316"/>
      <c r="J33" s="316"/>
      <c r="K33" s="316"/>
      <c r="L33" s="316"/>
      <c r="M33" s="316"/>
      <c r="N33" s="316"/>
      <c r="O33" s="316"/>
      <c r="P33" s="316"/>
      <c r="Q33" s="316"/>
      <c r="R33" s="253"/>
      <c r="S33" s="316"/>
      <c r="T33" s="316"/>
      <c r="U33" s="316"/>
      <c r="V33" s="316"/>
      <c r="W33" s="316"/>
      <c r="X33" s="316"/>
      <c r="Y33" s="316"/>
      <c r="Z33" s="316"/>
      <c r="AA33" s="316"/>
      <c r="AB33" s="207"/>
      <c r="AC33" s="207"/>
      <c r="AD33" s="316"/>
      <c r="AE33" s="316"/>
      <c r="AF33" s="316"/>
      <c r="AG33" s="316"/>
      <c r="AH33" s="316"/>
      <c r="AI33" s="316"/>
      <c r="AJ33" s="316"/>
      <c r="AK33" s="316"/>
      <c r="AL33" s="316"/>
      <c r="AM33" s="316"/>
      <c r="AN33" s="316"/>
      <c r="AO33" s="316"/>
      <c r="AP33" s="347"/>
      <c r="AQ33" s="316"/>
      <c r="AR33" s="316"/>
      <c r="AS33" s="316"/>
      <c r="AT33" s="272"/>
      <c r="AU33" s="316"/>
      <c r="AV33" s="316"/>
      <c r="AW33" s="316"/>
      <c r="AX33" s="316"/>
      <c r="AY33" s="316"/>
      <c r="AZ33" s="316"/>
      <c r="BA33" s="316"/>
      <c r="BB33" s="316"/>
      <c r="BC33" s="316"/>
      <c r="BD33" s="316"/>
      <c r="BE33" s="316"/>
      <c r="BF33" s="316"/>
      <c r="BG33" s="199"/>
      <c r="BH33" s="316"/>
      <c r="BI33" s="316"/>
      <c r="BJ33" s="199"/>
      <c r="BK33" s="324"/>
      <c r="BL33" s="325"/>
    </row>
    <row r="34" spans="1:64" s="210" customFormat="1" ht="15.75" customHeight="1">
      <c r="A34" s="369"/>
      <c r="B34" s="214" t="s">
        <v>79</v>
      </c>
      <c r="C34" s="213" t="s">
        <v>80</v>
      </c>
      <c r="D34" s="215"/>
      <c r="E34" s="252">
        <f t="shared" ref="E34:E40" si="16">SUM(G34:Q34)</f>
        <v>0</v>
      </c>
      <c r="F34" s="199">
        <f t="shared" ref="F34:F63" si="17">SUM(G34:H34)</f>
        <v>0</v>
      </c>
      <c r="G34" s="199">
        <f>'Ctrình-18 (21-30)'!Y7</f>
        <v>0</v>
      </c>
      <c r="H34" s="199">
        <f>'Ctrình-18 (21-30)'!Y14</f>
        <v>0</v>
      </c>
      <c r="I34" s="199">
        <f>'Ctrình-18 (21-30)'!Y21</f>
        <v>0</v>
      </c>
      <c r="J34" s="199">
        <f>'Ctrình-18 (21-30)'!Y28</f>
        <v>0</v>
      </c>
      <c r="K34" s="199">
        <f>'Ctrình-18 (21-30)'!Y35</f>
        <v>0</v>
      </c>
      <c r="L34" s="199">
        <f>'Ctrình-18 (21-30)'!Y42</f>
        <v>0</v>
      </c>
      <c r="M34" s="199">
        <f>'Ctrình-18 (21-30)'!Y49</f>
        <v>0</v>
      </c>
      <c r="N34" s="272">
        <f>'Ctrình-18 (21-30)'!AM63</f>
        <v>0</v>
      </c>
      <c r="O34" s="199">
        <f>'Ctrình-18 (21-30)'!Y63</f>
        <v>0</v>
      </c>
      <c r="P34" s="199">
        <f>'Ctrình-18 (21-30)'!Y70</f>
        <v>0</v>
      </c>
      <c r="Q34" s="199">
        <f>'Ctrình-18 (21-30)'!Y77</f>
        <v>0</v>
      </c>
      <c r="R34" s="252">
        <f t="shared" ref="R34:R39" si="18">SUM(T34:AB34,AT34:BE34)</f>
        <v>0</v>
      </c>
      <c r="S34" s="195"/>
      <c r="T34" s="199">
        <f>'Ctrình-18 (21-30)'!Y84</f>
        <v>0</v>
      </c>
      <c r="U34" s="199">
        <f>'Ctrình-18 (21-30)'!Y91</f>
        <v>0</v>
      </c>
      <c r="V34" s="199">
        <f>'Ctrình-18 (21-30)'!Y98</f>
        <v>0</v>
      </c>
      <c r="W34" s="199">
        <f>'Ctrình-18 (21-30)'!Y105</f>
        <v>0</v>
      </c>
      <c r="X34" s="199">
        <f>'Ctrình-18 (21-30)'!Y112</f>
        <v>0</v>
      </c>
      <c r="Y34" s="199">
        <f>'Ctrình-18 (21-30)'!Y119</f>
        <v>0</v>
      </c>
      <c r="Z34" s="199">
        <f>'Ctrình-18 (21-30)'!Y126</f>
        <v>0</v>
      </c>
      <c r="AA34" s="199">
        <f>'Ctrình-18 (21-30)'!Y133</f>
        <v>0</v>
      </c>
      <c r="AB34" s="316">
        <f>SUM(AE34:AS34)</f>
        <v>0</v>
      </c>
      <c r="AC34" s="316"/>
      <c r="AD34" s="207">
        <f>$D34-$BH34</f>
        <v>0</v>
      </c>
      <c r="AE34" s="199">
        <f>'Ctrình-18 (21-30)'!Y146</f>
        <v>0</v>
      </c>
      <c r="AF34" s="199">
        <f>'Ctrình-18 (21-30)'!Y150</f>
        <v>0</v>
      </c>
      <c r="AG34" s="199">
        <f>'Ctrình-18 (21-30)'!Y154</f>
        <v>0</v>
      </c>
      <c r="AH34" s="199">
        <f>'Ctrình-18 (21-30)'!Y158</f>
        <v>0</v>
      </c>
      <c r="AI34" s="199">
        <f>'Ctrình-18 (21-30)'!Y162</f>
        <v>0</v>
      </c>
      <c r="AJ34" s="199">
        <f>'Ctrình-18 (21-30)'!Y166</f>
        <v>0</v>
      </c>
      <c r="AK34" s="199">
        <f>'Ctrình-18 (21-30)'!Y170</f>
        <v>0</v>
      </c>
      <c r="AL34" s="199">
        <f>'Ctrình-18 (21-30)'!Y174</f>
        <v>0</v>
      </c>
      <c r="AM34" s="199">
        <f>'Ctrình-18 (21-30)'!Y181</f>
        <v>0</v>
      </c>
      <c r="AN34" s="199">
        <f>'Ctrình-18 (21-30)'!Y188</f>
        <v>0</v>
      </c>
      <c r="AO34" s="199">
        <f>'Ctrình-18 (21-30)'!Y195</f>
        <v>0</v>
      </c>
      <c r="AP34" s="199">
        <f>'Ctrình-18 (21-30)'!Y202</f>
        <v>0</v>
      </c>
      <c r="AQ34" s="199">
        <f>'Ctrình-18 (21-30)'!Y209</f>
        <v>0</v>
      </c>
      <c r="AR34" s="199">
        <f>'Ctrình-18 (21-30)'!Y213</f>
        <v>0</v>
      </c>
      <c r="AS34" s="199">
        <f>'Ctrình-18 (21-30)'!Y217</f>
        <v>0</v>
      </c>
      <c r="AT34" s="272">
        <f>'Ctrình-18 (21-30)'!Y221</f>
        <v>0</v>
      </c>
      <c r="AU34" s="199">
        <f>'Ctrình-18 (21-30)'!Y228</f>
        <v>0</v>
      </c>
      <c r="AV34" s="199">
        <f>'Ctrình-18 (21-30)'!Y235</f>
        <v>0</v>
      </c>
      <c r="AW34" s="199">
        <f>'Ctrình-18 (21-30)'!Y242</f>
        <v>0</v>
      </c>
      <c r="AX34" s="199">
        <f>'Ctrình-18 (21-30)'!Y249</f>
        <v>0</v>
      </c>
      <c r="AY34" s="199">
        <f>'Ctrình-18 (21-30)'!Y256</f>
        <v>0</v>
      </c>
      <c r="AZ34" s="199">
        <f>'Ctrình-18 (21-30)'!Y263</f>
        <v>0</v>
      </c>
      <c r="BA34" s="199">
        <f>'Ctrình-18 (21-30)'!Y270</f>
        <v>0</v>
      </c>
      <c r="BB34" s="199">
        <f>'Ctrình-18 (21-30)'!Y277</f>
        <v>0</v>
      </c>
      <c r="BC34" s="199">
        <f>'Ctrình-18 (21-30)'!Y284</f>
        <v>0</v>
      </c>
      <c r="BD34" s="199">
        <f>'Ctrình-18 (21-30)'!Y291</f>
        <v>0</v>
      </c>
      <c r="BE34" s="199">
        <f>'Ctrình-18 (21-30)'!Y298</f>
        <v>0</v>
      </c>
      <c r="BF34" s="195">
        <f>'Ctrình-18 (21-30)'!Y305</f>
        <v>0</v>
      </c>
      <c r="BG34" s="199"/>
      <c r="BH34" s="199">
        <f t="shared" ref="BH34:BH41" si="19">SUM(BF34,BG34,R34,E34)</f>
        <v>0</v>
      </c>
      <c r="BI34" s="196">
        <f>$AD$64-BH34</f>
        <v>0</v>
      </c>
      <c r="BJ34" s="199">
        <f t="shared" ref="BJ34:BJ62" si="20">D34+BI34</f>
        <v>0</v>
      </c>
      <c r="BK34" s="204"/>
      <c r="BL34" s="211"/>
    </row>
    <row r="35" spans="1:64" s="210" customFormat="1" ht="15.75" customHeight="1">
      <c r="A35" s="369"/>
      <c r="B35" s="214" t="s">
        <v>81</v>
      </c>
      <c r="C35" s="213" t="s">
        <v>82</v>
      </c>
      <c r="D35" s="215"/>
      <c r="E35" s="252">
        <f t="shared" si="16"/>
        <v>0</v>
      </c>
      <c r="F35" s="199">
        <f t="shared" si="17"/>
        <v>0</v>
      </c>
      <c r="G35" s="199">
        <f>'Ctrình-18 (21-30)'!Z7</f>
        <v>0</v>
      </c>
      <c r="H35" s="199">
        <f>'Ctrình-18 (21-30)'!Z14</f>
        <v>0</v>
      </c>
      <c r="I35" s="199">
        <f>'Ctrình-18 (21-30)'!Z21</f>
        <v>0</v>
      </c>
      <c r="J35" s="199">
        <f>'Ctrình-18 (21-30)'!Z28</f>
        <v>0</v>
      </c>
      <c r="K35" s="199">
        <f>'Ctrình-18 (21-30)'!Z35</f>
        <v>0</v>
      </c>
      <c r="L35" s="199">
        <f>'Ctrình-18 (21-30)'!Z42</f>
        <v>0</v>
      </c>
      <c r="M35" s="199">
        <f>'Ctrình-18 (21-30)'!Z49</f>
        <v>0</v>
      </c>
      <c r="N35" s="272">
        <f>'Ctrình-18 (21-30)'!Y63</f>
        <v>0</v>
      </c>
      <c r="O35" s="199">
        <f>'Ctrình-18 (21-30)'!Z63</f>
        <v>0</v>
      </c>
      <c r="P35" s="199">
        <f>'Ctrình-18 (21-30)'!Z70</f>
        <v>0</v>
      </c>
      <c r="Q35" s="199">
        <f>'Ctrình-18 (21-30)'!Z77</f>
        <v>0</v>
      </c>
      <c r="R35" s="252">
        <f t="shared" si="18"/>
        <v>0</v>
      </c>
      <c r="S35" s="195"/>
      <c r="T35" s="199">
        <f>'Ctrình-18 (21-30)'!Z84</f>
        <v>0</v>
      </c>
      <c r="U35" s="199">
        <f>'Ctrình-18 (21-30)'!Z91</f>
        <v>0</v>
      </c>
      <c r="V35" s="199">
        <f>'Ctrình-18 (21-30)'!Z98</f>
        <v>0</v>
      </c>
      <c r="W35" s="199">
        <f>'Ctrình-18 (21-30)'!Z105</f>
        <v>0</v>
      </c>
      <c r="X35" s="199">
        <f>'Ctrình-18 (21-30)'!Z112</f>
        <v>0</v>
      </c>
      <c r="Y35" s="199">
        <f>'Ctrình-18 (21-30)'!Z119</f>
        <v>0</v>
      </c>
      <c r="Z35" s="199">
        <f>'Ctrình-18 (21-30)'!Z126</f>
        <v>0</v>
      </c>
      <c r="AA35" s="199">
        <f>'Ctrình-18 (21-30)'!Z133</f>
        <v>0</v>
      </c>
      <c r="AB35" s="316">
        <f>SUM(AD35,AF35:AS35)</f>
        <v>0</v>
      </c>
      <c r="AC35" s="316"/>
      <c r="AD35" s="199">
        <f>'Ctrình-18 (21-30)'!Z141</f>
        <v>0</v>
      </c>
      <c r="AE35" s="207">
        <f>$D35-$BH35</f>
        <v>0</v>
      </c>
      <c r="AF35" s="199">
        <f>'Ctrình-18 (21-30)'!Z150</f>
        <v>0</v>
      </c>
      <c r="AG35" s="199">
        <f>'Ctrình-18 (21-30)'!Z154</f>
        <v>0</v>
      </c>
      <c r="AH35" s="199">
        <f>'Ctrình-18 (21-30)'!Z158</f>
        <v>0</v>
      </c>
      <c r="AI35" s="199">
        <f>'Ctrình-18 (21-30)'!Z162</f>
        <v>0</v>
      </c>
      <c r="AJ35" s="199">
        <f>'Ctrình-18 (21-30)'!Z166</f>
        <v>0</v>
      </c>
      <c r="AK35" s="199">
        <f>'Ctrình-18 (21-30)'!Z170</f>
        <v>0</v>
      </c>
      <c r="AL35" s="199">
        <f>'Ctrình-18 (21-30)'!Z174</f>
        <v>0</v>
      </c>
      <c r="AM35" s="199">
        <f>'Ctrình-18 (21-30)'!Z181</f>
        <v>0</v>
      </c>
      <c r="AN35" s="199">
        <f>'Ctrình-18 (21-30)'!Z188</f>
        <v>0</v>
      </c>
      <c r="AO35" s="199">
        <f>'Ctrình-18 (21-30)'!Z195</f>
        <v>0</v>
      </c>
      <c r="AP35" s="199">
        <f>'Ctrình-18 (21-30)'!Z202</f>
        <v>0</v>
      </c>
      <c r="AQ35" s="199">
        <f>'Ctrình-18 (21-30)'!Z209</f>
        <v>0</v>
      </c>
      <c r="AR35" s="199">
        <f>'Ctrình-18 (21-30)'!Z213</f>
        <v>0</v>
      </c>
      <c r="AS35" s="199">
        <f>'Ctrình-18 (21-30)'!Z217</f>
        <v>0</v>
      </c>
      <c r="AT35" s="272">
        <f>'Ctrình-18 (21-30)'!Z221</f>
        <v>0</v>
      </c>
      <c r="AU35" s="199">
        <f>'Ctrình-18 (21-30)'!Z228</f>
        <v>0</v>
      </c>
      <c r="AV35" s="199">
        <f>'Ctrình-18 (21-30)'!Z235</f>
        <v>0</v>
      </c>
      <c r="AW35" s="199">
        <f>'Ctrình-18 (21-30)'!Z242</f>
        <v>0</v>
      </c>
      <c r="AX35" s="199">
        <f>'Ctrình-18 (21-30)'!Z249</f>
        <v>0</v>
      </c>
      <c r="AY35" s="199">
        <f>'Ctrình-18 (21-30)'!Z256</f>
        <v>0</v>
      </c>
      <c r="AZ35" s="199">
        <f>'Ctrình-18 (21-30)'!Z263</f>
        <v>0</v>
      </c>
      <c r="BA35" s="199">
        <f>'Ctrình-18 (21-30)'!Z270</f>
        <v>0</v>
      </c>
      <c r="BB35" s="199">
        <f>'Ctrình-18 (21-30)'!Z277</f>
        <v>0</v>
      </c>
      <c r="BC35" s="199">
        <f>'Ctrình-18 (21-30)'!Z284</f>
        <v>0</v>
      </c>
      <c r="BD35" s="199">
        <f>'Ctrình-18 (21-30)'!Z291</f>
        <v>0</v>
      </c>
      <c r="BE35" s="199">
        <f>'Ctrình-18 (21-30)'!Z298</f>
        <v>0</v>
      </c>
      <c r="BF35" s="195">
        <f>'Ctrình-18 (21-30)'!Z305</f>
        <v>0</v>
      </c>
      <c r="BG35" s="199"/>
      <c r="BH35" s="199">
        <f t="shared" si="19"/>
        <v>0</v>
      </c>
      <c r="BI35" s="196">
        <f>$AE$64-BH35</f>
        <v>0</v>
      </c>
      <c r="BJ35" s="199">
        <f t="shared" si="20"/>
        <v>0</v>
      </c>
      <c r="BK35" s="204"/>
      <c r="BL35" s="211"/>
    </row>
    <row r="36" spans="1:64" s="216" customFormat="1" ht="15.75" customHeight="1">
      <c r="A36" s="369"/>
      <c r="B36" s="214" t="s">
        <v>344</v>
      </c>
      <c r="C36" s="213" t="s">
        <v>68</v>
      </c>
      <c r="D36" s="200"/>
      <c r="E36" s="252">
        <f t="shared" si="16"/>
        <v>0</v>
      </c>
      <c r="F36" s="199">
        <f t="shared" si="17"/>
        <v>0</v>
      </c>
      <c r="G36" s="199">
        <f>'Ctrình-18 (21-30)'!AA7</f>
        <v>0</v>
      </c>
      <c r="H36" s="199">
        <f>'Ctrình-18 (21-30)'!AA14</f>
        <v>0</v>
      </c>
      <c r="I36" s="199">
        <f>'Ctrình-18 (21-30)'!AA21</f>
        <v>0</v>
      </c>
      <c r="J36" s="199">
        <f>'Ctrình-18 (21-30)'!AA28</f>
        <v>0</v>
      </c>
      <c r="K36" s="199">
        <f>'Ctrình-18 (21-30)'!AA35</f>
        <v>0</v>
      </c>
      <c r="L36" s="199">
        <f>'Ctrình-18 (21-30)'!AA42</f>
        <v>0</v>
      </c>
      <c r="M36" s="199">
        <f>'Ctrình-18 (21-30)'!AA49</f>
        <v>0</v>
      </c>
      <c r="N36" s="272">
        <f>'Ctrình-18 (21-30)'!X63</f>
        <v>0</v>
      </c>
      <c r="O36" s="199">
        <f>'Ctrình-18 (21-30)'!AA63</f>
        <v>0</v>
      </c>
      <c r="P36" s="199">
        <f>'Ctrình-18 (21-30)'!AA70</f>
        <v>0</v>
      </c>
      <c r="Q36" s="199">
        <f>'Ctrình-18 (21-30)'!AA77</f>
        <v>0</v>
      </c>
      <c r="R36" s="363">
        <f t="shared" si="18"/>
        <v>0</v>
      </c>
      <c r="S36" s="195"/>
      <c r="T36" s="199">
        <f>'Ctrình-18 (21-30)'!AA84</f>
        <v>0</v>
      </c>
      <c r="U36" s="199">
        <f>'Ctrình-18 (21-30)'!AA91</f>
        <v>0</v>
      </c>
      <c r="V36" s="199">
        <f>'Ctrình-18 (21-30)'!AA98</f>
        <v>0</v>
      </c>
      <c r="W36" s="199">
        <f>'Ctrình-18 (21-30)'!AA105</f>
        <v>0</v>
      </c>
      <c r="X36" s="199">
        <f>'Ctrình-18 (21-30)'!AA112</f>
        <v>0</v>
      </c>
      <c r="Y36" s="199">
        <f>'Ctrình-18 (21-30)'!AA119</f>
        <v>0</v>
      </c>
      <c r="Z36" s="199">
        <f>'Ctrình-18 (21-30)'!AA126</f>
        <v>0</v>
      </c>
      <c r="AA36" s="199">
        <f>'Ctrình-18 (21-30)'!AA133</f>
        <v>0</v>
      </c>
      <c r="AB36" s="316">
        <f>SUM(AD36:AE36,AG36:AS36)</f>
        <v>0</v>
      </c>
      <c r="AC36" s="316"/>
      <c r="AD36" s="199">
        <f>'Ctrình-18 (21-30)'!AA141</f>
        <v>0</v>
      </c>
      <c r="AE36" s="199">
        <f>'Ctrình-18 (21-30)'!AA146</f>
        <v>0</v>
      </c>
      <c r="AF36" s="207">
        <f>$D36-$BH36</f>
        <v>0</v>
      </c>
      <c r="AG36" s="199">
        <f>'Ctrình-18 (21-30)'!AA154</f>
        <v>0</v>
      </c>
      <c r="AH36" s="199">
        <f>'Ctrình-18 (21-30)'!AA158</f>
        <v>0</v>
      </c>
      <c r="AI36" s="199">
        <f>'Ctrình-18 (21-30)'!AA162</f>
        <v>0</v>
      </c>
      <c r="AJ36" s="199">
        <f>'Ctrình-18 (21-30)'!AA166</f>
        <v>0</v>
      </c>
      <c r="AK36" s="199">
        <f>'Ctrình-18 (21-30)'!AA170</f>
        <v>0</v>
      </c>
      <c r="AL36" s="199">
        <f>'Ctrình-18 (21-30)'!AA174</f>
        <v>0</v>
      </c>
      <c r="AM36" s="199">
        <f>'Ctrình-18 (21-30)'!AA181</f>
        <v>0</v>
      </c>
      <c r="AN36" s="199">
        <f>'Ctrình-18 (21-30)'!AA188</f>
        <v>0</v>
      </c>
      <c r="AO36" s="199">
        <f>'Ctrình-18 (21-30)'!AA195</f>
        <v>0</v>
      </c>
      <c r="AP36" s="199">
        <f>'Ctrình-18 (21-30)'!AA202</f>
        <v>0</v>
      </c>
      <c r="AQ36" s="199">
        <f>'Ctrình-18 (21-30)'!AA209</f>
        <v>0</v>
      </c>
      <c r="AR36" s="199">
        <f>'Ctrình-18 (21-30)'!AA213</f>
        <v>0</v>
      </c>
      <c r="AS36" s="199">
        <f>'Ctrình-18 (21-30)'!AA217</f>
        <v>0</v>
      </c>
      <c r="AT36" s="272">
        <f>'Ctrình-18 (21-30)'!AA221</f>
        <v>0</v>
      </c>
      <c r="AU36" s="199">
        <f>'Ctrình-18 (21-30)'!AA228</f>
        <v>0</v>
      </c>
      <c r="AV36" s="199">
        <f>'Ctrình-18 (21-30)'!AA235</f>
        <v>0</v>
      </c>
      <c r="AW36" s="199">
        <f>'Ctrình-18 (21-30)'!AA242</f>
        <v>0</v>
      </c>
      <c r="AX36" s="199">
        <f>'Ctrình-18 (21-30)'!AA249</f>
        <v>0</v>
      </c>
      <c r="AY36" s="199">
        <f>'Ctrình-18 (21-30)'!AA256</f>
        <v>0</v>
      </c>
      <c r="AZ36" s="199">
        <f>'Ctrình-18 (21-30)'!AA263</f>
        <v>0</v>
      </c>
      <c r="BA36" s="199">
        <f>'Ctrình-18 (21-30)'!AA270</f>
        <v>0</v>
      </c>
      <c r="BB36" s="199">
        <f>'Ctrình-18 (21-30)'!AA277</f>
        <v>0</v>
      </c>
      <c r="BC36" s="199">
        <f>'Ctrình-18 (21-30)'!AA284</f>
        <v>0</v>
      </c>
      <c r="BD36" s="199">
        <f>'Ctrình-18 (21-30)'!AA291</f>
        <v>0</v>
      </c>
      <c r="BE36" s="199">
        <f>'Ctrình-18 (21-30)'!AA298</f>
        <v>0</v>
      </c>
      <c r="BF36" s="195">
        <f>'Ctrình-18 (21-30)'!AA305</f>
        <v>0</v>
      </c>
      <c r="BG36" s="199"/>
      <c r="BH36" s="199">
        <f t="shared" si="19"/>
        <v>0</v>
      </c>
      <c r="BI36" s="196">
        <f>$AF$64-BH36</f>
        <v>0</v>
      </c>
      <c r="BJ36" s="199">
        <f t="shared" si="20"/>
        <v>0</v>
      </c>
      <c r="BK36" s="204"/>
      <c r="BL36" s="211"/>
    </row>
    <row r="37" spans="1:64" s="216" customFormat="1" ht="15.75" customHeight="1">
      <c r="A37" s="369"/>
      <c r="B37" s="214" t="s">
        <v>345</v>
      </c>
      <c r="C37" s="213" t="s">
        <v>70</v>
      </c>
      <c r="D37" s="200"/>
      <c r="E37" s="252">
        <f t="shared" si="16"/>
        <v>0</v>
      </c>
      <c r="F37" s="199">
        <f t="shared" si="17"/>
        <v>0</v>
      </c>
      <c r="G37" s="199">
        <f>'Ctrình-18 (21-30)'!AB7</f>
        <v>0</v>
      </c>
      <c r="H37" s="199">
        <f>'Ctrình-18 (21-30)'!AB14</f>
        <v>0</v>
      </c>
      <c r="I37" s="199">
        <f>'Ctrình-18 (21-30)'!AB21</f>
        <v>0</v>
      </c>
      <c r="J37" s="199">
        <f>'Ctrình-18 (21-30)'!AB28</f>
        <v>0</v>
      </c>
      <c r="K37" s="199">
        <f>'Ctrình-18 (21-30)'!AB35</f>
        <v>0</v>
      </c>
      <c r="L37" s="199">
        <f>'Ctrình-18 (21-30)'!AB42</f>
        <v>0</v>
      </c>
      <c r="M37" s="199">
        <f>'Ctrình-18 (21-30)'!AB49</f>
        <v>0</v>
      </c>
      <c r="N37" s="272">
        <f>'Ctrình-18 (21-30)'!AA63</f>
        <v>0</v>
      </c>
      <c r="O37" s="199">
        <f>'Ctrình-18 (21-30)'!AB63</f>
        <v>0</v>
      </c>
      <c r="P37" s="199">
        <f>'Ctrình-18 (21-30)'!AB70</f>
        <v>0</v>
      </c>
      <c r="Q37" s="199">
        <f>'Ctrình-18 (21-30)'!AB77</f>
        <v>0</v>
      </c>
      <c r="R37" s="252">
        <f t="shared" si="18"/>
        <v>0</v>
      </c>
      <c r="S37" s="195"/>
      <c r="T37" s="199">
        <f>'Ctrình-18 (21-30)'!AB84</f>
        <v>0</v>
      </c>
      <c r="U37" s="199">
        <f>'Ctrình-18 (21-30)'!AB91</f>
        <v>0</v>
      </c>
      <c r="V37" s="199">
        <f>'Ctrình-18 (21-30)'!AB98</f>
        <v>0</v>
      </c>
      <c r="W37" s="199">
        <f>'Ctrình-18 (21-30)'!AB105</f>
        <v>0</v>
      </c>
      <c r="X37" s="199">
        <f>'Ctrình-18 (21-30)'!AB112</f>
        <v>0</v>
      </c>
      <c r="Y37" s="199">
        <f>'Ctrình-18 (21-30)'!AB119</f>
        <v>0</v>
      </c>
      <c r="Z37" s="199">
        <f>'Ctrình-18 (21-30)'!AB126</f>
        <v>0</v>
      </c>
      <c r="AA37" s="199">
        <f>'Ctrình-18 (21-30)'!AB133</f>
        <v>0</v>
      </c>
      <c r="AB37" s="316">
        <f>SUM(AD37:AF37,AH37:AS37)</f>
        <v>0</v>
      </c>
      <c r="AC37" s="316"/>
      <c r="AD37" s="199">
        <f>'Ctrình-18 (21-30)'!AB141</f>
        <v>0</v>
      </c>
      <c r="AE37" s="199">
        <f>'Ctrình-18 (21-30)'!AB146</f>
        <v>0</v>
      </c>
      <c r="AF37" s="199">
        <f>'Ctrình-18 (21-30)'!AB150</f>
        <v>0</v>
      </c>
      <c r="AG37" s="207">
        <f>$D37-$BH37</f>
        <v>0</v>
      </c>
      <c r="AH37" s="199">
        <f>'Ctrình-18 (21-30)'!AB158</f>
        <v>0</v>
      </c>
      <c r="AI37" s="199">
        <f>'Ctrình-18 (21-30)'!AB162</f>
        <v>0</v>
      </c>
      <c r="AJ37" s="199">
        <f>'Ctrình-18 (21-30)'!AB166</f>
        <v>0</v>
      </c>
      <c r="AK37" s="199">
        <f>'Ctrình-18 (21-30)'!AB170</f>
        <v>0</v>
      </c>
      <c r="AL37" s="199">
        <f>'Ctrình-18 (21-30)'!AB174</f>
        <v>0</v>
      </c>
      <c r="AM37" s="199">
        <f>'Ctrình-18 (21-30)'!AB181</f>
        <v>0</v>
      </c>
      <c r="AN37" s="199">
        <f>'Ctrình-18 (21-30)'!AB188</f>
        <v>0</v>
      </c>
      <c r="AO37" s="199">
        <f>'Ctrình-18 (21-30)'!AB195</f>
        <v>0</v>
      </c>
      <c r="AP37" s="199">
        <f>'Ctrình-18 (21-30)'!AB202</f>
        <v>0</v>
      </c>
      <c r="AQ37" s="199">
        <f>'Ctrình-18 (21-30)'!AB209</f>
        <v>0</v>
      </c>
      <c r="AR37" s="199">
        <f>'Ctrình-18 (21-30)'!AB213</f>
        <v>0</v>
      </c>
      <c r="AS37" s="199">
        <f>'Ctrình-18 (21-30)'!AB217</f>
        <v>0</v>
      </c>
      <c r="AT37" s="272">
        <f>'Ctrình-18 (21-30)'!AB221</f>
        <v>0</v>
      </c>
      <c r="AU37" s="199">
        <f>'Ctrình-18 (21-30)'!AB228</f>
        <v>0</v>
      </c>
      <c r="AV37" s="199">
        <f>'Ctrình-18 (21-30)'!AB235</f>
        <v>0</v>
      </c>
      <c r="AW37" s="199">
        <f>'Ctrình-18 (21-30)'!AB242</f>
        <v>0</v>
      </c>
      <c r="AX37" s="199">
        <f>'Ctrình-18 (21-30)'!AB249</f>
        <v>0</v>
      </c>
      <c r="AY37" s="199">
        <f>'Ctrình-18 (21-30)'!AB256</f>
        <v>0</v>
      </c>
      <c r="AZ37" s="199">
        <f>'Ctrình-18 (21-30)'!AB263</f>
        <v>0</v>
      </c>
      <c r="BA37" s="199">
        <f>'Ctrình-18 (21-30)'!AB270</f>
        <v>0</v>
      </c>
      <c r="BB37" s="199">
        <f>'Ctrình-18 (21-30)'!AB277</f>
        <v>0</v>
      </c>
      <c r="BC37" s="199">
        <f>'Ctrình-18 (21-30)'!AB284</f>
        <v>0</v>
      </c>
      <c r="BD37" s="199">
        <f>'Ctrình-18 (21-30)'!AB291</f>
        <v>0</v>
      </c>
      <c r="BE37" s="199">
        <f>'Ctrình-18 (21-30)'!AB298</f>
        <v>0</v>
      </c>
      <c r="BF37" s="195">
        <f>'Ctrình-18 (21-30)'!AB305</f>
        <v>0</v>
      </c>
      <c r="BG37" s="199"/>
      <c r="BH37" s="199">
        <f t="shared" si="19"/>
        <v>0</v>
      </c>
      <c r="BI37" s="196">
        <f>$AG$64-BH37</f>
        <v>0</v>
      </c>
      <c r="BJ37" s="199">
        <f t="shared" si="20"/>
        <v>0</v>
      </c>
      <c r="BK37" s="204"/>
      <c r="BL37" s="211"/>
    </row>
    <row r="38" spans="1:64" s="210" customFormat="1" ht="15.75" customHeight="1">
      <c r="A38" s="369"/>
      <c r="B38" s="214" t="s">
        <v>346</v>
      </c>
      <c r="C38" s="213" t="s">
        <v>72</v>
      </c>
      <c r="D38" s="200"/>
      <c r="E38" s="252">
        <f t="shared" si="16"/>
        <v>0</v>
      </c>
      <c r="F38" s="199">
        <f t="shared" si="17"/>
        <v>0</v>
      </c>
      <c r="G38" s="199">
        <f>'Ctrình-18 (21-30)'!AC7</f>
        <v>0</v>
      </c>
      <c r="H38" s="199">
        <f>'Ctrình-18 (21-30)'!AC14</f>
        <v>0</v>
      </c>
      <c r="I38" s="199">
        <f>'Ctrình-18 (21-30)'!AC21</f>
        <v>0</v>
      </c>
      <c r="J38" s="199">
        <f>'Ctrình-18 (21-30)'!AC28</f>
        <v>0</v>
      </c>
      <c r="K38" s="199">
        <f>'Ctrình-18 (21-30)'!AC35</f>
        <v>0</v>
      </c>
      <c r="L38" s="199">
        <f>'Ctrình-18 (21-30)'!AC42</f>
        <v>0</v>
      </c>
      <c r="M38" s="199">
        <f>'Ctrình-18 (21-30)'!AC49</f>
        <v>0</v>
      </c>
      <c r="N38" s="272">
        <f>'Ctrình-18 (21-30)'!AB63</f>
        <v>0</v>
      </c>
      <c r="O38" s="199">
        <f>'Ctrình-18 (21-30)'!AC63</f>
        <v>0</v>
      </c>
      <c r="P38" s="199">
        <f>'Ctrình-18 (21-30)'!AC70</f>
        <v>0</v>
      </c>
      <c r="Q38" s="199">
        <f>'Ctrình-18 (21-30)'!AC77</f>
        <v>0</v>
      </c>
      <c r="R38" s="252">
        <f t="shared" si="18"/>
        <v>0</v>
      </c>
      <c r="S38" s="195"/>
      <c r="T38" s="199">
        <f>'Ctrình-18 (21-30)'!AC84</f>
        <v>0</v>
      </c>
      <c r="U38" s="199">
        <f>'Ctrình-18 (21-30)'!AC91</f>
        <v>0</v>
      </c>
      <c r="V38" s="199">
        <f>'Ctrình-18 (21-30)'!AC98</f>
        <v>0</v>
      </c>
      <c r="W38" s="199">
        <f>'Ctrình-18 (21-30)'!AC105</f>
        <v>0</v>
      </c>
      <c r="X38" s="199">
        <f>'Ctrình-18 (21-30)'!AC112</f>
        <v>0</v>
      </c>
      <c r="Y38" s="199">
        <f>'Ctrình-18 (21-30)'!AC119</f>
        <v>0</v>
      </c>
      <c r="Z38" s="199">
        <f>'Ctrình-18 (21-30)'!AC126</f>
        <v>0</v>
      </c>
      <c r="AA38" s="199">
        <f>'Ctrình-18 (21-30)'!AC133</f>
        <v>0</v>
      </c>
      <c r="AB38" s="316">
        <f>SUM(AD38:AG38,AI38:AS38)</f>
        <v>0</v>
      </c>
      <c r="AC38" s="316"/>
      <c r="AD38" s="199">
        <f>'Ctrình-18 (21-30)'!AC141</f>
        <v>0</v>
      </c>
      <c r="AE38" s="199">
        <f>'Ctrình-18 (21-30)'!AC146</f>
        <v>0</v>
      </c>
      <c r="AF38" s="199">
        <f>'Ctrình-18 (21-30)'!AC150</f>
        <v>0</v>
      </c>
      <c r="AG38" s="199">
        <f>'Ctrình-18 (21-30)'!AC154</f>
        <v>0</v>
      </c>
      <c r="AH38" s="207">
        <f>$D38-$BH38</f>
        <v>0</v>
      </c>
      <c r="AI38" s="199">
        <f>'Ctrình-18 (21-30)'!AC162</f>
        <v>0</v>
      </c>
      <c r="AJ38" s="199">
        <f>'Ctrình-18 (21-30)'!AC166</f>
        <v>0</v>
      </c>
      <c r="AK38" s="199">
        <f>'Ctrình-18 (21-30)'!AC170</f>
        <v>0</v>
      </c>
      <c r="AL38" s="199">
        <f>'Ctrình-18 (21-30)'!AC174</f>
        <v>0</v>
      </c>
      <c r="AM38" s="199">
        <f>'Ctrình-18 (21-30)'!AC181</f>
        <v>0</v>
      </c>
      <c r="AN38" s="199">
        <f>'Ctrình-18 (21-30)'!AC188</f>
        <v>0</v>
      </c>
      <c r="AO38" s="199">
        <f>'Ctrình-18 (21-30)'!AC195</f>
        <v>0</v>
      </c>
      <c r="AP38" s="199">
        <f>'Ctrình-18 (21-30)'!AC202</f>
        <v>0</v>
      </c>
      <c r="AQ38" s="199">
        <f>'Ctrình-18 (21-30)'!AC209</f>
        <v>0</v>
      </c>
      <c r="AR38" s="199">
        <f>'Ctrình-18 (21-30)'!AC213</f>
        <v>0</v>
      </c>
      <c r="AS38" s="199">
        <f>'Ctrình-18 (21-30)'!AC217</f>
        <v>0</v>
      </c>
      <c r="AT38" s="272">
        <f>'Ctrình-18 (21-30)'!AC221</f>
        <v>0</v>
      </c>
      <c r="AU38" s="199">
        <f>'Ctrình-18 (21-30)'!AC228</f>
        <v>0</v>
      </c>
      <c r="AV38" s="199">
        <f>'Ctrình-18 (21-30)'!AC235</f>
        <v>0</v>
      </c>
      <c r="AW38" s="199">
        <f>'Ctrình-18 (21-30)'!AC242</f>
        <v>0</v>
      </c>
      <c r="AX38" s="199">
        <f>'Ctrình-18 (21-30)'!AC249</f>
        <v>0</v>
      </c>
      <c r="AY38" s="199">
        <f>'Ctrình-18 (21-30)'!AC256</f>
        <v>0</v>
      </c>
      <c r="AZ38" s="199">
        <f>'Ctrình-18 (21-30)'!AC263</f>
        <v>0</v>
      </c>
      <c r="BA38" s="199">
        <f>'Ctrình-18 (21-30)'!AC270</f>
        <v>0</v>
      </c>
      <c r="BB38" s="199">
        <f>'Ctrình-18 (21-30)'!AC277</f>
        <v>0</v>
      </c>
      <c r="BC38" s="199">
        <f>'Ctrình-18 (21-30)'!AC284</f>
        <v>0</v>
      </c>
      <c r="BD38" s="199">
        <f>'Ctrình-18 (21-30)'!AC291</f>
        <v>0</v>
      </c>
      <c r="BE38" s="199">
        <f>'Ctrình-18 (21-30)'!AC298</f>
        <v>0</v>
      </c>
      <c r="BF38" s="195">
        <f>'Ctrình-18 (21-30)'!AC305</f>
        <v>0</v>
      </c>
      <c r="BG38" s="199"/>
      <c r="BH38" s="199">
        <f t="shared" si="19"/>
        <v>0</v>
      </c>
      <c r="BI38" s="196">
        <f>$AH$64-BH38</f>
        <v>0</v>
      </c>
      <c r="BJ38" s="199">
        <f t="shared" si="20"/>
        <v>0</v>
      </c>
      <c r="BK38" s="204"/>
      <c r="BL38" s="211"/>
    </row>
    <row r="39" spans="1:64" s="210" customFormat="1" ht="15.75" customHeight="1">
      <c r="A39" s="369"/>
      <c r="B39" s="214" t="s">
        <v>347</v>
      </c>
      <c r="C39" s="213" t="s">
        <v>74</v>
      </c>
      <c r="D39" s="200"/>
      <c r="E39" s="252">
        <f t="shared" si="16"/>
        <v>0</v>
      </c>
      <c r="F39" s="199">
        <f t="shared" si="17"/>
        <v>0</v>
      </c>
      <c r="G39" s="199">
        <f>'Ctrình-18 (21-30)'!AD7</f>
        <v>0</v>
      </c>
      <c r="H39" s="199">
        <f>'Ctrình-18 (21-30)'!AD14</f>
        <v>0</v>
      </c>
      <c r="I39" s="199">
        <f>'Ctrình-18 (21-30)'!AD21</f>
        <v>0</v>
      </c>
      <c r="J39" s="199">
        <f>'Ctrình-18 (21-30)'!AD28</f>
        <v>0</v>
      </c>
      <c r="K39" s="199">
        <f>'Ctrình-18 (21-30)'!AD35</f>
        <v>0</v>
      </c>
      <c r="L39" s="199">
        <f>'Ctrình-18 (21-30)'!AD42</f>
        <v>0</v>
      </c>
      <c r="M39" s="199">
        <f>'Ctrình-18 (21-30)'!AD49</f>
        <v>0</v>
      </c>
      <c r="N39" s="272">
        <f>'Ctrình-18 (21-30)'!AC63</f>
        <v>0</v>
      </c>
      <c r="O39" s="199">
        <f>'Ctrình-18 (21-30)'!AD63</f>
        <v>0</v>
      </c>
      <c r="P39" s="199">
        <f>'Ctrình-18 (21-30)'!AD70</f>
        <v>0</v>
      </c>
      <c r="Q39" s="199">
        <f>'Ctrình-18 (21-30)'!AD77</f>
        <v>0</v>
      </c>
      <c r="R39" s="252">
        <f t="shared" si="18"/>
        <v>0</v>
      </c>
      <c r="S39" s="195"/>
      <c r="T39" s="199">
        <f>'Ctrình-18 (21-30)'!AD84</f>
        <v>0</v>
      </c>
      <c r="U39" s="199">
        <f>'Ctrình-18 (21-30)'!AD91</f>
        <v>0</v>
      </c>
      <c r="V39" s="199">
        <f>'Ctrình-18 (21-30)'!AD98</f>
        <v>0</v>
      </c>
      <c r="W39" s="199">
        <f>'Ctrình-18 (21-30)'!AD105</f>
        <v>0</v>
      </c>
      <c r="X39" s="199">
        <f>'Ctrình-18 (21-30)'!AD112</f>
        <v>0</v>
      </c>
      <c r="Y39" s="199">
        <f>'Ctrình-18 (21-30)'!AD119</f>
        <v>0</v>
      </c>
      <c r="Z39" s="199">
        <f>'Ctrình-18 (21-30)'!AD126</f>
        <v>0</v>
      </c>
      <c r="AA39" s="199">
        <f>'Ctrình-18 (21-30)'!AD133</f>
        <v>0</v>
      </c>
      <c r="AB39" s="316">
        <f>SUM(AD39:AH39,AJ39:AS39)</f>
        <v>0</v>
      </c>
      <c r="AC39" s="316"/>
      <c r="AD39" s="199">
        <f>'Ctrình-18 (21-30)'!AD141</f>
        <v>0</v>
      </c>
      <c r="AE39" s="199">
        <f>'Ctrình-18 (21-30)'!AD146</f>
        <v>0</v>
      </c>
      <c r="AF39" s="199">
        <f>'Ctrình-18 (21-30)'!AD150</f>
        <v>0</v>
      </c>
      <c r="AG39" s="199">
        <f>'Ctrình-18 (21-30)'!AD154</f>
        <v>0</v>
      </c>
      <c r="AH39" s="199">
        <f>'Ctrình-18 (21-30)'!AD158</f>
        <v>0</v>
      </c>
      <c r="AI39" s="207">
        <f>$D39-$BH39</f>
        <v>0</v>
      </c>
      <c r="AJ39" s="199">
        <f>'Ctrình-18 (21-30)'!AD166</f>
        <v>0</v>
      </c>
      <c r="AK39" s="199">
        <f>'Ctrình-18 (21-30)'!AD170</f>
        <v>0</v>
      </c>
      <c r="AL39" s="199">
        <f>'Ctrình-18 (21-30)'!AD174</f>
        <v>0</v>
      </c>
      <c r="AM39" s="199">
        <f>'Ctrình-18 (21-30)'!AD181</f>
        <v>0</v>
      </c>
      <c r="AN39" s="199">
        <f>'Ctrình-18 (21-30)'!AD188</f>
        <v>0</v>
      </c>
      <c r="AO39" s="199">
        <f>'Ctrình-18 (21-30)'!AD195</f>
        <v>0</v>
      </c>
      <c r="AP39" s="199">
        <f>'Ctrình-18 (21-30)'!AD202</f>
        <v>0</v>
      </c>
      <c r="AQ39" s="199">
        <f>'Ctrình-18 (21-30)'!AD209</f>
        <v>0</v>
      </c>
      <c r="AR39" s="199">
        <f>'Ctrình-18 (21-30)'!AD213</f>
        <v>0</v>
      </c>
      <c r="AS39" s="199">
        <f>'Ctrình-18 (21-30)'!AD217</f>
        <v>0</v>
      </c>
      <c r="AT39" s="272">
        <f>'Ctrình-18 (21-30)'!AD221</f>
        <v>0</v>
      </c>
      <c r="AU39" s="199">
        <f>'Ctrình-18 (21-30)'!AD228</f>
        <v>0</v>
      </c>
      <c r="AV39" s="199">
        <f>'Ctrình-18 (21-30)'!AD235</f>
        <v>0</v>
      </c>
      <c r="AW39" s="199">
        <f>'Ctrình-18 (21-30)'!AD242</f>
        <v>0</v>
      </c>
      <c r="AX39" s="199">
        <f>'Ctrình-18 (21-30)'!AD249</f>
        <v>0</v>
      </c>
      <c r="AY39" s="199">
        <f>'Ctrình-18 (21-30)'!AD256</f>
        <v>0</v>
      </c>
      <c r="AZ39" s="199">
        <f>'Ctrình-18 (21-30)'!AD263</f>
        <v>0</v>
      </c>
      <c r="BA39" s="199">
        <f>'Ctrình-18 (21-30)'!AD270</f>
        <v>0</v>
      </c>
      <c r="BB39" s="199">
        <f>'Ctrình-18 (21-30)'!AD277</f>
        <v>0</v>
      </c>
      <c r="BC39" s="199">
        <f>'Ctrình-18 (21-30)'!AD284</f>
        <v>0</v>
      </c>
      <c r="BD39" s="199">
        <f>'Ctrình-18 (21-30)'!AD291</f>
        <v>0</v>
      </c>
      <c r="BE39" s="199">
        <f>'Ctrình-18 (21-30)'!AD298</f>
        <v>0</v>
      </c>
      <c r="BF39" s="195">
        <f>'Ctrình-18 (21-30)'!AD305</f>
        <v>0</v>
      </c>
      <c r="BG39" s="199"/>
      <c r="BH39" s="199">
        <f t="shared" si="19"/>
        <v>0</v>
      </c>
      <c r="BI39" s="196">
        <f>$AI$64-BH39</f>
        <v>0</v>
      </c>
      <c r="BJ39" s="199">
        <f t="shared" si="20"/>
        <v>0</v>
      </c>
      <c r="BK39" s="204"/>
      <c r="BL39" s="211"/>
    </row>
    <row r="40" spans="1:64" s="210" customFormat="1" ht="15.75" customHeight="1">
      <c r="A40" s="369"/>
      <c r="B40" s="214" t="s">
        <v>83</v>
      </c>
      <c r="C40" s="213" t="s">
        <v>84</v>
      </c>
      <c r="D40" s="215"/>
      <c r="E40" s="252">
        <f t="shared" si="16"/>
        <v>0</v>
      </c>
      <c r="F40" s="199">
        <f t="shared" si="17"/>
        <v>0</v>
      </c>
      <c r="G40" s="199">
        <f>'Ctrình-18 (21-30)'!AE7</f>
        <v>0</v>
      </c>
      <c r="H40" s="199">
        <f>'Ctrình-18 (21-30)'!AE14</f>
        <v>0</v>
      </c>
      <c r="I40" s="199">
        <f>'Ctrình-18 (21-30)'!AE21</f>
        <v>0</v>
      </c>
      <c r="J40" s="199">
        <f>'Ctrình-18 (21-30)'!AE28</f>
        <v>0</v>
      </c>
      <c r="K40" s="199">
        <f>'Ctrình-18 (21-30)'!AE35</f>
        <v>0</v>
      </c>
      <c r="L40" s="199">
        <f>'Ctrình-18 (21-30)'!AE42</f>
        <v>0</v>
      </c>
      <c r="M40" s="199">
        <f>'Ctrình-18 (21-30)'!AE49</f>
        <v>0</v>
      </c>
      <c r="N40" s="272">
        <f>'Ctrình-18 (21-30)'!Z63</f>
        <v>0</v>
      </c>
      <c r="O40" s="199">
        <f>'Ctrình-18 (21-30)'!AE63</f>
        <v>0</v>
      </c>
      <c r="P40" s="199">
        <f>'Ctrình-18 (21-30)'!AE70</f>
        <v>0</v>
      </c>
      <c r="Q40" s="199">
        <f>'Ctrình-18 (21-30)'!AE77</f>
        <v>0</v>
      </c>
      <c r="R40" s="252">
        <f t="shared" ref="R40:R48" si="21">SUM(T40:AB40,AT40:BE40)</f>
        <v>0</v>
      </c>
      <c r="S40" s="195"/>
      <c r="T40" s="199">
        <f>'Ctrình-18 (21-30)'!AE84</f>
        <v>0</v>
      </c>
      <c r="U40" s="199">
        <f>'Ctrình-18 (21-30)'!AE91</f>
        <v>0</v>
      </c>
      <c r="V40" s="199">
        <f>'Ctrình-18 (21-30)'!AE98</f>
        <v>0</v>
      </c>
      <c r="W40" s="199">
        <f>'Ctrình-18 (21-30)'!AE105</f>
        <v>0</v>
      </c>
      <c r="X40" s="199">
        <f>'Ctrình-18 (21-30)'!AE112</f>
        <v>0</v>
      </c>
      <c r="Y40" s="199">
        <f>'Ctrình-18 (21-30)'!AE119</f>
        <v>0</v>
      </c>
      <c r="Z40" s="199">
        <f>'Ctrình-18 (21-30)'!AE126</f>
        <v>0</v>
      </c>
      <c r="AA40" s="199">
        <f>'Ctrình-18 (21-30)'!AE133</f>
        <v>0</v>
      </c>
      <c r="AB40" s="316">
        <f>SUM(AD40:AI40,AK40:AS40)</f>
        <v>0</v>
      </c>
      <c r="AC40" s="316"/>
      <c r="AD40" s="199">
        <f>'Ctrình-18 (21-30)'!AE141</f>
        <v>0</v>
      </c>
      <c r="AE40" s="199">
        <f>'Ctrình-18 (21-30)'!AE146</f>
        <v>0</v>
      </c>
      <c r="AF40" s="199">
        <f>'Ctrình-18 (21-30)'!AE150</f>
        <v>0</v>
      </c>
      <c r="AG40" s="199">
        <f>'Ctrình-18 (21-30)'!AE154</f>
        <v>0</v>
      </c>
      <c r="AH40" s="199">
        <f>'Ctrình-18 (21-30)'!AE158</f>
        <v>0</v>
      </c>
      <c r="AI40" s="199">
        <f>'Ctrình-18 (21-30)'!AE162</f>
        <v>0</v>
      </c>
      <c r="AJ40" s="207">
        <f>$D40-$BH40</f>
        <v>0</v>
      </c>
      <c r="AK40" s="199">
        <f>'Ctrình-18 (21-30)'!AE170</f>
        <v>0</v>
      </c>
      <c r="AL40" s="199">
        <f>'Ctrình-18 (21-30)'!AE174</f>
        <v>0</v>
      </c>
      <c r="AM40" s="199">
        <f>'Ctrình-18 (21-30)'!AE181</f>
        <v>0</v>
      </c>
      <c r="AN40" s="199">
        <f>'Ctrình-18 (21-30)'!AE188</f>
        <v>0</v>
      </c>
      <c r="AO40" s="199">
        <f>'Ctrình-18 (21-30)'!AE195</f>
        <v>0</v>
      </c>
      <c r="AP40" s="199">
        <f>'Ctrình-18 (21-30)'!AE202</f>
        <v>0</v>
      </c>
      <c r="AQ40" s="199">
        <f>'Ctrình-18 (21-30)'!AE209</f>
        <v>0</v>
      </c>
      <c r="AR40" s="199">
        <f>'Ctrình-18 (21-30)'!AE213</f>
        <v>0</v>
      </c>
      <c r="AS40" s="199">
        <f>'Ctrình-18 (21-30)'!AE217</f>
        <v>0</v>
      </c>
      <c r="AT40" s="272">
        <f>'Ctrình-18 (21-30)'!AE221</f>
        <v>0</v>
      </c>
      <c r="AU40" s="199">
        <f>'Ctrình-18 (21-30)'!AE228</f>
        <v>0</v>
      </c>
      <c r="AV40" s="199">
        <f>'Ctrình-18 (21-30)'!AE235</f>
        <v>0</v>
      </c>
      <c r="AW40" s="199">
        <f>'Ctrình-18 (21-30)'!AE242</f>
        <v>0</v>
      </c>
      <c r="AX40" s="199">
        <f>'Ctrình-18 (21-30)'!AE249</f>
        <v>0</v>
      </c>
      <c r="AY40" s="199">
        <f>'Ctrình-18 (21-30)'!AE256</f>
        <v>0</v>
      </c>
      <c r="AZ40" s="199">
        <f>'Ctrình-18 (21-30)'!AE263</f>
        <v>0</v>
      </c>
      <c r="BA40" s="199">
        <f>'Ctrình-18 (21-30)'!AE270</f>
        <v>0</v>
      </c>
      <c r="BB40" s="199">
        <f>'Ctrình-18 (21-30)'!AE277</f>
        <v>0</v>
      </c>
      <c r="BC40" s="199">
        <f>'Ctrình-18 (21-30)'!AE284</f>
        <v>0</v>
      </c>
      <c r="BD40" s="199">
        <f>'Ctrình-18 (21-30)'!AE291</f>
        <v>0</v>
      </c>
      <c r="BE40" s="199">
        <f>'Ctrình-18 (21-30)'!AE298</f>
        <v>0</v>
      </c>
      <c r="BF40" s="195">
        <f>'Ctrình-18 (21-30)'!AE305</f>
        <v>0</v>
      </c>
      <c r="BG40" s="199"/>
      <c r="BH40" s="199">
        <f t="shared" si="19"/>
        <v>0</v>
      </c>
      <c r="BI40" s="196">
        <f>$AJ$64-BH40</f>
        <v>0</v>
      </c>
      <c r="BJ40" s="199">
        <f t="shared" si="20"/>
        <v>0</v>
      </c>
      <c r="BK40" s="204"/>
      <c r="BL40" s="211"/>
    </row>
    <row r="41" spans="1:64" s="210" customFormat="1" ht="15.75" customHeight="1">
      <c r="A41" s="369"/>
      <c r="B41" s="214" t="s">
        <v>85</v>
      </c>
      <c r="C41" s="213" t="s">
        <v>86</v>
      </c>
      <c r="D41" s="200"/>
      <c r="E41" s="252">
        <f t="shared" si="13"/>
        <v>0</v>
      </c>
      <c r="F41" s="199">
        <f t="shared" si="17"/>
        <v>0</v>
      </c>
      <c r="G41" s="199">
        <f>'Ctrình-18 (21-30)'!AF7</f>
        <v>0</v>
      </c>
      <c r="H41" s="199">
        <f>'Ctrình-18 (21-30)'!AF14</f>
        <v>0</v>
      </c>
      <c r="I41" s="199">
        <f>'Ctrình-18 (21-30)'!AF21</f>
        <v>0</v>
      </c>
      <c r="J41" s="199">
        <f>'Ctrình-18 (21-30)'!AF28</f>
        <v>0</v>
      </c>
      <c r="K41" s="199">
        <f>'Ctrình-18 (21-30)'!AF35</f>
        <v>0</v>
      </c>
      <c r="L41" s="199">
        <f>'Ctrình-18 (21-30)'!AF42</f>
        <v>0</v>
      </c>
      <c r="M41" s="199">
        <f>'Ctrình-18 (21-30)'!AF49</f>
        <v>0</v>
      </c>
      <c r="N41" s="272">
        <f>'Ctrình-18 (21-30)'!AE63</f>
        <v>0</v>
      </c>
      <c r="O41" s="199">
        <f>'Ctrình-18 (21-30)'!AF63</f>
        <v>0</v>
      </c>
      <c r="P41" s="199">
        <f>'Ctrình-18 (21-30)'!AF70</f>
        <v>0</v>
      </c>
      <c r="Q41" s="199">
        <f>'Ctrình-18 (21-30)'!AF77</f>
        <v>0</v>
      </c>
      <c r="R41" s="252">
        <f>SUM(T41:AB41,AT41:BE41)</f>
        <v>0</v>
      </c>
      <c r="S41" s="195"/>
      <c r="T41" s="199">
        <f>'Ctrình-18 (21-30)'!AF84</f>
        <v>0</v>
      </c>
      <c r="U41" s="199">
        <f>'Ctrình-18 (21-30)'!AF91</f>
        <v>0</v>
      </c>
      <c r="V41" s="199">
        <f>'Ctrình-18 (21-30)'!AF98</f>
        <v>0</v>
      </c>
      <c r="W41" s="199">
        <f>'Ctrình-18 (21-30)'!AF105</f>
        <v>0</v>
      </c>
      <c r="X41" s="199">
        <f>'Ctrình-18 (21-30)'!AF112</f>
        <v>0</v>
      </c>
      <c r="Y41" s="199">
        <f>'Ctrình-18 (21-30)'!AF119</f>
        <v>0</v>
      </c>
      <c r="Z41" s="199">
        <f>'Ctrình-18 (21-30)'!AF126</f>
        <v>0</v>
      </c>
      <c r="AA41" s="199">
        <f>'Ctrình-18 (21-30)'!AF133</f>
        <v>0</v>
      </c>
      <c r="AB41" s="316">
        <f>SUM(AD41:AJ41,AL41:AS41)</f>
        <v>0</v>
      </c>
      <c r="AC41" s="316"/>
      <c r="AD41" s="199">
        <f>'Ctrình-18 (21-30)'!AF141</f>
        <v>0</v>
      </c>
      <c r="AE41" s="199">
        <f>'Ctrình-18 (21-30)'!AF146</f>
        <v>0</v>
      </c>
      <c r="AF41" s="199">
        <f>'Ctrình-18 (21-30)'!AF150</f>
        <v>0</v>
      </c>
      <c r="AG41" s="199">
        <f>'Ctrình-18 (21-30)'!AF154</f>
        <v>0</v>
      </c>
      <c r="AH41" s="199">
        <f>'Ctrình-18 (21-30)'!AF158</f>
        <v>0</v>
      </c>
      <c r="AI41" s="199">
        <f>'Ctrình-18 (21-30)'!AF162</f>
        <v>0</v>
      </c>
      <c r="AJ41" s="199">
        <f>'Ctrình-18 (21-30)'!AF166</f>
        <v>0</v>
      </c>
      <c r="AK41" s="207">
        <f>$D41-$BH41</f>
        <v>0</v>
      </c>
      <c r="AL41" s="199">
        <f>'Ctrình-18 (21-30)'!AF174</f>
        <v>0</v>
      </c>
      <c r="AM41" s="199">
        <f>'Ctrình-18 (21-30)'!AF181</f>
        <v>0</v>
      </c>
      <c r="AN41" s="199">
        <f>'Ctrình-18 (21-30)'!AF188</f>
        <v>0</v>
      </c>
      <c r="AO41" s="199">
        <f>'Ctrình-18 (21-30)'!AF195</f>
        <v>0</v>
      </c>
      <c r="AP41" s="199">
        <f>'Ctrình-18 (21-30)'!AF202</f>
        <v>0</v>
      </c>
      <c r="AQ41" s="199">
        <f>'Ctrình-18 (21-30)'!AF209</f>
        <v>0</v>
      </c>
      <c r="AR41" s="199">
        <f>'Ctrình-18 (21-30)'!AF213</f>
        <v>0</v>
      </c>
      <c r="AS41" s="199">
        <f>'Ctrình-18 (21-30)'!AF217</f>
        <v>0</v>
      </c>
      <c r="AT41" s="272">
        <f>'Ctrình-18 (21-30)'!AF221</f>
        <v>0</v>
      </c>
      <c r="AU41" s="199">
        <f>'Ctrình-18 (21-30)'!AF228</f>
        <v>0</v>
      </c>
      <c r="AV41" s="199">
        <f>'Ctrình-18 (21-30)'!AF235</f>
        <v>0</v>
      </c>
      <c r="AW41" s="199">
        <f>'Ctrình-18 (21-30)'!AF242</f>
        <v>0</v>
      </c>
      <c r="AX41" s="199">
        <f>'Ctrình-18 (21-30)'!AF249</f>
        <v>0</v>
      </c>
      <c r="AY41" s="199">
        <f>'Ctrình-18 (21-30)'!AF256</f>
        <v>0</v>
      </c>
      <c r="AZ41" s="199">
        <f>'Ctrình-18 (21-30)'!AF263</f>
        <v>0</v>
      </c>
      <c r="BA41" s="199">
        <f>'Ctrình-18 (21-30)'!AF270</f>
        <v>0</v>
      </c>
      <c r="BB41" s="199">
        <f>'Ctrình-18 (21-30)'!AF277</f>
        <v>0</v>
      </c>
      <c r="BC41" s="199">
        <f>'Ctrình-18 (21-30)'!AF284</f>
        <v>0</v>
      </c>
      <c r="BD41" s="199">
        <f>'Ctrình-18 (21-30)'!AF291</f>
        <v>0</v>
      </c>
      <c r="BE41" s="199">
        <f>'Ctrình-18 (21-30)'!AF298</f>
        <v>0</v>
      </c>
      <c r="BF41" s="195">
        <f>'Ctrình-18 (21-30)'!AF305</f>
        <v>0</v>
      </c>
      <c r="BG41" s="199"/>
      <c r="BH41" s="199">
        <f t="shared" si="19"/>
        <v>0</v>
      </c>
      <c r="BI41" s="196">
        <f>$AK$64-BH41</f>
        <v>0</v>
      </c>
      <c r="BJ41" s="199">
        <f t="shared" si="20"/>
        <v>0</v>
      </c>
      <c r="BK41" s="204"/>
      <c r="BL41" s="211"/>
    </row>
    <row r="42" spans="1:64" s="330" customFormat="1" ht="15.75" customHeight="1">
      <c r="A42" s="372"/>
      <c r="B42" s="327" t="s">
        <v>383</v>
      </c>
      <c r="C42" s="328" t="s">
        <v>351</v>
      </c>
      <c r="D42" s="329"/>
      <c r="E42" s="252">
        <f t="shared" si="13"/>
        <v>0</v>
      </c>
      <c r="F42" s="199">
        <f t="shared" si="17"/>
        <v>0</v>
      </c>
      <c r="G42" s="199">
        <f>'Ctrình-18 (21-30)'!AG7</f>
        <v>0</v>
      </c>
      <c r="H42" s="199">
        <f>'Ctrình-18 (21-30)'!AG14</f>
        <v>0</v>
      </c>
      <c r="I42" s="199">
        <f>'Ctrình-18 (21-30)'!AG21</f>
        <v>0</v>
      </c>
      <c r="J42" s="199">
        <f>'Ctrình-18 (21-30)'!AG28</f>
        <v>0</v>
      </c>
      <c r="K42" s="199">
        <f>'Ctrình-18 (21-30)'!AG35</f>
        <v>0</v>
      </c>
      <c r="L42" s="199">
        <f>'Ctrình-18 (21-30)'!AG42</f>
        <v>0</v>
      </c>
      <c r="M42" s="199">
        <f>'Ctrình-18 (21-30)'!AG49</f>
        <v>0</v>
      </c>
      <c r="N42" s="272">
        <f>'Ctrình-18 (21-30)'!AE63</f>
        <v>0</v>
      </c>
      <c r="O42" s="199">
        <f>'Ctrình-18 (21-30)'!AG63</f>
        <v>0</v>
      </c>
      <c r="P42" s="199">
        <f>'Ctrình-18 (21-30)'!AG70</f>
        <v>0</v>
      </c>
      <c r="Q42" s="199">
        <f>'Ctrình-18 (21-30)'!AG77</f>
        <v>0</v>
      </c>
      <c r="R42" s="252">
        <f t="shared" si="21"/>
        <v>0</v>
      </c>
      <c r="S42" s="195"/>
      <c r="T42" s="199">
        <f>'Ctrình-18 (21-30)'!AG84</f>
        <v>0</v>
      </c>
      <c r="U42" s="199">
        <f>'Ctrình-18 (21-30)'!AG91</f>
        <v>0</v>
      </c>
      <c r="V42" s="199">
        <f>'Ctrình-18 (21-30)'!AG98</f>
        <v>0</v>
      </c>
      <c r="W42" s="199">
        <f>'Ctrình-18 (21-30)'!AG105</f>
        <v>0</v>
      </c>
      <c r="X42" s="199">
        <f>'Ctrình-18 (21-30)'!AG112</f>
        <v>0</v>
      </c>
      <c r="Y42" s="199">
        <f>'Ctrình-18 (21-30)'!AG119</f>
        <v>0</v>
      </c>
      <c r="Z42" s="199">
        <f>'Ctrình-18 (21-30)'!AG126</f>
        <v>0</v>
      </c>
      <c r="AA42" s="199">
        <f>'Ctrình-18 (21-30)'!AG133</f>
        <v>0</v>
      </c>
      <c r="AB42" s="316">
        <f>SUM(AD42:AK42,AM42:AS42)</f>
        <v>0</v>
      </c>
      <c r="AC42" s="316"/>
      <c r="AD42" s="199">
        <f>'Ctrình-18 (21-30)'!AG141</f>
        <v>0</v>
      </c>
      <c r="AE42" s="199">
        <f>'Ctrình-18 (21-30)'!AG146</f>
        <v>0</v>
      </c>
      <c r="AF42" s="199">
        <f>'Ctrình-18 (21-30)'!AG150</f>
        <v>0</v>
      </c>
      <c r="AG42" s="199">
        <f>'Ctrình-18 (21-30)'!AG154</f>
        <v>0</v>
      </c>
      <c r="AH42" s="199">
        <f>'Ctrình-18 (21-30)'!AG158</f>
        <v>0</v>
      </c>
      <c r="AI42" s="199">
        <f>'Ctrình-18 (21-30)'!AG162</f>
        <v>0</v>
      </c>
      <c r="AJ42" s="199">
        <f>'Ctrình-18 (21-30)'!AG166</f>
        <v>0</v>
      </c>
      <c r="AK42" s="210"/>
      <c r="AL42" s="207">
        <f>$D42-$BH42</f>
        <v>0</v>
      </c>
      <c r="AM42" s="199">
        <f>'Ctrình-18 (21-30)'!AG181</f>
        <v>0</v>
      </c>
      <c r="AN42" s="199">
        <f>'Ctrình-18 (21-30)'!AG188</f>
        <v>0</v>
      </c>
      <c r="AO42" s="199">
        <f>'Ctrình-18 (21-30)'!AG195</f>
        <v>0</v>
      </c>
      <c r="AP42" s="199">
        <f>'Ctrình-18 (21-30)'!AG202</f>
        <v>0</v>
      </c>
      <c r="AQ42" s="199">
        <f>'Ctrình-18 (21-30)'!AG209</f>
        <v>0</v>
      </c>
      <c r="AR42" s="199">
        <f>'Ctrình-18 (21-30)'!AG213</f>
        <v>0</v>
      </c>
      <c r="AS42" s="199">
        <f>'Ctrình-18 (21-30)'!AG217</f>
        <v>0</v>
      </c>
      <c r="AT42" s="272">
        <f>'Ctrình-18 (21-30)'!AG221</f>
        <v>0</v>
      </c>
      <c r="AU42" s="199">
        <f>'Ctrình-18 (21-30)'!AG228</f>
        <v>0</v>
      </c>
      <c r="AV42" s="199">
        <f>'Ctrình-18 (21-30)'!AG235</f>
        <v>0</v>
      </c>
      <c r="AW42" s="199">
        <f>'Ctrình-18 (21-30)'!AG242</f>
        <v>0</v>
      </c>
      <c r="AX42" s="199">
        <f>'Ctrình-18 (21-30)'!AG249</f>
        <v>0</v>
      </c>
      <c r="AY42" s="199">
        <f>'Ctrình-18 (21-30)'!AG256</f>
        <v>0</v>
      </c>
      <c r="AZ42" s="199">
        <f>'Ctrình-18 (21-30)'!AG263</f>
        <v>0</v>
      </c>
      <c r="BA42" s="199">
        <f>'Ctrình-18 (21-30)'!AG270</f>
        <v>0</v>
      </c>
      <c r="BB42" s="199">
        <f>'Ctrình-18 (21-30)'!AG277</f>
        <v>0</v>
      </c>
      <c r="BC42" s="199">
        <f>'Ctrình-18 (21-30)'!AG284</f>
        <v>0</v>
      </c>
      <c r="BD42" s="199">
        <f>'Ctrình-18 (21-30)'!AG291</f>
        <v>0</v>
      </c>
      <c r="BE42" s="199">
        <f>'Ctrình-18 (21-30)'!AG298</f>
        <v>0</v>
      </c>
      <c r="BF42" s="195">
        <f>'Ctrình-18 (21-30)'!AG305</f>
        <v>0</v>
      </c>
      <c r="BG42" s="199"/>
      <c r="BH42" s="199">
        <f>'[3]BINH THANG (21-30)'!BJ42+'[3]BU GIA MAP (21-30)'!BJ42+'[3]DA KIA (21-30)'!BJ42+'[3]ĐAK O (21-30)'!BJ42+'[3]DUC HANH (21-30)'!BJ42+'[3]PHU NGHIA (21-30)'!BJ42+'[3]PHU VAN (21-30)'!BJ42+'[3]PHUOC MINH (21-30)'!BJ42+'[3]THANH SON (21-30)'!BJ42+'[3]KIM SON (21-30)'!BJ42+'[3]HAM GIANG (21-30)'!BJ42+'[3]HAM TAN (21-30)'!BJ42+'[3]DAI AN (21-30)'!BJ42+'[3]DINH AN (21-30)'!BJ42+'[3]NGOC BIEN (21-30)'!BJ42+'[3]LONG HIEP (21-30)'!BJ42+'[3]TAN HIEP (21-30)'!BJ42</f>
        <v>0</v>
      </c>
      <c r="BI42" s="196">
        <f>$AL$64-BH42</f>
        <v>0</v>
      </c>
      <c r="BJ42" s="199">
        <f t="shared" si="20"/>
        <v>0</v>
      </c>
      <c r="BK42" s="324"/>
      <c r="BL42" s="325"/>
    </row>
    <row r="43" spans="1:64" s="216" customFormat="1" ht="15.75" customHeight="1">
      <c r="A43" s="373"/>
      <c r="B43" s="214" t="s">
        <v>378</v>
      </c>
      <c r="C43" s="213" t="s">
        <v>89</v>
      </c>
      <c r="D43" s="222"/>
      <c r="E43" s="355">
        <f t="shared" si="13"/>
        <v>0</v>
      </c>
      <c r="F43" s="212">
        <f t="shared" si="17"/>
        <v>0</v>
      </c>
      <c r="G43" s="212">
        <f>'Ctrình-18 (21-30)'!AH7</f>
        <v>0</v>
      </c>
      <c r="H43" s="212">
        <f>'Ctrình-18 (21-30)'!AH14</f>
        <v>0</v>
      </c>
      <c r="I43" s="212">
        <f>'Ctrình-18 (21-30)'!AH21</f>
        <v>0</v>
      </c>
      <c r="J43" s="212">
        <f>'Ctrình-18 (21-30)'!AH28</f>
        <v>0</v>
      </c>
      <c r="K43" s="212">
        <f>'Ctrình-18 (21-30)'!AH35</f>
        <v>0</v>
      </c>
      <c r="L43" s="212">
        <f>'Ctrình-18 (21-30)'!AH42</f>
        <v>0</v>
      </c>
      <c r="M43" s="212">
        <f>'Ctrình-18 (21-30)'!AH49</f>
        <v>0</v>
      </c>
      <c r="N43" s="282">
        <f>'Ctrình-18 (21-30)'!AN63</f>
        <v>0</v>
      </c>
      <c r="O43" s="212">
        <f>'Ctrình-18 (21-30)'!AH63</f>
        <v>0</v>
      </c>
      <c r="P43" s="212">
        <f>'Ctrình-18 (21-30)'!AH70</f>
        <v>0</v>
      </c>
      <c r="Q43" s="212">
        <f>'Ctrình-18 (21-30)'!AH77</f>
        <v>0</v>
      </c>
      <c r="R43" s="252">
        <f t="shared" si="21"/>
        <v>0</v>
      </c>
      <c r="S43" s="220"/>
      <c r="T43" s="212">
        <f>'Ctrình-18 (21-30)'!AH84</f>
        <v>0</v>
      </c>
      <c r="U43" s="212">
        <f>'Ctrình-18 (21-30)'!AH91</f>
        <v>0</v>
      </c>
      <c r="V43" s="212">
        <f>'Ctrình-18 (21-30)'!AH98</f>
        <v>0</v>
      </c>
      <c r="W43" s="212">
        <f>'Ctrình-18 (21-30)'!AH105</f>
        <v>0</v>
      </c>
      <c r="X43" s="212">
        <f>'Ctrình-18 (21-30)'!AH112</f>
        <v>0</v>
      </c>
      <c r="Y43" s="212">
        <f>'Ctrình-18 (21-30)'!AH119</f>
        <v>0</v>
      </c>
      <c r="Z43" s="212">
        <f>'Ctrình-18 (21-30)'!AH126</f>
        <v>0</v>
      </c>
      <c r="AA43" s="212">
        <f>'Ctrình-18 (21-30)'!AH133</f>
        <v>0</v>
      </c>
      <c r="AB43" s="316">
        <f>SUM(AD43:AL43,AN43:AS43)</f>
        <v>0</v>
      </c>
      <c r="AC43" s="316"/>
      <c r="AD43" s="212">
        <f>'Ctrình-18 (21-30)'!AH141</f>
        <v>0</v>
      </c>
      <c r="AE43" s="212">
        <f>'Ctrình-18 (21-30)'!AH146</f>
        <v>0</v>
      </c>
      <c r="AF43" s="212">
        <f>'Ctrình-18 (21-30)'!AH150</f>
        <v>0</v>
      </c>
      <c r="AG43" s="212">
        <f>'Ctrình-18 (21-30)'!AH154</f>
        <v>0</v>
      </c>
      <c r="AH43" s="212">
        <f>'Ctrình-18 (21-30)'!AH158</f>
        <v>0</v>
      </c>
      <c r="AI43" s="212">
        <f>'Ctrình-18 (21-30)'!AH162</f>
        <v>0</v>
      </c>
      <c r="AJ43" s="212">
        <f>'Ctrình-18 (21-30)'!AH166</f>
        <v>0</v>
      </c>
      <c r="AK43" s="212">
        <f>'Ctrình-18 (21-30)'!AH170</f>
        <v>0</v>
      </c>
      <c r="AL43" s="212">
        <f>'Ctrình-18 (21-30)'!AH174</f>
        <v>0</v>
      </c>
      <c r="AM43" s="221">
        <f>$D43-$BH43</f>
        <v>0</v>
      </c>
      <c r="AN43" s="212">
        <f>'Ctrình-18 (21-30)'!AH188</f>
        <v>0</v>
      </c>
      <c r="AO43" s="212">
        <f>'Ctrình-18 (21-30)'!AH195</f>
        <v>0</v>
      </c>
      <c r="AP43" s="212">
        <f>'Ctrình-18 (21-30)'!AH202</f>
        <v>0</v>
      </c>
      <c r="AQ43" s="212">
        <f>'Ctrình-18 (21-30)'!AH209</f>
        <v>0</v>
      </c>
      <c r="AR43" s="212">
        <f>'Ctrình-18 (21-30)'!AH213</f>
        <v>0</v>
      </c>
      <c r="AS43" s="212">
        <f>'Ctrình-18 (21-30)'!AH217</f>
        <v>0</v>
      </c>
      <c r="AT43" s="282">
        <f>'Ctrình-18 (21-30)'!AH221</f>
        <v>0</v>
      </c>
      <c r="AU43" s="212">
        <f>'Ctrình-18 (21-30)'!AH228</f>
        <v>0</v>
      </c>
      <c r="AV43" s="212">
        <f>'Ctrình-18 (21-30)'!AH235</f>
        <v>0</v>
      </c>
      <c r="AW43" s="212">
        <f>'Ctrình-18 (21-30)'!AH242</f>
        <v>0</v>
      </c>
      <c r="AX43" s="212">
        <f>'Ctrình-18 (21-30)'!AH249</f>
        <v>0</v>
      </c>
      <c r="AY43" s="212">
        <f>'Ctrình-18 (21-30)'!AH256</f>
        <v>0</v>
      </c>
      <c r="AZ43" s="212">
        <f>'Ctrình-18 (21-30)'!AH263</f>
        <v>0</v>
      </c>
      <c r="BA43" s="212">
        <f>'Ctrình-18 (21-30)'!AH270</f>
        <v>0</v>
      </c>
      <c r="BB43" s="212">
        <f>'Ctrình-18 (21-30)'!AH277</f>
        <v>0</v>
      </c>
      <c r="BC43" s="212">
        <f>'Ctrình-18 (21-30)'!AH284</f>
        <v>0</v>
      </c>
      <c r="BD43" s="212">
        <f>'Ctrình-18 (21-30)'!AH291</f>
        <v>0</v>
      </c>
      <c r="BE43" s="212">
        <f>'Ctrình-18 (21-30)'!AH298</f>
        <v>0</v>
      </c>
      <c r="BF43" s="220">
        <f>'Ctrình-18 (21-30)'!AH305</f>
        <v>0</v>
      </c>
      <c r="BG43" s="199"/>
      <c r="BH43" s="212">
        <f t="shared" ref="BH43:BH61" si="22">SUM(BF43,BG43,R43,E43)</f>
        <v>0</v>
      </c>
      <c r="BI43" s="196">
        <f>$AM$64-BH43</f>
        <v>0</v>
      </c>
      <c r="BJ43" s="199">
        <f t="shared" si="20"/>
        <v>0</v>
      </c>
      <c r="BK43" s="218"/>
      <c r="BL43" s="217"/>
    </row>
    <row r="44" spans="1:64" s="216" customFormat="1" ht="15.75" customHeight="1">
      <c r="A44" s="370"/>
      <c r="B44" s="214" t="s">
        <v>379</v>
      </c>
      <c r="C44" s="213" t="s">
        <v>94</v>
      </c>
      <c r="D44" s="222"/>
      <c r="E44" s="355">
        <f t="shared" si="13"/>
        <v>0</v>
      </c>
      <c r="F44" s="212">
        <f t="shared" si="17"/>
        <v>0</v>
      </c>
      <c r="G44" s="212">
        <f>'Ctrình-18 (21-30)'!AI7</f>
        <v>0</v>
      </c>
      <c r="H44" s="212">
        <f>'Ctrình-18 (21-30)'!AI14</f>
        <v>0</v>
      </c>
      <c r="I44" s="212">
        <f>'Ctrình-18 (21-30)'!AI21</f>
        <v>0</v>
      </c>
      <c r="J44" s="212">
        <f>'Ctrình-18 (21-30)'!AI28</f>
        <v>0</v>
      </c>
      <c r="K44" s="212">
        <f>'Ctrình-18 (21-30)'!AI35</f>
        <v>0</v>
      </c>
      <c r="L44" s="212">
        <f>'Ctrình-18 (21-30)'!AI42</f>
        <v>0</v>
      </c>
      <c r="M44" s="212">
        <f>'Ctrình-18 (21-30)'!AI49</f>
        <v>0</v>
      </c>
      <c r="N44" s="282">
        <f>'Ctrình-18 (21-30)'!AO63</f>
        <v>0</v>
      </c>
      <c r="O44" s="212">
        <f>'Ctrình-18 (21-30)'!AI63</f>
        <v>0</v>
      </c>
      <c r="P44" s="212">
        <f>'Ctrình-18 (21-30)'!AI70</f>
        <v>0</v>
      </c>
      <c r="Q44" s="212">
        <f>'Ctrình-18 (21-30)'!AI77</f>
        <v>0</v>
      </c>
      <c r="R44" s="252">
        <f t="shared" si="21"/>
        <v>0</v>
      </c>
      <c r="S44" s="220"/>
      <c r="T44" s="212">
        <f>'Ctrình-18 (21-30)'!AI84</f>
        <v>0</v>
      </c>
      <c r="U44" s="212">
        <f>'Ctrình-18 (21-30)'!AI91</f>
        <v>0</v>
      </c>
      <c r="V44" s="212">
        <f>'Ctrình-18 (21-30)'!AI98</f>
        <v>0</v>
      </c>
      <c r="W44" s="212">
        <f>'Ctrình-18 (21-30)'!AI105</f>
        <v>0</v>
      </c>
      <c r="X44" s="212">
        <f>'Ctrình-18 (21-30)'!AI112</f>
        <v>0</v>
      </c>
      <c r="Y44" s="212">
        <f>'Ctrình-18 (21-30)'!AI119</f>
        <v>0</v>
      </c>
      <c r="Z44" s="212">
        <f>'Ctrình-18 (21-30)'!AI126</f>
        <v>0</v>
      </c>
      <c r="AA44" s="212">
        <f>'Ctrình-18 (21-30)'!AI133</f>
        <v>0</v>
      </c>
      <c r="AB44" s="316">
        <f>SUM(AD44:AM44,AO44:AS44)</f>
        <v>0</v>
      </c>
      <c r="AC44" s="316"/>
      <c r="AD44" s="212">
        <f>'Ctrình-18 (21-30)'!AI141</f>
        <v>0</v>
      </c>
      <c r="AE44" s="212">
        <f>'Ctrình-18 (21-30)'!AI146</f>
        <v>0</v>
      </c>
      <c r="AF44" s="212">
        <f>'Ctrình-18 (21-30)'!AI150</f>
        <v>0</v>
      </c>
      <c r="AG44" s="212">
        <f>'Ctrình-18 (21-30)'!AI154</f>
        <v>0</v>
      </c>
      <c r="AH44" s="212">
        <f>'Ctrình-18 (21-30)'!AI158</f>
        <v>0</v>
      </c>
      <c r="AI44" s="212">
        <f>'Ctrình-18 (21-30)'!AI162</f>
        <v>0</v>
      </c>
      <c r="AJ44" s="212">
        <f>'Ctrình-18 (21-30)'!AI166</f>
        <v>0</v>
      </c>
      <c r="AK44" s="212">
        <f>'Ctrình-18 (21-30)'!AI170</f>
        <v>0</v>
      </c>
      <c r="AL44" s="212">
        <f>'Ctrình-18 (21-30)'!AI174</f>
        <v>0</v>
      </c>
      <c r="AM44" s="212">
        <f>'Ctrình-18 (21-30)'!AI181</f>
        <v>0</v>
      </c>
      <c r="AN44" s="221">
        <f>$D44-$BH44</f>
        <v>0</v>
      </c>
      <c r="AO44" s="212">
        <f>'Ctrình-18 (21-30)'!AI195</f>
        <v>0</v>
      </c>
      <c r="AP44" s="212">
        <f>'Ctrình-18 (21-30)'!AI202</f>
        <v>0</v>
      </c>
      <c r="AQ44" s="212">
        <f>'Ctrình-18 (21-30)'!AI209</f>
        <v>0</v>
      </c>
      <c r="AR44" s="212">
        <f>'Ctrình-18 (21-30)'!AI213</f>
        <v>0</v>
      </c>
      <c r="AS44" s="212">
        <f>'Ctrình-18 (21-30)'!AI217</f>
        <v>0</v>
      </c>
      <c r="AT44" s="282">
        <f>'Ctrình-18 (21-30)'!AI221</f>
        <v>0</v>
      </c>
      <c r="AU44" s="212">
        <f>'Ctrình-18 (21-30)'!AI228</f>
        <v>0</v>
      </c>
      <c r="AV44" s="212">
        <f>'Ctrình-18 (21-30)'!AI235</f>
        <v>0</v>
      </c>
      <c r="AW44" s="212">
        <f>'Ctrình-18 (21-30)'!AI242</f>
        <v>0</v>
      </c>
      <c r="AX44" s="212">
        <f>'Ctrình-18 (21-30)'!AI249</f>
        <v>0</v>
      </c>
      <c r="AY44" s="212">
        <f>'Ctrình-18 (21-30)'!AI256</f>
        <v>0</v>
      </c>
      <c r="AZ44" s="212">
        <f>'Ctrình-18 (21-30)'!AI263</f>
        <v>0</v>
      </c>
      <c r="BA44" s="212">
        <f>'Ctrình-18 (21-30)'!AI270</f>
        <v>0</v>
      </c>
      <c r="BB44" s="212">
        <f>'Ctrình-18 (21-30)'!AI277</f>
        <v>0</v>
      </c>
      <c r="BC44" s="212">
        <f>'Ctrình-18 (21-30)'!AI284</f>
        <v>0</v>
      </c>
      <c r="BD44" s="212">
        <f>'Ctrình-18 (21-30)'!AI291</f>
        <v>0</v>
      </c>
      <c r="BE44" s="212">
        <f>'Ctrình-18 (21-30)'!AI298</f>
        <v>0</v>
      </c>
      <c r="BF44" s="220">
        <f>'Ctrình-18 (21-30)'!AI305</f>
        <v>0</v>
      </c>
      <c r="BG44" s="199"/>
      <c r="BH44" s="212">
        <f t="shared" si="22"/>
        <v>0</v>
      </c>
      <c r="BI44" s="196">
        <f>$AN$64-BH44</f>
        <v>0</v>
      </c>
      <c r="BJ44" s="199">
        <f t="shared" si="20"/>
        <v>0</v>
      </c>
      <c r="BK44" s="218"/>
      <c r="BL44" s="217"/>
    </row>
    <row r="45" spans="1:64" s="216" customFormat="1" ht="15.75" customHeight="1">
      <c r="A45" s="370"/>
      <c r="B45" s="214" t="s">
        <v>380</v>
      </c>
      <c r="C45" s="213" t="s">
        <v>111</v>
      </c>
      <c r="D45" s="222"/>
      <c r="E45" s="355">
        <f t="shared" si="13"/>
        <v>0</v>
      </c>
      <c r="F45" s="212">
        <f t="shared" si="17"/>
        <v>0</v>
      </c>
      <c r="G45" s="212">
        <f>'Ctrình-18 (21-30)'!AJ7</f>
        <v>0</v>
      </c>
      <c r="H45" s="212">
        <f>'Ctrình-18 (21-30)'!AJ14</f>
        <v>0</v>
      </c>
      <c r="I45" s="212">
        <f>'Ctrình-18 (21-30)'!AJ21</f>
        <v>0</v>
      </c>
      <c r="J45" s="212">
        <f>'Ctrình-18 (21-30)'!AJ28</f>
        <v>0</v>
      </c>
      <c r="K45" s="212">
        <f>'Ctrình-18 (21-30)'!AJ35</f>
        <v>0</v>
      </c>
      <c r="L45" s="212">
        <f>'Ctrình-18 (21-30)'!AJ42</f>
        <v>0</v>
      </c>
      <c r="M45" s="212">
        <f>'Ctrình-18 (21-30)'!AJ49</f>
        <v>0</v>
      </c>
      <c r="N45" s="282">
        <f>'Ctrình-18 (21-30)'!AV63</f>
        <v>0</v>
      </c>
      <c r="O45" s="212">
        <f>'Ctrình-18 (21-30)'!AJ63</f>
        <v>0</v>
      </c>
      <c r="P45" s="212">
        <f>'Ctrình-18 (21-30)'!AJ70</f>
        <v>0</v>
      </c>
      <c r="Q45" s="212">
        <f>'Ctrình-18 (21-30)'!AJ77</f>
        <v>0</v>
      </c>
      <c r="R45" s="252">
        <f t="shared" si="21"/>
        <v>0</v>
      </c>
      <c r="S45" s="220"/>
      <c r="T45" s="212">
        <f>'Ctrình-18 (21-30)'!AJ84</f>
        <v>0</v>
      </c>
      <c r="U45" s="212">
        <f>'Ctrình-18 (21-30)'!AJ91</f>
        <v>0</v>
      </c>
      <c r="V45" s="212">
        <f>'Ctrình-18 (21-30)'!AJ98</f>
        <v>0</v>
      </c>
      <c r="W45" s="212">
        <f>'Ctrình-18 (21-30)'!AJ105</f>
        <v>0</v>
      </c>
      <c r="X45" s="212">
        <f>'Ctrình-18 (21-30)'!AJ112</f>
        <v>0</v>
      </c>
      <c r="Y45" s="212">
        <f>'Ctrình-18 (21-30)'!AJ119</f>
        <v>0</v>
      </c>
      <c r="Z45" s="212">
        <f>'Ctrình-18 (21-30)'!AJ126</f>
        <v>0</v>
      </c>
      <c r="AA45" s="212">
        <f>'Ctrình-18 (21-30)'!AJ133</f>
        <v>0</v>
      </c>
      <c r="AB45" s="316">
        <f>SUM(AD45:AN45,AP45:AS45)</f>
        <v>0</v>
      </c>
      <c r="AC45" s="316"/>
      <c r="AD45" s="212">
        <f>'Ctrình-18 (21-30)'!AJ141</f>
        <v>0</v>
      </c>
      <c r="AE45" s="212">
        <f>'Ctrình-18 (21-30)'!AJ146</f>
        <v>0</v>
      </c>
      <c r="AF45" s="212">
        <f>'Ctrình-18 (21-30)'!AJ150</f>
        <v>0</v>
      </c>
      <c r="AG45" s="212">
        <f>'Ctrình-18 (21-30)'!AJ154</f>
        <v>0</v>
      </c>
      <c r="AH45" s="212">
        <f>'Ctrình-18 (21-30)'!AJ158</f>
        <v>0</v>
      </c>
      <c r="AI45" s="212">
        <f>'Ctrình-18 (21-30)'!AJ162</f>
        <v>0</v>
      </c>
      <c r="AJ45" s="212">
        <f>'Ctrình-18 (21-30)'!AJ166</f>
        <v>0</v>
      </c>
      <c r="AK45" s="212">
        <f>'Ctrình-18 (21-30)'!AJ170</f>
        <v>0</v>
      </c>
      <c r="AL45" s="212">
        <f>'Ctrình-18 (21-30)'!AJ174</f>
        <v>0</v>
      </c>
      <c r="AM45" s="212">
        <f>'Ctrình-18 (21-30)'!AJ181</f>
        <v>0</v>
      </c>
      <c r="AN45" s="212">
        <f>'Ctrình-18 (21-30)'!AJ188</f>
        <v>0</v>
      </c>
      <c r="AO45" s="221">
        <f>$D45-$BH45</f>
        <v>0</v>
      </c>
      <c r="AP45" s="212">
        <f>'Ctrình-18 (21-30)'!AJ202</f>
        <v>0</v>
      </c>
      <c r="AQ45" s="212">
        <f>'Ctrình-18 (21-30)'!AJ209</f>
        <v>0</v>
      </c>
      <c r="AR45" s="212">
        <f>'Ctrình-18 (21-30)'!AJ213</f>
        <v>0</v>
      </c>
      <c r="AS45" s="212">
        <f>'Ctrình-18 (21-30)'!AJ217</f>
        <v>0</v>
      </c>
      <c r="AT45" s="282">
        <f>'Ctrình-18 (21-30)'!AJ221</f>
        <v>0</v>
      </c>
      <c r="AU45" s="212">
        <f>'Ctrình-18 (21-30)'!AJ228</f>
        <v>0</v>
      </c>
      <c r="AV45" s="212">
        <f>'Ctrình-18 (21-30)'!AJ235</f>
        <v>0</v>
      </c>
      <c r="AW45" s="212">
        <f>'Ctrình-18 (21-30)'!AJ242</f>
        <v>0</v>
      </c>
      <c r="AX45" s="212">
        <f>'Ctrình-18 (21-30)'!AJ249</f>
        <v>0</v>
      </c>
      <c r="AY45" s="212">
        <f>'Ctrình-18 (21-30)'!AJ256</f>
        <v>0</v>
      </c>
      <c r="AZ45" s="212">
        <f>'Ctrình-18 (21-30)'!AJ263</f>
        <v>0</v>
      </c>
      <c r="BA45" s="212">
        <f>'Ctrình-18 (21-30)'!AJ270</f>
        <v>0</v>
      </c>
      <c r="BB45" s="212">
        <f>'Ctrình-18 (21-30)'!AJ277</f>
        <v>0</v>
      </c>
      <c r="BC45" s="212">
        <f>'Ctrình-18 (21-30)'!AJ284</f>
        <v>0</v>
      </c>
      <c r="BD45" s="212">
        <f>'Ctrình-18 (21-30)'!AJ291</f>
        <v>0</v>
      </c>
      <c r="BE45" s="212">
        <f>'Ctrình-18 (21-30)'!AJ298</f>
        <v>0</v>
      </c>
      <c r="BF45" s="220">
        <f>'Ctrình-18 (21-30)'!AJ305</f>
        <v>0</v>
      </c>
      <c r="BG45" s="199"/>
      <c r="BH45" s="212">
        <f t="shared" si="22"/>
        <v>0</v>
      </c>
      <c r="BI45" s="196">
        <f>$AO$64-BH45</f>
        <v>0</v>
      </c>
      <c r="BJ45" s="199">
        <f t="shared" si="20"/>
        <v>0</v>
      </c>
      <c r="BK45" s="218"/>
      <c r="BL45" s="217"/>
    </row>
    <row r="46" spans="1:64" s="210" customFormat="1" ht="15.75" customHeight="1">
      <c r="A46" s="369"/>
      <c r="B46" s="214" t="s">
        <v>381</v>
      </c>
      <c r="C46" s="208" t="s">
        <v>113</v>
      </c>
      <c r="D46" s="200"/>
      <c r="E46" s="252">
        <f t="shared" si="13"/>
        <v>0</v>
      </c>
      <c r="F46" s="199">
        <f t="shared" si="17"/>
        <v>0</v>
      </c>
      <c r="G46" s="199">
        <f>'Ctrình-18 (21-30)'!AK7</f>
        <v>0</v>
      </c>
      <c r="H46" s="199">
        <f>'Ctrình-18 (21-30)'!AK14</f>
        <v>0</v>
      </c>
      <c r="I46" s="199">
        <f>'Ctrình-18 (21-30)'!AK21</f>
        <v>0</v>
      </c>
      <c r="J46" s="199">
        <f>'Ctrình-18 (21-30)'!AK28</f>
        <v>0</v>
      </c>
      <c r="K46" s="199">
        <f>'Ctrình-18 (21-30)'!AK35</f>
        <v>0</v>
      </c>
      <c r="L46" s="199">
        <f>'Ctrình-18 (21-30)'!AK42</f>
        <v>0</v>
      </c>
      <c r="M46" s="199">
        <f>'Ctrình-18 (21-30)'!AK49</f>
        <v>0</v>
      </c>
      <c r="N46" s="272">
        <f>'Ctrình-18 (21-30)'!AJ63</f>
        <v>0</v>
      </c>
      <c r="O46" s="199">
        <f>'Ctrình-18 (21-30)'!AK63</f>
        <v>0</v>
      </c>
      <c r="P46" s="199">
        <f>'Ctrình-18 (21-30)'!AK70</f>
        <v>0</v>
      </c>
      <c r="Q46" s="199">
        <f>'Ctrình-18 (21-30)'!AK77</f>
        <v>0</v>
      </c>
      <c r="R46" s="252">
        <f t="shared" si="21"/>
        <v>0</v>
      </c>
      <c r="S46" s="195"/>
      <c r="T46" s="199">
        <f>'Ctrình-18 (21-30)'!AK84</f>
        <v>0</v>
      </c>
      <c r="U46" s="199">
        <f>'Ctrình-18 (21-30)'!AK91</f>
        <v>0</v>
      </c>
      <c r="V46" s="199">
        <f>'Ctrình-18 (21-30)'!AK98</f>
        <v>0</v>
      </c>
      <c r="W46" s="199">
        <f>'Ctrình-18 (21-30)'!AK105</f>
        <v>0</v>
      </c>
      <c r="X46" s="199">
        <f>'Ctrình-18 (21-30)'!AK112</f>
        <v>0</v>
      </c>
      <c r="Y46" s="199">
        <f>'Ctrình-18 (21-30)'!AK119</f>
        <v>0</v>
      </c>
      <c r="Z46" s="199">
        <f>'Ctrình-18 (21-30)'!AK126</f>
        <v>0</v>
      </c>
      <c r="AA46" s="199">
        <f>'Ctrình-18 (21-30)'!AK133</f>
        <v>0</v>
      </c>
      <c r="AB46" s="316">
        <f>SUM(AD46:AO46,AQ46:AS46)</f>
        <v>0</v>
      </c>
      <c r="AC46" s="316"/>
      <c r="AD46" s="199">
        <f>'Ctrình-18 (21-30)'!AK141</f>
        <v>0</v>
      </c>
      <c r="AE46" s="199">
        <f>'Ctrình-18 (21-30)'!AK146</f>
        <v>0</v>
      </c>
      <c r="AF46" s="199">
        <f>'Ctrình-18 (21-30)'!AK150</f>
        <v>0</v>
      </c>
      <c r="AG46" s="199">
        <f>'Ctrình-18 (21-30)'!AK154</f>
        <v>0</v>
      </c>
      <c r="AH46" s="199">
        <f>'Ctrình-18 (21-30)'!AK158</f>
        <v>0</v>
      </c>
      <c r="AI46" s="199">
        <f>'Ctrình-18 (21-30)'!AK162</f>
        <v>0</v>
      </c>
      <c r="AJ46" s="199">
        <f>'Ctrình-18 (21-30)'!AK166</f>
        <v>0</v>
      </c>
      <c r="AK46" s="199">
        <f>'Ctrình-18 (21-30)'!AK170</f>
        <v>0</v>
      </c>
      <c r="AL46" s="199">
        <f>'Ctrình-18 (21-30)'!AK174</f>
        <v>0</v>
      </c>
      <c r="AM46" s="199">
        <f>'Ctrình-18 (21-30)'!AK181</f>
        <v>0</v>
      </c>
      <c r="AN46" s="199">
        <f>'Ctrình-18 (21-30)'!AK188</f>
        <v>0</v>
      </c>
      <c r="AO46" s="199">
        <f>'Ctrình-18 (21-30)'!AK195</f>
        <v>0</v>
      </c>
      <c r="AP46" s="207">
        <f>$D46-$BH46</f>
        <v>0</v>
      </c>
      <c r="AQ46" s="199">
        <f>'Ctrình-18 (21-30)'!AK209</f>
        <v>0</v>
      </c>
      <c r="AR46" s="199">
        <f>'Ctrình-18 (21-30)'!AK213</f>
        <v>0</v>
      </c>
      <c r="AS46" s="199">
        <f>'Ctrình-18 (21-30)'!AK217</f>
        <v>0</v>
      </c>
      <c r="AT46" s="272">
        <f>'Ctrình-18 (21-30)'!AK221</f>
        <v>0</v>
      </c>
      <c r="AU46" s="199">
        <f>'Ctrình-18 (21-30)'!AK228</f>
        <v>0</v>
      </c>
      <c r="AV46" s="199">
        <f>'Ctrình-18 (21-30)'!AK235</f>
        <v>0</v>
      </c>
      <c r="AW46" s="199">
        <f>'Ctrình-18 (21-30)'!AK242</f>
        <v>0</v>
      </c>
      <c r="AX46" s="199">
        <f>'Ctrình-18 (21-30)'!AK249</f>
        <v>0</v>
      </c>
      <c r="AY46" s="199">
        <f>'Ctrình-18 (21-30)'!AK256</f>
        <v>0</v>
      </c>
      <c r="AZ46" s="199">
        <f>'Ctrình-18 (21-30)'!AK263</f>
        <v>0</v>
      </c>
      <c r="BA46" s="199">
        <f>'Ctrình-18 (21-30)'!AK270</f>
        <v>0</v>
      </c>
      <c r="BB46" s="199">
        <f>'Ctrình-18 (21-30)'!AK277</f>
        <v>0</v>
      </c>
      <c r="BC46" s="199">
        <f>'Ctrình-18 (21-30)'!AK284</f>
        <v>0</v>
      </c>
      <c r="BD46" s="199">
        <f>'Ctrình-18 (21-30)'!AK291</f>
        <v>0</v>
      </c>
      <c r="BE46" s="199">
        <f>'Ctrình-18 (21-30)'!AK298</f>
        <v>0</v>
      </c>
      <c r="BF46" s="195">
        <f>'Ctrình-18 (21-30)'!AK305</f>
        <v>0</v>
      </c>
      <c r="BG46" s="199"/>
      <c r="BH46" s="199">
        <f t="shared" si="22"/>
        <v>0</v>
      </c>
      <c r="BI46" s="196">
        <f>$AP$64-BH46</f>
        <v>0</v>
      </c>
      <c r="BJ46" s="199">
        <f t="shared" si="20"/>
        <v>0</v>
      </c>
      <c r="BK46" s="204"/>
      <c r="BL46" s="211"/>
    </row>
    <row r="47" spans="1:64" s="210" customFormat="1" ht="15.75" customHeight="1">
      <c r="A47" s="369"/>
      <c r="B47" s="214" t="s">
        <v>75</v>
      </c>
      <c r="C47" s="213" t="s">
        <v>76</v>
      </c>
      <c r="D47" s="215"/>
      <c r="E47" s="252">
        <f t="shared" si="13"/>
        <v>0</v>
      </c>
      <c r="F47" s="199">
        <f t="shared" si="17"/>
        <v>0</v>
      </c>
      <c r="G47" s="199">
        <f>'Ctrình-18 (21-30)'!AL7</f>
        <v>0</v>
      </c>
      <c r="H47" s="199">
        <f>'Ctrình-18 (21-30)'!AL14</f>
        <v>0</v>
      </c>
      <c r="I47" s="199">
        <f>'Ctrình-18 (21-30)'!AL21</f>
        <v>0</v>
      </c>
      <c r="J47" s="199">
        <f>'Ctrình-18 (21-30)'!AL28</f>
        <v>0</v>
      </c>
      <c r="K47" s="199">
        <f>'Ctrình-18 (21-30)'!AL35</f>
        <v>0</v>
      </c>
      <c r="L47" s="199">
        <f>'Ctrình-18 (21-30)'!AL42</f>
        <v>0</v>
      </c>
      <c r="M47" s="199">
        <f>'Ctrình-18 (21-30)'!AL49</f>
        <v>0</v>
      </c>
      <c r="N47" s="272">
        <f>'Ctrình-18 (21-30)'!AD63</f>
        <v>0</v>
      </c>
      <c r="O47" s="199">
        <f>'Ctrình-18 (21-30)'!AL63</f>
        <v>0</v>
      </c>
      <c r="P47" s="199">
        <f>'Ctrình-18 (21-30)'!AL70</f>
        <v>0</v>
      </c>
      <c r="Q47" s="199">
        <f>'Ctrình-18 (21-30)'!AL77</f>
        <v>0</v>
      </c>
      <c r="R47" s="252">
        <f t="shared" si="21"/>
        <v>0</v>
      </c>
      <c r="S47" s="195"/>
      <c r="T47" s="199">
        <f>'Ctrình-18 (21-30)'!AL84</f>
        <v>0</v>
      </c>
      <c r="U47" s="199">
        <f>'Ctrình-18 (21-30)'!AL91</f>
        <v>0</v>
      </c>
      <c r="V47" s="199">
        <f>'Ctrình-18 (21-30)'!AL98</f>
        <v>0</v>
      </c>
      <c r="W47" s="199">
        <f>'Ctrình-18 (21-30)'!AL105</f>
        <v>0</v>
      </c>
      <c r="X47" s="199">
        <f>'Ctrình-18 (21-30)'!AL112</f>
        <v>0</v>
      </c>
      <c r="Y47" s="199">
        <f>'Ctrình-18 (21-30)'!AL119</f>
        <v>0</v>
      </c>
      <c r="Z47" s="199">
        <f>'Ctrình-18 (21-30)'!AL126</f>
        <v>0</v>
      </c>
      <c r="AA47" s="199">
        <f>'Ctrình-18 (21-30)'!AL133</f>
        <v>0</v>
      </c>
      <c r="AB47" s="316">
        <f>SUM(AD47:AP47,AR47:AS47)</f>
        <v>0</v>
      </c>
      <c r="AC47" s="316"/>
      <c r="AD47" s="199">
        <f>'Ctrình-18 (21-30)'!AL141</f>
        <v>0</v>
      </c>
      <c r="AE47" s="199">
        <f>'Ctrình-18 (21-30)'!AL146</f>
        <v>0</v>
      </c>
      <c r="AF47" s="199">
        <f>'Ctrình-18 (21-30)'!AL150</f>
        <v>0</v>
      </c>
      <c r="AG47" s="199">
        <f>'Ctrình-18 (21-30)'!AL154</f>
        <v>0</v>
      </c>
      <c r="AH47" s="199">
        <f>'Ctrình-18 (21-30)'!AL158</f>
        <v>0</v>
      </c>
      <c r="AI47" s="199">
        <f>'Ctrình-18 (21-30)'!AL162</f>
        <v>0</v>
      </c>
      <c r="AJ47" s="199">
        <f>'Ctrình-18 (21-30)'!AL166</f>
        <v>0</v>
      </c>
      <c r="AK47" s="199">
        <f>'Ctrình-18 (21-30)'!AL170</f>
        <v>0</v>
      </c>
      <c r="AL47" s="199">
        <f>'Ctrình-18 (21-30)'!AL174</f>
        <v>0</v>
      </c>
      <c r="AM47" s="199">
        <f>'Ctrình-18 (21-30)'!AL181</f>
        <v>0</v>
      </c>
      <c r="AN47" s="199">
        <f>'Ctrình-18 (21-30)'!AL188</f>
        <v>0</v>
      </c>
      <c r="AO47" s="199">
        <f>'Ctrình-18 (21-30)'!AL195</f>
        <v>0</v>
      </c>
      <c r="AP47" s="199">
        <f>'Ctrình-18 (21-30)'!AL202</f>
        <v>0</v>
      </c>
      <c r="AQ47" s="207">
        <f>$D47-$BH47</f>
        <v>0</v>
      </c>
      <c r="AR47" s="199">
        <f>'Ctrình-18 (21-30)'!AL213</f>
        <v>0</v>
      </c>
      <c r="AS47" s="199">
        <f>'Ctrình-18 (21-30)'!AL217</f>
        <v>0</v>
      </c>
      <c r="AT47" s="272">
        <f>'Ctrình-18 (21-30)'!AL221</f>
        <v>0</v>
      </c>
      <c r="AU47" s="199">
        <f>'Ctrình-18 (21-30)'!AL228</f>
        <v>0</v>
      </c>
      <c r="AV47" s="199">
        <f>'Ctrình-18 (21-30)'!AL235</f>
        <v>0</v>
      </c>
      <c r="AW47" s="199">
        <f>'Ctrình-18 (21-30)'!AL242</f>
        <v>0</v>
      </c>
      <c r="AX47" s="199">
        <f>'Ctrình-18 (21-30)'!AL249</f>
        <v>0</v>
      </c>
      <c r="AY47" s="199">
        <f>'Ctrình-18 (21-30)'!AL256</f>
        <v>0</v>
      </c>
      <c r="AZ47" s="199">
        <f>'Ctrình-18 (21-30)'!AL263</f>
        <v>0</v>
      </c>
      <c r="BA47" s="199">
        <f>'Ctrình-18 (21-30)'!AL270</f>
        <v>0</v>
      </c>
      <c r="BB47" s="199">
        <f>'Ctrình-18 (21-30)'!AL277</f>
        <v>0</v>
      </c>
      <c r="BC47" s="199">
        <f>'Ctrình-18 (21-30)'!AL284</f>
        <v>0</v>
      </c>
      <c r="BD47" s="199">
        <f>'Ctrình-18 (21-30)'!AL291</f>
        <v>0</v>
      </c>
      <c r="BE47" s="199">
        <f>'Ctrình-18 (21-30)'!AL298</f>
        <v>0</v>
      </c>
      <c r="BF47" s="195">
        <f>'Ctrình-18 (21-30)'!AL305</f>
        <v>0</v>
      </c>
      <c r="BG47" s="199"/>
      <c r="BH47" s="199">
        <f t="shared" si="22"/>
        <v>0</v>
      </c>
      <c r="BI47" s="196">
        <f>$AQ$64-BH47</f>
        <v>0</v>
      </c>
      <c r="BJ47" s="199">
        <f t="shared" si="20"/>
        <v>0</v>
      </c>
      <c r="BK47" s="204"/>
      <c r="BL47" s="211"/>
    </row>
    <row r="48" spans="1:64" s="210" customFormat="1" ht="15.75" customHeight="1">
      <c r="A48" s="369"/>
      <c r="B48" s="214" t="s">
        <v>77</v>
      </c>
      <c r="C48" s="213" t="s">
        <v>78</v>
      </c>
      <c r="D48" s="215"/>
      <c r="E48" s="252">
        <f t="shared" si="13"/>
        <v>0</v>
      </c>
      <c r="F48" s="199">
        <f t="shared" si="17"/>
        <v>0</v>
      </c>
      <c r="G48" s="199">
        <f>'Ctrình-18 (21-30)'!AM7</f>
        <v>0</v>
      </c>
      <c r="H48" s="199">
        <f>'Ctrình-18 (21-30)'!AM14</f>
        <v>0</v>
      </c>
      <c r="I48" s="199">
        <f>'Ctrình-18 (21-30)'!AM21</f>
        <v>0</v>
      </c>
      <c r="J48" s="199">
        <f>'Ctrình-18 (21-30)'!AM28</f>
        <v>0</v>
      </c>
      <c r="K48" s="199">
        <f>'Ctrình-18 (21-30)'!AM35</f>
        <v>0</v>
      </c>
      <c r="L48" s="199">
        <f>'Ctrình-18 (21-30)'!AM42</f>
        <v>0</v>
      </c>
      <c r="M48" s="199">
        <f>'Ctrình-18 (21-30)'!AM49</f>
        <v>0</v>
      </c>
      <c r="N48" s="272">
        <f>'Ctrình-18 (21-30)'!AL63</f>
        <v>0</v>
      </c>
      <c r="O48" s="199">
        <f>'Ctrình-18 (21-30)'!AM63</f>
        <v>0</v>
      </c>
      <c r="P48" s="199">
        <f>'Ctrình-18 (21-30)'!AM70</f>
        <v>0</v>
      </c>
      <c r="Q48" s="199">
        <f>'Ctrình-18 (21-30)'!AM77</f>
        <v>0</v>
      </c>
      <c r="R48" s="252">
        <f t="shared" si="21"/>
        <v>0</v>
      </c>
      <c r="S48" s="195"/>
      <c r="T48" s="199">
        <f>'Ctrình-18 (21-30)'!AM84</f>
        <v>0</v>
      </c>
      <c r="U48" s="199">
        <f>'Ctrình-18 (21-30)'!AM91</f>
        <v>0</v>
      </c>
      <c r="V48" s="199">
        <f>'Ctrình-18 (21-30)'!AM98</f>
        <v>0</v>
      </c>
      <c r="W48" s="199">
        <f>'Ctrình-18 (21-30)'!AM105</f>
        <v>0</v>
      </c>
      <c r="X48" s="199">
        <f>'Ctrình-18 (21-30)'!AM112</f>
        <v>0</v>
      </c>
      <c r="Y48" s="199">
        <f>'Ctrình-18 (21-30)'!AM119</f>
        <v>0</v>
      </c>
      <c r="Z48" s="199">
        <f>'Ctrình-18 (21-30)'!AM126</f>
        <v>0</v>
      </c>
      <c r="AA48" s="199">
        <f>'Ctrình-18 (21-30)'!AM133</f>
        <v>0</v>
      </c>
      <c r="AB48" s="316">
        <f>SUM(AD48:AQ48,AS48)</f>
        <v>0</v>
      </c>
      <c r="AC48" s="316"/>
      <c r="AD48" s="199">
        <f>'Ctrình-18 (21-30)'!AM141</f>
        <v>0</v>
      </c>
      <c r="AE48" s="199">
        <f>'Ctrình-18 (21-30)'!AM146</f>
        <v>0</v>
      </c>
      <c r="AF48" s="199">
        <f>'Ctrình-18 (21-30)'!AM150</f>
        <v>0</v>
      </c>
      <c r="AG48" s="199">
        <f>'Ctrình-18 (21-30)'!AM154</f>
        <v>0</v>
      </c>
      <c r="AH48" s="199">
        <f>'Ctrình-18 (21-30)'!AM158</f>
        <v>0</v>
      </c>
      <c r="AI48" s="199">
        <f>'Ctrình-18 (21-30)'!AM162</f>
        <v>0</v>
      </c>
      <c r="AJ48" s="199">
        <f>'Ctrình-18 (21-30)'!AM166</f>
        <v>0</v>
      </c>
      <c r="AK48" s="199">
        <f>'Ctrình-18 (21-30)'!AM170</f>
        <v>0</v>
      </c>
      <c r="AL48" s="199">
        <f>'Ctrình-18 (21-30)'!AM174</f>
        <v>0</v>
      </c>
      <c r="AM48" s="199">
        <f>'Ctrình-18 (21-30)'!AM181</f>
        <v>0</v>
      </c>
      <c r="AN48" s="199">
        <f>'Ctrình-18 (21-30)'!AM188</f>
        <v>0</v>
      </c>
      <c r="AO48" s="199">
        <f>'Ctrình-18 (21-30)'!AM195</f>
        <v>0</v>
      </c>
      <c r="AP48" s="199">
        <f>'Ctrình-18 (21-30)'!AM202</f>
        <v>0</v>
      </c>
      <c r="AQ48" s="199">
        <f>'Ctrình-18 (21-30)'!AM209</f>
        <v>0</v>
      </c>
      <c r="AR48" s="207">
        <f>$D48-$BH48</f>
        <v>0</v>
      </c>
      <c r="AS48" s="199">
        <f>'Ctrình-18 (21-30)'!AM217</f>
        <v>0</v>
      </c>
      <c r="AT48" s="272">
        <f>'Ctrình-18 (21-30)'!AM221</f>
        <v>0</v>
      </c>
      <c r="AU48" s="199">
        <f>'Ctrình-18 (21-30)'!AM228</f>
        <v>0</v>
      </c>
      <c r="AV48" s="199">
        <f>'Ctrình-18 (21-30)'!AM235</f>
        <v>0</v>
      </c>
      <c r="AW48" s="199">
        <f>'Ctrình-18 (21-30)'!AM242</f>
        <v>0</v>
      </c>
      <c r="AX48" s="199">
        <f>'Ctrình-18 (21-30)'!AM249</f>
        <v>0</v>
      </c>
      <c r="AY48" s="199">
        <f>'Ctrình-18 (21-30)'!AM256</f>
        <v>0</v>
      </c>
      <c r="AZ48" s="199">
        <f>'Ctrình-18 (21-30)'!AM263</f>
        <v>0</v>
      </c>
      <c r="BA48" s="199">
        <f>'Ctrình-18 (21-30)'!AM270</f>
        <v>0</v>
      </c>
      <c r="BB48" s="199">
        <f>'Ctrình-18 (21-30)'!AM277</f>
        <v>0</v>
      </c>
      <c r="BC48" s="199">
        <f>'Ctrình-18 (21-30)'!AM284</f>
        <v>0</v>
      </c>
      <c r="BD48" s="199">
        <f>'Ctrình-18 (21-30)'!AM291</f>
        <v>0</v>
      </c>
      <c r="BE48" s="199">
        <f>'Ctrình-18 (21-30)'!AM298</f>
        <v>0</v>
      </c>
      <c r="BF48" s="195">
        <f>'Ctrình-18 (21-30)'!AM305</f>
        <v>0</v>
      </c>
      <c r="BG48" s="199"/>
      <c r="BH48" s="199">
        <f t="shared" si="22"/>
        <v>0</v>
      </c>
      <c r="BI48" s="196">
        <f>$AR$64-BH48</f>
        <v>0</v>
      </c>
      <c r="BJ48" s="199">
        <f t="shared" si="20"/>
        <v>0</v>
      </c>
      <c r="BK48" s="204"/>
      <c r="BL48" s="211"/>
    </row>
    <row r="49" spans="1:64" s="210" customFormat="1" ht="15.75" customHeight="1">
      <c r="A49" s="369"/>
      <c r="B49" s="214" t="s">
        <v>87</v>
      </c>
      <c r="C49" s="213" t="s">
        <v>88</v>
      </c>
      <c r="D49" s="200"/>
      <c r="E49" s="252">
        <f t="shared" si="13"/>
        <v>0</v>
      </c>
      <c r="F49" s="199">
        <f t="shared" si="17"/>
        <v>0</v>
      </c>
      <c r="G49" s="199">
        <f>'Ctrình-18 (21-30)'!AN7</f>
        <v>0</v>
      </c>
      <c r="H49" s="199">
        <f>'Ctrình-18 (21-30)'!AN14</f>
        <v>0</v>
      </c>
      <c r="I49" s="199">
        <f>'Ctrình-18 (21-30)'!AN21</f>
        <v>0</v>
      </c>
      <c r="J49" s="199">
        <f>'Ctrình-18 (21-30)'!AN28</f>
        <v>0</v>
      </c>
      <c r="K49" s="199">
        <f>'Ctrình-18 (21-30)'!AN35</f>
        <v>0</v>
      </c>
      <c r="L49" s="199">
        <f>'Ctrình-18 (21-30)'!AN42</f>
        <v>0</v>
      </c>
      <c r="M49" s="199">
        <f>'Ctrình-18 (21-30)'!AN49</f>
        <v>0</v>
      </c>
      <c r="N49" s="272">
        <f>'Ctrình-18 (21-30)'!AF63</f>
        <v>0</v>
      </c>
      <c r="O49" s="199">
        <f>'Ctrình-18 (21-30)'!AN63</f>
        <v>0</v>
      </c>
      <c r="P49" s="199">
        <f>'Ctrình-18 (21-30)'!AN70</f>
        <v>0</v>
      </c>
      <c r="Q49" s="199">
        <f>'Ctrình-18 (21-30)'!AN77</f>
        <v>0</v>
      </c>
      <c r="R49" s="252">
        <f>SUM(T49:AB49,AT49:BE49)</f>
        <v>0</v>
      </c>
      <c r="S49" s="195"/>
      <c r="T49" s="199">
        <f>'Ctrình-18 (21-30)'!AN84</f>
        <v>0</v>
      </c>
      <c r="U49" s="199">
        <f>'Ctrình-18 (21-30)'!AN91</f>
        <v>0</v>
      </c>
      <c r="V49" s="199">
        <f>'Ctrình-18 (21-30)'!AN98</f>
        <v>0</v>
      </c>
      <c r="W49" s="199">
        <f>'Ctrình-18 (21-30)'!AN105</f>
        <v>0</v>
      </c>
      <c r="X49" s="199">
        <f>'Ctrình-18 (21-30)'!AN112</f>
        <v>0</v>
      </c>
      <c r="Y49" s="199">
        <f>'Ctrình-18 (21-30)'!AN119</f>
        <v>0</v>
      </c>
      <c r="Z49" s="199">
        <f>'Ctrình-18 (21-30)'!AN126</f>
        <v>0</v>
      </c>
      <c r="AA49" s="199">
        <f>'Ctrình-18 (21-30)'!AN133</f>
        <v>0</v>
      </c>
      <c r="AB49" s="316">
        <f>SUM(AD49:AR49)</f>
        <v>0</v>
      </c>
      <c r="AC49" s="316"/>
      <c r="AD49" s="199">
        <f>'Ctrình-18 (21-30)'!AN141</f>
        <v>0</v>
      </c>
      <c r="AE49" s="199">
        <f>'Ctrình-18 (21-30)'!AN146</f>
        <v>0</v>
      </c>
      <c r="AF49" s="199">
        <f>'Ctrình-18 (21-30)'!AN150</f>
        <v>0</v>
      </c>
      <c r="AG49" s="199">
        <f>'Ctrình-18 (21-30)'!AN154</f>
        <v>0</v>
      </c>
      <c r="AH49" s="199">
        <f>'Ctrình-18 (21-30)'!AN158</f>
        <v>0</v>
      </c>
      <c r="AI49" s="199">
        <f>'Ctrình-18 (21-30)'!AN162</f>
        <v>0</v>
      </c>
      <c r="AJ49" s="199">
        <f>'Ctrình-18 (21-30)'!AN166</f>
        <v>0</v>
      </c>
      <c r="AK49" s="199">
        <f>'Ctrình-18 (21-30)'!AN170</f>
        <v>0</v>
      </c>
      <c r="AL49" s="199">
        <f>'Ctrình-18 (21-30)'!AN174</f>
        <v>0</v>
      </c>
      <c r="AM49" s="199">
        <f>'Ctrình-18 (21-30)'!AN181</f>
        <v>0</v>
      </c>
      <c r="AN49" s="199">
        <f>'Ctrình-18 (21-30)'!AN188</f>
        <v>0</v>
      </c>
      <c r="AO49" s="199">
        <f>'Ctrình-18 (21-30)'!AN195</f>
        <v>0</v>
      </c>
      <c r="AP49" s="199">
        <f>'Ctrình-18 (21-30)'!AN202</f>
        <v>0</v>
      </c>
      <c r="AQ49" s="199">
        <f>'Ctrình-18 (21-30)'!AN209</f>
        <v>0</v>
      </c>
      <c r="AR49" s="199">
        <f>'Ctrình-18 (21-30)'!AN213</f>
        <v>0</v>
      </c>
      <c r="AS49" s="207">
        <f>$D49-$BH49</f>
        <v>0</v>
      </c>
      <c r="AT49" s="272">
        <f>'Ctrình-18 (21-30)'!AN221</f>
        <v>0</v>
      </c>
      <c r="AU49" s="199">
        <f>'Ctrình-18 (21-30)'!AN228</f>
        <v>0</v>
      </c>
      <c r="AV49" s="199">
        <f>'Ctrình-18 (21-30)'!AN235</f>
        <v>0</v>
      </c>
      <c r="AW49" s="199">
        <f>'Ctrình-18 (21-30)'!AN242</f>
        <v>0</v>
      </c>
      <c r="AX49" s="199">
        <f>'Ctrình-18 (21-30)'!AN249</f>
        <v>0</v>
      </c>
      <c r="AY49" s="199">
        <f>'Ctrình-18 (21-30)'!AN256</f>
        <v>0</v>
      </c>
      <c r="AZ49" s="199">
        <f>'Ctrình-18 (21-30)'!AN263</f>
        <v>0</v>
      </c>
      <c r="BA49" s="199">
        <f>'Ctrình-18 (21-30)'!AN270</f>
        <v>0</v>
      </c>
      <c r="BB49" s="199">
        <f>'Ctrình-18 (21-30)'!AN277</f>
        <v>0</v>
      </c>
      <c r="BC49" s="199">
        <f>'Ctrình-18 (21-30)'!AN284</f>
        <v>0</v>
      </c>
      <c r="BD49" s="199">
        <f>'Ctrình-18 (21-30)'!AN291</f>
        <v>0</v>
      </c>
      <c r="BE49" s="199">
        <f>'Ctrình-18 (21-30)'!AN298</f>
        <v>0</v>
      </c>
      <c r="BF49" s="195">
        <f>'Ctrình-18 (21-30)'!AN305</f>
        <v>0</v>
      </c>
      <c r="BG49" s="199"/>
      <c r="BH49" s="199">
        <f t="shared" si="22"/>
        <v>0</v>
      </c>
      <c r="BI49" s="196">
        <f>$AS$64-BH49</f>
        <v>0</v>
      </c>
      <c r="BJ49" s="199">
        <f t="shared" si="20"/>
        <v>0</v>
      </c>
      <c r="BK49" s="204"/>
      <c r="BL49" s="211"/>
    </row>
    <row r="50" spans="1:64" s="330" customFormat="1" ht="15.75" customHeight="1">
      <c r="A50" s="374">
        <v>2.1</v>
      </c>
      <c r="B50" s="320" t="s">
        <v>91</v>
      </c>
      <c r="C50" s="321" t="s">
        <v>92</v>
      </c>
      <c r="D50" s="346"/>
      <c r="E50" s="315">
        <f t="shared" si="13"/>
        <v>0</v>
      </c>
      <c r="F50" s="316">
        <f t="shared" si="17"/>
        <v>0</v>
      </c>
      <c r="G50" s="316">
        <f>'Ctrình-18 (21-30)'!AO7</f>
        <v>0</v>
      </c>
      <c r="H50" s="316">
        <f>'Ctrình-18 (21-30)'!AO14</f>
        <v>0</v>
      </c>
      <c r="I50" s="316">
        <f>'Ctrình-18 (21-30)'!AO21</f>
        <v>0</v>
      </c>
      <c r="J50" s="316">
        <f>'Ctrình-18 (21-30)'!AO28</f>
        <v>0</v>
      </c>
      <c r="K50" s="316">
        <f>'Ctrình-18 (21-30)'!AO35</f>
        <v>0</v>
      </c>
      <c r="L50" s="316">
        <f>'Ctrình-18 (21-30)'!AO42</f>
        <v>0</v>
      </c>
      <c r="M50" s="316">
        <f>'Ctrình-18 (21-30)'!AO49</f>
        <v>0</v>
      </c>
      <c r="N50" s="323">
        <f>'Ctrình-18 (21-30)'!AH63</f>
        <v>0</v>
      </c>
      <c r="O50" s="316">
        <f>'Ctrình-18 (21-30)'!AO63</f>
        <v>0</v>
      </c>
      <c r="P50" s="316">
        <f>'Ctrình-18 (21-30)'!AO70</f>
        <v>0</v>
      </c>
      <c r="Q50" s="316">
        <f>'Ctrình-18 (21-30)'!AO77</f>
        <v>0</v>
      </c>
      <c r="R50" s="315">
        <f>SUM(T50:AB50,AU50:BE50)</f>
        <v>0</v>
      </c>
      <c r="S50" s="315"/>
      <c r="T50" s="316">
        <f>'Ctrình-18 (21-30)'!AO84</f>
        <v>0</v>
      </c>
      <c r="U50" s="316">
        <f>'Ctrình-18 (21-30)'!AO91</f>
        <v>0</v>
      </c>
      <c r="V50" s="316">
        <f>'Ctrình-18 (21-30)'!AO98</f>
        <v>0</v>
      </c>
      <c r="W50" s="316">
        <f>'Ctrình-18 (21-30)'!AO105</f>
        <v>0</v>
      </c>
      <c r="X50" s="316">
        <f>'Ctrình-18 (21-30)'!AO112</f>
        <v>0</v>
      </c>
      <c r="Y50" s="316">
        <f>'Ctrình-18 (21-30)'!AO119</f>
        <v>0</v>
      </c>
      <c r="Z50" s="316">
        <f>'Ctrình-18 (21-30)'!AO126</f>
        <v>0</v>
      </c>
      <c r="AA50" s="316">
        <f>'Ctrình-18 (21-30)'!AO133</f>
        <v>0</v>
      </c>
      <c r="AB50" s="316">
        <f t="shared" ref="AB50:AB62" si="23">SUM(AD50:AS50)</f>
        <v>0</v>
      </c>
      <c r="AC50" s="316"/>
      <c r="AD50" s="316">
        <f>'Ctrình-18 (21-30)'!AO141</f>
        <v>0</v>
      </c>
      <c r="AE50" s="316">
        <f>'Ctrình-18 (21-30)'!AO146</f>
        <v>0</v>
      </c>
      <c r="AF50" s="316">
        <f>'Ctrình-18 (21-30)'!AO150</f>
        <v>0</v>
      </c>
      <c r="AG50" s="316">
        <f>'Ctrình-18 (21-30)'!AO154</f>
        <v>0</v>
      </c>
      <c r="AH50" s="316">
        <f>'Ctrình-18 (21-30)'!AO158</f>
        <v>0</v>
      </c>
      <c r="AI50" s="316">
        <f>'Ctrình-18 (21-30)'!AO162</f>
        <v>0</v>
      </c>
      <c r="AJ50" s="316">
        <f>'Ctrình-18 (21-30)'!AO166</f>
        <v>0</v>
      </c>
      <c r="AK50" s="316">
        <f>'Ctrình-18 (21-30)'!AO170</f>
        <v>0</v>
      </c>
      <c r="AL50" s="316">
        <f>'Ctrình-18 (21-30)'!AO174</f>
        <v>0</v>
      </c>
      <c r="AM50" s="316">
        <f>'Ctrình-18 (21-30)'!AO181</f>
        <v>0</v>
      </c>
      <c r="AN50" s="316">
        <f>'Ctrình-18 (21-30)'!AO188</f>
        <v>0</v>
      </c>
      <c r="AO50" s="316">
        <f>'Ctrình-18 (21-30)'!AO195</f>
        <v>0</v>
      </c>
      <c r="AP50" s="316">
        <f>'Ctrình-18 (21-30)'!AO202</f>
        <v>0</v>
      </c>
      <c r="AQ50" s="316">
        <f>'Ctrình-18 (21-30)'!AO209</f>
        <v>0</v>
      </c>
      <c r="AR50" s="316">
        <f>'Ctrình-18 (21-30)'!AO213</f>
        <v>0</v>
      </c>
      <c r="AS50" s="316">
        <f>'Ctrình-18 (21-30)'!AO217</f>
        <v>0</v>
      </c>
      <c r="AT50" s="316">
        <f>$D50-$BH50</f>
        <v>0</v>
      </c>
      <c r="AU50" s="316">
        <f>'Ctrình-18 (21-30)'!AO228</f>
        <v>0</v>
      </c>
      <c r="AV50" s="316">
        <f>'Ctrình-18 (21-30)'!AO235</f>
        <v>0</v>
      </c>
      <c r="AW50" s="316">
        <f>'Ctrình-18 (21-30)'!AO242</f>
        <v>0</v>
      </c>
      <c r="AX50" s="316">
        <f>'Ctrình-18 (21-30)'!AO249</f>
        <v>0</v>
      </c>
      <c r="AY50" s="316">
        <f>'Ctrình-18 (21-30)'!AO256</f>
        <v>0</v>
      </c>
      <c r="AZ50" s="316">
        <f>'Ctrình-18 (21-30)'!AO263</f>
        <v>0</v>
      </c>
      <c r="BA50" s="316">
        <f>'Ctrình-18 (21-30)'!AO270</f>
        <v>0</v>
      </c>
      <c r="BB50" s="316">
        <f>'Ctrình-18 (21-30)'!AO277</f>
        <v>0</v>
      </c>
      <c r="BC50" s="316">
        <f>'Ctrình-18 (21-30)'!AO284</f>
        <v>0</v>
      </c>
      <c r="BD50" s="316">
        <f>'Ctrình-18 (21-30)'!AO291</f>
        <v>0</v>
      </c>
      <c r="BE50" s="316">
        <f>'Ctrình-18 (21-30)'!AO298</f>
        <v>0</v>
      </c>
      <c r="BF50" s="315">
        <f>'Ctrình-18 (21-30)'!AO305</f>
        <v>0</v>
      </c>
      <c r="BG50" s="199"/>
      <c r="BH50" s="316">
        <f t="shared" si="22"/>
        <v>0</v>
      </c>
      <c r="BI50" s="196">
        <f>$AT$64-BH50</f>
        <v>0</v>
      </c>
      <c r="BJ50" s="199">
        <f t="shared" si="20"/>
        <v>0</v>
      </c>
      <c r="BK50" s="324"/>
      <c r="BL50" s="325"/>
    </row>
    <row r="51" spans="1:64" s="210" customFormat="1" ht="15.75" customHeight="1">
      <c r="A51" s="374">
        <v>2.11</v>
      </c>
      <c r="B51" s="209" t="s">
        <v>116</v>
      </c>
      <c r="C51" s="208" t="s">
        <v>117</v>
      </c>
      <c r="D51" s="200"/>
      <c r="E51" s="252">
        <f t="shared" si="13"/>
        <v>0</v>
      </c>
      <c r="F51" s="199">
        <f t="shared" si="17"/>
        <v>0</v>
      </c>
      <c r="G51" s="199">
        <f>'Ctrình-18 (21-30)'!AP7</f>
        <v>0</v>
      </c>
      <c r="H51" s="199">
        <f>'Ctrình-18 (21-30)'!AP14</f>
        <v>0</v>
      </c>
      <c r="I51" s="199">
        <f>'Ctrình-18 (21-30)'!AP21</f>
        <v>0</v>
      </c>
      <c r="J51" s="199">
        <f>'Ctrình-18 (21-30)'!AP28</f>
        <v>0</v>
      </c>
      <c r="K51" s="199">
        <f>'Ctrình-18 (21-30)'!AP35</f>
        <v>0</v>
      </c>
      <c r="L51" s="199">
        <f>'Ctrình-18 (21-30)'!AP42</f>
        <v>0</v>
      </c>
      <c r="M51" s="199">
        <f>'Ctrình-18 (21-30)'!AP49</f>
        <v>0</v>
      </c>
      <c r="N51" s="272">
        <f>'Ctrình-18 (21-30)'!W63</f>
        <v>0</v>
      </c>
      <c r="O51" s="199">
        <f>'Ctrình-18 (21-30)'!AP63</f>
        <v>0</v>
      </c>
      <c r="P51" s="199">
        <f>'Ctrình-18 (21-30)'!AP70</f>
        <v>0</v>
      </c>
      <c r="Q51" s="199">
        <f>'Ctrình-18 (21-30)'!AP77</f>
        <v>0</v>
      </c>
      <c r="R51" s="252">
        <f>SUM(T51:AB51,AV51:BE51,AT51)</f>
        <v>0</v>
      </c>
      <c r="S51" s="195"/>
      <c r="T51" s="199">
        <f>'Ctrình-18 (21-30)'!AP84</f>
        <v>0</v>
      </c>
      <c r="U51" s="199">
        <f>'Ctrình-18 (21-30)'!AP91</f>
        <v>0</v>
      </c>
      <c r="V51" s="199">
        <f>'Ctrình-18 (21-30)'!AP98</f>
        <v>0</v>
      </c>
      <c r="W51" s="199">
        <f>'Ctrình-18 (21-30)'!AP105</f>
        <v>0</v>
      </c>
      <c r="X51" s="199">
        <f>'Ctrình-18 (21-30)'!AP112</f>
        <v>0</v>
      </c>
      <c r="Y51" s="199">
        <f>'Ctrình-18 (21-30)'!AP119</f>
        <v>0</v>
      </c>
      <c r="Z51" s="199">
        <f>'Ctrình-18 (21-30)'!AP126</f>
        <v>0</v>
      </c>
      <c r="AA51" s="199">
        <f>'Ctrình-18 (21-30)'!AP133</f>
        <v>0</v>
      </c>
      <c r="AB51" s="316">
        <f t="shared" si="23"/>
        <v>0</v>
      </c>
      <c r="AC51" s="316"/>
      <c r="AD51" s="199">
        <f>'Ctrình-18 (21-30)'!AP141</f>
        <v>0</v>
      </c>
      <c r="AE51" s="199">
        <f>'Ctrình-18 (21-30)'!AP146</f>
        <v>0</v>
      </c>
      <c r="AF51" s="199">
        <f>'Ctrình-18 (21-30)'!AP150</f>
        <v>0</v>
      </c>
      <c r="AG51" s="199">
        <f>'Ctrình-18 (21-30)'!AP154</f>
        <v>0</v>
      </c>
      <c r="AH51" s="199">
        <f>'Ctrình-18 (21-30)'!AP158</f>
        <v>0</v>
      </c>
      <c r="AI51" s="199">
        <f>'Ctrình-18 (21-30)'!AP162</f>
        <v>0</v>
      </c>
      <c r="AJ51" s="199">
        <f>'Ctrình-18 (21-30)'!AP166</f>
        <v>0</v>
      </c>
      <c r="AK51" s="199">
        <f>'Ctrình-18 (21-30)'!AP170</f>
        <v>0</v>
      </c>
      <c r="AL51" s="199">
        <f>'Ctrình-18 (21-30)'!AP174</f>
        <v>0</v>
      </c>
      <c r="AM51" s="199">
        <f>'Ctrình-18 (21-30)'!AP181</f>
        <v>0</v>
      </c>
      <c r="AN51" s="199">
        <f>'Ctrình-18 (21-30)'!AP188</f>
        <v>0</v>
      </c>
      <c r="AO51" s="199">
        <f>'Ctrình-18 (21-30)'!AP195</f>
        <v>0</v>
      </c>
      <c r="AP51" s="199">
        <f>'Ctrình-18 (21-30)'!AP202</f>
        <v>0</v>
      </c>
      <c r="AQ51" s="199">
        <f>'Ctrình-18 (21-30)'!AP209</f>
        <v>0</v>
      </c>
      <c r="AR51" s="199">
        <f>'Ctrình-18 (21-30)'!AP213</f>
        <v>0</v>
      </c>
      <c r="AS51" s="199">
        <f>'Ctrình-18 (21-30)'!AP217</f>
        <v>0</v>
      </c>
      <c r="AT51" s="272">
        <f>'Ctrình-18 (21-30)'!AP221</f>
        <v>0</v>
      </c>
      <c r="AU51" s="207">
        <f>$D51-$BH51</f>
        <v>0</v>
      </c>
      <c r="AV51" s="199">
        <f>'Ctrình-18 (21-30)'!AP235</f>
        <v>0</v>
      </c>
      <c r="AW51" s="199">
        <f>'Ctrình-18 (21-30)'!AP242</f>
        <v>0</v>
      </c>
      <c r="AX51" s="199">
        <f>'Ctrình-18 (21-30)'!AP249</f>
        <v>0</v>
      </c>
      <c r="AY51" s="199">
        <f>'Ctrình-18 (21-30)'!AP256</f>
        <v>0</v>
      </c>
      <c r="AZ51" s="199">
        <f>'Ctrình-18 (21-30)'!AP263</f>
        <v>0</v>
      </c>
      <c r="BA51" s="199">
        <f>'Ctrình-18 (21-30)'!AP270</f>
        <v>0</v>
      </c>
      <c r="BB51" s="199">
        <f>'Ctrình-18 (21-30)'!AP277</f>
        <v>0</v>
      </c>
      <c r="BC51" s="199">
        <f>'Ctrình-18 (21-30)'!AP284</f>
        <v>0</v>
      </c>
      <c r="BD51" s="199">
        <f>'Ctrình-18 (21-30)'!AP291</f>
        <v>0</v>
      </c>
      <c r="BE51" s="199">
        <f>'Ctrình-18 (21-30)'!AP298</f>
        <v>0</v>
      </c>
      <c r="BF51" s="195">
        <f>'Ctrình-18 (21-30)'!AP305</f>
        <v>0</v>
      </c>
      <c r="BG51" s="199"/>
      <c r="BH51" s="199">
        <f t="shared" si="22"/>
        <v>0</v>
      </c>
      <c r="BI51" s="196">
        <f>$AU$64-BH51</f>
        <v>0</v>
      </c>
      <c r="BJ51" s="199">
        <f t="shared" si="20"/>
        <v>0</v>
      </c>
      <c r="BK51" s="204"/>
      <c r="BL51" s="211"/>
    </row>
    <row r="52" spans="1:64" s="210" customFormat="1" ht="15.75" customHeight="1">
      <c r="A52" s="374">
        <v>2.12</v>
      </c>
      <c r="B52" s="209" t="s">
        <v>138</v>
      </c>
      <c r="C52" s="208" t="s">
        <v>119</v>
      </c>
      <c r="D52" s="200"/>
      <c r="E52" s="252">
        <f t="shared" si="13"/>
        <v>0</v>
      </c>
      <c r="F52" s="199">
        <f t="shared" si="17"/>
        <v>0</v>
      </c>
      <c r="G52" s="199">
        <f>'Ctrình-18 (21-30)'!AQ7</f>
        <v>0</v>
      </c>
      <c r="H52" s="199">
        <f>'Ctrình-18 (21-30)'!AQ14</f>
        <v>0</v>
      </c>
      <c r="I52" s="199">
        <f>'Ctrình-18 (21-30)'!AQ21</f>
        <v>0</v>
      </c>
      <c r="J52" s="199">
        <f>'Ctrình-18 (21-30)'!AQ28</f>
        <v>0</v>
      </c>
      <c r="K52" s="199">
        <f>'Ctrình-18 (21-30)'!AQ35</f>
        <v>0</v>
      </c>
      <c r="L52" s="199">
        <f>'Ctrình-18 (21-30)'!AQ42</f>
        <v>0</v>
      </c>
      <c r="M52" s="199">
        <f>'Ctrình-18 (21-30)'!AQ49</f>
        <v>0</v>
      </c>
      <c r="N52" s="272">
        <f>'Ctrình-18 (21-30)'!AP63</f>
        <v>0</v>
      </c>
      <c r="O52" s="199">
        <f>'Ctrình-18 (21-30)'!AQ63</f>
        <v>0</v>
      </c>
      <c r="P52" s="199">
        <f>'Ctrình-18 (21-30)'!AQ70</f>
        <v>0</v>
      </c>
      <c r="Q52" s="199">
        <f>'Ctrình-18 (21-30)'!AQ77</f>
        <v>0</v>
      </c>
      <c r="R52" s="252">
        <f>SUM(T52:AB52,AW52:BE52,AT52:AU52)</f>
        <v>0</v>
      </c>
      <c r="S52" s="195"/>
      <c r="T52" s="199">
        <f>'Ctrình-18 (21-30)'!AQ84</f>
        <v>0</v>
      </c>
      <c r="U52" s="199">
        <f>'Ctrình-18 (21-30)'!AQ91</f>
        <v>0</v>
      </c>
      <c r="V52" s="199">
        <f>'Ctrình-18 (21-30)'!AQ98</f>
        <v>0</v>
      </c>
      <c r="W52" s="199">
        <f>'Ctrình-18 (21-30)'!AQ105</f>
        <v>0</v>
      </c>
      <c r="X52" s="199">
        <f>'Ctrình-18 (21-30)'!AQ112</f>
        <v>0</v>
      </c>
      <c r="Y52" s="199">
        <f>'Ctrình-18 (21-30)'!AQ119</f>
        <v>0</v>
      </c>
      <c r="Z52" s="199">
        <f>'Ctrình-18 (21-30)'!AQ126</f>
        <v>0</v>
      </c>
      <c r="AA52" s="199">
        <f>'Ctrình-18 (21-30)'!AQ133</f>
        <v>0</v>
      </c>
      <c r="AB52" s="316">
        <f t="shared" si="23"/>
        <v>0</v>
      </c>
      <c r="AC52" s="316"/>
      <c r="AD52" s="199">
        <f>'Ctrình-18 (21-30)'!AQ141</f>
        <v>0</v>
      </c>
      <c r="AE52" s="199">
        <f>'Ctrình-18 (21-30)'!AQ146</f>
        <v>0</v>
      </c>
      <c r="AF52" s="199">
        <f>'Ctrình-18 (21-30)'!AQ150</f>
        <v>0</v>
      </c>
      <c r="AG52" s="199">
        <f>'Ctrình-18 (21-30)'!AQ154</f>
        <v>0</v>
      </c>
      <c r="AH52" s="199">
        <f>'Ctrình-18 (21-30)'!AQ158</f>
        <v>0</v>
      </c>
      <c r="AI52" s="199">
        <f>'Ctrình-18 (21-30)'!AQ162</f>
        <v>0</v>
      </c>
      <c r="AJ52" s="199">
        <f>'Ctrình-18 (21-30)'!AQ166</f>
        <v>0</v>
      </c>
      <c r="AK52" s="199">
        <f>'Ctrình-18 (21-30)'!AQ170</f>
        <v>0</v>
      </c>
      <c r="AL52" s="199">
        <f>'Ctrình-18 (21-30)'!AQ174</f>
        <v>0</v>
      </c>
      <c r="AM52" s="199">
        <f>'Ctrình-18 (21-30)'!AQ181</f>
        <v>0</v>
      </c>
      <c r="AN52" s="199">
        <f>'Ctrình-18 (21-30)'!AQ188</f>
        <v>0</v>
      </c>
      <c r="AO52" s="199">
        <f>'Ctrình-18 (21-30)'!AQ195</f>
        <v>0</v>
      </c>
      <c r="AP52" s="199">
        <f>'Ctrình-18 (21-30)'!AQ202</f>
        <v>0</v>
      </c>
      <c r="AQ52" s="199">
        <f>'Ctrình-18 (21-30)'!AQ209</f>
        <v>0</v>
      </c>
      <c r="AR52" s="199">
        <f>'Ctrình-18 (21-30)'!AQ213</f>
        <v>0</v>
      </c>
      <c r="AS52" s="199">
        <f>'Ctrình-18 (21-30)'!AQ217</f>
        <v>0</v>
      </c>
      <c r="AT52" s="272">
        <f>'Ctrình-18 (21-30)'!AQ221</f>
        <v>0</v>
      </c>
      <c r="AU52" s="199">
        <f>'Ctrình-18 (21-30)'!AQ228</f>
        <v>0</v>
      </c>
      <c r="AV52" s="207">
        <f>$D52-$BH52</f>
        <v>0</v>
      </c>
      <c r="AW52" s="199">
        <f>'Ctrình-18 (21-30)'!AQ242</f>
        <v>0</v>
      </c>
      <c r="AX52" s="199">
        <f>'Ctrình-18 (21-30)'!AQ249</f>
        <v>0</v>
      </c>
      <c r="AY52" s="199">
        <f>'Ctrình-18 (21-30)'!AQ256</f>
        <v>0</v>
      </c>
      <c r="AZ52" s="199">
        <f>'Ctrình-18 (21-30)'!AQ263</f>
        <v>0</v>
      </c>
      <c r="BA52" s="199">
        <f>'Ctrình-18 (21-30)'!AQ270</f>
        <v>0</v>
      </c>
      <c r="BB52" s="199">
        <f>'Ctrình-18 (21-30)'!AQ277</f>
        <v>0</v>
      </c>
      <c r="BC52" s="199">
        <f>'Ctrình-18 (21-30)'!AQ284</f>
        <v>0</v>
      </c>
      <c r="BD52" s="199">
        <f>'Ctrình-18 (21-30)'!AQ291</f>
        <v>0</v>
      </c>
      <c r="BE52" s="199">
        <f>'Ctrình-18 (21-30)'!AQ298</f>
        <v>0</v>
      </c>
      <c r="BF52" s="195">
        <f>'Ctrình-18 (21-30)'!AQ305</f>
        <v>0</v>
      </c>
      <c r="BG52" s="199"/>
      <c r="BH52" s="199">
        <f t="shared" si="22"/>
        <v>0</v>
      </c>
      <c r="BI52" s="196">
        <f>$AV$64-BH52</f>
        <v>0</v>
      </c>
      <c r="BJ52" s="199">
        <f t="shared" si="20"/>
        <v>0</v>
      </c>
      <c r="BK52" s="204"/>
      <c r="BL52" s="211"/>
    </row>
    <row r="53" spans="1:64" s="210" customFormat="1" ht="15.75" customHeight="1">
      <c r="A53" s="374">
        <v>2.13</v>
      </c>
      <c r="B53" s="209" t="s">
        <v>96</v>
      </c>
      <c r="C53" s="208" t="s">
        <v>97</v>
      </c>
      <c r="D53" s="200"/>
      <c r="E53" s="252">
        <f t="shared" si="13"/>
        <v>0</v>
      </c>
      <c r="F53" s="199">
        <f t="shared" si="17"/>
        <v>0</v>
      </c>
      <c r="G53" s="199">
        <f>'Ctrình-18 (21-30)'!AR7</f>
        <v>0</v>
      </c>
      <c r="H53" s="199">
        <f>'Ctrình-18 (21-30)'!AR14</f>
        <v>0</v>
      </c>
      <c r="I53" s="199">
        <f>'Ctrình-18 (21-30)'!AR21</f>
        <v>0</v>
      </c>
      <c r="J53" s="199">
        <f>'Ctrình-18 (21-30)'!AR28</f>
        <v>0</v>
      </c>
      <c r="K53" s="199">
        <f>'Ctrình-18 (21-30)'!AR35</f>
        <v>0</v>
      </c>
      <c r="L53" s="199">
        <f>'Ctrình-18 (21-30)'!AR42</f>
        <v>0</v>
      </c>
      <c r="M53" s="199">
        <f>'Ctrình-18 (21-30)'!AR49</f>
        <v>0</v>
      </c>
      <c r="N53" s="272">
        <f>'Ctrình-18 (21-30)'!AI63</f>
        <v>0</v>
      </c>
      <c r="O53" s="199">
        <f>'Ctrình-18 (21-30)'!AR63</f>
        <v>0</v>
      </c>
      <c r="P53" s="199">
        <f>'Ctrình-18 (21-30)'!AR70</f>
        <v>0</v>
      </c>
      <c r="Q53" s="199">
        <f>'Ctrình-18 (21-30)'!AR77</f>
        <v>0</v>
      </c>
      <c r="R53" s="252">
        <f>SUM(T53:AB53,AX53:BE53,AT53:AV53)</f>
        <v>0</v>
      </c>
      <c r="S53" s="195"/>
      <c r="T53" s="199">
        <f>'Ctrình-18 (21-30)'!AR84</f>
        <v>0</v>
      </c>
      <c r="U53" s="199">
        <f>'Ctrình-18 (21-30)'!AR91</f>
        <v>0</v>
      </c>
      <c r="V53" s="199">
        <f>'Ctrình-18 (21-30)'!AR98</f>
        <v>0</v>
      </c>
      <c r="W53" s="199">
        <f>'Ctrình-18 (21-30)'!AR105</f>
        <v>0</v>
      </c>
      <c r="X53" s="199">
        <f>'Ctrình-18 (21-30)'!AR112</f>
        <v>0</v>
      </c>
      <c r="Y53" s="199">
        <f>'Ctrình-18 (21-30)'!AR119</f>
        <v>0</v>
      </c>
      <c r="Z53" s="199">
        <f>'Ctrình-18 (21-30)'!AR126</f>
        <v>0</v>
      </c>
      <c r="AA53" s="199">
        <f>'Ctrình-18 (21-30)'!AR133</f>
        <v>0</v>
      </c>
      <c r="AB53" s="316">
        <f t="shared" si="23"/>
        <v>0</v>
      </c>
      <c r="AC53" s="316"/>
      <c r="AD53" s="199">
        <f>'Ctrình-18 (21-30)'!AR141</f>
        <v>0</v>
      </c>
      <c r="AE53" s="199">
        <f>'Ctrình-18 (21-30)'!AR146</f>
        <v>0</v>
      </c>
      <c r="AF53" s="199">
        <f>'Ctrình-18 (21-30)'!AR150</f>
        <v>0</v>
      </c>
      <c r="AG53" s="199">
        <f>'Ctrình-18 (21-30)'!AR154</f>
        <v>0</v>
      </c>
      <c r="AH53" s="199">
        <f>'Ctrình-18 (21-30)'!AR158</f>
        <v>0</v>
      </c>
      <c r="AI53" s="199">
        <f>'Ctrình-18 (21-30)'!AR162</f>
        <v>0</v>
      </c>
      <c r="AJ53" s="199">
        <f>'Ctrình-18 (21-30)'!AR166</f>
        <v>0</v>
      </c>
      <c r="AK53" s="199">
        <f>'Ctrình-18 (21-30)'!AR170</f>
        <v>0</v>
      </c>
      <c r="AL53" s="199">
        <f>'Ctrình-18 (21-30)'!AR174</f>
        <v>0</v>
      </c>
      <c r="AM53" s="199">
        <f>'Ctrình-18 (21-30)'!AR181</f>
        <v>0</v>
      </c>
      <c r="AN53" s="199">
        <f>'Ctrình-18 (21-30)'!AR188</f>
        <v>0</v>
      </c>
      <c r="AO53" s="199">
        <f>'Ctrình-18 (21-30)'!AR195</f>
        <v>0</v>
      </c>
      <c r="AP53" s="199">
        <f>'Ctrình-18 (21-30)'!AR202</f>
        <v>0</v>
      </c>
      <c r="AQ53" s="199">
        <f>'Ctrình-18 (21-30)'!AR209</f>
        <v>0</v>
      </c>
      <c r="AR53" s="199">
        <f>'Ctrình-18 (21-30)'!AR213</f>
        <v>0</v>
      </c>
      <c r="AS53" s="199">
        <f>'Ctrình-18 (21-30)'!AR217</f>
        <v>0</v>
      </c>
      <c r="AT53" s="272">
        <f>'Ctrình-18 (21-30)'!AR221</f>
        <v>0</v>
      </c>
      <c r="AU53" s="199">
        <f>'Ctrình-18 (21-30)'!AR228</f>
        <v>0</v>
      </c>
      <c r="AV53" s="199">
        <f>'Ctrình-18 (21-30)'!AR235</f>
        <v>0</v>
      </c>
      <c r="AW53" s="207">
        <f>$D53-$BH53</f>
        <v>0</v>
      </c>
      <c r="AX53" s="199">
        <f>'Ctrình-18 (21-30)'!AR249</f>
        <v>0</v>
      </c>
      <c r="AY53" s="199">
        <f>'Ctrình-18 (21-30)'!AR256</f>
        <v>0</v>
      </c>
      <c r="AZ53" s="199">
        <f>'Ctrình-18 (21-30)'!AR263</f>
        <v>0</v>
      </c>
      <c r="BA53" s="199">
        <f>'Ctrình-18 (21-30)'!AR270</f>
        <v>0</v>
      </c>
      <c r="BB53" s="199">
        <f>'Ctrình-18 (21-30)'!AR277</f>
        <v>0</v>
      </c>
      <c r="BC53" s="199">
        <f>'Ctrình-18 (21-30)'!AR284</f>
        <v>0</v>
      </c>
      <c r="BD53" s="199">
        <f>'Ctrình-18 (21-30)'!AR291</f>
        <v>0</v>
      </c>
      <c r="BE53" s="199">
        <f>'Ctrình-18 (21-30)'!AR298</f>
        <v>0</v>
      </c>
      <c r="BF53" s="195">
        <f>'Ctrình-18 (21-30)'!AR305</f>
        <v>0</v>
      </c>
      <c r="BG53" s="199"/>
      <c r="BH53" s="199">
        <f t="shared" si="22"/>
        <v>0</v>
      </c>
      <c r="BI53" s="196">
        <f>$AW$64-BH53</f>
        <v>0</v>
      </c>
      <c r="BJ53" s="199">
        <f t="shared" si="20"/>
        <v>0</v>
      </c>
      <c r="BK53" s="204"/>
      <c r="BL53" s="211"/>
    </row>
    <row r="54" spans="1:64" s="210" customFormat="1" ht="15.75" customHeight="1">
      <c r="A54" s="374">
        <v>2.14</v>
      </c>
      <c r="B54" s="209" t="s">
        <v>99</v>
      </c>
      <c r="C54" s="208" t="s">
        <v>100</v>
      </c>
      <c r="D54" s="200"/>
      <c r="E54" s="252">
        <f t="shared" si="13"/>
        <v>0</v>
      </c>
      <c r="F54" s="199">
        <f t="shared" si="17"/>
        <v>0</v>
      </c>
      <c r="G54" s="199">
        <f>'Ctrình-18 (21-30)'!AS7</f>
        <v>0</v>
      </c>
      <c r="H54" s="199">
        <f>'Ctrình-18 (21-30)'!AS14</f>
        <v>0</v>
      </c>
      <c r="I54" s="199">
        <f>'Ctrình-18 (21-30)'!AS21</f>
        <v>0</v>
      </c>
      <c r="J54" s="199">
        <f>'Ctrình-18 (21-30)'!AS28</f>
        <v>0</v>
      </c>
      <c r="K54" s="199">
        <f>'Ctrình-18 (21-30)'!AS35</f>
        <v>0</v>
      </c>
      <c r="L54" s="199">
        <f>'Ctrình-18 (21-30)'!AS42</f>
        <v>0</v>
      </c>
      <c r="M54" s="199">
        <f>'Ctrình-18 (21-30)'!AS49</f>
        <v>0</v>
      </c>
      <c r="N54" s="272">
        <f>'Ctrình-18 (21-30)'!AR63</f>
        <v>0</v>
      </c>
      <c r="O54" s="199">
        <f>'Ctrình-18 (21-30)'!AS63</f>
        <v>0</v>
      </c>
      <c r="P54" s="199">
        <f>'Ctrình-18 (21-30)'!AS70</f>
        <v>0</v>
      </c>
      <c r="Q54" s="199">
        <f>'Ctrình-18 (21-30)'!AS77</f>
        <v>0</v>
      </c>
      <c r="R54" s="252">
        <f>SUM(T54:AB54,AY54:BE54,AT54:AW54)</f>
        <v>0</v>
      </c>
      <c r="S54" s="195"/>
      <c r="T54" s="199">
        <f>'Ctrình-18 (21-30)'!AS84</f>
        <v>0</v>
      </c>
      <c r="U54" s="199">
        <f>'Ctrình-18 (21-30)'!AS91</f>
        <v>0</v>
      </c>
      <c r="V54" s="199">
        <f>'Ctrình-18 (21-30)'!AS98</f>
        <v>0</v>
      </c>
      <c r="W54" s="199">
        <f>'Ctrình-18 (21-30)'!AS105</f>
        <v>0</v>
      </c>
      <c r="X54" s="199">
        <f>'Ctrình-18 (21-30)'!AS112</f>
        <v>0</v>
      </c>
      <c r="Y54" s="199">
        <f>'Ctrình-18 (21-30)'!AS119</f>
        <v>0</v>
      </c>
      <c r="Z54" s="199">
        <f>'Ctrình-18 (21-30)'!AS126</f>
        <v>0</v>
      </c>
      <c r="AA54" s="199">
        <f>'Ctrình-18 (21-30)'!AS133</f>
        <v>0</v>
      </c>
      <c r="AB54" s="316">
        <f t="shared" si="23"/>
        <v>0</v>
      </c>
      <c r="AC54" s="316"/>
      <c r="AD54" s="199">
        <f>'Ctrình-18 (21-30)'!AS141</f>
        <v>0</v>
      </c>
      <c r="AE54" s="199">
        <f>'Ctrình-18 (21-30)'!AS146</f>
        <v>0</v>
      </c>
      <c r="AF54" s="199">
        <f>'Ctrình-18 (21-30)'!AS150</f>
        <v>0</v>
      </c>
      <c r="AG54" s="199">
        <f>'Ctrình-18 (21-30)'!AS154</f>
        <v>0</v>
      </c>
      <c r="AH54" s="199">
        <f>'Ctrình-18 (21-30)'!AS158</f>
        <v>0</v>
      </c>
      <c r="AI54" s="199">
        <f>'Ctrình-18 (21-30)'!AS162</f>
        <v>0</v>
      </c>
      <c r="AJ54" s="199">
        <f>'Ctrình-18 (21-30)'!AS166</f>
        <v>0</v>
      </c>
      <c r="AK54" s="199">
        <f>'Ctrình-18 (21-30)'!AS170</f>
        <v>0</v>
      </c>
      <c r="AL54" s="199">
        <f>'Ctrình-18 (21-30)'!AS174</f>
        <v>0</v>
      </c>
      <c r="AM54" s="199">
        <f>'Ctrình-18 (21-30)'!AS181</f>
        <v>0</v>
      </c>
      <c r="AN54" s="199">
        <f>'Ctrình-18 (21-30)'!AS188</f>
        <v>0</v>
      </c>
      <c r="AO54" s="199">
        <f>'Ctrình-18 (21-30)'!AS195</f>
        <v>0</v>
      </c>
      <c r="AP54" s="199">
        <f>'Ctrình-18 (21-30)'!AS202</f>
        <v>0</v>
      </c>
      <c r="AQ54" s="199">
        <f>'Ctrình-18 (21-30)'!AS209</f>
        <v>0</v>
      </c>
      <c r="AR54" s="199">
        <f>'Ctrình-18 (21-30)'!AS213</f>
        <v>0</v>
      </c>
      <c r="AS54" s="199">
        <f>'Ctrình-18 (21-30)'!AS217</f>
        <v>0</v>
      </c>
      <c r="AT54" s="272">
        <f>'Ctrình-18 (21-30)'!AS221</f>
        <v>0</v>
      </c>
      <c r="AU54" s="199">
        <f>'Ctrình-18 (21-30)'!AS228</f>
        <v>0</v>
      </c>
      <c r="AV54" s="199">
        <f>'Ctrình-18 (21-30)'!AS235</f>
        <v>0</v>
      </c>
      <c r="AW54" s="199">
        <f>'Ctrình-18 (21-30)'!AS242</f>
        <v>0</v>
      </c>
      <c r="AX54" s="207">
        <f>$D54-$BH54</f>
        <v>0</v>
      </c>
      <c r="AY54" s="199">
        <f>'Ctrình-18 (21-30)'!AS256</f>
        <v>0</v>
      </c>
      <c r="AZ54" s="199">
        <f>'Ctrình-18 (21-30)'!AS263</f>
        <v>0</v>
      </c>
      <c r="BA54" s="199">
        <f>'Ctrình-18 (21-30)'!AS270</f>
        <v>0</v>
      </c>
      <c r="BB54" s="199">
        <f>'Ctrình-18 (21-30)'!AS277</f>
        <v>0</v>
      </c>
      <c r="BC54" s="199">
        <f>'Ctrình-18 (21-30)'!AS284</f>
        <v>0</v>
      </c>
      <c r="BD54" s="199">
        <f>'Ctrình-18 (21-30)'!AS291</f>
        <v>0</v>
      </c>
      <c r="BE54" s="199">
        <f>'Ctrình-18 (21-30)'!AS298</f>
        <v>0</v>
      </c>
      <c r="BF54" s="195">
        <f>'Ctrình-18 (21-30)'!AS305</f>
        <v>0</v>
      </c>
      <c r="BG54" s="199"/>
      <c r="BH54" s="199">
        <f t="shared" si="22"/>
        <v>0</v>
      </c>
      <c r="BI54" s="196">
        <f>$AX$64-BH54</f>
        <v>0</v>
      </c>
      <c r="BJ54" s="199">
        <f t="shared" si="20"/>
        <v>0</v>
      </c>
      <c r="BK54" s="204"/>
      <c r="BL54" s="211"/>
    </row>
    <row r="55" spans="1:64" s="210" customFormat="1" ht="15.75" customHeight="1">
      <c r="A55" s="374">
        <v>2.15</v>
      </c>
      <c r="B55" s="209" t="s">
        <v>102</v>
      </c>
      <c r="C55" s="208" t="s">
        <v>103</v>
      </c>
      <c r="D55" s="200"/>
      <c r="E55" s="252">
        <f t="shared" si="13"/>
        <v>0</v>
      </c>
      <c r="F55" s="199">
        <f t="shared" si="17"/>
        <v>0</v>
      </c>
      <c r="G55" s="199">
        <f>'Ctrình-18 (21-30)'!AT7</f>
        <v>0</v>
      </c>
      <c r="H55" s="199">
        <f>'Ctrình-18 (21-30)'!AT14</f>
        <v>0</v>
      </c>
      <c r="I55" s="199">
        <f>'Ctrình-18 (21-30)'!AT21</f>
        <v>0</v>
      </c>
      <c r="J55" s="199">
        <f>'Ctrình-18 (21-30)'!AT28</f>
        <v>0</v>
      </c>
      <c r="K55" s="199">
        <f>'Ctrình-18 (21-30)'!AT35</f>
        <v>0</v>
      </c>
      <c r="L55" s="199">
        <f>'Ctrình-18 (21-30)'!AT42</f>
        <v>0</v>
      </c>
      <c r="M55" s="199">
        <f>'Ctrình-18 (21-30)'!AT49</f>
        <v>0</v>
      </c>
      <c r="N55" s="272">
        <f>'Ctrình-18 (21-30)'!AS63</f>
        <v>0</v>
      </c>
      <c r="O55" s="199">
        <f>'Ctrình-18 (21-30)'!AT63</f>
        <v>0</v>
      </c>
      <c r="P55" s="199">
        <f>'Ctrình-18 (21-30)'!AT70</f>
        <v>0</v>
      </c>
      <c r="Q55" s="199">
        <f>'Ctrình-18 (21-30)'!AT77</f>
        <v>0</v>
      </c>
      <c r="R55" s="252">
        <f>SUM(T55:AB55,AZ55:BE55,AT55:AX55)</f>
        <v>0</v>
      </c>
      <c r="S55" s="195"/>
      <c r="T55" s="199">
        <f>'Ctrình-18 (21-30)'!AT84</f>
        <v>0</v>
      </c>
      <c r="U55" s="199">
        <f>'Ctrình-18 (21-30)'!AT91</f>
        <v>0</v>
      </c>
      <c r="V55" s="199">
        <f>'Ctrình-18 (21-30)'!AT98</f>
        <v>0</v>
      </c>
      <c r="W55" s="199">
        <f>'Ctrình-18 (21-30)'!AT105</f>
        <v>0</v>
      </c>
      <c r="X55" s="199">
        <f>'Ctrình-18 (21-30)'!AT112</f>
        <v>0</v>
      </c>
      <c r="Y55" s="199">
        <f>'Ctrình-18 (21-30)'!AT119</f>
        <v>0</v>
      </c>
      <c r="Z55" s="199">
        <f>'Ctrình-18 (21-30)'!AT126</f>
        <v>0</v>
      </c>
      <c r="AA55" s="199">
        <f>'Ctrình-18 (21-30)'!AT133</f>
        <v>0</v>
      </c>
      <c r="AB55" s="316">
        <f t="shared" si="23"/>
        <v>0</v>
      </c>
      <c r="AC55" s="316"/>
      <c r="AD55" s="199">
        <f>'Ctrình-18 (21-30)'!AT141</f>
        <v>0</v>
      </c>
      <c r="AE55" s="199">
        <f>'Ctrình-18 (21-30)'!AT146</f>
        <v>0</v>
      </c>
      <c r="AF55" s="199">
        <f>'Ctrình-18 (21-30)'!AT150</f>
        <v>0</v>
      </c>
      <c r="AG55" s="199">
        <f>'Ctrình-18 (21-30)'!AT154</f>
        <v>0</v>
      </c>
      <c r="AH55" s="199">
        <f>'Ctrình-18 (21-30)'!AT158</f>
        <v>0</v>
      </c>
      <c r="AI55" s="199">
        <f>'Ctrình-18 (21-30)'!AT162</f>
        <v>0</v>
      </c>
      <c r="AJ55" s="199">
        <f>'Ctrình-18 (21-30)'!AT166</f>
        <v>0</v>
      </c>
      <c r="AK55" s="199">
        <f>'Ctrình-18 (21-30)'!AT170</f>
        <v>0</v>
      </c>
      <c r="AL55" s="199">
        <f>'Ctrình-18 (21-30)'!AT174</f>
        <v>0</v>
      </c>
      <c r="AM55" s="199">
        <f>'Ctrình-18 (21-30)'!AT181</f>
        <v>0</v>
      </c>
      <c r="AN55" s="199">
        <f>'Ctrình-18 (21-30)'!AT188</f>
        <v>0</v>
      </c>
      <c r="AO55" s="199">
        <f>'Ctrình-18 (21-30)'!AT195</f>
        <v>0</v>
      </c>
      <c r="AP55" s="199">
        <f>'Ctrình-18 (21-30)'!AT202</f>
        <v>0</v>
      </c>
      <c r="AQ55" s="199">
        <f>'Ctrình-18 (21-30)'!AT209</f>
        <v>0</v>
      </c>
      <c r="AR55" s="199">
        <f>'Ctrình-18 (21-30)'!AT213</f>
        <v>0</v>
      </c>
      <c r="AS55" s="199">
        <f>'Ctrình-18 (21-30)'!AT217</f>
        <v>0</v>
      </c>
      <c r="AT55" s="272">
        <f>'Ctrình-18 (21-30)'!AT221</f>
        <v>0</v>
      </c>
      <c r="AU55" s="199">
        <f>'Ctrình-18 (21-30)'!AT228</f>
        <v>0</v>
      </c>
      <c r="AV55" s="199">
        <f>'Ctrình-18 (21-30)'!AT235</f>
        <v>0</v>
      </c>
      <c r="AW55" s="199">
        <f>'Ctrình-18 (21-30)'!AT242</f>
        <v>0</v>
      </c>
      <c r="AX55" s="199">
        <f>'Ctrình-18 (21-30)'!AT249</f>
        <v>0</v>
      </c>
      <c r="AY55" s="207">
        <f>$D55-$BH55</f>
        <v>0</v>
      </c>
      <c r="AZ55" s="199">
        <f>'Ctrình-18 (21-30)'!AT263</f>
        <v>0</v>
      </c>
      <c r="BA55" s="199">
        <f>'Ctrình-18 (21-30)'!AT270</f>
        <v>0</v>
      </c>
      <c r="BB55" s="199">
        <f>'Ctrình-18 (21-30)'!AT277</f>
        <v>0</v>
      </c>
      <c r="BC55" s="199">
        <f>'Ctrình-18 (21-30)'!AT284</f>
        <v>0</v>
      </c>
      <c r="BD55" s="199">
        <f>'Ctrình-18 (21-30)'!AT291</f>
        <v>0</v>
      </c>
      <c r="BE55" s="199">
        <f>'Ctrình-18 (21-30)'!AT298</f>
        <v>0</v>
      </c>
      <c r="BF55" s="195">
        <f>'Ctrình-18 (21-30)'!AT305</f>
        <v>0</v>
      </c>
      <c r="BG55" s="199"/>
      <c r="BH55" s="199">
        <f t="shared" si="22"/>
        <v>0</v>
      </c>
      <c r="BI55" s="196">
        <f>$AY$64-BH55</f>
        <v>0</v>
      </c>
      <c r="BJ55" s="199">
        <f t="shared" si="20"/>
        <v>0</v>
      </c>
      <c r="BK55" s="204"/>
      <c r="BL55" s="211"/>
    </row>
    <row r="56" spans="1:64" s="210" customFormat="1" ht="15.75" customHeight="1">
      <c r="A56" s="374">
        <v>2.16</v>
      </c>
      <c r="B56" s="209" t="s">
        <v>105</v>
      </c>
      <c r="C56" s="208" t="s">
        <v>106</v>
      </c>
      <c r="D56" s="200"/>
      <c r="E56" s="252">
        <f t="shared" si="13"/>
        <v>0</v>
      </c>
      <c r="F56" s="199">
        <f t="shared" si="17"/>
        <v>0</v>
      </c>
      <c r="G56" s="199">
        <f>'Ctrình-18 (21-30)'!AU7</f>
        <v>0</v>
      </c>
      <c r="H56" s="199">
        <f>'Ctrình-18 (21-30)'!AU14</f>
        <v>0</v>
      </c>
      <c r="I56" s="199">
        <f>'Ctrình-18 (21-30)'!AU21</f>
        <v>0</v>
      </c>
      <c r="J56" s="199">
        <f>'Ctrình-18 (21-30)'!AU28</f>
        <v>0</v>
      </c>
      <c r="K56" s="199">
        <f>'Ctrình-18 (21-30)'!AU35</f>
        <v>0</v>
      </c>
      <c r="L56" s="199">
        <f>'Ctrình-18 (21-30)'!AU42</f>
        <v>0</v>
      </c>
      <c r="M56" s="199">
        <f>'Ctrình-18 (21-30)'!AU49</f>
        <v>0</v>
      </c>
      <c r="N56" s="272">
        <f>'Ctrình-18 (21-30)'!AT63</f>
        <v>0</v>
      </c>
      <c r="O56" s="199">
        <f>'Ctrình-18 (21-30)'!AU63</f>
        <v>0</v>
      </c>
      <c r="P56" s="199">
        <f>'Ctrình-18 (21-30)'!AU70</f>
        <v>0</v>
      </c>
      <c r="Q56" s="199">
        <f>'Ctrình-18 (21-30)'!AU77</f>
        <v>0</v>
      </c>
      <c r="R56" s="252">
        <f>SUM(T56:AB56,BA56:BE56,AT56:AY56)</f>
        <v>0</v>
      </c>
      <c r="S56" s="195"/>
      <c r="T56" s="199">
        <f>'Ctrình-18 (21-30)'!AU84</f>
        <v>0</v>
      </c>
      <c r="U56" s="199">
        <f>'Ctrình-18 (21-30)'!AU91</f>
        <v>0</v>
      </c>
      <c r="V56" s="199">
        <f>'Ctrình-18 (21-30)'!AU98</f>
        <v>0</v>
      </c>
      <c r="W56" s="199">
        <f>'Ctrình-18 (21-30)'!AU105</f>
        <v>0</v>
      </c>
      <c r="X56" s="199">
        <f>'Ctrình-18 (21-30)'!AU112</f>
        <v>0</v>
      </c>
      <c r="Y56" s="199">
        <f>'Ctrình-18 (21-30)'!AU119</f>
        <v>0</v>
      </c>
      <c r="Z56" s="199">
        <f>'Ctrình-18 (21-30)'!AU126</f>
        <v>0</v>
      </c>
      <c r="AA56" s="199">
        <f>'Ctrình-18 (21-30)'!AU133</f>
        <v>0</v>
      </c>
      <c r="AB56" s="316">
        <f t="shared" si="23"/>
        <v>0</v>
      </c>
      <c r="AC56" s="316"/>
      <c r="AD56" s="199">
        <f>'Ctrình-18 (21-30)'!AU141</f>
        <v>0</v>
      </c>
      <c r="AE56" s="199">
        <f>'Ctrình-18 (21-30)'!AU146</f>
        <v>0</v>
      </c>
      <c r="AF56" s="199">
        <f>'Ctrình-18 (21-30)'!AU150</f>
        <v>0</v>
      </c>
      <c r="AG56" s="199">
        <f>'Ctrình-18 (21-30)'!AU154</f>
        <v>0</v>
      </c>
      <c r="AH56" s="199">
        <f>'Ctrình-18 (21-30)'!AU158</f>
        <v>0</v>
      </c>
      <c r="AI56" s="199">
        <f>'Ctrình-18 (21-30)'!AU162</f>
        <v>0</v>
      </c>
      <c r="AJ56" s="199">
        <f>'Ctrình-18 (21-30)'!AU166</f>
        <v>0</v>
      </c>
      <c r="AK56" s="199">
        <f>'Ctrình-18 (21-30)'!AU170</f>
        <v>0</v>
      </c>
      <c r="AL56" s="199">
        <f>'Ctrình-18 (21-30)'!AU174</f>
        <v>0</v>
      </c>
      <c r="AM56" s="199">
        <f>'Ctrình-18 (21-30)'!AU181</f>
        <v>0</v>
      </c>
      <c r="AN56" s="199">
        <f>'Ctrình-18 (21-30)'!AU188</f>
        <v>0</v>
      </c>
      <c r="AO56" s="199">
        <f>'Ctrình-18 (21-30)'!AU195</f>
        <v>0</v>
      </c>
      <c r="AP56" s="199">
        <f>'Ctrình-18 (21-30)'!AU202</f>
        <v>0</v>
      </c>
      <c r="AQ56" s="199">
        <f>'Ctrình-18 (21-30)'!AU209</f>
        <v>0</v>
      </c>
      <c r="AR56" s="199">
        <f>'Ctrình-18 (21-30)'!AU213</f>
        <v>0</v>
      </c>
      <c r="AS56" s="199">
        <f>'Ctrình-18 (21-30)'!AU217</f>
        <v>0</v>
      </c>
      <c r="AT56" s="272">
        <f>'Ctrình-18 (21-30)'!AU221</f>
        <v>0</v>
      </c>
      <c r="AU56" s="199">
        <f>'Ctrình-18 (21-30)'!AU228</f>
        <v>0</v>
      </c>
      <c r="AV56" s="199">
        <f>'Ctrình-18 (21-30)'!AU235</f>
        <v>0</v>
      </c>
      <c r="AW56" s="199">
        <f>'Ctrình-18 (21-30)'!AU242</f>
        <v>0</v>
      </c>
      <c r="AX56" s="199">
        <f>'Ctrình-18 (21-30)'!AU249</f>
        <v>0</v>
      </c>
      <c r="AY56" s="199">
        <f>'Ctrình-18 (21-30)'!AU256</f>
        <v>0</v>
      </c>
      <c r="AZ56" s="207">
        <f>$D56-$BH56</f>
        <v>0</v>
      </c>
      <c r="BA56" s="199">
        <f>'Ctrình-18 (21-30)'!AU270</f>
        <v>0</v>
      </c>
      <c r="BB56" s="199">
        <f>'Ctrình-18 (21-30)'!AU277</f>
        <v>0</v>
      </c>
      <c r="BC56" s="199">
        <f>'Ctrình-18 (21-30)'!AU284</f>
        <v>0</v>
      </c>
      <c r="BD56" s="199">
        <f>'Ctrình-18 (21-30)'!AU291</f>
        <v>0</v>
      </c>
      <c r="BE56" s="199">
        <f>'Ctrình-18 (21-30)'!AU298</f>
        <v>0</v>
      </c>
      <c r="BF56" s="195">
        <f>'Ctrình-18 (21-30)'!AU305</f>
        <v>0</v>
      </c>
      <c r="BG56" s="199"/>
      <c r="BH56" s="199">
        <f t="shared" si="22"/>
        <v>0</v>
      </c>
      <c r="BI56" s="196">
        <f>$AZ$64-BH56</f>
        <v>0</v>
      </c>
      <c r="BJ56" s="199">
        <f t="shared" si="20"/>
        <v>0</v>
      </c>
      <c r="BK56" s="204"/>
      <c r="BL56" s="211"/>
    </row>
    <row r="57" spans="1:64" s="210" customFormat="1" ht="15.75" customHeight="1">
      <c r="A57" s="374">
        <v>2.17</v>
      </c>
      <c r="B57" s="209" t="s">
        <v>108</v>
      </c>
      <c r="C57" s="208" t="s">
        <v>109</v>
      </c>
      <c r="D57" s="200"/>
      <c r="E57" s="252">
        <f t="shared" si="13"/>
        <v>0</v>
      </c>
      <c r="F57" s="199">
        <f t="shared" si="17"/>
        <v>0</v>
      </c>
      <c r="G57" s="199">
        <f>'Ctrình-18 (21-30)'!AV7</f>
        <v>0</v>
      </c>
      <c r="H57" s="199">
        <f>'Ctrình-18 (21-30)'!AV14</f>
        <v>0</v>
      </c>
      <c r="I57" s="199">
        <f>'Ctrình-18 (21-30)'!AV21</f>
        <v>0</v>
      </c>
      <c r="J57" s="199">
        <f>'Ctrình-18 (21-30)'!AV28</f>
        <v>0</v>
      </c>
      <c r="K57" s="199">
        <f>'Ctrình-18 (21-30)'!AV35</f>
        <v>0</v>
      </c>
      <c r="L57" s="199">
        <f>'Ctrình-18 (21-30)'!AV42</f>
        <v>0</v>
      </c>
      <c r="M57" s="199">
        <f>'Ctrình-18 (21-30)'!AV49</f>
        <v>0</v>
      </c>
      <c r="N57" s="272">
        <f>'Ctrình-18 (21-30)'!AU63</f>
        <v>0</v>
      </c>
      <c r="O57" s="199">
        <f>'Ctrình-18 (21-30)'!AV63</f>
        <v>0</v>
      </c>
      <c r="P57" s="199">
        <f>'Ctrình-18 (21-30)'!AV70</f>
        <v>0</v>
      </c>
      <c r="Q57" s="199">
        <f>'Ctrình-18 (21-30)'!AV77</f>
        <v>0</v>
      </c>
      <c r="R57" s="252">
        <f>SUM(T57:AB57,BB57:BE57,AT57:AZ57)</f>
        <v>0</v>
      </c>
      <c r="S57" s="195"/>
      <c r="T57" s="199">
        <f>'Ctrình-18 (21-30)'!AV84</f>
        <v>0</v>
      </c>
      <c r="U57" s="199">
        <f>'Ctrình-18 (21-30)'!AV91</f>
        <v>0</v>
      </c>
      <c r="V57" s="199">
        <f>'Ctrình-18 (21-30)'!AV98</f>
        <v>0</v>
      </c>
      <c r="W57" s="199">
        <f>'Ctrình-18 (21-30)'!AV105</f>
        <v>0</v>
      </c>
      <c r="X57" s="199">
        <f>'Ctrình-18 (21-30)'!AV112</f>
        <v>0</v>
      </c>
      <c r="Y57" s="199">
        <f>'Ctrình-18 (21-30)'!AV119</f>
        <v>0</v>
      </c>
      <c r="Z57" s="199">
        <f>'Ctrình-18 (21-30)'!AV126</f>
        <v>0</v>
      </c>
      <c r="AA57" s="199">
        <f>'Ctrình-18 (21-30)'!AV133</f>
        <v>0</v>
      </c>
      <c r="AB57" s="316">
        <f t="shared" si="23"/>
        <v>0</v>
      </c>
      <c r="AC57" s="316"/>
      <c r="AD57" s="199">
        <f>'Ctrình-18 (21-30)'!AV141</f>
        <v>0</v>
      </c>
      <c r="AE57" s="199">
        <f>'Ctrình-18 (21-30)'!AV146</f>
        <v>0</v>
      </c>
      <c r="AF57" s="199">
        <f>'Ctrình-18 (21-30)'!AV150</f>
        <v>0</v>
      </c>
      <c r="AG57" s="199">
        <f>'Ctrình-18 (21-30)'!AV154</f>
        <v>0</v>
      </c>
      <c r="AH57" s="199">
        <f>'Ctrình-18 (21-30)'!AV158</f>
        <v>0</v>
      </c>
      <c r="AI57" s="199">
        <f>'Ctrình-18 (21-30)'!AV162</f>
        <v>0</v>
      </c>
      <c r="AJ57" s="199">
        <f>'Ctrình-18 (21-30)'!AV166</f>
        <v>0</v>
      </c>
      <c r="AK57" s="199">
        <f>'Ctrình-18 (21-30)'!AV170</f>
        <v>0</v>
      </c>
      <c r="AL57" s="199">
        <f>'Ctrình-18 (21-30)'!AV174</f>
        <v>0</v>
      </c>
      <c r="AM57" s="199">
        <f>'Ctrình-18 (21-30)'!AV181</f>
        <v>0</v>
      </c>
      <c r="AN57" s="199">
        <f>'Ctrình-18 (21-30)'!AV188</f>
        <v>0</v>
      </c>
      <c r="AO57" s="199">
        <f>'Ctrình-18 (21-30)'!AV195</f>
        <v>0</v>
      </c>
      <c r="AP57" s="199">
        <f>'Ctrình-18 (21-30)'!AV202</f>
        <v>0</v>
      </c>
      <c r="AQ57" s="199">
        <f>'Ctrình-18 (21-30)'!AV209</f>
        <v>0</v>
      </c>
      <c r="AR57" s="199">
        <f>'Ctrình-18 (21-30)'!AV213</f>
        <v>0</v>
      </c>
      <c r="AS57" s="199">
        <f>'Ctrình-18 (21-30)'!AV217</f>
        <v>0</v>
      </c>
      <c r="AT57" s="272">
        <f>'Ctrình-18 (21-30)'!AV221</f>
        <v>0</v>
      </c>
      <c r="AU57" s="199">
        <f>'Ctrình-18 (21-30)'!AV228</f>
        <v>0</v>
      </c>
      <c r="AV57" s="199">
        <f>'Ctrình-18 (21-30)'!AV235</f>
        <v>0</v>
      </c>
      <c r="AW57" s="199">
        <f>'Ctrình-18 (21-30)'!AV242</f>
        <v>0</v>
      </c>
      <c r="AX57" s="199">
        <f>'Ctrình-18 (21-30)'!AV249</f>
        <v>0</v>
      </c>
      <c r="AY57" s="199">
        <f>'Ctrình-18 (21-30)'!AV256</f>
        <v>0</v>
      </c>
      <c r="AZ57" s="199">
        <f>'Ctrình-18 (21-30)'!AV263</f>
        <v>0</v>
      </c>
      <c r="BA57" s="207">
        <f>$D57-$BH57</f>
        <v>0</v>
      </c>
      <c r="BB57" s="199">
        <f>'Ctrình-18 (21-30)'!AV277</f>
        <v>0</v>
      </c>
      <c r="BC57" s="199">
        <f>'Ctrình-18 (21-30)'!AV284</f>
        <v>0</v>
      </c>
      <c r="BD57" s="199">
        <f>'Ctrình-18 (21-30)'!AV291</f>
        <v>0</v>
      </c>
      <c r="BE57" s="199">
        <f>'Ctrình-18 (21-30)'!AV298</f>
        <v>0</v>
      </c>
      <c r="BF57" s="195">
        <f>'Ctrình-18 (21-30)'!AV305</f>
        <v>0</v>
      </c>
      <c r="BG57" s="199"/>
      <c r="BH57" s="199">
        <f t="shared" si="22"/>
        <v>0</v>
      </c>
      <c r="BI57" s="196">
        <f>$BA$64-BH57</f>
        <v>0</v>
      </c>
      <c r="BJ57" s="199">
        <f t="shared" si="20"/>
        <v>0</v>
      </c>
      <c r="BK57" s="204"/>
      <c r="BL57" s="211"/>
    </row>
    <row r="58" spans="1:64" ht="15.75" customHeight="1">
      <c r="A58" s="374">
        <v>2.1800000000000002</v>
      </c>
      <c r="B58" s="209" t="s">
        <v>377</v>
      </c>
      <c r="C58" s="208" t="s">
        <v>121</v>
      </c>
      <c r="D58" s="200"/>
      <c r="E58" s="252">
        <f t="shared" si="13"/>
        <v>0</v>
      </c>
      <c r="F58" s="199">
        <f t="shared" si="17"/>
        <v>0</v>
      </c>
      <c r="G58" s="199">
        <f>'Ctrình-18 (21-30)'!AW7</f>
        <v>0</v>
      </c>
      <c r="H58" s="199">
        <f>'Ctrình-18 (21-30)'!AW14</f>
        <v>0</v>
      </c>
      <c r="I58" s="199">
        <f>'Ctrình-18 (21-30)'!AW21</f>
        <v>0</v>
      </c>
      <c r="J58" s="199">
        <f>'Ctrình-18 (21-30)'!AW28</f>
        <v>0</v>
      </c>
      <c r="K58" s="199">
        <f>'Ctrình-18 (21-30)'!AW35</f>
        <v>0</v>
      </c>
      <c r="L58" s="199">
        <f>'Ctrình-18 (21-30)'!AW42</f>
        <v>0</v>
      </c>
      <c r="M58" s="199">
        <f>'Ctrình-18 (21-30)'!AW49</f>
        <v>0</v>
      </c>
      <c r="N58" s="272">
        <f>'Ctrình-18 (21-30)'!AQ63</f>
        <v>0</v>
      </c>
      <c r="O58" s="199">
        <f>'Ctrình-18 (21-30)'!AW63</f>
        <v>0</v>
      </c>
      <c r="P58" s="199">
        <f>'Ctrình-18 (21-30)'!AW70</f>
        <v>0</v>
      </c>
      <c r="Q58" s="199">
        <f>'Ctrình-18 (21-30)'!AW77</f>
        <v>0</v>
      </c>
      <c r="R58" s="252">
        <f>SUM(T58:AB58,BC58:BE58,AT58:BA58)</f>
        <v>0</v>
      </c>
      <c r="S58" s="195"/>
      <c r="T58" s="199">
        <f>'Ctrình-18 (21-30)'!AW84</f>
        <v>0</v>
      </c>
      <c r="U58" s="199">
        <f>'Ctrình-18 (21-30)'!AW91</f>
        <v>0</v>
      </c>
      <c r="V58" s="199">
        <f>'Ctrình-18 (21-30)'!AW98</f>
        <v>0</v>
      </c>
      <c r="W58" s="199">
        <f>'Ctrình-18 (21-30)'!AW105</f>
        <v>0</v>
      </c>
      <c r="X58" s="199">
        <f>'Ctrình-18 (21-30)'!AW112</f>
        <v>0</v>
      </c>
      <c r="Y58" s="199">
        <f>'Ctrình-18 (21-30)'!AW119</f>
        <v>0</v>
      </c>
      <c r="Z58" s="199">
        <f>'Ctrình-18 (21-30)'!AW126</f>
        <v>0</v>
      </c>
      <c r="AA58" s="199">
        <f>'Ctrình-18 (21-30)'!AW133</f>
        <v>0</v>
      </c>
      <c r="AB58" s="316">
        <f t="shared" si="23"/>
        <v>0</v>
      </c>
      <c r="AC58" s="316"/>
      <c r="AD58" s="199">
        <f>'Ctrình-18 (21-30)'!AW141</f>
        <v>0</v>
      </c>
      <c r="AE58" s="199">
        <f>'Ctrình-18 (21-30)'!AW146</f>
        <v>0</v>
      </c>
      <c r="AF58" s="199">
        <f>'Ctrình-18 (21-30)'!AW150</f>
        <v>0</v>
      </c>
      <c r="AG58" s="199">
        <f>'Ctrình-18 (21-30)'!AW154</f>
        <v>0</v>
      </c>
      <c r="AH58" s="199">
        <f>'Ctrình-18 (21-30)'!AW158</f>
        <v>0</v>
      </c>
      <c r="AI58" s="199">
        <f>'Ctrình-18 (21-30)'!AW162</f>
        <v>0</v>
      </c>
      <c r="AJ58" s="199">
        <f>'Ctrình-18 (21-30)'!AW166</f>
        <v>0</v>
      </c>
      <c r="AK58" s="199">
        <f>'Ctrình-18 (21-30)'!AW170</f>
        <v>0</v>
      </c>
      <c r="AL58" s="199">
        <f>'Ctrình-18 (21-30)'!AW174</f>
        <v>0</v>
      </c>
      <c r="AM58" s="199">
        <f>'Ctrình-18 (21-30)'!AW181</f>
        <v>0</v>
      </c>
      <c r="AN58" s="199">
        <f>'Ctrình-18 (21-30)'!AW188</f>
        <v>0</v>
      </c>
      <c r="AO58" s="199">
        <f>'Ctrình-18 (21-30)'!AW195</f>
        <v>0</v>
      </c>
      <c r="AP58" s="199">
        <f>'Ctrình-18 (21-30)'!AW202</f>
        <v>0</v>
      </c>
      <c r="AQ58" s="199">
        <f>'Ctrình-18 (21-30)'!AW209</f>
        <v>0</v>
      </c>
      <c r="AR58" s="199">
        <f>'Ctrình-18 (21-30)'!AW213</f>
        <v>0</v>
      </c>
      <c r="AS58" s="199">
        <f>'Ctrình-18 (21-30)'!AW217</f>
        <v>0</v>
      </c>
      <c r="AT58" s="272">
        <f>'Ctrình-18 (21-30)'!AW221</f>
        <v>0</v>
      </c>
      <c r="AU58" s="199">
        <f>'Ctrình-18 (21-30)'!AW228</f>
        <v>0</v>
      </c>
      <c r="AV58" s="199">
        <f>'Ctrình-18 (21-30)'!AW235</f>
        <v>0</v>
      </c>
      <c r="AW58" s="199">
        <f>'Ctrình-18 (21-30)'!AW242</f>
        <v>0</v>
      </c>
      <c r="AX58" s="199">
        <f>'Ctrình-18 (21-30)'!AW249</f>
        <v>0</v>
      </c>
      <c r="AY58" s="199">
        <f>'Ctrình-18 (21-30)'!AW256</f>
        <v>0</v>
      </c>
      <c r="AZ58" s="199">
        <f>'Ctrình-18 (21-30)'!AW263</f>
        <v>0</v>
      </c>
      <c r="BA58" s="199">
        <f>'Ctrình-18 (21-30)'!AW270</f>
        <v>0</v>
      </c>
      <c r="BB58" s="207">
        <f>$D58-$BH58</f>
        <v>0</v>
      </c>
      <c r="BC58" s="199">
        <f>'Ctrình-18 (21-30)'!AW284</f>
        <v>0</v>
      </c>
      <c r="BD58" s="199">
        <f>'Ctrình-18 (21-30)'!AW291</f>
        <v>0</v>
      </c>
      <c r="BE58" s="199">
        <f>'Ctrình-18 (21-30)'!AW298</f>
        <v>0</v>
      </c>
      <c r="BF58" s="195">
        <f>'Ctrình-18 (21-30)'!AW305</f>
        <v>0</v>
      </c>
      <c r="BG58" s="199"/>
      <c r="BH58" s="199">
        <f t="shared" si="22"/>
        <v>0</v>
      </c>
      <c r="BI58" s="196">
        <f>$BB$64-BH58</f>
        <v>0</v>
      </c>
      <c r="BJ58" s="199">
        <f t="shared" si="20"/>
        <v>0</v>
      </c>
      <c r="BK58" s="204"/>
    </row>
    <row r="59" spans="1:64" ht="15.75" customHeight="1">
      <c r="A59" s="374">
        <v>2.19</v>
      </c>
      <c r="B59" s="209" t="s">
        <v>139</v>
      </c>
      <c r="C59" s="208" t="s">
        <v>123</v>
      </c>
      <c r="D59" s="200"/>
      <c r="E59" s="252">
        <f t="shared" si="13"/>
        <v>0</v>
      </c>
      <c r="F59" s="199">
        <f t="shared" si="17"/>
        <v>0</v>
      </c>
      <c r="G59" s="199">
        <f>'Ctrình-18 (21-30)'!AX7</f>
        <v>0</v>
      </c>
      <c r="H59" s="199">
        <f>'Ctrình-18 (21-30)'!AX14</f>
        <v>0</v>
      </c>
      <c r="I59" s="199">
        <f>'Ctrình-18 (21-30)'!AX21</f>
        <v>0</v>
      </c>
      <c r="J59" s="199">
        <f>'Ctrình-18 (21-30)'!AX28</f>
        <v>0</v>
      </c>
      <c r="K59" s="199">
        <f>'Ctrình-18 (21-30)'!AX35</f>
        <v>0</v>
      </c>
      <c r="L59" s="199">
        <f>'Ctrình-18 (21-30)'!AX42</f>
        <v>0</v>
      </c>
      <c r="M59" s="199">
        <f>'Ctrình-18 (21-30)'!AX49</f>
        <v>0</v>
      </c>
      <c r="N59" s="272">
        <f>'Ctrình-18 (21-30)'!AW63</f>
        <v>0</v>
      </c>
      <c r="O59" s="199">
        <f>'Ctrình-18 (21-30)'!AX63</f>
        <v>0</v>
      </c>
      <c r="P59" s="199">
        <f>'Ctrình-18 (21-30)'!AX70</f>
        <v>0</v>
      </c>
      <c r="Q59" s="199">
        <f>'Ctrình-18 (21-30)'!AX77</f>
        <v>0</v>
      </c>
      <c r="R59" s="252">
        <f>SUM(T59:AB59,BD59:BE59,AT59:BB59)</f>
        <v>0</v>
      </c>
      <c r="S59" s="195"/>
      <c r="T59" s="199">
        <f>'Ctrình-18 (21-30)'!AX84</f>
        <v>0</v>
      </c>
      <c r="U59" s="199">
        <f>'Ctrình-18 (21-30)'!AX91</f>
        <v>0</v>
      </c>
      <c r="V59" s="199">
        <f>'Ctrình-18 (21-30)'!AX98</f>
        <v>0</v>
      </c>
      <c r="W59" s="199">
        <f>'Ctrình-18 (21-30)'!AX105</f>
        <v>0</v>
      </c>
      <c r="X59" s="199">
        <f>'Ctrình-18 (21-30)'!AX112</f>
        <v>0</v>
      </c>
      <c r="Y59" s="199">
        <f>'Ctrình-18 (21-30)'!AX119</f>
        <v>0</v>
      </c>
      <c r="Z59" s="199">
        <f>'Ctrình-18 (21-30)'!AX126</f>
        <v>0</v>
      </c>
      <c r="AA59" s="199">
        <f>'Ctrình-18 (21-30)'!AX133</f>
        <v>0</v>
      </c>
      <c r="AB59" s="316">
        <f t="shared" si="23"/>
        <v>0</v>
      </c>
      <c r="AC59" s="316"/>
      <c r="AD59" s="199">
        <f>'Ctrình-18 (21-30)'!AX141</f>
        <v>0</v>
      </c>
      <c r="AE59" s="199">
        <f>'Ctrình-18 (21-30)'!AX146</f>
        <v>0</v>
      </c>
      <c r="AF59" s="199">
        <f>'Ctrình-18 (21-30)'!AX150</f>
        <v>0</v>
      </c>
      <c r="AG59" s="199">
        <f>'Ctrình-18 (21-30)'!AX154</f>
        <v>0</v>
      </c>
      <c r="AH59" s="199">
        <f>'Ctrình-18 (21-30)'!AX158</f>
        <v>0</v>
      </c>
      <c r="AI59" s="199">
        <f>'Ctrình-18 (21-30)'!AX162</f>
        <v>0</v>
      </c>
      <c r="AJ59" s="199">
        <f>'Ctrình-18 (21-30)'!AX166</f>
        <v>0</v>
      </c>
      <c r="AK59" s="199">
        <f>'Ctrình-18 (21-30)'!AX170</f>
        <v>0</v>
      </c>
      <c r="AL59" s="199">
        <f>'Ctrình-18 (21-30)'!AX174</f>
        <v>0</v>
      </c>
      <c r="AM59" s="199">
        <f>'Ctrình-18 (21-30)'!AX181</f>
        <v>0</v>
      </c>
      <c r="AN59" s="199">
        <f>'Ctrình-18 (21-30)'!AX188</f>
        <v>0</v>
      </c>
      <c r="AO59" s="199">
        <f>'Ctrình-18 (21-30)'!AX195</f>
        <v>0</v>
      </c>
      <c r="AP59" s="199">
        <f>'Ctrình-18 (21-30)'!AX202</f>
        <v>0</v>
      </c>
      <c r="AQ59" s="199">
        <f>'Ctrình-18 (21-30)'!AX209</f>
        <v>0</v>
      </c>
      <c r="AR59" s="199">
        <f>'Ctrình-18 (21-30)'!AX213</f>
        <v>0</v>
      </c>
      <c r="AS59" s="199">
        <f>'Ctrình-18 (21-30)'!AX217</f>
        <v>0</v>
      </c>
      <c r="AT59" s="272">
        <f>'Ctrình-18 (21-30)'!AX221</f>
        <v>0</v>
      </c>
      <c r="AU59" s="199">
        <f>'Ctrình-18 (21-30)'!AX228</f>
        <v>0</v>
      </c>
      <c r="AV59" s="199">
        <f>'Ctrình-18 (21-30)'!AX235</f>
        <v>0</v>
      </c>
      <c r="AW59" s="199">
        <f>'Ctrình-18 (21-30)'!AX242</f>
        <v>0</v>
      </c>
      <c r="AX59" s="199">
        <f>'Ctrình-18 (21-30)'!AX249</f>
        <v>0</v>
      </c>
      <c r="AY59" s="199">
        <f>'Ctrình-18 (21-30)'!AX256</f>
        <v>0</v>
      </c>
      <c r="AZ59" s="199">
        <f>'Ctrình-18 (21-30)'!AX263</f>
        <v>0</v>
      </c>
      <c r="BA59" s="199">
        <f>'Ctrình-18 (21-30)'!AX270</f>
        <v>0</v>
      </c>
      <c r="BB59" s="199">
        <f>'Ctrình-18 (21-30)'!AX277</f>
        <v>0</v>
      </c>
      <c r="BC59" s="207">
        <f>$D59-$BH59</f>
        <v>0</v>
      </c>
      <c r="BD59" s="199">
        <f>'Ctrình-18 (21-30)'!AX291</f>
        <v>0</v>
      </c>
      <c r="BE59" s="199">
        <f>'Ctrình-18 (21-30)'!AX298</f>
        <v>0</v>
      </c>
      <c r="BF59" s="195">
        <f>'Ctrình-18 (21-30)'!AX305</f>
        <v>0</v>
      </c>
      <c r="BG59" s="199"/>
      <c r="BH59" s="199">
        <f>SUM(BF59,BG59,R59,E59)</f>
        <v>0</v>
      </c>
      <c r="BI59" s="196">
        <f>$BC$64-BH59</f>
        <v>0</v>
      </c>
      <c r="BJ59" s="199">
        <f t="shared" si="20"/>
        <v>0</v>
      </c>
      <c r="BK59" s="204"/>
    </row>
    <row r="60" spans="1:64" s="203" customFormat="1" ht="15.75" customHeight="1">
      <c r="A60" s="374">
        <v>2.2000000000000002</v>
      </c>
      <c r="B60" s="209" t="s">
        <v>125</v>
      </c>
      <c r="C60" s="208" t="s">
        <v>126</v>
      </c>
      <c r="D60" s="200"/>
      <c r="E60" s="252">
        <f t="shared" si="13"/>
        <v>0</v>
      </c>
      <c r="F60" s="199">
        <f t="shared" si="17"/>
        <v>0</v>
      </c>
      <c r="G60" s="199">
        <f>'Ctrình-18 (21-30)'!AY7</f>
        <v>0</v>
      </c>
      <c r="H60" s="199">
        <f>'Ctrình-18 (21-30)'!AY14</f>
        <v>0</v>
      </c>
      <c r="I60" s="199">
        <f>'Ctrình-18 (21-30)'!AY21</f>
        <v>0</v>
      </c>
      <c r="J60" s="199">
        <f>'Ctrình-18 (21-30)'!AY28</f>
        <v>0</v>
      </c>
      <c r="K60" s="199">
        <f>'Ctrình-18 (21-30)'!AY35</f>
        <v>0</v>
      </c>
      <c r="L60" s="199">
        <f>'Ctrình-18 (21-30)'!AY42</f>
        <v>0</v>
      </c>
      <c r="M60" s="199">
        <f>'Ctrình-18 (21-30)'!AY49</f>
        <v>0</v>
      </c>
      <c r="N60" s="272">
        <f>'Ctrình-18 (21-30)'!AX63</f>
        <v>0</v>
      </c>
      <c r="O60" s="199">
        <f>'Ctrình-18 (21-30)'!AY63</f>
        <v>0</v>
      </c>
      <c r="P60" s="199">
        <f>'Ctrình-18 (21-30)'!AY70</f>
        <v>0</v>
      </c>
      <c r="Q60" s="199">
        <f>'Ctrình-18 (21-30)'!AY77</f>
        <v>0</v>
      </c>
      <c r="R60" s="252">
        <f>SUM(T60:AB60,BE60,AT60:BC60)</f>
        <v>0</v>
      </c>
      <c r="S60" s="195"/>
      <c r="T60" s="199">
        <f>'Ctrình-18 (21-30)'!AY84</f>
        <v>0</v>
      </c>
      <c r="U60" s="199">
        <f>'Ctrình-18 (21-30)'!AY91</f>
        <v>0</v>
      </c>
      <c r="V60" s="199">
        <f>'Ctrình-18 (21-30)'!AY98</f>
        <v>0</v>
      </c>
      <c r="W60" s="199">
        <f>'Ctrình-18 (21-30)'!AY105</f>
        <v>0</v>
      </c>
      <c r="X60" s="199">
        <f>'Ctrình-18 (21-30)'!AY112</f>
        <v>0</v>
      </c>
      <c r="Y60" s="199">
        <f>'Ctrình-18 (21-30)'!AY119</f>
        <v>0</v>
      </c>
      <c r="Z60" s="199">
        <f>'Ctrình-18 (21-30)'!AY126</f>
        <v>0</v>
      </c>
      <c r="AA60" s="199">
        <f>'Ctrình-18 (21-30)'!AY133</f>
        <v>0</v>
      </c>
      <c r="AB60" s="316">
        <f t="shared" si="23"/>
        <v>0</v>
      </c>
      <c r="AC60" s="316"/>
      <c r="AD60" s="199">
        <f>'Ctrình-18 (21-30)'!AY141</f>
        <v>0</v>
      </c>
      <c r="AE60" s="199">
        <f>'Ctrình-18 (21-30)'!AY146</f>
        <v>0</v>
      </c>
      <c r="AF60" s="199">
        <f>'Ctrình-18 (21-30)'!AY150</f>
        <v>0</v>
      </c>
      <c r="AG60" s="199">
        <f>'Ctrình-18 (21-30)'!AY154</f>
        <v>0</v>
      </c>
      <c r="AH60" s="199">
        <f>'Ctrình-18 (21-30)'!AY158</f>
        <v>0</v>
      </c>
      <c r="AI60" s="199">
        <f>'Ctrình-18 (21-30)'!AY162</f>
        <v>0</v>
      </c>
      <c r="AJ60" s="199">
        <f>'Ctrình-18 (21-30)'!AY166</f>
        <v>0</v>
      </c>
      <c r="AK60" s="199">
        <f>'Ctrình-18 (21-30)'!AY170</f>
        <v>0</v>
      </c>
      <c r="AL60" s="199">
        <f>'Ctrình-18 (21-30)'!AY174</f>
        <v>0</v>
      </c>
      <c r="AM60" s="199">
        <f>'Ctrình-18 (21-30)'!AY181</f>
        <v>0</v>
      </c>
      <c r="AN60" s="199">
        <f>'Ctrình-18 (21-30)'!AY188</f>
        <v>0</v>
      </c>
      <c r="AO60" s="199">
        <f>'Ctrình-18 (21-30)'!AY195</f>
        <v>0</v>
      </c>
      <c r="AP60" s="199">
        <f>'Ctrình-18 (21-30)'!AY202</f>
        <v>0</v>
      </c>
      <c r="AQ60" s="199">
        <f>'Ctrình-18 (21-30)'!AY209</f>
        <v>0</v>
      </c>
      <c r="AR60" s="199">
        <f>'Ctrình-18 (21-30)'!AY213</f>
        <v>0</v>
      </c>
      <c r="AS60" s="199">
        <f>'Ctrình-18 (21-30)'!AY217</f>
        <v>0</v>
      </c>
      <c r="AT60" s="272">
        <f>'Ctrình-18 (21-30)'!AY221</f>
        <v>0</v>
      </c>
      <c r="AU60" s="199">
        <f>'Ctrình-18 (21-30)'!AY228</f>
        <v>0</v>
      </c>
      <c r="AV60" s="199">
        <f>'Ctrình-18 (21-30)'!AY235</f>
        <v>0</v>
      </c>
      <c r="AW60" s="199">
        <f>'Ctrình-18 (21-30)'!AY242</f>
        <v>0</v>
      </c>
      <c r="AX60" s="199">
        <f>'Ctrình-18 (21-30)'!AY249</f>
        <v>0</v>
      </c>
      <c r="AY60" s="199">
        <f>'Ctrình-18 (21-30)'!AY256</f>
        <v>0</v>
      </c>
      <c r="AZ60" s="199">
        <f>'Ctrình-18 (21-30)'!AY263</f>
        <v>0</v>
      </c>
      <c r="BA60" s="199">
        <f>'Ctrình-18 (21-30)'!AY270</f>
        <v>0</v>
      </c>
      <c r="BB60" s="199">
        <f>'Ctrình-18 (21-30)'!AY277</f>
        <v>0</v>
      </c>
      <c r="BC60" s="199">
        <f>'Ctrình-18 (21-30)'!AY284</f>
        <v>0</v>
      </c>
      <c r="BD60" s="207">
        <f>$D60-$BH60</f>
        <v>0</v>
      </c>
      <c r="BE60" s="199">
        <f>'Ctrình-18 (21-30)'!AY298</f>
        <v>0</v>
      </c>
      <c r="BF60" s="195">
        <f>'Ctrình-18 (21-30)'!AY305</f>
        <v>0</v>
      </c>
      <c r="BG60" s="199"/>
      <c r="BH60" s="199">
        <f t="shared" si="22"/>
        <v>0</v>
      </c>
      <c r="BI60" s="196">
        <f>$BD$64-BH60</f>
        <v>0</v>
      </c>
      <c r="BJ60" s="199">
        <f t="shared" si="20"/>
        <v>0</v>
      </c>
      <c r="BK60" s="204"/>
    </row>
    <row r="61" spans="1:64" s="203" customFormat="1" ht="15.75" customHeight="1">
      <c r="A61" s="374">
        <v>2.21</v>
      </c>
      <c r="B61" s="209" t="s">
        <v>128</v>
      </c>
      <c r="C61" s="208" t="s">
        <v>129</v>
      </c>
      <c r="D61" s="200"/>
      <c r="E61" s="252">
        <f t="shared" si="13"/>
        <v>0</v>
      </c>
      <c r="F61" s="199">
        <f t="shared" si="17"/>
        <v>0</v>
      </c>
      <c r="G61" s="206">
        <f>'Ctrình-18 (21-30)'!AZ7</f>
        <v>0</v>
      </c>
      <c r="H61" s="199">
        <f>'Ctrình-18 (21-30)'!AZ14</f>
        <v>0</v>
      </c>
      <c r="I61" s="199">
        <f>'Ctrình-18 (21-30)'!AZ21</f>
        <v>0</v>
      </c>
      <c r="J61" s="199">
        <f>'Ctrình-18 (21-30)'!AZ28</f>
        <v>0</v>
      </c>
      <c r="K61" s="199">
        <f>'Ctrình-18 (21-30)'!AZ35</f>
        <v>0</v>
      </c>
      <c r="L61" s="199">
        <f>'Ctrình-18 (21-30)'!AZ42</f>
        <v>0</v>
      </c>
      <c r="M61" s="199">
        <f>'Ctrình-18 (21-30)'!AZ49</f>
        <v>0</v>
      </c>
      <c r="N61" s="272">
        <f>'Ctrình-18 (21-30)'!AY63</f>
        <v>0</v>
      </c>
      <c r="O61" s="199">
        <f>'Ctrình-18 (21-30)'!AZ63</f>
        <v>0</v>
      </c>
      <c r="P61" s="199">
        <f>'Ctrình-18 (21-30)'!AZ70</f>
        <v>0</v>
      </c>
      <c r="Q61" s="199">
        <f>'Ctrình-18 (21-30)'!AZ77</f>
        <v>0</v>
      </c>
      <c r="R61" s="252">
        <f>SUM(T61:AB61,AT61:BD61,)</f>
        <v>0</v>
      </c>
      <c r="S61" s="195"/>
      <c r="T61" s="199">
        <f>'Ctrình-18 (21-30)'!AZ84</f>
        <v>0</v>
      </c>
      <c r="U61" s="199">
        <f>'Ctrình-18 (21-30)'!AZ91</f>
        <v>0</v>
      </c>
      <c r="V61" s="199">
        <f>'Ctrình-18 (21-30)'!AZ98</f>
        <v>0</v>
      </c>
      <c r="W61" s="199">
        <f>'Ctrình-18 (21-30)'!AZ105</f>
        <v>0</v>
      </c>
      <c r="X61" s="199">
        <f>'Ctrình-18 (21-30)'!AZ112</f>
        <v>0</v>
      </c>
      <c r="Y61" s="199">
        <f>'Ctrình-18 (21-30)'!AZ119</f>
        <v>0</v>
      </c>
      <c r="Z61" s="199">
        <f>'Ctrình-18 (21-30)'!AZ126</f>
        <v>0</v>
      </c>
      <c r="AA61" s="199">
        <f>'Ctrình-18 (21-30)'!AZ133</f>
        <v>0</v>
      </c>
      <c r="AB61" s="316">
        <f t="shared" si="23"/>
        <v>0</v>
      </c>
      <c r="AC61" s="316"/>
      <c r="AD61" s="199">
        <f>'Ctrình-18 (21-30)'!AZ141</f>
        <v>0</v>
      </c>
      <c r="AE61" s="199">
        <f>'Ctrình-18 (21-30)'!AZ146</f>
        <v>0</v>
      </c>
      <c r="AF61" s="199">
        <f>'Ctrình-18 (21-30)'!AZ150</f>
        <v>0</v>
      </c>
      <c r="AG61" s="199">
        <f>'Ctrình-18 (21-30)'!AZ154</f>
        <v>0</v>
      </c>
      <c r="AH61" s="199">
        <f>'Ctrình-18 (21-30)'!AZ158</f>
        <v>0</v>
      </c>
      <c r="AI61" s="199">
        <f>'Ctrình-18 (21-30)'!AZ162</f>
        <v>0</v>
      </c>
      <c r="AJ61" s="199">
        <f>'Ctrình-18 (21-30)'!AZ166</f>
        <v>0</v>
      </c>
      <c r="AK61" s="199">
        <f>'Ctrình-18 (21-30)'!AZ170</f>
        <v>0</v>
      </c>
      <c r="AL61" s="199">
        <f>'Ctrình-18 (21-30)'!AZ174</f>
        <v>0</v>
      </c>
      <c r="AM61" s="199">
        <f>'Ctrình-18 (21-30)'!AZ181</f>
        <v>0</v>
      </c>
      <c r="AN61" s="199">
        <f>'Ctrình-18 (21-30)'!AZ188</f>
        <v>0</v>
      </c>
      <c r="AO61" s="199">
        <f>'Ctrình-18 (21-30)'!AZ195</f>
        <v>0</v>
      </c>
      <c r="AP61" s="199">
        <f>'Ctrình-18 (21-30)'!AZ202</f>
        <v>0</v>
      </c>
      <c r="AQ61" s="199">
        <f>'Ctrình-18 (21-30)'!AZ209</f>
        <v>0</v>
      </c>
      <c r="AR61" s="199">
        <f>'Ctrình-18 (21-30)'!AZ213</f>
        <v>0</v>
      </c>
      <c r="AS61" s="199">
        <f>'Ctrình-18 (21-30)'!AZ217</f>
        <v>0</v>
      </c>
      <c r="AT61" s="272">
        <f>'Ctrình-18 (21-30)'!AZ221</f>
        <v>0</v>
      </c>
      <c r="AU61" s="199">
        <f>'Ctrình-18 (21-30)'!AZ228</f>
        <v>0</v>
      </c>
      <c r="AV61" s="199">
        <f>'Ctrình-18 (21-30)'!AZ235</f>
        <v>0</v>
      </c>
      <c r="AW61" s="199">
        <f>'Ctrình-18 (21-30)'!AZ242</f>
        <v>0</v>
      </c>
      <c r="AX61" s="199">
        <f>'Ctrình-18 (21-30)'!AZ249</f>
        <v>0</v>
      </c>
      <c r="AY61" s="199">
        <f>'Ctrình-18 (21-30)'!AZ256</f>
        <v>0</v>
      </c>
      <c r="AZ61" s="199">
        <f>'Ctrình-18 (21-30)'!AZ263</f>
        <v>0</v>
      </c>
      <c r="BA61" s="199">
        <f>'Ctrình-18 (21-30)'!AZ270</f>
        <v>0</v>
      </c>
      <c r="BB61" s="199">
        <f>'Ctrình-18 (21-30)'!AZ277</f>
        <v>0</v>
      </c>
      <c r="BC61" s="199">
        <f>'Ctrình-18 (21-30)'!AZ284</f>
        <v>0</v>
      </c>
      <c r="BD61" s="199">
        <f>'Ctrình-18 (21-30)'!AZ291</f>
        <v>0</v>
      </c>
      <c r="BE61" s="207">
        <f>$D61-$BH61</f>
        <v>0</v>
      </c>
      <c r="BF61" s="195">
        <f>'Ctrình-18 (21-30)'!AZ305</f>
        <v>0</v>
      </c>
      <c r="BG61" s="199"/>
      <c r="BH61" s="199">
        <f t="shared" si="22"/>
        <v>0</v>
      </c>
      <c r="BI61" s="196">
        <f>$BE$64-BH61</f>
        <v>0</v>
      </c>
      <c r="BJ61" s="199">
        <f t="shared" si="20"/>
        <v>0</v>
      </c>
      <c r="BK61" s="204"/>
    </row>
    <row r="62" spans="1:64" s="183" customFormat="1" ht="15.75" customHeight="1">
      <c r="A62" s="368">
        <v>3</v>
      </c>
      <c r="B62" s="202" t="s">
        <v>130</v>
      </c>
      <c r="C62" s="201" t="s">
        <v>131</v>
      </c>
      <c r="D62" s="200"/>
      <c r="E62" s="252">
        <f t="shared" si="13"/>
        <v>0</v>
      </c>
      <c r="F62" s="199">
        <f t="shared" si="17"/>
        <v>0</v>
      </c>
      <c r="G62" s="197">
        <f>'Ctrình-18 (21-30)'!BA7</f>
        <v>0</v>
      </c>
      <c r="H62" s="195">
        <f>'Ctrình-18 (21-30)'!BA14</f>
        <v>0</v>
      </c>
      <c r="I62" s="195">
        <f>'Ctrình-18 (21-30)'!BA21</f>
        <v>0</v>
      </c>
      <c r="J62" s="195">
        <f>'Ctrình-18 (21-30)'!BA28</f>
        <v>0</v>
      </c>
      <c r="K62" s="195">
        <f>'Ctrình-18 (21-30)'!BA35</f>
        <v>0</v>
      </c>
      <c r="L62" s="195">
        <f>'Ctrình-18 (21-30)'!BA42</f>
        <v>0</v>
      </c>
      <c r="M62" s="195">
        <f>'Ctrình-18 (21-30)'!BA49</f>
        <v>0</v>
      </c>
      <c r="N62" s="281">
        <f>'Ctrình-18 (21-30)'!AZ63</f>
        <v>0</v>
      </c>
      <c r="O62" s="195">
        <f>'Ctrình-18 (21-30)'!BA63</f>
        <v>0</v>
      </c>
      <c r="P62" s="195">
        <f>'Ctrình-18 (21-30)'!BA70</f>
        <v>0</v>
      </c>
      <c r="Q62" s="195">
        <f>'Ctrình-18 (21-30)'!BA77</f>
        <v>0</v>
      </c>
      <c r="R62" s="252">
        <f>SUM(T62:AB62,AT62:BE62,)</f>
        <v>0</v>
      </c>
      <c r="S62" s="195"/>
      <c r="T62" s="195">
        <f>'Ctrình-18 (21-30)'!BA84</f>
        <v>0</v>
      </c>
      <c r="U62" s="195">
        <f>'Ctrình-18 (21-30)'!BA91</f>
        <v>0</v>
      </c>
      <c r="V62" s="195">
        <f>'Ctrình-18 (21-30)'!BA98</f>
        <v>0</v>
      </c>
      <c r="W62" s="195">
        <f>'Ctrình-18 (21-30)'!BA105</f>
        <v>0</v>
      </c>
      <c r="X62" s="195">
        <f>'Ctrình-18 (21-30)'!BA112</f>
        <v>0</v>
      </c>
      <c r="Y62" s="195">
        <f>'Ctrình-18 (21-30)'!BA119</f>
        <v>0</v>
      </c>
      <c r="Z62" s="195">
        <f>'Ctrình-18 (21-30)'!BA126</f>
        <v>0</v>
      </c>
      <c r="AA62" s="195">
        <f>'Ctrình-18 (21-30)'!BA133</f>
        <v>0</v>
      </c>
      <c r="AB62" s="316">
        <f t="shared" si="23"/>
        <v>0</v>
      </c>
      <c r="AC62" s="316"/>
      <c r="AD62" s="195">
        <f>'Ctrình-18 (21-30)'!BA141</f>
        <v>0</v>
      </c>
      <c r="AE62" s="195">
        <f>'Ctrình-18 (21-30)'!BA146</f>
        <v>0</v>
      </c>
      <c r="AF62" s="195">
        <f>'Ctrình-18 (21-30)'!BA150</f>
        <v>0</v>
      </c>
      <c r="AG62" s="195">
        <f>'Ctrình-18 (21-30)'!BA154</f>
        <v>0</v>
      </c>
      <c r="AH62" s="195">
        <f>'Ctrình-18 (21-30)'!BA158</f>
        <v>0</v>
      </c>
      <c r="AI62" s="195">
        <f>'Ctrình-18 (21-30)'!BA162</f>
        <v>0</v>
      </c>
      <c r="AJ62" s="195">
        <f>'Ctrình-18 (21-30)'!BA166</f>
        <v>0</v>
      </c>
      <c r="AK62" s="195">
        <f>'Ctrình-18 (21-30)'!BA170</f>
        <v>0</v>
      </c>
      <c r="AL62" s="195">
        <f>'Ctrình-18 (21-30)'!BA174</f>
        <v>0</v>
      </c>
      <c r="AM62" s="195">
        <f>'Ctrình-18 (21-30)'!BA181</f>
        <v>0</v>
      </c>
      <c r="AN62" s="195">
        <f>'Ctrình-18 (21-30)'!BA188</f>
        <v>0</v>
      </c>
      <c r="AO62" s="195">
        <f>'Ctrình-18 (21-30)'!BA195</f>
        <v>0</v>
      </c>
      <c r="AP62" s="195">
        <f>'Ctrình-18 (21-30)'!BA202</f>
        <v>0</v>
      </c>
      <c r="AQ62" s="195">
        <f>'Ctrình-18 (21-30)'!BA209</f>
        <v>0</v>
      </c>
      <c r="AR62" s="195">
        <f>'Ctrình-18 (21-30)'!BA213</f>
        <v>0</v>
      </c>
      <c r="AS62" s="195">
        <f>'Ctrình-18 (21-30)'!BA217</f>
        <v>0</v>
      </c>
      <c r="AT62" s="281">
        <f>'Ctrình-18 (21-30)'!BA221</f>
        <v>0</v>
      </c>
      <c r="AU62" s="195">
        <f>'Ctrình-18 (21-30)'!BA228</f>
        <v>0</v>
      </c>
      <c r="AV62" s="195">
        <f>'Ctrình-18 (21-30)'!BA235</f>
        <v>0</v>
      </c>
      <c r="AW62" s="195">
        <f>'Ctrình-18 (21-30)'!BA242</f>
        <v>0</v>
      </c>
      <c r="AX62" s="195">
        <f>'Ctrình-18 (21-30)'!BA249</f>
        <v>0</v>
      </c>
      <c r="AY62" s="195">
        <f>'Ctrình-18 (21-30)'!BA256</f>
        <v>0</v>
      </c>
      <c r="AZ62" s="195">
        <f>'Ctrình-18 (21-30)'!BA263</f>
        <v>0</v>
      </c>
      <c r="BA62" s="195">
        <f>'Ctrình-18 (21-30)'!BA270</f>
        <v>0</v>
      </c>
      <c r="BB62" s="195">
        <f>'Ctrình-18 (21-30)'!BA277</f>
        <v>0</v>
      </c>
      <c r="BC62" s="195">
        <f>'Ctrình-18 (21-30)'!BA284</f>
        <v>0</v>
      </c>
      <c r="BD62" s="195">
        <f>'Ctrình-18 (21-30)'!BA291</f>
        <v>0</v>
      </c>
      <c r="BE62" s="195">
        <f>'Ctrình-18 (21-30)'!BA298</f>
        <v>0</v>
      </c>
      <c r="BF62" s="198">
        <f>$D62-$BH62</f>
        <v>0</v>
      </c>
      <c r="BG62" s="199"/>
      <c r="BH62" s="195">
        <f>SUM(BG62,R62,E62)</f>
        <v>0</v>
      </c>
      <c r="BI62" s="196">
        <f>$BF$64-BH62</f>
        <v>0</v>
      </c>
      <c r="BJ62" s="220">
        <f t="shared" si="20"/>
        <v>0</v>
      </c>
      <c r="BK62" s="194"/>
    </row>
    <row r="63" spans="1:64" ht="15.75" customHeight="1">
      <c r="A63" s="375"/>
      <c r="B63" s="193" t="s">
        <v>274</v>
      </c>
      <c r="C63" s="192"/>
      <c r="D63" s="191"/>
      <c r="E63" s="356">
        <f t="shared" si="13"/>
        <v>0</v>
      </c>
      <c r="F63" s="185">
        <f t="shared" si="17"/>
        <v>0</v>
      </c>
      <c r="G63" s="185"/>
      <c r="H63" s="185"/>
      <c r="I63" s="185"/>
      <c r="J63" s="185"/>
      <c r="K63" s="185"/>
      <c r="L63" s="185"/>
      <c r="M63" s="185"/>
      <c r="N63" s="283"/>
      <c r="O63" s="185"/>
      <c r="P63" s="185"/>
      <c r="Q63" s="185"/>
      <c r="R63" s="252"/>
      <c r="S63" s="184"/>
      <c r="T63" s="185"/>
      <c r="U63" s="185"/>
      <c r="V63" s="184"/>
      <c r="W63" s="185"/>
      <c r="X63" s="185"/>
      <c r="Y63" s="185"/>
      <c r="Z63" s="185"/>
      <c r="AA63" s="185"/>
      <c r="AB63" s="316"/>
      <c r="AC63" s="316"/>
      <c r="AD63" s="185"/>
      <c r="AE63" s="185"/>
      <c r="AF63" s="185"/>
      <c r="AG63" s="185"/>
      <c r="AH63" s="185"/>
      <c r="AI63" s="185"/>
      <c r="AJ63" s="185"/>
      <c r="AK63" s="185"/>
      <c r="AL63" s="185"/>
      <c r="AM63" s="185"/>
      <c r="AN63" s="185"/>
      <c r="AO63" s="185"/>
      <c r="AP63" s="185"/>
      <c r="AQ63" s="185"/>
      <c r="AR63" s="185"/>
      <c r="AS63" s="185"/>
      <c r="AT63" s="283"/>
      <c r="AU63" s="185"/>
      <c r="AV63" s="185"/>
      <c r="AW63" s="185"/>
      <c r="AX63" s="185"/>
      <c r="AY63" s="185"/>
      <c r="AZ63" s="185"/>
      <c r="BA63" s="185"/>
      <c r="BB63" s="185"/>
      <c r="BC63" s="185"/>
      <c r="BD63" s="185"/>
      <c r="BE63" s="185"/>
      <c r="BF63" s="184"/>
      <c r="BG63" s="185"/>
      <c r="BH63" s="185"/>
      <c r="BI63" s="190"/>
      <c r="BJ63" s="188"/>
    </row>
    <row r="64" spans="1:64" ht="15.75" customHeight="1">
      <c r="A64" s="376"/>
      <c r="B64" s="334" t="s">
        <v>275</v>
      </c>
      <c r="C64" s="189"/>
      <c r="D64" s="186"/>
      <c r="E64" s="356">
        <f t="shared" si="13"/>
        <v>0</v>
      </c>
      <c r="F64" s="185">
        <f t="shared" ref="F64:Q64" si="24">SUM(F63,F62,F22,F9)</f>
        <v>0</v>
      </c>
      <c r="G64" s="185">
        <f t="shared" si="24"/>
        <v>0</v>
      </c>
      <c r="H64" s="185">
        <f t="shared" si="24"/>
        <v>0</v>
      </c>
      <c r="I64" s="185">
        <f t="shared" si="24"/>
        <v>0</v>
      </c>
      <c r="J64" s="185">
        <f t="shared" si="24"/>
        <v>0</v>
      </c>
      <c r="K64" s="185">
        <f t="shared" si="24"/>
        <v>0</v>
      </c>
      <c r="L64" s="185">
        <f t="shared" si="24"/>
        <v>0</v>
      </c>
      <c r="M64" s="185">
        <f t="shared" si="24"/>
        <v>0</v>
      </c>
      <c r="N64" s="283">
        <f t="shared" si="24"/>
        <v>0</v>
      </c>
      <c r="O64" s="185">
        <f t="shared" si="24"/>
        <v>0</v>
      </c>
      <c r="P64" s="185">
        <f t="shared" si="24"/>
        <v>0</v>
      </c>
      <c r="Q64" s="185">
        <f t="shared" si="24"/>
        <v>0</v>
      </c>
      <c r="R64" s="252">
        <f>SUM(T64:AB64,AT64:BF64)</f>
        <v>0</v>
      </c>
      <c r="S64" s="184"/>
      <c r="T64" s="185">
        <f t="shared" ref="T64:AA64" si="25">SUM(T63,T62,T22,T9)</f>
        <v>0</v>
      </c>
      <c r="U64" s="185">
        <f t="shared" si="25"/>
        <v>0</v>
      </c>
      <c r="V64" s="185">
        <f t="shared" si="25"/>
        <v>0</v>
      </c>
      <c r="W64" s="185">
        <f t="shared" si="25"/>
        <v>0</v>
      </c>
      <c r="X64" s="185">
        <f t="shared" si="25"/>
        <v>0</v>
      </c>
      <c r="Y64" s="185">
        <f t="shared" si="25"/>
        <v>0</v>
      </c>
      <c r="Z64" s="185">
        <f t="shared" si="25"/>
        <v>0</v>
      </c>
      <c r="AA64" s="185">
        <f t="shared" si="25"/>
        <v>0</v>
      </c>
      <c r="AB64" s="316">
        <f>SUM(AD64:AS64)</f>
        <v>0</v>
      </c>
      <c r="AC64" s="316"/>
      <c r="AD64" s="185">
        <f t="shared" ref="AD64:AQ64" si="26">SUM(AD63,AD62,AD22,AD9)</f>
        <v>0</v>
      </c>
      <c r="AE64" s="185">
        <f t="shared" si="26"/>
        <v>0</v>
      </c>
      <c r="AF64" s="185">
        <f t="shared" si="26"/>
        <v>0</v>
      </c>
      <c r="AG64" s="185">
        <f t="shared" si="26"/>
        <v>0</v>
      </c>
      <c r="AH64" s="185">
        <f t="shared" si="26"/>
        <v>0</v>
      </c>
      <c r="AI64" s="185">
        <f t="shared" si="26"/>
        <v>0</v>
      </c>
      <c r="AJ64" s="185">
        <f t="shared" si="26"/>
        <v>0</v>
      </c>
      <c r="AK64" s="185">
        <f t="shared" si="26"/>
        <v>0</v>
      </c>
      <c r="AL64" s="185">
        <f t="shared" si="26"/>
        <v>0</v>
      </c>
      <c r="AM64" s="185">
        <f t="shared" si="26"/>
        <v>0</v>
      </c>
      <c r="AN64" s="185">
        <f t="shared" si="26"/>
        <v>0</v>
      </c>
      <c r="AO64" s="185">
        <f t="shared" si="26"/>
        <v>0</v>
      </c>
      <c r="AP64" s="185">
        <f t="shared" si="26"/>
        <v>0</v>
      </c>
      <c r="AQ64" s="185">
        <f t="shared" si="26"/>
        <v>0</v>
      </c>
      <c r="AR64" s="185"/>
      <c r="AS64" s="185">
        <f t="shared" ref="AS64:BE64" si="27">SUM(AS63,AS62,AS22,AS9)</f>
        <v>0</v>
      </c>
      <c r="AT64" s="283">
        <f t="shared" si="27"/>
        <v>0</v>
      </c>
      <c r="AU64" s="185">
        <f t="shared" si="27"/>
        <v>0</v>
      </c>
      <c r="AV64" s="185">
        <f t="shared" si="27"/>
        <v>0</v>
      </c>
      <c r="AW64" s="185">
        <f t="shared" si="27"/>
        <v>0</v>
      </c>
      <c r="AX64" s="185">
        <f t="shared" si="27"/>
        <v>0</v>
      </c>
      <c r="AY64" s="185">
        <f t="shared" si="27"/>
        <v>0</v>
      </c>
      <c r="AZ64" s="185">
        <f t="shared" si="27"/>
        <v>0</v>
      </c>
      <c r="BA64" s="185">
        <f t="shared" si="27"/>
        <v>0</v>
      </c>
      <c r="BB64" s="185">
        <f t="shared" si="27"/>
        <v>0</v>
      </c>
      <c r="BC64" s="185">
        <f t="shared" si="27"/>
        <v>0</v>
      </c>
      <c r="BD64" s="185">
        <f t="shared" si="27"/>
        <v>0</v>
      </c>
      <c r="BE64" s="185">
        <f t="shared" si="27"/>
        <v>0</v>
      </c>
      <c r="BF64" s="184">
        <f>SUM(BF63,BF22,BF9)</f>
        <v>0</v>
      </c>
      <c r="BG64" s="185">
        <f>SUM(BG63,BG62,BG22,BG9)</f>
        <v>0</v>
      </c>
      <c r="BH64" s="185"/>
      <c r="BI64" s="185">
        <f>SUM(BI63,BI62,BI22,BI9)</f>
        <v>0</v>
      </c>
      <c r="BJ64" s="188">
        <f>D64+BI64</f>
        <v>0</v>
      </c>
    </row>
    <row r="65" spans="1:62" s="183" customFormat="1" ht="15.75" customHeight="1">
      <c r="A65" s="377"/>
      <c r="B65" s="335" t="s">
        <v>276</v>
      </c>
      <c r="C65" s="187"/>
      <c r="D65" s="186"/>
      <c r="E65" s="17">
        <f t="shared" si="13"/>
        <v>0</v>
      </c>
      <c r="F65" s="1">
        <f>SUM(F64,F8)</f>
        <v>0</v>
      </c>
      <c r="G65" s="18">
        <f>SUM(G64,G9)</f>
        <v>0</v>
      </c>
      <c r="H65" s="17">
        <f>SUM(H64,H12)</f>
        <v>0</v>
      </c>
      <c r="I65" s="18">
        <f>SUM(I64,I13)</f>
        <v>0</v>
      </c>
      <c r="J65" s="18">
        <f>SUM(J64,J14)</f>
        <v>0</v>
      </c>
      <c r="K65" s="18">
        <f>SUM(K64,K15)</f>
        <v>0</v>
      </c>
      <c r="L65" s="18">
        <f>SUM(L64,L16)</f>
        <v>0</v>
      </c>
      <c r="M65" s="18">
        <f>SUM(M17,M64)</f>
        <v>0</v>
      </c>
      <c r="N65" s="18">
        <f>SUM(N64,N18)</f>
        <v>0</v>
      </c>
      <c r="O65" s="18">
        <f>SUM(O64,O19)</f>
        <v>0</v>
      </c>
      <c r="P65" s="18">
        <f>SUM(P64,P20)</f>
        <v>0</v>
      </c>
      <c r="Q65" s="19">
        <f>SUM(Q21,Q64)</f>
        <v>0</v>
      </c>
      <c r="R65" s="252">
        <f>SUM(T65:AB65,AT65:BF65)</f>
        <v>0</v>
      </c>
      <c r="S65" s="17"/>
      <c r="T65" s="17">
        <f>SUM(T64,T24)</f>
        <v>0</v>
      </c>
      <c r="U65" s="17">
        <f>SUM(U64,U25)</f>
        <v>0</v>
      </c>
      <c r="V65" s="17">
        <f>SUM(V64,V26)</f>
        <v>0</v>
      </c>
      <c r="W65" s="18">
        <f>SUM(W64,W27)</f>
        <v>0</v>
      </c>
      <c r="X65" s="18">
        <f>SUM(X64,X28)</f>
        <v>0</v>
      </c>
      <c r="Y65" s="18">
        <f>SUM(Y64,Y29)</f>
        <v>0</v>
      </c>
      <c r="Z65" s="18">
        <f>SUM(Z64,Z30)</f>
        <v>0</v>
      </c>
      <c r="AA65" s="18">
        <f>SUM(AA64,AA31)</f>
        <v>0</v>
      </c>
      <c r="AB65" s="316">
        <f>SUM(AD65:AS65)</f>
        <v>0</v>
      </c>
      <c r="AC65" s="316"/>
      <c r="AD65" s="19">
        <f>SUM(AD64,AD34)</f>
        <v>0</v>
      </c>
      <c r="AE65" s="19">
        <f>SUM(AE64,AE35)</f>
        <v>0</v>
      </c>
      <c r="AF65" s="18">
        <f>SUM(AF64,AF36)</f>
        <v>0</v>
      </c>
      <c r="AG65" s="18">
        <f>SUM(AG64,AG37)</f>
        <v>0</v>
      </c>
      <c r="AH65" s="18">
        <f>SUM(AH64,AH38)</f>
        <v>0</v>
      </c>
      <c r="AI65" s="18">
        <f>SUM(AI64,AI39)</f>
        <v>0</v>
      </c>
      <c r="AJ65" s="18">
        <f>SUM(AJ64,AJ40)</f>
        <v>0</v>
      </c>
      <c r="AK65" s="18">
        <f>SUM(AK64,AK41)</f>
        <v>0</v>
      </c>
      <c r="AL65" s="18">
        <f>SUM(AL64,AL42)</f>
        <v>0</v>
      </c>
      <c r="AM65" s="18">
        <f>SUM(AM64,AM43)</f>
        <v>0</v>
      </c>
      <c r="AN65" s="18">
        <f>SUM(AN64,AN44)</f>
        <v>0</v>
      </c>
      <c r="AO65" s="23">
        <f>SUM(AO64,AO45)</f>
        <v>0</v>
      </c>
      <c r="AP65" s="23">
        <f>SUM(AP64,AP46)</f>
        <v>0</v>
      </c>
      <c r="AQ65" s="18">
        <f>SUM(AQ64,AQ47)</f>
        <v>0</v>
      </c>
      <c r="AR65" s="18">
        <f>SUM(AR64,AR48)</f>
        <v>0</v>
      </c>
      <c r="AS65" s="18">
        <f>SUM(AS64,AS49)</f>
        <v>0</v>
      </c>
      <c r="AT65" s="358">
        <f>SUM(AT64,AT50)</f>
        <v>0</v>
      </c>
      <c r="AU65" s="18">
        <f>SUM(AU64,AU51)</f>
        <v>0</v>
      </c>
      <c r="AV65" s="23">
        <f>SUM(AV64,AV52)</f>
        <v>0</v>
      </c>
      <c r="AW65" s="23">
        <f>SUM(AW64,AW53)</f>
        <v>0</v>
      </c>
      <c r="AX65" s="23">
        <f>SUM(AX64,AX54)</f>
        <v>0</v>
      </c>
      <c r="AY65" s="23">
        <f>SUM(AY64,AY55)</f>
        <v>0</v>
      </c>
      <c r="AZ65" s="23">
        <f>SUM(AZ64,AZ56)</f>
        <v>0</v>
      </c>
      <c r="BA65" s="18">
        <f>SUM(BA64,BA57)</f>
        <v>0</v>
      </c>
      <c r="BB65" s="18">
        <f>SUM(BB64,BB58)</f>
        <v>0</v>
      </c>
      <c r="BC65" s="18">
        <f>SUM(BC64,BC59)</f>
        <v>0</v>
      </c>
      <c r="BD65" s="23">
        <f>SUM(BD64,BD60)</f>
        <v>0</v>
      </c>
      <c r="BE65" s="23">
        <f>SUM(BE64,BE61)</f>
        <v>0</v>
      </c>
      <c r="BF65" s="23">
        <f>SUM(BF64,BF62)</f>
        <v>0</v>
      </c>
      <c r="BG65" s="23">
        <f>SUM(BG64)</f>
        <v>0</v>
      </c>
      <c r="BH65" s="18"/>
      <c r="BI65" s="184"/>
      <c r="BJ65" s="184"/>
    </row>
    <row r="68" spans="1:62">
      <c r="B68" s="175"/>
      <c r="C68" s="175"/>
      <c r="D68" s="175"/>
      <c r="E68" s="259"/>
      <c r="F68" s="175"/>
      <c r="G68" s="182"/>
      <c r="H68" s="182"/>
      <c r="I68" s="182"/>
      <c r="J68" s="182"/>
      <c r="K68" s="182"/>
      <c r="L68" s="182"/>
      <c r="M68" s="175"/>
      <c r="N68" s="284"/>
      <c r="O68" s="175"/>
      <c r="P68" s="175"/>
      <c r="Q68" s="175"/>
      <c r="R68" s="259"/>
      <c r="S68" s="175"/>
      <c r="T68" s="175"/>
      <c r="U68" s="175"/>
      <c r="V68" s="175"/>
      <c r="X68" s="175"/>
      <c r="Z68" s="175"/>
      <c r="AA68" s="175"/>
      <c r="AB68" s="345"/>
      <c r="AC68" s="345"/>
      <c r="AF68" s="175"/>
      <c r="AG68" s="175"/>
      <c r="AH68" s="175"/>
      <c r="AI68" s="175"/>
      <c r="AJ68" s="175"/>
      <c r="AK68" s="175"/>
      <c r="AL68" s="175"/>
      <c r="AM68" s="175"/>
      <c r="AN68" s="175"/>
      <c r="AO68" s="175"/>
      <c r="AP68" s="175"/>
      <c r="AS68" s="175"/>
      <c r="AT68" s="284"/>
      <c r="AU68" s="175"/>
      <c r="AV68" s="175"/>
      <c r="AW68" s="175"/>
      <c r="AX68" s="175"/>
      <c r="AY68" s="175"/>
      <c r="AZ68" s="175"/>
      <c r="BA68" s="175"/>
      <c r="BB68" s="175"/>
      <c r="BC68" s="175"/>
      <c r="BD68" s="175"/>
      <c r="BE68" s="175"/>
      <c r="BF68" s="175"/>
      <c r="BH68" s="175"/>
      <c r="BI68" s="175"/>
    </row>
  </sheetData>
  <mergeCells count="9">
    <mergeCell ref="BH4:BH5"/>
    <mergeCell ref="BI4:BI5"/>
    <mergeCell ref="BJ4:BJ5"/>
    <mergeCell ref="BG4:BG5"/>
    <mergeCell ref="A1:B1"/>
    <mergeCell ref="A4:A5"/>
    <mergeCell ref="B4:B5"/>
    <mergeCell ref="C4:C5"/>
    <mergeCell ref="D4:D5"/>
  </mergeCells>
  <pageMargins left="0.98402777777777795" right="0" top="0.65" bottom="0" header="0" footer="0"/>
  <pageSetup paperSize="8" scale="90" orientation="landscape"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00000"/>
  </sheetPr>
  <dimension ref="A1:AB78"/>
  <sheetViews>
    <sheetView topLeftCell="A2" zoomScale="70" zoomScaleNormal="70" zoomScaleSheetLayoutView="70" workbookViewId="0">
      <selection activeCell="H11" sqref="H11"/>
    </sheetView>
  </sheetViews>
  <sheetFormatPr defaultColWidth="9.33203125" defaultRowHeight="15.6"/>
  <cols>
    <col min="1" max="1" width="8.44140625" style="44" customWidth="1"/>
    <col min="2" max="2" width="56.44140625" style="44" customWidth="1"/>
    <col min="3" max="3" width="7.44140625" style="44" customWidth="1"/>
    <col min="4" max="4" width="12.44140625" style="39" customWidth="1"/>
    <col min="5" max="13" width="11.6640625" style="39" customWidth="1"/>
    <col min="14" max="16" width="11.6640625" style="39" hidden="1" customWidth="1"/>
    <col min="17" max="21" width="11.6640625" style="44" hidden="1" customWidth="1"/>
    <col min="22" max="22" width="9" style="44" hidden="1" customWidth="1"/>
    <col min="23" max="23" width="0.5546875" style="44" hidden="1" customWidth="1"/>
    <col min="24" max="28" width="9.33203125" style="44" hidden="1" customWidth="1"/>
    <col min="29" max="16384" width="9.33203125" style="44"/>
  </cols>
  <sheetData>
    <row r="1" spans="1:22" ht="16.2">
      <c r="A1" s="52" t="s">
        <v>2</v>
      </c>
      <c r="B1" s="53"/>
      <c r="C1" s="53"/>
      <c r="D1" s="53"/>
      <c r="E1" s="53"/>
      <c r="F1" s="53"/>
      <c r="G1" s="53"/>
      <c r="H1" s="53"/>
      <c r="I1" s="53"/>
      <c r="J1" s="53"/>
      <c r="K1" s="53"/>
      <c r="L1" s="53"/>
      <c r="M1" s="53"/>
      <c r="N1" s="53"/>
      <c r="O1" s="53"/>
      <c r="P1" s="53"/>
      <c r="Q1" s="53"/>
      <c r="R1" s="53"/>
      <c r="S1" s="53"/>
    </row>
    <row r="2" spans="1:22" s="62" customFormat="1" ht="24" customHeight="1">
      <c r="A2" s="702" t="s">
        <v>414</v>
      </c>
      <c r="B2" s="703"/>
      <c r="C2" s="703"/>
      <c r="D2" s="703"/>
      <c r="E2" s="703"/>
      <c r="F2" s="703"/>
      <c r="G2" s="703"/>
      <c r="H2" s="703"/>
      <c r="I2" s="703"/>
      <c r="J2" s="703"/>
      <c r="K2" s="703"/>
      <c r="L2" s="703"/>
      <c r="M2" s="703"/>
      <c r="N2" s="703"/>
      <c r="O2" s="703"/>
      <c r="P2" s="703"/>
      <c r="Q2" s="703"/>
      <c r="R2" s="703"/>
      <c r="S2" s="703"/>
    </row>
    <row r="3" spans="1:22" ht="12" customHeight="1">
      <c r="A3" s="53"/>
      <c r="B3" s="53"/>
      <c r="C3" s="53"/>
      <c r="D3" s="53"/>
      <c r="E3" s="53"/>
      <c r="F3" s="53"/>
      <c r="G3" s="53"/>
      <c r="H3" s="53"/>
      <c r="I3" s="53"/>
      <c r="J3" s="53"/>
      <c r="K3" s="53"/>
      <c r="L3" s="53"/>
      <c r="M3" s="53"/>
      <c r="N3" s="53"/>
      <c r="O3" s="53"/>
      <c r="P3" s="53"/>
      <c r="Q3" s="53"/>
      <c r="R3" s="704"/>
      <c r="S3" s="704"/>
      <c r="T3" s="704" t="s">
        <v>4</v>
      </c>
      <c r="U3" s="704"/>
    </row>
    <row r="4" spans="1:22" s="40" customFormat="1" ht="20.25" customHeight="1">
      <c r="A4" s="707" t="s">
        <v>0</v>
      </c>
      <c r="B4" s="705" t="s">
        <v>5</v>
      </c>
      <c r="C4" s="705" t="s">
        <v>6</v>
      </c>
      <c r="D4" s="710" t="s">
        <v>194</v>
      </c>
      <c r="E4" s="705" t="s">
        <v>141</v>
      </c>
      <c r="F4" s="705"/>
      <c r="G4" s="705"/>
      <c r="H4" s="705"/>
      <c r="I4" s="705"/>
      <c r="J4" s="705"/>
      <c r="K4" s="705"/>
      <c r="L4" s="705"/>
      <c r="M4" s="705"/>
      <c r="N4" s="705"/>
      <c r="O4" s="705"/>
      <c r="P4" s="705"/>
      <c r="Q4" s="705"/>
      <c r="R4" s="705"/>
      <c r="S4" s="705"/>
      <c r="T4" s="705"/>
      <c r="U4" s="705"/>
      <c r="V4" s="705"/>
    </row>
    <row r="5" spans="1:22" ht="56.25" customHeight="1">
      <c r="A5" s="708"/>
      <c r="B5" s="705"/>
      <c r="C5" s="705"/>
      <c r="D5" s="705"/>
      <c r="E5" s="693" t="s">
        <v>630</v>
      </c>
      <c r="F5" s="693" t="s">
        <v>631</v>
      </c>
      <c r="G5" s="693" t="s">
        <v>632</v>
      </c>
      <c r="H5" s="693" t="s">
        <v>633</v>
      </c>
      <c r="I5" s="693" t="s">
        <v>634</v>
      </c>
      <c r="J5" s="693" t="s">
        <v>635</v>
      </c>
      <c r="K5" s="693" t="s">
        <v>636</v>
      </c>
      <c r="L5" s="693" t="s">
        <v>637</v>
      </c>
      <c r="M5" s="693" t="s">
        <v>638</v>
      </c>
      <c r="N5" s="693" t="s">
        <v>608</v>
      </c>
      <c r="O5" s="693" t="s">
        <v>609</v>
      </c>
      <c r="P5" s="693" t="s">
        <v>612</v>
      </c>
      <c r="Q5" s="693" t="s">
        <v>221</v>
      </c>
      <c r="R5" s="693" t="s">
        <v>213</v>
      </c>
      <c r="S5" s="693" t="s">
        <v>610</v>
      </c>
      <c r="T5" s="693" t="s">
        <v>611</v>
      </c>
      <c r="U5" s="693" t="s">
        <v>222</v>
      </c>
      <c r="V5" s="710">
        <v>18</v>
      </c>
    </row>
    <row r="6" spans="1:22" ht="3" hidden="1" customHeight="1">
      <c r="A6" s="709"/>
      <c r="B6" s="705"/>
      <c r="C6" s="705"/>
      <c r="D6" s="705"/>
      <c r="E6" s="694"/>
      <c r="F6" s="694"/>
      <c r="G6" s="694"/>
      <c r="H6" s="694"/>
      <c r="I6" s="694"/>
      <c r="J6" s="694"/>
      <c r="K6" s="694"/>
      <c r="L6" s="694"/>
      <c r="M6" s="694"/>
      <c r="N6" s="694"/>
      <c r="O6" s="694"/>
      <c r="P6" s="694"/>
      <c r="Q6" s="694"/>
      <c r="R6" s="694"/>
      <c r="S6" s="694"/>
      <c r="T6" s="694"/>
      <c r="U6" s="694"/>
      <c r="V6" s="710"/>
    </row>
    <row r="7" spans="1:22" s="38" customFormat="1" ht="25.5" customHeight="1">
      <c r="A7" s="45">
        <v>-1</v>
      </c>
      <c r="B7" s="45">
        <v>-2</v>
      </c>
      <c r="C7" s="45">
        <v>-3</v>
      </c>
      <c r="D7" s="66" t="s">
        <v>7</v>
      </c>
      <c r="E7" s="45">
        <v>-5</v>
      </c>
      <c r="F7" s="45">
        <v>-6</v>
      </c>
      <c r="G7" s="45">
        <v>-7</v>
      </c>
      <c r="H7" s="45">
        <v>-8</v>
      </c>
      <c r="I7" s="45">
        <v>-9</v>
      </c>
      <c r="J7" s="45">
        <v>-10</v>
      </c>
      <c r="K7" s="45">
        <v>-11</v>
      </c>
      <c r="L7" s="45">
        <v>-12</v>
      </c>
      <c r="M7" s="45">
        <v>-13</v>
      </c>
      <c r="N7" s="45">
        <v>-14</v>
      </c>
      <c r="O7" s="45">
        <v>-15</v>
      </c>
      <c r="P7" s="45">
        <v>-16</v>
      </c>
      <c r="Q7" s="45">
        <v>-17</v>
      </c>
      <c r="R7" s="45">
        <v>-18</v>
      </c>
      <c r="S7" s="45">
        <v>-19</v>
      </c>
      <c r="T7" s="45">
        <v>-20</v>
      </c>
      <c r="U7" s="45">
        <v>-21</v>
      </c>
      <c r="V7" s="45">
        <v>-22</v>
      </c>
    </row>
    <row r="8" spans="1:22" s="40" customFormat="1" ht="18.75" customHeight="1">
      <c r="A8" s="440"/>
      <c r="B8" s="27" t="s">
        <v>8</v>
      </c>
      <c r="C8" s="54"/>
      <c r="D8" s="55" t="e">
        <f t="shared" ref="D8:V8" si="0">SUM(D9,D22,D62)</f>
        <v>#REF!</v>
      </c>
      <c r="E8" s="55" t="e">
        <f t="shared" si="0"/>
        <v>#REF!</v>
      </c>
      <c r="F8" s="55" t="e">
        <f t="shared" si="0"/>
        <v>#REF!</v>
      </c>
      <c r="G8" s="55" t="e">
        <f t="shared" si="0"/>
        <v>#REF!</v>
      </c>
      <c r="H8" s="55" t="e">
        <f t="shared" si="0"/>
        <v>#REF!</v>
      </c>
      <c r="I8" s="55" t="e">
        <f t="shared" si="0"/>
        <v>#REF!</v>
      </c>
      <c r="J8" s="55" t="e">
        <f t="shared" si="0"/>
        <v>#REF!</v>
      </c>
      <c r="K8" s="55" t="e">
        <f t="shared" si="0"/>
        <v>#REF!</v>
      </c>
      <c r="L8" s="55" t="e">
        <f t="shared" si="0"/>
        <v>#REF!</v>
      </c>
      <c r="M8" s="55" t="e">
        <f t="shared" si="0"/>
        <v>#REF!</v>
      </c>
      <c r="N8" s="55">
        <f t="shared" si="0"/>
        <v>0</v>
      </c>
      <c r="O8" s="46">
        <f t="shared" si="0"/>
        <v>0</v>
      </c>
      <c r="P8" s="46">
        <f t="shared" si="0"/>
        <v>0</v>
      </c>
      <c r="Q8" s="46">
        <f t="shared" si="0"/>
        <v>0</v>
      </c>
      <c r="R8" s="55">
        <f t="shared" si="0"/>
        <v>0</v>
      </c>
      <c r="S8" s="55">
        <f t="shared" si="0"/>
        <v>0</v>
      </c>
      <c r="T8" s="46">
        <f t="shared" si="0"/>
        <v>0</v>
      </c>
      <c r="U8" s="46">
        <f t="shared" si="0"/>
        <v>0</v>
      </c>
      <c r="V8" s="46" t="e">
        <f t="shared" si="0"/>
        <v>#REF!</v>
      </c>
    </row>
    <row r="9" spans="1:22" s="83" customFormat="1" ht="18.75" customHeight="1">
      <c r="A9" s="77">
        <v>1</v>
      </c>
      <c r="B9" s="78" t="s">
        <v>9</v>
      </c>
      <c r="C9" s="80" t="s">
        <v>10</v>
      </c>
      <c r="D9" s="57" t="e">
        <f>SUM(D11:D21)</f>
        <v>#REF!</v>
      </c>
      <c r="E9" s="57" t="e">
        <f t="shared" ref="E9:U9" si="1">SUM(E11:E21)</f>
        <v>#REF!</v>
      </c>
      <c r="F9" s="57" t="e">
        <f t="shared" si="1"/>
        <v>#REF!</v>
      </c>
      <c r="G9" s="57" t="e">
        <f t="shared" si="1"/>
        <v>#REF!</v>
      </c>
      <c r="H9" s="57" t="e">
        <f t="shared" si="1"/>
        <v>#REF!</v>
      </c>
      <c r="I9" s="57" t="e">
        <f t="shared" si="1"/>
        <v>#REF!</v>
      </c>
      <c r="J9" s="57" t="e">
        <f t="shared" si="1"/>
        <v>#REF!</v>
      </c>
      <c r="K9" s="57" t="e">
        <f t="shared" si="1"/>
        <v>#REF!</v>
      </c>
      <c r="L9" s="57" t="e">
        <f t="shared" si="1"/>
        <v>#REF!</v>
      </c>
      <c r="M9" s="57" t="e">
        <f t="shared" si="1"/>
        <v>#REF!</v>
      </c>
      <c r="N9" s="57">
        <f t="shared" si="1"/>
        <v>0</v>
      </c>
      <c r="O9" s="57">
        <f t="shared" si="1"/>
        <v>0</v>
      </c>
      <c r="P9" s="57">
        <f t="shared" si="1"/>
        <v>0</v>
      </c>
      <c r="Q9" s="57">
        <f t="shared" si="1"/>
        <v>0</v>
      </c>
      <c r="R9" s="57">
        <f t="shared" si="1"/>
        <v>0</v>
      </c>
      <c r="S9" s="57">
        <f t="shared" si="1"/>
        <v>0</v>
      </c>
      <c r="T9" s="57">
        <f t="shared" si="1"/>
        <v>0</v>
      </c>
      <c r="U9" s="57">
        <f t="shared" si="1"/>
        <v>0</v>
      </c>
      <c r="V9" s="81" t="e">
        <f>SUM(V11,V13:V21)</f>
        <v>#REF!</v>
      </c>
    </row>
    <row r="10" spans="1:22" s="41" customFormat="1" ht="18.75" customHeight="1">
      <c r="A10" s="440" t="s">
        <v>11</v>
      </c>
      <c r="B10" s="15" t="s">
        <v>12</v>
      </c>
      <c r="C10" s="56" t="s">
        <v>13</v>
      </c>
      <c r="D10" s="57" t="e">
        <f>SUM(E10:U10)</f>
        <v>#REF!</v>
      </c>
      <c r="E10" s="55" t="e">
        <f>SUM(E11:E12)</f>
        <v>#REF!</v>
      </c>
      <c r="F10" s="55" t="e">
        <f t="shared" ref="F10:P10" si="2">SUM(F11:F12)</f>
        <v>#REF!</v>
      </c>
      <c r="G10" s="55" t="e">
        <f t="shared" si="2"/>
        <v>#REF!</v>
      </c>
      <c r="H10" s="55" t="e">
        <f t="shared" si="2"/>
        <v>#REF!</v>
      </c>
      <c r="I10" s="55" t="e">
        <f t="shared" si="2"/>
        <v>#REF!</v>
      </c>
      <c r="J10" s="55" t="e">
        <f t="shared" si="2"/>
        <v>#REF!</v>
      </c>
      <c r="K10" s="55" t="e">
        <f t="shared" si="2"/>
        <v>#REF!</v>
      </c>
      <c r="L10" s="55" t="e">
        <f t="shared" si="2"/>
        <v>#REF!</v>
      </c>
      <c r="M10" s="55" t="e">
        <f t="shared" si="2"/>
        <v>#REF!</v>
      </c>
      <c r="N10" s="55">
        <f t="shared" si="2"/>
        <v>0</v>
      </c>
      <c r="O10" s="55">
        <f t="shared" si="2"/>
        <v>0</v>
      </c>
      <c r="P10" s="55">
        <f t="shared" si="2"/>
        <v>0</v>
      </c>
      <c r="Q10" s="55">
        <f t="shared" ref="Q10:V10" si="3">SUM(Q11:Q12)</f>
        <v>0</v>
      </c>
      <c r="R10" s="55">
        <f t="shared" si="3"/>
        <v>0</v>
      </c>
      <c r="S10" s="55">
        <f t="shared" si="3"/>
        <v>0</v>
      </c>
      <c r="T10" s="55">
        <f t="shared" si="3"/>
        <v>0</v>
      </c>
      <c r="U10" s="55">
        <f t="shared" si="3"/>
        <v>0</v>
      </c>
      <c r="V10" s="55" t="e">
        <f t="shared" si="3"/>
        <v>#REF!</v>
      </c>
    </row>
    <row r="11" spans="1:22" s="42" customFormat="1" ht="18.75" customHeight="1">
      <c r="A11" s="30"/>
      <c r="B11" s="28" t="s">
        <v>14</v>
      </c>
      <c r="C11" s="58" t="s">
        <v>15</v>
      </c>
      <c r="D11" s="57" t="e">
        <f>SUM(E11:U11)</f>
        <v>#REF!</v>
      </c>
      <c r="E11" s="59" t="e">
        <f>#REF!</f>
        <v>#REF!</v>
      </c>
      <c r="F11" s="59" t="e">
        <f>#REF!</f>
        <v>#REF!</v>
      </c>
      <c r="G11" s="59" t="e">
        <f>#REF!</f>
        <v>#REF!</v>
      </c>
      <c r="H11" s="59" t="e">
        <f>#REF!</f>
        <v>#REF!</v>
      </c>
      <c r="I11" s="59" t="e">
        <f>#REF!</f>
        <v>#REF!</v>
      </c>
      <c r="J11" s="59" t="e">
        <f>#REF!</f>
        <v>#REF!</v>
      </c>
      <c r="K11" s="59" t="e">
        <f>#REF!</f>
        <v>#REF!</v>
      </c>
      <c r="L11" s="59" t="e">
        <f>#REF!</f>
        <v>#REF!</v>
      </c>
      <c r="M11" s="59" t="e">
        <f>#REF!</f>
        <v>#REF!</v>
      </c>
      <c r="N11" s="59">
        <f>'KIM SON (21-30)'!G62</f>
        <v>0</v>
      </c>
      <c r="O11" s="60">
        <f>'LONG HIEP (21-30)'!G62</f>
        <v>0</v>
      </c>
      <c r="P11" s="60">
        <f>'HAM TAN (21-30)'!G62</f>
        <v>0</v>
      </c>
      <c r="Q11" s="60">
        <f>'HAM TAN (21-30)'!G62</f>
        <v>0</v>
      </c>
      <c r="R11" s="59">
        <f>'DINH AN (21-30)'!G62</f>
        <v>0</v>
      </c>
      <c r="S11" s="59">
        <f>'NGOC BIEN (21-30)'!G62</f>
        <v>0</v>
      </c>
      <c r="T11" s="60">
        <f>'LONG HIEP (21-30)'!G62</f>
        <v>0</v>
      </c>
      <c r="U11" s="60">
        <f>'TAN HIEP (21-30)'!G62</f>
        <v>0</v>
      </c>
      <c r="V11" s="60" t="e">
        <f>'[2]XA18 (21-30)'!G62</f>
        <v>#REF!</v>
      </c>
    </row>
    <row r="12" spans="1:22" s="42" customFormat="1" ht="18.75" customHeight="1">
      <c r="A12" s="30"/>
      <c r="B12" s="28" t="s">
        <v>318</v>
      </c>
      <c r="C12" s="58" t="s">
        <v>16</v>
      </c>
      <c r="D12" s="57" t="e">
        <f t="shared" ref="D12:D21" si="4">SUM(E12:U12)</f>
        <v>#REF!</v>
      </c>
      <c r="E12" s="59" t="e">
        <f>#REF!</f>
        <v>#REF!</v>
      </c>
      <c r="F12" s="59" t="e">
        <f>#REF!</f>
        <v>#REF!</v>
      </c>
      <c r="G12" s="59" t="e">
        <f>#REF!</f>
        <v>#REF!</v>
      </c>
      <c r="H12" s="59" t="e">
        <f>#REF!</f>
        <v>#REF!</v>
      </c>
      <c r="I12" s="59" t="e">
        <f>#REF!</f>
        <v>#REF!</v>
      </c>
      <c r="J12" s="59" t="e">
        <f>#REF!</f>
        <v>#REF!</v>
      </c>
      <c r="K12" s="59" t="e">
        <f>#REF!</f>
        <v>#REF!</v>
      </c>
      <c r="L12" s="59" t="e">
        <f>#REF!</f>
        <v>#REF!</v>
      </c>
      <c r="M12" s="59" t="e">
        <f>#REF!</f>
        <v>#REF!</v>
      </c>
      <c r="N12" s="59">
        <f>'KIM SON (21-30)'!H62</f>
        <v>0</v>
      </c>
      <c r="O12" s="60">
        <f>'LONG HIEP (21-30)'!H62</f>
        <v>0</v>
      </c>
      <c r="P12" s="60">
        <f>'HAM TAN (21-30)'!H62</f>
        <v>0</v>
      </c>
      <c r="Q12" s="60">
        <f>'HAM TAN (21-30)'!H62</f>
        <v>0</v>
      </c>
      <c r="R12" s="59">
        <f>'DINH AN (21-30)'!H62</f>
        <v>0</v>
      </c>
      <c r="S12" s="59">
        <f>'NGOC BIEN (21-30)'!H62</f>
        <v>0</v>
      </c>
      <c r="T12" s="60">
        <f>'LONG HIEP (21-30)'!H62</f>
        <v>0</v>
      </c>
      <c r="U12" s="60">
        <f>'TAN HIEP (21-30)'!H62</f>
        <v>0</v>
      </c>
      <c r="V12" s="60" t="e">
        <f>#REF!</f>
        <v>#REF!</v>
      </c>
    </row>
    <row r="13" spans="1:22" s="43" customFormat="1" ht="18.75" customHeight="1">
      <c r="A13" s="14" t="s">
        <v>17</v>
      </c>
      <c r="B13" s="15" t="s">
        <v>18</v>
      </c>
      <c r="C13" s="56" t="s">
        <v>19</v>
      </c>
      <c r="D13" s="57" t="e">
        <f t="shared" si="4"/>
        <v>#REF!</v>
      </c>
      <c r="E13" s="61" t="e">
        <f>#REF!</f>
        <v>#REF!</v>
      </c>
      <c r="F13" s="61" t="e">
        <f>#REF!</f>
        <v>#REF!</v>
      </c>
      <c r="G13" s="61" t="e">
        <f>#REF!</f>
        <v>#REF!</v>
      </c>
      <c r="H13" s="61" t="e">
        <f>#REF!</f>
        <v>#REF!</v>
      </c>
      <c r="I13" s="61" t="e">
        <f>#REF!</f>
        <v>#REF!</v>
      </c>
      <c r="J13" s="61" t="e">
        <f>#REF!</f>
        <v>#REF!</v>
      </c>
      <c r="K13" s="61" t="e">
        <f>#REF!</f>
        <v>#REF!</v>
      </c>
      <c r="L13" s="61" t="e">
        <f>#REF!</f>
        <v>#REF!</v>
      </c>
      <c r="M13" s="61" t="e">
        <f>#REF!</f>
        <v>#REF!</v>
      </c>
      <c r="N13" s="61">
        <f>'KIM SON (21-30)'!I62</f>
        <v>0</v>
      </c>
      <c r="O13" s="47">
        <f>'LONG HIEP (21-30)'!I62</f>
        <v>0</v>
      </c>
      <c r="P13" s="47">
        <f>'HAM TAN (21-30)'!I62</f>
        <v>0</v>
      </c>
      <c r="Q13" s="47">
        <f>'HAM TAN (21-30)'!I62</f>
        <v>0</v>
      </c>
      <c r="R13" s="61">
        <f>'DINH AN (21-30)'!I62</f>
        <v>0</v>
      </c>
      <c r="S13" s="61">
        <f>'NGOC BIEN (21-30)'!I62</f>
        <v>0</v>
      </c>
      <c r="T13" s="47">
        <f>'LONG HIEP (21-30)'!I62</f>
        <v>0</v>
      </c>
      <c r="U13" s="47">
        <f>'TAN HIEP (21-30)'!I62</f>
        <v>0</v>
      </c>
      <c r="V13" s="47" t="e">
        <f>#REF!</f>
        <v>#REF!</v>
      </c>
    </row>
    <row r="14" spans="1:22" s="43" customFormat="1" ht="18.75" customHeight="1">
      <c r="A14" s="14" t="s">
        <v>20</v>
      </c>
      <c r="B14" s="15" t="s">
        <v>21</v>
      </c>
      <c r="C14" s="56" t="s">
        <v>22</v>
      </c>
      <c r="D14" s="57" t="e">
        <f t="shared" si="4"/>
        <v>#REF!</v>
      </c>
      <c r="E14" s="61" t="e">
        <f>#REF!</f>
        <v>#REF!</v>
      </c>
      <c r="F14" s="61" t="e">
        <f>#REF!</f>
        <v>#REF!</v>
      </c>
      <c r="G14" s="61" t="e">
        <f>#REF!</f>
        <v>#REF!</v>
      </c>
      <c r="H14" s="61" t="e">
        <f>#REF!</f>
        <v>#REF!</v>
      </c>
      <c r="I14" s="61" t="e">
        <f>#REF!</f>
        <v>#REF!</v>
      </c>
      <c r="J14" s="61" t="e">
        <f>#REF!</f>
        <v>#REF!</v>
      </c>
      <c r="K14" s="61" t="e">
        <f>#REF!</f>
        <v>#REF!</v>
      </c>
      <c r="L14" s="61" t="e">
        <f>#REF!</f>
        <v>#REF!</v>
      </c>
      <c r="M14" s="61" t="e">
        <f>#REF!</f>
        <v>#REF!</v>
      </c>
      <c r="N14" s="61">
        <f>'KIM SON (21-30)'!J62</f>
        <v>0</v>
      </c>
      <c r="O14" s="47">
        <f>'LONG HIEP (21-30)'!J62</f>
        <v>0</v>
      </c>
      <c r="P14" s="47">
        <f>'HAM TAN (21-30)'!J62</f>
        <v>0</v>
      </c>
      <c r="Q14" s="47">
        <f>'HAM TAN (21-30)'!J62</f>
        <v>0</v>
      </c>
      <c r="R14" s="61">
        <f>'DINH AN (21-30)'!J62</f>
        <v>0</v>
      </c>
      <c r="S14" s="61">
        <f>'NGOC BIEN (21-30)'!J62</f>
        <v>0</v>
      </c>
      <c r="T14" s="47">
        <f>'LONG HIEP (21-30)'!J62</f>
        <v>0</v>
      </c>
      <c r="U14" s="47">
        <f>'TAN HIEP (21-30)'!J62</f>
        <v>0</v>
      </c>
      <c r="V14" s="47" t="e">
        <f>#REF!</f>
        <v>#REF!</v>
      </c>
    </row>
    <row r="15" spans="1:22" s="43" customFormat="1" ht="18.75" customHeight="1">
      <c r="A15" s="14" t="s">
        <v>23</v>
      </c>
      <c r="B15" s="15" t="s">
        <v>24</v>
      </c>
      <c r="C15" s="56" t="s">
        <v>25</v>
      </c>
      <c r="D15" s="57" t="e">
        <f t="shared" si="4"/>
        <v>#REF!</v>
      </c>
      <c r="E15" s="61" t="e">
        <f>#REF!</f>
        <v>#REF!</v>
      </c>
      <c r="F15" s="61" t="e">
        <f>#REF!</f>
        <v>#REF!</v>
      </c>
      <c r="G15" s="61" t="e">
        <f>#REF!</f>
        <v>#REF!</v>
      </c>
      <c r="H15" s="61" t="e">
        <f>#REF!</f>
        <v>#REF!</v>
      </c>
      <c r="I15" s="61" t="e">
        <f>#REF!</f>
        <v>#REF!</v>
      </c>
      <c r="J15" s="61" t="e">
        <f>#REF!</f>
        <v>#REF!</v>
      </c>
      <c r="K15" s="61" t="e">
        <f>#REF!</f>
        <v>#REF!</v>
      </c>
      <c r="L15" s="61" t="e">
        <f>#REF!</f>
        <v>#REF!</v>
      </c>
      <c r="M15" s="61" t="e">
        <f>#REF!</f>
        <v>#REF!</v>
      </c>
      <c r="N15" s="61">
        <f>'KIM SON (21-30)'!K62</f>
        <v>0</v>
      </c>
      <c r="O15" s="47">
        <f>'LONG HIEP (21-30)'!K62</f>
        <v>0</v>
      </c>
      <c r="P15" s="47">
        <f>'HAM TAN (21-30)'!K62</f>
        <v>0</v>
      </c>
      <c r="Q15" s="47">
        <f>'HAM TAN (21-30)'!K62</f>
        <v>0</v>
      </c>
      <c r="R15" s="61">
        <f>'DINH AN (21-30)'!K62</f>
        <v>0</v>
      </c>
      <c r="S15" s="61">
        <f>'NGOC BIEN (21-30)'!K62</f>
        <v>0</v>
      </c>
      <c r="T15" s="47">
        <f>'LONG HIEP (21-30)'!K62</f>
        <v>0</v>
      </c>
      <c r="U15" s="47">
        <f>'TAN HIEP (21-30)'!K62</f>
        <v>0</v>
      </c>
      <c r="V15" s="47" t="e">
        <f>#REF!</f>
        <v>#REF!</v>
      </c>
    </row>
    <row r="16" spans="1:22" s="43" customFormat="1" ht="18.75" customHeight="1">
      <c r="A16" s="14" t="s">
        <v>26</v>
      </c>
      <c r="B16" s="15" t="s">
        <v>27</v>
      </c>
      <c r="C16" s="56" t="s">
        <v>28</v>
      </c>
      <c r="D16" s="57" t="e">
        <f t="shared" si="4"/>
        <v>#REF!</v>
      </c>
      <c r="E16" s="61" t="e">
        <f>#REF!</f>
        <v>#REF!</v>
      </c>
      <c r="F16" s="61" t="e">
        <f>#REF!</f>
        <v>#REF!</v>
      </c>
      <c r="G16" s="61" t="e">
        <f>#REF!</f>
        <v>#REF!</v>
      </c>
      <c r="H16" s="61" t="e">
        <f>#REF!</f>
        <v>#REF!</v>
      </c>
      <c r="I16" s="61" t="e">
        <f>#REF!</f>
        <v>#REF!</v>
      </c>
      <c r="J16" s="61" t="e">
        <f>#REF!</f>
        <v>#REF!</v>
      </c>
      <c r="K16" s="61" t="e">
        <f>#REF!</f>
        <v>#REF!</v>
      </c>
      <c r="L16" s="61" t="e">
        <f>#REF!</f>
        <v>#REF!</v>
      </c>
      <c r="M16" s="61" t="e">
        <f>#REF!</f>
        <v>#REF!</v>
      </c>
      <c r="N16" s="61">
        <f>'KIM SON (21-30)'!L62</f>
        <v>0</v>
      </c>
      <c r="O16" s="47">
        <f>'LONG HIEP (21-30)'!L62</f>
        <v>0</v>
      </c>
      <c r="P16" s="47">
        <f>'HAM TAN (21-30)'!L62</f>
        <v>0</v>
      </c>
      <c r="Q16" s="47">
        <f>'HAM TAN (21-30)'!L62</f>
        <v>0</v>
      </c>
      <c r="R16" s="61">
        <f>'DINH AN (21-30)'!L62</f>
        <v>0</v>
      </c>
      <c r="S16" s="61">
        <f>'NGOC BIEN (21-30)'!L62</f>
        <v>0</v>
      </c>
      <c r="T16" s="47">
        <f>'LONG HIEP (21-30)'!L62</f>
        <v>0</v>
      </c>
      <c r="U16" s="47">
        <f>'TAN HIEP (21-30)'!L62</f>
        <v>0</v>
      </c>
      <c r="V16" s="47" t="e">
        <f>#REF!</f>
        <v>#REF!</v>
      </c>
    </row>
    <row r="17" spans="1:22" s="43" customFormat="1" ht="18.75" customHeight="1">
      <c r="A17" s="14" t="s">
        <v>29</v>
      </c>
      <c r="B17" s="15" t="s">
        <v>30</v>
      </c>
      <c r="C17" s="56" t="s">
        <v>31</v>
      </c>
      <c r="D17" s="57" t="e">
        <f t="shared" si="4"/>
        <v>#REF!</v>
      </c>
      <c r="E17" s="61" t="e">
        <f>#REF!</f>
        <v>#REF!</v>
      </c>
      <c r="F17" s="61" t="e">
        <f>#REF!</f>
        <v>#REF!</v>
      </c>
      <c r="G17" s="61" t="e">
        <f>#REF!</f>
        <v>#REF!</v>
      </c>
      <c r="H17" s="61" t="e">
        <f>#REF!</f>
        <v>#REF!</v>
      </c>
      <c r="I17" s="61" t="e">
        <f>#REF!</f>
        <v>#REF!</v>
      </c>
      <c r="J17" s="61" t="e">
        <f>#REF!</f>
        <v>#REF!</v>
      </c>
      <c r="K17" s="61" t="e">
        <f>#REF!</f>
        <v>#REF!</v>
      </c>
      <c r="L17" s="61" t="e">
        <f>#REF!</f>
        <v>#REF!</v>
      </c>
      <c r="M17" s="61" t="e">
        <f>#REF!</f>
        <v>#REF!</v>
      </c>
      <c r="N17" s="61">
        <f>'KIM SON (21-30)'!M62</f>
        <v>0</v>
      </c>
      <c r="O17" s="47">
        <f>'LONG HIEP (21-30)'!M62</f>
        <v>0</v>
      </c>
      <c r="P17" s="47">
        <f>'HAM TAN (21-30)'!M62</f>
        <v>0</v>
      </c>
      <c r="Q17" s="47">
        <f>'HAM TAN (21-30)'!M62</f>
        <v>0</v>
      </c>
      <c r="R17" s="61">
        <f>'DINH AN (21-30)'!M62</f>
        <v>0</v>
      </c>
      <c r="S17" s="61">
        <f>'NGOC BIEN (21-30)'!M62</f>
        <v>0</v>
      </c>
      <c r="T17" s="47">
        <f>'LONG HIEP (21-30)'!M62</f>
        <v>0</v>
      </c>
      <c r="U17" s="47">
        <f>'TAN HIEP (21-30)'!M62</f>
        <v>0</v>
      </c>
      <c r="V17" s="47" t="e">
        <f>#REF!</f>
        <v>#REF!</v>
      </c>
    </row>
    <row r="18" spans="1:22" s="42" customFormat="1" ht="18.75" customHeight="1">
      <c r="A18" s="30"/>
      <c r="B18" s="28" t="s">
        <v>343</v>
      </c>
      <c r="C18" s="58" t="s">
        <v>382</v>
      </c>
      <c r="D18" s="57" t="e">
        <f t="shared" si="4"/>
        <v>#REF!</v>
      </c>
      <c r="E18" s="61" t="e">
        <f>#REF!</f>
        <v>#REF!</v>
      </c>
      <c r="F18" s="61" t="e">
        <f>#REF!</f>
        <v>#REF!</v>
      </c>
      <c r="G18" s="61" t="e">
        <f>#REF!</f>
        <v>#REF!</v>
      </c>
      <c r="H18" s="61" t="e">
        <f>#REF!</f>
        <v>#REF!</v>
      </c>
      <c r="I18" s="61" t="e">
        <f>#REF!</f>
        <v>#REF!</v>
      </c>
      <c r="J18" s="61" t="e">
        <f>#REF!</f>
        <v>#REF!</v>
      </c>
      <c r="K18" s="61" t="e">
        <f>#REF!</f>
        <v>#REF!</v>
      </c>
      <c r="L18" s="61" t="e">
        <f>#REF!</f>
        <v>#REF!</v>
      </c>
      <c r="M18" s="61" t="e">
        <f>#REF!</f>
        <v>#REF!</v>
      </c>
      <c r="N18" s="61">
        <f>'KIM SON (21-30)'!N62</f>
        <v>0</v>
      </c>
      <c r="O18" s="47">
        <f>'LONG HIEP (21-30)'!M62</f>
        <v>0</v>
      </c>
      <c r="P18" s="47">
        <f>'HAM TAN (21-30)'!M62</f>
        <v>0</v>
      </c>
      <c r="Q18" s="47">
        <f>'HAM TAN (21-30)'!M62</f>
        <v>0</v>
      </c>
      <c r="R18" s="61">
        <f>'DINH AN (21-30)'!M62</f>
        <v>0</v>
      </c>
      <c r="S18" s="61">
        <f>'NGOC BIEN (21-30)'!M62</f>
        <v>0</v>
      </c>
      <c r="T18" s="47">
        <f>'LONG HIEP (21-30)'!M62</f>
        <v>0</v>
      </c>
      <c r="U18" s="47">
        <f>'TAN HIEP (21-30)'!M62</f>
        <v>0</v>
      </c>
      <c r="V18" s="60"/>
    </row>
    <row r="19" spans="1:22" s="43" customFormat="1" ht="18.75" customHeight="1">
      <c r="A19" s="14" t="s">
        <v>32</v>
      </c>
      <c r="B19" s="15" t="s">
        <v>33</v>
      </c>
      <c r="C19" s="56" t="s">
        <v>34</v>
      </c>
      <c r="D19" s="57" t="e">
        <f t="shared" si="4"/>
        <v>#REF!</v>
      </c>
      <c r="E19" s="61" t="e">
        <f>#REF!</f>
        <v>#REF!</v>
      </c>
      <c r="F19" s="61" t="e">
        <f>#REF!</f>
        <v>#REF!</v>
      </c>
      <c r="G19" s="61" t="e">
        <f>#REF!</f>
        <v>#REF!</v>
      </c>
      <c r="H19" s="61" t="e">
        <f>#REF!</f>
        <v>#REF!</v>
      </c>
      <c r="I19" s="61" t="e">
        <f>#REF!</f>
        <v>#REF!</v>
      </c>
      <c r="J19" s="61" t="e">
        <f>#REF!</f>
        <v>#REF!</v>
      </c>
      <c r="K19" s="61" t="e">
        <f>#REF!</f>
        <v>#REF!</v>
      </c>
      <c r="L19" s="61" t="e">
        <f>#REF!</f>
        <v>#REF!</v>
      </c>
      <c r="M19" s="61" t="e">
        <f>#REF!</f>
        <v>#REF!</v>
      </c>
      <c r="N19" s="61">
        <f>'KIM SON (21-30)'!O62</f>
        <v>0</v>
      </c>
      <c r="O19" s="47">
        <f>'LONG HIEP (21-30)'!O62</f>
        <v>0</v>
      </c>
      <c r="P19" s="47">
        <f>'HAM TAN (21-30)'!O62</f>
        <v>0</v>
      </c>
      <c r="Q19" s="47">
        <f>'HAM TAN (21-30)'!O62</f>
        <v>0</v>
      </c>
      <c r="R19" s="61">
        <f>'DINH AN (21-30)'!O62</f>
        <v>0</v>
      </c>
      <c r="S19" s="61">
        <f>'NGOC BIEN (21-30)'!O62</f>
        <v>0</v>
      </c>
      <c r="T19" s="47">
        <f>'LONG HIEP (21-30)'!O62</f>
        <v>0</v>
      </c>
      <c r="U19" s="47">
        <f>'TAN HIEP (21-30)'!O62</f>
        <v>0</v>
      </c>
      <c r="V19" s="47" t="e">
        <f>#REF!</f>
        <v>#REF!</v>
      </c>
    </row>
    <row r="20" spans="1:22" s="43" customFormat="1" ht="18.75" customHeight="1">
      <c r="A20" s="14" t="s">
        <v>35</v>
      </c>
      <c r="B20" s="15" t="s">
        <v>36</v>
      </c>
      <c r="C20" s="56" t="s">
        <v>37</v>
      </c>
      <c r="D20" s="57" t="e">
        <f t="shared" si="4"/>
        <v>#REF!</v>
      </c>
      <c r="E20" s="61" t="e">
        <f>#REF!</f>
        <v>#REF!</v>
      </c>
      <c r="F20" s="61" t="e">
        <f>#REF!</f>
        <v>#REF!</v>
      </c>
      <c r="G20" s="61" t="e">
        <f>#REF!</f>
        <v>#REF!</v>
      </c>
      <c r="H20" s="61" t="e">
        <f>#REF!</f>
        <v>#REF!</v>
      </c>
      <c r="I20" s="61" t="e">
        <f>#REF!</f>
        <v>#REF!</v>
      </c>
      <c r="J20" s="61" t="e">
        <f>#REF!</f>
        <v>#REF!</v>
      </c>
      <c r="K20" s="61" t="e">
        <f>#REF!</f>
        <v>#REF!</v>
      </c>
      <c r="L20" s="61" t="e">
        <f>#REF!</f>
        <v>#REF!</v>
      </c>
      <c r="M20" s="61" t="e">
        <f>#REF!</f>
        <v>#REF!</v>
      </c>
      <c r="N20" s="61">
        <f>'KIM SON (21-30)'!P62</f>
        <v>0</v>
      </c>
      <c r="O20" s="47">
        <f>'LONG HIEP (21-30)'!P62</f>
        <v>0</v>
      </c>
      <c r="P20" s="47">
        <f>'HAM TAN (21-30)'!P62</f>
        <v>0</v>
      </c>
      <c r="Q20" s="47">
        <f>'HAM TAN (21-30)'!P62</f>
        <v>0</v>
      </c>
      <c r="R20" s="61">
        <f>'DINH AN (21-30)'!P62</f>
        <v>0</v>
      </c>
      <c r="S20" s="61">
        <f>'NGOC BIEN (21-30)'!P62</f>
        <v>0</v>
      </c>
      <c r="T20" s="47">
        <f>'LONG HIEP (21-30)'!P62</f>
        <v>0</v>
      </c>
      <c r="U20" s="47">
        <f>'TAN HIEP (21-30)'!P62</f>
        <v>0</v>
      </c>
      <c r="V20" s="47" t="e">
        <f>#REF!</f>
        <v>#REF!</v>
      </c>
    </row>
    <row r="21" spans="1:22" s="43" customFormat="1" ht="18.75" customHeight="1">
      <c r="A21" s="14" t="s">
        <v>38</v>
      </c>
      <c r="B21" s="15" t="s">
        <v>39</v>
      </c>
      <c r="C21" s="56" t="s">
        <v>40</v>
      </c>
      <c r="D21" s="57" t="e">
        <f t="shared" si="4"/>
        <v>#REF!</v>
      </c>
      <c r="E21" s="61" t="e">
        <f>#REF!</f>
        <v>#REF!</v>
      </c>
      <c r="F21" s="61" t="e">
        <f>#REF!</f>
        <v>#REF!</v>
      </c>
      <c r="G21" s="61" t="e">
        <f>#REF!</f>
        <v>#REF!</v>
      </c>
      <c r="H21" s="61" t="e">
        <f>#REF!</f>
        <v>#REF!</v>
      </c>
      <c r="I21" s="61" t="e">
        <f>#REF!</f>
        <v>#REF!</v>
      </c>
      <c r="J21" s="61" t="e">
        <f>#REF!</f>
        <v>#REF!</v>
      </c>
      <c r="K21" s="61" t="e">
        <f>#REF!</f>
        <v>#REF!</v>
      </c>
      <c r="L21" s="61" t="e">
        <f>#REF!</f>
        <v>#REF!</v>
      </c>
      <c r="M21" s="61" t="e">
        <f>#REF!</f>
        <v>#REF!</v>
      </c>
      <c r="N21" s="61">
        <f>'KIM SON (21-30)'!Q62</f>
        <v>0</v>
      </c>
      <c r="O21" s="47">
        <f>'LONG HIEP (21-30)'!Q62</f>
        <v>0</v>
      </c>
      <c r="P21" s="47">
        <f>'HAM TAN (21-30)'!Q62</f>
        <v>0</v>
      </c>
      <c r="Q21" s="47">
        <f>'HAM TAN (21-30)'!Q62</f>
        <v>0</v>
      </c>
      <c r="R21" s="61">
        <f>'DINH AN (21-30)'!Q62</f>
        <v>0</v>
      </c>
      <c r="S21" s="61">
        <f>'NGOC BIEN (21-30)'!Q62</f>
        <v>0</v>
      </c>
      <c r="T21" s="47">
        <f>'LONG HIEP (21-30)'!Q62</f>
        <v>0</v>
      </c>
      <c r="U21" s="47">
        <f>'TAN HIEP (21-30)'!Q62</f>
        <v>0</v>
      </c>
      <c r="V21" s="47" t="e">
        <f>#REF!</f>
        <v>#REF!</v>
      </c>
    </row>
    <row r="22" spans="1:22" s="83" customFormat="1" ht="18.75" customHeight="1">
      <c r="A22" s="77">
        <v>2</v>
      </c>
      <c r="B22" s="78" t="s">
        <v>41</v>
      </c>
      <c r="C22" s="80" t="s">
        <v>42</v>
      </c>
      <c r="D22" s="57" t="e">
        <f>SUM(D24:D32,D50:D61)</f>
        <v>#REF!</v>
      </c>
      <c r="E22" s="57" t="e">
        <f t="shared" ref="E22:U22" si="5">SUM(E24:E32,E50:E61)</f>
        <v>#REF!</v>
      </c>
      <c r="F22" s="57" t="e">
        <f t="shared" si="5"/>
        <v>#REF!</v>
      </c>
      <c r="G22" s="57" t="e">
        <f t="shared" si="5"/>
        <v>#REF!</v>
      </c>
      <c r="H22" s="57" t="e">
        <f t="shared" si="5"/>
        <v>#REF!</v>
      </c>
      <c r="I22" s="57" t="e">
        <f t="shared" si="5"/>
        <v>#REF!</v>
      </c>
      <c r="J22" s="57" t="e">
        <f t="shared" si="5"/>
        <v>#REF!</v>
      </c>
      <c r="K22" s="57" t="e">
        <f t="shared" si="5"/>
        <v>#REF!</v>
      </c>
      <c r="L22" s="57" t="e">
        <f t="shared" si="5"/>
        <v>#REF!</v>
      </c>
      <c r="M22" s="57" t="e">
        <f t="shared" si="5"/>
        <v>#REF!</v>
      </c>
      <c r="N22" s="57">
        <f t="shared" si="5"/>
        <v>0</v>
      </c>
      <c r="O22" s="57">
        <f t="shared" si="5"/>
        <v>0</v>
      </c>
      <c r="P22" s="57">
        <f t="shared" si="5"/>
        <v>0</v>
      </c>
      <c r="Q22" s="57">
        <f t="shared" si="5"/>
        <v>0</v>
      </c>
      <c r="R22" s="57">
        <f t="shared" si="5"/>
        <v>0</v>
      </c>
      <c r="S22" s="57">
        <f t="shared" si="5"/>
        <v>0</v>
      </c>
      <c r="T22" s="57">
        <f t="shared" si="5"/>
        <v>0</v>
      </c>
      <c r="U22" s="57">
        <f t="shared" si="5"/>
        <v>0</v>
      </c>
      <c r="V22" s="81" t="e">
        <f>SUM(V24:V32,V43:V61)</f>
        <v>#REF!</v>
      </c>
    </row>
    <row r="23" spans="1:22" s="41" customFormat="1" ht="18.75" customHeight="1">
      <c r="A23" s="440"/>
      <c r="B23" s="28" t="s">
        <v>313</v>
      </c>
      <c r="C23" s="54"/>
      <c r="D23" s="55"/>
      <c r="E23" s="55"/>
      <c r="F23" s="55"/>
      <c r="G23" s="55"/>
      <c r="H23" s="55"/>
      <c r="I23" s="55"/>
      <c r="J23" s="55"/>
      <c r="K23" s="55"/>
      <c r="L23" s="55"/>
      <c r="M23" s="55"/>
      <c r="N23" s="55"/>
      <c r="O23" s="46"/>
      <c r="P23" s="46"/>
      <c r="Q23" s="46"/>
      <c r="R23" s="55"/>
      <c r="S23" s="55"/>
      <c r="T23" s="46"/>
      <c r="U23" s="46"/>
      <c r="V23" s="46"/>
    </row>
    <row r="24" spans="1:22" s="42" customFormat="1" ht="18.75" customHeight="1">
      <c r="A24" s="14" t="s">
        <v>43</v>
      </c>
      <c r="B24" s="15" t="s">
        <v>44</v>
      </c>
      <c r="C24" s="56" t="s">
        <v>45</v>
      </c>
      <c r="D24" s="55" t="e">
        <f t="shared" ref="D24:D61" si="6">SUM(E24:Q24)</f>
        <v>#REF!</v>
      </c>
      <c r="E24" s="61" t="e">
        <f>#REF!</f>
        <v>#REF!</v>
      </c>
      <c r="F24" s="61" t="e">
        <f>#REF!</f>
        <v>#REF!</v>
      </c>
      <c r="G24" s="61" t="e">
        <f>#REF!</f>
        <v>#REF!</v>
      </c>
      <c r="H24" s="61" t="e">
        <f>#REF!</f>
        <v>#REF!</v>
      </c>
      <c r="I24" s="61" t="e">
        <f>#REF!</f>
        <v>#REF!</v>
      </c>
      <c r="J24" s="61" t="e">
        <f>#REF!</f>
        <v>#REF!</v>
      </c>
      <c r="K24" s="61" t="e">
        <f>#REF!</f>
        <v>#REF!</v>
      </c>
      <c r="L24" s="61" t="e">
        <f>#REF!</f>
        <v>#REF!</v>
      </c>
      <c r="M24" s="61" t="e">
        <f>#REF!</f>
        <v>#REF!</v>
      </c>
      <c r="N24" s="61">
        <f>'KIM SON (21-30)'!T62</f>
        <v>0</v>
      </c>
      <c r="O24" s="47">
        <f>'LONG HIEP (21-30)'!T62</f>
        <v>0</v>
      </c>
      <c r="P24" s="47">
        <f>'HAM TAN (21-30)'!T62</f>
        <v>0</v>
      </c>
      <c r="Q24" s="47">
        <f>'HAM TAN (21-30)'!T62</f>
        <v>0</v>
      </c>
      <c r="R24" s="61">
        <f>'DINH AN (21-30)'!T62</f>
        <v>0</v>
      </c>
      <c r="S24" s="61">
        <f>'NGOC BIEN (21-30)'!T62</f>
        <v>0</v>
      </c>
      <c r="T24" s="47">
        <f>'LONG HIEP (21-30)'!T62</f>
        <v>0</v>
      </c>
      <c r="U24" s="47">
        <f>'TAN HIEP (21-30)'!T62</f>
        <v>0</v>
      </c>
      <c r="V24" s="47" t="e">
        <f>#REF!</f>
        <v>#REF!</v>
      </c>
    </row>
    <row r="25" spans="1:22" s="43" customFormat="1" ht="18.75" customHeight="1">
      <c r="A25" s="14" t="s">
        <v>46</v>
      </c>
      <c r="B25" s="15" t="s">
        <v>47</v>
      </c>
      <c r="C25" s="56" t="s">
        <v>48</v>
      </c>
      <c r="D25" s="55" t="e">
        <f t="shared" si="6"/>
        <v>#REF!</v>
      </c>
      <c r="E25" s="61" t="e">
        <f>#REF!</f>
        <v>#REF!</v>
      </c>
      <c r="F25" s="61" t="e">
        <f>#REF!</f>
        <v>#REF!</v>
      </c>
      <c r="G25" s="61" t="e">
        <f>#REF!</f>
        <v>#REF!</v>
      </c>
      <c r="H25" s="61" t="e">
        <f>#REF!</f>
        <v>#REF!</v>
      </c>
      <c r="I25" s="61" t="e">
        <f>#REF!</f>
        <v>#REF!</v>
      </c>
      <c r="J25" s="61" t="e">
        <f>#REF!</f>
        <v>#REF!</v>
      </c>
      <c r="K25" s="61" t="e">
        <f>#REF!</f>
        <v>#REF!</v>
      </c>
      <c r="L25" s="61" t="e">
        <f>#REF!</f>
        <v>#REF!</v>
      </c>
      <c r="M25" s="61" t="e">
        <f>#REF!</f>
        <v>#REF!</v>
      </c>
      <c r="N25" s="61">
        <f>'KIM SON (21-30)'!U62</f>
        <v>0</v>
      </c>
      <c r="O25" s="47">
        <f>'LONG HIEP (21-30)'!U62</f>
        <v>0</v>
      </c>
      <c r="P25" s="47">
        <f>'HAM TAN (21-30)'!U62</f>
        <v>0</v>
      </c>
      <c r="Q25" s="47">
        <f>'HAM TAN (21-30)'!U62</f>
        <v>0</v>
      </c>
      <c r="R25" s="61">
        <f>'DINH AN (21-30)'!U62</f>
        <v>0</v>
      </c>
      <c r="S25" s="61">
        <f>'NGOC BIEN (21-30)'!U62</f>
        <v>0</v>
      </c>
      <c r="T25" s="47">
        <f>'LONG HIEP (21-30)'!U62</f>
        <v>0</v>
      </c>
      <c r="U25" s="47">
        <f>'TAN HIEP (21-30)'!U62</f>
        <v>0</v>
      </c>
      <c r="V25" s="47" t="e">
        <f>#REF!</f>
        <v>#REF!</v>
      </c>
    </row>
    <row r="26" spans="1:22" s="48" customFormat="1" ht="18.75" customHeight="1">
      <c r="A26" s="14" t="s">
        <v>49</v>
      </c>
      <c r="B26" s="454" t="s">
        <v>50</v>
      </c>
      <c r="C26" s="51" t="s">
        <v>51</v>
      </c>
      <c r="D26" s="455" t="e">
        <f t="shared" si="6"/>
        <v>#REF!</v>
      </c>
      <c r="E26" s="456" t="e">
        <f>#REF!</f>
        <v>#REF!</v>
      </c>
      <c r="F26" s="456" t="e">
        <f>#REF!</f>
        <v>#REF!</v>
      </c>
      <c r="G26" s="456" t="e">
        <f>#REF!</f>
        <v>#REF!</v>
      </c>
      <c r="H26" s="456" t="e">
        <f>#REF!</f>
        <v>#REF!</v>
      </c>
      <c r="I26" s="456" t="e">
        <f>#REF!</f>
        <v>#REF!</v>
      </c>
      <c r="J26" s="456" t="e">
        <f>#REF!</f>
        <v>#REF!</v>
      </c>
      <c r="K26" s="456" t="e">
        <f>#REF!</f>
        <v>#REF!</v>
      </c>
      <c r="L26" s="456" t="e">
        <f>#REF!</f>
        <v>#REF!</v>
      </c>
      <c r="M26" s="456" t="e">
        <f>#REF!</f>
        <v>#REF!</v>
      </c>
      <c r="N26" s="456">
        <f>'KIM SON (21-30)'!V62</f>
        <v>0</v>
      </c>
      <c r="O26" s="457">
        <f>'LONG HIEP (21-30)'!V62</f>
        <v>0</v>
      </c>
      <c r="P26" s="457">
        <f>'HAM TAN (21-30)'!V62</f>
        <v>0</v>
      </c>
      <c r="Q26" s="457">
        <f>'HAM TAN (21-30)'!V62</f>
        <v>0</v>
      </c>
      <c r="R26" s="456">
        <f>'DINH AN (21-30)'!V62</f>
        <v>0</v>
      </c>
      <c r="S26" s="456">
        <f>'NGOC BIEN (21-30)'!V62</f>
        <v>0</v>
      </c>
      <c r="T26" s="457">
        <f>'LONG HIEP (21-30)'!V62</f>
        <v>0</v>
      </c>
      <c r="U26" s="457">
        <f>'TAN HIEP (21-30)'!V62</f>
        <v>0</v>
      </c>
      <c r="V26" s="457" t="e">
        <f>#REF!</f>
        <v>#REF!</v>
      </c>
    </row>
    <row r="27" spans="1:22" ht="18.75" customHeight="1">
      <c r="A27" s="14" t="s">
        <v>52</v>
      </c>
      <c r="B27" s="15" t="s">
        <v>54</v>
      </c>
      <c r="C27" s="56" t="s">
        <v>55</v>
      </c>
      <c r="D27" s="55" t="e">
        <f t="shared" si="6"/>
        <v>#REF!</v>
      </c>
      <c r="E27" s="61" t="e">
        <f>#REF!</f>
        <v>#REF!</v>
      </c>
      <c r="F27" s="61" t="e">
        <f>#REF!</f>
        <v>#REF!</v>
      </c>
      <c r="G27" s="61" t="e">
        <f>#REF!</f>
        <v>#REF!</v>
      </c>
      <c r="H27" s="61" t="e">
        <f>#REF!</f>
        <v>#REF!</v>
      </c>
      <c r="I27" s="61" t="e">
        <f>#REF!</f>
        <v>#REF!</v>
      </c>
      <c r="J27" s="61" t="e">
        <f>#REF!</f>
        <v>#REF!</v>
      </c>
      <c r="K27" s="61" t="e">
        <f>#REF!</f>
        <v>#REF!</v>
      </c>
      <c r="L27" s="61" t="e">
        <f>#REF!</f>
        <v>#REF!</v>
      </c>
      <c r="M27" s="61" t="e">
        <f>#REF!</f>
        <v>#REF!</v>
      </c>
      <c r="N27" s="61">
        <f>'KIM SON (21-30)'!X62</f>
        <v>0</v>
      </c>
      <c r="O27" s="47">
        <f>'LONG HIEP (21-30)'!X62</f>
        <v>0</v>
      </c>
      <c r="P27" s="47">
        <f>'HAM TAN (21-30)'!X62</f>
        <v>0</v>
      </c>
      <c r="Q27" s="47">
        <f>'HAM TAN (21-30)'!X62</f>
        <v>0</v>
      </c>
      <c r="R27" s="61">
        <f>'DINH AN (21-30)'!X62</f>
        <v>0</v>
      </c>
      <c r="S27" s="61">
        <f>'NGOC BIEN (21-30)'!X62</f>
        <v>0</v>
      </c>
      <c r="T27" s="47">
        <f>'LONG HIEP (21-30)'!X62</f>
        <v>0</v>
      </c>
      <c r="U27" s="47">
        <f>'TAN HIEP (21-30)'!X62</f>
        <v>0</v>
      </c>
      <c r="V27" s="47" t="e">
        <f>#REF!</f>
        <v>#REF!</v>
      </c>
    </row>
    <row r="28" spans="1:22" ht="18.75" customHeight="1">
      <c r="A28" s="14" t="s">
        <v>53</v>
      </c>
      <c r="B28" s="15" t="s">
        <v>136</v>
      </c>
      <c r="C28" s="56" t="s">
        <v>57</v>
      </c>
      <c r="D28" s="55" t="e">
        <f t="shared" si="6"/>
        <v>#REF!</v>
      </c>
      <c r="E28" s="61" t="e">
        <f>#REF!</f>
        <v>#REF!</v>
      </c>
      <c r="F28" s="61" t="e">
        <f>#REF!</f>
        <v>#REF!</v>
      </c>
      <c r="G28" s="61" t="e">
        <f>#REF!</f>
        <v>#REF!</v>
      </c>
      <c r="H28" s="61" t="e">
        <f>#REF!</f>
        <v>#REF!</v>
      </c>
      <c r="I28" s="61" t="e">
        <f>#REF!</f>
        <v>#REF!</v>
      </c>
      <c r="J28" s="61" t="e">
        <f>#REF!</f>
        <v>#REF!</v>
      </c>
      <c r="K28" s="61" t="e">
        <f>#REF!</f>
        <v>#REF!</v>
      </c>
      <c r="L28" s="61" t="e">
        <f>#REF!</f>
        <v>#REF!</v>
      </c>
      <c r="M28" s="61" t="e">
        <f>#REF!</f>
        <v>#REF!</v>
      </c>
      <c r="N28" s="61">
        <f>'KIM SON (21-30)'!Y62</f>
        <v>0</v>
      </c>
      <c r="O28" s="47">
        <f>'LONG HIEP (21-30)'!Y62</f>
        <v>0</v>
      </c>
      <c r="P28" s="47">
        <f>'HAM TAN (21-30)'!Y62</f>
        <v>0</v>
      </c>
      <c r="Q28" s="47">
        <f>'HAM TAN (21-30)'!Y62</f>
        <v>0</v>
      </c>
      <c r="R28" s="61">
        <f>'DINH AN (21-30)'!Y62</f>
        <v>0</v>
      </c>
      <c r="S28" s="61">
        <f>'NGOC BIEN (21-30)'!Y62</f>
        <v>0</v>
      </c>
      <c r="T28" s="47">
        <f>'LONG HIEP (21-30)'!Y62</f>
        <v>0</v>
      </c>
      <c r="U28" s="47">
        <f>'TAN HIEP (21-30)'!Y62</f>
        <v>0</v>
      </c>
      <c r="V28" s="47" t="e">
        <f>#REF!</f>
        <v>#REF!</v>
      </c>
    </row>
    <row r="29" spans="1:22" ht="18.75" customHeight="1">
      <c r="A29" s="14" t="s">
        <v>56</v>
      </c>
      <c r="B29" s="15" t="s">
        <v>59</v>
      </c>
      <c r="C29" s="56" t="s">
        <v>60</v>
      </c>
      <c r="D29" s="55" t="e">
        <f t="shared" si="6"/>
        <v>#REF!</v>
      </c>
      <c r="E29" s="61" t="e">
        <f>#REF!</f>
        <v>#REF!</v>
      </c>
      <c r="F29" s="61" t="e">
        <f>#REF!</f>
        <v>#REF!</v>
      </c>
      <c r="G29" s="61" t="e">
        <f>#REF!</f>
        <v>#REF!</v>
      </c>
      <c r="H29" s="61" t="e">
        <f>#REF!</f>
        <v>#REF!</v>
      </c>
      <c r="I29" s="61" t="e">
        <f>#REF!</f>
        <v>#REF!</v>
      </c>
      <c r="J29" s="61" t="e">
        <f>#REF!</f>
        <v>#REF!</v>
      </c>
      <c r="K29" s="61" t="e">
        <f>#REF!</f>
        <v>#REF!</v>
      </c>
      <c r="L29" s="61" t="e">
        <f>#REF!</f>
        <v>#REF!</v>
      </c>
      <c r="M29" s="61" t="e">
        <f>#REF!</f>
        <v>#REF!</v>
      </c>
      <c r="N29" s="61">
        <f>'KIM SON (21-30)'!Z62</f>
        <v>0</v>
      </c>
      <c r="O29" s="47">
        <f>'LONG HIEP (21-30)'!Z62</f>
        <v>0</v>
      </c>
      <c r="P29" s="47">
        <f>'HAM TAN (21-30)'!Z62</f>
        <v>0</v>
      </c>
      <c r="Q29" s="47">
        <f>'HAM TAN (21-30)'!Z62</f>
        <v>0</v>
      </c>
      <c r="R29" s="61">
        <f>'DINH AN (21-30)'!Z62</f>
        <v>0</v>
      </c>
      <c r="S29" s="61">
        <f>'NGOC BIEN (21-30)'!Z62</f>
        <v>0</v>
      </c>
      <c r="T29" s="47">
        <f>'LONG HIEP (21-30)'!Z62</f>
        <v>0</v>
      </c>
      <c r="U29" s="47">
        <f>'TAN HIEP (21-30)'!Z62</f>
        <v>0</v>
      </c>
      <c r="V29" s="47" t="e">
        <f>#REF!</f>
        <v>#REF!</v>
      </c>
    </row>
    <row r="30" spans="1:22" ht="18.75" customHeight="1">
      <c r="A30" s="14" t="s">
        <v>58</v>
      </c>
      <c r="B30" s="15" t="s">
        <v>62</v>
      </c>
      <c r="C30" s="56" t="s">
        <v>63</v>
      </c>
      <c r="D30" s="55" t="e">
        <f t="shared" si="6"/>
        <v>#REF!</v>
      </c>
      <c r="E30" s="61" t="e">
        <f>#REF!</f>
        <v>#REF!</v>
      </c>
      <c r="F30" s="61" t="e">
        <f>#REF!</f>
        <v>#REF!</v>
      </c>
      <c r="G30" s="61" t="e">
        <f>#REF!</f>
        <v>#REF!</v>
      </c>
      <c r="H30" s="61" t="e">
        <f>#REF!</f>
        <v>#REF!</v>
      </c>
      <c r="I30" s="61" t="e">
        <f>#REF!</f>
        <v>#REF!</v>
      </c>
      <c r="J30" s="61" t="e">
        <f>#REF!</f>
        <v>#REF!</v>
      </c>
      <c r="K30" s="61" t="e">
        <f>#REF!</f>
        <v>#REF!</v>
      </c>
      <c r="L30" s="61" t="e">
        <f>#REF!</f>
        <v>#REF!</v>
      </c>
      <c r="M30" s="61" t="e">
        <f>#REF!</f>
        <v>#REF!</v>
      </c>
      <c r="N30" s="61">
        <f>'KIM SON (21-30)'!AA62</f>
        <v>0</v>
      </c>
      <c r="O30" s="47">
        <f>'LONG HIEP (21-30)'!AA62</f>
        <v>0</v>
      </c>
      <c r="P30" s="47">
        <f>'HAM TAN (21-30)'!AA62</f>
        <v>0</v>
      </c>
      <c r="Q30" s="47">
        <f>'HAM TAN (21-30)'!AA62</f>
        <v>0</v>
      </c>
      <c r="R30" s="61">
        <f>'DINH AN (21-30)'!AA62</f>
        <v>0</v>
      </c>
      <c r="S30" s="61">
        <f>'NGOC BIEN (21-30)'!AA62</f>
        <v>0</v>
      </c>
      <c r="T30" s="47">
        <f>'LONG HIEP (21-30)'!AA62</f>
        <v>0</v>
      </c>
      <c r="U30" s="47">
        <f>'TAN HIEP (21-30)'!AA62</f>
        <v>0</v>
      </c>
      <c r="V30" s="47" t="e">
        <f>#REF!</f>
        <v>#REF!</v>
      </c>
    </row>
    <row r="31" spans="1:22" ht="18.75" customHeight="1">
      <c r="A31" s="14" t="s">
        <v>61</v>
      </c>
      <c r="B31" s="15" t="s">
        <v>137</v>
      </c>
      <c r="C31" s="56" t="s">
        <v>114</v>
      </c>
      <c r="D31" s="55" t="e">
        <f>SUM(E31:Q31)</f>
        <v>#REF!</v>
      </c>
      <c r="E31" s="61" t="e">
        <f>#REF!</f>
        <v>#REF!</v>
      </c>
      <c r="F31" s="61" t="e">
        <f>#REF!</f>
        <v>#REF!</v>
      </c>
      <c r="G31" s="61" t="e">
        <f>#REF!</f>
        <v>#REF!</v>
      </c>
      <c r="H31" s="61" t="e">
        <f>#REF!</f>
        <v>#REF!</v>
      </c>
      <c r="I31" s="61" t="e">
        <f>#REF!</f>
        <v>#REF!</v>
      </c>
      <c r="J31" s="61" t="e">
        <f>#REF!</f>
        <v>#REF!</v>
      </c>
      <c r="K31" s="61" t="e">
        <f>#REF!</f>
        <v>#REF!</v>
      </c>
      <c r="L31" s="61" t="e">
        <f>#REF!</f>
        <v>#REF!</v>
      </c>
      <c r="M31" s="61" t="e">
        <f>#REF!</f>
        <v>#REF!</v>
      </c>
      <c r="N31" s="61">
        <f>'KIM SON (21-30)'!AB62</f>
        <v>0</v>
      </c>
      <c r="O31" s="47">
        <f>'LONG HIEP (21-30)'!AB62</f>
        <v>0</v>
      </c>
      <c r="P31" s="47">
        <f>'HAM TAN (21-30)'!AB62</f>
        <v>0</v>
      </c>
      <c r="Q31" s="47">
        <f>'HAM TAN (21-30)'!AB62</f>
        <v>0</v>
      </c>
      <c r="R31" s="61">
        <f>'DINH AN (21-30)'!AB62</f>
        <v>0</v>
      </c>
      <c r="S31" s="61">
        <f>'NGOC BIEN (21-30)'!AB62</f>
        <v>0</v>
      </c>
      <c r="T31" s="47">
        <f>'LONG HIEP (21-30)'!AB62</f>
        <v>0</v>
      </c>
      <c r="U31" s="47">
        <f>'TAN HIEP (21-30)'!AB62</f>
        <v>0</v>
      </c>
      <c r="V31" s="47" t="e">
        <f>#REF!</f>
        <v>#REF!</v>
      </c>
    </row>
    <row r="32" spans="1:22" ht="18.75" customHeight="1">
      <c r="A32" s="14" t="s">
        <v>64</v>
      </c>
      <c r="B32" s="15" t="s">
        <v>367</v>
      </c>
      <c r="C32" s="56" t="s">
        <v>66</v>
      </c>
      <c r="D32" s="55" t="e">
        <f>SUM(D34:D49)</f>
        <v>#REF!</v>
      </c>
      <c r="E32" s="55" t="e">
        <f t="shared" ref="E32:U32" si="7">SUM(E34:E49)</f>
        <v>#REF!</v>
      </c>
      <c r="F32" s="55" t="e">
        <f t="shared" si="7"/>
        <v>#REF!</v>
      </c>
      <c r="G32" s="55" t="e">
        <f t="shared" si="7"/>
        <v>#REF!</v>
      </c>
      <c r="H32" s="55" t="e">
        <f t="shared" si="7"/>
        <v>#REF!</v>
      </c>
      <c r="I32" s="55" t="e">
        <f t="shared" si="7"/>
        <v>#REF!</v>
      </c>
      <c r="J32" s="55" t="e">
        <f t="shared" si="7"/>
        <v>#REF!</v>
      </c>
      <c r="K32" s="55" t="e">
        <f t="shared" si="7"/>
        <v>#REF!</v>
      </c>
      <c r="L32" s="55" t="e">
        <f t="shared" si="7"/>
        <v>#REF!</v>
      </c>
      <c r="M32" s="55" t="e">
        <f t="shared" si="7"/>
        <v>#REF!</v>
      </c>
      <c r="N32" s="55">
        <f t="shared" si="7"/>
        <v>0</v>
      </c>
      <c r="O32" s="55">
        <f>SUM(O34:O49)</f>
        <v>0</v>
      </c>
      <c r="P32" s="55">
        <f t="shared" si="7"/>
        <v>0</v>
      </c>
      <c r="Q32" s="55">
        <f t="shared" si="7"/>
        <v>0</v>
      </c>
      <c r="R32" s="55">
        <f t="shared" si="7"/>
        <v>0</v>
      </c>
      <c r="S32" s="55">
        <f t="shared" si="7"/>
        <v>0</v>
      </c>
      <c r="T32" s="55">
        <f t="shared" si="7"/>
        <v>0</v>
      </c>
      <c r="U32" s="55">
        <f t="shared" si="7"/>
        <v>0</v>
      </c>
      <c r="V32" s="47" t="e">
        <f>SUM(V36:V49)</f>
        <v>#REF!</v>
      </c>
    </row>
    <row r="33" spans="1:22" ht="18.75" customHeight="1">
      <c r="A33" s="14"/>
      <c r="B33" s="28" t="s">
        <v>313</v>
      </c>
      <c r="C33" s="56"/>
      <c r="D33" s="55"/>
      <c r="E33" s="61"/>
      <c r="F33" s="61"/>
      <c r="G33" s="61"/>
      <c r="H33" s="61"/>
      <c r="I33" s="61"/>
      <c r="J33" s="61"/>
      <c r="K33" s="61"/>
      <c r="L33" s="61"/>
      <c r="M33" s="61"/>
      <c r="N33" s="61"/>
      <c r="O33" s="47"/>
      <c r="P33" s="47"/>
      <c r="Q33" s="47"/>
      <c r="R33" s="61"/>
      <c r="S33" s="61"/>
      <c r="T33" s="47"/>
      <c r="U33" s="47"/>
      <c r="V33" s="47"/>
    </row>
    <row r="34" spans="1:22" ht="18.75" customHeight="1">
      <c r="A34" s="14"/>
      <c r="B34" s="15" t="s">
        <v>79</v>
      </c>
      <c r="C34" s="56" t="s">
        <v>80</v>
      </c>
      <c r="D34" s="55" t="e">
        <f>SUM(E34:Q34)</f>
        <v>#REF!</v>
      </c>
      <c r="E34" s="61" t="e">
        <f>#REF!</f>
        <v>#REF!</v>
      </c>
      <c r="F34" s="61" t="e">
        <f>#REF!</f>
        <v>#REF!</v>
      </c>
      <c r="G34" s="61" t="e">
        <f>#REF!</f>
        <v>#REF!</v>
      </c>
      <c r="H34" s="61" t="e">
        <f>#REF!</f>
        <v>#REF!</v>
      </c>
      <c r="I34" s="61" t="e">
        <f>#REF!</f>
        <v>#REF!</v>
      </c>
      <c r="J34" s="61" t="e">
        <f>#REF!</f>
        <v>#REF!</v>
      </c>
      <c r="K34" s="61" t="e">
        <f>#REF!</f>
        <v>#REF!</v>
      </c>
      <c r="L34" s="61" t="e">
        <f>#REF!</f>
        <v>#REF!</v>
      </c>
      <c r="M34" s="61" t="e">
        <f>#REF!</f>
        <v>#REF!</v>
      </c>
      <c r="N34" s="61">
        <f>'KIM SON (21-30)'!AF62</f>
        <v>0</v>
      </c>
      <c r="O34" s="47">
        <f>'LONG HIEP (21-30)'!AF62</f>
        <v>0</v>
      </c>
      <c r="P34" s="47">
        <f>'HAM TAN (21-30)'!AF62</f>
        <v>0</v>
      </c>
      <c r="Q34" s="47">
        <f>'HAM TAN (21-30)'!AF62</f>
        <v>0</v>
      </c>
      <c r="R34" s="61">
        <f>'DINH AN (21-30)'!AF62</f>
        <v>0</v>
      </c>
      <c r="S34" s="61">
        <f>'NGOC BIEN (21-30)'!AF62</f>
        <v>0</v>
      </c>
      <c r="T34" s="47">
        <f>'LONG HIEP (21-30)'!AF62</f>
        <v>0</v>
      </c>
      <c r="U34" s="47">
        <f>'TAN HIEP (21-30)'!AF62</f>
        <v>0</v>
      </c>
      <c r="V34" s="47" t="e">
        <f>#REF!</f>
        <v>#REF!</v>
      </c>
    </row>
    <row r="35" spans="1:22" ht="18.75" customHeight="1">
      <c r="A35" s="14"/>
      <c r="B35" s="15" t="s">
        <v>81</v>
      </c>
      <c r="C35" s="56" t="s">
        <v>82</v>
      </c>
      <c r="D35" s="55" t="e">
        <f>SUM(E35:Q35)</f>
        <v>#REF!</v>
      </c>
      <c r="E35" s="61" t="e">
        <f>#REF!</f>
        <v>#REF!</v>
      </c>
      <c r="F35" s="61" t="e">
        <f>#REF!</f>
        <v>#REF!</v>
      </c>
      <c r="G35" s="61" t="e">
        <f>#REF!</f>
        <v>#REF!</v>
      </c>
      <c r="H35" s="61" t="e">
        <f>#REF!</f>
        <v>#REF!</v>
      </c>
      <c r="I35" s="61" t="e">
        <f>#REF!</f>
        <v>#REF!</v>
      </c>
      <c r="J35" s="61" t="e">
        <f>#REF!</f>
        <v>#REF!</v>
      </c>
      <c r="K35" s="61" t="e">
        <f>#REF!</f>
        <v>#REF!</v>
      </c>
      <c r="L35" s="61" t="e">
        <f>#REF!</f>
        <v>#REF!</v>
      </c>
      <c r="M35" s="61" t="e">
        <f>#REF!</f>
        <v>#REF!</v>
      </c>
      <c r="N35" s="61">
        <f>'KIM SON (21-30)'!AG62</f>
        <v>0</v>
      </c>
      <c r="O35" s="47">
        <f>'LONG HIEP (21-30)'!AG62</f>
        <v>0</v>
      </c>
      <c r="P35" s="47">
        <f>'HAM TAN (21-30)'!AG62</f>
        <v>0</v>
      </c>
      <c r="Q35" s="47">
        <f>'HAM TAN (21-30)'!AG62</f>
        <v>0</v>
      </c>
      <c r="R35" s="61">
        <f>'DINH AN (21-30)'!AG62</f>
        <v>0</v>
      </c>
      <c r="S35" s="61">
        <f>'NGOC BIEN (21-30)'!AG62</f>
        <v>0</v>
      </c>
      <c r="T35" s="47">
        <f>'LONG HIEP (21-30)'!AG62</f>
        <v>0</v>
      </c>
      <c r="U35" s="47">
        <f>'TAN HIEP (21-30)'!AG62</f>
        <v>0</v>
      </c>
      <c r="V35" s="47" t="e">
        <f>#REF!</f>
        <v>#REF!</v>
      </c>
    </row>
    <row r="36" spans="1:22" ht="18.75" customHeight="1">
      <c r="A36" s="14"/>
      <c r="B36" s="15" t="s">
        <v>344</v>
      </c>
      <c r="C36" s="56" t="s">
        <v>68</v>
      </c>
      <c r="D36" s="55" t="e">
        <f t="shared" si="6"/>
        <v>#REF!</v>
      </c>
      <c r="E36" s="61" t="e">
        <f>#REF!</f>
        <v>#REF!</v>
      </c>
      <c r="F36" s="61" t="e">
        <f>#REF!</f>
        <v>#REF!</v>
      </c>
      <c r="G36" s="61" t="e">
        <f>#REF!</f>
        <v>#REF!</v>
      </c>
      <c r="H36" s="61" t="e">
        <f>#REF!</f>
        <v>#REF!</v>
      </c>
      <c r="I36" s="61" t="e">
        <f>#REF!</f>
        <v>#REF!</v>
      </c>
      <c r="J36" s="61" t="e">
        <f>#REF!</f>
        <v>#REF!</v>
      </c>
      <c r="K36" s="61" t="e">
        <f>#REF!</f>
        <v>#REF!</v>
      </c>
      <c r="L36" s="61" t="e">
        <f>#REF!</f>
        <v>#REF!</v>
      </c>
      <c r="M36" s="61" t="e">
        <f>#REF!</f>
        <v>#REF!</v>
      </c>
      <c r="N36" s="61">
        <f>'KIM SON (21-30)'!AH62</f>
        <v>0</v>
      </c>
      <c r="O36" s="47">
        <f>'LONG HIEP (21-30)'!AH62</f>
        <v>0</v>
      </c>
      <c r="P36" s="47">
        <f>'HAM TAN (21-30)'!AH62</f>
        <v>0</v>
      </c>
      <c r="Q36" s="47">
        <f>'HAM TAN (21-30)'!AH62</f>
        <v>0</v>
      </c>
      <c r="R36" s="61">
        <f>'DINH AN (21-30)'!AH62</f>
        <v>0</v>
      </c>
      <c r="S36" s="61">
        <f>'NGOC BIEN (21-30)'!AH62</f>
        <v>0</v>
      </c>
      <c r="T36" s="47">
        <f>'LONG HIEP (21-30)'!AH62</f>
        <v>0</v>
      </c>
      <c r="U36" s="47">
        <f>'TAN HIEP (21-30)'!AH62</f>
        <v>0</v>
      </c>
      <c r="V36" s="47" t="e">
        <f>#REF!</f>
        <v>#REF!</v>
      </c>
    </row>
    <row r="37" spans="1:22" ht="18.75" customHeight="1">
      <c r="A37" s="14"/>
      <c r="B37" s="15" t="s">
        <v>345</v>
      </c>
      <c r="C37" s="56" t="s">
        <v>70</v>
      </c>
      <c r="D37" s="55" t="e">
        <f t="shared" si="6"/>
        <v>#REF!</v>
      </c>
      <c r="E37" s="61" t="e">
        <f>#REF!</f>
        <v>#REF!</v>
      </c>
      <c r="F37" s="61" t="e">
        <f>#REF!</f>
        <v>#REF!</v>
      </c>
      <c r="G37" s="61" t="e">
        <f>#REF!</f>
        <v>#REF!</v>
      </c>
      <c r="H37" s="61" t="e">
        <f>#REF!</f>
        <v>#REF!</v>
      </c>
      <c r="I37" s="61" t="e">
        <f>#REF!</f>
        <v>#REF!</v>
      </c>
      <c r="J37" s="61" t="e">
        <f>#REF!</f>
        <v>#REF!</v>
      </c>
      <c r="K37" s="61" t="e">
        <f>#REF!</f>
        <v>#REF!</v>
      </c>
      <c r="L37" s="61" t="e">
        <f>#REF!</f>
        <v>#REF!</v>
      </c>
      <c r="M37" s="61" t="e">
        <f>#REF!</f>
        <v>#REF!</v>
      </c>
      <c r="N37" s="61">
        <f>'KIM SON (21-30)'!AI62</f>
        <v>0</v>
      </c>
      <c r="O37" s="47">
        <f>'LONG HIEP (21-30)'!AI62</f>
        <v>0</v>
      </c>
      <c r="P37" s="47">
        <f>'HAM TAN (21-30)'!AI62</f>
        <v>0</v>
      </c>
      <c r="Q37" s="47">
        <f>'HAM TAN (21-30)'!AI62</f>
        <v>0</v>
      </c>
      <c r="R37" s="61">
        <f>'DINH AN (21-30)'!AI62</f>
        <v>0</v>
      </c>
      <c r="S37" s="61">
        <f>'NGOC BIEN (21-30)'!AI62</f>
        <v>0</v>
      </c>
      <c r="T37" s="47">
        <f>'LONG HIEP (21-30)'!AI62</f>
        <v>0</v>
      </c>
      <c r="U37" s="47">
        <f>'TAN HIEP (21-30)'!AI62</f>
        <v>0</v>
      </c>
      <c r="V37" s="47" t="e">
        <f>#REF!</f>
        <v>#REF!</v>
      </c>
    </row>
    <row r="38" spans="1:22" ht="18.75" customHeight="1">
      <c r="A38" s="14"/>
      <c r="B38" s="15" t="s">
        <v>346</v>
      </c>
      <c r="C38" s="56" t="s">
        <v>72</v>
      </c>
      <c r="D38" s="55" t="e">
        <f t="shared" si="6"/>
        <v>#REF!</v>
      </c>
      <c r="E38" s="61" t="e">
        <f>#REF!</f>
        <v>#REF!</v>
      </c>
      <c r="F38" s="61" t="e">
        <f>#REF!</f>
        <v>#REF!</v>
      </c>
      <c r="G38" s="61" t="e">
        <f>#REF!</f>
        <v>#REF!</v>
      </c>
      <c r="H38" s="61" t="e">
        <f>#REF!</f>
        <v>#REF!</v>
      </c>
      <c r="I38" s="61" t="e">
        <f>#REF!</f>
        <v>#REF!</v>
      </c>
      <c r="J38" s="61" t="e">
        <f>#REF!</f>
        <v>#REF!</v>
      </c>
      <c r="K38" s="61" t="e">
        <f>#REF!</f>
        <v>#REF!</v>
      </c>
      <c r="L38" s="61" t="e">
        <f>#REF!</f>
        <v>#REF!</v>
      </c>
      <c r="M38" s="61" t="e">
        <f>#REF!</f>
        <v>#REF!</v>
      </c>
      <c r="N38" s="61">
        <f>'KIM SON (21-30)'!AJ62</f>
        <v>0</v>
      </c>
      <c r="O38" s="47">
        <f>'LONG HIEP (21-30)'!AJ62</f>
        <v>0</v>
      </c>
      <c r="P38" s="47">
        <f>'HAM TAN (21-30)'!AJ62</f>
        <v>0</v>
      </c>
      <c r="Q38" s="47">
        <f>'HAM TAN (21-30)'!AJ62</f>
        <v>0</v>
      </c>
      <c r="R38" s="61">
        <f>'DINH AN (21-30)'!AJ62</f>
        <v>0</v>
      </c>
      <c r="S38" s="61">
        <f>'NGOC BIEN (21-30)'!AJ62</f>
        <v>0</v>
      </c>
      <c r="T38" s="47">
        <f>'LONG HIEP (21-30)'!AJ62</f>
        <v>0</v>
      </c>
      <c r="U38" s="47">
        <f>'TAN HIEP (21-30)'!AJ62</f>
        <v>0</v>
      </c>
      <c r="V38" s="47" t="e">
        <f>#REF!</f>
        <v>#REF!</v>
      </c>
    </row>
    <row r="39" spans="1:22" ht="18.75" customHeight="1">
      <c r="A39" s="14"/>
      <c r="B39" s="15" t="s">
        <v>347</v>
      </c>
      <c r="C39" s="56" t="s">
        <v>74</v>
      </c>
      <c r="D39" s="55" t="e">
        <f t="shared" si="6"/>
        <v>#REF!</v>
      </c>
      <c r="E39" s="61" t="e">
        <f>#REF!</f>
        <v>#REF!</v>
      </c>
      <c r="F39" s="61" t="e">
        <f>#REF!</f>
        <v>#REF!</v>
      </c>
      <c r="G39" s="61" t="e">
        <f>#REF!</f>
        <v>#REF!</v>
      </c>
      <c r="H39" s="61" t="e">
        <f>#REF!</f>
        <v>#REF!</v>
      </c>
      <c r="I39" s="61" t="e">
        <f>#REF!</f>
        <v>#REF!</v>
      </c>
      <c r="J39" s="61" t="e">
        <f>#REF!</f>
        <v>#REF!</v>
      </c>
      <c r="K39" s="61" t="e">
        <f>#REF!</f>
        <v>#REF!</v>
      </c>
      <c r="L39" s="61" t="e">
        <f>#REF!</f>
        <v>#REF!</v>
      </c>
      <c r="M39" s="61" t="e">
        <f>#REF!</f>
        <v>#REF!</v>
      </c>
      <c r="N39" s="61">
        <f>'KIM SON (21-30)'!AK62</f>
        <v>0</v>
      </c>
      <c r="O39" s="47">
        <f>'LONG HIEP (21-30)'!AK62</f>
        <v>0</v>
      </c>
      <c r="P39" s="47">
        <f>'HAM TAN (21-30)'!AK62</f>
        <v>0</v>
      </c>
      <c r="Q39" s="47">
        <f>'HAM TAN (21-30)'!AK62</f>
        <v>0</v>
      </c>
      <c r="R39" s="61">
        <f>'DINH AN (21-30)'!AK62</f>
        <v>0</v>
      </c>
      <c r="S39" s="61">
        <f>'NGOC BIEN (21-30)'!AK62</f>
        <v>0</v>
      </c>
      <c r="T39" s="47">
        <f>'LONG HIEP (21-30)'!AK62</f>
        <v>0</v>
      </c>
      <c r="U39" s="47">
        <f>'TAN HIEP (21-30)'!AK62</f>
        <v>0</v>
      </c>
      <c r="V39" s="47" t="e">
        <f>#REF!</f>
        <v>#REF!</v>
      </c>
    </row>
    <row r="40" spans="1:22" ht="18.75" customHeight="1">
      <c r="A40" s="14"/>
      <c r="B40" s="15" t="s">
        <v>83</v>
      </c>
      <c r="C40" s="56" t="s">
        <v>84</v>
      </c>
      <c r="D40" s="55" t="e">
        <f>SUM(E40:Q40)</f>
        <v>#REF!</v>
      </c>
      <c r="E40" s="61" t="e">
        <f>#REF!</f>
        <v>#REF!</v>
      </c>
      <c r="F40" s="61" t="e">
        <f>#REF!</f>
        <v>#REF!</v>
      </c>
      <c r="G40" s="61" t="e">
        <f>#REF!</f>
        <v>#REF!</v>
      </c>
      <c r="H40" s="61" t="e">
        <f>#REF!</f>
        <v>#REF!</v>
      </c>
      <c r="I40" s="61" t="e">
        <f>#REF!</f>
        <v>#REF!</v>
      </c>
      <c r="J40" s="61" t="e">
        <f>#REF!</f>
        <v>#REF!</v>
      </c>
      <c r="K40" s="61" t="e">
        <f>#REF!</f>
        <v>#REF!</v>
      </c>
      <c r="L40" s="61" t="e">
        <f>#REF!</f>
        <v>#REF!</v>
      </c>
      <c r="M40" s="61" t="e">
        <f>#REF!</f>
        <v>#REF!</v>
      </c>
      <c r="N40" s="61">
        <f>'KIM SON (21-30)'!AL62</f>
        <v>0</v>
      </c>
      <c r="O40" s="47">
        <f>'LONG HIEP (21-30)'!AL62</f>
        <v>0</v>
      </c>
      <c r="P40" s="47">
        <f>'HAM TAN (21-30)'!AL62</f>
        <v>0</v>
      </c>
      <c r="Q40" s="47">
        <f>'HAM TAN (21-30)'!AL62</f>
        <v>0</v>
      </c>
      <c r="R40" s="61">
        <f>'DINH AN (21-30)'!AL62</f>
        <v>0</v>
      </c>
      <c r="S40" s="61">
        <f>'NGOC BIEN (21-30)'!AL62</f>
        <v>0</v>
      </c>
      <c r="T40" s="47">
        <f>'LONG HIEP (21-30)'!AL62</f>
        <v>0</v>
      </c>
      <c r="U40" s="47">
        <f>'TAN HIEP (21-30)'!AL62</f>
        <v>0</v>
      </c>
      <c r="V40" s="47" t="e">
        <f>#REF!</f>
        <v>#REF!</v>
      </c>
    </row>
    <row r="41" spans="1:22" ht="18.75" customHeight="1">
      <c r="A41" s="14"/>
      <c r="B41" s="15" t="s">
        <v>85</v>
      </c>
      <c r="C41" s="56" t="s">
        <v>86</v>
      </c>
      <c r="D41" s="55" t="e">
        <f>SUM(E41:Q41)</f>
        <v>#REF!</v>
      </c>
      <c r="E41" s="61" t="e">
        <f>#REF!</f>
        <v>#REF!</v>
      </c>
      <c r="F41" s="61" t="e">
        <f>#REF!</f>
        <v>#REF!</v>
      </c>
      <c r="G41" s="61" t="e">
        <f>#REF!</f>
        <v>#REF!</v>
      </c>
      <c r="H41" s="61" t="e">
        <f>#REF!</f>
        <v>#REF!</v>
      </c>
      <c r="I41" s="61" t="e">
        <f>#REF!</f>
        <v>#REF!</v>
      </c>
      <c r="J41" s="61" t="e">
        <f>#REF!</f>
        <v>#REF!</v>
      </c>
      <c r="K41" s="61" t="e">
        <f>#REF!</f>
        <v>#REF!</v>
      </c>
      <c r="L41" s="61" t="e">
        <f>#REF!</f>
        <v>#REF!</v>
      </c>
      <c r="M41" s="61" t="e">
        <f>#REF!</f>
        <v>#REF!</v>
      </c>
      <c r="N41" s="61">
        <f>'KIM SON (21-30)'!AM62</f>
        <v>0</v>
      </c>
      <c r="O41" s="47">
        <f>'LONG HIEP (21-30)'!AM62</f>
        <v>0</v>
      </c>
      <c r="P41" s="47">
        <f>'HAM TAN (21-30)'!AM62</f>
        <v>0</v>
      </c>
      <c r="Q41" s="47">
        <f>'HAM TAN (21-30)'!AM62</f>
        <v>0</v>
      </c>
      <c r="R41" s="61">
        <f>'DINH AN (21-30)'!AM62</f>
        <v>0</v>
      </c>
      <c r="S41" s="61">
        <f>'NGOC BIEN (21-30)'!AM62</f>
        <v>0</v>
      </c>
      <c r="T41" s="47">
        <f>'LONG HIEP (21-30)'!AM62</f>
        <v>0</v>
      </c>
      <c r="U41" s="47">
        <f>'TAN HIEP (21-30)'!AM62</f>
        <v>0</v>
      </c>
      <c r="V41" s="47" t="e">
        <f>#REF!</f>
        <v>#REF!</v>
      </c>
    </row>
    <row r="42" spans="1:22" s="40" customFormat="1" ht="18.75" customHeight="1">
      <c r="A42" s="440"/>
      <c r="B42" s="15" t="s">
        <v>348</v>
      </c>
      <c r="C42" s="54" t="s">
        <v>351</v>
      </c>
      <c r="D42" s="55"/>
      <c r="E42" s="61" t="e">
        <f>#REF!</f>
        <v>#REF!</v>
      </c>
      <c r="F42" s="61" t="e">
        <f>#REF!</f>
        <v>#REF!</v>
      </c>
      <c r="G42" s="61" t="e">
        <f>#REF!</f>
        <v>#REF!</v>
      </c>
      <c r="H42" s="61" t="e">
        <f>#REF!</f>
        <v>#REF!</v>
      </c>
      <c r="I42" s="61" t="e">
        <f>#REF!</f>
        <v>#REF!</v>
      </c>
      <c r="J42" s="61" t="e">
        <f>#REF!</f>
        <v>#REF!</v>
      </c>
      <c r="K42" s="61" t="e">
        <f>#REF!</f>
        <v>#REF!</v>
      </c>
      <c r="L42" s="61" t="e">
        <f>#REF!</f>
        <v>#REF!</v>
      </c>
      <c r="M42" s="61" t="e">
        <f>#REF!</f>
        <v>#REF!</v>
      </c>
      <c r="N42" s="61">
        <f>'KIM SON (21-30)'!AN62</f>
        <v>0</v>
      </c>
      <c r="O42" s="47">
        <f>'LONG HIEP (21-30)'!AN62</f>
        <v>0</v>
      </c>
      <c r="P42" s="47">
        <f>'HAM TAN (21-30)'!AN62</f>
        <v>0</v>
      </c>
      <c r="Q42" s="47">
        <f>'HAM TAN (21-30)'!AN62</f>
        <v>0</v>
      </c>
      <c r="R42" s="61">
        <f>'DINH AN (21-30)'!AN62</f>
        <v>0</v>
      </c>
      <c r="S42" s="61">
        <f>'NGOC BIEN (21-30)'!AN62</f>
        <v>0</v>
      </c>
      <c r="T42" s="47">
        <f>'LONG HIEP (21-30)'!AN62</f>
        <v>0</v>
      </c>
      <c r="U42" s="47">
        <f>'TAN HIEP (21-30)'!AN62</f>
        <v>0</v>
      </c>
      <c r="V42" s="46"/>
    </row>
    <row r="43" spans="1:22" ht="18.75" customHeight="1">
      <c r="A43" s="31"/>
      <c r="B43" s="15" t="s">
        <v>378</v>
      </c>
      <c r="C43" s="56" t="s">
        <v>89</v>
      </c>
      <c r="D43" s="55" t="e">
        <f>SUM(E43:Q43)</f>
        <v>#REF!</v>
      </c>
      <c r="E43" s="61" t="e">
        <f>#REF!</f>
        <v>#REF!</v>
      </c>
      <c r="F43" s="61" t="e">
        <f>#REF!</f>
        <v>#REF!</v>
      </c>
      <c r="G43" s="61" t="e">
        <f>#REF!</f>
        <v>#REF!</v>
      </c>
      <c r="H43" s="61" t="e">
        <f>#REF!</f>
        <v>#REF!</v>
      </c>
      <c r="I43" s="61" t="e">
        <f>#REF!</f>
        <v>#REF!</v>
      </c>
      <c r="J43" s="61" t="e">
        <f>#REF!</f>
        <v>#REF!</v>
      </c>
      <c r="K43" s="61" t="e">
        <f>#REF!</f>
        <v>#REF!</v>
      </c>
      <c r="L43" s="61" t="e">
        <f>#REF!</f>
        <v>#REF!</v>
      </c>
      <c r="M43" s="61" t="e">
        <f>#REF!</f>
        <v>#REF!</v>
      </c>
      <c r="N43" s="61">
        <f>'KIM SON (21-30)'!AO62</f>
        <v>0</v>
      </c>
      <c r="O43" s="47">
        <f>'LONG HIEP (21-30)'!AO62</f>
        <v>0</v>
      </c>
      <c r="P43" s="47">
        <f>'HAM TAN (21-30)'!AO62</f>
        <v>0</v>
      </c>
      <c r="Q43" s="47">
        <f>'HAM TAN (21-30)'!AO62</f>
        <v>0</v>
      </c>
      <c r="R43" s="61">
        <f>'DINH AN (21-30)'!AO62</f>
        <v>0</v>
      </c>
      <c r="S43" s="61">
        <f>'NGOC BIEN (21-30)'!AO62</f>
        <v>0</v>
      </c>
      <c r="T43" s="47">
        <f>'LONG HIEP (21-30)'!AO62</f>
        <v>0</v>
      </c>
      <c r="U43" s="47">
        <f>'TAN HIEP (21-30)'!AO62</f>
        <v>0</v>
      </c>
      <c r="V43" s="47" t="e">
        <f>#REF!</f>
        <v>#REF!</v>
      </c>
    </row>
    <row r="44" spans="1:22" ht="18.75" customHeight="1">
      <c r="A44" s="14"/>
      <c r="B44" s="15" t="s">
        <v>379</v>
      </c>
      <c r="C44" s="56" t="s">
        <v>94</v>
      </c>
      <c r="D44" s="55" t="e">
        <f>SUM(E44:Q44)</f>
        <v>#REF!</v>
      </c>
      <c r="E44" s="61" t="e">
        <f>#REF!</f>
        <v>#REF!</v>
      </c>
      <c r="F44" s="61" t="e">
        <f>#REF!</f>
        <v>#REF!</v>
      </c>
      <c r="G44" s="61" t="e">
        <f>#REF!</f>
        <v>#REF!</v>
      </c>
      <c r="H44" s="61" t="e">
        <f>#REF!</f>
        <v>#REF!</v>
      </c>
      <c r="I44" s="61" t="e">
        <f>#REF!</f>
        <v>#REF!</v>
      </c>
      <c r="J44" s="61" t="e">
        <f>#REF!</f>
        <v>#REF!</v>
      </c>
      <c r="K44" s="61" t="e">
        <f>#REF!</f>
        <v>#REF!</v>
      </c>
      <c r="L44" s="61" t="e">
        <f>#REF!</f>
        <v>#REF!</v>
      </c>
      <c r="M44" s="61" t="e">
        <f>#REF!</f>
        <v>#REF!</v>
      </c>
      <c r="N44" s="61">
        <f>'KIM SON (21-30)'!AP62</f>
        <v>0</v>
      </c>
      <c r="O44" s="47">
        <f>'LONG HIEP (21-30)'!AP62</f>
        <v>0</v>
      </c>
      <c r="P44" s="47">
        <f>'HAM TAN (21-30)'!AP62</f>
        <v>0</v>
      </c>
      <c r="Q44" s="47">
        <f>'HAM TAN (21-30)'!AP62</f>
        <v>0</v>
      </c>
      <c r="R44" s="61">
        <f>'DINH AN (21-30)'!AP62</f>
        <v>0</v>
      </c>
      <c r="S44" s="61">
        <f>'NGOC BIEN (21-30)'!AP62</f>
        <v>0</v>
      </c>
      <c r="T44" s="47">
        <f>'LONG HIEP (21-30)'!AP62</f>
        <v>0</v>
      </c>
      <c r="U44" s="47">
        <f>'TAN HIEP (21-30)'!AP62</f>
        <v>0</v>
      </c>
      <c r="V44" s="47" t="e">
        <f>#REF!</f>
        <v>#REF!</v>
      </c>
    </row>
    <row r="45" spans="1:22" ht="18.75" customHeight="1">
      <c r="A45" s="14"/>
      <c r="B45" s="15" t="s">
        <v>380</v>
      </c>
      <c r="C45" s="56" t="s">
        <v>111</v>
      </c>
      <c r="D45" s="55" t="e">
        <f>SUM(E45:Q45)</f>
        <v>#REF!</v>
      </c>
      <c r="E45" s="61" t="e">
        <f>#REF!</f>
        <v>#REF!</v>
      </c>
      <c r="F45" s="61" t="e">
        <f>#REF!</f>
        <v>#REF!</v>
      </c>
      <c r="G45" s="61" t="e">
        <f>#REF!</f>
        <v>#REF!</v>
      </c>
      <c r="H45" s="61" t="e">
        <f>#REF!</f>
        <v>#REF!</v>
      </c>
      <c r="I45" s="61" t="e">
        <f>#REF!</f>
        <v>#REF!</v>
      </c>
      <c r="J45" s="61" t="e">
        <f>#REF!</f>
        <v>#REF!</v>
      </c>
      <c r="K45" s="61" t="e">
        <f>#REF!</f>
        <v>#REF!</v>
      </c>
      <c r="L45" s="61" t="e">
        <f>#REF!</f>
        <v>#REF!</v>
      </c>
      <c r="M45" s="61" t="e">
        <f>#REF!</f>
        <v>#REF!</v>
      </c>
      <c r="N45" s="61">
        <f>'KIM SON (21-30)'!AQ62</f>
        <v>0</v>
      </c>
      <c r="O45" s="47">
        <f>'LONG HIEP (21-30)'!AQ62</f>
        <v>0</v>
      </c>
      <c r="P45" s="47">
        <f>'HAM TAN (21-30)'!AQ62</f>
        <v>0</v>
      </c>
      <c r="Q45" s="47">
        <f>'HAM TAN (21-30)'!AQ62</f>
        <v>0</v>
      </c>
      <c r="R45" s="61">
        <f>'DINH AN (21-30)'!AQ62</f>
        <v>0</v>
      </c>
      <c r="S45" s="61">
        <f>'NGOC BIEN (21-30)'!AQ62</f>
        <v>0</v>
      </c>
      <c r="T45" s="47">
        <f>'LONG HIEP (21-30)'!AQ62</f>
        <v>0</v>
      </c>
      <c r="U45" s="47">
        <f>'TAN HIEP (21-30)'!AQ62</f>
        <v>0</v>
      </c>
      <c r="V45" s="47" t="e">
        <f>#REF!</f>
        <v>#REF!</v>
      </c>
    </row>
    <row r="46" spans="1:22" ht="18.75" customHeight="1">
      <c r="A46" s="14"/>
      <c r="B46" s="68" t="s">
        <v>381</v>
      </c>
      <c r="C46" s="56" t="s">
        <v>113</v>
      </c>
      <c r="D46" s="55" t="e">
        <f>SUM(E46:Q46)</f>
        <v>#REF!</v>
      </c>
      <c r="E46" s="61" t="e">
        <f>#REF!</f>
        <v>#REF!</v>
      </c>
      <c r="F46" s="61" t="e">
        <f>#REF!</f>
        <v>#REF!</v>
      </c>
      <c r="G46" s="61" t="e">
        <f>#REF!</f>
        <v>#REF!</v>
      </c>
      <c r="H46" s="61" t="e">
        <f>#REF!</f>
        <v>#REF!</v>
      </c>
      <c r="I46" s="61" t="e">
        <f>#REF!</f>
        <v>#REF!</v>
      </c>
      <c r="J46" s="61" t="e">
        <f>#REF!</f>
        <v>#REF!</v>
      </c>
      <c r="K46" s="61" t="e">
        <f>#REF!</f>
        <v>#REF!</v>
      </c>
      <c r="L46" s="61" t="e">
        <f>#REF!</f>
        <v>#REF!</v>
      </c>
      <c r="M46" s="61" t="e">
        <f>#REF!</f>
        <v>#REF!</v>
      </c>
      <c r="N46" s="61">
        <f>'KIM SON (21-30)'!AR62</f>
        <v>0</v>
      </c>
      <c r="O46" s="47">
        <f>'LONG HIEP (21-30)'!AR62</f>
        <v>0</v>
      </c>
      <c r="P46" s="47">
        <f>'HAM TAN (21-30)'!AR62</f>
        <v>0</v>
      </c>
      <c r="Q46" s="47">
        <f>'HAM TAN (21-30)'!AR62</f>
        <v>0</v>
      </c>
      <c r="R46" s="61">
        <f>'DINH AN (21-30)'!AR62</f>
        <v>0</v>
      </c>
      <c r="S46" s="61">
        <f>'NGOC BIEN (21-30)'!AR62</f>
        <v>0</v>
      </c>
      <c r="T46" s="47">
        <f>'LONG HIEP (21-30)'!AR62</f>
        <v>0</v>
      </c>
      <c r="U46" s="47">
        <f>'TAN HIEP (21-30)'!AR62</f>
        <v>0</v>
      </c>
      <c r="V46" s="47" t="e">
        <f>#REF!</f>
        <v>#REF!</v>
      </c>
    </row>
    <row r="47" spans="1:22" ht="18.75" customHeight="1">
      <c r="A47" s="14"/>
      <c r="B47" s="15" t="s">
        <v>349</v>
      </c>
      <c r="C47" s="56" t="s">
        <v>76</v>
      </c>
      <c r="D47" s="55" t="e">
        <f t="shared" si="6"/>
        <v>#REF!</v>
      </c>
      <c r="E47" s="61" t="e">
        <f>#REF!</f>
        <v>#REF!</v>
      </c>
      <c r="F47" s="61" t="e">
        <f>#REF!</f>
        <v>#REF!</v>
      </c>
      <c r="G47" s="61" t="e">
        <f>#REF!</f>
        <v>#REF!</v>
      </c>
      <c r="H47" s="61" t="e">
        <f>#REF!</f>
        <v>#REF!</v>
      </c>
      <c r="I47" s="61" t="e">
        <f>#REF!</f>
        <v>#REF!</v>
      </c>
      <c r="J47" s="61" t="e">
        <f>#REF!</f>
        <v>#REF!</v>
      </c>
      <c r="K47" s="61" t="e">
        <f>#REF!</f>
        <v>#REF!</v>
      </c>
      <c r="L47" s="61" t="e">
        <f>#REF!</f>
        <v>#REF!</v>
      </c>
      <c r="M47" s="61" t="e">
        <f>#REF!</f>
        <v>#REF!</v>
      </c>
      <c r="N47" s="61">
        <f>'KIM SON (21-30)'!AS62</f>
        <v>0</v>
      </c>
      <c r="O47" s="47">
        <f>'LONG HIEP (21-30)'!AS62</f>
        <v>0</v>
      </c>
      <c r="P47" s="47">
        <f>'HAM TAN (21-30)'!AS62</f>
        <v>0</v>
      </c>
      <c r="Q47" s="47">
        <f>'HAM TAN (21-30)'!AS62</f>
        <v>0</v>
      </c>
      <c r="R47" s="61">
        <f>'DINH AN (21-30)'!AS62</f>
        <v>0</v>
      </c>
      <c r="S47" s="61">
        <f>'NGOC BIEN (21-30)'!AS62</f>
        <v>0</v>
      </c>
      <c r="T47" s="47">
        <f>'LONG HIEP (21-30)'!AS62</f>
        <v>0</v>
      </c>
      <c r="U47" s="47">
        <f>'TAN HIEP (21-30)'!AS62</f>
        <v>0</v>
      </c>
      <c r="V47" s="47" t="e">
        <f>#REF!</f>
        <v>#REF!</v>
      </c>
    </row>
    <row r="48" spans="1:22" ht="18.75" customHeight="1">
      <c r="A48" s="14"/>
      <c r="B48" s="15" t="s">
        <v>350</v>
      </c>
      <c r="C48" s="56" t="s">
        <v>78</v>
      </c>
      <c r="D48" s="55" t="e">
        <f t="shared" si="6"/>
        <v>#REF!</v>
      </c>
      <c r="E48" s="61" t="e">
        <f>#REF!</f>
        <v>#REF!</v>
      </c>
      <c r="F48" s="61" t="e">
        <f>#REF!</f>
        <v>#REF!</v>
      </c>
      <c r="G48" s="61" t="e">
        <f>#REF!</f>
        <v>#REF!</v>
      </c>
      <c r="H48" s="61" t="e">
        <f>#REF!</f>
        <v>#REF!</v>
      </c>
      <c r="I48" s="61" t="e">
        <f>#REF!</f>
        <v>#REF!</v>
      </c>
      <c r="J48" s="61" t="e">
        <f>#REF!</f>
        <v>#REF!</v>
      </c>
      <c r="K48" s="61" t="e">
        <f>#REF!</f>
        <v>#REF!</v>
      </c>
      <c r="L48" s="61" t="e">
        <f>#REF!</f>
        <v>#REF!</v>
      </c>
      <c r="M48" s="61" t="e">
        <f>#REF!</f>
        <v>#REF!</v>
      </c>
      <c r="N48" s="61">
        <f>'KIM SON (21-30)'!AT62</f>
        <v>0</v>
      </c>
      <c r="O48" s="47">
        <f>'LONG HIEP (21-30)'!AT62</f>
        <v>0</v>
      </c>
      <c r="P48" s="47">
        <f>'HAM TAN (21-30)'!AT62</f>
        <v>0</v>
      </c>
      <c r="Q48" s="47">
        <f>'HAM TAN (21-30)'!AT62</f>
        <v>0</v>
      </c>
      <c r="R48" s="61">
        <f>'DINH AN (21-30)'!AT62</f>
        <v>0</v>
      </c>
      <c r="S48" s="61">
        <f>'NGOC BIEN (21-30)'!AT62</f>
        <v>0</v>
      </c>
      <c r="T48" s="47">
        <f>'LONG HIEP (21-30)'!AT62</f>
        <v>0</v>
      </c>
      <c r="U48" s="47">
        <f>'TAN HIEP (21-30)'!AT62</f>
        <v>0</v>
      </c>
      <c r="V48" s="47" t="e">
        <f>#REF!</f>
        <v>#REF!</v>
      </c>
    </row>
    <row r="49" spans="1:22" ht="18.75" customHeight="1">
      <c r="A49" s="14"/>
      <c r="B49" s="15" t="s">
        <v>87</v>
      </c>
      <c r="C49" s="56" t="s">
        <v>88</v>
      </c>
      <c r="D49" s="55" t="e">
        <f t="shared" si="6"/>
        <v>#REF!</v>
      </c>
      <c r="E49" s="61" t="e">
        <f>#REF!</f>
        <v>#REF!</v>
      </c>
      <c r="F49" s="61" t="e">
        <f>#REF!</f>
        <v>#REF!</v>
      </c>
      <c r="G49" s="61" t="e">
        <f>#REF!</f>
        <v>#REF!</v>
      </c>
      <c r="H49" s="61" t="e">
        <f>#REF!</f>
        <v>#REF!</v>
      </c>
      <c r="I49" s="61" t="e">
        <f>#REF!</f>
        <v>#REF!</v>
      </c>
      <c r="J49" s="61" t="e">
        <f>#REF!</f>
        <v>#REF!</v>
      </c>
      <c r="K49" s="61" t="e">
        <f>#REF!</f>
        <v>#REF!</v>
      </c>
      <c r="L49" s="61" t="e">
        <f>#REF!</f>
        <v>#REF!</v>
      </c>
      <c r="M49" s="61" t="e">
        <f>#REF!</f>
        <v>#REF!</v>
      </c>
      <c r="N49" s="61">
        <f>'KIM SON (21-30)'!AU62</f>
        <v>0</v>
      </c>
      <c r="O49" s="47">
        <f>'LONG HIEP (21-30)'!AU62</f>
        <v>0</v>
      </c>
      <c r="P49" s="47">
        <f>'HAM TAN (21-30)'!AU62</f>
        <v>0</v>
      </c>
      <c r="Q49" s="47">
        <f>'HAM TAN (21-30)'!AU62</f>
        <v>0</v>
      </c>
      <c r="R49" s="61">
        <f>'DINH AN (21-30)'!AU62</f>
        <v>0</v>
      </c>
      <c r="S49" s="61">
        <f>'NGOC BIEN (21-30)'!AU62</f>
        <v>0</v>
      </c>
      <c r="T49" s="47">
        <f>'LONG HIEP (21-30)'!AU62</f>
        <v>0</v>
      </c>
      <c r="U49" s="47">
        <f>'TAN HIEP (21-30)'!AU62</f>
        <v>0</v>
      </c>
      <c r="V49" s="47" t="e">
        <f>#REF!</f>
        <v>#REF!</v>
      </c>
    </row>
    <row r="50" spans="1:22" ht="18.75" customHeight="1">
      <c r="A50" s="31" t="s">
        <v>193</v>
      </c>
      <c r="B50" s="15" t="s">
        <v>91</v>
      </c>
      <c r="C50" s="56" t="s">
        <v>92</v>
      </c>
      <c r="D50" s="55" t="e">
        <f t="shared" si="6"/>
        <v>#REF!</v>
      </c>
      <c r="E50" s="61" t="e">
        <f>#REF!</f>
        <v>#REF!</v>
      </c>
      <c r="F50" s="61" t="e">
        <f>#REF!</f>
        <v>#REF!</v>
      </c>
      <c r="G50" s="61" t="e">
        <f>#REF!</f>
        <v>#REF!</v>
      </c>
      <c r="H50" s="61" t="e">
        <f>#REF!</f>
        <v>#REF!</v>
      </c>
      <c r="I50" s="61" t="e">
        <f>#REF!</f>
        <v>#REF!</v>
      </c>
      <c r="J50" s="61" t="e">
        <f>#REF!</f>
        <v>#REF!</v>
      </c>
      <c r="K50" s="61" t="e">
        <f>#REF!</f>
        <v>#REF!</v>
      </c>
      <c r="L50" s="61" t="e">
        <f>#REF!</f>
        <v>#REF!</v>
      </c>
      <c r="M50" s="61" t="e">
        <f>#REF!</f>
        <v>#REF!</v>
      </c>
      <c r="N50" s="61">
        <f>'KIM SON (21-30)'!AV62</f>
        <v>0</v>
      </c>
      <c r="O50" s="47">
        <f>'LONG HIEP (21-30)'!AV62</f>
        <v>0</v>
      </c>
      <c r="P50" s="47">
        <f>'HAM TAN (21-30)'!AV62</f>
        <v>0</v>
      </c>
      <c r="Q50" s="47">
        <f>'HAM TAN (21-30)'!AV62</f>
        <v>0</v>
      </c>
      <c r="R50" s="61">
        <f>'DINH AN (21-30)'!AV62</f>
        <v>0</v>
      </c>
      <c r="S50" s="61">
        <f>'NGOC BIEN (21-30)'!AV62</f>
        <v>0</v>
      </c>
      <c r="T50" s="47">
        <f>'LONG HIEP (21-30)'!AV62</f>
        <v>0</v>
      </c>
      <c r="U50" s="47">
        <f>'TAN HIEP (21-30)'!AV62</f>
        <v>0</v>
      </c>
      <c r="V50" s="47" t="e">
        <f>#REF!</f>
        <v>#REF!</v>
      </c>
    </row>
    <row r="51" spans="1:22" ht="18.75" customHeight="1">
      <c r="A51" s="14" t="s">
        <v>90</v>
      </c>
      <c r="B51" s="15" t="s">
        <v>116</v>
      </c>
      <c r="C51" s="56" t="s">
        <v>117</v>
      </c>
      <c r="D51" s="55" t="e">
        <f>SUM(E51:Q51)</f>
        <v>#REF!</v>
      </c>
      <c r="E51" s="61" t="e">
        <f>#REF!</f>
        <v>#REF!</v>
      </c>
      <c r="F51" s="61" t="e">
        <f>#REF!</f>
        <v>#REF!</v>
      </c>
      <c r="G51" s="61" t="e">
        <f>#REF!</f>
        <v>#REF!</v>
      </c>
      <c r="H51" s="61" t="e">
        <f>#REF!</f>
        <v>#REF!</v>
      </c>
      <c r="I51" s="61" t="e">
        <f>#REF!</f>
        <v>#REF!</v>
      </c>
      <c r="J51" s="61" t="e">
        <f>#REF!</f>
        <v>#REF!</v>
      </c>
      <c r="K51" s="61" t="e">
        <f>#REF!</f>
        <v>#REF!</v>
      </c>
      <c r="L51" s="61" t="e">
        <f>#REF!</f>
        <v>#REF!</v>
      </c>
      <c r="M51" s="61" t="e">
        <f>#REF!</f>
        <v>#REF!</v>
      </c>
      <c r="N51" s="61">
        <f>'KIM SON (21-30)'!AW62</f>
        <v>0</v>
      </c>
      <c r="O51" s="47">
        <f>'LONG HIEP (21-30)'!AW62</f>
        <v>0</v>
      </c>
      <c r="P51" s="47">
        <f>'HAM TAN (21-30)'!AW62</f>
        <v>0</v>
      </c>
      <c r="Q51" s="47">
        <f>'HAM TAN (21-30)'!AW62</f>
        <v>0</v>
      </c>
      <c r="R51" s="61">
        <f>'DINH AN (21-30)'!AW62</f>
        <v>0</v>
      </c>
      <c r="S51" s="61">
        <f>'NGOC BIEN (21-30)'!AW62</f>
        <v>0</v>
      </c>
      <c r="T51" s="47">
        <f>'LONG HIEP (21-30)'!AW62</f>
        <v>0</v>
      </c>
      <c r="U51" s="47">
        <f>'TAN HIEP (21-30)'!AW62</f>
        <v>0</v>
      </c>
      <c r="V51" s="47" t="e">
        <f>#REF!</f>
        <v>#REF!</v>
      </c>
    </row>
    <row r="52" spans="1:22" ht="18.75" customHeight="1">
      <c r="A52" s="31" t="s">
        <v>93</v>
      </c>
      <c r="B52" s="15" t="s">
        <v>138</v>
      </c>
      <c r="C52" s="56" t="s">
        <v>119</v>
      </c>
      <c r="D52" s="55" t="e">
        <f>SUM(E52:Q52)</f>
        <v>#REF!</v>
      </c>
      <c r="E52" s="61" t="e">
        <f>#REF!</f>
        <v>#REF!</v>
      </c>
      <c r="F52" s="61" t="e">
        <f>#REF!</f>
        <v>#REF!</v>
      </c>
      <c r="G52" s="61" t="e">
        <f>#REF!</f>
        <v>#REF!</v>
      </c>
      <c r="H52" s="61" t="e">
        <f>#REF!</f>
        <v>#REF!</v>
      </c>
      <c r="I52" s="61" t="e">
        <f>#REF!</f>
        <v>#REF!</v>
      </c>
      <c r="J52" s="61" t="e">
        <f>#REF!</f>
        <v>#REF!</v>
      </c>
      <c r="K52" s="61" t="e">
        <f>#REF!</f>
        <v>#REF!</v>
      </c>
      <c r="L52" s="61" t="e">
        <f>#REF!</f>
        <v>#REF!</v>
      </c>
      <c r="M52" s="61" t="e">
        <f>#REF!</f>
        <v>#REF!</v>
      </c>
      <c r="N52" s="61">
        <f>'KIM SON (21-30)'!AX62</f>
        <v>0</v>
      </c>
      <c r="O52" s="47">
        <f>'LONG HIEP (21-30)'!AX62</f>
        <v>0</v>
      </c>
      <c r="P52" s="47">
        <f>'HAM TAN (21-30)'!AX62</f>
        <v>0</v>
      </c>
      <c r="Q52" s="47">
        <f>'HAM TAN (21-30)'!AX62</f>
        <v>0</v>
      </c>
      <c r="R52" s="61">
        <f>'DINH AN (21-30)'!AX62</f>
        <v>0</v>
      </c>
      <c r="S52" s="61">
        <f>'NGOC BIEN (21-30)'!AX62</f>
        <v>0</v>
      </c>
      <c r="T52" s="47">
        <f>'LONG HIEP (21-30)'!AX62</f>
        <v>0</v>
      </c>
      <c r="U52" s="47">
        <f>'TAN HIEP (21-30)'!AX62</f>
        <v>0</v>
      </c>
      <c r="V52" s="47" t="e">
        <f>#REF!</f>
        <v>#REF!</v>
      </c>
    </row>
    <row r="53" spans="1:22" ht="18.75" customHeight="1">
      <c r="A53" s="14" t="s">
        <v>95</v>
      </c>
      <c r="B53" s="15" t="s">
        <v>96</v>
      </c>
      <c r="C53" s="56" t="s">
        <v>97</v>
      </c>
      <c r="D53" s="55" t="e">
        <f t="shared" si="6"/>
        <v>#REF!</v>
      </c>
      <c r="E53" s="61" t="e">
        <f>#REF!</f>
        <v>#REF!</v>
      </c>
      <c r="F53" s="61" t="e">
        <f>#REF!</f>
        <v>#REF!</v>
      </c>
      <c r="G53" s="61" t="e">
        <f>#REF!</f>
        <v>#REF!</v>
      </c>
      <c r="H53" s="61" t="e">
        <f>#REF!</f>
        <v>#REF!</v>
      </c>
      <c r="I53" s="61" t="e">
        <f>#REF!</f>
        <v>#REF!</v>
      </c>
      <c r="J53" s="61" t="e">
        <f>#REF!</f>
        <v>#REF!</v>
      </c>
      <c r="K53" s="61" t="e">
        <f>#REF!</f>
        <v>#REF!</v>
      </c>
      <c r="L53" s="61" t="e">
        <f>#REF!</f>
        <v>#REF!</v>
      </c>
      <c r="M53" s="61" t="e">
        <f>#REF!</f>
        <v>#REF!</v>
      </c>
      <c r="N53" s="61">
        <f>'KIM SON (21-30)'!AY62</f>
        <v>0</v>
      </c>
      <c r="O53" s="47">
        <f>'LONG HIEP (21-30)'!AY62</f>
        <v>0</v>
      </c>
      <c r="P53" s="47">
        <f>'HAM TAN (21-30)'!AY62</f>
        <v>0</v>
      </c>
      <c r="Q53" s="47">
        <f>'HAM TAN (21-30)'!AY62</f>
        <v>0</v>
      </c>
      <c r="R53" s="61">
        <f>'DINH AN (21-30)'!AY62</f>
        <v>0</v>
      </c>
      <c r="S53" s="61">
        <f>'NGOC BIEN (21-30)'!AY62</f>
        <v>0</v>
      </c>
      <c r="T53" s="47">
        <f>'LONG HIEP (21-30)'!AY62</f>
        <v>0</v>
      </c>
      <c r="U53" s="47">
        <f>'TAN HIEP (21-30)'!AY62</f>
        <v>0</v>
      </c>
      <c r="V53" s="47" t="e">
        <f>#REF!</f>
        <v>#REF!</v>
      </c>
    </row>
    <row r="54" spans="1:22" ht="18.75" customHeight="1">
      <c r="A54" s="31" t="s">
        <v>98</v>
      </c>
      <c r="B54" s="15" t="s">
        <v>99</v>
      </c>
      <c r="C54" s="56" t="s">
        <v>100</v>
      </c>
      <c r="D54" s="55" t="e">
        <f t="shared" si="6"/>
        <v>#REF!</v>
      </c>
      <c r="E54" s="61" t="e">
        <f>#REF!</f>
        <v>#REF!</v>
      </c>
      <c r="F54" s="61" t="e">
        <f>#REF!</f>
        <v>#REF!</v>
      </c>
      <c r="G54" s="61" t="e">
        <f>#REF!</f>
        <v>#REF!</v>
      </c>
      <c r="H54" s="61" t="e">
        <f>#REF!</f>
        <v>#REF!</v>
      </c>
      <c r="I54" s="61" t="e">
        <f>#REF!</f>
        <v>#REF!</v>
      </c>
      <c r="J54" s="61" t="e">
        <f>#REF!</f>
        <v>#REF!</v>
      </c>
      <c r="K54" s="61" t="e">
        <f>#REF!</f>
        <v>#REF!</v>
      </c>
      <c r="L54" s="61" t="e">
        <f>#REF!</f>
        <v>#REF!</v>
      </c>
      <c r="M54" s="61" t="e">
        <f>#REF!</f>
        <v>#REF!</v>
      </c>
      <c r="N54" s="61">
        <f>'KIM SON (21-30)'!AZ62</f>
        <v>0</v>
      </c>
      <c r="O54" s="47">
        <f>'LONG HIEP (21-30)'!AZ62</f>
        <v>0</v>
      </c>
      <c r="P54" s="47">
        <f>'HAM TAN (21-30)'!AZ62</f>
        <v>0</v>
      </c>
      <c r="Q54" s="47">
        <f>'HAM TAN (21-30)'!AZ62</f>
        <v>0</v>
      </c>
      <c r="R54" s="61">
        <f>'DINH AN (21-30)'!AZ62</f>
        <v>0</v>
      </c>
      <c r="S54" s="61">
        <f>'NGOC BIEN (21-30)'!AZ62</f>
        <v>0</v>
      </c>
      <c r="T54" s="47">
        <f>'LONG HIEP (21-30)'!AZ62</f>
        <v>0</v>
      </c>
      <c r="U54" s="47">
        <f>'TAN HIEP (21-30)'!AZ62</f>
        <v>0</v>
      </c>
      <c r="V54" s="47" t="e">
        <f>#REF!</f>
        <v>#REF!</v>
      </c>
    </row>
    <row r="55" spans="1:22" ht="18.75" customHeight="1">
      <c r="A55" s="14" t="s">
        <v>101</v>
      </c>
      <c r="B55" s="15" t="s">
        <v>102</v>
      </c>
      <c r="C55" s="56" t="s">
        <v>103</v>
      </c>
      <c r="D55" s="55" t="e">
        <f t="shared" si="6"/>
        <v>#REF!</v>
      </c>
      <c r="E55" s="61" t="e">
        <f>#REF!</f>
        <v>#REF!</v>
      </c>
      <c r="F55" s="61" t="e">
        <f>#REF!</f>
        <v>#REF!</v>
      </c>
      <c r="G55" s="61" t="e">
        <f>#REF!</f>
        <v>#REF!</v>
      </c>
      <c r="H55" s="61" t="e">
        <f>#REF!</f>
        <v>#REF!</v>
      </c>
      <c r="I55" s="61" t="e">
        <f>#REF!</f>
        <v>#REF!</v>
      </c>
      <c r="J55" s="61" t="e">
        <f>#REF!</f>
        <v>#REF!</v>
      </c>
      <c r="K55" s="61" t="e">
        <f>#REF!</f>
        <v>#REF!</v>
      </c>
      <c r="L55" s="61" t="e">
        <f>#REF!</f>
        <v>#REF!</v>
      </c>
      <c r="M55" s="61" t="e">
        <f>#REF!</f>
        <v>#REF!</v>
      </c>
      <c r="N55" s="61">
        <f>'KIM SON (21-30)'!BA62</f>
        <v>0</v>
      </c>
      <c r="O55" s="47">
        <f>'LONG HIEP (21-30)'!BA62</f>
        <v>0</v>
      </c>
      <c r="P55" s="47">
        <f>'HAM TAN (21-30)'!BA62</f>
        <v>0</v>
      </c>
      <c r="Q55" s="47">
        <f>'HAM TAN (21-30)'!BA62</f>
        <v>0</v>
      </c>
      <c r="R55" s="61">
        <f>'DINH AN (21-30)'!BA62</f>
        <v>0</v>
      </c>
      <c r="S55" s="61">
        <f>'NGOC BIEN (21-30)'!BA62</f>
        <v>0</v>
      </c>
      <c r="T55" s="47">
        <f>'LONG HIEP (21-30)'!BA62</f>
        <v>0</v>
      </c>
      <c r="U55" s="47">
        <f>'TAN HIEP (21-30)'!BA62</f>
        <v>0</v>
      </c>
      <c r="V55" s="47" t="e">
        <f>#REF!</f>
        <v>#REF!</v>
      </c>
    </row>
    <row r="56" spans="1:22" ht="18.75" customHeight="1">
      <c r="A56" s="31" t="s">
        <v>104</v>
      </c>
      <c r="B56" s="15" t="s">
        <v>105</v>
      </c>
      <c r="C56" s="56" t="s">
        <v>106</v>
      </c>
      <c r="D56" s="55" t="e">
        <f t="shared" si="6"/>
        <v>#REF!</v>
      </c>
      <c r="E56" s="61" t="e">
        <f>#REF!</f>
        <v>#REF!</v>
      </c>
      <c r="F56" s="61" t="e">
        <f>#REF!</f>
        <v>#REF!</v>
      </c>
      <c r="G56" s="61" t="e">
        <f>#REF!</f>
        <v>#REF!</v>
      </c>
      <c r="H56" s="61" t="e">
        <f>#REF!</f>
        <v>#REF!</v>
      </c>
      <c r="I56" s="61" t="e">
        <f>#REF!</f>
        <v>#REF!</v>
      </c>
      <c r="J56" s="61" t="e">
        <f>#REF!</f>
        <v>#REF!</v>
      </c>
      <c r="K56" s="61" t="e">
        <f>#REF!</f>
        <v>#REF!</v>
      </c>
      <c r="L56" s="61" t="e">
        <f>#REF!</f>
        <v>#REF!</v>
      </c>
      <c r="M56" s="61" t="e">
        <f>#REF!</f>
        <v>#REF!</v>
      </c>
      <c r="N56" s="61">
        <f>'KIM SON (21-30)'!BB62</f>
        <v>0</v>
      </c>
      <c r="O56" s="47">
        <f>'LONG HIEP (21-30)'!BB62</f>
        <v>0</v>
      </c>
      <c r="P56" s="47">
        <f>'HAM TAN (21-30)'!BB62</f>
        <v>0</v>
      </c>
      <c r="Q56" s="47">
        <f>'HAM TAN (21-30)'!BB62</f>
        <v>0</v>
      </c>
      <c r="R56" s="61">
        <f>'DINH AN (21-30)'!BB62</f>
        <v>0</v>
      </c>
      <c r="S56" s="61">
        <f>'NGOC BIEN (21-30)'!BB62</f>
        <v>0</v>
      </c>
      <c r="T56" s="47">
        <f>'LONG HIEP (21-30)'!BB62</f>
        <v>0</v>
      </c>
      <c r="U56" s="47">
        <f>'TAN HIEP (21-30)'!BB62</f>
        <v>0</v>
      </c>
      <c r="V56" s="47" t="e">
        <f>#REF!</f>
        <v>#REF!</v>
      </c>
    </row>
    <row r="57" spans="1:22" ht="18.75" customHeight="1">
      <c r="A57" s="14" t="s">
        <v>107</v>
      </c>
      <c r="B57" s="15" t="s">
        <v>108</v>
      </c>
      <c r="C57" s="56" t="s">
        <v>109</v>
      </c>
      <c r="D57" s="55" t="e">
        <f t="shared" si="6"/>
        <v>#REF!</v>
      </c>
      <c r="E57" s="61" t="e">
        <f>#REF!</f>
        <v>#REF!</v>
      </c>
      <c r="F57" s="61" t="e">
        <f>#REF!</f>
        <v>#REF!</v>
      </c>
      <c r="G57" s="61" t="e">
        <f>#REF!</f>
        <v>#REF!</v>
      </c>
      <c r="H57" s="61" t="e">
        <f>#REF!</f>
        <v>#REF!</v>
      </c>
      <c r="I57" s="61" t="e">
        <f>#REF!</f>
        <v>#REF!</v>
      </c>
      <c r="J57" s="61" t="e">
        <f>#REF!</f>
        <v>#REF!</v>
      </c>
      <c r="K57" s="61" t="e">
        <f>#REF!</f>
        <v>#REF!</v>
      </c>
      <c r="L57" s="61" t="e">
        <f>#REF!</f>
        <v>#REF!</v>
      </c>
      <c r="M57" s="61" t="e">
        <f>#REF!</f>
        <v>#REF!</v>
      </c>
      <c r="N57" s="61">
        <f>'KIM SON (21-30)'!BC62</f>
        <v>0</v>
      </c>
      <c r="O57" s="47">
        <f>'LONG HIEP (21-30)'!BC62</f>
        <v>0</v>
      </c>
      <c r="P57" s="47">
        <f>'HAM TAN (21-30)'!BC62</f>
        <v>0</v>
      </c>
      <c r="Q57" s="47">
        <f>'HAM TAN (21-30)'!BC62</f>
        <v>0</v>
      </c>
      <c r="R57" s="61">
        <f>'DINH AN (21-30)'!BC62</f>
        <v>0</v>
      </c>
      <c r="S57" s="61">
        <f>'NGOC BIEN (21-30)'!BC62</f>
        <v>0</v>
      </c>
      <c r="T57" s="47">
        <f>'LONG HIEP (21-30)'!BC62</f>
        <v>0</v>
      </c>
      <c r="U57" s="47">
        <f>'TAN HIEP (21-30)'!BC62</f>
        <v>0</v>
      </c>
      <c r="V57" s="47" t="e">
        <f>#REF!</f>
        <v>#REF!</v>
      </c>
    </row>
    <row r="58" spans="1:22" ht="18.75" customHeight="1">
      <c r="A58" s="31" t="s">
        <v>110</v>
      </c>
      <c r="B58" s="15" t="s">
        <v>377</v>
      </c>
      <c r="C58" s="56" t="s">
        <v>121</v>
      </c>
      <c r="D58" s="55" t="e">
        <f t="shared" si="6"/>
        <v>#REF!</v>
      </c>
      <c r="E58" s="61" t="e">
        <f>#REF!</f>
        <v>#REF!</v>
      </c>
      <c r="F58" s="61" t="e">
        <f>#REF!</f>
        <v>#REF!</v>
      </c>
      <c r="G58" s="61" t="e">
        <f>#REF!</f>
        <v>#REF!</v>
      </c>
      <c r="H58" s="61" t="e">
        <f>#REF!</f>
        <v>#REF!</v>
      </c>
      <c r="I58" s="61" t="e">
        <f>#REF!</f>
        <v>#REF!</v>
      </c>
      <c r="J58" s="61" t="e">
        <f>#REF!</f>
        <v>#REF!</v>
      </c>
      <c r="K58" s="61" t="e">
        <f>#REF!</f>
        <v>#REF!</v>
      </c>
      <c r="L58" s="61" t="e">
        <f>#REF!</f>
        <v>#REF!</v>
      </c>
      <c r="M58" s="61" t="e">
        <f>#REF!</f>
        <v>#REF!</v>
      </c>
      <c r="N58" s="61">
        <f>'KIM SON (21-30)'!BD62</f>
        <v>0</v>
      </c>
      <c r="O58" s="47">
        <f>'LONG HIEP (21-30)'!BD62</f>
        <v>0</v>
      </c>
      <c r="P58" s="47">
        <f>'HAM TAN (21-30)'!BD62</f>
        <v>0</v>
      </c>
      <c r="Q58" s="47">
        <f>'HAM TAN (21-30)'!BD62</f>
        <v>0</v>
      </c>
      <c r="R58" s="61">
        <f>'DINH AN (21-30)'!BD62</f>
        <v>0</v>
      </c>
      <c r="S58" s="61">
        <f>'NGOC BIEN (21-30)'!BD62</f>
        <v>0</v>
      </c>
      <c r="T58" s="47">
        <f>'LONG HIEP (21-30)'!BD62</f>
        <v>0</v>
      </c>
      <c r="U58" s="47">
        <f>'TAN HIEP (21-30)'!BD62</f>
        <v>0</v>
      </c>
      <c r="V58" s="47" t="e">
        <f>#REF!</f>
        <v>#REF!</v>
      </c>
    </row>
    <row r="59" spans="1:22" ht="18.75" customHeight="1">
      <c r="A59" s="14" t="s">
        <v>112</v>
      </c>
      <c r="B59" s="15" t="s">
        <v>139</v>
      </c>
      <c r="C59" s="56" t="s">
        <v>123</v>
      </c>
      <c r="D59" s="55" t="e">
        <f t="shared" si="6"/>
        <v>#REF!</v>
      </c>
      <c r="E59" s="61" t="e">
        <f>#REF!</f>
        <v>#REF!</v>
      </c>
      <c r="F59" s="61" t="e">
        <f>#REF!</f>
        <v>#REF!</v>
      </c>
      <c r="G59" s="61" t="e">
        <f>#REF!</f>
        <v>#REF!</v>
      </c>
      <c r="H59" s="61" t="e">
        <f>#REF!</f>
        <v>#REF!</v>
      </c>
      <c r="I59" s="61" t="e">
        <f>#REF!</f>
        <v>#REF!</v>
      </c>
      <c r="J59" s="61" t="e">
        <f>#REF!</f>
        <v>#REF!</v>
      </c>
      <c r="K59" s="61" t="e">
        <f>#REF!</f>
        <v>#REF!</v>
      </c>
      <c r="L59" s="61" t="e">
        <f>#REF!</f>
        <v>#REF!</v>
      </c>
      <c r="M59" s="61" t="e">
        <f>#REF!</f>
        <v>#REF!</v>
      </c>
      <c r="N59" s="61">
        <f>'KIM SON (21-30)'!BE62</f>
        <v>0</v>
      </c>
      <c r="O59" s="47">
        <f>'LONG HIEP (21-30)'!BE62</f>
        <v>0</v>
      </c>
      <c r="P59" s="47">
        <f>'HAM TAN (21-30)'!BE62</f>
        <v>0</v>
      </c>
      <c r="Q59" s="47">
        <f>'HAM TAN (21-30)'!BE62</f>
        <v>0</v>
      </c>
      <c r="R59" s="61">
        <f>'DINH AN (21-30)'!BE62</f>
        <v>0</v>
      </c>
      <c r="S59" s="61">
        <f>'NGOC BIEN (21-30)'!BE62</f>
        <v>0</v>
      </c>
      <c r="T59" s="47">
        <f>'LONG HIEP (21-30)'!BE62</f>
        <v>0</v>
      </c>
      <c r="U59" s="47">
        <f>'TAN HIEP (21-30)'!BE62</f>
        <v>0</v>
      </c>
      <c r="V59" s="47" t="e">
        <f>#REF!</f>
        <v>#REF!</v>
      </c>
    </row>
    <row r="60" spans="1:22" ht="18.75" customHeight="1">
      <c r="A60" s="31" t="s">
        <v>412</v>
      </c>
      <c r="B60" s="15" t="s">
        <v>125</v>
      </c>
      <c r="C60" s="56" t="s">
        <v>126</v>
      </c>
      <c r="D60" s="55" t="e">
        <f t="shared" si="6"/>
        <v>#REF!</v>
      </c>
      <c r="E60" s="61" t="e">
        <f>#REF!</f>
        <v>#REF!</v>
      </c>
      <c r="F60" s="61" t="e">
        <f>#REF!</f>
        <v>#REF!</v>
      </c>
      <c r="G60" s="61" t="e">
        <f>#REF!</f>
        <v>#REF!</v>
      </c>
      <c r="H60" s="61" t="e">
        <f>#REF!</f>
        <v>#REF!</v>
      </c>
      <c r="I60" s="61" t="e">
        <f>#REF!</f>
        <v>#REF!</v>
      </c>
      <c r="J60" s="61" t="e">
        <f>#REF!</f>
        <v>#REF!</v>
      </c>
      <c r="K60" s="61" t="e">
        <f>#REF!</f>
        <v>#REF!</v>
      </c>
      <c r="L60" s="61" t="e">
        <f>#REF!</f>
        <v>#REF!</v>
      </c>
      <c r="M60" s="61" t="e">
        <f>#REF!</f>
        <v>#REF!</v>
      </c>
      <c r="N60" s="61">
        <f>'KIM SON (21-30)'!BF62</f>
        <v>0</v>
      </c>
      <c r="O60" s="47">
        <f>'LONG HIEP (21-30)'!BF62</f>
        <v>0</v>
      </c>
      <c r="P60" s="47">
        <f>'HAM TAN (21-30)'!BF62</f>
        <v>0</v>
      </c>
      <c r="Q60" s="47">
        <f>'HAM TAN (21-30)'!BF62</f>
        <v>0</v>
      </c>
      <c r="R60" s="61">
        <f>'DINH AN (21-30)'!BF62</f>
        <v>0</v>
      </c>
      <c r="S60" s="61">
        <f>'NGOC BIEN (21-30)'!BF62</f>
        <v>0</v>
      </c>
      <c r="T60" s="47">
        <f>'LONG HIEP (21-30)'!BF62</f>
        <v>0</v>
      </c>
      <c r="U60" s="47">
        <f>'TAN HIEP (21-30)'!BF62</f>
        <v>0</v>
      </c>
      <c r="V60" s="47" t="e">
        <f>#REF!</f>
        <v>#REF!</v>
      </c>
    </row>
    <row r="61" spans="1:22" ht="18.75" customHeight="1">
      <c r="A61" s="31" t="s">
        <v>115</v>
      </c>
      <c r="B61" s="84" t="s">
        <v>128</v>
      </c>
      <c r="C61" s="85" t="s">
        <v>129</v>
      </c>
      <c r="D61" s="86" t="e">
        <f t="shared" si="6"/>
        <v>#REF!</v>
      </c>
      <c r="E61" s="87" t="e">
        <f>#REF!</f>
        <v>#REF!</v>
      </c>
      <c r="F61" s="61" t="e">
        <f>#REF!</f>
        <v>#REF!</v>
      </c>
      <c r="G61" s="61" t="e">
        <f>#REF!</f>
        <v>#REF!</v>
      </c>
      <c r="H61" s="61" t="e">
        <f>#REF!</f>
        <v>#REF!</v>
      </c>
      <c r="I61" s="61" t="e">
        <f>#REF!</f>
        <v>#REF!</v>
      </c>
      <c r="J61" s="61" t="e">
        <f>#REF!</f>
        <v>#REF!</v>
      </c>
      <c r="K61" s="61" t="e">
        <f>#REF!</f>
        <v>#REF!</v>
      </c>
      <c r="L61" s="61" t="e">
        <f>#REF!</f>
        <v>#REF!</v>
      </c>
      <c r="M61" s="61" t="e">
        <f>#REF!</f>
        <v>#REF!</v>
      </c>
      <c r="N61" s="61">
        <f>'KIM SON (21-30)'!BF65</f>
        <v>0</v>
      </c>
      <c r="O61" s="47">
        <f>'LONG HIEP (21-30)'!BF65</f>
        <v>0</v>
      </c>
      <c r="P61" s="47">
        <f>'HAM TAN (21-30)'!BF65</f>
        <v>0</v>
      </c>
      <c r="Q61" s="47">
        <f>'HAM TAN (21-30)'!BF65</f>
        <v>0</v>
      </c>
      <c r="R61" s="61">
        <f>'DINH AN (21-30)'!BF65</f>
        <v>0</v>
      </c>
      <c r="S61" s="61">
        <f>'NGOC BIEN (21-30)'!BF65</f>
        <v>0</v>
      </c>
      <c r="T61" s="47">
        <f>'LONG HIEP (21-30)'!BF65</f>
        <v>0</v>
      </c>
      <c r="U61" s="47">
        <f>'TAN HIEP (21-30)'!BF65</f>
        <v>0</v>
      </c>
      <c r="V61" s="47" t="e">
        <f>#REF!</f>
        <v>#REF!</v>
      </c>
    </row>
    <row r="62" spans="1:22" s="72" customFormat="1" ht="18.75" customHeight="1">
      <c r="A62" s="77">
        <v>3</v>
      </c>
      <c r="B62" s="78" t="s">
        <v>130</v>
      </c>
      <c r="C62" s="80" t="s">
        <v>131</v>
      </c>
      <c r="D62" s="86" t="e">
        <f t="shared" ref="D62:D76" si="8">SUM(E62:Q62)</f>
        <v>#REF!</v>
      </c>
      <c r="E62" s="87" t="e">
        <f>#REF!</f>
        <v>#REF!</v>
      </c>
      <c r="F62" s="61" t="e">
        <f>#REF!</f>
        <v>#REF!</v>
      </c>
      <c r="G62" s="61" t="e">
        <f>#REF!</f>
        <v>#REF!</v>
      </c>
      <c r="H62" s="61" t="e">
        <f>#REF!</f>
        <v>#REF!</v>
      </c>
      <c r="I62" s="61" t="e">
        <f>#REF!</f>
        <v>#REF!</v>
      </c>
      <c r="J62" s="61" t="e">
        <f>#REF!</f>
        <v>#REF!</v>
      </c>
      <c r="K62" s="61" t="e">
        <f>#REF!</f>
        <v>#REF!</v>
      </c>
      <c r="L62" s="61" t="e">
        <f>#REF!</f>
        <v>#REF!</v>
      </c>
      <c r="M62" s="61" t="e">
        <f>#REF!</f>
        <v>#REF!</v>
      </c>
      <c r="N62" s="61">
        <f>'KIM SON (21-30)'!BF66</f>
        <v>0</v>
      </c>
      <c r="O62" s="47">
        <f>'LONG HIEP (21-30)'!BF66</f>
        <v>0</v>
      </c>
      <c r="P62" s="47">
        <f>'HAM TAN (21-30)'!BF66</f>
        <v>0</v>
      </c>
      <c r="Q62" s="47">
        <f>'HAM TAN (21-30)'!BF66</f>
        <v>0</v>
      </c>
      <c r="R62" s="61">
        <f>'DINH AN (21-30)'!BF66</f>
        <v>0</v>
      </c>
      <c r="S62" s="61">
        <f>'NGOC BIEN (21-30)'!BF66</f>
        <v>0</v>
      </c>
      <c r="T62" s="47">
        <f>'LONG HIEP (21-30)'!BF66</f>
        <v>0</v>
      </c>
      <c r="U62" s="47">
        <f>'TAN HIEP (21-30)'!BF66</f>
        <v>0</v>
      </c>
      <c r="V62" s="81"/>
    </row>
    <row r="63" spans="1:22" ht="20.7" customHeight="1">
      <c r="A63" s="440" t="s">
        <v>352</v>
      </c>
      <c r="B63" s="27" t="s">
        <v>353</v>
      </c>
      <c r="C63" s="80"/>
      <c r="D63" s="86"/>
      <c r="E63" s="87"/>
      <c r="F63" s="87"/>
      <c r="G63" s="87"/>
      <c r="H63" s="87"/>
      <c r="I63" s="87"/>
      <c r="J63" s="87"/>
      <c r="K63" s="87"/>
      <c r="L63" s="87"/>
      <c r="M63" s="87"/>
      <c r="N63" s="87"/>
      <c r="O63" s="88"/>
      <c r="P63" s="88"/>
      <c r="Q63" s="88"/>
      <c r="R63" s="87"/>
      <c r="S63" s="87"/>
      <c r="T63" s="88"/>
      <c r="U63" s="88"/>
      <c r="V63" s="47"/>
    </row>
    <row r="64" spans="1:22" s="72" customFormat="1" ht="20.7" customHeight="1">
      <c r="A64" s="77">
        <v>1</v>
      </c>
      <c r="B64" s="78" t="s">
        <v>354</v>
      </c>
      <c r="C64" s="80" t="s">
        <v>132</v>
      </c>
      <c r="D64" s="86">
        <f t="shared" si="8"/>
        <v>0</v>
      </c>
      <c r="E64" s="87"/>
      <c r="F64" s="87"/>
      <c r="G64" s="87"/>
      <c r="H64" s="87"/>
      <c r="I64" s="87"/>
      <c r="J64" s="87"/>
      <c r="K64" s="87"/>
      <c r="L64" s="87"/>
      <c r="M64" s="87"/>
      <c r="N64" s="87"/>
      <c r="O64" s="88"/>
      <c r="P64" s="88"/>
      <c r="Q64" s="88"/>
      <c r="R64" s="87"/>
      <c r="S64" s="87"/>
      <c r="T64" s="88"/>
      <c r="U64" s="88"/>
      <c r="V64" s="81"/>
    </row>
    <row r="65" spans="1:22" s="72" customFormat="1" ht="20.7" customHeight="1">
      <c r="A65" s="77">
        <v>2</v>
      </c>
      <c r="B65" s="78" t="s">
        <v>355</v>
      </c>
      <c r="C65" s="80" t="s">
        <v>133</v>
      </c>
      <c r="D65" s="86">
        <f t="shared" si="8"/>
        <v>0</v>
      </c>
      <c r="E65" s="87"/>
      <c r="F65" s="87"/>
      <c r="G65" s="87"/>
      <c r="H65" s="87"/>
      <c r="I65" s="87"/>
      <c r="J65" s="87"/>
      <c r="K65" s="87"/>
      <c r="L65" s="87"/>
      <c r="M65" s="87"/>
      <c r="N65" s="87"/>
      <c r="O65" s="88"/>
      <c r="P65" s="88"/>
      <c r="Q65" s="88"/>
      <c r="R65" s="87"/>
      <c r="S65" s="87"/>
      <c r="T65" s="88"/>
      <c r="U65" s="88"/>
      <c r="V65" s="81"/>
    </row>
    <row r="66" spans="1:22" s="72" customFormat="1" ht="20.7" customHeight="1">
      <c r="A66" s="77">
        <v>3</v>
      </c>
      <c r="B66" s="78" t="s">
        <v>356</v>
      </c>
      <c r="C66" s="80" t="s">
        <v>134</v>
      </c>
      <c r="D66" s="86">
        <f t="shared" si="8"/>
        <v>0</v>
      </c>
      <c r="E66" s="87"/>
      <c r="F66" s="87"/>
      <c r="G66" s="87"/>
      <c r="H66" s="87"/>
      <c r="I66" s="87"/>
      <c r="J66" s="87"/>
      <c r="K66" s="87"/>
      <c r="L66" s="87"/>
      <c r="M66" s="87"/>
      <c r="N66" s="87"/>
      <c r="O66" s="88"/>
      <c r="P66" s="88"/>
      <c r="Q66" s="88"/>
      <c r="R66" s="87"/>
      <c r="S66" s="87"/>
      <c r="T66" s="88"/>
      <c r="U66" s="88"/>
      <c r="V66" s="81"/>
    </row>
    <row r="67" spans="1:22" s="72" customFormat="1" ht="32.4">
      <c r="A67" s="77">
        <v>4</v>
      </c>
      <c r="B67" s="82" t="s">
        <v>357</v>
      </c>
      <c r="C67" s="80" t="s">
        <v>368</v>
      </c>
      <c r="D67" s="86">
        <f t="shared" si="8"/>
        <v>0</v>
      </c>
      <c r="E67" s="87"/>
      <c r="F67" s="87"/>
      <c r="G67" s="87"/>
      <c r="H67" s="87"/>
      <c r="I67" s="87"/>
      <c r="J67" s="87"/>
      <c r="K67" s="87"/>
      <c r="L67" s="87"/>
      <c r="M67" s="87"/>
      <c r="N67" s="87"/>
      <c r="O67" s="88"/>
      <c r="P67" s="88"/>
      <c r="Q67" s="88"/>
      <c r="R67" s="87"/>
      <c r="S67" s="87"/>
      <c r="T67" s="88"/>
      <c r="U67" s="88"/>
      <c r="V67" s="81"/>
    </row>
    <row r="68" spans="1:22" s="72" customFormat="1" ht="32.4">
      <c r="A68" s="77">
        <v>5</v>
      </c>
      <c r="B68" s="82" t="s">
        <v>358</v>
      </c>
      <c r="C68" s="80" t="s">
        <v>369</v>
      </c>
      <c r="D68" s="86">
        <f t="shared" si="8"/>
        <v>0</v>
      </c>
      <c r="E68" s="87"/>
      <c r="F68" s="87"/>
      <c r="G68" s="87"/>
      <c r="H68" s="87"/>
      <c r="I68" s="87"/>
      <c r="J68" s="87"/>
      <c r="K68" s="87"/>
      <c r="L68" s="87"/>
      <c r="M68" s="87"/>
      <c r="N68" s="87"/>
      <c r="O68" s="88"/>
      <c r="P68" s="88"/>
      <c r="Q68" s="88"/>
      <c r="R68" s="87"/>
      <c r="S68" s="87"/>
      <c r="T68" s="88"/>
      <c r="U68" s="88"/>
      <c r="V68" s="81"/>
    </row>
    <row r="69" spans="1:22" s="72" customFormat="1" ht="20.7" customHeight="1">
      <c r="A69" s="77">
        <v>6</v>
      </c>
      <c r="B69" s="78" t="s">
        <v>359</v>
      </c>
      <c r="C69" s="80" t="s">
        <v>370</v>
      </c>
      <c r="D69" s="86">
        <f t="shared" si="8"/>
        <v>0</v>
      </c>
      <c r="E69" s="87"/>
      <c r="F69" s="87"/>
      <c r="G69" s="87"/>
      <c r="H69" s="87"/>
      <c r="I69" s="87"/>
      <c r="J69" s="87"/>
      <c r="K69" s="87"/>
      <c r="L69" s="87"/>
      <c r="M69" s="87"/>
      <c r="N69" s="87"/>
      <c r="O69" s="88"/>
      <c r="P69" s="88"/>
      <c r="Q69" s="88"/>
      <c r="R69" s="87"/>
      <c r="S69" s="87"/>
      <c r="T69" s="88"/>
      <c r="U69" s="88"/>
      <c r="V69" s="81"/>
    </row>
    <row r="70" spans="1:22" s="72" customFormat="1" ht="20.7" customHeight="1">
      <c r="A70" s="77">
        <v>7</v>
      </c>
      <c r="B70" s="78" t="s">
        <v>360</v>
      </c>
      <c r="C70" s="80" t="s">
        <v>371</v>
      </c>
      <c r="D70" s="86">
        <f t="shared" si="8"/>
        <v>0</v>
      </c>
      <c r="E70" s="87"/>
      <c r="F70" s="87"/>
      <c r="G70" s="87"/>
      <c r="H70" s="87"/>
      <c r="I70" s="87"/>
      <c r="J70" s="87"/>
      <c r="K70" s="87"/>
      <c r="L70" s="87"/>
      <c r="M70" s="87"/>
      <c r="N70" s="87"/>
      <c r="O70" s="88"/>
      <c r="P70" s="88"/>
      <c r="Q70" s="88"/>
      <c r="R70" s="87"/>
      <c r="S70" s="87"/>
      <c r="T70" s="88"/>
      <c r="U70" s="88"/>
      <c r="V70" s="81"/>
    </row>
    <row r="71" spans="1:22" s="72" customFormat="1" ht="33.6" customHeight="1">
      <c r="A71" s="77">
        <v>8</v>
      </c>
      <c r="B71" s="82" t="s">
        <v>361</v>
      </c>
      <c r="C71" s="80" t="s">
        <v>372</v>
      </c>
      <c r="D71" s="86">
        <f t="shared" si="8"/>
        <v>0</v>
      </c>
      <c r="E71" s="87"/>
      <c r="F71" s="87"/>
      <c r="G71" s="87"/>
      <c r="H71" s="87"/>
      <c r="I71" s="87"/>
      <c r="J71" s="87"/>
      <c r="K71" s="87"/>
      <c r="L71" s="87"/>
      <c r="M71" s="87"/>
      <c r="N71" s="87"/>
      <c r="O71" s="88"/>
      <c r="P71" s="88"/>
      <c r="Q71" s="88"/>
      <c r="R71" s="87"/>
      <c r="S71" s="87"/>
      <c r="T71" s="88"/>
      <c r="U71" s="88"/>
      <c r="V71" s="81"/>
    </row>
    <row r="72" spans="1:22" s="72" customFormat="1" ht="20.7" customHeight="1">
      <c r="A72" s="77">
        <v>9</v>
      </c>
      <c r="B72" s="78" t="s">
        <v>362</v>
      </c>
      <c r="C72" s="80" t="s">
        <v>373</v>
      </c>
      <c r="D72" s="86">
        <f t="shared" si="8"/>
        <v>0</v>
      </c>
      <c r="E72" s="87"/>
      <c r="F72" s="87"/>
      <c r="G72" s="87"/>
      <c r="H72" s="87"/>
      <c r="I72" s="87"/>
      <c r="J72" s="87"/>
      <c r="K72" s="87"/>
      <c r="L72" s="87"/>
      <c r="M72" s="87"/>
      <c r="N72" s="87"/>
      <c r="O72" s="88"/>
      <c r="P72" s="88"/>
      <c r="Q72" s="88"/>
      <c r="R72" s="87"/>
      <c r="S72" s="87"/>
      <c r="T72" s="88"/>
      <c r="U72" s="88"/>
      <c r="V72" s="81"/>
    </row>
    <row r="73" spans="1:22" s="72" customFormat="1" ht="20.7" customHeight="1">
      <c r="A73" s="77">
        <v>10</v>
      </c>
      <c r="B73" s="78" t="s">
        <v>363</v>
      </c>
      <c r="C73" s="80" t="s">
        <v>374</v>
      </c>
      <c r="D73" s="86">
        <f t="shared" si="8"/>
        <v>0</v>
      </c>
      <c r="E73" s="87"/>
      <c r="F73" s="87"/>
      <c r="G73" s="87"/>
      <c r="H73" s="87"/>
      <c r="I73" s="87"/>
      <c r="J73" s="87"/>
      <c r="K73" s="87"/>
      <c r="L73" s="87"/>
      <c r="M73" s="87"/>
      <c r="N73" s="87"/>
      <c r="O73" s="88"/>
      <c r="P73" s="88"/>
      <c r="Q73" s="88"/>
      <c r="R73" s="87"/>
      <c r="S73" s="87"/>
      <c r="T73" s="88"/>
      <c r="U73" s="88"/>
      <c r="V73" s="81"/>
    </row>
    <row r="74" spans="1:22" s="72" customFormat="1" ht="20.7" customHeight="1">
      <c r="A74" s="77">
        <v>11</v>
      </c>
      <c r="B74" s="78" t="s">
        <v>364</v>
      </c>
      <c r="C74" s="80" t="s">
        <v>375</v>
      </c>
      <c r="D74" s="86">
        <f t="shared" si="8"/>
        <v>0</v>
      </c>
      <c r="E74" s="87"/>
      <c r="F74" s="87"/>
      <c r="G74" s="87"/>
      <c r="H74" s="87"/>
      <c r="I74" s="87"/>
      <c r="J74" s="87"/>
      <c r="K74" s="87"/>
      <c r="L74" s="87"/>
      <c r="M74" s="87"/>
      <c r="N74" s="87"/>
      <c r="O74" s="88"/>
      <c r="P74" s="88"/>
      <c r="Q74" s="88"/>
      <c r="R74" s="87"/>
      <c r="S74" s="87"/>
      <c r="T74" s="88"/>
      <c r="U74" s="88"/>
      <c r="V74" s="81"/>
    </row>
    <row r="75" spans="1:22" s="72" customFormat="1" ht="20.7" customHeight="1">
      <c r="A75" s="77">
        <v>12</v>
      </c>
      <c r="B75" s="78" t="s">
        <v>365</v>
      </c>
      <c r="C75" s="80" t="s">
        <v>315</v>
      </c>
      <c r="D75" s="86">
        <f t="shared" si="8"/>
        <v>0</v>
      </c>
      <c r="E75" s="87"/>
      <c r="F75" s="87"/>
      <c r="G75" s="87"/>
      <c r="H75" s="87"/>
      <c r="I75" s="87"/>
      <c r="J75" s="87"/>
      <c r="K75" s="87"/>
      <c r="L75" s="87"/>
      <c r="M75" s="87"/>
      <c r="N75" s="87"/>
      <c r="O75" s="88"/>
      <c r="P75" s="88"/>
      <c r="Q75" s="88"/>
      <c r="R75" s="87"/>
      <c r="S75" s="87"/>
      <c r="T75" s="88"/>
      <c r="U75" s="88"/>
      <c r="V75" s="81"/>
    </row>
    <row r="76" spans="1:22" s="72" customFormat="1" ht="20.7" customHeight="1">
      <c r="A76" s="77">
        <v>13</v>
      </c>
      <c r="B76" s="78" t="s">
        <v>366</v>
      </c>
      <c r="C76" s="80" t="s">
        <v>376</v>
      </c>
      <c r="D76" s="86">
        <f t="shared" si="8"/>
        <v>0</v>
      </c>
      <c r="E76" s="87"/>
      <c r="F76" s="87"/>
      <c r="G76" s="87"/>
      <c r="H76" s="87"/>
      <c r="I76" s="87"/>
      <c r="J76" s="87"/>
      <c r="K76" s="87"/>
      <c r="L76" s="87"/>
      <c r="M76" s="87"/>
      <c r="N76" s="87"/>
      <c r="O76" s="88"/>
      <c r="P76" s="88"/>
      <c r="Q76" s="88"/>
      <c r="R76" s="87"/>
      <c r="S76" s="87"/>
      <c r="T76" s="88"/>
      <c r="U76" s="88"/>
      <c r="V76" s="81"/>
    </row>
    <row r="77" spans="1:22" ht="17.7" customHeight="1"/>
    <row r="78" spans="1:22">
      <c r="B78" s="706" t="s">
        <v>135</v>
      </c>
      <c r="C78" s="706"/>
    </row>
  </sheetData>
  <mergeCells count="27">
    <mergeCell ref="V5:V6"/>
    <mergeCell ref="Q5:Q6"/>
    <mergeCell ref="R5:R6"/>
    <mergeCell ref="S5:S6"/>
    <mergeCell ref="T5:T6"/>
    <mergeCell ref="U5:U6"/>
    <mergeCell ref="L5:L6"/>
    <mergeCell ref="M5:M6"/>
    <mergeCell ref="N5:N6"/>
    <mergeCell ref="O5:O6"/>
    <mergeCell ref="P5:P6"/>
    <mergeCell ref="A2:S2"/>
    <mergeCell ref="R3:S3"/>
    <mergeCell ref="T3:U3"/>
    <mergeCell ref="E4:V4"/>
    <mergeCell ref="B78:C78"/>
    <mergeCell ref="A4:A6"/>
    <mergeCell ref="B4:B6"/>
    <mergeCell ref="C4:C6"/>
    <mergeCell ref="D4:D6"/>
    <mergeCell ref="E5:E6"/>
    <mergeCell ref="F5:F6"/>
    <mergeCell ref="G5:G6"/>
    <mergeCell ref="H5:H6"/>
    <mergeCell ref="I5:I6"/>
    <mergeCell ref="J5:J6"/>
    <mergeCell ref="K5:K6"/>
  </mergeCells>
  <printOptions horizontalCentered="1"/>
  <pageMargins left="0.7" right="0.2" top="0.2" bottom="0.2" header="0" footer="0"/>
  <pageSetup paperSize="9" scale="48" orientation="landscape" blackAndWhite="1" r:id="rId1"/>
  <headerFooter alignWithMargins="0"/>
  <rowBreaks count="1" manualBreakCount="1">
    <brk id="78" max="2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C00000"/>
  </sheetPr>
  <dimension ref="A1:BM74"/>
  <sheetViews>
    <sheetView zoomScale="70" zoomScaleNormal="70" zoomScaleSheetLayoutView="70" workbookViewId="0">
      <pane xSplit="4" ySplit="7" topLeftCell="V8" activePane="bottomRight" state="frozen"/>
      <selection pane="topRight" activeCell="E1" sqref="E1"/>
      <selection pane="bottomLeft" activeCell="A8" sqref="A8"/>
      <selection pane="bottomRight" activeCell="A2" sqref="A2:BJ2"/>
    </sheetView>
  </sheetViews>
  <sheetFormatPr defaultColWidth="9.33203125" defaultRowHeight="13.2"/>
  <cols>
    <col min="1" max="1" width="7.44140625" style="366" customWidth="1"/>
    <col min="2" max="2" width="17.109375" style="69" customWidth="1"/>
    <col min="3" max="3" width="5.44140625" style="7" customWidth="1"/>
    <col min="4" max="4" width="13.44140625" style="8" customWidth="1"/>
    <col min="5" max="5" width="11.5546875" style="178" customWidth="1"/>
    <col min="6" max="6" width="10.44140625" style="9" customWidth="1"/>
    <col min="7" max="7" width="10.44140625" style="65" customWidth="1"/>
    <col min="8" max="8" width="10.109375" style="65" customWidth="1"/>
    <col min="9" max="9" width="8.33203125" style="65" customWidth="1"/>
    <col min="10" max="10" width="10.44140625" style="65" customWidth="1"/>
    <col min="11" max="11" width="8.5546875" style="65" customWidth="1"/>
    <col min="12" max="14" width="7.33203125" style="65" customWidth="1"/>
    <col min="15" max="15" width="11.5546875" style="65" customWidth="1"/>
    <col min="16" max="16" width="8.33203125" style="65" bestFit="1" customWidth="1"/>
    <col min="17" max="17" width="9.5546875" style="65" customWidth="1"/>
    <col min="18" max="18" width="12.33203125" style="178" customWidth="1"/>
    <col min="19" max="19" width="10.33203125" style="9" hidden="1" customWidth="1"/>
    <col min="20" max="20" width="8.5546875" style="65" customWidth="1"/>
    <col min="21" max="21" width="7" style="65" customWidth="1"/>
    <col min="22" max="22" width="10.109375" style="9" customWidth="1"/>
    <col min="23" max="23" width="9.33203125" style="49" customWidth="1"/>
    <col min="24" max="24" width="9.33203125" style="65" customWidth="1"/>
    <col min="25" max="25" width="9.33203125" style="49" customWidth="1"/>
    <col min="26" max="26" width="7.5546875" style="65" customWidth="1"/>
    <col min="27" max="27" width="6.5546875" style="65" customWidth="1"/>
    <col min="28" max="28" width="9.109375" style="176" customWidth="1"/>
    <col min="29" max="29" width="9.5546875" style="65" customWidth="1"/>
    <col min="30" max="31" width="9.5546875" style="49" customWidth="1"/>
    <col min="32" max="32" width="8.44140625" style="65" customWidth="1"/>
    <col min="33" max="33" width="6.5546875" style="65" customWidth="1"/>
    <col min="34" max="35" width="7.6640625" style="65" customWidth="1"/>
    <col min="36" max="36" width="8.33203125" style="65" customWidth="1"/>
    <col min="37" max="37" width="8.44140625" style="65" customWidth="1"/>
    <col min="38" max="38" width="8.5546875" style="65" customWidth="1"/>
    <col min="39" max="42" width="7.33203125" style="65" customWidth="1"/>
    <col min="43" max="43" width="7.33203125" style="49" customWidth="1"/>
    <col min="44" max="44" width="6.6640625" style="49" customWidth="1"/>
    <col min="45" max="45" width="8.88671875" style="65" customWidth="1"/>
    <col min="46" max="48" width="7.33203125" style="65" customWidth="1"/>
    <col min="49" max="49" width="8.109375" style="65" customWidth="1"/>
    <col min="50" max="54" width="7.33203125" style="65" customWidth="1"/>
    <col min="55" max="55" width="11.6640625" style="65" customWidth="1"/>
    <col min="56" max="57" width="7.33203125" style="65" customWidth="1"/>
    <col min="58" max="58" width="7.33203125" style="9" customWidth="1"/>
    <col min="59" max="59" width="9.88671875" style="65" customWidth="1"/>
    <col min="60" max="60" width="11.5546875" style="176" customWidth="1"/>
    <col min="61" max="61" width="14.33203125" style="177" customWidth="1"/>
    <col min="62" max="62" width="12.109375" style="65" customWidth="1"/>
    <col min="63" max="63" width="11.44140625" style="49" customWidth="1"/>
    <col min="64" max="64" width="10.6640625" style="49" customWidth="1"/>
    <col min="65" max="16384" width="9.33203125" style="49"/>
  </cols>
  <sheetData>
    <row r="1" spans="1:65" ht="13.8">
      <c r="A1" s="720" t="s">
        <v>3</v>
      </c>
      <c r="B1" s="721"/>
      <c r="C1" s="10"/>
    </row>
    <row r="2" spans="1:65" ht="22.5" customHeight="1">
      <c r="A2" s="723" t="s">
        <v>643</v>
      </c>
      <c r="B2" s="723"/>
      <c r="C2" s="723"/>
      <c r="D2" s="723"/>
      <c r="E2" s="723"/>
      <c r="F2" s="723"/>
      <c r="G2" s="723"/>
      <c r="H2" s="723"/>
      <c r="I2" s="723"/>
      <c r="J2" s="723"/>
      <c r="K2" s="723"/>
      <c r="L2" s="723"/>
      <c r="M2" s="723"/>
      <c r="N2" s="723"/>
      <c r="O2" s="723"/>
      <c r="P2" s="723"/>
      <c r="Q2" s="723"/>
      <c r="R2" s="723"/>
      <c r="S2" s="723"/>
      <c r="T2" s="72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c r="AT2" s="723"/>
      <c r="AU2" s="723"/>
      <c r="AV2" s="723"/>
      <c r="AW2" s="723"/>
      <c r="AX2" s="723"/>
      <c r="AY2" s="723"/>
      <c r="AZ2" s="723"/>
      <c r="BA2" s="723"/>
      <c r="BB2" s="723"/>
      <c r="BC2" s="723"/>
      <c r="BD2" s="723"/>
      <c r="BE2" s="723"/>
      <c r="BF2" s="723"/>
      <c r="BG2" s="723"/>
      <c r="BH2" s="723"/>
      <c r="BI2" s="723"/>
      <c r="BJ2" s="723"/>
    </row>
    <row r="3" spans="1:65" s="4" customFormat="1" ht="13.8">
      <c r="A3" s="304"/>
      <c r="B3" s="458"/>
      <c r="C3" s="11"/>
      <c r="D3" s="379"/>
      <c r="E3" s="442"/>
      <c r="F3" s="380"/>
      <c r="G3" s="381"/>
      <c r="H3" s="381"/>
      <c r="I3" s="75"/>
      <c r="J3" s="75"/>
      <c r="K3" s="75"/>
      <c r="L3" s="75"/>
      <c r="M3" s="75"/>
      <c r="O3" s="75"/>
      <c r="P3" s="75"/>
      <c r="Q3" s="75"/>
      <c r="R3" s="511"/>
      <c r="S3" s="380"/>
      <c r="T3" s="75"/>
      <c r="U3" s="75"/>
      <c r="V3" s="445"/>
      <c r="W3" s="75"/>
      <c r="X3" s="75"/>
      <c r="Y3" s="75"/>
      <c r="Z3" s="75"/>
      <c r="AA3" s="382"/>
      <c r="AB3" s="443"/>
      <c r="AC3" s="75"/>
      <c r="AD3" s="383"/>
      <c r="AE3" s="383"/>
      <c r="AF3" s="75"/>
      <c r="AG3" s="446"/>
      <c r="AH3" s="75"/>
      <c r="AI3" s="384"/>
      <c r="AJ3" s="382"/>
      <c r="AK3" s="382"/>
      <c r="AL3" s="382"/>
      <c r="AM3" s="382"/>
      <c r="AN3" s="382"/>
      <c r="AO3" s="384"/>
      <c r="AP3" s="382"/>
      <c r="AQ3" s="383"/>
      <c r="AR3" s="383"/>
      <c r="AS3" s="382"/>
      <c r="AT3" s="382"/>
      <c r="AU3" s="382"/>
      <c r="AV3" s="382"/>
      <c r="AW3" s="382"/>
      <c r="AX3" s="382"/>
      <c r="AY3" s="382"/>
      <c r="AZ3" s="382"/>
      <c r="BA3" s="382"/>
      <c r="BB3" s="382"/>
      <c r="BC3" s="382"/>
      <c r="BD3" s="382"/>
      <c r="BE3" s="382"/>
      <c r="BF3" s="384"/>
      <c r="BG3" s="382"/>
      <c r="BH3" s="385"/>
      <c r="BI3" s="428"/>
      <c r="BJ3" s="429" t="s">
        <v>4</v>
      </c>
    </row>
    <row r="4" spans="1:65" s="4" customFormat="1" ht="25.5" customHeight="1">
      <c r="A4" s="722" t="s">
        <v>265</v>
      </c>
      <c r="B4" s="716" t="s">
        <v>266</v>
      </c>
      <c r="C4" s="715" t="s">
        <v>6</v>
      </c>
      <c r="D4" s="714" t="s">
        <v>618</v>
      </c>
      <c r="E4" s="724" t="s">
        <v>269</v>
      </c>
      <c r="F4" s="725"/>
      <c r="G4" s="725"/>
      <c r="H4" s="725"/>
      <c r="I4" s="725"/>
      <c r="J4" s="725"/>
      <c r="K4" s="725"/>
      <c r="L4" s="725"/>
      <c r="M4" s="725"/>
      <c r="N4" s="725"/>
      <c r="O4" s="725"/>
      <c r="P4" s="725"/>
      <c r="Q4" s="725"/>
      <c r="R4" s="725"/>
      <c r="S4" s="725"/>
      <c r="T4" s="725"/>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c r="AT4" s="725"/>
      <c r="AU4" s="725"/>
      <c r="AV4" s="725"/>
      <c r="AW4" s="725"/>
      <c r="AX4" s="725"/>
      <c r="AY4" s="725"/>
      <c r="AZ4" s="725"/>
      <c r="BA4" s="725"/>
      <c r="BB4" s="725"/>
      <c r="BC4" s="725"/>
      <c r="BD4" s="725"/>
      <c r="BE4" s="725"/>
      <c r="BF4" s="726"/>
      <c r="BG4" s="717" t="s">
        <v>270</v>
      </c>
      <c r="BH4" s="718" t="s">
        <v>271</v>
      </c>
      <c r="BI4" s="719" t="s">
        <v>272</v>
      </c>
      <c r="BJ4" s="714" t="s">
        <v>619</v>
      </c>
    </row>
    <row r="5" spans="1:65" s="447" customFormat="1" ht="42.6" customHeight="1">
      <c r="A5" s="722"/>
      <c r="B5" s="716"/>
      <c r="C5" s="715"/>
      <c r="D5" s="714"/>
      <c r="E5" s="239" t="s">
        <v>10</v>
      </c>
      <c r="F5" s="13" t="str">
        <f>C10</f>
        <v>LUA</v>
      </c>
      <c r="G5" s="24" t="str">
        <f>C11</f>
        <v>LUC</v>
      </c>
      <c r="H5" s="24" t="str">
        <f>C12</f>
        <v>LUK</v>
      </c>
      <c r="I5" s="13" t="str">
        <f>C13</f>
        <v>HNK</v>
      </c>
      <c r="J5" s="13" t="str">
        <f>C14</f>
        <v>CLN</v>
      </c>
      <c r="K5" s="13" t="str">
        <f>C15</f>
        <v>RPH</v>
      </c>
      <c r="L5" s="13" t="str">
        <f>C16</f>
        <v>RDD</v>
      </c>
      <c r="M5" s="13" t="str">
        <f>C17</f>
        <v>RSX</v>
      </c>
      <c r="N5" s="13" t="s">
        <v>382</v>
      </c>
      <c r="O5" s="13" t="str">
        <f>C19</f>
        <v>NTS</v>
      </c>
      <c r="P5" s="13" t="str">
        <f>C20</f>
        <v>LMU</v>
      </c>
      <c r="Q5" s="13" t="str">
        <f>C21</f>
        <v>NKH</v>
      </c>
      <c r="R5" s="239" t="str">
        <f>C22</f>
        <v>PNN</v>
      </c>
      <c r="S5" s="12"/>
      <c r="T5" s="13" t="str">
        <f>C24</f>
        <v>CQP</v>
      </c>
      <c r="U5" s="13" t="str">
        <f>C25</f>
        <v>CAN</v>
      </c>
      <c r="V5" s="13" t="s">
        <v>51</v>
      </c>
      <c r="W5" s="20" t="str">
        <f>C27</f>
        <v>SKN</v>
      </c>
      <c r="X5" s="13" t="str">
        <f>C28</f>
        <v>TMD</v>
      </c>
      <c r="Y5" s="20" t="str">
        <f>C29</f>
        <v>SKC</v>
      </c>
      <c r="Z5" s="13" t="str">
        <f>C30</f>
        <v>SKS</v>
      </c>
      <c r="AA5" s="13" t="str">
        <f>C31</f>
        <v>SKX</v>
      </c>
      <c r="AB5" s="192" t="str">
        <f>C32</f>
        <v>DHT</v>
      </c>
      <c r="AC5" s="13"/>
      <c r="AD5" s="21" t="str">
        <f>C34</f>
        <v>DGT</v>
      </c>
      <c r="AE5" s="21" t="str">
        <f>C35</f>
        <v>DTL</v>
      </c>
      <c r="AF5" s="21" t="str">
        <f>C36</f>
        <v>DVH</v>
      </c>
      <c r="AG5" s="21" t="str">
        <f>C37</f>
        <v>DYT</v>
      </c>
      <c r="AH5" s="21" t="str">
        <f>C38</f>
        <v>DGD</v>
      </c>
      <c r="AI5" s="21" t="str">
        <f>C39</f>
        <v>DTT</v>
      </c>
      <c r="AJ5" s="21" t="str">
        <f>C40</f>
        <v>DNL</v>
      </c>
      <c r="AK5" s="22" t="str">
        <f>C41</f>
        <v>DBV</v>
      </c>
      <c r="AL5" s="22" t="s">
        <v>351</v>
      </c>
      <c r="AM5" s="13" t="str">
        <f>C43</f>
        <v>DDT</v>
      </c>
      <c r="AN5" s="13" t="str">
        <f>C44</f>
        <v>DRA</v>
      </c>
      <c r="AO5" s="13" t="str">
        <f>C45</f>
        <v>TON</v>
      </c>
      <c r="AP5" s="13" t="str">
        <f>C46</f>
        <v>NTD</v>
      </c>
      <c r="AQ5" s="22" t="str">
        <f>C47</f>
        <v>DKH</v>
      </c>
      <c r="AR5" s="22" t="s">
        <v>78</v>
      </c>
      <c r="AS5" s="21" t="str">
        <f>C49</f>
        <v>DCH</v>
      </c>
      <c r="AT5" s="13" t="str">
        <f>C50</f>
        <v>DDL</v>
      </c>
      <c r="AU5" s="13" t="str">
        <f>C51</f>
        <v>DSH</v>
      </c>
      <c r="AV5" s="13" t="str">
        <f>C52</f>
        <v>DKV</v>
      </c>
      <c r="AW5" s="13" t="str">
        <f>C53</f>
        <v>ONT</v>
      </c>
      <c r="AX5" s="13" t="str">
        <f>C54</f>
        <v>ODT</v>
      </c>
      <c r="AY5" s="24" t="str">
        <f>C55</f>
        <v>TSC</v>
      </c>
      <c r="AZ5" s="24" t="str">
        <f>C56</f>
        <v>DTS</v>
      </c>
      <c r="BA5" s="24" t="str">
        <f>C57</f>
        <v>DNG</v>
      </c>
      <c r="BB5" s="13" t="str">
        <f>C58</f>
        <v>TIN</v>
      </c>
      <c r="BC5" s="13" t="str">
        <f>C59</f>
        <v>SON</v>
      </c>
      <c r="BD5" s="13" t="str">
        <f>C60</f>
        <v>MNC</v>
      </c>
      <c r="BE5" s="13" t="str">
        <f>C61</f>
        <v>PNK</v>
      </c>
      <c r="BF5" s="12" t="str">
        <f>C62</f>
        <v>CSD</v>
      </c>
      <c r="BG5" s="717"/>
      <c r="BH5" s="718"/>
      <c r="BI5" s="719"/>
      <c r="BJ5" s="714"/>
    </row>
    <row r="6" spans="1:65" s="231" customFormat="1" ht="9.75" customHeight="1">
      <c r="A6" s="367">
        <v>-1</v>
      </c>
      <c r="B6" s="459">
        <v>-2</v>
      </c>
      <c r="C6" s="238">
        <v>-3</v>
      </c>
      <c r="D6" s="232">
        <v>-4</v>
      </c>
      <c r="E6" s="232">
        <v>-5</v>
      </c>
      <c r="F6" s="232">
        <v>-6</v>
      </c>
      <c r="G6" s="232">
        <v>-7</v>
      </c>
      <c r="H6" s="232">
        <v>-8</v>
      </c>
      <c r="I6" s="232">
        <v>-9</v>
      </c>
      <c r="J6" s="232">
        <v>-10</v>
      </c>
      <c r="K6" s="232">
        <v>-11</v>
      </c>
      <c r="L6" s="232">
        <v>-12</v>
      </c>
      <c r="M6" s="232">
        <v>-13</v>
      </c>
      <c r="N6" s="232">
        <v>-14</v>
      </c>
      <c r="O6" s="232">
        <v>-15</v>
      </c>
      <c r="P6" s="232">
        <v>-16</v>
      </c>
      <c r="Q6" s="232">
        <v>-17</v>
      </c>
      <c r="R6" s="232">
        <v>-18</v>
      </c>
      <c r="S6" s="232">
        <v>-19</v>
      </c>
      <c r="T6" s="232">
        <v>-20</v>
      </c>
      <c r="U6" s="232">
        <v>-21</v>
      </c>
      <c r="V6" s="232">
        <v>-22</v>
      </c>
      <c r="W6" s="232">
        <v>-23</v>
      </c>
      <c r="X6" s="232">
        <v>-24</v>
      </c>
      <c r="Y6" s="232">
        <v>-25</v>
      </c>
      <c r="Z6" s="232">
        <v>-26</v>
      </c>
      <c r="AA6" s="232">
        <v>-27</v>
      </c>
      <c r="AB6" s="232">
        <v>-28</v>
      </c>
      <c r="AC6" s="232">
        <v>-29</v>
      </c>
      <c r="AD6" s="232">
        <v>-30</v>
      </c>
      <c r="AE6" s="232">
        <v>-31</v>
      </c>
      <c r="AF6" s="232">
        <v>-32</v>
      </c>
      <c r="AG6" s="232">
        <v>-33</v>
      </c>
      <c r="AH6" s="232">
        <v>-34</v>
      </c>
      <c r="AI6" s="232">
        <v>-35</v>
      </c>
      <c r="AJ6" s="232">
        <v>-36</v>
      </c>
      <c r="AK6" s="232">
        <v>-37</v>
      </c>
      <c r="AL6" s="232">
        <v>-38</v>
      </c>
      <c r="AM6" s="232">
        <v>-39</v>
      </c>
      <c r="AN6" s="232">
        <v>-40</v>
      </c>
      <c r="AO6" s="232">
        <v>-41</v>
      </c>
      <c r="AP6" s="232">
        <v>-42</v>
      </c>
      <c r="AQ6" s="232">
        <v>-43</v>
      </c>
      <c r="AR6" s="232">
        <v>-44</v>
      </c>
      <c r="AS6" s="232">
        <v>-45</v>
      </c>
      <c r="AT6" s="232">
        <v>-46</v>
      </c>
      <c r="AU6" s="232">
        <v>-47</v>
      </c>
      <c r="AV6" s="232">
        <v>-48</v>
      </c>
      <c r="AW6" s="232">
        <v>-49</v>
      </c>
      <c r="AX6" s="232">
        <v>-50</v>
      </c>
      <c r="AY6" s="232">
        <v>-51</v>
      </c>
      <c r="AZ6" s="232">
        <v>-52</v>
      </c>
      <c r="BA6" s="232">
        <v>-53</v>
      </c>
      <c r="BB6" s="232">
        <v>-54</v>
      </c>
      <c r="BC6" s="232">
        <v>-55</v>
      </c>
      <c r="BD6" s="232">
        <v>-56</v>
      </c>
      <c r="BE6" s="232">
        <v>-57</v>
      </c>
      <c r="BF6" s="232">
        <v>-58</v>
      </c>
      <c r="BG6" s="232">
        <v>-56</v>
      </c>
      <c r="BH6" s="232">
        <v>-57</v>
      </c>
      <c r="BI6" s="232">
        <v>-58</v>
      </c>
      <c r="BJ6" s="232">
        <v>-59</v>
      </c>
    </row>
    <row r="7" spans="1:65" s="231" customFormat="1" ht="12" customHeight="1">
      <c r="A7" s="367"/>
      <c r="B7" s="459"/>
      <c r="C7" s="238"/>
      <c r="D7" s="232"/>
      <c r="E7" s="444">
        <v>1</v>
      </c>
      <c r="F7" s="237">
        <v>1.1000000000000001</v>
      </c>
      <c r="G7" s="236" t="s">
        <v>202</v>
      </c>
      <c r="H7" s="236" t="s">
        <v>204</v>
      </c>
      <c r="I7" s="236">
        <v>1.2</v>
      </c>
      <c r="J7" s="236">
        <v>1.3</v>
      </c>
      <c r="K7" s="236">
        <v>1.4</v>
      </c>
      <c r="L7" s="236">
        <v>1.5</v>
      </c>
      <c r="M7" s="236">
        <v>1.6</v>
      </c>
      <c r="N7" s="236" t="s">
        <v>395</v>
      </c>
      <c r="O7" s="236">
        <v>1.7</v>
      </c>
      <c r="P7" s="236">
        <v>1.8</v>
      </c>
      <c r="Q7" s="236">
        <v>1.9</v>
      </c>
      <c r="R7" s="235" t="s">
        <v>267</v>
      </c>
      <c r="S7" s="235"/>
      <c r="T7" s="234" t="s">
        <v>43</v>
      </c>
      <c r="U7" s="234" t="s">
        <v>46</v>
      </c>
      <c r="V7" s="234" t="s">
        <v>49</v>
      </c>
      <c r="W7" s="234" t="s">
        <v>52</v>
      </c>
      <c r="X7" s="234" t="s">
        <v>53</v>
      </c>
      <c r="Y7" s="234" t="s">
        <v>56</v>
      </c>
      <c r="Z7" s="234" t="s">
        <v>58</v>
      </c>
      <c r="AA7" s="234" t="s">
        <v>61</v>
      </c>
      <c r="AB7" s="234" t="s">
        <v>64</v>
      </c>
      <c r="AC7" s="234"/>
      <c r="AD7" s="234" t="s">
        <v>396</v>
      </c>
      <c r="AE7" s="234" t="s">
        <v>397</v>
      </c>
      <c r="AF7" s="234" t="s">
        <v>398</v>
      </c>
      <c r="AG7" s="234" t="s">
        <v>399</v>
      </c>
      <c r="AH7" s="234" t="s">
        <v>400</v>
      </c>
      <c r="AI7" s="234" t="s">
        <v>401</v>
      </c>
      <c r="AJ7" s="234" t="s">
        <v>402</v>
      </c>
      <c r="AK7" s="234" t="s">
        <v>403</v>
      </c>
      <c r="AL7" s="234" t="s">
        <v>404</v>
      </c>
      <c r="AM7" s="234" t="s">
        <v>405</v>
      </c>
      <c r="AN7" s="234" t="s">
        <v>406</v>
      </c>
      <c r="AO7" s="234" t="s">
        <v>407</v>
      </c>
      <c r="AP7" s="234" t="s">
        <v>408</v>
      </c>
      <c r="AQ7" s="234" t="s">
        <v>409</v>
      </c>
      <c r="AR7" s="234" t="s">
        <v>410</v>
      </c>
      <c r="AS7" s="234" t="s">
        <v>411</v>
      </c>
      <c r="AT7" s="234" t="s">
        <v>193</v>
      </c>
      <c r="AU7" s="234" t="s">
        <v>90</v>
      </c>
      <c r="AV7" s="234" t="s">
        <v>93</v>
      </c>
      <c r="AW7" s="234" t="s">
        <v>95</v>
      </c>
      <c r="AX7" s="234" t="s">
        <v>98</v>
      </c>
      <c r="AY7" s="234" t="s">
        <v>101</v>
      </c>
      <c r="AZ7" s="234" t="s">
        <v>104</v>
      </c>
      <c r="BA7" s="234" t="s">
        <v>107</v>
      </c>
      <c r="BB7" s="234" t="s">
        <v>110</v>
      </c>
      <c r="BC7" s="234" t="s">
        <v>112</v>
      </c>
      <c r="BD7" s="234" t="s">
        <v>412</v>
      </c>
      <c r="BE7" s="234" t="s">
        <v>115</v>
      </c>
      <c r="BF7" s="234" t="s">
        <v>413</v>
      </c>
      <c r="BG7" s="233"/>
      <c r="BH7" s="232"/>
      <c r="BI7" s="232"/>
      <c r="BJ7" s="232"/>
    </row>
    <row r="8" spans="1:65" s="5" customFormat="1" ht="20.399999999999999">
      <c r="A8" s="368"/>
      <c r="B8" s="460" t="s">
        <v>8</v>
      </c>
      <c r="C8" s="26"/>
      <c r="D8" s="461" t="e">
        <f>SUM(D9,D22,D62)</f>
        <v>#REF!</v>
      </c>
      <c r="E8" s="462"/>
      <c r="F8" s="463"/>
      <c r="G8" s="463"/>
      <c r="H8" s="463"/>
      <c r="I8" s="463"/>
      <c r="J8" s="463"/>
      <c r="K8" s="463"/>
      <c r="L8" s="463"/>
      <c r="M8" s="463"/>
      <c r="N8" s="463"/>
      <c r="O8" s="463"/>
      <c r="P8" s="463"/>
      <c r="Q8" s="463"/>
      <c r="R8" s="464"/>
      <c r="S8" s="463"/>
      <c r="T8" s="463"/>
      <c r="U8" s="463"/>
      <c r="V8" s="463"/>
      <c r="W8" s="463"/>
      <c r="X8" s="463"/>
      <c r="Y8" s="463"/>
      <c r="Z8" s="463"/>
      <c r="AA8" s="463"/>
      <c r="AB8" s="464"/>
      <c r="AC8" s="463"/>
      <c r="AD8" s="463"/>
      <c r="AE8" s="463"/>
      <c r="AF8" s="463"/>
      <c r="AG8" s="463"/>
      <c r="AH8" s="463"/>
      <c r="AI8" s="463"/>
      <c r="AJ8" s="463"/>
      <c r="AK8" s="463"/>
      <c r="AL8" s="463"/>
      <c r="AM8" s="463"/>
      <c r="AN8" s="463"/>
      <c r="AO8" s="463"/>
      <c r="AP8" s="463"/>
      <c r="AQ8" s="463"/>
      <c r="AR8" s="463"/>
      <c r="AS8" s="463"/>
      <c r="AT8" s="463"/>
      <c r="AU8" s="463"/>
      <c r="AV8" s="463"/>
      <c r="AW8" s="463"/>
      <c r="AX8" s="463"/>
      <c r="AY8" s="463"/>
      <c r="AZ8" s="463"/>
      <c r="BA8" s="463"/>
      <c r="BB8" s="463"/>
      <c r="BC8" s="463"/>
      <c r="BD8" s="463"/>
      <c r="BE8" s="463"/>
      <c r="BF8" s="463"/>
      <c r="BG8" s="462"/>
      <c r="BH8" s="462"/>
      <c r="BI8" s="465"/>
      <c r="BJ8" s="462" t="e">
        <f>SUM(BJ9,BJ22,BJ62)</f>
        <v>#REF!</v>
      </c>
      <c r="BK8" s="2" t="e">
        <f>BJ8-D8</f>
        <v>#REF!</v>
      </c>
      <c r="BL8" s="33"/>
      <c r="BM8" s="33"/>
    </row>
    <row r="9" spans="1:65" s="224" customFormat="1" ht="23.4" customHeight="1">
      <c r="A9" s="368">
        <v>1</v>
      </c>
      <c r="B9" s="466" t="s">
        <v>9</v>
      </c>
      <c r="C9" s="201" t="s">
        <v>10</v>
      </c>
      <c r="D9" s="467" t="e">
        <f>SUM(D11:D21)</f>
        <v>#REF!</v>
      </c>
      <c r="E9" s="470" t="e">
        <f>$D9-$BH9</f>
        <v>#REF!</v>
      </c>
      <c r="F9" s="468" t="e">
        <f>SUM(F11:F21)</f>
        <v>#REF!</v>
      </c>
      <c r="G9" s="462" t="e">
        <f>SUM(G12:G21)</f>
        <v>#REF!</v>
      </c>
      <c r="H9" s="462" t="e">
        <f>SUM(H11,H13:H21)</f>
        <v>#REF!</v>
      </c>
      <c r="I9" s="462" t="e">
        <f>SUM(I11:I12,I14:I21)</f>
        <v>#REF!</v>
      </c>
      <c r="J9" s="462" t="e">
        <f>SUM(J11:J13,J15:J21)</f>
        <v>#REF!</v>
      </c>
      <c r="K9" s="462">
        <v>0</v>
      </c>
      <c r="L9" s="462" t="e">
        <f>SUM(L11:L15,L17:L21)</f>
        <v>#REF!</v>
      </c>
      <c r="M9" s="462" t="e">
        <f>SUM(M11:M16,M19:M21)</f>
        <v>#REF!</v>
      </c>
      <c r="N9" s="462" t="e">
        <f>SUM(N11:N17,N19:N21)</f>
        <v>#REF!</v>
      </c>
      <c r="O9" s="462" t="e">
        <f>SUM(O11:O17,O20:O21)</f>
        <v>#REF!</v>
      </c>
      <c r="P9" s="462" t="e">
        <f>SUM(P11:P19,P21)</f>
        <v>#REF!</v>
      </c>
      <c r="Q9" s="462" t="e">
        <f>SUM(Q11:Q20)</f>
        <v>#REF!</v>
      </c>
      <c r="R9" s="462" t="e">
        <f>SUM(R11:R21)</f>
        <v>#REF!</v>
      </c>
      <c r="S9" s="462"/>
      <c r="T9" s="462" t="e">
        <f>SUM(T11:T21)</f>
        <v>#REF!</v>
      </c>
      <c r="U9" s="462" t="e">
        <f>SUM(U11:U21)</f>
        <v>#REF!</v>
      </c>
      <c r="V9" s="462" t="e">
        <f t="shared" ref="V9:BF9" si="0">SUM(V11:V21)</f>
        <v>#REF!</v>
      </c>
      <c r="W9" s="462" t="e">
        <f t="shared" si="0"/>
        <v>#REF!</v>
      </c>
      <c r="X9" s="462" t="e">
        <f t="shared" si="0"/>
        <v>#REF!</v>
      </c>
      <c r="Y9" s="462" t="e">
        <f t="shared" si="0"/>
        <v>#REF!</v>
      </c>
      <c r="Z9" s="462" t="e">
        <f t="shared" si="0"/>
        <v>#REF!</v>
      </c>
      <c r="AA9" s="462" t="e">
        <f t="shared" si="0"/>
        <v>#REF!</v>
      </c>
      <c r="AB9" s="462" t="e">
        <f t="shared" si="0"/>
        <v>#REF!</v>
      </c>
      <c r="AC9" s="462"/>
      <c r="AD9" s="462" t="e">
        <f t="shared" si="0"/>
        <v>#REF!</v>
      </c>
      <c r="AE9" s="462" t="e">
        <f t="shared" si="0"/>
        <v>#REF!</v>
      </c>
      <c r="AF9" s="462" t="e">
        <f t="shared" si="0"/>
        <v>#REF!</v>
      </c>
      <c r="AG9" s="462" t="e">
        <f t="shared" si="0"/>
        <v>#REF!</v>
      </c>
      <c r="AH9" s="462" t="e">
        <f t="shared" si="0"/>
        <v>#REF!</v>
      </c>
      <c r="AI9" s="462" t="e">
        <f t="shared" si="0"/>
        <v>#REF!</v>
      </c>
      <c r="AJ9" s="462" t="e">
        <f t="shared" si="0"/>
        <v>#REF!</v>
      </c>
      <c r="AK9" s="462" t="e">
        <f t="shared" si="0"/>
        <v>#REF!</v>
      </c>
      <c r="AL9" s="462" t="e">
        <f t="shared" si="0"/>
        <v>#REF!</v>
      </c>
      <c r="AM9" s="462" t="e">
        <f t="shared" si="0"/>
        <v>#REF!</v>
      </c>
      <c r="AN9" s="462" t="e">
        <f t="shared" si="0"/>
        <v>#REF!</v>
      </c>
      <c r="AO9" s="462" t="e">
        <f t="shared" si="0"/>
        <v>#REF!</v>
      </c>
      <c r="AP9" s="462" t="e">
        <f t="shared" si="0"/>
        <v>#REF!</v>
      </c>
      <c r="AQ9" s="462" t="e">
        <f t="shared" si="0"/>
        <v>#REF!</v>
      </c>
      <c r="AR9" s="462" t="e">
        <f t="shared" si="0"/>
        <v>#REF!</v>
      </c>
      <c r="AS9" s="462" t="e">
        <f t="shared" si="0"/>
        <v>#REF!</v>
      </c>
      <c r="AT9" s="462" t="e">
        <f t="shared" si="0"/>
        <v>#REF!</v>
      </c>
      <c r="AU9" s="462" t="e">
        <f t="shared" si="0"/>
        <v>#REF!</v>
      </c>
      <c r="AV9" s="462" t="e">
        <f t="shared" si="0"/>
        <v>#REF!</v>
      </c>
      <c r="AW9" s="462" t="e">
        <f t="shared" si="0"/>
        <v>#REF!</v>
      </c>
      <c r="AX9" s="462" t="e">
        <f t="shared" si="0"/>
        <v>#REF!</v>
      </c>
      <c r="AY9" s="462" t="e">
        <f t="shared" si="0"/>
        <v>#REF!</v>
      </c>
      <c r="AZ9" s="462" t="e">
        <f t="shared" si="0"/>
        <v>#REF!</v>
      </c>
      <c r="BA9" s="462" t="e">
        <f t="shared" si="0"/>
        <v>#REF!</v>
      </c>
      <c r="BB9" s="462" t="e">
        <f t="shared" si="0"/>
        <v>#REF!</v>
      </c>
      <c r="BC9" s="462" t="e">
        <f t="shared" si="0"/>
        <v>#REF!</v>
      </c>
      <c r="BD9" s="462" t="e">
        <f t="shared" si="0"/>
        <v>#REF!</v>
      </c>
      <c r="BE9" s="462" t="e">
        <f t="shared" si="0"/>
        <v>#REF!</v>
      </c>
      <c r="BF9" s="462" t="e">
        <f t="shared" si="0"/>
        <v>#REF!</v>
      </c>
      <c r="BG9" s="462">
        <f>SUM(BG11:BG17,BG19:BG21)</f>
        <v>0</v>
      </c>
      <c r="BH9" s="462" t="e">
        <f>SUM(BH11:BH17,BH19:BH21)</f>
        <v>#REF!</v>
      </c>
      <c r="BI9" s="469" t="e">
        <f>SUM(BI11:BI17,BI19:BI21)</f>
        <v>#REF!</v>
      </c>
      <c r="BJ9" s="462" t="e">
        <f>SUM(BJ11:BJ17,BJ19:BJ21)</f>
        <v>#REF!</v>
      </c>
      <c r="BK9" s="194" t="e">
        <f>BJ9*100/BJ8</f>
        <v>#REF!</v>
      </c>
      <c r="BL9" s="225"/>
    </row>
    <row r="10" spans="1:65" s="5" customFormat="1" ht="30" customHeight="1">
      <c r="A10" s="369" t="s">
        <v>11</v>
      </c>
      <c r="B10" s="460" t="s">
        <v>148</v>
      </c>
      <c r="C10" s="26" t="s">
        <v>13</v>
      </c>
      <c r="D10" s="461" t="e">
        <f>SUM(D11:D12)</f>
        <v>#REF!</v>
      </c>
      <c r="E10" s="462" t="e">
        <f>SUM(G10:Q10)</f>
        <v>#REF!</v>
      </c>
      <c r="F10" s="470" t="e">
        <f>$D10-$BH10</f>
        <v>#REF!</v>
      </c>
      <c r="G10" s="471" t="e">
        <f>#REF!+#REF!+#REF!+#REF!+#REF!+#REF!+#REF!+#REF!+#REF!+'KIM SON (21-30)'!G10+'HAM GIANG (21-30)'!G10+'HAM TAN (21-30)'!G10+'DAI AN (21-30)'!G10+'DINH AN (21-30)'!G10+'NGOC BIEN (21-30)'!G10+'LONG HIEP (21-30)'!G10+'TAN HIEP (21-30)'!G10</f>
        <v>#REF!</v>
      </c>
      <c r="H10" s="471" t="e">
        <f>#REF!+#REF!+#REF!+#REF!+#REF!+#REF!+#REF!+#REF!+#REF!+'KIM SON (21-30)'!H10+'HAM GIANG (21-30)'!H10+'HAM TAN (21-30)'!H10+'DAI AN (21-30)'!H10+'DINH AN (21-30)'!H10+'NGOC BIEN (21-30)'!H10+'LONG HIEP (21-30)'!H10+'TAN HIEP (21-30)'!H10</f>
        <v>#REF!</v>
      </c>
      <c r="I10" s="471" t="e">
        <f>#REF!+#REF!+#REF!+#REF!+#REF!+#REF!+#REF!+#REF!+#REF!+'KIM SON (21-30)'!I10+'HAM GIANG (21-30)'!I10+'HAM TAN (21-30)'!I10+'DAI AN (21-30)'!I10+'DINH AN (21-30)'!I10+'NGOC BIEN (21-30)'!I10+'LONG HIEP (21-30)'!I10+'TAN HIEP (21-30)'!I10</f>
        <v>#REF!</v>
      </c>
      <c r="J10" s="471" t="e">
        <f>#REF!+#REF!+#REF!+#REF!+#REF!+#REF!+#REF!+#REF!+#REF!+'KIM SON (21-30)'!J10+'HAM GIANG (21-30)'!J10+'HAM TAN (21-30)'!J10+'DAI AN (21-30)'!J10+'DINH AN (21-30)'!J10+'NGOC BIEN (21-30)'!J10+'LONG HIEP (21-30)'!J10+'TAN HIEP (21-30)'!J10</f>
        <v>#REF!</v>
      </c>
      <c r="K10" s="471" t="e">
        <f>#REF!+#REF!+#REF!+#REF!+#REF!+#REF!+#REF!+#REF!+#REF!+'KIM SON (21-30)'!K10+'HAM GIANG (21-30)'!K10+'HAM TAN (21-30)'!K10+'DAI AN (21-30)'!K10+'DINH AN (21-30)'!K10+'NGOC BIEN (21-30)'!K10+'LONG HIEP (21-30)'!K10+'TAN HIEP (21-30)'!K10</f>
        <v>#REF!</v>
      </c>
      <c r="L10" s="471" t="e">
        <f>#REF!+#REF!+#REF!+#REF!+#REF!+#REF!+#REF!+#REF!+#REF!+'KIM SON (21-30)'!L10+'HAM GIANG (21-30)'!L10+'HAM TAN (21-30)'!L10+'DAI AN (21-30)'!L10+'DINH AN (21-30)'!L10+'NGOC BIEN (21-30)'!L10+'LONG HIEP (21-30)'!L10+'TAN HIEP (21-30)'!L10</f>
        <v>#REF!</v>
      </c>
      <c r="M10" s="471" t="e">
        <f>#REF!+#REF!+#REF!+#REF!+#REF!+#REF!+#REF!+#REF!+#REF!+'KIM SON (21-30)'!M10+'HAM GIANG (21-30)'!M10+'HAM TAN (21-30)'!M10+'DAI AN (21-30)'!M10+'DINH AN (21-30)'!M10+'NGOC BIEN (21-30)'!M10+'LONG HIEP (21-30)'!M10+'TAN HIEP (21-30)'!M10</f>
        <v>#REF!</v>
      </c>
      <c r="N10" s="471" t="e">
        <f>#REF!+#REF!+#REF!+#REF!+#REF!+#REF!+#REF!+#REF!+#REF!+'KIM SON (21-30)'!N10+'HAM GIANG (21-30)'!N10+'HAM TAN (21-30)'!N10+'DAI AN (21-30)'!N10+'DINH AN (21-30)'!N10+'NGOC BIEN (21-30)'!N10+'LONG HIEP (21-30)'!N10+'TAN HIEP (21-30)'!N10</f>
        <v>#REF!</v>
      </c>
      <c r="O10" s="471" t="e">
        <f>#REF!+#REF!+#REF!+#REF!+#REF!+#REF!+#REF!+#REF!+#REF!+'KIM SON (21-30)'!O10+'HAM GIANG (21-30)'!O10+'HAM TAN (21-30)'!O10+'DAI AN (21-30)'!O10+'DINH AN (21-30)'!O10+'NGOC BIEN (21-30)'!O10+'LONG HIEP (21-30)'!O10+'TAN HIEP (21-30)'!O10</f>
        <v>#REF!</v>
      </c>
      <c r="P10" s="471" t="e">
        <f>#REF!+#REF!+#REF!+#REF!+#REF!+#REF!+#REF!+#REF!+#REF!+'KIM SON (21-30)'!P10+'HAM GIANG (21-30)'!P10+'HAM TAN (21-30)'!P10+'DAI AN (21-30)'!P10+'DINH AN (21-30)'!P10+'NGOC BIEN (21-30)'!P10+'LONG HIEP (21-30)'!P10+'TAN HIEP (21-30)'!P10</f>
        <v>#REF!</v>
      </c>
      <c r="Q10" s="471" t="e">
        <f>#REF!+#REF!+#REF!+#REF!+#REF!+#REF!+#REF!+#REF!+#REF!+'KIM SON (21-30)'!Q10+'HAM GIANG (21-30)'!Q10+'HAM TAN (21-30)'!Q10+'DAI AN (21-30)'!Q10+'DINH AN (21-30)'!Q10+'NGOC BIEN (21-30)'!Q10+'LONG HIEP (21-30)'!Q10+'TAN HIEP (21-30)'!Q10</f>
        <v>#REF!</v>
      </c>
      <c r="R10" s="462" t="e">
        <f>SUM(R11:R12)</f>
        <v>#REF!</v>
      </c>
      <c r="S10" s="471" t="e">
        <f>#REF!+#REF!+#REF!+#REF!+#REF!+#REF!+#REF!+#REF!+#REF!+'KIM SON (21-30)'!S10+'HAM GIANG (21-30)'!S10+'HAM TAN (21-30)'!S10+'DAI AN (21-30)'!S10+'DINH AN (21-30)'!S10+'NGOC BIEN (21-30)'!S10+'LONG HIEP (21-30)'!S10+'TAN HIEP (21-30)'!S10</f>
        <v>#REF!</v>
      </c>
      <c r="T10" s="471" t="e">
        <f>#REF!+#REF!+#REF!+#REF!+#REF!+#REF!+#REF!+#REF!+#REF!+'KIM SON (21-30)'!T10+'HAM GIANG (21-30)'!T10+'HAM TAN (21-30)'!T10+'DAI AN (21-30)'!T10+'DINH AN (21-30)'!T10+'NGOC BIEN (21-30)'!T10+'LONG HIEP (21-30)'!T10+'TAN HIEP (21-30)'!T10</f>
        <v>#REF!</v>
      </c>
      <c r="U10" s="471" t="e">
        <f>#REF!+#REF!+#REF!+#REF!+#REF!+#REF!+#REF!+#REF!+#REF!+'KIM SON (21-30)'!U10+'HAM GIANG (21-30)'!U10+'HAM TAN (21-30)'!U10+'DAI AN (21-30)'!U10+'DINH AN (21-30)'!U10+'NGOC BIEN (21-30)'!U10+'LONG HIEP (21-30)'!U10+'TAN HIEP (21-30)'!U10</f>
        <v>#REF!</v>
      </c>
      <c r="V10" s="471" t="e">
        <f>#REF!+#REF!+#REF!+#REF!+#REF!+#REF!+#REF!+#REF!+#REF!+'KIM SON (21-30)'!V10+'HAM GIANG (21-30)'!V10+'HAM TAN (21-30)'!V10+'DAI AN (21-30)'!V10+'DINH AN (21-30)'!V10+'NGOC BIEN (21-30)'!V10+'LONG HIEP (21-30)'!V10+'TAN HIEP (21-30)'!V10</f>
        <v>#REF!</v>
      </c>
      <c r="W10" s="471" t="e">
        <f>#REF!+#REF!+#REF!+#REF!+#REF!+#REF!+#REF!+#REF!+#REF!+'KIM SON (21-30)'!W10+'HAM GIANG (21-30)'!W10+'HAM TAN (21-30)'!W10+'DAI AN (21-30)'!W10+'DINH AN (21-30)'!W10+'NGOC BIEN (21-30)'!W10+'LONG HIEP (21-30)'!W10+'TAN HIEP (21-30)'!W10</f>
        <v>#REF!</v>
      </c>
      <c r="X10" s="471" t="e">
        <f>#REF!+#REF!+#REF!+#REF!+#REF!+#REF!+#REF!+#REF!+#REF!+'KIM SON (21-30)'!X10+'HAM GIANG (21-30)'!X10+'HAM TAN (21-30)'!X10+'DAI AN (21-30)'!X10+'DINH AN (21-30)'!X10+'NGOC BIEN (21-30)'!X10+'LONG HIEP (21-30)'!X10+'TAN HIEP (21-30)'!X10</f>
        <v>#REF!</v>
      </c>
      <c r="Y10" s="471" t="e">
        <f>#REF!+#REF!+#REF!+#REF!+#REF!+#REF!+#REF!+#REF!+#REF!+'KIM SON (21-30)'!Y10+'HAM GIANG (21-30)'!Y10+'HAM TAN (21-30)'!Y10+'DAI AN (21-30)'!Y10+'DINH AN (21-30)'!Y10+'NGOC BIEN (21-30)'!Y10+'LONG HIEP (21-30)'!Y10+'TAN HIEP (21-30)'!Y10</f>
        <v>#REF!</v>
      </c>
      <c r="Z10" s="471" t="e">
        <f>#REF!+#REF!+#REF!+#REF!+#REF!+#REF!+#REF!+#REF!+#REF!+'KIM SON (21-30)'!Z10+'HAM GIANG (21-30)'!Z10+'HAM TAN (21-30)'!Z10+'DAI AN (21-30)'!Z10+'DINH AN (21-30)'!Z10+'NGOC BIEN (21-30)'!Z10+'LONG HIEP (21-30)'!Z10+'TAN HIEP (21-30)'!Z10</f>
        <v>#REF!</v>
      </c>
      <c r="AA10" s="471" t="e">
        <f>#REF!+#REF!+#REF!+#REF!+#REF!+#REF!+#REF!+#REF!+#REF!+'KIM SON (21-30)'!AA10+'HAM GIANG (21-30)'!AA10+'HAM TAN (21-30)'!AA10+'DAI AN (21-30)'!AA10+'DINH AN (21-30)'!AA10+'NGOC BIEN (21-30)'!AA10+'LONG HIEP (21-30)'!AA10+'TAN HIEP (21-30)'!AA10</f>
        <v>#REF!</v>
      </c>
      <c r="AB10" s="468" t="e">
        <f>SUM(AB11:AB12)</f>
        <v>#REF!</v>
      </c>
      <c r="AC10" s="471" t="e">
        <f>#REF!+#REF!+#REF!+#REF!+#REF!+#REF!+#REF!+#REF!+#REF!+'KIM SON (21-30)'!AC10+'HAM GIANG (21-30)'!AC10+'HAM TAN (21-30)'!AC10+'DAI AN (21-30)'!AC10+'DINH AN (21-30)'!AC10+'NGOC BIEN (21-30)'!AC10+'LONG HIEP (21-30)'!AC10+'TAN HIEP (21-30)'!AC10</f>
        <v>#REF!</v>
      </c>
      <c r="AD10" s="471" t="e">
        <f>#REF!+#REF!+#REF!+#REF!+#REF!+#REF!+#REF!+#REF!+#REF!+'KIM SON (21-30)'!AD10+'HAM GIANG (21-30)'!AD10+'HAM TAN (21-30)'!AD10+'DAI AN (21-30)'!AD10+'DINH AN (21-30)'!AD10+'NGOC BIEN (21-30)'!AD10+'LONG HIEP (21-30)'!AD10+'TAN HIEP (21-30)'!AD10</f>
        <v>#REF!</v>
      </c>
      <c r="AE10" s="471" t="e">
        <f>#REF!+#REF!+#REF!+#REF!+#REF!+#REF!+#REF!+#REF!+#REF!+'KIM SON (21-30)'!AE10+'HAM GIANG (21-30)'!AE10+'HAM TAN (21-30)'!AE10+'DAI AN (21-30)'!AE10+'DINH AN (21-30)'!AE10+'NGOC BIEN (21-30)'!AE10+'LONG HIEP (21-30)'!AE10+'TAN HIEP (21-30)'!AE10</f>
        <v>#REF!</v>
      </c>
      <c r="AF10" s="471" t="e">
        <f>#REF!+#REF!+#REF!+#REF!+#REF!+#REF!+#REF!+#REF!+#REF!+'KIM SON (21-30)'!AF10+'HAM GIANG (21-30)'!AF10+'HAM TAN (21-30)'!AF10+'DAI AN (21-30)'!AF10+'DINH AN (21-30)'!AF10+'NGOC BIEN (21-30)'!AF10+'LONG HIEP (21-30)'!AF10+'TAN HIEP (21-30)'!AF10</f>
        <v>#REF!</v>
      </c>
      <c r="AG10" s="471" t="e">
        <f>#REF!+#REF!+#REF!+#REF!+#REF!+#REF!+#REF!+#REF!+#REF!+'KIM SON (21-30)'!AG10+'HAM GIANG (21-30)'!AG10+'HAM TAN (21-30)'!AG10+'DAI AN (21-30)'!AG10+'DINH AN (21-30)'!AG10+'NGOC BIEN (21-30)'!AG10+'LONG HIEP (21-30)'!AG10+'TAN HIEP (21-30)'!AG10</f>
        <v>#REF!</v>
      </c>
      <c r="AH10" s="471" t="e">
        <f>#REF!+#REF!+#REF!+#REF!+#REF!+#REF!+#REF!+#REF!+#REF!+'KIM SON (21-30)'!AH10+'HAM GIANG (21-30)'!AH10+'HAM TAN (21-30)'!AH10+'DAI AN (21-30)'!AH10+'DINH AN (21-30)'!AH10+'NGOC BIEN (21-30)'!AH10+'LONG HIEP (21-30)'!AH10+'TAN HIEP (21-30)'!AH10</f>
        <v>#REF!</v>
      </c>
      <c r="AI10" s="471" t="e">
        <f>#REF!+#REF!+#REF!+#REF!+#REF!+#REF!+#REF!+#REF!+#REF!+'KIM SON (21-30)'!AI10+'HAM GIANG (21-30)'!AI10+'HAM TAN (21-30)'!AI10+'DAI AN (21-30)'!AI10+'DINH AN (21-30)'!AI10+'NGOC BIEN (21-30)'!AI10+'LONG HIEP (21-30)'!AI10+'TAN HIEP (21-30)'!AI10</f>
        <v>#REF!</v>
      </c>
      <c r="AJ10" s="471" t="e">
        <f>#REF!+#REF!+#REF!+#REF!+#REF!+#REF!+#REF!+#REF!+#REF!+'KIM SON (21-30)'!AJ10+'HAM GIANG (21-30)'!AJ10+'HAM TAN (21-30)'!AJ10+'DAI AN (21-30)'!AJ10+'DINH AN (21-30)'!AJ10+'NGOC BIEN (21-30)'!AJ10+'LONG HIEP (21-30)'!AJ10+'TAN HIEP (21-30)'!AJ10</f>
        <v>#REF!</v>
      </c>
      <c r="AK10" s="471" t="e">
        <f>#REF!+#REF!+#REF!+#REF!+#REF!+#REF!+#REF!+#REF!+#REF!+'KIM SON (21-30)'!AK10+'HAM GIANG (21-30)'!AK10+'HAM TAN (21-30)'!AK10+'DAI AN (21-30)'!AK10+'DINH AN (21-30)'!AK10+'NGOC BIEN (21-30)'!AK10+'LONG HIEP (21-30)'!AK10+'TAN HIEP (21-30)'!AK10</f>
        <v>#REF!</v>
      </c>
      <c r="AL10" s="471" t="e">
        <f>#REF!+#REF!+#REF!+#REF!+#REF!+#REF!+#REF!+#REF!+#REF!+'KIM SON (21-30)'!AL10+'HAM GIANG (21-30)'!AL10+'HAM TAN (21-30)'!AL10+'DAI AN (21-30)'!AL10+'DINH AN (21-30)'!AL10+'NGOC BIEN (21-30)'!AL10+'LONG HIEP (21-30)'!AL10+'TAN HIEP (21-30)'!AL10</f>
        <v>#REF!</v>
      </c>
      <c r="AM10" s="471" t="e">
        <f>#REF!+#REF!+#REF!+#REF!+#REF!+#REF!+#REF!+#REF!+#REF!+'KIM SON (21-30)'!AM10+'HAM GIANG (21-30)'!AM10+'HAM TAN (21-30)'!AM10+'DAI AN (21-30)'!AM10+'DINH AN (21-30)'!AM10+'NGOC BIEN (21-30)'!AM10+'LONG HIEP (21-30)'!AM10+'TAN HIEP (21-30)'!AM10</f>
        <v>#REF!</v>
      </c>
      <c r="AN10" s="471" t="e">
        <f>#REF!+#REF!+#REF!+#REF!+#REF!+#REF!+#REF!+#REF!+#REF!+'KIM SON (21-30)'!AN10+'HAM GIANG (21-30)'!AN10+'HAM TAN (21-30)'!AN10+'DAI AN (21-30)'!AN10+'DINH AN (21-30)'!AN10+'NGOC BIEN (21-30)'!AN10+'LONG HIEP (21-30)'!AN10+'TAN HIEP (21-30)'!AN10</f>
        <v>#REF!</v>
      </c>
      <c r="AO10" s="471" t="e">
        <f>#REF!+#REF!+#REF!+#REF!+#REF!+#REF!+#REF!+#REF!+#REF!+'KIM SON (21-30)'!AO10+'HAM GIANG (21-30)'!AO10+'HAM TAN (21-30)'!AO10+'DAI AN (21-30)'!AO10+'DINH AN (21-30)'!AO10+'NGOC BIEN (21-30)'!AO10+'LONG HIEP (21-30)'!AO10+'TAN HIEP (21-30)'!AO10</f>
        <v>#REF!</v>
      </c>
      <c r="AP10" s="471" t="e">
        <f>#REF!+#REF!+#REF!+#REF!+#REF!+#REF!+#REF!+#REF!+#REF!+'KIM SON (21-30)'!AP10+'HAM GIANG (21-30)'!AP10+'HAM TAN (21-30)'!AP10+'DAI AN (21-30)'!AP10+'DINH AN (21-30)'!AP10+'NGOC BIEN (21-30)'!AP10+'LONG HIEP (21-30)'!AP10+'TAN HIEP (21-30)'!AP10</f>
        <v>#REF!</v>
      </c>
      <c r="AQ10" s="471" t="e">
        <f>#REF!+#REF!+#REF!+#REF!+#REF!+#REF!+#REF!+#REF!+#REF!+'KIM SON (21-30)'!AQ10+'HAM GIANG (21-30)'!AQ10+'HAM TAN (21-30)'!AQ10+'DAI AN (21-30)'!AQ10+'DINH AN (21-30)'!AQ10+'NGOC BIEN (21-30)'!AQ10+'LONG HIEP (21-30)'!AQ10+'TAN HIEP (21-30)'!AQ10</f>
        <v>#REF!</v>
      </c>
      <c r="AR10" s="471" t="e">
        <f>#REF!+#REF!+#REF!+#REF!+#REF!+#REF!+#REF!+#REF!+#REF!+'KIM SON (21-30)'!AR10+'HAM GIANG (21-30)'!AR10+'HAM TAN (21-30)'!AR10+'DAI AN (21-30)'!AR10+'DINH AN (21-30)'!AR10+'NGOC BIEN (21-30)'!AR10+'LONG HIEP (21-30)'!AR10+'TAN HIEP (21-30)'!AR10</f>
        <v>#REF!</v>
      </c>
      <c r="AS10" s="471" t="e">
        <f>#REF!+#REF!+#REF!+#REF!+#REF!+#REF!+#REF!+#REF!+#REF!+'KIM SON (21-30)'!AS10+'HAM GIANG (21-30)'!AS10+'HAM TAN (21-30)'!AS10+'DAI AN (21-30)'!AS10+'DINH AN (21-30)'!AS10+'NGOC BIEN (21-30)'!AS10+'LONG HIEP (21-30)'!AS10+'TAN HIEP (21-30)'!AS10</f>
        <v>#REF!</v>
      </c>
      <c r="AT10" s="471" t="e">
        <f>#REF!+#REF!+#REF!+#REF!+#REF!+#REF!+#REF!+#REF!+#REF!+'KIM SON (21-30)'!AT10+'HAM GIANG (21-30)'!AT10+'HAM TAN (21-30)'!AT10+'DAI AN (21-30)'!AT10+'DINH AN (21-30)'!AT10+'NGOC BIEN (21-30)'!AT10+'LONG HIEP (21-30)'!AT10+'TAN HIEP (21-30)'!AT10</f>
        <v>#REF!</v>
      </c>
      <c r="AU10" s="471" t="e">
        <f>#REF!+#REF!+#REF!+#REF!+#REF!+#REF!+#REF!+#REF!+#REF!+'KIM SON (21-30)'!AU10+'HAM GIANG (21-30)'!AU10+'HAM TAN (21-30)'!AU10+'DAI AN (21-30)'!AU10+'DINH AN (21-30)'!AU10+'NGOC BIEN (21-30)'!AU10+'LONG HIEP (21-30)'!AU10+'TAN HIEP (21-30)'!AU10</f>
        <v>#REF!</v>
      </c>
      <c r="AV10" s="471" t="e">
        <f>#REF!+#REF!+#REF!+#REF!+#REF!+#REF!+#REF!+#REF!+#REF!+'KIM SON (21-30)'!AV10+'HAM GIANG (21-30)'!AV10+'HAM TAN (21-30)'!AV10+'DAI AN (21-30)'!AV10+'DINH AN (21-30)'!AV10+'NGOC BIEN (21-30)'!AV10+'LONG HIEP (21-30)'!AV10+'TAN HIEP (21-30)'!AV10</f>
        <v>#REF!</v>
      </c>
      <c r="AW10" s="471" t="e">
        <f>#REF!+#REF!+#REF!+#REF!+#REF!+#REF!+#REF!+#REF!+#REF!+'KIM SON (21-30)'!AW10+'HAM GIANG (21-30)'!AW10+'HAM TAN (21-30)'!AW10+'DAI AN (21-30)'!AW10+'DINH AN (21-30)'!AW10+'NGOC BIEN (21-30)'!AW10+'LONG HIEP (21-30)'!AW10+'TAN HIEP (21-30)'!AW10</f>
        <v>#REF!</v>
      </c>
      <c r="AX10" s="471" t="e">
        <f>#REF!+#REF!+#REF!+#REF!+#REF!+#REF!+#REF!+#REF!+#REF!+'KIM SON (21-30)'!AX10+'HAM GIANG (21-30)'!AX10+'HAM TAN (21-30)'!AX10+'DAI AN (21-30)'!AX10+'DINH AN (21-30)'!AX10+'NGOC BIEN (21-30)'!AX10+'LONG HIEP (21-30)'!AX10+'TAN HIEP (21-30)'!AX10</f>
        <v>#REF!</v>
      </c>
      <c r="AY10" s="471" t="e">
        <f>#REF!+#REF!+#REF!+#REF!+#REF!+#REF!+#REF!+#REF!+#REF!+'KIM SON (21-30)'!AY10+'HAM GIANG (21-30)'!AY10+'HAM TAN (21-30)'!AY10+'DAI AN (21-30)'!AY10+'DINH AN (21-30)'!AY10+'NGOC BIEN (21-30)'!AY10+'LONG HIEP (21-30)'!AY10+'TAN HIEP (21-30)'!AY10</f>
        <v>#REF!</v>
      </c>
      <c r="AZ10" s="471" t="e">
        <f>#REF!+#REF!+#REF!+#REF!+#REF!+#REF!+#REF!+#REF!+#REF!+'KIM SON (21-30)'!AZ10+'HAM GIANG (21-30)'!AZ10+'HAM TAN (21-30)'!AZ10+'DAI AN (21-30)'!AZ10+'DINH AN (21-30)'!AZ10+'NGOC BIEN (21-30)'!AZ10+'LONG HIEP (21-30)'!AZ10+'TAN HIEP (21-30)'!AZ10</f>
        <v>#REF!</v>
      </c>
      <c r="BA10" s="471" t="e">
        <f>#REF!+#REF!+#REF!+#REF!+#REF!+#REF!+#REF!+#REF!+#REF!+'KIM SON (21-30)'!BA10+'HAM GIANG (21-30)'!BA10+'HAM TAN (21-30)'!BA10+'DAI AN (21-30)'!BA10+'DINH AN (21-30)'!BA10+'NGOC BIEN (21-30)'!BA10+'LONG HIEP (21-30)'!BA10+'TAN HIEP (21-30)'!BA10</f>
        <v>#REF!</v>
      </c>
      <c r="BB10" s="471" t="e">
        <f>#REF!+#REF!+#REF!+#REF!+#REF!+#REF!+#REF!+#REF!+#REF!+'KIM SON (21-30)'!BB10+'HAM GIANG (21-30)'!BB10+'HAM TAN (21-30)'!BB10+'DAI AN (21-30)'!BB10+'DINH AN (21-30)'!BB10+'NGOC BIEN (21-30)'!BB10+'LONG HIEP (21-30)'!BB10+'TAN HIEP (21-30)'!BB10</f>
        <v>#REF!</v>
      </c>
      <c r="BC10" s="471" t="e">
        <f>#REF!+#REF!+#REF!+#REF!+#REF!+#REF!+#REF!+#REF!+#REF!+'KIM SON (21-30)'!BC10+'HAM GIANG (21-30)'!BC10+'HAM TAN (21-30)'!BC10+'DAI AN (21-30)'!BC10+'DINH AN (21-30)'!BC10+'NGOC BIEN (21-30)'!BC10+'LONG HIEP (21-30)'!BC10+'TAN HIEP (21-30)'!BC10</f>
        <v>#REF!</v>
      </c>
      <c r="BD10" s="471" t="e">
        <f>#REF!+#REF!+#REF!+#REF!+#REF!+#REF!+#REF!+#REF!+#REF!+'KIM SON (21-30)'!BD10+'HAM GIANG (21-30)'!BD10+'HAM TAN (21-30)'!BD10+'DAI AN (21-30)'!BD10+'DINH AN (21-30)'!BD10+'NGOC BIEN (21-30)'!BD10+'LONG HIEP (21-30)'!BD10+'TAN HIEP (21-30)'!BD10</f>
        <v>#REF!</v>
      </c>
      <c r="BE10" s="471" t="e">
        <f>#REF!+#REF!+#REF!+#REF!+#REF!+#REF!+#REF!+#REF!+#REF!+'KIM SON (21-30)'!BE10+'HAM GIANG (21-30)'!BE10+'HAM TAN (21-30)'!BE10+'DAI AN (21-30)'!BE10+'DINH AN (21-30)'!BE10+'NGOC BIEN (21-30)'!BE10+'LONG HIEP (21-30)'!BE10+'TAN HIEP (21-30)'!BE10</f>
        <v>#REF!</v>
      </c>
      <c r="BF10" s="471" t="e">
        <f>#REF!+#REF!+#REF!+#REF!+#REF!+#REF!+#REF!+#REF!+#REF!+'KIM SON (21-30)'!BF10+'HAM GIANG (21-30)'!BF10+'HAM TAN (21-30)'!BF10+'DAI AN (21-30)'!BF10+'DINH AN (21-30)'!BF10+'NGOC BIEN (21-30)'!BF10+'LONG HIEP (21-30)'!BF10+'TAN HIEP (21-30)'!BF10</f>
        <v>#REF!</v>
      </c>
      <c r="BG10" s="462"/>
      <c r="BH10" s="468" t="e">
        <f t="shared" ref="BH10:BH21" si="1">SUM(BF10,BG10,R10,E10)</f>
        <v>#REF!</v>
      </c>
      <c r="BI10" s="472" t="e">
        <f>$F$64-BH10</f>
        <v>#REF!</v>
      </c>
      <c r="BJ10" s="462" t="e">
        <f t="shared" ref="BJ10:BJ21" si="2">D10+BI10</f>
        <v>#REF!</v>
      </c>
      <c r="BK10" s="35"/>
      <c r="BL10" s="33"/>
      <c r="BM10" s="34"/>
    </row>
    <row r="11" spans="1:65" s="6" customFormat="1" ht="30" customHeight="1">
      <c r="A11" s="370" t="s">
        <v>202</v>
      </c>
      <c r="B11" s="473" t="s">
        <v>144</v>
      </c>
      <c r="C11" s="29" t="s">
        <v>15</v>
      </c>
      <c r="D11" s="471" t="e">
        <f>#REF!+#REF!+#REF!+#REF!+#REF!+#REF!+#REF!+#REF!+#REF!+'KIM SON (21-30)'!D11+'HAM GIANG (21-30)'!D11+'HAM TAN (21-30)'!D11+'DAI AN (21-30)'!D11+'DINH AN (21-30)'!D11+'NGOC BIEN (21-30)'!D11+'LONG HIEP (21-30)'!D11+'TAN HIEP (21-30)'!D11</f>
        <v>#REF!</v>
      </c>
      <c r="E11" s="474" t="e">
        <f>SUM(H11:Q11)</f>
        <v>#REF!</v>
      </c>
      <c r="F11" s="471" t="e">
        <f>#REF!+#REF!+#REF!+#REF!+#REF!+#REF!+#REF!+#REF!+#REF!+'KIM SON (21-30)'!F11+'HAM GIANG (21-30)'!F11+'HAM TAN (21-30)'!F11+'DAI AN (21-30)'!F11+'DINH AN (21-30)'!F11+'NGOC BIEN (21-30)'!F11+'LONG HIEP (21-30)'!F11+'TAN HIEP (21-30)'!F11</f>
        <v>#REF!</v>
      </c>
      <c r="G11" s="475" t="e">
        <f>$D11-$BH11</f>
        <v>#REF!</v>
      </c>
      <c r="H11" s="471" t="e">
        <f>#REF!+#REF!+#REF!+#REF!+#REF!+#REF!+#REF!+#REF!+#REF!+'KIM SON (21-30)'!H11+'HAM GIANG (21-30)'!H11+'HAM TAN (21-30)'!H11+'DAI AN (21-30)'!H11+'DINH AN (21-30)'!H11+'NGOC BIEN (21-30)'!H11+'LONG HIEP (21-30)'!H11+'TAN HIEP (21-30)'!H11</f>
        <v>#REF!</v>
      </c>
      <c r="I11" s="471" t="e">
        <f>#REF!+#REF!+#REF!+#REF!+#REF!+#REF!+#REF!+#REF!+#REF!+'KIM SON (21-30)'!I11+'HAM GIANG (21-30)'!I11+'HAM TAN (21-30)'!I11+'DAI AN (21-30)'!I11+'DINH AN (21-30)'!I11+'NGOC BIEN (21-30)'!I11+'LONG HIEP (21-30)'!I11+'TAN HIEP (21-30)'!I11</f>
        <v>#REF!</v>
      </c>
      <c r="J11" s="471" t="e">
        <f>#REF!+#REF!+#REF!+#REF!+#REF!+#REF!+#REF!+#REF!+#REF!+'KIM SON (21-30)'!J11+'HAM GIANG (21-30)'!J11+'HAM TAN (21-30)'!J11+'DAI AN (21-30)'!J11+'DINH AN (21-30)'!J11+'NGOC BIEN (21-30)'!J11+'LONG HIEP (21-30)'!J11+'TAN HIEP (21-30)'!J11</f>
        <v>#REF!</v>
      </c>
      <c r="K11" s="471" t="e">
        <f>#REF!+#REF!+#REF!+#REF!+#REF!+#REF!+#REF!+#REF!+#REF!+'KIM SON (21-30)'!K11+'HAM GIANG (21-30)'!K11+'HAM TAN (21-30)'!K11+'DAI AN (21-30)'!K11+'DINH AN (21-30)'!K11+'NGOC BIEN (21-30)'!K11+'LONG HIEP (21-30)'!K11+'TAN HIEP (21-30)'!K11</f>
        <v>#REF!</v>
      </c>
      <c r="L11" s="471" t="e">
        <f>#REF!+#REF!+#REF!+#REF!+#REF!+#REF!+#REF!+#REF!+#REF!+'KIM SON (21-30)'!L11+'HAM GIANG (21-30)'!L11+'HAM TAN (21-30)'!L11+'DAI AN (21-30)'!L11+'DINH AN (21-30)'!L11+'NGOC BIEN (21-30)'!L11+'LONG HIEP (21-30)'!L11+'TAN HIEP (21-30)'!L11</f>
        <v>#REF!</v>
      </c>
      <c r="M11" s="471" t="e">
        <f>#REF!+#REF!+#REF!+#REF!+#REF!+#REF!+#REF!+#REF!+#REF!+'KIM SON (21-30)'!M11+'HAM GIANG (21-30)'!M11+'HAM TAN (21-30)'!M11+'DAI AN (21-30)'!M11+'DINH AN (21-30)'!M11+'NGOC BIEN (21-30)'!M11+'LONG HIEP (21-30)'!M11+'TAN HIEP (21-30)'!M11</f>
        <v>#REF!</v>
      </c>
      <c r="N11" s="471" t="e">
        <f>#REF!+#REF!+#REF!+#REF!+#REF!+#REF!+#REF!+#REF!+#REF!+'KIM SON (21-30)'!N11+'HAM GIANG (21-30)'!N11+'HAM TAN (21-30)'!N11+'DAI AN (21-30)'!N11+'DINH AN (21-30)'!N11+'NGOC BIEN (21-30)'!N11+'LONG HIEP (21-30)'!N11+'TAN HIEP (21-30)'!N11</f>
        <v>#REF!</v>
      </c>
      <c r="O11" s="471" t="e">
        <f>#REF!+#REF!+#REF!+#REF!+#REF!+#REF!+#REF!+#REF!+#REF!+'KIM SON (21-30)'!O11+'HAM GIANG (21-30)'!O11+'HAM TAN (21-30)'!O11+'DAI AN (21-30)'!O11+'DINH AN (21-30)'!O11+'NGOC BIEN (21-30)'!O11+'LONG HIEP (21-30)'!O11+'TAN HIEP (21-30)'!O11</f>
        <v>#REF!</v>
      </c>
      <c r="P11" s="471" t="e">
        <f>#REF!+#REF!+#REF!+#REF!+#REF!+#REF!+#REF!+#REF!+#REF!+'KIM SON (21-30)'!P11+'HAM GIANG (21-30)'!P11+'HAM TAN (21-30)'!P11+'DAI AN (21-30)'!P11+'DINH AN (21-30)'!P11+'NGOC BIEN (21-30)'!P11+'LONG HIEP (21-30)'!P11+'TAN HIEP (21-30)'!P11</f>
        <v>#REF!</v>
      </c>
      <c r="Q11" s="471" t="e">
        <f>#REF!+#REF!+#REF!+#REF!+#REF!+#REF!+#REF!+#REF!+#REF!+'KIM SON (21-30)'!Q11+'HAM GIANG (21-30)'!Q11+'HAM TAN (21-30)'!Q11+'DAI AN (21-30)'!Q11+'DINH AN (21-30)'!Q11+'NGOC BIEN (21-30)'!Q11+'LONG HIEP (21-30)'!Q11+'TAN HIEP (21-30)'!Q11</f>
        <v>#REF!</v>
      </c>
      <c r="R11" s="474" t="e">
        <f>SUM(T11:AB11,AT11:BE11)</f>
        <v>#REF!</v>
      </c>
      <c r="S11" s="471" t="e">
        <f>#REF!+#REF!+#REF!+#REF!+#REF!+#REF!+#REF!+#REF!+#REF!+'KIM SON (21-30)'!S11+'HAM GIANG (21-30)'!S11+'HAM TAN (21-30)'!S11+'DAI AN (21-30)'!S11+'DINH AN (21-30)'!S11+'NGOC BIEN (21-30)'!S11+'LONG HIEP (21-30)'!S11+'TAN HIEP (21-30)'!S11</f>
        <v>#REF!</v>
      </c>
      <c r="T11" s="471" t="e">
        <f>#REF!+#REF!+#REF!+#REF!+#REF!+#REF!+#REF!+#REF!+#REF!+'KIM SON (21-30)'!T11+'HAM GIANG (21-30)'!T11+'HAM TAN (21-30)'!T11+'DAI AN (21-30)'!T11+'DINH AN (21-30)'!T11+'NGOC BIEN (21-30)'!T11+'LONG HIEP (21-30)'!T11+'TAN HIEP (21-30)'!T11</f>
        <v>#REF!</v>
      </c>
      <c r="U11" s="471" t="e">
        <f>#REF!+#REF!+#REF!+#REF!+#REF!+#REF!+#REF!+#REF!+#REF!+'KIM SON (21-30)'!U11+'HAM GIANG (21-30)'!U11+'HAM TAN (21-30)'!U11+'DAI AN (21-30)'!U11+'DINH AN (21-30)'!U11+'NGOC BIEN (21-30)'!U11+'LONG HIEP (21-30)'!U11+'TAN HIEP (21-30)'!U11</f>
        <v>#REF!</v>
      </c>
      <c r="V11" s="471" t="e">
        <f>#REF!+#REF!+#REF!+#REF!+#REF!+#REF!+#REF!+#REF!+#REF!+'KIM SON (21-30)'!V11+'HAM GIANG (21-30)'!V11+'HAM TAN (21-30)'!V11+'DAI AN (21-30)'!V11+'DINH AN (21-30)'!V11+'NGOC BIEN (21-30)'!V11+'LONG HIEP (21-30)'!V11+'TAN HIEP (21-30)'!V11</f>
        <v>#REF!</v>
      </c>
      <c r="W11" s="471" t="e">
        <f>#REF!+#REF!+#REF!+#REF!+#REF!+#REF!+#REF!+#REF!+#REF!+'KIM SON (21-30)'!W11+'HAM GIANG (21-30)'!W11+'HAM TAN (21-30)'!W11+'DAI AN (21-30)'!W11+'DINH AN (21-30)'!W11+'NGOC BIEN (21-30)'!W11+'LONG HIEP (21-30)'!W11+'TAN HIEP (21-30)'!W11</f>
        <v>#REF!</v>
      </c>
      <c r="X11" s="471" t="e">
        <f>#REF!+#REF!+#REF!+#REF!+#REF!+#REF!+#REF!+#REF!+#REF!+'KIM SON (21-30)'!X11+'HAM GIANG (21-30)'!X11+'HAM TAN (21-30)'!X11+'DAI AN (21-30)'!X11+'DINH AN (21-30)'!X11+'NGOC BIEN (21-30)'!X11+'LONG HIEP (21-30)'!X11+'TAN HIEP (21-30)'!X11</f>
        <v>#REF!</v>
      </c>
      <c r="Y11" s="471" t="e">
        <f>#REF!+#REF!+#REF!+#REF!+#REF!+#REF!+#REF!+#REF!+#REF!+'KIM SON (21-30)'!Y11+'HAM GIANG (21-30)'!Y11+'HAM TAN (21-30)'!Y11+'DAI AN (21-30)'!Y11+'DINH AN (21-30)'!Y11+'NGOC BIEN (21-30)'!Y11+'LONG HIEP (21-30)'!Y11+'TAN HIEP (21-30)'!Y11</f>
        <v>#REF!</v>
      </c>
      <c r="Z11" s="471" t="e">
        <f>#REF!+#REF!+#REF!+#REF!+#REF!+#REF!+#REF!+#REF!+#REF!+'KIM SON (21-30)'!Z11+'HAM GIANG (21-30)'!Z11+'HAM TAN (21-30)'!Z11+'DAI AN (21-30)'!Z11+'DINH AN (21-30)'!Z11+'NGOC BIEN (21-30)'!Z11+'LONG HIEP (21-30)'!Z11+'TAN HIEP (21-30)'!Z11</f>
        <v>#REF!</v>
      </c>
      <c r="AA11" s="471" t="e">
        <f>#REF!+#REF!+#REF!+#REF!+#REF!+#REF!+#REF!+#REF!+#REF!+'KIM SON (21-30)'!AA11+'HAM GIANG (21-30)'!AA11+'HAM TAN (21-30)'!AA11+'DAI AN (21-30)'!AA11+'DINH AN (21-30)'!AA11+'NGOC BIEN (21-30)'!AA11+'LONG HIEP (21-30)'!AA11+'TAN HIEP (21-30)'!AA11</f>
        <v>#REF!</v>
      </c>
      <c r="AB11" s="474" t="e">
        <f>SUM(AD11:AS11)</f>
        <v>#REF!</v>
      </c>
      <c r="AC11" s="471" t="e">
        <f>#REF!+#REF!+#REF!+#REF!+#REF!+#REF!+#REF!+#REF!+#REF!+'KIM SON (21-30)'!AC11+'HAM GIANG (21-30)'!AC11+'HAM TAN (21-30)'!AC11+'DAI AN (21-30)'!AC11+'DINH AN (21-30)'!AC11+'NGOC BIEN (21-30)'!AC11+'LONG HIEP (21-30)'!AC11+'TAN HIEP (21-30)'!AC11</f>
        <v>#REF!</v>
      </c>
      <c r="AD11" s="471" t="e">
        <f>#REF!+#REF!+#REF!+#REF!+#REF!+#REF!+#REF!+#REF!+#REF!+'KIM SON (21-30)'!AD11+'HAM GIANG (21-30)'!AD11+'HAM TAN (21-30)'!AD11+'DAI AN (21-30)'!AD11+'DINH AN (21-30)'!AD11+'NGOC BIEN (21-30)'!AD11+'LONG HIEP (21-30)'!AD11+'TAN HIEP (21-30)'!AD11</f>
        <v>#REF!</v>
      </c>
      <c r="AE11" s="471" t="e">
        <f>#REF!+#REF!+#REF!+#REF!+#REF!+#REF!+#REF!+#REF!+#REF!+'KIM SON (21-30)'!AE11+'HAM GIANG (21-30)'!AE11+'HAM TAN (21-30)'!AE11+'DAI AN (21-30)'!AE11+'DINH AN (21-30)'!AE11+'NGOC BIEN (21-30)'!AE11+'LONG HIEP (21-30)'!AE11+'TAN HIEP (21-30)'!AE11</f>
        <v>#REF!</v>
      </c>
      <c r="AF11" s="471" t="e">
        <f>#REF!+#REF!+#REF!+#REF!+#REF!+#REF!+#REF!+#REF!+#REF!+'KIM SON (21-30)'!AF11+'HAM GIANG (21-30)'!AF11+'HAM TAN (21-30)'!AF11+'DAI AN (21-30)'!AF11+'DINH AN (21-30)'!AF11+'NGOC BIEN (21-30)'!AF11+'LONG HIEP (21-30)'!AF11+'TAN HIEP (21-30)'!AF11</f>
        <v>#REF!</v>
      </c>
      <c r="AG11" s="471" t="e">
        <f>#REF!+#REF!+#REF!+#REF!+#REF!+#REF!+#REF!+#REF!+#REF!+'KIM SON (21-30)'!AG11+'HAM GIANG (21-30)'!AG11+'HAM TAN (21-30)'!AG11+'DAI AN (21-30)'!AG11+'DINH AN (21-30)'!AG11+'NGOC BIEN (21-30)'!AG11+'LONG HIEP (21-30)'!AG11+'TAN HIEP (21-30)'!AG11</f>
        <v>#REF!</v>
      </c>
      <c r="AH11" s="471" t="e">
        <f>#REF!+#REF!+#REF!+#REF!+#REF!+#REF!+#REF!+#REF!+#REF!+'KIM SON (21-30)'!AH11+'HAM GIANG (21-30)'!AH11+'HAM TAN (21-30)'!AH11+'DAI AN (21-30)'!AH11+'DINH AN (21-30)'!AH11+'NGOC BIEN (21-30)'!AH11+'LONG HIEP (21-30)'!AH11+'TAN HIEP (21-30)'!AH11</f>
        <v>#REF!</v>
      </c>
      <c r="AI11" s="471" t="e">
        <f>#REF!+#REF!+#REF!+#REF!+#REF!+#REF!+#REF!+#REF!+#REF!+'KIM SON (21-30)'!AI11+'HAM GIANG (21-30)'!AI11+'HAM TAN (21-30)'!AI11+'DAI AN (21-30)'!AI11+'DINH AN (21-30)'!AI11+'NGOC BIEN (21-30)'!AI11+'LONG HIEP (21-30)'!AI11+'TAN HIEP (21-30)'!AI11</f>
        <v>#REF!</v>
      </c>
      <c r="AJ11" s="471" t="e">
        <f>#REF!+#REF!+#REF!+#REF!+#REF!+#REF!+#REF!+#REF!+#REF!+'KIM SON (21-30)'!AJ11+'HAM GIANG (21-30)'!AJ11+'HAM TAN (21-30)'!AJ11+'DAI AN (21-30)'!AJ11+'DINH AN (21-30)'!AJ11+'NGOC BIEN (21-30)'!AJ11+'LONG HIEP (21-30)'!AJ11+'TAN HIEP (21-30)'!AJ11</f>
        <v>#REF!</v>
      </c>
      <c r="AK11" s="471" t="e">
        <f>#REF!+#REF!+#REF!+#REF!+#REF!+#REF!+#REF!+#REF!+#REF!+'KIM SON (21-30)'!AK11+'HAM GIANG (21-30)'!AK11+'HAM TAN (21-30)'!AK11+'DAI AN (21-30)'!AK11+'DINH AN (21-30)'!AK11+'NGOC BIEN (21-30)'!AK11+'LONG HIEP (21-30)'!AK11+'TAN HIEP (21-30)'!AK11</f>
        <v>#REF!</v>
      </c>
      <c r="AL11" s="471" t="e">
        <f>#REF!+#REF!+#REF!+#REF!+#REF!+#REF!+#REF!+#REF!+#REF!+'KIM SON (21-30)'!AL11+'HAM GIANG (21-30)'!AL11+'HAM TAN (21-30)'!AL11+'DAI AN (21-30)'!AL11+'DINH AN (21-30)'!AL11+'NGOC BIEN (21-30)'!AL11+'LONG HIEP (21-30)'!AL11+'TAN HIEP (21-30)'!AL11</f>
        <v>#REF!</v>
      </c>
      <c r="AM11" s="471" t="e">
        <f>#REF!+#REF!+#REF!+#REF!+#REF!+#REF!+#REF!+#REF!+#REF!+'KIM SON (21-30)'!AM11+'HAM GIANG (21-30)'!AM11+'HAM TAN (21-30)'!AM11+'DAI AN (21-30)'!AM11+'DINH AN (21-30)'!AM11+'NGOC BIEN (21-30)'!AM11+'LONG HIEP (21-30)'!AM11+'TAN HIEP (21-30)'!AM11</f>
        <v>#REF!</v>
      </c>
      <c r="AN11" s="471" t="e">
        <f>#REF!+#REF!+#REF!+#REF!+#REF!+#REF!+#REF!+#REF!+#REF!+'KIM SON (21-30)'!AN11+'HAM GIANG (21-30)'!AN11+'HAM TAN (21-30)'!AN11+'DAI AN (21-30)'!AN11+'DINH AN (21-30)'!AN11+'NGOC BIEN (21-30)'!AN11+'LONG HIEP (21-30)'!AN11+'TAN HIEP (21-30)'!AN11</f>
        <v>#REF!</v>
      </c>
      <c r="AO11" s="471" t="e">
        <f>#REF!+#REF!+#REF!+#REF!+#REF!+#REF!+#REF!+#REF!+#REF!+'KIM SON (21-30)'!AO11+'HAM GIANG (21-30)'!AO11+'HAM TAN (21-30)'!AO11+'DAI AN (21-30)'!AO11+'DINH AN (21-30)'!AO11+'NGOC BIEN (21-30)'!AO11+'LONG HIEP (21-30)'!AO11+'TAN HIEP (21-30)'!AO11</f>
        <v>#REF!</v>
      </c>
      <c r="AP11" s="471" t="e">
        <f>#REF!+#REF!+#REF!+#REF!+#REF!+#REF!+#REF!+#REF!+#REF!+'KIM SON (21-30)'!AP11+'HAM GIANG (21-30)'!AP11+'HAM TAN (21-30)'!AP11+'DAI AN (21-30)'!AP11+'DINH AN (21-30)'!AP11+'NGOC BIEN (21-30)'!AP11+'LONG HIEP (21-30)'!AP11+'TAN HIEP (21-30)'!AP11</f>
        <v>#REF!</v>
      </c>
      <c r="AQ11" s="471" t="e">
        <f>#REF!+#REF!+#REF!+#REF!+#REF!+#REF!+#REF!+#REF!+#REF!+'KIM SON (21-30)'!AQ11+'HAM GIANG (21-30)'!AQ11+'HAM TAN (21-30)'!AQ11+'DAI AN (21-30)'!AQ11+'DINH AN (21-30)'!AQ11+'NGOC BIEN (21-30)'!AQ11+'LONG HIEP (21-30)'!AQ11+'TAN HIEP (21-30)'!AQ11</f>
        <v>#REF!</v>
      </c>
      <c r="AR11" s="471" t="e">
        <f>#REF!+#REF!+#REF!+#REF!+#REF!+#REF!+#REF!+#REF!+#REF!+'KIM SON (21-30)'!AR11+'HAM GIANG (21-30)'!AR11+'HAM TAN (21-30)'!AR11+'DAI AN (21-30)'!AR11+'DINH AN (21-30)'!AR11+'NGOC BIEN (21-30)'!AR11+'LONG HIEP (21-30)'!AR11+'TAN HIEP (21-30)'!AR11</f>
        <v>#REF!</v>
      </c>
      <c r="AS11" s="471" t="e">
        <f>#REF!+#REF!+#REF!+#REF!+#REF!+#REF!+#REF!+#REF!+#REF!+'KIM SON (21-30)'!AS11+'HAM GIANG (21-30)'!AS11+'HAM TAN (21-30)'!AS11+'DAI AN (21-30)'!AS11+'DINH AN (21-30)'!AS11+'NGOC BIEN (21-30)'!AS11+'LONG HIEP (21-30)'!AS11+'TAN HIEP (21-30)'!AS11</f>
        <v>#REF!</v>
      </c>
      <c r="AT11" s="471" t="e">
        <f>#REF!+#REF!+#REF!+#REF!+#REF!+#REF!+#REF!+#REF!+#REF!+'KIM SON (21-30)'!AT11+'HAM GIANG (21-30)'!AT11+'HAM TAN (21-30)'!AT11+'DAI AN (21-30)'!AT11+'DINH AN (21-30)'!AT11+'NGOC BIEN (21-30)'!AT11+'LONG HIEP (21-30)'!AT11+'TAN HIEP (21-30)'!AT11</f>
        <v>#REF!</v>
      </c>
      <c r="AU11" s="471" t="e">
        <f>#REF!+#REF!+#REF!+#REF!+#REF!+#REF!+#REF!+#REF!+#REF!+'KIM SON (21-30)'!AU11+'HAM GIANG (21-30)'!AU11+'HAM TAN (21-30)'!AU11+'DAI AN (21-30)'!AU11+'DINH AN (21-30)'!AU11+'NGOC BIEN (21-30)'!AU11+'LONG HIEP (21-30)'!AU11+'TAN HIEP (21-30)'!AU11</f>
        <v>#REF!</v>
      </c>
      <c r="AV11" s="471" t="e">
        <f>#REF!+#REF!+#REF!+#REF!+#REF!+#REF!+#REF!+#REF!+#REF!+'KIM SON (21-30)'!AV11+'HAM GIANG (21-30)'!AV11+'HAM TAN (21-30)'!AV11+'DAI AN (21-30)'!AV11+'DINH AN (21-30)'!AV11+'NGOC BIEN (21-30)'!AV11+'LONG HIEP (21-30)'!AV11+'TAN HIEP (21-30)'!AV11</f>
        <v>#REF!</v>
      </c>
      <c r="AW11" s="471" t="e">
        <f>#REF!+#REF!+#REF!+#REF!+#REF!+#REF!+#REF!+#REF!+#REF!+'KIM SON (21-30)'!AW11+'HAM GIANG (21-30)'!AW11+'HAM TAN (21-30)'!AW11+'DAI AN (21-30)'!AW11+'DINH AN (21-30)'!AW11+'NGOC BIEN (21-30)'!AW11+'LONG HIEP (21-30)'!AW11+'TAN HIEP (21-30)'!AW11</f>
        <v>#REF!</v>
      </c>
      <c r="AX11" s="471" t="e">
        <f>#REF!+#REF!+#REF!+#REF!+#REF!+#REF!+#REF!+#REF!+#REF!+'KIM SON (21-30)'!AX11+'HAM GIANG (21-30)'!AX11+'HAM TAN (21-30)'!AX11+'DAI AN (21-30)'!AX11+'DINH AN (21-30)'!AX11+'NGOC BIEN (21-30)'!AX11+'LONG HIEP (21-30)'!AX11+'TAN HIEP (21-30)'!AX11</f>
        <v>#REF!</v>
      </c>
      <c r="AY11" s="471" t="e">
        <f>#REF!+#REF!+#REF!+#REF!+#REF!+#REF!+#REF!+#REF!+#REF!+'KIM SON (21-30)'!AY11+'HAM GIANG (21-30)'!AY11+'HAM TAN (21-30)'!AY11+'DAI AN (21-30)'!AY11+'DINH AN (21-30)'!AY11+'NGOC BIEN (21-30)'!AY11+'LONG HIEP (21-30)'!AY11+'TAN HIEP (21-30)'!AY11</f>
        <v>#REF!</v>
      </c>
      <c r="AZ11" s="471" t="e">
        <f>#REF!+#REF!+#REF!+#REF!+#REF!+#REF!+#REF!+#REF!+#REF!+'KIM SON (21-30)'!AZ11+'HAM GIANG (21-30)'!AZ11+'HAM TAN (21-30)'!AZ11+'DAI AN (21-30)'!AZ11+'DINH AN (21-30)'!AZ11+'NGOC BIEN (21-30)'!AZ11+'LONG HIEP (21-30)'!AZ11+'TAN HIEP (21-30)'!AZ11</f>
        <v>#REF!</v>
      </c>
      <c r="BA11" s="471" t="e">
        <f>#REF!+#REF!+#REF!+#REF!+#REF!+#REF!+#REF!+#REF!+#REF!+'KIM SON (21-30)'!BA11+'HAM GIANG (21-30)'!BA11+'HAM TAN (21-30)'!BA11+'DAI AN (21-30)'!BA11+'DINH AN (21-30)'!BA11+'NGOC BIEN (21-30)'!BA11+'LONG HIEP (21-30)'!BA11+'TAN HIEP (21-30)'!BA11</f>
        <v>#REF!</v>
      </c>
      <c r="BB11" s="471" t="e">
        <f>#REF!+#REF!+#REF!+#REF!+#REF!+#REF!+#REF!+#REF!+#REF!+'KIM SON (21-30)'!BB11+'HAM GIANG (21-30)'!BB11+'HAM TAN (21-30)'!BB11+'DAI AN (21-30)'!BB11+'DINH AN (21-30)'!BB11+'NGOC BIEN (21-30)'!BB11+'LONG HIEP (21-30)'!BB11+'TAN HIEP (21-30)'!BB11</f>
        <v>#REF!</v>
      </c>
      <c r="BC11" s="471" t="e">
        <f>#REF!+#REF!+#REF!+#REF!+#REF!+#REF!+#REF!+#REF!+#REF!+'KIM SON (21-30)'!BC11+'HAM GIANG (21-30)'!BC11+'HAM TAN (21-30)'!BC11+'DAI AN (21-30)'!BC11+'DINH AN (21-30)'!BC11+'NGOC BIEN (21-30)'!BC11+'LONG HIEP (21-30)'!BC11+'TAN HIEP (21-30)'!BC11</f>
        <v>#REF!</v>
      </c>
      <c r="BD11" s="471" t="e">
        <f>#REF!+#REF!+#REF!+#REF!+#REF!+#REF!+#REF!+#REF!+#REF!+'KIM SON (21-30)'!BD11+'HAM GIANG (21-30)'!BD11+'HAM TAN (21-30)'!BD11+'DAI AN (21-30)'!BD11+'DINH AN (21-30)'!BD11+'NGOC BIEN (21-30)'!BD11+'LONG HIEP (21-30)'!BD11+'TAN HIEP (21-30)'!BD11</f>
        <v>#REF!</v>
      </c>
      <c r="BE11" s="471" t="e">
        <f>#REF!+#REF!+#REF!+#REF!+#REF!+#REF!+#REF!+#REF!+#REF!+'KIM SON (21-30)'!BE11+'HAM GIANG (21-30)'!BE11+'HAM TAN (21-30)'!BE11+'DAI AN (21-30)'!BE11+'DINH AN (21-30)'!BE11+'NGOC BIEN (21-30)'!BE11+'LONG HIEP (21-30)'!BE11+'TAN HIEP (21-30)'!BE11</f>
        <v>#REF!</v>
      </c>
      <c r="BF11" s="471" t="e">
        <f>#REF!+#REF!+#REF!+#REF!+#REF!+#REF!+#REF!+#REF!+#REF!+'KIM SON (21-30)'!BF11+'HAM GIANG (21-30)'!BF11+'HAM TAN (21-30)'!BF11+'DAI AN (21-30)'!BF11+'DINH AN (21-30)'!BF11+'NGOC BIEN (21-30)'!BF11+'LONG HIEP (21-30)'!BF11+'TAN HIEP (21-30)'!BF11</f>
        <v>#REF!</v>
      </c>
      <c r="BG11" s="468"/>
      <c r="BH11" s="474" t="e">
        <f t="shared" si="1"/>
        <v>#REF!</v>
      </c>
      <c r="BI11" s="476" t="e">
        <f>$G$64-BH11</f>
        <v>#REF!</v>
      </c>
      <c r="BJ11" s="474" t="e">
        <f t="shared" si="2"/>
        <v>#REF!</v>
      </c>
      <c r="BK11" s="448"/>
      <c r="BL11" s="449"/>
      <c r="BM11" s="37"/>
    </row>
    <row r="12" spans="1:65" s="6" customFormat="1" ht="30" customHeight="1">
      <c r="A12" s="370" t="s">
        <v>204</v>
      </c>
      <c r="B12" s="473" t="s">
        <v>318</v>
      </c>
      <c r="C12" s="29" t="s">
        <v>16</v>
      </c>
      <c r="D12" s="471" t="e">
        <f>#REF!+#REF!+#REF!+#REF!+#REF!+#REF!+#REF!+#REF!+#REF!+'KIM SON (21-30)'!D12+'HAM GIANG (21-30)'!D12+'HAM TAN (21-30)'!D12+'DAI AN (21-30)'!D12+'DINH AN (21-30)'!D12+'NGOC BIEN (21-30)'!D12+'LONG HIEP (21-30)'!D12+'TAN HIEP (21-30)'!D12</f>
        <v>#REF!</v>
      </c>
      <c r="E12" s="474" t="e">
        <f>SUM(G12,I12:Q12)</f>
        <v>#REF!</v>
      </c>
      <c r="F12" s="471" t="e">
        <f>#REF!+#REF!+#REF!+#REF!+#REF!+#REF!+#REF!+#REF!+#REF!+'KIM SON (21-30)'!F12+'HAM GIANG (21-30)'!F12+'HAM TAN (21-30)'!F12+'DAI AN (21-30)'!F12+'DINH AN (21-30)'!F12+'NGOC BIEN (21-30)'!F12+'LONG HIEP (21-30)'!F12+'TAN HIEP (21-30)'!F12</f>
        <v>#REF!</v>
      </c>
      <c r="G12" s="471" t="e">
        <f>#REF!+#REF!+#REF!+#REF!+#REF!+#REF!+#REF!+#REF!+#REF!+'KIM SON (21-30)'!G12+'HAM GIANG (21-30)'!G12+'HAM TAN (21-30)'!G12+'DAI AN (21-30)'!G12+'DINH AN (21-30)'!G12+'NGOC BIEN (21-30)'!G12+'LONG HIEP (21-30)'!G12+'TAN HIEP (21-30)'!G12</f>
        <v>#REF!</v>
      </c>
      <c r="H12" s="475" t="e">
        <f>$D12-$BH12</f>
        <v>#REF!</v>
      </c>
      <c r="I12" s="471" t="e">
        <f>#REF!+#REF!+#REF!+#REF!+#REF!+#REF!+#REF!+#REF!+#REF!+'KIM SON (21-30)'!I12+'HAM GIANG (21-30)'!I12+'HAM TAN (21-30)'!I12+'DAI AN (21-30)'!I12+'DINH AN (21-30)'!I12+'NGOC BIEN (21-30)'!I12+'LONG HIEP (21-30)'!I12+'TAN HIEP (21-30)'!I12</f>
        <v>#REF!</v>
      </c>
      <c r="J12" s="471" t="e">
        <f>#REF!+#REF!+#REF!+#REF!+#REF!+#REF!+#REF!+#REF!+#REF!+'KIM SON (21-30)'!J12+'HAM GIANG (21-30)'!J12+'HAM TAN (21-30)'!J12+'DAI AN (21-30)'!J12+'DINH AN (21-30)'!J12+'NGOC BIEN (21-30)'!J12+'LONG HIEP (21-30)'!J12+'TAN HIEP (21-30)'!J12</f>
        <v>#REF!</v>
      </c>
      <c r="K12" s="471" t="e">
        <f>#REF!+#REF!+#REF!+#REF!+#REF!+#REF!+#REF!+#REF!+#REF!+'KIM SON (21-30)'!K12+'HAM GIANG (21-30)'!K12+'HAM TAN (21-30)'!K12+'DAI AN (21-30)'!K12+'DINH AN (21-30)'!K12+'NGOC BIEN (21-30)'!K12+'LONG HIEP (21-30)'!K12+'TAN HIEP (21-30)'!K12</f>
        <v>#REF!</v>
      </c>
      <c r="L12" s="471" t="e">
        <f>#REF!+#REF!+#REF!+#REF!+#REF!+#REF!+#REF!+#REF!+#REF!+'KIM SON (21-30)'!L12+'HAM GIANG (21-30)'!L12+'HAM TAN (21-30)'!L12+'DAI AN (21-30)'!L12+'DINH AN (21-30)'!L12+'NGOC BIEN (21-30)'!L12+'LONG HIEP (21-30)'!L12+'TAN HIEP (21-30)'!L12</f>
        <v>#REF!</v>
      </c>
      <c r="M12" s="471" t="e">
        <f>#REF!+#REF!+#REF!+#REF!+#REF!+#REF!+#REF!+#REF!+#REF!+'KIM SON (21-30)'!M12+'HAM GIANG (21-30)'!M12+'HAM TAN (21-30)'!M12+'DAI AN (21-30)'!M12+'DINH AN (21-30)'!M12+'NGOC BIEN (21-30)'!M12+'LONG HIEP (21-30)'!M12+'TAN HIEP (21-30)'!M12</f>
        <v>#REF!</v>
      </c>
      <c r="N12" s="471" t="e">
        <f>#REF!+#REF!+#REF!+#REF!+#REF!+#REF!+#REF!+#REF!+#REF!+'KIM SON (21-30)'!N12+'HAM GIANG (21-30)'!N12+'HAM TAN (21-30)'!N12+'DAI AN (21-30)'!N12+'DINH AN (21-30)'!N12+'NGOC BIEN (21-30)'!N12+'LONG HIEP (21-30)'!N12+'TAN HIEP (21-30)'!N12</f>
        <v>#REF!</v>
      </c>
      <c r="O12" s="471" t="e">
        <f>#REF!+#REF!+#REF!+#REF!+#REF!+#REF!+#REF!+#REF!+#REF!+'KIM SON (21-30)'!O12+'HAM GIANG (21-30)'!O12+'HAM TAN (21-30)'!O12+'DAI AN (21-30)'!O12+'DINH AN (21-30)'!O12+'NGOC BIEN (21-30)'!O12+'LONG HIEP (21-30)'!O12+'TAN HIEP (21-30)'!O12</f>
        <v>#REF!</v>
      </c>
      <c r="P12" s="471" t="e">
        <f>#REF!+#REF!+#REF!+#REF!+#REF!+#REF!+#REF!+#REF!+#REF!+'KIM SON (21-30)'!P12+'HAM GIANG (21-30)'!P12+'HAM TAN (21-30)'!P12+'DAI AN (21-30)'!P12+'DINH AN (21-30)'!P12+'NGOC BIEN (21-30)'!P12+'LONG HIEP (21-30)'!P12+'TAN HIEP (21-30)'!P12</f>
        <v>#REF!</v>
      </c>
      <c r="Q12" s="471" t="e">
        <f>#REF!+#REF!+#REF!+#REF!+#REF!+#REF!+#REF!+#REF!+#REF!+'KIM SON (21-30)'!Q12+'HAM GIANG (21-30)'!Q12+'HAM TAN (21-30)'!Q12+'DAI AN (21-30)'!Q12+'DINH AN (21-30)'!Q12+'NGOC BIEN (21-30)'!Q12+'LONG HIEP (21-30)'!Q12+'TAN HIEP (21-30)'!Q12</f>
        <v>#REF!</v>
      </c>
      <c r="R12" s="474" t="e">
        <f t="shared" ref="R12:R21" si="3">SUM(T12:AB12,AT12:BE12)</f>
        <v>#REF!</v>
      </c>
      <c r="S12" s="471" t="e">
        <f>#REF!+#REF!+#REF!+#REF!+#REF!+#REF!+#REF!+#REF!+#REF!+'KIM SON (21-30)'!S12+'HAM GIANG (21-30)'!S12+'HAM TAN (21-30)'!S12+'DAI AN (21-30)'!S12+'DINH AN (21-30)'!S12+'NGOC BIEN (21-30)'!S12+'LONG HIEP (21-30)'!S12+'TAN HIEP (21-30)'!S12</f>
        <v>#REF!</v>
      </c>
      <c r="T12" s="471" t="e">
        <f>#REF!+#REF!+#REF!+#REF!+#REF!+#REF!+#REF!+#REF!+#REF!+'KIM SON (21-30)'!T12+'HAM GIANG (21-30)'!T12+'HAM TAN (21-30)'!T12+'DAI AN (21-30)'!T12+'DINH AN (21-30)'!T12+'NGOC BIEN (21-30)'!T12+'LONG HIEP (21-30)'!T12+'TAN HIEP (21-30)'!T12</f>
        <v>#REF!</v>
      </c>
      <c r="U12" s="471" t="e">
        <f>#REF!+#REF!+#REF!+#REF!+#REF!+#REF!+#REF!+#REF!+#REF!+'KIM SON (21-30)'!U12+'HAM GIANG (21-30)'!U12+'HAM TAN (21-30)'!U12+'DAI AN (21-30)'!U12+'DINH AN (21-30)'!U12+'NGOC BIEN (21-30)'!U12+'LONG HIEP (21-30)'!U12+'TAN HIEP (21-30)'!U12</f>
        <v>#REF!</v>
      </c>
      <c r="V12" s="471" t="e">
        <f>#REF!+#REF!+#REF!+#REF!+#REF!+#REF!+#REF!+#REF!+#REF!+'KIM SON (21-30)'!V12+'HAM GIANG (21-30)'!V12+'HAM TAN (21-30)'!V12+'DAI AN (21-30)'!V12+'DINH AN (21-30)'!V12+'NGOC BIEN (21-30)'!V12+'LONG HIEP (21-30)'!V12+'TAN HIEP (21-30)'!V12</f>
        <v>#REF!</v>
      </c>
      <c r="W12" s="471" t="e">
        <f>#REF!+#REF!+#REF!+#REF!+#REF!+#REF!+#REF!+#REF!+#REF!+'KIM SON (21-30)'!W12+'HAM GIANG (21-30)'!W12+'HAM TAN (21-30)'!W12+'DAI AN (21-30)'!W12+'DINH AN (21-30)'!W12+'NGOC BIEN (21-30)'!W12+'LONG HIEP (21-30)'!W12+'TAN HIEP (21-30)'!W12</f>
        <v>#REF!</v>
      </c>
      <c r="X12" s="471" t="e">
        <f>#REF!+#REF!+#REF!+#REF!+#REF!+#REF!+#REF!+#REF!+#REF!+'KIM SON (21-30)'!X12+'HAM GIANG (21-30)'!X12+'HAM TAN (21-30)'!X12+'DAI AN (21-30)'!X12+'DINH AN (21-30)'!X12+'NGOC BIEN (21-30)'!X12+'LONG HIEP (21-30)'!X12+'TAN HIEP (21-30)'!X12</f>
        <v>#REF!</v>
      </c>
      <c r="Y12" s="471" t="e">
        <f>#REF!+#REF!+#REF!+#REF!+#REF!+#REF!+#REF!+#REF!+#REF!+'KIM SON (21-30)'!Y12+'HAM GIANG (21-30)'!Y12+'HAM TAN (21-30)'!Y12+'DAI AN (21-30)'!Y12+'DINH AN (21-30)'!Y12+'NGOC BIEN (21-30)'!Y12+'LONG HIEP (21-30)'!Y12+'TAN HIEP (21-30)'!Y12</f>
        <v>#REF!</v>
      </c>
      <c r="Z12" s="471" t="e">
        <f>#REF!+#REF!+#REF!+#REF!+#REF!+#REF!+#REF!+#REF!+#REF!+'KIM SON (21-30)'!Z12+'HAM GIANG (21-30)'!Z12+'HAM TAN (21-30)'!Z12+'DAI AN (21-30)'!Z12+'DINH AN (21-30)'!Z12+'NGOC BIEN (21-30)'!Z12+'LONG HIEP (21-30)'!Z12+'TAN HIEP (21-30)'!Z12</f>
        <v>#REF!</v>
      </c>
      <c r="AA12" s="471" t="e">
        <f>#REF!+#REF!+#REF!+#REF!+#REF!+#REF!+#REF!+#REF!+#REF!+'KIM SON (21-30)'!AA12+'HAM GIANG (21-30)'!AA12+'HAM TAN (21-30)'!AA12+'DAI AN (21-30)'!AA12+'DINH AN (21-30)'!AA12+'NGOC BIEN (21-30)'!AA12+'LONG HIEP (21-30)'!AA12+'TAN HIEP (21-30)'!AA12</f>
        <v>#REF!</v>
      </c>
      <c r="AB12" s="474" t="e">
        <f t="shared" ref="AB12:AB30" si="4">SUM(AD12:AS12)</f>
        <v>#REF!</v>
      </c>
      <c r="AC12" s="471" t="e">
        <f>#REF!+#REF!+#REF!+#REF!+#REF!+#REF!+#REF!+#REF!+#REF!+'KIM SON (21-30)'!AC12+'HAM GIANG (21-30)'!AC12+'HAM TAN (21-30)'!AC12+'DAI AN (21-30)'!AC12+'DINH AN (21-30)'!AC12+'NGOC BIEN (21-30)'!AC12+'LONG HIEP (21-30)'!AC12+'TAN HIEP (21-30)'!AC12</f>
        <v>#REF!</v>
      </c>
      <c r="AD12" s="471" t="e">
        <f>#REF!+#REF!+#REF!+#REF!+#REF!+#REF!+#REF!+#REF!+#REF!+'KIM SON (21-30)'!AD12+'HAM GIANG (21-30)'!AD12+'HAM TAN (21-30)'!AD12+'DAI AN (21-30)'!AD12+'DINH AN (21-30)'!AD12+'NGOC BIEN (21-30)'!AD12+'LONG HIEP (21-30)'!AD12+'TAN HIEP (21-30)'!AD12</f>
        <v>#REF!</v>
      </c>
      <c r="AE12" s="471" t="e">
        <f>#REF!+#REF!+#REF!+#REF!+#REF!+#REF!+#REF!+#REF!+#REF!+'KIM SON (21-30)'!AE12+'HAM GIANG (21-30)'!AE12+'HAM TAN (21-30)'!AE12+'DAI AN (21-30)'!AE12+'DINH AN (21-30)'!AE12+'NGOC BIEN (21-30)'!AE12+'LONG HIEP (21-30)'!AE12+'TAN HIEP (21-30)'!AE12</f>
        <v>#REF!</v>
      </c>
      <c r="AF12" s="471" t="e">
        <f>#REF!+#REF!+#REF!+#REF!+#REF!+#REF!+#REF!+#REF!+#REF!+'KIM SON (21-30)'!AF12+'HAM GIANG (21-30)'!AF12+'HAM TAN (21-30)'!AF12+'DAI AN (21-30)'!AF12+'DINH AN (21-30)'!AF12+'NGOC BIEN (21-30)'!AF12+'LONG HIEP (21-30)'!AF12+'TAN HIEP (21-30)'!AF12</f>
        <v>#REF!</v>
      </c>
      <c r="AG12" s="471" t="e">
        <f>#REF!+#REF!+#REF!+#REF!+#REF!+#REF!+#REF!+#REF!+#REF!+'KIM SON (21-30)'!AG12+'HAM GIANG (21-30)'!AG12+'HAM TAN (21-30)'!AG12+'DAI AN (21-30)'!AG12+'DINH AN (21-30)'!AG12+'NGOC BIEN (21-30)'!AG12+'LONG HIEP (21-30)'!AG12+'TAN HIEP (21-30)'!AG12</f>
        <v>#REF!</v>
      </c>
      <c r="AH12" s="471" t="e">
        <f>#REF!+#REF!+#REF!+#REF!+#REF!+#REF!+#REF!+#REF!+#REF!+'KIM SON (21-30)'!AH12+'HAM GIANG (21-30)'!AH12+'HAM TAN (21-30)'!AH12+'DAI AN (21-30)'!AH12+'DINH AN (21-30)'!AH12+'NGOC BIEN (21-30)'!AH12+'LONG HIEP (21-30)'!AH12+'TAN HIEP (21-30)'!AH12</f>
        <v>#REF!</v>
      </c>
      <c r="AI12" s="471" t="e">
        <f>#REF!+#REF!+#REF!+#REF!+#REF!+#REF!+#REF!+#REF!+#REF!+'KIM SON (21-30)'!AI12+'HAM GIANG (21-30)'!AI12+'HAM TAN (21-30)'!AI12+'DAI AN (21-30)'!AI12+'DINH AN (21-30)'!AI12+'NGOC BIEN (21-30)'!AI12+'LONG HIEP (21-30)'!AI12+'TAN HIEP (21-30)'!AI12</f>
        <v>#REF!</v>
      </c>
      <c r="AJ12" s="471" t="e">
        <f>#REF!+#REF!+#REF!+#REF!+#REF!+#REF!+#REF!+#REF!+#REF!+'KIM SON (21-30)'!AJ12+'HAM GIANG (21-30)'!AJ12+'HAM TAN (21-30)'!AJ12+'DAI AN (21-30)'!AJ12+'DINH AN (21-30)'!AJ12+'NGOC BIEN (21-30)'!AJ12+'LONG HIEP (21-30)'!AJ12+'TAN HIEP (21-30)'!AJ12</f>
        <v>#REF!</v>
      </c>
      <c r="AK12" s="471" t="e">
        <f>#REF!+#REF!+#REF!+#REF!+#REF!+#REF!+#REF!+#REF!+#REF!+'KIM SON (21-30)'!AK12+'HAM GIANG (21-30)'!AK12+'HAM TAN (21-30)'!AK12+'DAI AN (21-30)'!AK12+'DINH AN (21-30)'!AK12+'NGOC BIEN (21-30)'!AK12+'LONG HIEP (21-30)'!AK12+'TAN HIEP (21-30)'!AK12</f>
        <v>#REF!</v>
      </c>
      <c r="AL12" s="471" t="e">
        <f>#REF!+#REF!+#REF!+#REF!+#REF!+#REF!+#REF!+#REF!+#REF!+'KIM SON (21-30)'!AL12+'HAM GIANG (21-30)'!AL12+'HAM TAN (21-30)'!AL12+'DAI AN (21-30)'!AL12+'DINH AN (21-30)'!AL12+'NGOC BIEN (21-30)'!AL12+'LONG HIEP (21-30)'!AL12+'TAN HIEP (21-30)'!AL12</f>
        <v>#REF!</v>
      </c>
      <c r="AM12" s="471" t="e">
        <f>#REF!+#REF!+#REF!+#REF!+#REF!+#REF!+#REF!+#REF!+#REF!+'KIM SON (21-30)'!AM12+'HAM GIANG (21-30)'!AM12+'HAM TAN (21-30)'!AM12+'DAI AN (21-30)'!AM12+'DINH AN (21-30)'!AM12+'NGOC BIEN (21-30)'!AM12+'LONG HIEP (21-30)'!AM12+'TAN HIEP (21-30)'!AM12</f>
        <v>#REF!</v>
      </c>
      <c r="AN12" s="471" t="e">
        <f>#REF!+#REF!+#REF!+#REF!+#REF!+#REF!+#REF!+#REF!+#REF!+'KIM SON (21-30)'!AN12+'HAM GIANG (21-30)'!AN12+'HAM TAN (21-30)'!AN12+'DAI AN (21-30)'!AN12+'DINH AN (21-30)'!AN12+'NGOC BIEN (21-30)'!AN12+'LONG HIEP (21-30)'!AN12+'TAN HIEP (21-30)'!AN12</f>
        <v>#REF!</v>
      </c>
      <c r="AO12" s="471" t="e">
        <f>#REF!+#REF!+#REF!+#REF!+#REF!+#REF!+#REF!+#REF!+#REF!+'KIM SON (21-30)'!AO12+'HAM GIANG (21-30)'!AO12+'HAM TAN (21-30)'!AO12+'DAI AN (21-30)'!AO12+'DINH AN (21-30)'!AO12+'NGOC BIEN (21-30)'!AO12+'LONG HIEP (21-30)'!AO12+'TAN HIEP (21-30)'!AO12</f>
        <v>#REF!</v>
      </c>
      <c r="AP12" s="471" t="e">
        <f>#REF!+#REF!+#REF!+#REF!+#REF!+#REF!+#REF!+#REF!+#REF!+'KIM SON (21-30)'!AP12+'HAM GIANG (21-30)'!AP12+'HAM TAN (21-30)'!AP12+'DAI AN (21-30)'!AP12+'DINH AN (21-30)'!AP12+'NGOC BIEN (21-30)'!AP12+'LONG HIEP (21-30)'!AP12+'TAN HIEP (21-30)'!AP12</f>
        <v>#REF!</v>
      </c>
      <c r="AQ12" s="471" t="e">
        <f>#REF!+#REF!+#REF!+#REF!+#REF!+#REF!+#REF!+#REF!+#REF!+'KIM SON (21-30)'!AQ12+'HAM GIANG (21-30)'!AQ12+'HAM TAN (21-30)'!AQ12+'DAI AN (21-30)'!AQ12+'DINH AN (21-30)'!AQ12+'NGOC BIEN (21-30)'!AQ12+'LONG HIEP (21-30)'!AQ12+'TAN HIEP (21-30)'!AQ12</f>
        <v>#REF!</v>
      </c>
      <c r="AR12" s="471" t="e">
        <f>#REF!+#REF!+#REF!+#REF!+#REF!+#REF!+#REF!+#REF!+#REF!+'KIM SON (21-30)'!AR12+'HAM GIANG (21-30)'!AR12+'HAM TAN (21-30)'!AR12+'DAI AN (21-30)'!AR12+'DINH AN (21-30)'!AR12+'NGOC BIEN (21-30)'!AR12+'LONG HIEP (21-30)'!AR12+'TAN HIEP (21-30)'!AR12</f>
        <v>#REF!</v>
      </c>
      <c r="AS12" s="471" t="e">
        <f>#REF!+#REF!+#REF!+#REF!+#REF!+#REF!+#REF!+#REF!+#REF!+'KIM SON (21-30)'!AS12+'HAM GIANG (21-30)'!AS12+'HAM TAN (21-30)'!AS12+'DAI AN (21-30)'!AS12+'DINH AN (21-30)'!AS12+'NGOC BIEN (21-30)'!AS12+'LONG HIEP (21-30)'!AS12+'TAN HIEP (21-30)'!AS12</f>
        <v>#REF!</v>
      </c>
      <c r="AT12" s="471" t="e">
        <f>#REF!+#REF!+#REF!+#REF!+#REF!+#REF!+#REF!+#REF!+#REF!+'KIM SON (21-30)'!AT12+'HAM GIANG (21-30)'!AT12+'HAM TAN (21-30)'!AT12+'DAI AN (21-30)'!AT12+'DINH AN (21-30)'!AT12+'NGOC BIEN (21-30)'!AT12+'LONG HIEP (21-30)'!AT12+'TAN HIEP (21-30)'!AT12</f>
        <v>#REF!</v>
      </c>
      <c r="AU12" s="471" t="e">
        <f>#REF!+#REF!+#REF!+#REF!+#REF!+#REF!+#REF!+#REF!+#REF!+'KIM SON (21-30)'!AU12+'HAM GIANG (21-30)'!AU12+'HAM TAN (21-30)'!AU12+'DAI AN (21-30)'!AU12+'DINH AN (21-30)'!AU12+'NGOC BIEN (21-30)'!AU12+'LONG HIEP (21-30)'!AU12+'TAN HIEP (21-30)'!AU12</f>
        <v>#REF!</v>
      </c>
      <c r="AV12" s="471" t="e">
        <f>#REF!+#REF!+#REF!+#REF!+#REF!+#REF!+#REF!+#REF!+#REF!+'KIM SON (21-30)'!AV12+'HAM GIANG (21-30)'!AV12+'HAM TAN (21-30)'!AV12+'DAI AN (21-30)'!AV12+'DINH AN (21-30)'!AV12+'NGOC BIEN (21-30)'!AV12+'LONG HIEP (21-30)'!AV12+'TAN HIEP (21-30)'!AV12</f>
        <v>#REF!</v>
      </c>
      <c r="AW12" s="471" t="e">
        <f>#REF!+#REF!+#REF!+#REF!+#REF!+#REF!+#REF!+#REF!+#REF!+'KIM SON (21-30)'!AW12+'HAM GIANG (21-30)'!AW12+'HAM TAN (21-30)'!AW12+'DAI AN (21-30)'!AW12+'DINH AN (21-30)'!AW12+'NGOC BIEN (21-30)'!AW12+'LONG HIEP (21-30)'!AW12+'TAN HIEP (21-30)'!AW12</f>
        <v>#REF!</v>
      </c>
      <c r="AX12" s="471" t="e">
        <f>#REF!+#REF!+#REF!+#REF!+#REF!+#REF!+#REF!+#REF!+#REF!+'KIM SON (21-30)'!AX12+'HAM GIANG (21-30)'!AX12+'HAM TAN (21-30)'!AX12+'DAI AN (21-30)'!AX12+'DINH AN (21-30)'!AX12+'NGOC BIEN (21-30)'!AX12+'LONG HIEP (21-30)'!AX12+'TAN HIEP (21-30)'!AX12</f>
        <v>#REF!</v>
      </c>
      <c r="AY12" s="471" t="e">
        <f>#REF!+#REF!+#REF!+#REF!+#REF!+#REF!+#REF!+#REF!+#REF!+'KIM SON (21-30)'!AY12+'HAM GIANG (21-30)'!AY12+'HAM TAN (21-30)'!AY12+'DAI AN (21-30)'!AY12+'DINH AN (21-30)'!AY12+'NGOC BIEN (21-30)'!AY12+'LONG HIEP (21-30)'!AY12+'TAN HIEP (21-30)'!AY12</f>
        <v>#REF!</v>
      </c>
      <c r="AZ12" s="471" t="e">
        <f>#REF!+#REF!+#REF!+#REF!+#REF!+#REF!+#REF!+#REF!+#REF!+'KIM SON (21-30)'!AZ12+'HAM GIANG (21-30)'!AZ12+'HAM TAN (21-30)'!AZ12+'DAI AN (21-30)'!AZ12+'DINH AN (21-30)'!AZ12+'NGOC BIEN (21-30)'!AZ12+'LONG HIEP (21-30)'!AZ12+'TAN HIEP (21-30)'!AZ12</f>
        <v>#REF!</v>
      </c>
      <c r="BA12" s="471" t="e">
        <f>#REF!+#REF!+#REF!+#REF!+#REF!+#REF!+#REF!+#REF!+#REF!+'KIM SON (21-30)'!BA12+'HAM GIANG (21-30)'!BA12+'HAM TAN (21-30)'!BA12+'DAI AN (21-30)'!BA12+'DINH AN (21-30)'!BA12+'NGOC BIEN (21-30)'!BA12+'LONG HIEP (21-30)'!BA12+'TAN HIEP (21-30)'!BA12</f>
        <v>#REF!</v>
      </c>
      <c r="BB12" s="471" t="e">
        <f>#REF!+#REF!+#REF!+#REF!+#REF!+#REF!+#REF!+#REF!+#REF!+'KIM SON (21-30)'!BB12+'HAM GIANG (21-30)'!BB12+'HAM TAN (21-30)'!BB12+'DAI AN (21-30)'!BB12+'DINH AN (21-30)'!BB12+'NGOC BIEN (21-30)'!BB12+'LONG HIEP (21-30)'!BB12+'TAN HIEP (21-30)'!BB12</f>
        <v>#REF!</v>
      </c>
      <c r="BC12" s="471" t="e">
        <f>#REF!+#REF!+#REF!+#REF!+#REF!+#REF!+#REF!+#REF!+#REF!+'KIM SON (21-30)'!BC12+'HAM GIANG (21-30)'!BC12+'HAM TAN (21-30)'!BC12+'DAI AN (21-30)'!BC12+'DINH AN (21-30)'!BC12+'NGOC BIEN (21-30)'!BC12+'LONG HIEP (21-30)'!BC12+'TAN HIEP (21-30)'!BC12</f>
        <v>#REF!</v>
      </c>
      <c r="BD12" s="471" t="e">
        <f>#REF!+#REF!+#REF!+#REF!+#REF!+#REF!+#REF!+#REF!+#REF!+'KIM SON (21-30)'!BD12+'HAM GIANG (21-30)'!BD12+'HAM TAN (21-30)'!BD12+'DAI AN (21-30)'!BD12+'DINH AN (21-30)'!BD12+'NGOC BIEN (21-30)'!BD12+'LONG HIEP (21-30)'!BD12+'TAN HIEP (21-30)'!BD12</f>
        <v>#REF!</v>
      </c>
      <c r="BE12" s="471" t="e">
        <f>#REF!+#REF!+#REF!+#REF!+#REF!+#REF!+#REF!+#REF!+#REF!+'KIM SON (21-30)'!BE12+'HAM GIANG (21-30)'!BE12+'HAM TAN (21-30)'!BE12+'DAI AN (21-30)'!BE12+'DINH AN (21-30)'!BE12+'NGOC BIEN (21-30)'!BE12+'LONG HIEP (21-30)'!BE12+'TAN HIEP (21-30)'!BE12</f>
        <v>#REF!</v>
      </c>
      <c r="BF12" s="471" t="e">
        <f>#REF!+#REF!+#REF!+#REF!+#REF!+#REF!+#REF!+#REF!+#REF!+'KIM SON (21-30)'!BF12+'HAM GIANG (21-30)'!BF12+'HAM TAN (21-30)'!BF12+'DAI AN (21-30)'!BF12+'DINH AN (21-30)'!BF12+'NGOC BIEN (21-30)'!BF12+'LONG HIEP (21-30)'!BF12+'TAN HIEP (21-30)'!BF12</f>
        <v>#REF!</v>
      </c>
      <c r="BG12" s="468"/>
      <c r="BH12" s="474" t="e">
        <f>SUM(BF12,BG12,R12,E12)</f>
        <v>#REF!</v>
      </c>
      <c r="BI12" s="476" t="e">
        <f>$H$64-BH12</f>
        <v>#REF!</v>
      </c>
      <c r="BJ12" s="474" t="e">
        <f t="shared" si="2"/>
        <v>#REF!</v>
      </c>
      <c r="BK12" s="448"/>
      <c r="BL12" s="449"/>
      <c r="BM12" s="37"/>
    </row>
    <row r="13" spans="1:65" s="4" customFormat="1" ht="30" customHeight="1">
      <c r="A13" s="369" t="s">
        <v>17</v>
      </c>
      <c r="B13" s="477" t="s">
        <v>18</v>
      </c>
      <c r="C13" s="16" t="s">
        <v>19</v>
      </c>
      <c r="D13" s="471" t="e">
        <f>#REF!+#REF!+#REF!+#REF!+#REF!+#REF!+#REF!+#REF!+#REF!+'KIM SON (21-30)'!D13+'HAM GIANG (21-30)'!D13+'HAM TAN (21-30)'!D13+'DAI AN (21-30)'!D13+'DINH AN (21-30)'!D13+'NGOC BIEN (21-30)'!D13+'LONG HIEP (21-30)'!D13+'TAN HIEP (21-30)'!D13</f>
        <v>#REF!</v>
      </c>
      <c r="E13" s="468" t="e">
        <f>SUM(G13:H13,J13:Q13)</f>
        <v>#REF!</v>
      </c>
      <c r="F13" s="471" t="e">
        <f>#REF!+#REF!+#REF!+#REF!+#REF!+#REF!+#REF!+#REF!+#REF!+'KIM SON (21-30)'!F13+'HAM GIANG (21-30)'!F13+'HAM TAN (21-30)'!F13+'DAI AN (21-30)'!F13+'DINH AN (21-30)'!F13+'NGOC BIEN (21-30)'!F13+'LONG HIEP (21-30)'!F13+'TAN HIEP (21-30)'!F13</f>
        <v>#REF!</v>
      </c>
      <c r="G13" s="471" t="e">
        <f>#REF!+#REF!+#REF!+#REF!+#REF!+#REF!+#REF!+#REF!+#REF!+'KIM SON (21-30)'!G13+'HAM GIANG (21-30)'!G13+'HAM TAN (21-30)'!G13+'DAI AN (21-30)'!G13+'DINH AN (21-30)'!G13+'NGOC BIEN (21-30)'!G13+'LONG HIEP (21-30)'!G13+'TAN HIEP (21-30)'!G13</f>
        <v>#REF!</v>
      </c>
      <c r="H13" s="471" t="e">
        <f>#REF!+#REF!+#REF!+#REF!+#REF!+#REF!+#REF!+#REF!+#REF!+'KIM SON (21-30)'!H13+'HAM GIANG (21-30)'!H13+'HAM TAN (21-30)'!H13+'DAI AN (21-30)'!H13+'DINH AN (21-30)'!H13+'NGOC BIEN (21-30)'!H13+'LONG HIEP (21-30)'!H13+'TAN HIEP (21-30)'!H13</f>
        <v>#REF!</v>
      </c>
      <c r="I13" s="475" t="e">
        <f>$D13-$BH13</f>
        <v>#REF!</v>
      </c>
      <c r="J13" s="471" t="e">
        <f>#REF!+#REF!+#REF!+#REF!+#REF!+#REF!+#REF!+#REF!+#REF!+'KIM SON (21-30)'!J13+'HAM GIANG (21-30)'!J13+'HAM TAN (21-30)'!J13+'DAI AN (21-30)'!J13+'DINH AN (21-30)'!J13+'NGOC BIEN (21-30)'!J13+'LONG HIEP (21-30)'!J13+'TAN HIEP (21-30)'!J13</f>
        <v>#REF!</v>
      </c>
      <c r="K13" s="471" t="e">
        <f>#REF!+#REF!+#REF!+#REF!+#REF!+#REF!+#REF!+#REF!+#REF!+'KIM SON (21-30)'!K13+'HAM GIANG (21-30)'!K13+'HAM TAN (21-30)'!K13+'DAI AN (21-30)'!K13+'DINH AN (21-30)'!K13+'NGOC BIEN (21-30)'!K13+'LONG HIEP (21-30)'!K13+'TAN HIEP (21-30)'!K13</f>
        <v>#REF!</v>
      </c>
      <c r="L13" s="471" t="e">
        <f>#REF!+#REF!+#REF!+#REF!+#REF!+#REF!+#REF!+#REF!+#REF!+'KIM SON (21-30)'!L13+'HAM GIANG (21-30)'!L13+'HAM TAN (21-30)'!L13+'DAI AN (21-30)'!L13+'DINH AN (21-30)'!L13+'NGOC BIEN (21-30)'!L13+'LONG HIEP (21-30)'!L13+'TAN HIEP (21-30)'!L13</f>
        <v>#REF!</v>
      </c>
      <c r="M13" s="471" t="e">
        <f>#REF!+#REF!+#REF!+#REF!+#REF!+#REF!+#REF!+#REF!+#REF!+'KIM SON (21-30)'!M13+'HAM GIANG (21-30)'!M13+'HAM TAN (21-30)'!M13+'DAI AN (21-30)'!M13+'DINH AN (21-30)'!M13+'NGOC BIEN (21-30)'!M13+'LONG HIEP (21-30)'!M13+'TAN HIEP (21-30)'!M13</f>
        <v>#REF!</v>
      </c>
      <c r="N13" s="471" t="e">
        <f>#REF!+#REF!+#REF!+#REF!+#REF!+#REF!+#REF!+#REF!+#REF!+'KIM SON (21-30)'!N13+'HAM GIANG (21-30)'!N13+'HAM TAN (21-30)'!N13+'DAI AN (21-30)'!N13+'DINH AN (21-30)'!N13+'NGOC BIEN (21-30)'!N13+'LONG HIEP (21-30)'!N13+'TAN HIEP (21-30)'!N13</f>
        <v>#REF!</v>
      </c>
      <c r="O13" s="471" t="e">
        <f>#REF!+#REF!+#REF!+#REF!+#REF!+#REF!+#REF!+#REF!+#REF!+'KIM SON (21-30)'!O13+'HAM GIANG (21-30)'!O13+'HAM TAN (21-30)'!O13+'DAI AN (21-30)'!O13+'DINH AN (21-30)'!O13+'NGOC BIEN (21-30)'!O13+'LONG HIEP (21-30)'!O13+'TAN HIEP (21-30)'!O13</f>
        <v>#REF!</v>
      </c>
      <c r="P13" s="471" t="e">
        <f>#REF!+#REF!+#REF!+#REF!+#REF!+#REF!+#REF!+#REF!+#REF!+'KIM SON (21-30)'!P13+'HAM GIANG (21-30)'!P13+'HAM TAN (21-30)'!P13+'DAI AN (21-30)'!P13+'DINH AN (21-30)'!P13+'NGOC BIEN (21-30)'!P13+'LONG HIEP (21-30)'!P13+'TAN HIEP (21-30)'!P13</f>
        <v>#REF!</v>
      </c>
      <c r="Q13" s="471" t="e">
        <f>#REF!+#REF!+#REF!+#REF!+#REF!+#REF!+#REF!+#REF!+#REF!+'KIM SON (21-30)'!Q13+'HAM GIANG (21-30)'!Q13+'HAM TAN (21-30)'!Q13+'DAI AN (21-30)'!Q13+'DINH AN (21-30)'!Q13+'NGOC BIEN (21-30)'!Q13+'LONG HIEP (21-30)'!Q13+'TAN HIEP (21-30)'!Q13</f>
        <v>#REF!</v>
      </c>
      <c r="R13" s="474" t="e">
        <f t="shared" si="3"/>
        <v>#REF!</v>
      </c>
      <c r="S13" s="471" t="e">
        <f>#REF!+#REF!+#REF!+#REF!+#REF!+#REF!+#REF!+#REF!+#REF!+'KIM SON (21-30)'!S13+'HAM GIANG (21-30)'!S13+'HAM TAN (21-30)'!S13+'DAI AN (21-30)'!S13+'DINH AN (21-30)'!S13+'NGOC BIEN (21-30)'!S13+'LONG HIEP (21-30)'!S13+'TAN HIEP (21-30)'!S13</f>
        <v>#REF!</v>
      </c>
      <c r="T13" s="471" t="e">
        <f>#REF!+#REF!+#REF!+#REF!+#REF!+#REF!+#REF!+#REF!+#REF!+'KIM SON (21-30)'!T13+'HAM GIANG (21-30)'!T13+'HAM TAN (21-30)'!T13+'DAI AN (21-30)'!T13+'DINH AN (21-30)'!T13+'NGOC BIEN (21-30)'!T13+'LONG HIEP (21-30)'!T13+'TAN HIEP (21-30)'!T13</f>
        <v>#REF!</v>
      </c>
      <c r="U13" s="471" t="e">
        <f>#REF!+#REF!+#REF!+#REF!+#REF!+#REF!+#REF!+#REF!+#REF!+'KIM SON (21-30)'!U13+'HAM GIANG (21-30)'!U13+'HAM TAN (21-30)'!U13+'DAI AN (21-30)'!U13+'DINH AN (21-30)'!U13+'NGOC BIEN (21-30)'!U13+'LONG HIEP (21-30)'!U13+'TAN HIEP (21-30)'!U13</f>
        <v>#REF!</v>
      </c>
      <c r="V13" s="471" t="e">
        <f>#REF!+#REF!+#REF!+#REF!+#REF!+#REF!+#REF!+#REF!+#REF!+'KIM SON (21-30)'!V13+'HAM GIANG (21-30)'!V13+'HAM TAN (21-30)'!V13+'DAI AN (21-30)'!V13+'DINH AN (21-30)'!V13+'NGOC BIEN (21-30)'!V13+'LONG HIEP (21-30)'!V13+'TAN HIEP (21-30)'!V13</f>
        <v>#REF!</v>
      </c>
      <c r="W13" s="471" t="e">
        <f>#REF!+#REF!+#REF!+#REF!+#REF!+#REF!+#REF!+#REF!+#REF!+'KIM SON (21-30)'!W13+'HAM GIANG (21-30)'!W13+'HAM TAN (21-30)'!W13+'DAI AN (21-30)'!W13+'DINH AN (21-30)'!W13+'NGOC BIEN (21-30)'!W13+'LONG HIEP (21-30)'!W13+'TAN HIEP (21-30)'!W13</f>
        <v>#REF!</v>
      </c>
      <c r="X13" s="471" t="e">
        <f>#REF!+#REF!+#REF!+#REF!+#REF!+#REF!+#REF!+#REF!+#REF!+'KIM SON (21-30)'!X13+'HAM GIANG (21-30)'!X13+'HAM TAN (21-30)'!X13+'DAI AN (21-30)'!X13+'DINH AN (21-30)'!X13+'NGOC BIEN (21-30)'!X13+'LONG HIEP (21-30)'!X13+'TAN HIEP (21-30)'!X13</f>
        <v>#REF!</v>
      </c>
      <c r="Y13" s="471" t="e">
        <f>#REF!+#REF!+#REF!+#REF!+#REF!+#REF!+#REF!+#REF!+#REF!+'KIM SON (21-30)'!Y13+'HAM GIANG (21-30)'!Y13+'HAM TAN (21-30)'!Y13+'DAI AN (21-30)'!Y13+'DINH AN (21-30)'!Y13+'NGOC BIEN (21-30)'!Y13+'LONG HIEP (21-30)'!Y13+'TAN HIEP (21-30)'!Y13</f>
        <v>#REF!</v>
      </c>
      <c r="Z13" s="471" t="e">
        <f>#REF!+#REF!+#REF!+#REF!+#REF!+#REF!+#REF!+#REF!+#REF!+'KIM SON (21-30)'!Z13+'HAM GIANG (21-30)'!Z13+'HAM TAN (21-30)'!Z13+'DAI AN (21-30)'!Z13+'DINH AN (21-30)'!Z13+'NGOC BIEN (21-30)'!Z13+'LONG HIEP (21-30)'!Z13+'TAN HIEP (21-30)'!Z13</f>
        <v>#REF!</v>
      </c>
      <c r="AA13" s="471" t="e">
        <f>#REF!+#REF!+#REF!+#REF!+#REF!+#REF!+#REF!+#REF!+#REF!+'KIM SON (21-30)'!AA13+'HAM GIANG (21-30)'!AA13+'HAM TAN (21-30)'!AA13+'DAI AN (21-30)'!AA13+'DINH AN (21-30)'!AA13+'NGOC BIEN (21-30)'!AA13+'LONG HIEP (21-30)'!AA13+'TAN HIEP (21-30)'!AA13</f>
        <v>#REF!</v>
      </c>
      <c r="AB13" s="474" t="e">
        <f t="shared" si="4"/>
        <v>#REF!</v>
      </c>
      <c r="AC13" s="471" t="e">
        <f>#REF!+#REF!+#REF!+#REF!+#REF!+#REF!+#REF!+#REF!+#REF!+'KIM SON (21-30)'!AC13+'HAM GIANG (21-30)'!AC13+'HAM TAN (21-30)'!AC13+'DAI AN (21-30)'!AC13+'DINH AN (21-30)'!AC13+'NGOC BIEN (21-30)'!AC13+'LONG HIEP (21-30)'!AC13+'TAN HIEP (21-30)'!AC13</f>
        <v>#REF!</v>
      </c>
      <c r="AD13" s="471" t="e">
        <f>#REF!+#REF!+#REF!+#REF!+#REF!+#REF!+#REF!+#REF!+#REF!+'KIM SON (21-30)'!AD13+'HAM GIANG (21-30)'!AD13+'HAM TAN (21-30)'!AD13+'DAI AN (21-30)'!AD13+'DINH AN (21-30)'!AD13+'NGOC BIEN (21-30)'!AD13+'LONG HIEP (21-30)'!AD13+'TAN HIEP (21-30)'!AD13</f>
        <v>#REF!</v>
      </c>
      <c r="AE13" s="471" t="e">
        <f>#REF!+#REF!+#REF!+#REF!+#REF!+#REF!+#REF!+#REF!+#REF!+'KIM SON (21-30)'!AE13+'HAM GIANG (21-30)'!AE13+'HAM TAN (21-30)'!AE13+'DAI AN (21-30)'!AE13+'DINH AN (21-30)'!AE13+'NGOC BIEN (21-30)'!AE13+'LONG HIEP (21-30)'!AE13+'TAN HIEP (21-30)'!AE13</f>
        <v>#REF!</v>
      </c>
      <c r="AF13" s="471" t="e">
        <f>#REF!+#REF!+#REF!+#REF!+#REF!+#REF!+#REF!+#REF!+#REF!+'KIM SON (21-30)'!AF13+'HAM GIANG (21-30)'!AF13+'HAM TAN (21-30)'!AF13+'DAI AN (21-30)'!AF13+'DINH AN (21-30)'!AF13+'NGOC BIEN (21-30)'!AF13+'LONG HIEP (21-30)'!AF13+'TAN HIEP (21-30)'!AF13</f>
        <v>#REF!</v>
      </c>
      <c r="AG13" s="471" t="e">
        <f>#REF!+#REF!+#REF!+#REF!+#REF!+#REF!+#REF!+#REF!+#REF!+'KIM SON (21-30)'!AG13+'HAM GIANG (21-30)'!AG13+'HAM TAN (21-30)'!AG13+'DAI AN (21-30)'!AG13+'DINH AN (21-30)'!AG13+'NGOC BIEN (21-30)'!AG13+'LONG HIEP (21-30)'!AG13+'TAN HIEP (21-30)'!AG13</f>
        <v>#REF!</v>
      </c>
      <c r="AH13" s="471" t="e">
        <f>#REF!+#REF!+#REF!+#REF!+#REF!+#REF!+#REF!+#REF!+#REF!+'KIM SON (21-30)'!AH13+'HAM GIANG (21-30)'!AH13+'HAM TAN (21-30)'!AH13+'DAI AN (21-30)'!AH13+'DINH AN (21-30)'!AH13+'NGOC BIEN (21-30)'!AH13+'LONG HIEP (21-30)'!AH13+'TAN HIEP (21-30)'!AH13</f>
        <v>#REF!</v>
      </c>
      <c r="AI13" s="471" t="e">
        <f>#REF!+#REF!+#REF!+#REF!+#REF!+#REF!+#REF!+#REF!+#REF!+'KIM SON (21-30)'!AI13+'HAM GIANG (21-30)'!AI13+'HAM TAN (21-30)'!AI13+'DAI AN (21-30)'!AI13+'DINH AN (21-30)'!AI13+'NGOC BIEN (21-30)'!AI13+'LONG HIEP (21-30)'!AI13+'TAN HIEP (21-30)'!AI13</f>
        <v>#REF!</v>
      </c>
      <c r="AJ13" s="471" t="e">
        <f>#REF!+#REF!+#REF!+#REF!+#REF!+#REF!+#REF!+#REF!+#REF!+'KIM SON (21-30)'!AJ13+'HAM GIANG (21-30)'!AJ13+'HAM TAN (21-30)'!AJ13+'DAI AN (21-30)'!AJ13+'DINH AN (21-30)'!AJ13+'NGOC BIEN (21-30)'!AJ13+'LONG HIEP (21-30)'!AJ13+'TAN HIEP (21-30)'!AJ13</f>
        <v>#REF!</v>
      </c>
      <c r="AK13" s="471" t="e">
        <f>#REF!+#REF!+#REF!+#REF!+#REF!+#REF!+#REF!+#REF!+#REF!+'KIM SON (21-30)'!AK13+'HAM GIANG (21-30)'!AK13+'HAM TAN (21-30)'!AK13+'DAI AN (21-30)'!AK13+'DINH AN (21-30)'!AK13+'NGOC BIEN (21-30)'!AK13+'LONG HIEP (21-30)'!AK13+'TAN HIEP (21-30)'!AK13</f>
        <v>#REF!</v>
      </c>
      <c r="AL13" s="471" t="e">
        <f>#REF!+#REF!+#REF!+#REF!+#REF!+#REF!+#REF!+#REF!+#REF!+'KIM SON (21-30)'!AL13+'HAM GIANG (21-30)'!AL13+'HAM TAN (21-30)'!AL13+'DAI AN (21-30)'!AL13+'DINH AN (21-30)'!AL13+'NGOC BIEN (21-30)'!AL13+'LONG HIEP (21-30)'!AL13+'TAN HIEP (21-30)'!AL13</f>
        <v>#REF!</v>
      </c>
      <c r="AM13" s="471" t="e">
        <f>#REF!+#REF!+#REF!+#REF!+#REF!+#REF!+#REF!+#REF!+#REF!+'KIM SON (21-30)'!AM13+'HAM GIANG (21-30)'!AM13+'HAM TAN (21-30)'!AM13+'DAI AN (21-30)'!AM13+'DINH AN (21-30)'!AM13+'NGOC BIEN (21-30)'!AM13+'LONG HIEP (21-30)'!AM13+'TAN HIEP (21-30)'!AM13</f>
        <v>#REF!</v>
      </c>
      <c r="AN13" s="471" t="e">
        <f>#REF!+#REF!+#REF!+#REF!+#REF!+#REF!+#REF!+#REF!+#REF!+'KIM SON (21-30)'!AN13+'HAM GIANG (21-30)'!AN13+'HAM TAN (21-30)'!AN13+'DAI AN (21-30)'!AN13+'DINH AN (21-30)'!AN13+'NGOC BIEN (21-30)'!AN13+'LONG HIEP (21-30)'!AN13+'TAN HIEP (21-30)'!AN13</f>
        <v>#REF!</v>
      </c>
      <c r="AO13" s="471" t="e">
        <f>#REF!+#REF!+#REF!+#REF!+#REF!+#REF!+#REF!+#REF!+#REF!+'KIM SON (21-30)'!AO13+'HAM GIANG (21-30)'!AO13+'HAM TAN (21-30)'!AO13+'DAI AN (21-30)'!AO13+'DINH AN (21-30)'!AO13+'NGOC BIEN (21-30)'!AO13+'LONG HIEP (21-30)'!AO13+'TAN HIEP (21-30)'!AO13</f>
        <v>#REF!</v>
      </c>
      <c r="AP13" s="471" t="e">
        <f>#REF!+#REF!+#REF!+#REF!+#REF!+#REF!+#REF!+#REF!+#REF!+'KIM SON (21-30)'!AP13+'HAM GIANG (21-30)'!AP13+'HAM TAN (21-30)'!AP13+'DAI AN (21-30)'!AP13+'DINH AN (21-30)'!AP13+'NGOC BIEN (21-30)'!AP13+'LONG HIEP (21-30)'!AP13+'TAN HIEP (21-30)'!AP13</f>
        <v>#REF!</v>
      </c>
      <c r="AQ13" s="471" t="e">
        <f>#REF!+#REF!+#REF!+#REF!+#REF!+#REF!+#REF!+#REF!+#REF!+'KIM SON (21-30)'!AQ13+'HAM GIANG (21-30)'!AQ13+'HAM TAN (21-30)'!AQ13+'DAI AN (21-30)'!AQ13+'DINH AN (21-30)'!AQ13+'NGOC BIEN (21-30)'!AQ13+'LONG HIEP (21-30)'!AQ13+'TAN HIEP (21-30)'!AQ13</f>
        <v>#REF!</v>
      </c>
      <c r="AR13" s="471" t="e">
        <f>#REF!+#REF!+#REF!+#REF!+#REF!+#REF!+#REF!+#REF!+#REF!+'KIM SON (21-30)'!AR13+'HAM GIANG (21-30)'!AR13+'HAM TAN (21-30)'!AR13+'DAI AN (21-30)'!AR13+'DINH AN (21-30)'!AR13+'NGOC BIEN (21-30)'!AR13+'LONG HIEP (21-30)'!AR13+'TAN HIEP (21-30)'!AR13</f>
        <v>#REF!</v>
      </c>
      <c r="AS13" s="471" t="e">
        <f>#REF!+#REF!+#REF!+#REF!+#REF!+#REF!+#REF!+#REF!+#REF!+'KIM SON (21-30)'!AS13+'HAM GIANG (21-30)'!AS13+'HAM TAN (21-30)'!AS13+'DAI AN (21-30)'!AS13+'DINH AN (21-30)'!AS13+'NGOC BIEN (21-30)'!AS13+'LONG HIEP (21-30)'!AS13+'TAN HIEP (21-30)'!AS13</f>
        <v>#REF!</v>
      </c>
      <c r="AT13" s="471" t="e">
        <f>#REF!+#REF!+#REF!+#REF!+#REF!+#REF!+#REF!+#REF!+#REF!+'KIM SON (21-30)'!AT13+'HAM GIANG (21-30)'!AT13+'HAM TAN (21-30)'!AT13+'DAI AN (21-30)'!AT13+'DINH AN (21-30)'!AT13+'NGOC BIEN (21-30)'!AT13+'LONG HIEP (21-30)'!AT13+'TAN HIEP (21-30)'!AT13</f>
        <v>#REF!</v>
      </c>
      <c r="AU13" s="471" t="e">
        <f>#REF!+#REF!+#REF!+#REF!+#REF!+#REF!+#REF!+#REF!+#REF!+'KIM SON (21-30)'!AU13+'HAM GIANG (21-30)'!AU13+'HAM TAN (21-30)'!AU13+'DAI AN (21-30)'!AU13+'DINH AN (21-30)'!AU13+'NGOC BIEN (21-30)'!AU13+'LONG HIEP (21-30)'!AU13+'TAN HIEP (21-30)'!AU13</f>
        <v>#REF!</v>
      </c>
      <c r="AV13" s="471" t="e">
        <f>#REF!+#REF!+#REF!+#REF!+#REF!+#REF!+#REF!+#REF!+#REF!+'KIM SON (21-30)'!AV13+'HAM GIANG (21-30)'!AV13+'HAM TAN (21-30)'!AV13+'DAI AN (21-30)'!AV13+'DINH AN (21-30)'!AV13+'NGOC BIEN (21-30)'!AV13+'LONG HIEP (21-30)'!AV13+'TAN HIEP (21-30)'!AV13</f>
        <v>#REF!</v>
      </c>
      <c r="AW13" s="471" t="e">
        <f>#REF!+#REF!+#REF!+#REF!+#REF!+#REF!+#REF!+#REF!+#REF!+'KIM SON (21-30)'!AW13+'HAM GIANG (21-30)'!AW13+'HAM TAN (21-30)'!AW13+'DAI AN (21-30)'!AW13+'DINH AN (21-30)'!AW13+'NGOC BIEN (21-30)'!AW13+'LONG HIEP (21-30)'!AW13+'TAN HIEP (21-30)'!AW13</f>
        <v>#REF!</v>
      </c>
      <c r="AX13" s="471" t="e">
        <f>#REF!+#REF!+#REF!+#REF!+#REF!+#REF!+#REF!+#REF!+#REF!+'KIM SON (21-30)'!AX13+'HAM GIANG (21-30)'!AX13+'HAM TAN (21-30)'!AX13+'DAI AN (21-30)'!AX13+'DINH AN (21-30)'!AX13+'NGOC BIEN (21-30)'!AX13+'LONG HIEP (21-30)'!AX13+'TAN HIEP (21-30)'!AX13</f>
        <v>#REF!</v>
      </c>
      <c r="AY13" s="471" t="e">
        <f>#REF!+#REF!+#REF!+#REF!+#REF!+#REF!+#REF!+#REF!+#REF!+'KIM SON (21-30)'!AY13+'HAM GIANG (21-30)'!AY13+'HAM TAN (21-30)'!AY13+'DAI AN (21-30)'!AY13+'DINH AN (21-30)'!AY13+'NGOC BIEN (21-30)'!AY13+'LONG HIEP (21-30)'!AY13+'TAN HIEP (21-30)'!AY13</f>
        <v>#REF!</v>
      </c>
      <c r="AZ13" s="471" t="e">
        <f>#REF!+#REF!+#REF!+#REF!+#REF!+#REF!+#REF!+#REF!+#REF!+'KIM SON (21-30)'!AZ13+'HAM GIANG (21-30)'!AZ13+'HAM TAN (21-30)'!AZ13+'DAI AN (21-30)'!AZ13+'DINH AN (21-30)'!AZ13+'NGOC BIEN (21-30)'!AZ13+'LONG HIEP (21-30)'!AZ13+'TAN HIEP (21-30)'!AZ13</f>
        <v>#REF!</v>
      </c>
      <c r="BA13" s="471" t="e">
        <f>#REF!+#REF!+#REF!+#REF!+#REF!+#REF!+#REF!+#REF!+#REF!+'KIM SON (21-30)'!BA13+'HAM GIANG (21-30)'!BA13+'HAM TAN (21-30)'!BA13+'DAI AN (21-30)'!BA13+'DINH AN (21-30)'!BA13+'NGOC BIEN (21-30)'!BA13+'LONG HIEP (21-30)'!BA13+'TAN HIEP (21-30)'!BA13</f>
        <v>#REF!</v>
      </c>
      <c r="BB13" s="471" t="e">
        <f>#REF!+#REF!+#REF!+#REF!+#REF!+#REF!+#REF!+#REF!+#REF!+'KIM SON (21-30)'!BB13+'HAM GIANG (21-30)'!BB13+'HAM TAN (21-30)'!BB13+'DAI AN (21-30)'!BB13+'DINH AN (21-30)'!BB13+'NGOC BIEN (21-30)'!BB13+'LONG HIEP (21-30)'!BB13+'TAN HIEP (21-30)'!BB13</f>
        <v>#REF!</v>
      </c>
      <c r="BC13" s="471" t="e">
        <f>#REF!+#REF!+#REF!+#REF!+#REF!+#REF!+#REF!+#REF!+#REF!+'KIM SON (21-30)'!BC13+'HAM GIANG (21-30)'!BC13+'HAM TAN (21-30)'!BC13+'DAI AN (21-30)'!BC13+'DINH AN (21-30)'!BC13+'NGOC BIEN (21-30)'!BC13+'LONG HIEP (21-30)'!BC13+'TAN HIEP (21-30)'!BC13</f>
        <v>#REF!</v>
      </c>
      <c r="BD13" s="471" t="e">
        <f>#REF!+#REF!+#REF!+#REF!+#REF!+#REF!+#REF!+#REF!+#REF!+'KIM SON (21-30)'!BD13+'HAM GIANG (21-30)'!BD13+'HAM TAN (21-30)'!BD13+'DAI AN (21-30)'!BD13+'DINH AN (21-30)'!BD13+'NGOC BIEN (21-30)'!BD13+'LONG HIEP (21-30)'!BD13+'TAN HIEP (21-30)'!BD13</f>
        <v>#REF!</v>
      </c>
      <c r="BE13" s="471" t="e">
        <f>#REF!+#REF!+#REF!+#REF!+#REF!+#REF!+#REF!+#REF!+#REF!+'KIM SON (21-30)'!BE13+'HAM GIANG (21-30)'!BE13+'HAM TAN (21-30)'!BE13+'DAI AN (21-30)'!BE13+'DINH AN (21-30)'!BE13+'NGOC BIEN (21-30)'!BE13+'LONG HIEP (21-30)'!BE13+'TAN HIEP (21-30)'!BE13</f>
        <v>#REF!</v>
      </c>
      <c r="BF13" s="471" t="e">
        <f>#REF!+#REF!+#REF!+#REF!+#REF!+#REF!+#REF!+#REF!+#REF!+'KIM SON (21-30)'!BF13+'HAM GIANG (21-30)'!BF13+'HAM TAN (21-30)'!BF13+'DAI AN (21-30)'!BF13+'DINH AN (21-30)'!BF13+'NGOC BIEN (21-30)'!BF13+'LONG HIEP (21-30)'!BF13+'TAN HIEP (21-30)'!BF13</f>
        <v>#REF!</v>
      </c>
      <c r="BG13" s="468"/>
      <c r="BH13" s="468" t="e">
        <f t="shared" si="1"/>
        <v>#REF!</v>
      </c>
      <c r="BI13" s="472" t="e">
        <f>$I$64-BH13</f>
        <v>#REF!</v>
      </c>
      <c r="BJ13" s="468" t="e">
        <f t="shared" si="2"/>
        <v>#REF!</v>
      </c>
      <c r="BK13" s="450" t="e">
        <f>BJ13*100/BJ8</f>
        <v>#REF!</v>
      </c>
      <c r="BL13" s="451"/>
      <c r="BM13" s="36"/>
    </row>
    <row r="14" spans="1:65" s="4" customFormat="1" ht="30" customHeight="1">
      <c r="A14" s="369" t="s">
        <v>20</v>
      </c>
      <c r="B14" s="477" t="s">
        <v>21</v>
      </c>
      <c r="C14" s="16" t="s">
        <v>22</v>
      </c>
      <c r="D14" s="471" t="e">
        <f>#REF!+#REF!+#REF!+#REF!+#REF!+#REF!+#REF!+#REF!+#REF!+'KIM SON (21-30)'!D14+'HAM GIANG (21-30)'!D14+'HAM TAN (21-30)'!D14+'DAI AN (21-30)'!D14+'DINH AN (21-30)'!D14+'NGOC BIEN (21-30)'!D14+'LONG HIEP (21-30)'!D14+'TAN HIEP (21-30)'!D14</f>
        <v>#REF!</v>
      </c>
      <c r="E14" s="468" t="e">
        <f>SUM(G14:I14,K14:Q14)</f>
        <v>#REF!</v>
      </c>
      <c r="F14" s="471" t="e">
        <f>#REF!+#REF!+#REF!+#REF!+#REF!+#REF!+#REF!+#REF!+#REF!+'KIM SON (21-30)'!F14+'HAM GIANG (21-30)'!F14+'HAM TAN (21-30)'!F14+'DAI AN (21-30)'!F14+'DINH AN (21-30)'!F14+'NGOC BIEN (21-30)'!F14+'LONG HIEP (21-30)'!F14+'TAN HIEP (21-30)'!F14</f>
        <v>#REF!</v>
      </c>
      <c r="G14" s="471" t="e">
        <f>#REF!+#REF!+#REF!+#REF!+#REF!+#REF!+#REF!+#REF!+#REF!+'KIM SON (21-30)'!G14+'HAM GIANG (21-30)'!G14+'HAM TAN (21-30)'!G14+'DAI AN (21-30)'!G14+'DINH AN (21-30)'!G14+'NGOC BIEN (21-30)'!G14+'LONG HIEP (21-30)'!G14+'TAN HIEP (21-30)'!G14</f>
        <v>#REF!</v>
      </c>
      <c r="H14" s="471" t="e">
        <f>#REF!+#REF!+#REF!+#REF!+#REF!+#REF!+#REF!+#REF!+#REF!+'KIM SON (21-30)'!H14+'HAM GIANG (21-30)'!H14+'HAM TAN (21-30)'!H14+'DAI AN (21-30)'!H14+'DINH AN (21-30)'!H14+'NGOC BIEN (21-30)'!H14+'LONG HIEP (21-30)'!H14+'TAN HIEP (21-30)'!H14</f>
        <v>#REF!</v>
      </c>
      <c r="I14" s="471" t="e">
        <f>#REF!+#REF!+#REF!+#REF!+#REF!+#REF!+#REF!+#REF!+#REF!+'KIM SON (21-30)'!I14+'HAM GIANG (21-30)'!I14+'HAM TAN (21-30)'!I14+'DAI AN (21-30)'!I14+'DINH AN (21-30)'!I14+'NGOC BIEN (21-30)'!I14+'LONG HIEP (21-30)'!I14+'TAN HIEP (21-30)'!I14</f>
        <v>#REF!</v>
      </c>
      <c r="J14" s="475" t="e">
        <f>$D14-$BH14</f>
        <v>#REF!</v>
      </c>
      <c r="K14" s="471" t="e">
        <f>#REF!+#REF!+#REF!+#REF!+#REF!+#REF!+#REF!+#REF!+#REF!+'KIM SON (21-30)'!K14+'HAM GIANG (21-30)'!K14+'HAM TAN (21-30)'!K14+'DAI AN (21-30)'!K14+'DINH AN (21-30)'!K14+'NGOC BIEN (21-30)'!K14+'LONG HIEP (21-30)'!K14+'TAN HIEP (21-30)'!K14</f>
        <v>#REF!</v>
      </c>
      <c r="L14" s="471" t="e">
        <f>#REF!+#REF!+#REF!+#REF!+#REF!+#REF!+#REF!+#REF!+#REF!+'KIM SON (21-30)'!L14+'HAM GIANG (21-30)'!L14+'HAM TAN (21-30)'!L14+'DAI AN (21-30)'!L14+'DINH AN (21-30)'!L14+'NGOC BIEN (21-30)'!L14+'LONG HIEP (21-30)'!L14+'TAN HIEP (21-30)'!L14</f>
        <v>#REF!</v>
      </c>
      <c r="M14" s="471" t="e">
        <f>#REF!+#REF!+#REF!+#REF!+#REF!+#REF!+#REF!+#REF!+#REF!+'KIM SON (21-30)'!M14+'HAM GIANG (21-30)'!M14+'HAM TAN (21-30)'!M14+'DAI AN (21-30)'!M14+'DINH AN (21-30)'!M14+'NGOC BIEN (21-30)'!M14+'LONG HIEP (21-30)'!M14+'TAN HIEP (21-30)'!M14</f>
        <v>#REF!</v>
      </c>
      <c r="N14" s="471" t="e">
        <f>#REF!+#REF!+#REF!+#REF!+#REF!+#REF!+#REF!+#REF!+#REF!+'KIM SON (21-30)'!N14+'HAM GIANG (21-30)'!N14+'HAM TAN (21-30)'!N14+'DAI AN (21-30)'!N14+'DINH AN (21-30)'!N14+'NGOC BIEN (21-30)'!N14+'LONG HIEP (21-30)'!N14+'TAN HIEP (21-30)'!N14</f>
        <v>#REF!</v>
      </c>
      <c r="O14" s="471" t="e">
        <f>#REF!+#REF!+#REF!+#REF!+#REF!+#REF!+#REF!+#REF!+#REF!+'KIM SON (21-30)'!O14+'HAM GIANG (21-30)'!O14+'HAM TAN (21-30)'!O14+'DAI AN (21-30)'!O14+'DINH AN (21-30)'!O14+'NGOC BIEN (21-30)'!O14+'LONG HIEP (21-30)'!O14+'TAN HIEP (21-30)'!O14</f>
        <v>#REF!</v>
      </c>
      <c r="P14" s="471" t="e">
        <f>#REF!+#REF!+#REF!+#REF!+#REF!+#REF!+#REF!+#REF!+#REF!+'KIM SON (21-30)'!P14+'HAM GIANG (21-30)'!P14+'HAM TAN (21-30)'!P14+'DAI AN (21-30)'!P14+'DINH AN (21-30)'!P14+'NGOC BIEN (21-30)'!P14+'LONG HIEP (21-30)'!P14+'TAN HIEP (21-30)'!P14</f>
        <v>#REF!</v>
      </c>
      <c r="Q14" s="471" t="e">
        <f>#REF!+#REF!+#REF!+#REF!+#REF!+#REF!+#REF!+#REF!+#REF!+'KIM SON (21-30)'!Q14+'HAM GIANG (21-30)'!Q14+'HAM TAN (21-30)'!Q14+'DAI AN (21-30)'!Q14+'DINH AN (21-30)'!Q14+'NGOC BIEN (21-30)'!Q14+'LONG HIEP (21-30)'!Q14+'TAN HIEP (21-30)'!Q14</f>
        <v>#REF!</v>
      </c>
      <c r="R14" s="474" t="e">
        <f t="shared" si="3"/>
        <v>#REF!</v>
      </c>
      <c r="S14" s="471" t="e">
        <f>#REF!+#REF!+#REF!+#REF!+#REF!+#REF!+#REF!+#REF!+#REF!+'KIM SON (21-30)'!S14+'HAM GIANG (21-30)'!S14+'HAM TAN (21-30)'!S14+'DAI AN (21-30)'!S14+'DINH AN (21-30)'!S14+'NGOC BIEN (21-30)'!S14+'LONG HIEP (21-30)'!S14+'TAN HIEP (21-30)'!S14</f>
        <v>#REF!</v>
      </c>
      <c r="T14" s="471" t="e">
        <f>#REF!+#REF!+#REF!+#REF!+#REF!+#REF!+#REF!+#REF!+#REF!+'KIM SON (21-30)'!T14+'HAM GIANG (21-30)'!T14+'HAM TAN (21-30)'!T14+'DAI AN (21-30)'!T14+'DINH AN (21-30)'!T14+'NGOC BIEN (21-30)'!T14+'LONG HIEP (21-30)'!T14+'TAN HIEP (21-30)'!T14</f>
        <v>#REF!</v>
      </c>
      <c r="U14" s="471" t="e">
        <f>#REF!+#REF!+#REF!+#REF!+#REF!+#REF!+#REF!+#REF!+#REF!+'KIM SON (21-30)'!U14+'HAM GIANG (21-30)'!U14+'HAM TAN (21-30)'!U14+'DAI AN (21-30)'!U14+'DINH AN (21-30)'!U14+'NGOC BIEN (21-30)'!U14+'LONG HIEP (21-30)'!U14+'TAN HIEP (21-30)'!U14</f>
        <v>#REF!</v>
      </c>
      <c r="V14" s="471" t="e">
        <f>#REF!+#REF!+#REF!+#REF!+#REF!+#REF!+#REF!+#REF!+#REF!+'KIM SON (21-30)'!V14+'HAM GIANG (21-30)'!V14+'HAM TAN (21-30)'!V14+'DAI AN (21-30)'!V14+'DINH AN (21-30)'!V14+'NGOC BIEN (21-30)'!V14+'LONG HIEP (21-30)'!V14+'TAN HIEP (21-30)'!V14</f>
        <v>#REF!</v>
      </c>
      <c r="W14" s="471" t="e">
        <f>#REF!+#REF!+#REF!+#REF!+#REF!+#REF!+#REF!+#REF!+#REF!+'KIM SON (21-30)'!W14+'HAM GIANG (21-30)'!W14+'HAM TAN (21-30)'!W14+'DAI AN (21-30)'!W14+'DINH AN (21-30)'!W14+'NGOC BIEN (21-30)'!W14+'LONG HIEP (21-30)'!W14+'TAN HIEP (21-30)'!W14</f>
        <v>#REF!</v>
      </c>
      <c r="X14" s="471" t="e">
        <f>#REF!+#REF!+#REF!+#REF!+#REF!+#REF!+#REF!+#REF!+#REF!+'KIM SON (21-30)'!X14+'HAM GIANG (21-30)'!X14+'HAM TAN (21-30)'!X14+'DAI AN (21-30)'!X14+'DINH AN (21-30)'!X14+'NGOC BIEN (21-30)'!X14+'LONG HIEP (21-30)'!X14+'TAN HIEP (21-30)'!X14</f>
        <v>#REF!</v>
      </c>
      <c r="Y14" s="471" t="e">
        <f>#REF!+#REF!+#REF!+#REF!+#REF!+#REF!+#REF!+#REF!+#REF!+'KIM SON (21-30)'!Y14+'HAM GIANG (21-30)'!Y14+'HAM TAN (21-30)'!Y14+'DAI AN (21-30)'!Y14+'DINH AN (21-30)'!Y14+'NGOC BIEN (21-30)'!Y14+'LONG HIEP (21-30)'!Y14+'TAN HIEP (21-30)'!Y14</f>
        <v>#REF!</v>
      </c>
      <c r="Z14" s="471" t="e">
        <f>#REF!+#REF!+#REF!+#REF!+#REF!+#REF!+#REF!+#REF!+#REF!+'KIM SON (21-30)'!Z14+'HAM GIANG (21-30)'!Z14+'HAM TAN (21-30)'!Z14+'DAI AN (21-30)'!Z14+'DINH AN (21-30)'!Z14+'NGOC BIEN (21-30)'!Z14+'LONG HIEP (21-30)'!Z14+'TAN HIEP (21-30)'!Z14</f>
        <v>#REF!</v>
      </c>
      <c r="AA14" s="471" t="e">
        <f>#REF!+#REF!+#REF!+#REF!+#REF!+#REF!+#REF!+#REF!+#REF!+'KIM SON (21-30)'!AA14+'HAM GIANG (21-30)'!AA14+'HAM TAN (21-30)'!AA14+'DAI AN (21-30)'!AA14+'DINH AN (21-30)'!AA14+'NGOC BIEN (21-30)'!AA14+'LONG HIEP (21-30)'!AA14+'TAN HIEP (21-30)'!AA14</f>
        <v>#REF!</v>
      </c>
      <c r="AB14" s="474" t="e">
        <f t="shared" si="4"/>
        <v>#REF!</v>
      </c>
      <c r="AC14" s="471" t="e">
        <f>#REF!+#REF!+#REF!+#REF!+#REF!+#REF!+#REF!+#REF!+#REF!+'KIM SON (21-30)'!AC14+'HAM GIANG (21-30)'!AC14+'HAM TAN (21-30)'!AC14+'DAI AN (21-30)'!AC14+'DINH AN (21-30)'!AC14+'NGOC BIEN (21-30)'!AC14+'LONG HIEP (21-30)'!AC14+'TAN HIEP (21-30)'!AC14</f>
        <v>#REF!</v>
      </c>
      <c r="AD14" s="471" t="e">
        <f>#REF!+#REF!+#REF!+#REF!+#REF!+#REF!+#REF!+#REF!+#REF!+'KIM SON (21-30)'!AD14+'HAM GIANG (21-30)'!AD14+'HAM TAN (21-30)'!AD14+'DAI AN (21-30)'!AD14+'DINH AN (21-30)'!AD14+'NGOC BIEN (21-30)'!AD14+'LONG HIEP (21-30)'!AD14+'TAN HIEP (21-30)'!AD14</f>
        <v>#REF!</v>
      </c>
      <c r="AE14" s="471" t="e">
        <f>#REF!+#REF!+#REF!+#REF!+#REF!+#REF!+#REF!+#REF!+#REF!+'KIM SON (21-30)'!AE14+'HAM GIANG (21-30)'!AE14+'HAM TAN (21-30)'!AE14+'DAI AN (21-30)'!AE14+'DINH AN (21-30)'!AE14+'NGOC BIEN (21-30)'!AE14+'LONG HIEP (21-30)'!AE14+'TAN HIEP (21-30)'!AE14</f>
        <v>#REF!</v>
      </c>
      <c r="AF14" s="471" t="e">
        <f>#REF!+#REF!+#REF!+#REF!+#REF!+#REF!+#REF!+#REF!+#REF!+'KIM SON (21-30)'!AF14+'HAM GIANG (21-30)'!AF14+'HAM TAN (21-30)'!AF14+'DAI AN (21-30)'!AF14+'DINH AN (21-30)'!AF14+'NGOC BIEN (21-30)'!AF14+'LONG HIEP (21-30)'!AF14+'TAN HIEP (21-30)'!AF14</f>
        <v>#REF!</v>
      </c>
      <c r="AG14" s="471" t="e">
        <f>#REF!+#REF!+#REF!+#REF!+#REF!+#REF!+#REF!+#REF!+#REF!+'KIM SON (21-30)'!AG14+'HAM GIANG (21-30)'!AG14+'HAM TAN (21-30)'!AG14+'DAI AN (21-30)'!AG14+'DINH AN (21-30)'!AG14+'NGOC BIEN (21-30)'!AG14+'LONG HIEP (21-30)'!AG14+'TAN HIEP (21-30)'!AG14</f>
        <v>#REF!</v>
      </c>
      <c r="AH14" s="471" t="e">
        <f>#REF!+#REF!+#REF!+#REF!+#REF!+#REF!+#REF!+#REF!+#REF!+'KIM SON (21-30)'!AH14+'HAM GIANG (21-30)'!AH14+'HAM TAN (21-30)'!AH14+'DAI AN (21-30)'!AH14+'DINH AN (21-30)'!AH14+'NGOC BIEN (21-30)'!AH14+'LONG HIEP (21-30)'!AH14+'TAN HIEP (21-30)'!AH14</f>
        <v>#REF!</v>
      </c>
      <c r="AI14" s="471" t="e">
        <f>#REF!+#REF!+#REF!+#REF!+#REF!+#REF!+#REF!+#REF!+#REF!+'KIM SON (21-30)'!AI14+'HAM GIANG (21-30)'!AI14+'HAM TAN (21-30)'!AI14+'DAI AN (21-30)'!AI14+'DINH AN (21-30)'!AI14+'NGOC BIEN (21-30)'!AI14+'LONG HIEP (21-30)'!AI14+'TAN HIEP (21-30)'!AI14</f>
        <v>#REF!</v>
      </c>
      <c r="AJ14" s="471" t="e">
        <f>#REF!+#REF!+#REF!+#REF!+#REF!+#REF!+#REF!+#REF!+#REF!+'KIM SON (21-30)'!AJ14+'HAM GIANG (21-30)'!AJ14+'HAM TAN (21-30)'!AJ14+'DAI AN (21-30)'!AJ14+'DINH AN (21-30)'!AJ14+'NGOC BIEN (21-30)'!AJ14+'LONG HIEP (21-30)'!AJ14+'TAN HIEP (21-30)'!AJ14</f>
        <v>#REF!</v>
      </c>
      <c r="AK14" s="471" t="e">
        <f>#REF!+#REF!+#REF!+#REF!+#REF!+#REF!+#REF!+#REF!+#REF!+'KIM SON (21-30)'!AK14+'HAM GIANG (21-30)'!AK14+'HAM TAN (21-30)'!AK14+'DAI AN (21-30)'!AK14+'DINH AN (21-30)'!AK14+'NGOC BIEN (21-30)'!AK14+'LONG HIEP (21-30)'!AK14+'TAN HIEP (21-30)'!AK14</f>
        <v>#REF!</v>
      </c>
      <c r="AL14" s="471" t="e">
        <f>#REF!+#REF!+#REF!+#REF!+#REF!+#REF!+#REF!+#REF!+#REF!+'KIM SON (21-30)'!AL14+'HAM GIANG (21-30)'!AL14+'HAM TAN (21-30)'!AL14+'DAI AN (21-30)'!AL14+'DINH AN (21-30)'!AL14+'NGOC BIEN (21-30)'!AL14+'LONG HIEP (21-30)'!AL14+'TAN HIEP (21-30)'!AL14</f>
        <v>#REF!</v>
      </c>
      <c r="AM14" s="471" t="e">
        <f>#REF!+#REF!+#REF!+#REF!+#REF!+#REF!+#REF!+#REF!+#REF!+'KIM SON (21-30)'!AM14+'HAM GIANG (21-30)'!AM14+'HAM TAN (21-30)'!AM14+'DAI AN (21-30)'!AM14+'DINH AN (21-30)'!AM14+'NGOC BIEN (21-30)'!AM14+'LONG HIEP (21-30)'!AM14+'TAN HIEP (21-30)'!AM14</f>
        <v>#REF!</v>
      </c>
      <c r="AN14" s="471" t="e">
        <f>#REF!+#REF!+#REF!+#REF!+#REF!+#REF!+#REF!+#REF!+#REF!+'KIM SON (21-30)'!AN14+'HAM GIANG (21-30)'!AN14+'HAM TAN (21-30)'!AN14+'DAI AN (21-30)'!AN14+'DINH AN (21-30)'!AN14+'NGOC BIEN (21-30)'!AN14+'LONG HIEP (21-30)'!AN14+'TAN HIEP (21-30)'!AN14</f>
        <v>#REF!</v>
      </c>
      <c r="AO14" s="471" t="e">
        <f>#REF!+#REF!+#REF!+#REF!+#REF!+#REF!+#REF!+#REF!+#REF!+'KIM SON (21-30)'!AO14+'HAM GIANG (21-30)'!AO14+'HAM TAN (21-30)'!AO14+'DAI AN (21-30)'!AO14+'DINH AN (21-30)'!AO14+'NGOC BIEN (21-30)'!AO14+'LONG HIEP (21-30)'!AO14+'TAN HIEP (21-30)'!AO14</f>
        <v>#REF!</v>
      </c>
      <c r="AP14" s="471" t="e">
        <f>#REF!+#REF!+#REF!+#REF!+#REF!+#REF!+#REF!+#REF!+#REF!+'KIM SON (21-30)'!AP14+'HAM GIANG (21-30)'!AP14+'HAM TAN (21-30)'!AP14+'DAI AN (21-30)'!AP14+'DINH AN (21-30)'!AP14+'NGOC BIEN (21-30)'!AP14+'LONG HIEP (21-30)'!AP14+'TAN HIEP (21-30)'!AP14</f>
        <v>#REF!</v>
      </c>
      <c r="AQ14" s="471" t="e">
        <f>#REF!+#REF!+#REF!+#REF!+#REF!+#REF!+#REF!+#REF!+#REF!+'KIM SON (21-30)'!AQ14+'HAM GIANG (21-30)'!AQ14+'HAM TAN (21-30)'!AQ14+'DAI AN (21-30)'!AQ14+'DINH AN (21-30)'!AQ14+'NGOC BIEN (21-30)'!AQ14+'LONG HIEP (21-30)'!AQ14+'TAN HIEP (21-30)'!AQ14</f>
        <v>#REF!</v>
      </c>
      <c r="AR14" s="471" t="e">
        <f>#REF!+#REF!+#REF!+#REF!+#REF!+#REF!+#REF!+#REF!+#REF!+'KIM SON (21-30)'!AR14+'HAM GIANG (21-30)'!AR14+'HAM TAN (21-30)'!AR14+'DAI AN (21-30)'!AR14+'DINH AN (21-30)'!AR14+'NGOC BIEN (21-30)'!AR14+'LONG HIEP (21-30)'!AR14+'TAN HIEP (21-30)'!AR14</f>
        <v>#REF!</v>
      </c>
      <c r="AS14" s="471" t="e">
        <f>#REF!+#REF!+#REF!+#REF!+#REF!+#REF!+#REF!+#REF!+#REF!+'KIM SON (21-30)'!AS14+'HAM GIANG (21-30)'!AS14+'HAM TAN (21-30)'!AS14+'DAI AN (21-30)'!AS14+'DINH AN (21-30)'!AS14+'NGOC BIEN (21-30)'!AS14+'LONG HIEP (21-30)'!AS14+'TAN HIEP (21-30)'!AS14</f>
        <v>#REF!</v>
      </c>
      <c r="AT14" s="471" t="e">
        <f>#REF!+#REF!+#REF!+#REF!+#REF!+#REF!+#REF!+#REF!+#REF!+'KIM SON (21-30)'!AT14+'HAM GIANG (21-30)'!AT14+'HAM TAN (21-30)'!AT14+'DAI AN (21-30)'!AT14+'DINH AN (21-30)'!AT14+'NGOC BIEN (21-30)'!AT14+'LONG HIEP (21-30)'!AT14+'TAN HIEP (21-30)'!AT14</f>
        <v>#REF!</v>
      </c>
      <c r="AU14" s="471" t="e">
        <f>#REF!+#REF!+#REF!+#REF!+#REF!+#REF!+#REF!+#REF!+#REF!+'KIM SON (21-30)'!AU14+'HAM GIANG (21-30)'!AU14+'HAM TAN (21-30)'!AU14+'DAI AN (21-30)'!AU14+'DINH AN (21-30)'!AU14+'NGOC BIEN (21-30)'!AU14+'LONG HIEP (21-30)'!AU14+'TAN HIEP (21-30)'!AU14</f>
        <v>#REF!</v>
      </c>
      <c r="AV14" s="471" t="e">
        <f>#REF!+#REF!+#REF!+#REF!+#REF!+#REF!+#REF!+#REF!+#REF!+'KIM SON (21-30)'!AV14+'HAM GIANG (21-30)'!AV14+'HAM TAN (21-30)'!AV14+'DAI AN (21-30)'!AV14+'DINH AN (21-30)'!AV14+'NGOC BIEN (21-30)'!AV14+'LONG HIEP (21-30)'!AV14+'TAN HIEP (21-30)'!AV14</f>
        <v>#REF!</v>
      </c>
      <c r="AW14" s="471" t="e">
        <f>#REF!+#REF!+#REF!+#REF!+#REF!+#REF!+#REF!+#REF!+#REF!+'KIM SON (21-30)'!AW14+'HAM GIANG (21-30)'!AW14+'HAM TAN (21-30)'!AW14+'DAI AN (21-30)'!AW14+'DINH AN (21-30)'!AW14+'NGOC BIEN (21-30)'!AW14+'LONG HIEP (21-30)'!AW14+'TAN HIEP (21-30)'!AW14</f>
        <v>#REF!</v>
      </c>
      <c r="AX14" s="471" t="e">
        <f>#REF!+#REF!+#REF!+#REF!+#REF!+#REF!+#REF!+#REF!+#REF!+'KIM SON (21-30)'!AX14+'HAM GIANG (21-30)'!AX14+'HAM TAN (21-30)'!AX14+'DAI AN (21-30)'!AX14+'DINH AN (21-30)'!AX14+'NGOC BIEN (21-30)'!AX14+'LONG HIEP (21-30)'!AX14+'TAN HIEP (21-30)'!AX14</f>
        <v>#REF!</v>
      </c>
      <c r="AY14" s="471" t="e">
        <f>#REF!+#REF!+#REF!+#REF!+#REF!+#REF!+#REF!+#REF!+#REF!+'KIM SON (21-30)'!AY14+'HAM GIANG (21-30)'!AY14+'HAM TAN (21-30)'!AY14+'DAI AN (21-30)'!AY14+'DINH AN (21-30)'!AY14+'NGOC BIEN (21-30)'!AY14+'LONG HIEP (21-30)'!AY14+'TAN HIEP (21-30)'!AY14</f>
        <v>#REF!</v>
      </c>
      <c r="AZ14" s="471" t="e">
        <f>#REF!+#REF!+#REF!+#REF!+#REF!+#REF!+#REF!+#REF!+#REF!+'KIM SON (21-30)'!AZ14+'HAM GIANG (21-30)'!AZ14+'HAM TAN (21-30)'!AZ14+'DAI AN (21-30)'!AZ14+'DINH AN (21-30)'!AZ14+'NGOC BIEN (21-30)'!AZ14+'LONG HIEP (21-30)'!AZ14+'TAN HIEP (21-30)'!AZ14</f>
        <v>#REF!</v>
      </c>
      <c r="BA14" s="471" t="e">
        <f>#REF!+#REF!+#REF!+#REF!+#REF!+#REF!+#REF!+#REF!+#REF!+'KIM SON (21-30)'!BA14+'HAM GIANG (21-30)'!BA14+'HAM TAN (21-30)'!BA14+'DAI AN (21-30)'!BA14+'DINH AN (21-30)'!BA14+'NGOC BIEN (21-30)'!BA14+'LONG HIEP (21-30)'!BA14+'TAN HIEP (21-30)'!BA14</f>
        <v>#REF!</v>
      </c>
      <c r="BB14" s="471" t="e">
        <f>#REF!+#REF!+#REF!+#REF!+#REF!+#REF!+#REF!+#REF!+#REF!+'KIM SON (21-30)'!BB14+'HAM GIANG (21-30)'!BB14+'HAM TAN (21-30)'!BB14+'DAI AN (21-30)'!BB14+'DINH AN (21-30)'!BB14+'NGOC BIEN (21-30)'!BB14+'LONG HIEP (21-30)'!BB14+'TAN HIEP (21-30)'!BB14</f>
        <v>#REF!</v>
      </c>
      <c r="BC14" s="471" t="e">
        <f>#REF!+#REF!+#REF!+#REF!+#REF!+#REF!+#REF!+#REF!+#REF!+'KIM SON (21-30)'!BC14+'HAM GIANG (21-30)'!BC14+'HAM TAN (21-30)'!BC14+'DAI AN (21-30)'!BC14+'DINH AN (21-30)'!BC14+'NGOC BIEN (21-30)'!BC14+'LONG HIEP (21-30)'!BC14+'TAN HIEP (21-30)'!BC14</f>
        <v>#REF!</v>
      </c>
      <c r="BD14" s="471" t="e">
        <f>#REF!+#REF!+#REF!+#REF!+#REF!+#REF!+#REF!+#REF!+#REF!+'KIM SON (21-30)'!BD14+'HAM GIANG (21-30)'!BD14+'HAM TAN (21-30)'!BD14+'DAI AN (21-30)'!BD14+'DINH AN (21-30)'!BD14+'NGOC BIEN (21-30)'!BD14+'LONG HIEP (21-30)'!BD14+'TAN HIEP (21-30)'!BD14</f>
        <v>#REF!</v>
      </c>
      <c r="BE14" s="471" t="e">
        <f>#REF!+#REF!+#REF!+#REF!+#REF!+#REF!+#REF!+#REF!+#REF!+'KIM SON (21-30)'!BE14+'HAM GIANG (21-30)'!BE14+'HAM TAN (21-30)'!BE14+'DAI AN (21-30)'!BE14+'DINH AN (21-30)'!BE14+'NGOC BIEN (21-30)'!BE14+'LONG HIEP (21-30)'!BE14+'TAN HIEP (21-30)'!BE14</f>
        <v>#REF!</v>
      </c>
      <c r="BF14" s="471" t="e">
        <f>#REF!+#REF!+#REF!+#REF!+#REF!+#REF!+#REF!+#REF!+#REF!+'KIM SON (21-30)'!BF14+'HAM GIANG (21-30)'!BF14+'HAM TAN (21-30)'!BF14+'DAI AN (21-30)'!BF14+'DINH AN (21-30)'!BF14+'NGOC BIEN (21-30)'!BF14+'LONG HIEP (21-30)'!BF14+'TAN HIEP (21-30)'!BF14</f>
        <v>#REF!</v>
      </c>
      <c r="BG14" s="468"/>
      <c r="BH14" s="468" t="e">
        <f t="shared" si="1"/>
        <v>#REF!</v>
      </c>
      <c r="BI14" s="472" t="e">
        <f>$J$64-BH14</f>
        <v>#REF!</v>
      </c>
      <c r="BJ14" s="468" t="e">
        <f>D14+BI14</f>
        <v>#REF!</v>
      </c>
      <c r="BK14" s="450"/>
      <c r="BL14" s="451"/>
      <c r="BM14" s="36"/>
    </row>
    <row r="15" spans="1:65" s="4" customFormat="1" ht="30" customHeight="1">
      <c r="A15" s="369" t="s">
        <v>23</v>
      </c>
      <c r="B15" s="477" t="s">
        <v>24</v>
      </c>
      <c r="C15" s="16" t="s">
        <v>25</v>
      </c>
      <c r="D15" s="471" t="e">
        <f>#REF!+#REF!+#REF!+#REF!+#REF!+#REF!+#REF!+#REF!+#REF!+'KIM SON (21-30)'!D15+'HAM GIANG (21-30)'!D15+'HAM TAN (21-30)'!D15+'DAI AN (21-30)'!D15+'DINH AN (21-30)'!D15+'NGOC BIEN (21-30)'!D15+'LONG HIEP (21-30)'!D15+'TAN HIEP (21-30)'!D15</f>
        <v>#REF!</v>
      </c>
      <c r="E15" s="468" t="e">
        <f>SUM(G15:J15,L15:Q15)</f>
        <v>#REF!</v>
      </c>
      <c r="F15" s="471" t="e">
        <f>#REF!+#REF!+#REF!+#REF!+#REF!+#REF!+#REF!+#REF!+#REF!+'KIM SON (21-30)'!F15+'HAM GIANG (21-30)'!F15+'HAM TAN (21-30)'!F15+'DAI AN (21-30)'!F15+'DINH AN (21-30)'!F15+'NGOC BIEN (21-30)'!F15+'LONG HIEP (21-30)'!F15+'TAN HIEP (21-30)'!F15</f>
        <v>#REF!</v>
      </c>
      <c r="G15" s="471" t="e">
        <f>#REF!+#REF!+#REF!+#REF!+#REF!+#REF!+#REF!+#REF!+#REF!+'KIM SON (21-30)'!G15+'HAM GIANG (21-30)'!G15+'HAM TAN (21-30)'!G15+'DAI AN (21-30)'!G15+'DINH AN (21-30)'!G15+'NGOC BIEN (21-30)'!G15+'LONG HIEP (21-30)'!G15+'TAN HIEP (21-30)'!G15</f>
        <v>#REF!</v>
      </c>
      <c r="H15" s="471" t="e">
        <f>#REF!+#REF!+#REF!+#REF!+#REF!+#REF!+#REF!+#REF!+#REF!+'KIM SON (21-30)'!H15+'HAM GIANG (21-30)'!H15+'HAM TAN (21-30)'!H15+'DAI AN (21-30)'!H15+'DINH AN (21-30)'!H15+'NGOC BIEN (21-30)'!H15+'LONG HIEP (21-30)'!H15+'TAN HIEP (21-30)'!H15</f>
        <v>#REF!</v>
      </c>
      <c r="I15" s="471" t="e">
        <f>#REF!+#REF!+#REF!+#REF!+#REF!+#REF!+#REF!+#REF!+#REF!+'KIM SON (21-30)'!I15+'HAM GIANG (21-30)'!I15+'HAM TAN (21-30)'!I15+'DAI AN (21-30)'!I15+'DINH AN (21-30)'!I15+'NGOC BIEN (21-30)'!I15+'LONG HIEP (21-30)'!I15+'TAN HIEP (21-30)'!I15</f>
        <v>#REF!</v>
      </c>
      <c r="J15" s="471" t="e">
        <f>#REF!+#REF!+#REF!+#REF!+#REF!+#REF!+#REF!+#REF!+#REF!+'KIM SON (21-30)'!J15+'HAM GIANG (21-30)'!J15+'HAM TAN (21-30)'!J15+'DAI AN (21-30)'!J15+'DINH AN (21-30)'!J15+'NGOC BIEN (21-30)'!J15+'LONG HIEP (21-30)'!J15+'TAN HIEP (21-30)'!J15</f>
        <v>#REF!</v>
      </c>
      <c r="K15" s="475" t="e">
        <f>$D15-$BH15</f>
        <v>#REF!</v>
      </c>
      <c r="L15" s="471" t="e">
        <f>#REF!+#REF!+#REF!+#REF!+#REF!+#REF!+#REF!+#REF!+#REF!+'KIM SON (21-30)'!L15+'HAM GIANG (21-30)'!L15+'HAM TAN (21-30)'!L15+'DAI AN (21-30)'!L15+'DINH AN (21-30)'!L15+'NGOC BIEN (21-30)'!L15+'LONG HIEP (21-30)'!L15+'TAN HIEP (21-30)'!L15</f>
        <v>#REF!</v>
      </c>
      <c r="M15" s="471" t="e">
        <f>#REF!+#REF!+#REF!+#REF!+#REF!+#REF!+#REF!+#REF!+#REF!+'KIM SON (21-30)'!M15+'HAM GIANG (21-30)'!M15+'HAM TAN (21-30)'!M15+'DAI AN (21-30)'!M15+'DINH AN (21-30)'!M15+'NGOC BIEN (21-30)'!M15+'LONG HIEP (21-30)'!M15+'TAN HIEP (21-30)'!M15</f>
        <v>#REF!</v>
      </c>
      <c r="N15" s="471" t="e">
        <f>#REF!+#REF!+#REF!+#REF!+#REF!+#REF!+#REF!+#REF!+#REF!+'KIM SON (21-30)'!N15+'HAM GIANG (21-30)'!N15+'HAM TAN (21-30)'!N15+'DAI AN (21-30)'!N15+'DINH AN (21-30)'!N15+'NGOC BIEN (21-30)'!N15+'LONG HIEP (21-30)'!N15+'TAN HIEP (21-30)'!N15</f>
        <v>#REF!</v>
      </c>
      <c r="O15" s="471" t="e">
        <f>#REF!+#REF!+#REF!+#REF!+#REF!+#REF!+#REF!+#REF!+#REF!+'KIM SON (21-30)'!O15+'HAM GIANG (21-30)'!O15+'HAM TAN (21-30)'!O15+'DAI AN (21-30)'!O15+'DINH AN (21-30)'!O15+'NGOC BIEN (21-30)'!O15+'LONG HIEP (21-30)'!O15+'TAN HIEP (21-30)'!O15</f>
        <v>#REF!</v>
      </c>
      <c r="P15" s="471" t="e">
        <f>#REF!+#REF!+#REF!+#REF!+#REF!+#REF!+#REF!+#REF!+#REF!+'KIM SON (21-30)'!P15+'HAM GIANG (21-30)'!P15+'HAM TAN (21-30)'!P15+'DAI AN (21-30)'!P15+'DINH AN (21-30)'!P15+'NGOC BIEN (21-30)'!P15+'LONG HIEP (21-30)'!P15+'TAN HIEP (21-30)'!P15</f>
        <v>#REF!</v>
      </c>
      <c r="Q15" s="471" t="e">
        <f>#REF!+#REF!+#REF!+#REF!+#REF!+#REF!+#REF!+#REF!+#REF!+'KIM SON (21-30)'!Q15+'HAM GIANG (21-30)'!Q15+'HAM TAN (21-30)'!Q15+'DAI AN (21-30)'!Q15+'DINH AN (21-30)'!Q15+'NGOC BIEN (21-30)'!Q15+'LONG HIEP (21-30)'!Q15+'TAN HIEP (21-30)'!Q15</f>
        <v>#REF!</v>
      </c>
      <c r="R15" s="474" t="e">
        <f t="shared" si="3"/>
        <v>#REF!</v>
      </c>
      <c r="S15" s="471" t="e">
        <f>#REF!+#REF!+#REF!+#REF!+#REF!+#REF!+#REF!+#REF!+#REF!+'KIM SON (21-30)'!S15+'HAM GIANG (21-30)'!S15+'HAM TAN (21-30)'!S15+'DAI AN (21-30)'!S15+'DINH AN (21-30)'!S15+'NGOC BIEN (21-30)'!S15+'LONG HIEP (21-30)'!S15+'TAN HIEP (21-30)'!S15</f>
        <v>#REF!</v>
      </c>
      <c r="T15" s="471" t="e">
        <f>#REF!+#REF!+#REF!+#REF!+#REF!+#REF!+#REF!+#REF!+#REF!+'KIM SON (21-30)'!T15+'HAM GIANG (21-30)'!T15+'HAM TAN (21-30)'!T15+'DAI AN (21-30)'!T15+'DINH AN (21-30)'!T15+'NGOC BIEN (21-30)'!T15+'LONG HIEP (21-30)'!T15+'TAN HIEP (21-30)'!T15</f>
        <v>#REF!</v>
      </c>
      <c r="U15" s="471" t="e">
        <f>#REF!+#REF!+#REF!+#REF!+#REF!+#REF!+#REF!+#REF!+#REF!+'KIM SON (21-30)'!U15+'HAM GIANG (21-30)'!U15+'HAM TAN (21-30)'!U15+'DAI AN (21-30)'!U15+'DINH AN (21-30)'!U15+'NGOC BIEN (21-30)'!U15+'LONG HIEP (21-30)'!U15+'TAN HIEP (21-30)'!U15</f>
        <v>#REF!</v>
      </c>
      <c r="V15" s="471" t="e">
        <f>#REF!+#REF!+#REF!+#REF!+#REF!+#REF!+#REF!+#REF!+#REF!+'KIM SON (21-30)'!V15+'HAM GIANG (21-30)'!V15+'HAM TAN (21-30)'!V15+'DAI AN (21-30)'!V15+'DINH AN (21-30)'!V15+'NGOC BIEN (21-30)'!V15+'LONG HIEP (21-30)'!V15+'TAN HIEP (21-30)'!V15</f>
        <v>#REF!</v>
      </c>
      <c r="W15" s="471" t="e">
        <f>#REF!+#REF!+#REF!+#REF!+#REF!+#REF!+#REF!+#REF!+#REF!+'KIM SON (21-30)'!W15+'HAM GIANG (21-30)'!W15+'HAM TAN (21-30)'!W15+'DAI AN (21-30)'!W15+'DINH AN (21-30)'!W15+'NGOC BIEN (21-30)'!W15+'LONG HIEP (21-30)'!W15+'TAN HIEP (21-30)'!W15</f>
        <v>#REF!</v>
      </c>
      <c r="X15" s="471" t="e">
        <f>#REF!+#REF!+#REF!+#REF!+#REF!+#REF!+#REF!+#REF!+#REF!+'KIM SON (21-30)'!X15+'HAM GIANG (21-30)'!X15+'HAM TAN (21-30)'!X15+'DAI AN (21-30)'!X15+'DINH AN (21-30)'!X15+'NGOC BIEN (21-30)'!X15+'LONG HIEP (21-30)'!X15+'TAN HIEP (21-30)'!X15</f>
        <v>#REF!</v>
      </c>
      <c r="Y15" s="471" t="e">
        <f>#REF!+#REF!+#REF!+#REF!+#REF!+#REF!+#REF!+#REF!+#REF!+'KIM SON (21-30)'!Y15+'HAM GIANG (21-30)'!Y15+'HAM TAN (21-30)'!Y15+'DAI AN (21-30)'!Y15+'DINH AN (21-30)'!Y15+'NGOC BIEN (21-30)'!Y15+'LONG HIEP (21-30)'!Y15+'TAN HIEP (21-30)'!Y15</f>
        <v>#REF!</v>
      </c>
      <c r="Z15" s="471" t="e">
        <f>#REF!+#REF!+#REF!+#REF!+#REF!+#REF!+#REF!+#REF!+#REF!+'KIM SON (21-30)'!Z15+'HAM GIANG (21-30)'!Z15+'HAM TAN (21-30)'!Z15+'DAI AN (21-30)'!Z15+'DINH AN (21-30)'!Z15+'NGOC BIEN (21-30)'!Z15+'LONG HIEP (21-30)'!Z15+'TAN HIEP (21-30)'!Z15</f>
        <v>#REF!</v>
      </c>
      <c r="AA15" s="471" t="e">
        <f>#REF!+#REF!+#REF!+#REF!+#REF!+#REF!+#REF!+#REF!+#REF!+'KIM SON (21-30)'!AA15+'HAM GIANG (21-30)'!AA15+'HAM TAN (21-30)'!AA15+'DAI AN (21-30)'!AA15+'DINH AN (21-30)'!AA15+'NGOC BIEN (21-30)'!AA15+'LONG HIEP (21-30)'!AA15+'TAN HIEP (21-30)'!AA15</f>
        <v>#REF!</v>
      </c>
      <c r="AB15" s="474" t="e">
        <f t="shared" si="4"/>
        <v>#REF!</v>
      </c>
      <c r="AC15" s="471" t="e">
        <f>#REF!+#REF!+#REF!+#REF!+#REF!+#REF!+#REF!+#REF!+#REF!+'KIM SON (21-30)'!AC15+'HAM GIANG (21-30)'!AC15+'HAM TAN (21-30)'!AC15+'DAI AN (21-30)'!AC15+'DINH AN (21-30)'!AC15+'NGOC BIEN (21-30)'!AC15+'LONG HIEP (21-30)'!AC15+'TAN HIEP (21-30)'!AC15</f>
        <v>#REF!</v>
      </c>
      <c r="AD15" s="471" t="e">
        <f>#REF!+#REF!+#REF!+#REF!+#REF!+#REF!+#REF!+#REF!+#REF!+'KIM SON (21-30)'!AD15+'HAM GIANG (21-30)'!AD15+'HAM TAN (21-30)'!AD15+'DAI AN (21-30)'!AD15+'DINH AN (21-30)'!AD15+'NGOC BIEN (21-30)'!AD15+'LONG HIEP (21-30)'!AD15+'TAN HIEP (21-30)'!AD15</f>
        <v>#REF!</v>
      </c>
      <c r="AE15" s="471" t="e">
        <f>#REF!+#REF!+#REF!+#REF!+#REF!+#REF!+#REF!+#REF!+#REF!+'KIM SON (21-30)'!AE15+'HAM GIANG (21-30)'!AE15+'HAM TAN (21-30)'!AE15+'DAI AN (21-30)'!AE15+'DINH AN (21-30)'!AE15+'NGOC BIEN (21-30)'!AE15+'LONG HIEP (21-30)'!AE15+'TAN HIEP (21-30)'!AE15</f>
        <v>#REF!</v>
      </c>
      <c r="AF15" s="471" t="e">
        <f>#REF!+#REF!+#REF!+#REF!+#REF!+#REF!+#REF!+#REF!+#REF!+'KIM SON (21-30)'!AF15+'HAM GIANG (21-30)'!AF15+'HAM TAN (21-30)'!AF15+'DAI AN (21-30)'!AF15+'DINH AN (21-30)'!AF15+'NGOC BIEN (21-30)'!AF15+'LONG HIEP (21-30)'!AF15+'TAN HIEP (21-30)'!AF15</f>
        <v>#REF!</v>
      </c>
      <c r="AG15" s="471" t="e">
        <f>#REF!+#REF!+#REF!+#REF!+#REF!+#REF!+#REF!+#REF!+#REF!+'KIM SON (21-30)'!AG15+'HAM GIANG (21-30)'!AG15+'HAM TAN (21-30)'!AG15+'DAI AN (21-30)'!AG15+'DINH AN (21-30)'!AG15+'NGOC BIEN (21-30)'!AG15+'LONG HIEP (21-30)'!AG15+'TAN HIEP (21-30)'!AG15</f>
        <v>#REF!</v>
      </c>
      <c r="AH15" s="471" t="e">
        <f>#REF!+#REF!+#REF!+#REF!+#REF!+#REF!+#REF!+#REF!+#REF!+'KIM SON (21-30)'!AH15+'HAM GIANG (21-30)'!AH15+'HAM TAN (21-30)'!AH15+'DAI AN (21-30)'!AH15+'DINH AN (21-30)'!AH15+'NGOC BIEN (21-30)'!AH15+'LONG HIEP (21-30)'!AH15+'TAN HIEP (21-30)'!AH15</f>
        <v>#REF!</v>
      </c>
      <c r="AI15" s="471" t="e">
        <f>#REF!+#REF!+#REF!+#REF!+#REF!+#REF!+#REF!+#REF!+#REF!+'KIM SON (21-30)'!AI15+'HAM GIANG (21-30)'!AI15+'HAM TAN (21-30)'!AI15+'DAI AN (21-30)'!AI15+'DINH AN (21-30)'!AI15+'NGOC BIEN (21-30)'!AI15+'LONG HIEP (21-30)'!AI15+'TAN HIEP (21-30)'!AI15</f>
        <v>#REF!</v>
      </c>
      <c r="AJ15" s="471" t="e">
        <f>#REF!+#REF!+#REF!+#REF!+#REF!+#REF!+#REF!+#REF!+#REF!+'KIM SON (21-30)'!AJ15+'HAM GIANG (21-30)'!AJ15+'HAM TAN (21-30)'!AJ15+'DAI AN (21-30)'!AJ15+'DINH AN (21-30)'!AJ15+'NGOC BIEN (21-30)'!AJ15+'LONG HIEP (21-30)'!AJ15+'TAN HIEP (21-30)'!AJ15</f>
        <v>#REF!</v>
      </c>
      <c r="AK15" s="471" t="e">
        <f>#REF!+#REF!+#REF!+#REF!+#REF!+#REF!+#REF!+#REF!+#REF!+'KIM SON (21-30)'!AK15+'HAM GIANG (21-30)'!AK15+'HAM TAN (21-30)'!AK15+'DAI AN (21-30)'!AK15+'DINH AN (21-30)'!AK15+'NGOC BIEN (21-30)'!AK15+'LONG HIEP (21-30)'!AK15+'TAN HIEP (21-30)'!AK15</f>
        <v>#REF!</v>
      </c>
      <c r="AL15" s="471" t="e">
        <f>#REF!+#REF!+#REF!+#REF!+#REF!+#REF!+#REF!+#REF!+#REF!+'KIM SON (21-30)'!AL15+'HAM GIANG (21-30)'!AL15+'HAM TAN (21-30)'!AL15+'DAI AN (21-30)'!AL15+'DINH AN (21-30)'!AL15+'NGOC BIEN (21-30)'!AL15+'LONG HIEP (21-30)'!AL15+'TAN HIEP (21-30)'!AL15</f>
        <v>#REF!</v>
      </c>
      <c r="AM15" s="471" t="e">
        <f>#REF!+#REF!+#REF!+#REF!+#REF!+#REF!+#REF!+#REF!+#REF!+'KIM SON (21-30)'!AM15+'HAM GIANG (21-30)'!AM15+'HAM TAN (21-30)'!AM15+'DAI AN (21-30)'!AM15+'DINH AN (21-30)'!AM15+'NGOC BIEN (21-30)'!AM15+'LONG HIEP (21-30)'!AM15+'TAN HIEP (21-30)'!AM15</f>
        <v>#REF!</v>
      </c>
      <c r="AN15" s="471" t="e">
        <f>#REF!+#REF!+#REF!+#REF!+#REF!+#REF!+#REF!+#REF!+#REF!+'KIM SON (21-30)'!AN15+'HAM GIANG (21-30)'!AN15+'HAM TAN (21-30)'!AN15+'DAI AN (21-30)'!AN15+'DINH AN (21-30)'!AN15+'NGOC BIEN (21-30)'!AN15+'LONG HIEP (21-30)'!AN15+'TAN HIEP (21-30)'!AN15</f>
        <v>#REF!</v>
      </c>
      <c r="AO15" s="471" t="e">
        <f>#REF!+#REF!+#REF!+#REF!+#REF!+#REF!+#REF!+#REF!+#REF!+'KIM SON (21-30)'!AO15+'HAM GIANG (21-30)'!AO15+'HAM TAN (21-30)'!AO15+'DAI AN (21-30)'!AO15+'DINH AN (21-30)'!AO15+'NGOC BIEN (21-30)'!AO15+'LONG HIEP (21-30)'!AO15+'TAN HIEP (21-30)'!AO15</f>
        <v>#REF!</v>
      </c>
      <c r="AP15" s="471" t="e">
        <f>#REF!+#REF!+#REF!+#REF!+#REF!+#REF!+#REF!+#REF!+#REF!+'KIM SON (21-30)'!AP15+'HAM GIANG (21-30)'!AP15+'HAM TAN (21-30)'!AP15+'DAI AN (21-30)'!AP15+'DINH AN (21-30)'!AP15+'NGOC BIEN (21-30)'!AP15+'LONG HIEP (21-30)'!AP15+'TAN HIEP (21-30)'!AP15</f>
        <v>#REF!</v>
      </c>
      <c r="AQ15" s="471" t="e">
        <f>#REF!+#REF!+#REF!+#REF!+#REF!+#REF!+#REF!+#REF!+#REF!+'KIM SON (21-30)'!AQ15+'HAM GIANG (21-30)'!AQ15+'HAM TAN (21-30)'!AQ15+'DAI AN (21-30)'!AQ15+'DINH AN (21-30)'!AQ15+'NGOC BIEN (21-30)'!AQ15+'LONG HIEP (21-30)'!AQ15+'TAN HIEP (21-30)'!AQ15</f>
        <v>#REF!</v>
      </c>
      <c r="AR15" s="471" t="e">
        <f>#REF!+#REF!+#REF!+#REF!+#REF!+#REF!+#REF!+#REF!+#REF!+'KIM SON (21-30)'!AR15+'HAM GIANG (21-30)'!AR15+'HAM TAN (21-30)'!AR15+'DAI AN (21-30)'!AR15+'DINH AN (21-30)'!AR15+'NGOC BIEN (21-30)'!AR15+'LONG HIEP (21-30)'!AR15+'TAN HIEP (21-30)'!AR15</f>
        <v>#REF!</v>
      </c>
      <c r="AS15" s="471" t="e">
        <f>#REF!+#REF!+#REF!+#REF!+#REF!+#REF!+#REF!+#REF!+#REF!+'KIM SON (21-30)'!AS15+'HAM GIANG (21-30)'!AS15+'HAM TAN (21-30)'!AS15+'DAI AN (21-30)'!AS15+'DINH AN (21-30)'!AS15+'NGOC BIEN (21-30)'!AS15+'LONG HIEP (21-30)'!AS15+'TAN HIEP (21-30)'!AS15</f>
        <v>#REF!</v>
      </c>
      <c r="AT15" s="471" t="e">
        <f>#REF!+#REF!+#REF!+#REF!+#REF!+#REF!+#REF!+#REF!+#REF!+'KIM SON (21-30)'!AT15+'HAM GIANG (21-30)'!AT15+'HAM TAN (21-30)'!AT15+'DAI AN (21-30)'!AT15+'DINH AN (21-30)'!AT15+'NGOC BIEN (21-30)'!AT15+'LONG HIEP (21-30)'!AT15+'TAN HIEP (21-30)'!AT15</f>
        <v>#REF!</v>
      </c>
      <c r="AU15" s="471" t="e">
        <f>#REF!+#REF!+#REF!+#REF!+#REF!+#REF!+#REF!+#REF!+#REF!+'KIM SON (21-30)'!AU15+'HAM GIANG (21-30)'!AU15+'HAM TAN (21-30)'!AU15+'DAI AN (21-30)'!AU15+'DINH AN (21-30)'!AU15+'NGOC BIEN (21-30)'!AU15+'LONG HIEP (21-30)'!AU15+'TAN HIEP (21-30)'!AU15</f>
        <v>#REF!</v>
      </c>
      <c r="AV15" s="471" t="e">
        <f>#REF!+#REF!+#REF!+#REF!+#REF!+#REF!+#REF!+#REF!+#REF!+'KIM SON (21-30)'!AV15+'HAM GIANG (21-30)'!AV15+'HAM TAN (21-30)'!AV15+'DAI AN (21-30)'!AV15+'DINH AN (21-30)'!AV15+'NGOC BIEN (21-30)'!AV15+'LONG HIEP (21-30)'!AV15+'TAN HIEP (21-30)'!AV15</f>
        <v>#REF!</v>
      </c>
      <c r="AW15" s="471" t="e">
        <f>#REF!+#REF!+#REF!+#REF!+#REF!+#REF!+#REF!+#REF!+#REF!+'KIM SON (21-30)'!AW15+'HAM GIANG (21-30)'!AW15+'HAM TAN (21-30)'!AW15+'DAI AN (21-30)'!AW15+'DINH AN (21-30)'!AW15+'NGOC BIEN (21-30)'!AW15+'LONG HIEP (21-30)'!AW15+'TAN HIEP (21-30)'!AW15</f>
        <v>#REF!</v>
      </c>
      <c r="AX15" s="471" t="e">
        <f>#REF!+#REF!+#REF!+#REF!+#REF!+#REF!+#REF!+#REF!+#REF!+'KIM SON (21-30)'!AX15+'HAM GIANG (21-30)'!AX15+'HAM TAN (21-30)'!AX15+'DAI AN (21-30)'!AX15+'DINH AN (21-30)'!AX15+'NGOC BIEN (21-30)'!AX15+'LONG HIEP (21-30)'!AX15+'TAN HIEP (21-30)'!AX15</f>
        <v>#REF!</v>
      </c>
      <c r="AY15" s="471" t="e">
        <f>#REF!+#REF!+#REF!+#REF!+#REF!+#REF!+#REF!+#REF!+#REF!+'KIM SON (21-30)'!AY15+'HAM GIANG (21-30)'!AY15+'HAM TAN (21-30)'!AY15+'DAI AN (21-30)'!AY15+'DINH AN (21-30)'!AY15+'NGOC BIEN (21-30)'!AY15+'LONG HIEP (21-30)'!AY15+'TAN HIEP (21-30)'!AY15</f>
        <v>#REF!</v>
      </c>
      <c r="AZ15" s="471" t="e">
        <f>#REF!+#REF!+#REF!+#REF!+#REF!+#REF!+#REF!+#REF!+#REF!+'KIM SON (21-30)'!AZ15+'HAM GIANG (21-30)'!AZ15+'HAM TAN (21-30)'!AZ15+'DAI AN (21-30)'!AZ15+'DINH AN (21-30)'!AZ15+'NGOC BIEN (21-30)'!AZ15+'LONG HIEP (21-30)'!AZ15+'TAN HIEP (21-30)'!AZ15</f>
        <v>#REF!</v>
      </c>
      <c r="BA15" s="471" t="e">
        <f>#REF!+#REF!+#REF!+#REF!+#REF!+#REF!+#REF!+#REF!+#REF!+'KIM SON (21-30)'!BA15+'HAM GIANG (21-30)'!BA15+'HAM TAN (21-30)'!BA15+'DAI AN (21-30)'!BA15+'DINH AN (21-30)'!BA15+'NGOC BIEN (21-30)'!BA15+'LONG HIEP (21-30)'!BA15+'TAN HIEP (21-30)'!BA15</f>
        <v>#REF!</v>
      </c>
      <c r="BB15" s="471" t="e">
        <f>#REF!+#REF!+#REF!+#REF!+#REF!+#REF!+#REF!+#REF!+#REF!+'KIM SON (21-30)'!BB15+'HAM GIANG (21-30)'!BB15+'HAM TAN (21-30)'!BB15+'DAI AN (21-30)'!BB15+'DINH AN (21-30)'!BB15+'NGOC BIEN (21-30)'!BB15+'LONG HIEP (21-30)'!BB15+'TAN HIEP (21-30)'!BB15</f>
        <v>#REF!</v>
      </c>
      <c r="BC15" s="471" t="e">
        <f>#REF!+#REF!+#REF!+#REF!+#REF!+#REF!+#REF!+#REF!+#REF!+'KIM SON (21-30)'!BC15+'HAM GIANG (21-30)'!BC15+'HAM TAN (21-30)'!BC15+'DAI AN (21-30)'!BC15+'DINH AN (21-30)'!BC15+'NGOC BIEN (21-30)'!BC15+'LONG HIEP (21-30)'!BC15+'TAN HIEP (21-30)'!BC15</f>
        <v>#REF!</v>
      </c>
      <c r="BD15" s="471" t="e">
        <f>#REF!+#REF!+#REF!+#REF!+#REF!+#REF!+#REF!+#REF!+#REF!+'KIM SON (21-30)'!BD15+'HAM GIANG (21-30)'!BD15+'HAM TAN (21-30)'!BD15+'DAI AN (21-30)'!BD15+'DINH AN (21-30)'!BD15+'NGOC BIEN (21-30)'!BD15+'LONG HIEP (21-30)'!BD15+'TAN HIEP (21-30)'!BD15</f>
        <v>#REF!</v>
      </c>
      <c r="BE15" s="471" t="e">
        <f>#REF!+#REF!+#REF!+#REF!+#REF!+#REF!+#REF!+#REF!+#REF!+'KIM SON (21-30)'!BE15+'HAM GIANG (21-30)'!BE15+'HAM TAN (21-30)'!BE15+'DAI AN (21-30)'!BE15+'DINH AN (21-30)'!BE15+'NGOC BIEN (21-30)'!BE15+'LONG HIEP (21-30)'!BE15+'TAN HIEP (21-30)'!BE15</f>
        <v>#REF!</v>
      </c>
      <c r="BF15" s="471" t="e">
        <f>#REF!+#REF!+#REF!+#REF!+#REF!+#REF!+#REF!+#REF!+#REF!+'KIM SON (21-30)'!BF15+'HAM GIANG (21-30)'!BF15+'HAM TAN (21-30)'!BF15+'DAI AN (21-30)'!BF15+'DINH AN (21-30)'!BF15+'NGOC BIEN (21-30)'!BF15+'LONG HIEP (21-30)'!BF15+'TAN HIEP (21-30)'!BF15</f>
        <v>#REF!</v>
      </c>
      <c r="BG15" s="468"/>
      <c r="BH15" s="468" t="e">
        <f>SUM(BF15,BG15,R15,E15)</f>
        <v>#REF!</v>
      </c>
      <c r="BI15" s="478" t="e">
        <f>$K$64-BH15</f>
        <v>#REF!</v>
      </c>
      <c r="BJ15" s="468" t="e">
        <f>D15+BI15</f>
        <v>#REF!</v>
      </c>
      <c r="BK15" s="450"/>
      <c r="BL15" s="451"/>
      <c r="BM15" s="36"/>
    </row>
    <row r="16" spans="1:65" s="4" customFormat="1" ht="30" customHeight="1">
      <c r="A16" s="369" t="s">
        <v>26</v>
      </c>
      <c r="B16" s="477" t="s">
        <v>27</v>
      </c>
      <c r="C16" s="16" t="s">
        <v>28</v>
      </c>
      <c r="D16" s="471" t="e">
        <f>#REF!+#REF!+#REF!+#REF!+#REF!+#REF!+#REF!+#REF!+#REF!+'KIM SON (21-30)'!D16+'HAM GIANG (21-30)'!D16+'HAM TAN (21-30)'!D16+'DAI AN (21-30)'!D16+'DINH AN (21-30)'!D16+'NGOC BIEN (21-30)'!D16+'LONG HIEP (21-30)'!D16+'TAN HIEP (21-30)'!D16</f>
        <v>#REF!</v>
      </c>
      <c r="E16" s="468" t="e">
        <f>SUM(G16:K16,M16:Q16)</f>
        <v>#REF!</v>
      </c>
      <c r="F16" s="471" t="e">
        <f>#REF!+#REF!+#REF!+#REF!+#REF!+#REF!+#REF!+#REF!+#REF!+'KIM SON (21-30)'!F16+'HAM GIANG (21-30)'!F16+'HAM TAN (21-30)'!F16+'DAI AN (21-30)'!F16+'DINH AN (21-30)'!F16+'NGOC BIEN (21-30)'!F16+'LONG HIEP (21-30)'!F16+'TAN HIEP (21-30)'!F16</f>
        <v>#REF!</v>
      </c>
      <c r="G16" s="471" t="e">
        <f>#REF!+#REF!+#REF!+#REF!+#REF!+#REF!+#REF!+#REF!+#REF!+'KIM SON (21-30)'!G16+'HAM GIANG (21-30)'!G16+'HAM TAN (21-30)'!G16+'DAI AN (21-30)'!G16+'DINH AN (21-30)'!G16+'NGOC BIEN (21-30)'!G16+'LONG HIEP (21-30)'!G16+'TAN HIEP (21-30)'!G16</f>
        <v>#REF!</v>
      </c>
      <c r="H16" s="471" t="e">
        <f>#REF!+#REF!+#REF!+#REF!+#REF!+#REF!+#REF!+#REF!+#REF!+'KIM SON (21-30)'!H16+'HAM GIANG (21-30)'!H16+'HAM TAN (21-30)'!H16+'DAI AN (21-30)'!H16+'DINH AN (21-30)'!H16+'NGOC BIEN (21-30)'!H16+'LONG HIEP (21-30)'!H16+'TAN HIEP (21-30)'!H16</f>
        <v>#REF!</v>
      </c>
      <c r="I16" s="471" t="e">
        <f>#REF!+#REF!+#REF!+#REF!+#REF!+#REF!+#REF!+#REF!+#REF!+'KIM SON (21-30)'!I16+'HAM GIANG (21-30)'!I16+'HAM TAN (21-30)'!I16+'DAI AN (21-30)'!I16+'DINH AN (21-30)'!I16+'NGOC BIEN (21-30)'!I16+'LONG HIEP (21-30)'!I16+'TAN HIEP (21-30)'!I16</f>
        <v>#REF!</v>
      </c>
      <c r="J16" s="471" t="e">
        <f>#REF!+#REF!+#REF!+#REF!+#REF!+#REF!+#REF!+#REF!+#REF!+'KIM SON (21-30)'!J16+'HAM GIANG (21-30)'!J16+'HAM TAN (21-30)'!J16+'DAI AN (21-30)'!J16+'DINH AN (21-30)'!J16+'NGOC BIEN (21-30)'!J16+'LONG HIEP (21-30)'!J16+'TAN HIEP (21-30)'!J16</f>
        <v>#REF!</v>
      </c>
      <c r="K16" s="471" t="e">
        <f>#REF!+#REF!+#REF!+#REF!+#REF!+#REF!+#REF!+#REF!+#REF!+'KIM SON (21-30)'!K16+'HAM GIANG (21-30)'!K16+'HAM TAN (21-30)'!K16+'DAI AN (21-30)'!K16+'DINH AN (21-30)'!K16+'NGOC BIEN (21-30)'!K16+'LONG HIEP (21-30)'!K16+'TAN HIEP (21-30)'!K16</f>
        <v>#REF!</v>
      </c>
      <c r="L16" s="475" t="e">
        <f>$D16-$BH16</f>
        <v>#REF!</v>
      </c>
      <c r="M16" s="471" t="e">
        <f>#REF!+#REF!+#REF!+#REF!+#REF!+#REF!+#REF!+#REF!+#REF!+'KIM SON (21-30)'!M16+'HAM GIANG (21-30)'!M16+'HAM TAN (21-30)'!M16+'DAI AN (21-30)'!M16+'DINH AN (21-30)'!M16+'NGOC BIEN (21-30)'!M16+'LONG HIEP (21-30)'!M16+'TAN HIEP (21-30)'!M16</f>
        <v>#REF!</v>
      </c>
      <c r="N16" s="471" t="e">
        <f>#REF!+#REF!+#REF!+#REF!+#REF!+#REF!+#REF!+#REF!+#REF!+'KIM SON (21-30)'!N16+'HAM GIANG (21-30)'!N16+'HAM TAN (21-30)'!N16+'DAI AN (21-30)'!N16+'DINH AN (21-30)'!N16+'NGOC BIEN (21-30)'!N16+'LONG HIEP (21-30)'!N16+'TAN HIEP (21-30)'!N16</f>
        <v>#REF!</v>
      </c>
      <c r="O16" s="471" t="e">
        <f>#REF!+#REF!+#REF!+#REF!+#REF!+#REF!+#REF!+#REF!+#REF!+'KIM SON (21-30)'!O16+'HAM GIANG (21-30)'!O16+'HAM TAN (21-30)'!O16+'DAI AN (21-30)'!O16+'DINH AN (21-30)'!O16+'NGOC BIEN (21-30)'!O16+'LONG HIEP (21-30)'!O16+'TAN HIEP (21-30)'!O16</f>
        <v>#REF!</v>
      </c>
      <c r="P16" s="471" t="e">
        <f>#REF!+#REF!+#REF!+#REF!+#REF!+#REF!+#REF!+#REF!+#REF!+'KIM SON (21-30)'!P16+'HAM GIANG (21-30)'!P16+'HAM TAN (21-30)'!P16+'DAI AN (21-30)'!P16+'DINH AN (21-30)'!P16+'NGOC BIEN (21-30)'!P16+'LONG HIEP (21-30)'!P16+'TAN HIEP (21-30)'!P16</f>
        <v>#REF!</v>
      </c>
      <c r="Q16" s="471" t="e">
        <f>#REF!+#REF!+#REF!+#REF!+#REF!+#REF!+#REF!+#REF!+#REF!+'KIM SON (21-30)'!Q16+'HAM GIANG (21-30)'!Q16+'HAM TAN (21-30)'!Q16+'DAI AN (21-30)'!Q16+'DINH AN (21-30)'!Q16+'NGOC BIEN (21-30)'!Q16+'LONG HIEP (21-30)'!Q16+'TAN HIEP (21-30)'!Q16</f>
        <v>#REF!</v>
      </c>
      <c r="R16" s="474" t="e">
        <f t="shared" si="3"/>
        <v>#REF!</v>
      </c>
      <c r="S16" s="471" t="e">
        <f>#REF!+#REF!+#REF!+#REF!+#REF!+#REF!+#REF!+#REF!+#REF!+'KIM SON (21-30)'!S16+'HAM GIANG (21-30)'!S16+'HAM TAN (21-30)'!S16+'DAI AN (21-30)'!S16+'DINH AN (21-30)'!S16+'NGOC BIEN (21-30)'!S16+'LONG HIEP (21-30)'!S16+'TAN HIEP (21-30)'!S16</f>
        <v>#REF!</v>
      </c>
      <c r="T16" s="471" t="e">
        <f>#REF!+#REF!+#REF!+#REF!+#REF!+#REF!+#REF!+#REF!+#REF!+'KIM SON (21-30)'!T16+'HAM GIANG (21-30)'!T16+'HAM TAN (21-30)'!T16+'DAI AN (21-30)'!T16+'DINH AN (21-30)'!T16+'NGOC BIEN (21-30)'!T16+'LONG HIEP (21-30)'!T16+'TAN HIEP (21-30)'!T16</f>
        <v>#REF!</v>
      </c>
      <c r="U16" s="471" t="e">
        <f>#REF!+#REF!+#REF!+#REF!+#REF!+#REF!+#REF!+#REF!+#REF!+'KIM SON (21-30)'!U16+'HAM GIANG (21-30)'!U16+'HAM TAN (21-30)'!U16+'DAI AN (21-30)'!U16+'DINH AN (21-30)'!U16+'NGOC BIEN (21-30)'!U16+'LONG HIEP (21-30)'!U16+'TAN HIEP (21-30)'!U16</f>
        <v>#REF!</v>
      </c>
      <c r="V16" s="471" t="e">
        <f>#REF!+#REF!+#REF!+#REF!+#REF!+#REF!+#REF!+#REF!+#REF!+'KIM SON (21-30)'!V16+'HAM GIANG (21-30)'!V16+'HAM TAN (21-30)'!V16+'DAI AN (21-30)'!V16+'DINH AN (21-30)'!V16+'NGOC BIEN (21-30)'!V16+'LONG HIEP (21-30)'!V16+'TAN HIEP (21-30)'!V16</f>
        <v>#REF!</v>
      </c>
      <c r="W16" s="471" t="e">
        <f>#REF!+#REF!+#REF!+#REF!+#REF!+#REF!+#REF!+#REF!+#REF!+'KIM SON (21-30)'!W16+'HAM GIANG (21-30)'!W16+'HAM TAN (21-30)'!W16+'DAI AN (21-30)'!W16+'DINH AN (21-30)'!W16+'NGOC BIEN (21-30)'!W16+'LONG HIEP (21-30)'!W16+'TAN HIEP (21-30)'!W16</f>
        <v>#REF!</v>
      </c>
      <c r="X16" s="471" t="e">
        <f>#REF!+#REF!+#REF!+#REF!+#REF!+#REF!+#REF!+#REF!+#REF!+'KIM SON (21-30)'!X16+'HAM GIANG (21-30)'!X16+'HAM TAN (21-30)'!X16+'DAI AN (21-30)'!X16+'DINH AN (21-30)'!X16+'NGOC BIEN (21-30)'!X16+'LONG HIEP (21-30)'!X16+'TAN HIEP (21-30)'!X16</f>
        <v>#REF!</v>
      </c>
      <c r="Y16" s="471" t="e">
        <f>#REF!+#REF!+#REF!+#REF!+#REF!+#REF!+#REF!+#REF!+#REF!+'KIM SON (21-30)'!Y16+'HAM GIANG (21-30)'!Y16+'HAM TAN (21-30)'!Y16+'DAI AN (21-30)'!Y16+'DINH AN (21-30)'!Y16+'NGOC BIEN (21-30)'!Y16+'LONG HIEP (21-30)'!Y16+'TAN HIEP (21-30)'!Y16</f>
        <v>#REF!</v>
      </c>
      <c r="Z16" s="471" t="e">
        <f>#REF!+#REF!+#REF!+#REF!+#REF!+#REF!+#REF!+#REF!+#REF!+'KIM SON (21-30)'!Z16+'HAM GIANG (21-30)'!Z16+'HAM TAN (21-30)'!Z16+'DAI AN (21-30)'!Z16+'DINH AN (21-30)'!Z16+'NGOC BIEN (21-30)'!Z16+'LONG HIEP (21-30)'!Z16+'TAN HIEP (21-30)'!Z16</f>
        <v>#REF!</v>
      </c>
      <c r="AA16" s="471" t="e">
        <f>#REF!+#REF!+#REF!+#REF!+#REF!+#REF!+#REF!+#REF!+#REF!+'KIM SON (21-30)'!AA16+'HAM GIANG (21-30)'!AA16+'HAM TAN (21-30)'!AA16+'DAI AN (21-30)'!AA16+'DINH AN (21-30)'!AA16+'NGOC BIEN (21-30)'!AA16+'LONG HIEP (21-30)'!AA16+'TAN HIEP (21-30)'!AA16</f>
        <v>#REF!</v>
      </c>
      <c r="AB16" s="474" t="e">
        <f t="shared" si="4"/>
        <v>#REF!</v>
      </c>
      <c r="AC16" s="471" t="e">
        <f>#REF!+#REF!+#REF!+#REF!+#REF!+#REF!+#REF!+#REF!+#REF!+'KIM SON (21-30)'!AC16+'HAM GIANG (21-30)'!AC16+'HAM TAN (21-30)'!AC16+'DAI AN (21-30)'!AC16+'DINH AN (21-30)'!AC16+'NGOC BIEN (21-30)'!AC16+'LONG HIEP (21-30)'!AC16+'TAN HIEP (21-30)'!AC16</f>
        <v>#REF!</v>
      </c>
      <c r="AD16" s="471" t="e">
        <f>#REF!+#REF!+#REF!+#REF!+#REF!+#REF!+#REF!+#REF!+#REF!+'KIM SON (21-30)'!AD16+'HAM GIANG (21-30)'!AD16+'HAM TAN (21-30)'!AD16+'DAI AN (21-30)'!AD16+'DINH AN (21-30)'!AD16+'NGOC BIEN (21-30)'!AD16+'LONG HIEP (21-30)'!AD16+'TAN HIEP (21-30)'!AD16</f>
        <v>#REF!</v>
      </c>
      <c r="AE16" s="471" t="e">
        <f>#REF!+#REF!+#REF!+#REF!+#REF!+#REF!+#REF!+#REF!+#REF!+'KIM SON (21-30)'!AE16+'HAM GIANG (21-30)'!AE16+'HAM TAN (21-30)'!AE16+'DAI AN (21-30)'!AE16+'DINH AN (21-30)'!AE16+'NGOC BIEN (21-30)'!AE16+'LONG HIEP (21-30)'!AE16+'TAN HIEP (21-30)'!AE16</f>
        <v>#REF!</v>
      </c>
      <c r="AF16" s="471" t="e">
        <f>#REF!+#REF!+#REF!+#REF!+#REF!+#REF!+#REF!+#REF!+#REF!+'KIM SON (21-30)'!AF16+'HAM GIANG (21-30)'!AF16+'HAM TAN (21-30)'!AF16+'DAI AN (21-30)'!AF16+'DINH AN (21-30)'!AF16+'NGOC BIEN (21-30)'!AF16+'LONG HIEP (21-30)'!AF16+'TAN HIEP (21-30)'!AF16</f>
        <v>#REF!</v>
      </c>
      <c r="AG16" s="471" t="e">
        <f>#REF!+#REF!+#REF!+#REF!+#REF!+#REF!+#REF!+#REF!+#REF!+'KIM SON (21-30)'!AG16+'HAM GIANG (21-30)'!AG16+'HAM TAN (21-30)'!AG16+'DAI AN (21-30)'!AG16+'DINH AN (21-30)'!AG16+'NGOC BIEN (21-30)'!AG16+'LONG HIEP (21-30)'!AG16+'TAN HIEP (21-30)'!AG16</f>
        <v>#REF!</v>
      </c>
      <c r="AH16" s="471" t="e">
        <f>#REF!+#REF!+#REF!+#REF!+#REF!+#REF!+#REF!+#REF!+#REF!+'KIM SON (21-30)'!AH16+'HAM GIANG (21-30)'!AH16+'HAM TAN (21-30)'!AH16+'DAI AN (21-30)'!AH16+'DINH AN (21-30)'!AH16+'NGOC BIEN (21-30)'!AH16+'LONG HIEP (21-30)'!AH16+'TAN HIEP (21-30)'!AH16</f>
        <v>#REF!</v>
      </c>
      <c r="AI16" s="471" t="e">
        <f>#REF!+#REF!+#REF!+#REF!+#REF!+#REF!+#REF!+#REF!+#REF!+'KIM SON (21-30)'!AI16+'HAM GIANG (21-30)'!AI16+'HAM TAN (21-30)'!AI16+'DAI AN (21-30)'!AI16+'DINH AN (21-30)'!AI16+'NGOC BIEN (21-30)'!AI16+'LONG HIEP (21-30)'!AI16+'TAN HIEP (21-30)'!AI16</f>
        <v>#REF!</v>
      </c>
      <c r="AJ16" s="471" t="e">
        <f>#REF!+#REF!+#REF!+#REF!+#REF!+#REF!+#REF!+#REF!+#REF!+'KIM SON (21-30)'!AJ16+'HAM GIANG (21-30)'!AJ16+'HAM TAN (21-30)'!AJ16+'DAI AN (21-30)'!AJ16+'DINH AN (21-30)'!AJ16+'NGOC BIEN (21-30)'!AJ16+'LONG HIEP (21-30)'!AJ16+'TAN HIEP (21-30)'!AJ16</f>
        <v>#REF!</v>
      </c>
      <c r="AK16" s="471" t="e">
        <f>#REF!+#REF!+#REF!+#REF!+#REF!+#REF!+#REF!+#REF!+#REF!+'KIM SON (21-30)'!AK16+'HAM GIANG (21-30)'!AK16+'HAM TAN (21-30)'!AK16+'DAI AN (21-30)'!AK16+'DINH AN (21-30)'!AK16+'NGOC BIEN (21-30)'!AK16+'LONG HIEP (21-30)'!AK16+'TAN HIEP (21-30)'!AK16</f>
        <v>#REF!</v>
      </c>
      <c r="AL16" s="471" t="e">
        <f>#REF!+#REF!+#REF!+#REF!+#REF!+#REF!+#REF!+#REF!+#REF!+'KIM SON (21-30)'!AL16+'HAM GIANG (21-30)'!AL16+'HAM TAN (21-30)'!AL16+'DAI AN (21-30)'!AL16+'DINH AN (21-30)'!AL16+'NGOC BIEN (21-30)'!AL16+'LONG HIEP (21-30)'!AL16+'TAN HIEP (21-30)'!AL16</f>
        <v>#REF!</v>
      </c>
      <c r="AM16" s="471" t="e">
        <f>#REF!+#REF!+#REF!+#REF!+#REF!+#REF!+#REF!+#REF!+#REF!+'KIM SON (21-30)'!AM16+'HAM GIANG (21-30)'!AM16+'HAM TAN (21-30)'!AM16+'DAI AN (21-30)'!AM16+'DINH AN (21-30)'!AM16+'NGOC BIEN (21-30)'!AM16+'LONG HIEP (21-30)'!AM16+'TAN HIEP (21-30)'!AM16</f>
        <v>#REF!</v>
      </c>
      <c r="AN16" s="471" t="e">
        <f>#REF!+#REF!+#REF!+#REF!+#REF!+#REF!+#REF!+#REF!+#REF!+'KIM SON (21-30)'!AN16+'HAM GIANG (21-30)'!AN16+'HAM TAN (21-30)'!AN16+'DAI AN (21-30)'!AN16+'DINH AN (21-30)'!AN16+'NGOC BIEN (21-30)'!AN16+'LONG HIEP (21-30)'!AN16+'TAN HIEP (21-30)'!AN16</f>
        <v>#REF!</v>
      </c>
      <c r="AO16" s="471" t="e">
        <f>#REF!+#REF!+#REF!+#REF!+#REF!+#REF!+#REF!+#REF!+#REF!+'KIM SON (21-30)'!AO16+'HAM GIANG (21-30)'!AO16+'HAM TAN (21-30)'!AO16+'DAI AN (21-30)'!AO16+'DINH AN (21-30)'!AO16+'NGOC BIEN (21-30)'!AO16+'LONG HIEP (21-30)'!AO16+'TAN HIEP (21-30)'!AO16</f>
        <v>#REF!</v>
      </c>
      <c r="AP16" s="471" t="e">
        <f>#REF!+#REF!+#REF!+#REF!+#REF!+#REF!+#REF!+#REF!+#REF!+'KIM SON (21-30)'!AP16+'HAM GIANG (21-30)'!AP16+'HAM TAN (21-30)'!AP16+'DAI AN (21-30)'!AP16+'DINH AN (21-30)'!AP16+'NGOC BIEN (21-30)'!AP16+'LONG HIEP (21-30)'!AP16+'TAN HIEP (21-30)'!AP16</f>
        <v>#REF!</v>
      </c>
      <c r="AQ16" s="471" t="e">
        <f>#REF!+#REF!+#REF!+#REF!+#REF!+#REF!+#REF!+#REF!+#REF!+'KIM SON (21-30)'!AQ16+'HAM GIANG (21-30)'!AQ16+'HAM TAN (21-30)'!AQ16+'DAI AN (21-30)'!AQ16+'DINH AN (21-30)'!AQ16+'NGOC BIEN (21-30)'!AQ16+'LONG HIEP (21-30)'!AQ16+'TAN HIEP (21-30)'!AQ16</f>
        <v>#REF!</v>
      </c>
      <c r="AR16" s="471" t="e">
        <f>#REF!+#REF!+#REF!+#REF!+#REF!+#REF!+#REF!+#REF!+#REF!+'KIM SON (21-30)'!AR16+'HAM GIANG (21-30)'!AR16+'HAM TAN (21-30)'!AR16+'DAI AN (21-30)'!AR16+'DINH AN (21-30)'!AR16+'NGOC BIEN (21-30)'!AR16+'LONG HIEP (21-30)'!AR16+'TAN HIEP (21-30)'!AR16</f>
        <v>#REF!</v>
      </c>
      <c r="AS16" s="471" t="e">
        <f>#REF!+#REF!+#REF!+#REF!+#REF!+#REF!+#REF!+#REF!+#REF!+'KIM SON (21-30)'!AS16+'HAM GIANG (21-30)'!AS16+'HAM TAN (21-30)'!AS16+'DAI AN (21-30)'!AS16+'DINH AN (21-30)'!AS16+'NGOC BIEN (21-30)'!AS16+'LONG HIEP (21-30)'!AS16+'TAN HIEP (21-30)'!AS16</f>
        <v>#REF!</v>
      </c>
      <c r="AT16" s="471" t="e">
        <f>#REF!+#REF!+#REF!+#REF!+#REF!+#REF!+#REF!+#REF!+#REF!+'KIM SON (21-30)'!AT16+'HAM GIANG (21-30)'!AT16+'HAM TAN (21-30)'!AT16+'DAI AN (21-30)'!AT16+'DINH AN (21-30)'!AT16+'NGOC BIEN (21-30)'!AT16+'LONG HIEP (21-30)'!AT16+'TAN HIEP (21-30)'!AT16</f>
        <v>#REF!</v>
      </c>
      <c r="AU16" s="471" t="e">
        <f>#REF!+#REF!+#REF!+#REF!+#REF!+#REF!+#REF!+#REF!+#REF!+'KIM SON (21-30)'!AU16+'HAM GIANG (21-30)'!AU16+'HAM TAN (21-30)'!AU16+'DAI AN (21-30)'!AU16+'DINH AN (21-30)'!AU16+'NGOC BIEN (21-30)'!AU16+'LONG HIEP (21-30)'!AU16+'TAN HIEP (21-30)'!AU16</f>
        <v>#REF!</v>
      </c>
      <c r="AV16" s="471" t="e">
        <f>#REF!+#REF!+#REF!+#REF!+#REF!+#REF!+#REF!+#REF!+#REF!+'KIM SON (21-30)'!AV16+'HAM GIANG (21-30)'!AV16+'HAM TAN (21-30)'!AV16+'DAI AN (21-30)'!AV16+'DINH AN (21-30)'!AV16+'NGOC BIEN (21-30)'!AV16+'LONG HIEP (21-30)'!AV16+'TAN HIEP (21-30)'!AV16</f>
        <v>#REF!</v>
      </c>
      <c r="AW16" s="471" t="e">
        <f>#REF!+#REF!+#REF!+#REF!+#REF!+#REF!+#REF!+#REF!+#REF!+'KIM SON (21-30)'!AW16+'HAM GIANG (21-30)'!AW16+'HAM TAN (21-30)'!AW16+'DAI AN (21-30)'!AW16+'DINH AN (21-30)'!AW16+'NGOC BIEN (21-30)'!AW16+'LONG HIEP (21-30)'!AW16+'TAN HIEP (21-30)'!AW16</f>
        <v>#REF!</v>
      </c>
      <c r="AX16" s="471" t="e">
        <f>#REF!+#REF!+#REF!+#REF!+#REF!+#REF!+#REF!+#REF!+#REF!+'KIM SON (21-30)'!AX16+'HAM GIANG (21-30)'!AX16+'HAM TAN (21-30)'!AX16+'DAI AN (21-30)'!AX16+'DINH AN (21-30)'!AX16+'NGOC BIEN (21-30)'!AX16+'LONG HIEP (21-30)'!AX16+'TAN HIEP (21-30)'!AX16</f>
        <v>#REF!</v>
      </c>
      <c r="AY16" s="471" t="e">
        <f>#REF!+#REF!+#REF!+#REF!+#REF!+#REF!+#REF!+#REF!+#REF!+'KIM SON (21-30)'!AY16+'HAM GIANG (21-30)'!AY16+'HAM TAN (21-30)'!AY16+'DAI AN (21-30)'!AY16+'DINH AN (21-30)'!AY16+'NGOC BIEN (21-30)'!AY16+'LONG HIEP (21-30)'!AY16+'TAN HIEP (21-30)'!AY16</f>
        <v>#REF!</v>
      </c>
      <c r="AZ16" s="471" t="e">
        <f>#REF!+#REF!+#REF!+#REF!+#REF!+#REF!+#REF!+#REF!+#REF!+'KIM SON (21-30)'!AZ16+'HAM GIANG (21-30)'!AZ16+'HAM TAN (21-30)'!AZ16+'DAI AN (21-30)'!AZ16+'DINH AN (21-30)'!AZ16+'NGOC BIEN (21-30)'!AZ16+'LONG HIEP (21-30)'!AZ16+'TAN HIEP (21-30)'!AZ16</f>
        <v>#REF!</v>
      </c>
      <c r="BA16" s="471" t="e">
        <f>#REF!+#REF!+#REF!+#REF!+#REF!+#REF!+#REF!+#REF!+#REF!+'KIM SON (21-30)'!BA16+'HAM GIANG (21-30)'!BA16+'HAM TAN (21-30)'!BA16+'DAI AN (21-30)'!BA16+'DINH AN (21-30)'!BA16+'NGOC BIEN (21-30)'!BA16+'LONG HIEP (21-30)'!BA16+'TAN HIEP (21-30)'!BA16</f>
        <v>#REF!</v>
      </c>
      <c r="BB16" s="471" t="e">
        <f>#REF!+#REF!+#REF!+#REF!+#REF!+#REF!+#REF!+#REF!+#REF!+'KIM SON (21-30)'!BB16+'HAM GIANG (21-30)'!BB16+'HAM TAN (21-30)'!BB16+'DAI AN (21-30)'!BB16+'DINH AN (21-30)'!BB16+'NGOC BIEN (21-30)'!BB16+'LONG HIEP (21-30)'!BB16+'TAN HIEP (21-30)'!BB16</f>
        <v>#REF!</v>
      </c>
      <c r="BC16" s="471" t="e">
        <f>#REF!+#REF!+#REF!+#REF!+#REF!+#REF!+#REF!+#REF!+#REF!+'KIM SON (21-30)'!BC16+'HAM GIANG (21-30)'!BC16+'HAM TAN (21-30)'!BC16+'DAI AN (21-30)'!BC16+'DINH AN (21-30)'!BC16+'NGOC BIEN (21-30)'!BC16+'LONG HIEP (21-30)'!BC16+'TAN HIEP (21-30)'!BC16</f>
        <v>#REF!</v>
      </c>
      <c r="BD16" s="471" t="e">
        <f>#REF!+#REF!+#REF!+#REF!+#REF!+#REF!+#REF!+#REF!+#REF!+'KIM SON (21-30)'!BD16+'HAM GIANG (21-30)'!BD16+'HAM TAN (21-30)'!BD16+'DAI AN (21-30)'!BD16+'DINH AN (21-30)'!BD16+'NGOC BIEN (21-30)'!BD16+'LONG HIEP (21-30)'!BD16+'TAN HIEP (21-30)'!BD16</f>
        <v>#REF!</v>
      </c>
      <c r="BE16" s="471" t="e">
        <f>#REF!+#REF!+#REF!+#REF!+#REF!+#REF!+#REF!+#REF!+#REF!+'KIM SON (21-30)'!BE16+'HAM GIANG (21-30)'!BE16+'HAM TAN (21-30)'!BE16+'DAI AN (21-30)'!BE16+'DINH AN (21-30)'!BE16+'NGOC BIEN (21-30)'!BE16+'LONG HIEP (21-30)'!BE16+'TAN HIEP (21-30)'!BE16</f>
        <v>#REF!</v>
      </c>
      <c r="BF16" s="471" t="e">
        <f>#REF!+#REF!+#REF!+#REF!+#REF!+#REF!+#REF!+#REF!+#REF!+'KIM SON (21-30)'!BF16+'HAM GIANG (21-30)'!BF16+'HAM TAN (21-30)'!BF16+'DAI AN (21-30)'!BF16+'DINH AN (21-30)'!BF16+'NGOC BIEN (21-30)'!BF16+'LONG HIEP (21-30)'!BF16+'TAN HIEP (21-30)'!BF16</f>
        <v>#REF!</v>
      </c>
      <c r="BG16" s="468"/>
      <c r="BH16" s="468" t="e">
        <f t="shared" si="1"/>
        <v>#REF!</v>
      </c>
      <c r="BI16" s="478" t="e">
        <f>$L$64-BH16</f>
        <v>#REF!</v>
      </c>
      <c r="BJ16" s="468" t="e">
        <f>D16+BI16</f>
        <v>#REF!</v>
      </c>
      <c r="BK16" s="450"/>
      <c r="BL16" s="451"/>
      <c r="BM16" s="36"/>
    </row>
    <row r="17" spans="1:65" s="4" customFormat="1" ht="30" customHeight="1">
      <c r="A17" s="369" t="s">
        <v>29</v>
      </c>
      <c r="B17" s="477" t="s">
        <v>30</v>
      </c>
      <c r="C17" s="16" t="s">
        <v>31</v>
      </c>
      <c r="D17" s="471" t="e">
        <f>#REF!+#REF!+#REF!+#REF!+#REF!+#REF!+#REF!+#REF!+#REF!+'KIM SON (21-30)'!D17+'HAM GIANG (21-30)'!D17+'HAM TAN (21-30)'!D17+'DAI AN (21-30)'!D17+'DINH AN (21-30)'!D17+'NGOC BIEN (21-30)'!D17+'LONG HIEP (21-30)'!D17+'TAN HIEP (21-30)'!D17</f>
        <v>#REF!</v>
      </c>
      <c r="E17" s="468" t="e">
        <f>SUM(G17:L17,O17:Q17)</f>
        <v>#REF!</v>
      </c>
      <c r="F17" s="471" t="e">
        <f>#REF!+#REF!+#REF!+#REF!+#REF!+#REF!+#REF!+#REF!+#REF!+'KIM SON (21-30)'!F17+'HAM GIANG (21-30)'!F17+'HAM TAN (21-30)'!F17+'DAI AN (21-30)'!F17+'DINH AN (21-30)'!F17+'NGOC BIEN (21-30)'!F17+'LONG HIEP (21-30)'!F17+'TAN HIEP (21-30)'!F17</f>
        <v>#REF!</v>
      </c>
      <c r="G17" s="471" t="e">
        <f>#REF!+#REF!+#REF!+#REF!+#REF!+#REF!+#REF!+#REF!+#REF!+'KIM SON (21-30)'!G17+'HAM GIANG (21-30)'!G17+'HAM TAN (21-30)'!G17+'DAI AN (21-30)'!G17+'DINH AN (21-30)'!G17+'NGOC BIEN (21-30)'!G17+'LONG HIEP (21-30)'!G17+'TAN HIEP (21-30)'!G17</f>
        <v>#REF!</v>
      </c>
      <c r="H17" s="471" t="e">
        <f>#REF!+#REF!+#REF!+#REF!+#REF!+#REF!+#REF!+#REF!+#REF!+'KIM SON (21-30)'!H17+'HAM GIANG (21-30)'!H17+'HAM TAN (21-30)'!H17+'DAI AN (21-30)'!H17+'DINH AN (21-30)'!H17+'NGOC BIEN (21-30)'!H17+'LONG HIEP (21-30)'!H17+'TAN HIEP (21-30)'!H17</f>
        <v>#REF!</v>
      </c>
      <c r="I17" s="471" t="e">
        <f>#REF!+#REF!+#REF!+#REF!+#REF!+#REF!+#REF!+#REF!+#REF!+'KIM SON (21-30)'!I17+'HAM GIANG (21-30)'!I17+'HAM TAN (21-30)'!I17+'DAI AN (21-30)'!I17+'DINH AN (21-30)'!I17+'NGOC BIEN (21-30)'!I17+'LONG HIEP (21-30)'!I17+'TAN HIEP (21-30)'!I17</f>
        <v>#REF!</v>
      </c>
      <c r="J17" s="471" t="e">
        <f>#REF!+#REF!+#REF!+#REF!+#REF!+#REF!+#REF!+#REF!+#REF!+'KIM SON (21-30)'!J17+'HAM GIANG (21-30)'!J17+'HAM TAN (21-30)'!J17+'DAI AN (21-30)'!J17+'DINH AN (21-30)'!J17+'NGOC BIEN (21-30)'!J17+'LONG HIEP (21-30)'!J17+'TAN HIEP (21-30)'!J17</f>
        <v>#REF!</v>
      </c>
      <c r="K17" s="471" t="e">
        <f>#REF!+#REF!+#REF!+#REF!+#REF!+#REF!+#REF!+#REF!+#REF!+'KIM SON (21-30)'!K17+'HAM GIANG (21-30)'!K17+'HAM TAN (21-30)'!K17+'DAI AN (21-30)'!K17+'DINH AN (21-30)'!K17+'NGOC BIEN (21-30)'!K17+'LONG HIEP (21-30)'!K17+'TAN HIEP (21-30)'!K17</f>
        <v>#REF!</v>
      </c>
      <c r="L17" s="471" t="e">
        <f>#REF!+#REF!+#REF!+#REF!+#REF!+#REF!+#REF!+#REF!+#REF!+'KIM SON (21-30)'!L17+'HAM GIANG (21-30)'!L17+'HAM TAN (21-30)'!L17+'DAI AN (21-30)'!L17+'DINH AN (21-30)'!L17+'NGOC BIEN (21-30)'!L17+'LONG HIEP (21-30)'!L17+'TAN HIEP (21-30)'!L17</f>
        <v>#REF!</v>
      </c>
      <c r="M17" s="475" t="e">
        <f>$D17-$BH17</f>
        <v>#REF!</v>
      </c>
      <c r="N17" s="471" t="e">
        <f>#REF!+#REF!+#REF!+#REF!+#REF!+#REF!+#REF!+#REF!+#REF!+'KIM SON (21-30)'!N17+'HAM GIANG (21-30)'!N17+'HAM TAN (21-30)'!N17+'DAI AN (21-30)'!N17+'DINH AN (21-30)'!N17+'NGOC BIEN (21-30)'!N17+'LONG HIEP (21-30)'!N17+'TAN HIEP (21-30)'!N17</f>
        <v>#REF!</v>
      </c>
      <c r="O17" s="471" t="e">
        <f>#REF!+#REF!+#REF!+#REF!+#REF!+#REF!+#REF!+#REF!+#REF!+'KIM SON (21-30)'!O17+'HAM GIANG (21-30)'!O17+'HAM TAN (21-30)'!O17+'DAI AN (21-30)'!O17+'DINH AN (21-30)'!O17+'NGOC BIEN (21-30)'!O17+'LONG HIEP (21-30)'!O17+'TAN HIEP (21-30)'!O17</f>
        <v>#REF!</v>
      </c>
      <c r="P17" s="471" t="e">
        <f>#REF!+#REF!+#REF!+#REF!+#REF!+#REF!+#REF!+#REF!+#REF!+'KIM SON (21-30)'!P17+'HAM GIANG (21-30)'!P17+'HAM TAN (21-30)'!P17+'DAI AN (21-30)'!P17+'DINH AN (21-30)'!P17+'NGOC BIEN (21-30)'!P17+'LONG HIEP (21-30)'!P17+'TAN HIEP (21-30)'!P17</f>
        <v>#REF!</v>
      </c>
      <c r="Q17" s="471" t="e">
        <f>#REF!+#REF!+#REF!+#REF!+#REF!+#REF!+#REF!+#REF!+#REF!+'KIM SON (21-30)'!Q17+'HAM GIANG (21-30)'!Q17+'HAM TAN (21-30)'!Q17+'DAI AN (21-30)'!Q17+'DINH AN (21-30)'!Q17+'NGOC BIEN (21-30)'!Q17+'LONG HIEP (21-30)'!Q17+'TAN HIEP (21-30)'!Q17</f>
        <v>#REF!</v>
      </c>
      <c r="R17" s="474" t="e">
        <f t="shared" si="3"/>
        <v>#REF!</v>
      </c>
      <c r="S17" s="471" t="e">
        <f>#REF!+#REF!+#REF!+#REF!+#REF!+#REF!+#REF!+#REF!+#REF!+'KIM SON (21-30)'!S17+'HAM GIANG (21-30)'!S17+'HAM TAN (21-30)'!S17+'DAI AN (21-30)'!S17+'DINH AN (21-30)'!S17+'NGOC BIEN (21-30)'!S17+'LONG HIEP (21-30)'!S17+'TAN HIEP (21-30)'!S17</f>
        <v>#REF!</v>
      </c>
      <c r="T17" s="471" t="e">
        <f>#REF!+#REF!+#REF!+#REF!+#REF!+#REF!+#REF!+#REF!+#REF!+'KIM SON (21-30)'!T17+'HAM GIANG (21-30)'!T17+'HAM TAN (21-30)'!T17+'DAI AN (21-30)'!T17+'DINH AN (21-30)'!T17+'NGOC BIEN (21-30)'!T17+'LONG HIEP (21-30)'!T17+'TAN HIEP (21-30)'!T17</f>
        <v>#REF!</v>
      </c>
      <c r="U17" s="471" t="e">
        <f>#REF!+#REF!+#REF!+#REF!+#REF!+#REF!+#REF!+#REF!+#REF!+'KIM SON (21-30)'!U17+'HAM GIANG (21-30)'!U17+'HAM TAN (21-30)'!U17+'DAI AN (21-30)'!U17+'DINH AN (21-30)'!U17+'NGOC BIEN (21-30)'!U17+'LONG HIEP (21-30)'!U17+'TAN HIEP (21-30)'!U17</f>
        <v>#REF!</v>
      </c>
      <c r="V17" s="471" t="e">
        <f>#REF!+#REF!+#REF!+#REF!+#REF!+#REF!+#REF!+#REF!+#REF!+'KIM SON (21-30)'!V17+'HAM GIANG (21-30)'!V17+'HAM TAN (21-30)'!V17+'DAI AN (21-30)'!V17+'DINH AN (21-30)'!V17+'NGOC BIEN (21-30)'!V17+'LONG HIEP (21-30)'!V17+'TAN HIEP (21-30)'!V17</f>
        <v>#REF!</v>
      </c>
      <c r="W17" s="471" t="e">
        <f>#REF!+#REF!+#REF!+#REF!+#REF!+#REF!+#REF!+#REF!+#REF!+'KIM SON (21-30)'!W17+'HAM GIANG (21-30)'!W17+'HAM TAN (21-30)'!W17+'DAI AN (21-30)'!W17+'DINH AN (21-30)'!W17+'NGOC BIEN (21-30)'!W17+'LONG HIEP (21-30)'!W17+'TAN HIEP (21-30)'!W17</f>
        <v>#REF!</v>
      </c>
      <c r="X17" s="471" t="e">
        <f>#REF!+#REF!+#REF!+#REF!+#REF!+#REF!+#REF!+#REF!+#REF!+'KIM SON (21-30)'!X17+'HAM GIANG (21-30)'!X17+'HAM TAN (21-30)'!X17+'DAI AN (21-30)'!X17+'DINH AN (21-30)'!X17+'NGOC BIEN (21-30)'!X17+'LONG HIEP (21-30)'!X17+'TAN HIEP (21-30)'!X17</f>
        <v>#REF!</v>
      </c>
      <c r="Y17" s="471" t="e">
        <f>#REF!+#REF!+#REF!+#REF!+#REF!+#REF!+#REF!+#REF!+#REF!+'KIM SON (21-30)'!Y17+'HAM GIANG (21-30)'!Y17+'HAM TAN (21-30)'!Y17+'DAI AN (21-30)'!Y17+'DINH AN (21-30)'!Y17+'NGOC BIEN (21-30)'!Y17+'LONG HIEP (21-30)'!Y17+'TAN HIEP (21-30)'!Y17</f>
        <v>#REF!</v>
      </c>
      <c r="Z17" s="471" t="e">
        <f>#REF!+#REF!+#REF!+#REF!+#REF!+#REF!+#REF!+#REF!+#REF!+'KIM SON (21-30)'!Z17+'HAM GIANG (21-30)'!Z17+'HAM TAN (21-30)'!Z17+'DAI AN (21-30)'!Z17+'DINH AN (21-30)'!Z17+'NGOC BIEN (21-30)'!Z17+'LONG HIEP (21-30)'!Z17+'TAN HIEP (21-30)'!Z17</f>
        <v>#REF!</v>
      </c>
      <c r="AA17" s="471" t="e">
        <f>#REF!+#REF!+#REF!+#REF!+#REF!+#REF!+#REF!+#REF!+#REF!+'KIM SON (21-30)'!AA17+'HAM GIANG (21-30)'!AA17+'HAM TAN (21-30)'!AA17+'DAI AN (21-30)'!AA17+'DINH AN (21-30)'!AA17+'NGOC BIEN (21-30)'!AA17+'LONG HIEP (21-30)'!AA17+'TAN HIEP (21-30)'!AA17</f>
        <v>#REF!</v>
      </c>
      <c r="AB17" s="474" t="e">
        <f t="shared" si="4"/>
        <v>#REF!</v>
      </c>
      <c r="AC17" s="471" t="e">
        <f>#REF!+#REF!+#REF!+#REF!+#REF!+#REF!+#REF!+#REF!+#REF!+'KIM SON (21-30)'!AC17+'HAM GIANG (21-30)'!AC17+'HAM TAN (21-30)'!AC17+'DAI AN (21-30)'!AC17+'DINH AN (21-30)'!AC17+'NGOC BIEN (21-30)'!AC17+'LONG HIEP (21-30)'!AC17+'TAN HIEP (21-30)'!AC17</f>
        <v>#REF!</v>
      </c>
      <c r="AD17" s="471" t="e">
        <f>#REF!+#REF!+#REF!+#REF!+#REF!+#REF!+#REF!+#REF!+#REF!+'KIM SON (21-30)'!AD17+'HAM GIANG (21-30)'!AD17+'HAM TAN (21-30)'!AD17+'DAI AN (21-30)'!AD17+'DINH AN (21-30)'!AD17+'NGOC BIEN (21-30)'!AD17+'LONG HIEP (21-30)'!AD17+'TAN HIEP (21-30)'!AD17</f>
        <v>#REF!</v>
      </c>
      <c r="AE17" s="471" t="e">
        <f>#REF!+#REF!+#REF!+#REF!+#REF!+#REF!+#REF!+#REF!+#REF!+'KIM SON (21-30)'!AE17+'HAM GIANG (21-30)'!AE17+'HAM TAN (21-30)'!AE17+'DAI AN (21-30)'!AE17+'DINH AN (21-30)'!AE17+'NGOC BIEN (21-30)'!AE17+'LONG HIEP (21-30)'!AE17+'TAN HIEP (21-30)'!AE17</f>
        <v>#REF!</v>
      </c>
      <c r="AF17" s="471" t="e">
        <f>#REF!+#REF!+#REF!+#REF!+#REF!+#REF!+#REF!+#REF!+#REF!+'KIM SON (21-30)'!AF17+'HAM GIANG (21-30)'!AF17+'HAM TAN (21-30)'!AF17+'DAI AN (21-30)'!AF17+'DINH AN (21-30)'!AF17+'NGOC BIEN (21-30)'!AF17+'LONG HIEP (21-30)'!AF17+'TAN HIEP (21-30)'!AF17</f>
        <v>#REF!</v>
      </c>
      <c r="AG17" s="471" t="e">
        <f>#REF!+#REF!+#REF!+#REF!+#REF!+#REF!+#REF!+#REF!+#REF!+'KIM SON (21-30)'!AG17+'HAM GIANG (21-30)'!AG17+'HAM TAN (21-30)'!AG17+'DAI AN (21-30)'!AG17+'DINH AN (21-30)'!AG17+'NGOC BIEN (21-30)'!AG17+'LONG HIEP (21-30)'!AG17+'TAN HIEP (21-30)'!AG17</f>
        <v>#REF!</v>
      </c>
      <c r="AH17" s="471" t="e">
        <f>#REF!+#REF!+#REF!+#REF!+#REF!+#REF!+#REF!+#REF!+#REF!+'KIM SON (21-30)'!AH17+'HAM GIANG (21-30)'!AH17+'HAM TAN (21-30)'!AH17+'DAI AN (21-30)'!AH17+'DINH AN (21-30)'!AH17+'NGOC BIEN (21-30)'!AH17+'LONG HIEP (21-30)'!AH17+'TAN HIEP (21-30)'!AH17</f>
        <v>#REF!</v>
      </c>
      <c r="AI17" s="471" t="e">
        <f>#REF!+#REF!+#REF!+#REF!+#REF!+#REF!+#REF!+#REF!+#REF!+'KIM SON (21-30)'!AI17+'HAM GIANG (21-30)'!AI17+'HAM TAN (21-30)'!AI17+'DAI AN (21-30)'!AI17+'DINH AN (21-30)'!AI17+'NGOC BIEN (21-30)'!AI17+'LONG HIEP (21-30)'!AI17+'TAN HIEP (21-30)'!AI17</f>
        <v>#REF!</v>
      </c>
      <c r="AJ17" s="471" t="e">
        <f>#REF!+#REF!+#REF!+#REF!+#REF!+#REF!+#REF!+#REF!+#REF!+'KIM SON (21-30)'!AJ17+'HAM GIANG (21-30)'!AJ17+'HAM TAN (21-30)'!AJ17+'DAI AN (21-30)'!AJ17+'DINH AN (21-30)'!AJ17+'NGOC BIEN (21-30)'!AJ17+'LONG HIEP (21-30)'!AJ17+'TAN HIEP (21-30)'!AJ17</f>
        <v>#REF!</v>
      </c>
      <c r="AK17" s="471" t="e">
        <f>#REF!+#REF!+#REF!+#REF!+#REF!+#REF!+#REF!+#REF!+#REF!+'KIM SON (21-30)'!AK17+'HAM GIANG (21-30)'!AK17+'HAM TAN (21-30)'!AK17+'DAI AN (21-30)'!AK17+'DINH AN (21-30)'!AK17+'NGOC BIEN (21-30)'!AK17+'LONG HIEP (21-30)'!AK17+'TAN HIEP (21-30)'!AK17</f>
        <v>#REF!</v>
      </c>
      <c r="AL17" s="471" t="e">
        <f>#REF!+#REF!+#REF!+#REF!+#REF!+#REF!+#REF!+#REF!+#REF!+'KIM SON (21-30)'!AL17+'HAM GIANG (21-30)'!AL17+'HAM TAN (21-30)'!AL17+'DAI AN (21-30)'!AL17+'DINH AN (21-30)'!AL17+'NGOC BIEN (21-30)'!AL17+'LONG HIEP (21-30)'!AL17+'TAN HIEP (21-30)'!AL17</f>
        <v>#REF!</v>
      </c>
      <c r="AM17" s="471" t="e">
        <f>#REF!+#REF!+#REF!+#REF!+#REF!+#REF!+#REF!+#REF!+#REF!+'KIM SON (21-30)'!AM17+'HAM GIANG (21-30)'!AM17+'HAM TAN (21-30)'!AM17+'DAI AN (21-30)'!AM17+'DINH AN (21-30)'!AM17+'NGOC BIEN (21-30)'!AM17+'LONG HIEP (21-30)'!AM17+'TAN HIEP (21-30)'!AM17</f>
        <v>#REF!</v>
      </c>
      <c r="AN17" s="471" t="e">
        <f>#REF!+#REF!+#REF!+#REF!+#REF!+#REF!+#REF!+#REF!+#REF!+'KIM SON (21-30)'!AN17+'HAM GIANG (21-30)'!AN17+'HAM TAN (21-30)'!AN17+'DAI AN (21-30)'!AN17+'DINH AN (21-30)'!AN17+'NGOC BIEN (21-30)'!AN17+'LONG HIEP (21-30)'!AN17+'TAN HIEP (21-30)'!AN17</f>
        <v>#REF!</v>
      </c>
      <c r="AO17" s="471" t="e">
        <f>#REF!+#REF!+#REF!+#REF!+#REF!+#REF!+#REF!+#REF!+#REF!+'KIM SON (21-30)'!AO17+'HAM GIANG (21-30)'!AO17+'HAM TAN (21-30)'!AO17+'DAI AN (21-30)'!AO17+'DINH AN (21-30)'!AO17+'NGOC BIEN (21-30)'!AO17+'LONG HIEP (21-30)'!AO17+'TAN HIEP (21-30)'!AO17</f>
        <v>#REF!</v>
      </c>
      <c r="AP17" s="471" t="e">
        <f>#REF!+#REF!+#REF!+#REF!+#REF!+#REF!+#REF!+#REF!+#REF!+'KIM SON (21-30)'!AP17+'HAM GIANG (21-30)'!AP17+'HAM TAN (21-30)'!AP17+'DAI AN (21-30)'!AP17+'DINH AN (21-30)'!AP17+'NGOC BIEN (21-30)'!AP17+'LONG HIEP (21-30)'!AP17+'TAN HIEP (21-30)'!AP17</f>
        <v>#REF!</v>
      </c>
      <c r="AQ17" s="471" t="e">
        <f>#REF!+#REF!+#REF!+#REF!+#REF!+#REF!+#REF!+#REF!+#REF!+'KIM SON (21-30)'!AQ17+'HAM GIANG (21-30)'!AQ17+'HAM TAN (21-30)'!AQ17+'DAI AN (21-30)'!AQ17+'DINH AN (21-30)'!AQ17+'NGOC BIEN (21-30)'!AQ17+'LONG HIEP (21-30)'!AQ17+'TAN HIEP (21-30)'!AQ17</f>
        <v>#REF!</v>
      </c>
      <c r="AR17" s="471" t="e">
        <f>#REF!+#REF!+#REF!+#REF!+#REF!+#REF!+#REF!+#REF!+#REF!+'KIM SON (21-30)'!AR17+'HAM GIANG (21-30)'!AR17+'HAM TAN (21-30)'!AR17+'DAI AN (21-30)'!AR17+'DINH AN (21-30)'!AR17+'NGOC BIEN (21-30)'!AR17+'LONG HIEP (21-30)'!AR17+'TAN HIEP (21-30)'!AR17</f>
        <v>#REF!</v>
      </c>
      <c r="AS17" s="471" t="e">
        <f>#REF!+#REF!+#REF!+#REF!+#REF!+#REF!+#REF!+#REF!+#REF!+'KIM SON (21-30)'!AS17+'HAM GIANG (21-30)'!AS17+'HAM TAN (21-30)'!AS17+'DAI AN (21-30)'!AS17+'DINH AN (21-30)'!AS17+'NGOC BIEN (21-30)'!AS17+'LONG HIEP (21-30)'!AS17+'TAN HIEP (21-30)'!AS17</f>
        <v>#REF!</v>
      </c>
      <c r="AT17" s="471" t="e">
        <f>#REF!+#REF!+#REF!+#REF!+#REF!+#REF!+#REF!+#REF!+#REF!+'KIM SON (21-30)'!AT17+'HAM GIANG (21-30)'!AT17+'HAM TAN (21-30)'!AT17+'DAI AN (21-30)'!AT17+'DINH AN (21-30)'!AT17+'NGOC BIEN (21-30)'!AT17+'LONG HIEP (21-30)'!AT17+'TAN HIEP (21-30)'!AT17</f>
        <v>#REF!</v>
      </c>
      <c r="AU17" s="471" t="e">
        <f>#REF!+#REF!+#REF!+#REF!+#REF!+#REF!+#REF!+#REF!+#REF!+'KIM SON (21-30)'!AU17+'HAM GIANG (21-30)'!AU17+'HAM TAN (21-30)'!AU17+'DAI AN (21-30)'!AU17+'DINH AN (21-30)'!AU17+'NGOC BIEN (21-30)'!AU17+'LONG HIEP (21-30)'!AU17+'TAN HIEP (21-30)'!AU17</f>
        <v>#REF!</v>
      </c>
      <c r="AV17" s="471" t="e">
        <f>#REF!+#REF!+#REF!+#REF!+#REF!+#REF!+#REF!+#REF!+#REF!+'KIM SON (21-30)'!AV17+'HAM GIANG (21-30)'!AV17+'HAM TAN (21-30)'!AV17+'DAI AN (21-30)'!AV17+'DINH AN (21-30)'!AV17+'NGOC BIEN (21-30)'!AV17+'LONG HIEP (21-30)'!AV17+'TAN HIEP (21-30)'!AV17</f>
        <v>#REF!</v>
      </c>
      <c r="AW17" s="471" t="e">
        <f>#REF!+#REF!+#REF!+#REF!+#REF!+#REF!+#REF!+#REF!+#REF!+'KIM SON (21-30)'!AW17+'HAM GIANG (21-30)'!AW17+'HAM TAN (21-30)'!AW17+'DAI AN (21-30)'!AW17+'DINH AN (21-30)'!AW17+'NGOC BIEN (21-30)'!AW17+'LONG HIEP (21-30)'!AW17+'TAN HIEP (21-30)'!AW17</f>
        <v>#REF!</v>
      </c>
      <c r="AX17" s="471" t="e">
        <f>#REF!+#REF!+#REF!+#REF!+#REF!+#REF!+#REF!+#REF!+#REF!+'KIM SON (21-30)'!AX17+'HAM GIANG (21-30)'!AX17+'HAM TAN (21-30)'!AX17+'DAI AN (21-30)'!AX17+'DINH AN (21-30)'!AX17+'NGOC BIEN (21-30)'!AX17+'LONG HIEP (21-30)'!AX17+'TAN HIEP (21-30)'!AX17</f>
        <v>#REF!</v>
      </c>
      <c r="AY17" s="471" t="e">
        <f>#REF!+#REF!+#REF!+#REF!+#REF!+#REF!+#REF!+#REF!+#REF!+'KIM SON (21-30)'!AY17+'HAM GIANG (21-30)'!AY17+'HAM TAN (21-30)'!AY17+'DAI AN (21-30)'!AY17+'DINH AN (21-30)'!AY17+'NGOC BIEN (21-30)'!AY17+'LONG HIEP (21-30)'!AY17+'TAN HIEP (21-30)'!AY17</f>
        <v>#REF!</v>
      </c>
      <c r="AZ17" s="471" t="e">
        <f>#REF!+#REF!+#REF!+#REF!+#REF!+#REF!+#REF!+#REF!+#REF!+'KIM SON (21-30)'!AZ17+'HAM GIANG (21-30)'!AZ17+'HAM TAN (21-30)'!AZ17+'DAI AN (21-30)'!AZ17+'DINH AN (21-30)'!AZ17+'NGOC BIEN (21-30)'!AZ17+'LONG HIEP (21-30)'!AZ17+'TAN HIEP (21-30)'!AZ17</f>
        <v>#REF!</v>
      </c>
      <c r="BA17" s="471" t="e">
        <f>#REF!+#REF!+#REF!+#REF!+#REF!+#REF!+#REF!+#REF!+#REF!+'KIM SON (21-30)'!BA17+'HAM GIANG (21-30)'!BA17+'HAM TAN (21-30)'!BA17+'DAI AN (21-30)'!BA17+'DINH AN (21-30)'!BA17+'NGOC BIEN (21-30)'!BA17+'LONG HIEP (21-30)'!BA17+'TAN HIEP (21-30)'!BA17</f>
        <v>#REF!</v>
      </c>
      <c r="BB17" s="471" t="e">
        <f>#REF!+#REF!+#REF!+#REF!+#REF!+#REF!+#REF!+#REF!+#REF!+'KIM SON (21-30)'!BB17+'HAM GIANG (21-30)'!BB17+'HAM TAN (21-30)'!BB17+'DAI AN (21-30)'!BB17+'DINH AN (21-30)'!BB17+'NGOC BIEN (21-30)'!BB17+'LONG HIEP (21-30)'!BB17+'TAN HIEP (21-30)'!BB17</f>
        <v>#REF!</v>
      </c>
      <c r="BC17" s="471" t="e">
        <f>#REF!+#REF!+#REF!+#REF!+#REF!+#REF!+#REF!+#REF!+#REF!+'KIM SON (21-30)'!BC17+'HAM GIANG (21-30)'!BC17+'HAM TAN (21-30)'!BC17+'DAI AN (21-30)'!BC17+'DINH AN (21-30)'!BC17+'NGOC BIEN (21-30)'!BC17+'LONG HIEP (21-30)'!BC17+'TAN HIEP (21-30)'!BC17</f>
        <v>#REF!</v>
      </c>
      <c r="BD17" s="471" t="e">
        <f>#REF!+#REF!+#REF!+#REF!+#REF!+#REF!+#REF!+#REF!+#REF!+'KIM SON (21-30)'!BD17+'HAM GIANG (21-30)'!BD17+'HAM TAN (21-30)'!BD17+'DAI AN (21-30)'!BD17+'DINH AN (21-30)'!BD17+'NGOC BIEN (21-30)'!BD17+'LONG HIEP (21-30)'!BD17+'TAN HIEP (21-30)'!BD17</f>
        <v>#REF!</v>
      </c>
      <c r="BE17" s="471" t="e">
        <f>#REF!+#REF!+#REF!+#REF!+#REF!+#REF!+#REF!+#REF!+#REF!+'KIM SON (21-30)'!BE17+'HAM GIANG (21-30)'!BE17+'HAM TAN (21-30)'!BE17+'DAI AN (21-30)'!BE17+'DINH AN (21-30)'!BE17+'NGOC BIEN (21-30)'!BE17+'LONG HIEP (21-30)'!BE17+'TAN HIEP (21-30)'!BE17</f>
        <v>#REF!</v>
      </c>
      <c r="BF17" s="471" t="e">
        <f>#REF!+#REF!+#REF!+#REF!+#REF!+#REF!+#REF!+#REF!+#REF!+'KIM SON (21-30)'!BF17+'HAM GIANG (21-30)'!BF17+'HAM TAN (21-30)'!BF17+'DAI AN (21-30)'!BF17+'DINH AN (21-30)'!BF17+'NGOC BIEN (21-30)'!BF17+'LONG HIEP (21-30)'!BF17+'TAN HIEP (21-30)'!BF17</f>
        <v>#REF!</v>
      </c>
      <c r="BG17" s="468"/>
      <c r="BH17" s="468" t="e">
        <f>SUM(BF17,BG17,R17,E17)</f>
        <v>#REF!</v>
      </c>
      <c r="BI17" s="478" t="e">
        <f>$M$64-BH17</f>
        <v>#REF!</v>
      </c>
      <c r="BJ17" s="468" t="e">
        <f>D17+BI17</f>
        <v>#REF!</v>
      </c>
      <c r="BK17" s="450"/>
      <c r="BL17" s="451"/>
      <c r="BM17" s="36"/>
    </row>
    <row r="18" spans="1:65" s="6" customFormat="1" ht="30" customHeight="1">
      <c r="A18" s="370" t="s">
        <v>395</v>
      </c>
      <c r="B18" s="473" t="s">
        <v>343</v>
      </c>
      <c r="C18" s="29" t="s">
        <v>382</v>
      </c>
      <c r="D18" s="471" t="e">
        <f>#REF!+#REF!+#REF!+#REF!+#REF!+#REF!+#REF!+#REF!+#REF!+'KIM SON (21-30)'!D18+'HAM GIANG (21-30)'!D18+'HAM TAN (21-30)'!D18+'DAI AN (21-30)'!D18+'DINH AN (21-30)'!D18+'NGOC BIEN (21-30)'!D18+'LONG HIEP (21-30)'!D18+'TAN HIEP (21-30)'!D18</f>
        <v>#REF!</v>
      </c>
      <c r="E18" s="468" t="e">
        <f>SUM(G18:M18,O18:Q18)</f>
        <v>#REF!</v>
      </c>
      <c r="F18" s="471" t="e">
        <f>#REF!+#REF!+#REF!+#REF!+#REF!+#REF!+#REF!+#REF!+#REF!+'KIM SON (21-30)'!F18+'HAM GIANG (21-30)'!F18+'HAM TAN (21-30)'!F18+'DAI AN (21-30)'!F18+'DINH AN (21-30)'!F18+'NGOC BIEN (21-30)'!F18+'LONG HIEP (21-30)'!F18+'TAN HIEP (21-30)'!F18</f>
        <v>#REF!</v>
      </c>
      <c r="G18" s="471" t="e">
        <f>#REF!+#REF!+#REF!+#REF!+#REF!+#REF!+#REF!+#REF!+#REF!+'KIM SON (21-30)'!G18+'HAM GIANG (21-30)'!G18+'HAM TAN (21-30)'!G18+'DAI AN (21-30)'!G18+'DINH AN (21-30)'!G18+'NGOC BIEN (21-30)'!G18+'LONG HIEP (21-30)'!G18+'TAN HIEP (21-30)'!G18</f>
        <v>#REF!</v>
      </c>
      <c r="H18" s="471" t="e">
        <f>#REF!+#REF!+#REF!+#REF!+#REF!+#REF!+#REF!+#REF!+#REF!+'KIM SON (21-30)'!H18+'HAM GIANG (21-30)'!H18+'HAM TAN (21-30)'!H18+'DAI AN (21-30)'!H18+'DINH AN (21-30)'!H18+'NGOC BIEN (21-30)'!H18+'LONG HIEP (21-30)'!H18+'TAN HIEP (21-30)'!H18</f>
        <v>#REF!</v>
      </c>
      <c r="I18" s="471" t="e">
        <f>#REF!+#REF!+#REF!+#REF!+#REF!+#REF!+#REF!+#REF!+#REF!+'KIM SON (21-30)'!I18+'HAM GIANG (21-30)'!I18+'HAM TAN (21-30)'!I18+'DAI AN (21-30)'!I18+'DINH AN (21-30)'!I18+'NGOC BIEN (21-30)'!I18+'LONG HIEP (21-30)'!I18+'TAN HIEP (21-30)'!I18</f>
        <v>#REF!</v>
      </c>
      <c r="J18" s="471" t="e">
        <f>#REF!+#REF!+#REF!+#REF!+#REF!+#REF!+#REF!+#REF!+#REF!+'KIM SON (21-30)'!J18+'HAM GIANG (21-30)'!J18+'HAM TAN (21-30)'!J18+'DAI AN (21-30)'!J18+'DINH AN (21-30)'!J18+'NGOC BIEN (21-30)'!J18+'LONG HIEP (21-30)'!J18+'TAN HIEP (21-30)'!J18</f>
        <v>#REF!</v>
      </c>
      <c r="K18" s="471" t="e">
        <f>#REF!+#REF!+#REF!+#REF!+#REF!+#REF!+#REF!+#REF!+#REF!+'KIM SON (21-30)'!K18+'HAM GIANG (21-30)'!K18+'HAM TAN (21-30)'!K18+'DAI AN (21-30)'!K18+'DINH AN (21-30)'!K18+'NGOC BIEN (21-30)'!K18+'LONG HIEP (21-30)'!K18+'TAN HIEP (21-30)'!K18</f>
        <v>#REF!</v>
      </c>
      <c r="L18" s="471" t="e">
        <f>#REF!+#REF!+#REF!+#REF!+#REF!+#REF!+#REF!+#REF!+#REF!+'KIM SON (21-30)'!L18+'HAM GIANG (21-30)'!L18+'HAM TAN (21-30)'!L18+'DAI AN (21-30)'!L18+'DINH AN (21-30)'!L18+'NGOC BIEN (21-30)'!L18+'LONG HIEP (21-30)'!L18+'TAN HIEP (21-30)'!L18</f>
        <v>#REF!</v>
      </c>
      <c r="M18" s="471" t="e">
        <f>#REF!+#REF!+#REF!+#REF!+#REF!+#REF!+#REF!+#REF!+#REF!+'KIM SON (21-30)'!M18+'HAM GIANG (21-30)'!M18+'HAM TAN (21-30)'!M18+'DAI AN (21-30)'!M18+'DINH AN (21-30)'!M18+'NGOC BIEN (21-30)'!M18+'LONG HIEP (21-30)'!M18+'TAN HIEP (21-30)'!M18</f>
        <v>#REF!</v>
      </c>
      <c r="N18" s="475" t="e">
        <f>$D18-$BH18</f>
        <v>#REF!</v>
      </c>
      <c r="O18" s="471" t="e">
        <f>#REF!+#REF!+#REF!+#REF!+#REF!+#REF!+#REF!+#REF!+#REF!+'KIM SON (21-30)'!O18+'HAM GIANG (21-30)'!O18+'HAM TAN (21-30)'!O18+'DAI AN (21-30)'!O18+'DINH AN (21-30)'!O18+'NGOC BIEN (21-30)'!O18+'LONG HIEP (21-30)'!O18+'TAN HIEP (21-30)'!O18</f>
        <v>#REF!</v>
      </c>
      <c r="P18" s="471" t="e">
        <f>#REF!+#REF!+#REF!+#REF!+#REF!+#REF!+#REF!+#REF!+#REF!+'KIM SON (21-30)'!P18+'HAM GIANG (21-30)'!P18+'HAM TAN (21-30)'!P18+'DAI AN (21-30)'!P18+'DINH AN (21-30)'!P18+'NGOC BIEN (21-30)'!P18+'LONG HIEP (21-30)'!P18+'TAN HIEP (21-30)'!P18</f>
        <v>#REF!</v>
      </c>
      <c r="Q18" s="471" t="e">
        <f>#REF!+#REF!+#REF!+#REF!+#REF!+#REF!+#REF!+#REF!+#REF!+'KIM SON (21-30)'!Q18+'HAM GIANG (21-30)'!Q18+'HAM TAN (21-30)'!Q18+'DAI AN (21-30)'!Q18+'DINH AN (21-30)'!Q18+'NGOC BIEN (21-30)'!Q18+'LONG HIEP (21-30)'!Q18+'TAN HIEP (21-30)'!Q18</f>
        <v>#REF!</v>
      </c>
      <c r="R18" s="474" t="e">
        <f t="shared" si="3"/>
        <v>#REF!</v>
      </c>
      <c r="S18" s="471" t="e">
        <f>#REF!+#REF!+#REF!+#REF!+#REF!+#REF!+#REF!+#REF!+#REF!+'KIM SON (21-30)'!S18+'HAM GIANG (21-30)'!S18+'HAM TAN (21-30)'!S18+'DAI AN (21-30)'!S18+'DINH AN (21-30)'!S18+'NGOC BIEN (21-30)'!S18+'LONG HIEP (21-30)'!S18+'TAN HIEP (21-30)'!S18</f>
        <v>#REF!</v>
      </c>
      <c r="T18" s="471" t="e">
        <f>#REF!+#REF!+#REF!+#REF!+#REF!+#REF!+#REF!+#REF!+#REF!+'KIM SON (21-30)'!T18+'HAM GIANG (21-30)'!T18+'HAM TAN (21-30)'!T18+'DAI AN (21-30)'!T18+'DINH AN (21-30)'!T18+'NGOC BIEN (21-30)'!T18+'LONG HIEP (21-30)'!T18+'TAN HIEP (21-30)'!T18</f>
        <v>#REF!</v>
      </c>
      <c r="U18" s="471" t="e">
        <f>#REF!+#REF!+#REF!+#REF!+#REF!+#REF!+#REF!+#REF!+#REF!+'KIM SON (21-30)'!U18+'HAM GIANG (21-30)'!U18+'HAM TAN (21-30)'!U18+'DAI AN (21-30)'!U18+'DINH AN (21-30)'!U18+'NGOC BIEN (21-30)'!U18+'LONG HIEP (21-30)'!U18+'TAN HIEP (21-30)'!U18</f>
        <v>#REF!</v>
      </c>
      <c r="V18" s="471" t="e">
        <f>#REF!+#REF!+#REF!+#REF!+#REF!+#REF!+#REF!+#REF!+#REF!+'KIM SON (21-30)'!V18+'HAM GIANG (21-30)'!V18+'HAM TAN (21-30)'!V18+'DAI AN (21-30)'!V18+'DINH AN (21-30)'!V18+'NGOC BIEN (21-30)'!V18+'LONG HIEP (21-30)'!V18+'TAN HIEP (21-30)'!V18</f>
        <v>#REF!</v>
      </c>
      <c r="W18" s="471" t="e">
        <f>#REF!+#REF!+#REF!+#REF!+#REF!+#REF!+#REF!+#REF!+#REF!+'KIM SON (21-30)'!W18+'HAM GIANG (21-30)'!W18+'HAM TAN (21-30)'!W18+'DAI AN (21-30)'!W18+'DINH AN (21-30)'!W18+'NGOC BIEN (21-30)'!W18+'LONG HIEP (21-30)'!W18+'TAN HIEP (21-30)'!W18</f>
        <v>#REF!</v>
      </c>
      <c r="X18" s="471" t="e">
        <f>#REF!+#REF!+#REF!+#REF!+#REF!+#REF!+#REF!+#REF!+#REF!+'KIM SON (21-30)'!X18+'HAM GIANG (21-30)'!X18+'HAM TAN (21-30)'!X18+'DAI AN (21-30)'!X18+'DINH AN (21-30)'!X18+'NGOC BIEN (21-30)'!X18+'LONG HIEP (21-30)'!X18+'TAN HIEP (21-30)'!X18</f>
        <v>#REF!</v>
      </c>
      <c r="Y18" s="471" t="e">
        <f>#REF!+#REF!+#REF!+#REF!+#REF!+#REF!+#REF!+#REF!+#REF!+'KIM SON (21-30)'!Y18+'HAM GIANG (21-30)'!Y18+'HAM TAN (21-30)'!Y18+'DAI AN (21-30)'!Y18+'DINH AN (21-30)'!Y18+'NGOC BIEN (21-30)'!Y18+'LONG HIEP (21-30)'!Y18+'TAN HIEP (21-30)'!Y18</f>
        <v>#REF!</v>
      </c>
      <c r="Z18" s="471" t="e">
        <f>#REF!+#REF!+#REF!+#REF!+#REF!+#REF!+#REF!+#REF!+#REF!+'KIM SON (21-30)'!Z18+'HAM GIANG (21-30)'!Z18+'HAM TAN (21-30)'!Z18+'DAI AN (21-30)'!Z18+'DINH AN (21-30)'!Z18+'NGOC BIEN (21-30)'!Z18+'LONG HIEP (21-30)'!Z18+'TAN HIEP (21-30)'!Z18</f>
        <v>#REF!</v>
      </c>
      <c r="AA18" s="471" t="e">
        <f>#REF!+#REF!+#REF!+#REF!+#REF!+#REF!+#REF!+#REF!+#REF!+'KIM SON (21-30)'!AA18+'HAM GIANG (21-30)'!AA18+'HAM TAN (21-30)'!AA18+'DAI AN (21-30)'!AA18+'DINH AN (21-30)'!AA18+'NGOC BIEN (21-30)'!AA18+'LONG HIEP (21-30)'!AA18+'TAN HIEP (21-30)'!AA18</f>
        <v>#REF!</v>
      </c>
      <c r="AB18" s="474" t="e">
        <f t="shared" si="4"/>
        <v>#REF!</v>
      </c>
      <c r="AC18" s="471" t="e">
        <f>#REF!+#REF!+#REF!+#REF!+#REF!+#REF!+#REF!+#REF!+#REF!+'KIM SON (21-30)'!AC18+'HAM GIANG (21-30)'!AC18+'HAM TAN (21-30)'!AC18+'DAI AN (21-30)'!AC18+'DINH AN (21-30)'!AC18+'NGOC BIEN (21-30)'!AC18+'LONG HIEP (21-30)'!AC18+'TAN HIEP (21-30)'!AC18</f>
        <v>#REF!</v>
      </c>
      <c r="AD18" s="471" t="e">
        <f>#REF!+#REF!+#REF!+#REF!+#REF!+#REF!+#REF!+#REF!+#REF!+'KIM SON (21-30)'!AD18+'HAM GIANG (21-30)'!AD18+'HAM TAN (21-30)'!AD18+'DAI AN (21-30)'!AD18+'DINH AN (21-30)'!AD18+'NGOC BIEN (21-30)'!AD18+'LONG HIEP (21-30)'!AD18+'TAN HIEP (21-30)'!AD18</f>
        <v>#REF!</v>
      </c>
      <c r="AE18" s="471" t="e">
        <f>#REF!+#REF!+#REF!+#REF!+#REF!+#REF!+#REF!+#REF!+#REF!+'KIM SON (21-30)'!AE18+'HAM GIANG (21-30)'!AE18+'HAM TAN (21-30)'!AE18+'DAI AN (21-30)'!AE18+'DINH AN (21-30)'!AE18+'NGOC BIEN (21-30)'!AE18+'LONG HIEP (21-30)'!AE18+'TAN HIEP (21-30)'!AE18</f>
        <v>#REF!</v>
      </c>
      <c r="AF18" s="471" t="e">
        <f>#REF!+#REF!+#REF!+#REF!+#REF!+#REF!+#REF!+#REF!+#REF!+'KIM SON (21-30)'!AF18+'HAM GIANG (21-30)'!AF18+'HAM TAN (21-30)'!AF18+'DAI AN (21-30)'!AF18+'DINH AN (21-30)'!AF18+'NGOC BIEN (21-30)'!AF18+'LONG HIEP (21-30)'!AF18+'TAN HIEP (21-30)'!AF18</f>
        <v>#REF!</v>
      </c>
      <c r="AG18" s="471" t="e">
        <f>#REF!+#REF!+#REF!+#REF!+#REF!+#REF!+#REF!+#REF!+#REF!+'KIM SON (21-30)'!AG18+'HAM GIANG (21-30)'!AG18+'HAM TAN (21-30)'!AG18+'DAI AN (21-30)'!AG18+'DINH AN (21-30)'!AG18+'NGOC BIEN (21-30)'!AG18+'LONG HIEP (21-30)'!AG18+'TAN HIEP (21-30)'!AG18</f>
        <v>#REF!</v>
      </c>
      <c r="AH18" s="471" t="e">
        <f>#REF!+#REF!+#REF!+#REF!+#REF!+#REF!+#REF!+#REF!+#REF!+'KIM SON (21-30)'!AH18+'HAM GIANG (21-30)'!AH18+'HAM TAN (21-30)'!AH18+'DAI AN (21-30)'!AH18+'DINH AN (21-30)'!AH18+'NGOC BIEN (21-30)'!AH18+'LONG HIEP (21-30)'!AH18+'TAN HIEP (21-30)'!AH18</f>
        <v>#REF!</v>
      </c>
      <c r="AI18" s="471" t="e">
        <f>#REF!+#REF!+#REF!+#REF!+#REF!+#REF!+#REF!+#REF!+#REF!+'KIM SON (21-30)'!AI18+'HAM GIANG (21-30)'!AI18+'HAM TAN (21-30)'!AI18+'DAI AN (21-30)'!AI18+'DINH AN (21-30)'!AI18+'NGOC BIEN (21-30)'!AI18+'LONG HIEP (21-30)'!AI18+'TAN HIEP (21-30)'!AI18</f>
        <v>#REF!</v>
      </c>
      <c r="AJ18" s="471" t="e">
        <f>#REF!+#REF!+#REF!+#REF!+#REF!+#REF!+#REF!+#REF!+#REF!+'KIM SON (21-30)'!AJ18+'HAM GIANG (21-30)'!AJ18+'HAM TAN (21-30)'!AJ18+'DAI AN (21-30)'!AJ18+'DINH AN (21-30)'!AJ18+'NGOC BIEN (21-30)'!AJ18+'LONG HIEP (21-30)'!AJ18+'TAN HIEP (21-30)'!AJ18</f>
        <v>#REF!</v>
      </c>
      <c r="AK18" s="471" t="e">
        <f>#REF!+#REF!+#REF!+#REF!+#REF!+#REF!+#REF!+#REF!+#REF!+'KIM SON (21-30)'!AK18+'HAM GIANG (21-30)'!AK18+'HAM TAN (21-30)'!AK18+'DAI AN (21-30)'!AK18+'DINH AN (21-30)'!AK18+'NGOC BIEN (21-30)'!AK18+'LONG HIEP (21-30)'!AK18+'TAN HIEP (21-30)'!AK18</f>
        <v>#REF!</v>
      </c>
      <c r="AL18" s="471" t="e">
        <f>#REF!+#REF!+#REF!+#REF!+#REF!+#REF!+#REF!+#REF!+#REF!+'KIM SON (21-30)'!AL18+'HAM GIANG (21-30)'!AL18+'HAM TAN (21-30)'!AL18+'DAI AN (21-30)'!AL18+'DINH AN (21-30)'!AL18+'NGOC BIEN (21-30)'!AL18+'LONG HIEP (21-30)'!AL18+'TAN HIEP (21-30)'!AL18</f>
        <v>#REF!</v>
      </c>
      <c r="AM18" s="471" t="e">
        <f>#REF!+#REF!+#REF!+#REF!+#REF!+#REF!+#REF!+#REF!+#REF!+'KIM SON (21-30)'!AM18+'HAM GIANG (21-30)'!AM18+'HAM TAN (21-30)'!AM18+'DAI AN (21-30)'!AM18+'DINH AN (21-30)'!AM18+'NGOC BIEN (21-30)'!AM18+'LONG HIEP (21-30)'!AM18+'TAN HIEP (21-30)'!AM18</f>
        <v>#REF!</v>
      </c>
      <c r="AN18" s="471" t="e">
        <f>#REF!+#REF!+#REF!+#REF!+#REF!+#REF!+#REF!+#REF!+#REF!+'KIM SON (21-30)'!AN18+'HAM GIANG (21-30)'!AN18+'HAM TAN (21-30)'!AN18+'DAI AN (21-30)'!AN18+'DINH AN (21-30)'!AN18+'NGOC BIEN (21-30)'!AN18+'LONG HIEP (21-30)'!AN18+'TAN HIEP (21-30)'!AN18</f>
        <v>#REF!</v>
      </c>
      <c r="AO18" s="471" t="e">
        <f>#REF!+#REF!+#REF!+#REF!+#REF!+#REF!+#REF!+#REF!+#REF!+'KIM SON (21-30)'!AO18+'HAM GIANG (21-30)'!AO18+'HAM TAN (21-30)'!AO18+'DAI AN (21-30)'!AO18+'DINH AN (21-30)'!AO18+'NGOC BIEN (21-30)'!AO18+'LONG HIEP (21-30)'!AO18+'TAN HIEP (21-30)'!AO18</f>
        <v>#REF!</v>
      </c>
      <c r="AP18" s="471" t="e">
        <f>#REF!+#REF!+#REF!+#REF!+#REF!+#REF!+#REF!+#REF!+#REF!+'KIM SON (21-30)'!AP18+'HAM GIANG (21-30)'!AP18+'HAM TAN (21-30)'!AP18+'DAI AN (21-30)'!AP18+'DINH AN (21-30)'!AP18+'NGOC BIEN (21-30)'!AP18+'LONG HIEP (21-30)'!AP18+'TAN HIEP (21-30)'!AP18</f>
        <v>#REF!</v>
      </c>
      <c r="AQ18" s="471" t="e">
        <f>#REF!+#REF!+#REF!+#REF!+#REF!+#REF!+#REF!+#REF!+#REF!+'KIM SON (21-30)'!AQ18+'HAM GIANG (21-30)'!AQ18+'HAM TAN (21-30)'!AQ18+'DAI AN (21-30)'!AQ18+'DINH AN (21-30)'!AQ18+'NGOC BIEN (21-30)'!AQ18+'LONG HIEP (21-30)'!AQ18+'TAN HIEP (21-30)'!AQ18</f>
        <v>#REF!</v>
      </c>
      <c r="AR18" s="471" t="e">
        <f>#REF!+#REF!+#REF!+#REF!+#REF!+#REF!+#REF!+#REF!+#REF!+'KIM SON (21-30)'!AR18+'HAM GIANG (21-30)'!AR18+'HAM TAN (21-30)'!AR18+'DAI AN (21-30)'!AR18+'DINH AN (21-30)'!AR18+'NGOC BIEN (21-30)'!AR18+'LONG HIEP (21-30)'!AR18+'TAN HIEP (21-30)'!AR18</f>
        <v>#REF!</v>
      </c>
      <c r="AS18" s="471" t="e">
        <f>#REF!+#REF!+#REF!+#REF!+#REF!+#REF!+#REF!+#REF!+#REF!+'KIM SON (21-30)'!AS18+'HAM GIANG (21-30)'!AS18+'HAM TAN (21-30)'!AS18+'DAI AN (21-30)'!AS18+'DINH AN (21-30)'!AS18+'NGOC BIEN (21-30)'!AS18+'LONG HIEP (21-30)'!AS18+'TAN HIEP (21-30)'!AS18</f>
        <v>#REF!</v>
      </c>
      <c r="AT18" s="471" t="e">
        <f>#REF!+#REF!+#REF!+#REF!+#REF!+#REF!+#REF!+#REF!+#REF!+'KIM SON (21-30)'!AT18+'HAM GIANG (21-30)'!AT18+'HAM TAN (21-30)'!AT18+'DAI AN (21-30)'!AT18+'DINH AN (21-30)'!AT18+'NGOC BIEN (21-30)'!AT18+'LONG HIEP (21-30)'!AT18+'TAN HIEP (21-30)'!AT18</f>
        <v>#REF!</v>
      </c>
      <c r="AU18" s="471" t="e">
        <f>#REF!+#REF!+#REF!+#REF!+#REF!+#REF!+#REF!+#REF!+#REF!+'KIM SON (21-30)'!AU18+'HAM GIANG (21-30)'!AU18+'HAM TAN (21-30)'!AU18+'DAI AN (21-30)'!AU18+'DINH AN (21-30)'!AU18+'NGOC BIEN (21-30)'!AU18+'LONG HIEP (21-30)'!AU18+'TAN HIEP (21-30)'!AU18</f>
        <v>#REF!</v>
      </c>
      <c r="AV18" s="471" t="e">
        <f>#REF!+#REF!+#REF!+#REF!+#REF!+#REF!+#REF!+#REF!+#REF!+'KIM SON (21-30)'!AV18+'HAM GIANG (21-30)'!AV18+'HAM TAN (21-30)'!AV18+'DAI AN (21-30)'!AV18+'DINH AN (21-30)'!AV18+'NGOC BIEN (21-30)'!AV18+'LONG HIEP (21-30)'!AV18+'TAN HIEP (21-30)'!AV18</f>
        <v>#REF!</v>
      </c>
      <c r="AW18" s="471" t="e">
        <f>#REF!+#REF!+#REF!+#REF!+#REF!+#REF!+#REF!+#REF!+#REF!+'KIM SON (21-30)'!AW18+'HAM GIANG (21-30)'!AW18+'HAM TAN (21-30)'!AW18+'DAI AN (21-30)'!AW18+'DINH AN (21-30)'!AW18+'NGOC BIEN (21-30)'!AW18+'LONG HIEP (21-30)'!AW18+'TAN HIEP (21-30)'!AW18</f>
        <v>#REF!</v>
      </c>
      <c r="AX18" s="471" t="e">
        <f>#REF!+#REF!+#REF!+#REF!+#REF!+#REF!+#REF!+#REF!+#REF!+'KIM SON (21-30)'!AX18+'HAM GIANG (21-30)'!AX18+'HAM TAN (21-30)'!AX18+'DAI AN (21-30)'!AX18+'DINH AN (21-30)'!AX18+'NGOC BIEN (21-30)'!AX18+'LONG HIEP (21-30)'!AX18+'TAN HIEP (21-30)'!AX18</f>
        <v>#REF!</v>
      </c>
      <c r="AY18" s="471" t="e">
        <f>#REF!+#REF!+#REF!+#REF!+#REF!+#REF!+#REF!+#REF!+#REF!+'KIM SON (21-30)'!AY18+'HAM GIANG (21-30)'!AY18+'HAM TAN (21-30)'!AY18+'DAI AN (21-30)'!AY18+'DINH AN (21-30)'!AY18+'NGOC BIEN (21-30)'!AY18+'LONG HIEP (21-30)'!AY18+'TAN HIEP (21-30)'!AY18</f>
        <v>#REF!</v>
      </c>
      <c r="AZ18" s="471" t="e">
        <f>#REF!+#REF!+#REF!+#REF!+#REF!+#REF!+#REF!+#REF!+#REF!+'KIM SON (21-30)'!AZ18+'HAM GIANG (21-30)'!AZ18+'HAM TAN (21-30)'!AZ18+'DAI AN (21-30)'!AZ18+'DINH AN (21-30)'!AZ18+'NGOC BIEN (21-30)'!AZ18+'LONG HIEP (21-30)'!AZ18+'TAN HIEP (21-30)'!AZ18</f>
        <v>#REF!</v>
      </c>
      <c r="BA18" s="471" t="e">
        <f>#REF!+#REF!+#REF!+#REF!+#REF!+#REF!+#REF!+#REF!+#REF!+'KIM SON (21-30)'!BA18+'HAM GIANG (21-30)'!BA18+'HAM TAN (21-30)'!BA18+'DAI AN (21-30)'!BA18+'DINH AN (21-30)'!BA18+'NGOC BIEN (21-30)'!BA18+'LONG HIEP (21-30)'!BA18+'TAN HIEP (21-30)'!BA18</f>
        <v>#REF!</v>
      </c>
      <c r="BB18" s="471" t="e">
        <f>#REF!+#REF!+#REF!+#REF!+#REF!+#REF!+#REF!+#REF!+#REF!+'KIM SON (21-30)'!BB18+'HAM GIANG (21-30)'!BB18+'HAM TAN (21-30)'!BB18+'DAI AN (21-30)'!BB18+'DINH AN (21-30)'!BB18+'NGOC BIEN (21-30)'!BB18+'LONG HIEP (21-30)'!BB18+'TAN HIEP (21-30)'!BB18</f>
        <v>#REF!</v>
      </c>
      <c r="BC18" s="471" t="e">
        <f>#REF!+#REF!+#REF!+#REF!+#REF!+#REF!+#REF!+#REF!+#REF!+'KIM SON (21-30)'!BC18+'HAM GIANG (21-30)'!BC18+'HAM TAN (21-30)'!BC18+'DAI AN (21-30)'!BC18+'DINH AN (21-30)'!BC18+'NGOC BIEN (21-30)'!BC18+'LONG HIEP (21-30)'!BC18+'TAN HIEP (21-30)'!BC18</f>
        <v>#REF!</v>
      </c>
      <c r="BD18" s="471" t="e">
        <f>#REF!+#REF!+#REF!+#REF!+#REF!+#REF!+#REF!+#REF!+#REF!+'KIM SON (21-30)'!BD18+'HAM GIANG (21-30)'!BD18+'HAM TAN (21-30)'!BD18+'DAI AN (21-30)'!BD18+'DINH AN (21-30)'!BD18+'NGOC BIEN (21-30)'!BD18+'LONG HIEP (21-30)'!BD18+'TAN HIEP (21-30)'!BD18</f>
        <v>#REF!</v>
      </c>
      <c r="BE18" s="471" t="e">
        <f>#REF!+#REF!+#REF!+#REF!+#REF!+#REF!+#REF!+#REF!+#REF!+'KIM SON (21-30)'!BE18+'HAM GIANG (21-30)'!BE18+'HAM TAN (21-30)'!BE18+'DAI AN (21-30)'!BE18+'DINH AN (21-30)'!BE18+'NGOC BIEN (21-30)'!BE18+'LONG HIEP (21-30)'!BE18+'TAN HIEP (21-30)'!BE18</f>
        <v>#REF!</v>
      </c>
      <c r="BF18" s="471" t="e">
        <f>#REF!+#REF!+#REF!+#REF!+#REF!+#REF!+#REF!+#REF!+#REF!+'KIM SON (21-30)'!BF18+'HAM GIANG (21-30)'!BF18+'HAM TAN (21-30)'!BF18+'DAI AN (21-30)'!BF18+'DINH AN (21-30)'!BF18+'NGOC BIEN (21-30)'!BF18+'LONG HIEP (21-30)'!BF18+'TAN HIEP (21-30)'!BF18</f>
        <v>#REF!</v>
      </c>
      <c r="BG18" s="468"/>
      <c r="BH18" s="468" t="e">
        <f t="shared" si="1"/>
        <v>#REF!</v>
      </c>
      <c r="BI18" s="478" t="e">
        <f>$N$64-BH18</f>
        <v>#REF!</v>
      </c>
      <c r="BJ18" s="468" t="e">
        <f>D18+BI18</f>
        <v>#REF!</v>
      </c>
      <c r="BK18" s="448" t="e">
        <f>1815.08-BK22</f>
        <v>#REF!</v>
      </c>
      <c r="BL18" s="449"/>
      <c r="BM18" s="37"/>
    </row>
    <row r="19" spans="1:65" s="4" customFormat="1" ht="30" customHeight="1">
      <c r="A19" s="369" t="s">
        <v>32</v>
      </c>
      <c r="B19" s="477" t="s">
        <v>33</v>
      </c>
      <c r="C19" s="16" t="s">
        <v>34</v>
      </c>
      <c r="D19" s="471" t="e">
        <f>#REF!+#REF!+#REF!+#REF!+#REF!+#REF!+#REF!+#REF!+#REF!+'KIM SON (21-30)'!D19+'HAM GIANG (21-30)'!D19+'HAM TAN (21-30)'!D19+'DAI AN (21-30)'!D19+'DINH AN (21-30)'!D19+'NGOC BIEN (21-30)'!D19+'LONG HIEP (21-30)'!D19+'TAN HIEP (21-30)'!D19</f>
        <v>#REF!</v>
      </c>
      <c r="E19" s="468" t="e">
        <f>SUM(G19:M19,P19:Q19)</f>
        <v>#REF!</v>
      </c>
      <c r="F19" s="471" t="e">
        <f>#REF!+#REF!+#REF!+#REF!+#REF!+#REF!+#REF!+#REF!+#REF!+'KIM SON (21-30)'!F19+'HAM GIANG (21-30)'!F19+'HAM TAN (21-30)'!F19+'DAI AN (21-30)'!F19+'DINH AN (21-30)'!F19+'NGOC BIEN (21-30)'!F19+'LONG HIEP (21-30)'!F19+'TAN HIEP (21-30)'!F19</f>
        <v>#REF!</v>
      </c>
      <c r="G19" s="471" t="e">
        <f>#REF!+#REF!+#REF!+#REF!+#REF!+#REF!+#REF!+#REF!+#REF!+'KIM SON (21-30)'!G19+'HAM GIANG (21-30)'!G19+'HAM TAN (21-30)'!G19+'DAI AN (21-30)'!G19+'DINH AN (21-30)'!G19+'NGOC BIEN (21-30)'!G19+'LONG HIEP (21-30)'!G19+'TAN HIEP (21-30)'!G19</f>
        <v>#REF!</v>
      </c>
      <c r="H19" s="471" t="e">
        <f>#REF!+#REF!+#REF!+#REF!+#REF!+#REF!+#REF!+#REF!+#REF!+'KIM SON (21-30)'!H19+'HAM GIANG (21-30)'!H19+'HAM TAN (21-30)'!H19+'DAI AN (21-30)'!H19+'DINH AN (21-30)'!H19+'NGOC BIEN (21-30)'!H19+'LONG HIEP (21-30)'!H19+'TAN HIEP (21-30)'!H19</f>
        <v>#REF!</v>
      </c>
      <c r="I19" s="471" t="e">
        <f>#REF!+#REF!+#REF!+#REF!+#REF!+#REF!+#REF!+#REF!+#REF!+'KIM SON (21-30)'!I19+'HAM GIANG (21-30)'!I19+'HAM TAN (21-30)'!I19+'DAI AN (21-30)'!I19+'DINH AN (21-30)'!I19+'NGOC BIEN (21-30)'!I19+'LONG HIEP (21-30)'!I19+'TAN HIEP (21-30)'!I19</f>
        <v>#REF!</v>
      </c>
      <c r="J19" s="471" t="e">
        <f>#REF!+#REF!+#REF!+#REF!+#REF!+#REF!+#REF!+#REF!+#REF!+'KIM SON (21-30)'!J19+'HAM GIANG (21-30)'!J19+'HAM TAN (21-30)'!J19+'DAI AN (21-30)'!J19+'DINH AN (21-30)'!J19+'NGOC BIEN (21-30)'!J19+'LONG HIEP (21-30)'!J19+'TAN HIEP (21-30)'!J19</f>
        <v>#REF!</v>
      </c>
      <c r="K19" s="471" t="e">
        <f>#REF!+#REF!+#REF!+#REF!+#REF!+#REF!+#REF!+#REF!+#REF!+'KIM SON (21-30)'!K19+'HAM GIANG (21-30)'!K19+'HAM TAN (21-30)'!K19+'DAI AN (21-30)'!K19+'DINH AN (21-30)'!K19+'NGOC BIEN (21-30)'!K19+'LONG HIEP (21-30)'!K19+'TAN HIEP (21-30)'!K19</f>
        <v>#REF!</v>
      </c>
      <c r="L19" s="471" t="e">
        <f>#REF!+#REF!+#REF!+#REF!+#REF!+#REF!+#REF!+#REF!+#REF!+'KIM SON (21-30)'!L19+'HAM GIANG (21-30)'!L19+'HAM TAN (21-30)'!L19+'DAI AN (21-30)'!L19+'DINH AN (21-30)'!L19+'NGOC BIEN (21-30)'!L19+'LONG HIEP (21-30)'!L19+'TAN HIEP (21-30)'!L19</f>
        <v>#REF!</v>
      </c>
      <c r="M19" s="471" t="e">
        <f>#REF!+#REF!+#REF!+#REF!+#REF!+#REF!+#REF!+#REF!+#REF!+'KIM SON (21-30)'!M19+'HAM GIANG (21-30)'!M19+'HAM TAN (21-30)'!M19+'DAI AN (21-30)'!M19+'DINH AN (21-30)'!M19+'NGOC BIEN (21-30)'!M19+'LONG HIEP (21-30)'!M19+'TAN HIEP (21-30)'!M19</f>
        <v>#REF!</v>
      </c>
      <c r="N19" s="471" t="e">
        <f>#REF!+#REF!+#REF!+#REF!+#REF!+#REF!+#REF!+#REF!+#REF!+'KIM SON (21-30)'!N19+'HAM GIANG (21-30)'!N19+'HAM TAN (21-30)'!N19+'DAI AN (21-30)'!N19+'DINH AN (21-30)'!N19+'NGOC BIEN (21-30)'!N19+'LONG HIEP (21-30)'!N19+'TAN HIEP (21-30)'!N19</f>
        <v>#REF!</v>
      </c>
      <c r="O19" s="475" t="e">
        <f>$D19-$BH19</f>
        <v>#REF!</v>
      </c>
      <c r="P19" s="471" t="e">
        <f>#REF!+#REF!+#REF!+#REF!+#REF!+#REF!+#REF!+#REF!+#REF!+'KIM SON (21-30)'!P19+'HAM GIANG (21-30)'!P19+'HAM TAN (21-30)'!P19+'DAI AN (21-30)'!P19+'DINH AN (21-30)'!P19+'NGOC BIEN (21-30)'!P19+'LONG HIEP (21-30)'!P19+'TAN HIEP (21-30)'!P19</f>
        <v>#REF!</v>
      </c>
      <c r="Q19" s="471" t="e">
        <f>#REF!+#REF!+#REF!+#REF!+#REF!+#REF!+#REF!+#REF!+#REF!+'KIM SON (21-30)'!Q19+'HAM GIANG (21-30)'!Q19+'HAM TAN (21-30)'!Q19+'DAI AN (21-30)'!Q19+'DINH AN (21-30)'!Q19+'NGOC BIEN (21-30)'!Q19+'LONG HIEP (21-30)'!Q19+'TAN HIEP (21-30)'!Q19</f>
        <v>#REF!</v>
      </c>
      <c r="R19" s="474" t="e">
        <f t="shared" si="3"/>
        <v>#REF!</v>
      </c>
      <c r="S19" s="471" t="e">
        <f>#REF!+#REF!+#REF!+#REF!+#REF!+#REF!+#REF!+#REF!+#REF!+'KIM SON (21-30)'!S19+'HAM GIANG (21-30)'!S19+'HAM TAN (21-30)'!S19+'DAI AN (21-30)'!S19+'DINH AN (21-30)'!S19+'NGOC BIEN (21-30)'!S19+'LONG HIEP (21-30)'!S19+'TAN HIEP (21-30)'!S19</f>
        <v>#REF!</v>
      </c>
      <c r="T19" s="471" t="e">
        <f>#REF!+#REF!+#REF!+#REF!+#REF!+#REF!+#REF!+#REF!+#REF!+'KIM SON (21-30)'!T19+'HAM GIANG (21-30)'!T19+'HAM TAN (21-30)'!T19+'DAI AN (21-30)'!T19+'DINH AN (21-30)'!T19+'NGOC BIEN (21-30)'!T19+'LONG HIEP (21-30)'!T19+'TAN HIEP (21-30)'!T19</f>
        <v>#REF!</v>
      </c>
      <c r="U19" s="471" t="e">
        <f>#REF!+#REF!+#REF!+#REF!+#REF!+#REF!+#REF!+#REF!+#REF!+'KIM SON (21-30)'!U19+'HAM GIANG (21-30)'!U19+'HAM TAN (21-30)'!U19+'DAI AN (21-30)'!U19+'DINH AN (21-30)'!U19+'NGOC BIEN (21-30)'!U19+'LONG HIEP (21-30)'!U19+'TAN HIEP (21-30)'!U19</f>
        <v>#REF!</v>
      </c>
      <c r="V19" s="471" t="e">
        <f>#REF!+#REF!+#REF!+#REF!+#REF!+#REF!+#REF!+#REF!+#REF!+'KIM SON (21-30)'!V19+'HAM GIANG (21-30)'!V19+'HAM TAN (21-30)'!V19+'DAI AN (21-30)'!V19+'DINH AN (21-30)'!V19+'NGOC BIEN (21-30)'!V19+'LONG HIEP (21-30)'!V19+'TAN HIEP (21-30)'!V19</f>
        <v>#REF!</v>
      </c>
      <c r="W19" s="471" t="e">
        <f>#REF!+#REF!+#REF!+#REF!+#REF!+#REF!+#REF!+#REF!+#REF!+'KIM SON (21-30)'!W19+'HAM GIANG (21-30)'!W19+'HAM TAN (21-30)'!W19+'DAI AN (21-30)'!W19+'DINH AN (21-30)'!W19+'NGOC BIEN (21-30)'!W19+'LONG HIEP (21-30)'!W19+'TAN HIEP (21-30)'!W19</f>
        <v>#REF!</v>
      </c>
      <c r="X19" s="471" t="e">
        <f>#REF!+#REF!+#REF!+#REF!+#REF!+#REF!+#REF!+#REF!+#REF!+'KIM SON (21-30)'!X19+'HAM GIANG (21-30)'!X19+'HAM TAN (21-30)'!X19+'DAI AN (21-30)'!X19+'DINH AN (21-30)'!X19+'NGOC BIEN (21-30)'!X19+'LONG HIEP (21-30)'!X19+'TAN HIEP (21-30)'!X19</f>
        <v>#REF!</v>
      </c>
      <c r="Y19" s="471" t="e">
        <f>#REF!+#REF!+#REF!+#REF!+#REF!+#REF!+#REF!+#REF!+#REF!+'KIM SON (21-30)'!Y19+'HAM GIANG (21-30)'!Y19+'HAM TAN (21-30)'!Y19+'DAI AN (21-30)'!Y19+'DINH AN (21-30)'!Y19+'NGOC BIEN (21-30)'!Y19+'LONG HIEP (21-30)'!Y19+'TAN HIEP (21-30)'!Y19</f>
        <v>#REF!</v>
      </c>
      <c r="Z19" s="471" t="e">
        <f>#REF!+#REF!+#REF!+#REF!+#REF!+#REF!+#REF!+#REF!+#REF!+'KIM SON (21-30)'!Z19+'HAM GIANG (21-30)'!Z19+'HAM TAN (21-30)'!Z19+'DAI AN (21-30)'!Z19+'DINH AN (21-30)'!Z19+'NGOC BIEN (21-30)'!Z19+'LONG HIEP (21-30)'!Z19+'TAN HIEP (21-30)'!Z19</f>
        <v>#REF!</v>
      </c>
      <c r="AA19" s="471" t="e">
        <f>#REF!+#REF!+#REF!+#REF!+#REF!+#REF!+#REF!+#REF!+#REF!+'KIM SON (21-30)'!AA19+'HAM GIANG (21-30)'!AA19+'HAM TAN (21-30)'!AA19+'DAI AN (21-30)'!AA19+'DINH AN (21-30)'!AA19+'NGOC BIEN (21-30)'!AA19+'LONG HIEP (21-30)'!AA19+'TAN HIEP (21-30)'!AA19</f>
        <v>#REF!</v>
      </c>
      <c r="AB19" s="474" t="e">
        <f t="shared" si="4"/>
        <v>#REF!</v>
      </c>
      <c r="AC19" s="471" t="e">
        <f>#REF!+#REF!+#REF!+#REF!+#REF!+#REF!+#REF!+#REF!+#REF!+'KIM SON (21-30)'!AC19+'HAM GIANG (21-30)'!AC19+'HAM TAN (21-30)'!AC19+'DAI AN (21-30)'!AC19+'DINH AN (21-30)'!AC19+'NGOC BIEN (21-30)'!AC19+'LONG HIEP (21-30)'!AC19+'TAN HIEP (21-30)'!AC19</f>
        <v>#REF!</v>
      </c>
      <c r="AD19" s="471" t="e">
        <f>#REF!+#REF!+#REF!+#REF!+#REF!+#REF!+#REF!+#REF!+#REF!+'KIM SON (21-30)'!AD19+'HAM GIANG (21-30)'!AD19+'HAM TAN (21-30)'!AD19+'DAI AN (21-30)'!AD19+'DINH AN (21-30)'!AD19+'NGOC BIEN (21-30)'!AD19+'LONG HIEP (21-30)'!AD19+'TAN HIEP (21-30)'!AD19</f>
        <v>#REF!</v>
      </c>
      <c r="AE19" s="471" t="e">
        <f>#REF!+#REF!+#REF!+#REF!+#REF!+#REF!+#REF!+#REF!+#REF!+'KIM SON (21-30)'!AE19+'HAM GIANG (21-30)'!AE19+'HAM TAN (21-30)'!AE19+'DAI AN (21-30)'!AE19+'DINH AN (21-30)'!AE19+'NGOC BIEN (21-30)'!AE19+'LONG HIEP (21-30)'!AE19+'TAN HIEP (21-30)'!AE19</f>
        <v>#REF!</v>
      </c>
      <c r="AF19" s="471" t="e">
        <f>#REF!+#REF!+#REF!+#REF!+#REF!+#REF!+#REF!+#REF!+#REF!+'KIM SON (21-30)'!AF19+'HAM GIANG (21-30)'!AF19+'HAM TAN (21-30)'!AF19+'DAI AN (21-30)'!AF19+'DINH AN (21-30)'!AF19+'NGOC BIEN (21-30)'!AF19+'LONG HIEP (21-30)'!AF19+'TAN HIEP (21-30)'!AF19</f>
        <v>#REF!</v>
      </c>
      <c r="AG19" s="471" t="e">
        <f>#REF!+#REF!+#REF!+#REF!+#REF!+#REF!+#REF!+#REF!+#REF!+'KIM SON (21-30)'!AG19+'HAM GIANG (21-30)'!AG19+'HAM TAN (21-30)'!AG19+'DAI AN (21-30)'!AG19+'DINH AN (21-30)'!AG19+'NGOC BIEN (21-30)'!AG19+'LONG HIEP (21-30)'!AG19+'TAN HIEP (21-30)'!AG19</f>
        <v>#REF!</v>
      </c>
      <c r="AH19" s="471" t="e">
        <f>#REF!+#REF!+#REF!+#REF!+#REF!+#REF!+#REF!+#REF!+#REF!+'KIM SON (21-30)'!AH19+'HAM GIANG (21-30)'!AH19+'HAM TAN (21-30)'!AH19+'DAI AN (21-30)'!AH19+'DINH AN (21-30)'!AH19+'NGOC BIEN (21-30)'!AH19+'LONG HIEP (21-30)'!AH19+'TAN HIEP (21-30)'!AH19</f>
        <v>#REF!</v>
      </c>
      <c r="AI19" s="471" t="e">
        <f>#REF!+#REF!+#REF!+#REF!+#REF!+#REF!+#REF!+#REF!+#REF!+'KIM SON (21-30)'!AI19+'HAM GIANG (21-30)'!AI19+'HAM TAN (21-30)'!AI19+'DAI AN (21-30)'!AI19+'DINH AN (21-30)'!AI19+'NGOC BIEN (21-30)'!AI19+'LONG HIEP (21-30)'!AI19+'TAN HIEP (21-30)'!AI19</f>
        <v>#REF!</v>
      </c>
      <c r="AJ19" s="471" t="e">
        <f>#REF!+#REF!+#REF!+#REF!+#REF!+#REF!+#REF!+#REF!+#REF!+'KIM SON (21-30)'!AJ19+'HAM GIANG (21-30)'!AJ19+'HAM TAN (21-30)'!AJ19+'DAI AN (21-30)'!AJ19+'DINH AN (21-30)'!AJ19+'NGOC BIEN (21-30)'!AJ19+'LONG HIEP (21-30)'!AJ19+'TAN HIEP (21-30)'!AJ19</f>
        <v>#REF!</v>
      </c>
      <c r="AK19" s="471" t="e">
        <f>#REF!+#REF!+#REF!+#REF!+#REF!+#REF!+#REF!+#REF!+#REF!+'KIM SON (21-30)'!AK19+'HAM GIANG (21-30)'!AK19+'HAM TAN (21-30)'!AK19+'DAI AN (21-30)'!AK19+'DINH AN (21-30)'!AK19+'NGOC BIEN (21-30)'!AK19+'LONG HIEP (21-30)'!AK19+'TAN HIEP (21-30)'!AK19</f>
        <v>#REF!</v>
      </c>
      <c r="AL19" s="471" t="e">
        <f>#REF!+#REF!+#REF!+#REF!+#REF!+#REF!+#REF!+#REF!+#REF!+'KIM SON (21-30)'!AL19+'HAM GIANG (21-30)'!AL19+'HAM TAN (21-30)'!AL19+'DAI AN (21-30)'!AL19+'DINH AN (21-30)'!AL19+'NGOC BIEN (21-30)'!AL19+'LONG HIEP (21-30)'!AL19+'TAN HIEP (21-30)'!AL19</f>
        <v>#REF!</v>
      </c>
      <c r="AM19" s="471" t="e">
        <f>#REF!+#REF!+#REF!+#REF!+#REF!+#REF!+#REF!+#REF!+#REF!+'KIM SON (21-30)'!AM19+'HAM GIANG (21-30)'!AM19+'HAM TAN (21-30)'!AM19+'DAI AN (21-30)'!AM19+'DINH AN (21-30)'!AM19+'NGOC BIEN (21-30)'!AM19+'LONG HIEP (21-30)'!AM19+'TAN HIEP (21-30)'!AM19</f>
        <v>#REF!</v>
      </c>
      <c r="AN19" s="471" t="e">
        <f>#REF!+#REF!+#REF!+#REF!+#REF!+#REF!+#REF!+#REF!+#REF!+'KIM SON (21-30)'!AN19+'HAM GIANG (21-30)'!AN19+'HAM TAN (21-30)'!AN19+'DAI AN (21-30)'!AN19+'DINH AN (21-30)'!AN19+'NGOC BIEN (21-30)'!AN19+'LONG HIEP (21-30)'!AN19+'TAN HIEP (21-30)'!AN19</f>
        <v>#REF!</v>
      </c>
      <c r="AO19" s="471" t="e">
        <f>#REF!+#REF!+#REF!+#REF!+#REF!+#REF!+#REF!+#REF!+#REF!+'KIM SON (21-30)'!AO19+'HAM GIANG (21-30)'!AO19+'HAM TAN (21-30)'!AO19+'DAI AN (21-30)'!AO19+'DINH AN (21-30)'!AO19+'NGOC BIEN (21-30)'!AO19+'LONG HIEP (21-30)'!AO19+'TAN HIEP (21-30)'!AO19</f>
        <v>#REF!</v>
      </c>
      <c r="AP19" s="471" t="e">
        <f>#REF!+#REF!+#REF!+#REF!+#REF!+#REF!+#REF!+#REF!+#REF!+'KIM SON (21-30)'!AP19+'HAM GIANG (21-30)'!AP19+'HAM TAN (21-30)'!AP19+'DAI AN (21-30)'!AP19+'DINH AN (21-30)'!AP19+'NGOC BIEN (21-30)'!AP19+'LONG HIEP (21-30)'!AP19+'TAN HIEP (21-30)'!AP19</f>
        <v>#REF!</v>
      </c>
      <c r="AQ19" s="471" t="e">
        <f>#REF!+#REF!+#REF!+#REF!+#REF!+#REF!+#REF!+#REF!+#REF!+'KIM SON (21-30)'!AQ19+'HAM GIANG (21-30)'!AQ19+'HAM TAN (21-30)'!AQ19+'DAI AN (21-30)'!AQ19+'DINH AN (21-30)'!AQ19+'NGOC BIEN (21-30)'!AQ19+'LONG HIEP (21-30)'!AQ19+'TAN HIEP (21-30)'!AQ19</f>
        <v>#REF!</v>
      </c>
      <c r="AR19" s="471" t="e">
        <f>#REF!+#REF!+#REF!+#REF!+#REF!+#REF!+#REF!+#REF!+#REF!+'KIM SON (21-30)'!AR19+'HAM GIANG (21-30)'!AR19+'HAM TAN (21-30)'!AR19+'DAI AN (21-30)'!AR19+'DINH AN (21-30)'!AR19+'NGOC BIEN (21-30)'!AR19+'LONG HIEP (21-30)'!AR19+'TAN HIEP (21-30)'!AR19</f>
        <v>#REF!</v>
      </c>
      <c r="AS19" s="471" t="e">
        <f>#REF!+#REF!+#REF!+#REF!+#REF!+#REF!+#REF!+#REF!+#REF!+'KIM SON (21-30)'!AS19+'HAM GIANG (21-30)'!AS19+'HAM TAN (21-30)'!AS19+'DAI AN (21-30)'!AS19+'DINH AN (21-30)'!AS19+'NGOC BIEN (21-30)'!AS19+'LONG HIEP (21-30)'!AS19+'TAN HIEP (21-30)'!AS19</f>
        <v>#REF!</v>
      </c>
      <c r="AT19" s="471" t="e">
        <f>#REF!+#REF!+#REF!+#REF!+#REF!+#REF!+#REF!+#REF!+#REF!+'KIM SON (21-30)'!AT19+'HAM GIANG (21-30)'!AT19+'HAM TAN (21-30)'!AT19+'DAI AN (21-30)'!AT19+'DINH AN (21-30)'!AT19+'NGOC BIEN (21-30)'!AT19+'LONG HIEP (21-30)'!AT19+'TAN HIEP (21-30)'!AT19</f>
        <v>#REF!</v>
      </c>
      <c r="AU19" s="471" t="e">
        <f>#REF!+#REF!+#REF!+#REF!+#REF!+#REF!+#REF!+#REF!+#REF!+'KIM SON (21-30)'!AU19+'HAM GIANG (21-30)'!AU19+'HAM TAN (21-30)'!AU19+'DAI AN (21-30)'!AU19+'DINH AN (21-30)'!AU19+'NGOC BIEN (21-30)'!AU19+'LONG HIEP (21-30)'!AU19+'TAN HIEP (21-30)'!AU19</f>
        <v>#REF!</v>
      </c>
      <c r="AV19" s="471" t="e">
        <f>#REF!+#REF!+#REF!+#REF!+#REF!+#REF!+#REF!+#REF!+#REF!+'KIM SON (21-30)'!AV19+'HAM GIANG (21-30)'!AV19+'HAM TAN (21-30)'!AV19+'DAI AN (21-30)'!AV19+'DINH AN (21-30)'!AV19+'NGOC BIEN (21-30)'!AV19+'LONG HIEP (21-30)'!AV19+'TAN HIEP (21-30)'!AV19</f>
        <v>#REF!</v>
      </c>
      <c r="AW19" s="471" t="e">
        <f>#REF!+#REF!+#REF!+#REF!+#REF!+#REF!+#REF!+#REF!+#REF!+'KIM SON (21-30)'!AW19+'HAM GIANG (21-30)'!AW19+'HAM TAN (21-30)'!AW19+'DAI AN (21-30)'!AW19+'DINH AN (21-30)'!AW19+'NGOC BIEN (21-30)'!AW19+'LONG HIEP (21-30)'!AW19+'TAN HIEP (21-30)'!AW19</f>
        <v>#REF!</v>
      </c>
      <c r="AX19" s="471" t="e">
        <f>#REF!+#REF!+#REF!+#REF!+#REF!+#REF!+#REF!+#REF!+#REF!+'KIM SON (21-30)'!AX19+'HAM GIANG (21-30)'!AX19+'HAM TAN (21-30)'!AX19+'DAI AN (21-30)'!AX19+'DINH AN (21-30)'!AX19+'NGOC BIEN (21-30)'!AX19+'LONG HIEP (21-30)'!AX19+'TAN HIEP (21-30)'!AX19</f>
        <v>#REF!</v>
      </c>
      <c r="AY19" s="471" t="e">
        <f>#REF!+#REF!+#REF!+#REF!+#REF!+#REF!+#REF!+#REF!+#REF!+'KIM SON (21-30)'!AY19+'HAM GIANG (21-30)'!AY19+'HAM TAN (21-30)'!AY19+'DAI AN (21-30)'!AY19+'DINH AN (21-30)'!AY19+'NGOC BIEN (21-30)'!AY19+'LONG HIEP (21-30)'!AY19+'TAN HIEP (21-30)'!AY19</f>
        <v>#REF!</v>
      </c>
      <c r="AZ19" s="471" t="e">
        <f>#REF!+#REF!+#REF!+#REF!+#REF!+#REF!+#REF!+#REF!+#REF!+'KIM SON (21-30)'!AZ19+'HAM GIANG (21-30)'!AZ19+'HAM TAN (21-30)'!AZ19+'DAI AN (21-30)'!AZ19+'DINH AN (21-30)'!AZ19+'NGOC BIEN (21-30)'!AZ19+'LONG HIEP (21-30)'!AZ19+'TAN HIEP (21-30)'!AZ19</f>
        <v>#REF!</v>
      </c>
      <c r="BA19" s="471" t="e">
        <f>#REF!+#REF!+#REF!+#REF!+#REF!+#REF!+#REF!+#REF!+#REF!+'KIM SON (21-30)'!BA19+'HAM GIANG (21-30)'!BA19+'HAM TAN (21-30)'!BA19+'DAI AN (21-30)'!BA19+'DINH AN (21-30)'!BA19+'NGOC BIEN (21-30)'!BA19+'LONG HIEP (21-30)'!BA19+'TAN HIEP (21-30)'!BA19</f>
        <v>#REF!</v>
      </c>
      <c r="BB19" s="471" t="e">
        <f>#REF!+#REF!+#REF!+#REF!+#REF!+#REF!+#REF!+#REF!+#REF!+'KIM SON (21-30)'!BB19+'HAM GIANG (21-30)'!BB19+'HAM TAN (21-30)'!BB19+'DAI AN (21-30)'!BB19+'DINH AN (21-30)'!BB19+'NGOC BIEN (21-30)'!BB19+'LONG HIEP (21-30)'!BB19+'TAN HIEP (21-30)'!BB19</f>
        <v>#REF!</v>
      </c>
      <c r="BC19" s="471" t="e">
        <f>#REF!+#REF!+#REF!+#REF!+#REF!+#REF!+#REF!+#REF!+#REF!+'KIM SON (21-30)'!BC19+'HAM GIANG (21-30)'!BC19+'HAM TAN (21-30)'!BC19+'DAI AN (21-30)'!BC19+'DINH AN (21-30)'!BC19+'NGOC BIEN (21-30)'!BC19+'LONG HIEP (21-30)'!BC19+'TAN HIEP (21-30)'!BC19</f>
        <v>#REF!</v>
      </c>
      <c r="BD19" s="471" t="e">
        <f>#REF!+#REF!+#REF!+#REF!+#REF!+#REF!+#REF!+#REF!+#REF!+'KIM SON (21-30)'!BD19+'HAM GIANG (21-30)'!BD19+'HAM TAN (21-30)'!BD19+'DAI AN (21-30)'!BD19+'DINH AN (21-30)'!BD19+'NGOC BIEN (21-30)'!BD19+'LONG HIEP (21-30)'!BD19+'TAN HIEP (21-30)'!BD19</f>
        <v>#REF!</v>
      </c>
      <c r="BE19" s="471" t="e">
        <f>#REF!+#REF!+#REF!+#REF!+#REF!+#REF!+#REF!+#REF!+#REF!+'KIM SON (21-30)'!BE19+'HAM GIANG (21-30)'!BE19+'HAM TAN (21-30)'!BE19+'DAI AN (21-30)'!BE19+'DINH AN (21-30)'!BE19+'NGOC BIEN (21-30)'!BE19+'LONG HIEP (21-30)'!BE19+'TAN HIEP (21-30)'!BE19</f>
        <v>#REF!</v>
      </c>
      <c r="BF19" s="471" t="e">
        <f>#REF!+#REF!+#REF!+#REF!+#REF!+#REF!+#REF!+#REF!+#REF!+'KIM SON (21-30)'!BF19+'HAM GIANG (21-30)'!BF19+'HAM TAN (21-30)'!BF19+'DAI AN (21-30)'!BF19+'DINH AN (21-30)'!BF19+'NGOC BIEN (21-30)'!BF19+'LONG HIEP (21-30)'!BF19+'TAN HIEP (21-30)'!BF19</f>
        <v>#REF!</v>
      </c>
      <c r="BG19" s="468"/>
      <c r="BH19" s="468" t="e">
        <f t="shared" si="1"/>
        <v>#REF!</v>
      </c>
      <c r="BI19" s="472" t="e">
        <f>$O$64-BH19</f>
        <v>#REF!</v>
      </c>
      <c r="BJ19" s="468" t="e">
        <f t="shared" si="2"/>
        <v>#REF!</v>
      </c>
      <c r="BK19" s="450"/>
      <c r="BL19" s="451"/>
      <c r="BM19" s="36"/>
    </row>
    <row r="20" spans="1:65" s="4" customFormat="1" ht="30" customHeight="1">
      <c r="A20" s="369" t="s">
        <v>35</v>
      </c>
      <c r="B20" s="477" t="s">
        <v>36</v>
      </c>
      <c r="C20" s="16" t="s">
        <v>37</v>
      </c>
      <c r="D20" s="471" t="e">
        <f>#REF!+#REF!+#REF!+#REF!+#REF!+#REF!+#REF!+#REF!+#REF!+'KIM SON (21-30)'!D20+'HAM GIANG (21-30)'!D20+'HAM TAN (21-30)'!D20+'DAI AN (21-30)'!D20+'DINH AN (21-30)'!D20+'NGOC BIEN (21-30)'!D20+'LONG HIEP (21-30)'!D20+'TAN HIEP (21-30)'!D20</f>
        <v>#REF!</v>
      </c>
      <c r="E20" s="468" t="e">
        <f>SUM(G20:O20,Q20)</f>
        <v>#REF!</v>
      </c>
      <c r="F20" s="471" t="e">
        <f>#REF!+#REF!+#REF!+#REF!+#REF!+#REF!+#REF!+#REF!+#REF!+'KIM SON (21-30)'!F20+'HAM GIANG (21-30)'!F20+'HAM TAN (21-30)'!F20+'DAI AN (21-30)'!F20+'DINH AN (21-30)'!F20+'NGOC BIEN (21-30)'!F20+'LONG HIEP (21-30)'!F20+'TAN HIEP (21-30)'!F20</f>
        <v>#REF!</v>
      </c>
      <c r="G20" s="471" t="e">
        <f>#REF!+#REF!+#REF!+#REF!+#REF!+#REF!+#REF!+#REF!+#REF!+'KIM SON (21-30)'!G20+'HAM GIANG (21-30)'!G20+'HAM TAN (21-30)'!G20+'DAI AN (21-30)'!G20+'DINH AN (21-30)'!G20+'NGOC BIEN (21-30)'!G20+'LONG HIEP (21-30)'!G20+'TAN HIEP (21-30)'!G20</f>
        <v>#REF!</v>
      </c>
      <c r="H20" s="471" t="e">
        <f>#REF!+#REF!+#REF!+#REF!+#REF!+#REF!+#REF!+#REF!+#REF!+'KIM SON (21-30)'!H20+'HAM GIANG (21-30)'!H20+'HAM TAN (21-30)'!H20+'DAI AN (21-30)'!H20+'DINH AN (21-30)'!H20+'NGOC BIEN (21-30)'!H20+'LONG HIEP (21-30)'!H20+'TAN HIEP (21-30)'!H20</f>
        <v>#REF!</v>
      </c>
      <c r="I20" s="471" t="e">
        <f>#REF!+#REF!+#REF!+#REF!+#REF!+#REF!+#REF!+#REF!+#REF!+'KIM SON (21-30)'!I20+'HAM GIANG (21-30)'!I20+'HAM TAN (21-30)'!I20+'DAI AN (21-30)'!I20+'DINH AN (21-30)'!I20+'NGOC BIEN (21-30)'!I20+'LONG HIEP (21-30)'!I20+'TAN HIEP (21-30)'!I20</f>
        <v>#REF!</v>
      </c>
      <c r="J20" s="471" t="e">
        <f>#REF!+#REF!+#REF!+#REF!+#REF!+#REF!+#REF!+#REF!+#REF!+'KIM SON (21-30)'!J20+'HAM GIANG (21-30)'!J20+'HAM TAN (21-30)'!J20+'DAI AN (21-30)'!J20+'DINH AN (21-30)'!J20+'NGOC BIEN (21-30)'!J20+'LONG HIEP (21-30)'!J20+'TAN HIEP (21-30)'!J20</f>
        <v>#REF!</v>
      </c>
      <c r="K20" s="471" t="e">
        <f>#REF!+#REF!+#REF!+#REF!+#REF!+#REF!+#REF!+#REF!+#REF!+'KIM SON (21-30)'!K20+'HAM GIANG (21-30)'!K20+'HAM TAN (21-30)'!K20+'DAI AN (21-30)'!K20+'DINH AN (21-30)'!K20+'NGOC BIEN (21-30)'!K20+'LONG HIEP (21-30)'!K20+'TAN HIEP (21-30)'!K20</f>
        <v>#REF!</v>
      </c>
      <c r="L20" s="471" t="e">
        <f>#REF!+#REF!+#REF!+#REF!+#REF!+#REF!+#REF!+#REF!+#REF!+'KIM SON (21-30)'!L20+'HAM GIANG (21-30)'!L20+'HAM TAN (21-30)'!L20+'DAI AN (21-30)'!L20+'DINH AN (21-30)'!L20+'NGOC BIEN (21-30)'!L20+'LONG HIEP (21-30)'!L20+'TAN HIEP (21-30)'!L20</f>
        <v>#REF!</v>
      </c>
      <c r="M20" s="471" t="e">
        <f>#REF!+#REF!+#REF!+#REF!+#REF!+#REF!+#REF!+#REF!+#REF!+'KIM SON (21-30)'!M20+'HAM GIANG (21-30)'!M20+'HAM TAN (21-30)'!M20+'DAI AN (21-30)'!M20+'DINH AN (21-30)'!M20+'NGOC BIEN (21-30)'!M20+'LONG HIEP (21-30)'!M20+'TAN HIEP (21-30)'!M20</f>
        <v>#REF!</v>
      </c>
      <c r="N20" s="471" t="e">
        <f>#REF!+#REF!+#REF!+#REF!+#REF!+#REF!+#REF!+#REF!+#REF!+'KIM SON (21-30)'!N20+'HAM GIANG (21-30)'!N20+'HAM TAN (21-30)'!N20+'DAI AN (21-30)'!N20+'DINH AN (21-30)'!N20+'NGOC BIEN (21-30)'!N20+'LONG HIEP (21-30)'!N20+'TAN HIEP (21-30)'!N20</f>
        <v>#REF!</v>
      </c>
      <c r="O20" s="471" t="e">
        <f>#REF!+#REF!+#REF!+#REF!+#REF!+#REF!+#REF!+#REF!+#REF!+'KIM SON (21-30)'!O20+'HAM GIANG (21-30)'!O20+'HAM TAN (21-30)'!O20+'DAI AN (21-30)'!O20+'DINH AN (21-30)'!O20+'NGOC BIEN (21-30)'!O20+'LONG HIEP (21-30)'!O20+'TAN HIEP (21-30)'!O20</f>
        <v>#REF!</v>
      </c>
      <c r="P20" s="475" t="e">
        <f>$D20-$BH20</f>
        <v>#REF!</v>
      </c>
      <c r="Q20" s="471" t="e">
        <f>#REF!+#REF!+#REF!+#REF!+#REF!+#REF!+#REF!+#REF!+#REF!+'KIM SON (21-30)'!Q20+'HAM GIANG (21-30)'!Q20+'HAM TAN (21-30)'!Q20+'DAI AN (21-30)'!Q20+'DINH AN (21-30)'!Q20+'NGOC BIEN (21-30)'!Q20+'LONG HIEP (21-30)'!Q20+'TAN HIEP (21-30)'!Q20</f>
        <v>#REF!</v>
      </c>
      <c r="R20" s="474" t="e">
        <f t="shared" si="3"/>
        <v>#REF!</v>
      </c>
      <c r="S20" s="471" t="e">
        <f>#REF!+#REF!+#REF!+#REF!+#REF!+#REF!+#REF!+#REF!+#REF!+'KIM SON (21-30)'!S20+'HAM GIANG (21-30)'!S20+'HAM TAN (21-30)'!S20+'DAI AN (21-30)'!S20+'DINH AN (21-30)'!S20+'NGOC BIEN (21-30)'!S20+'LONG HIEP (21-30)'!S20+'TAN HIEP (21-30)'!S20</f>
        <v>#REF!</v>
      </c>
      <c r="T20" s="471" t="e">
        <f>#REF!+#REF!+#REF!+#REF!+#REF!+#REF!+#REF!+#REF!+#REF!+'KIM SON (21-30)'!T20+'HAM GIANG (21-30)'!T20+'HAM TAN (21-30)'!T20+'DAI AN (21-30)'!T20+'DINH AN (21-30)'!T20+'NGOC BIEN (21-30)'!T20+'LONG HIEP (21-30)'!T20+'TAN HIEP (21-30)'!T20</f>
        <v>#REF!</v>
      </c>
      <c r="U20" s="471" t="e">
        <f>#REF!+#REF!+#REF!+#REF!+#REF!+#REF!+#REF!+#REF!+#REF!+'KIM SON (21-30)'!U20+'HAM GIANG (21-30)'!U20+'HAM TAN (21-30)'!U20+'DAI AN (21-30)'!U20+'DINH AN (21-30)'!U20+'NGOC BIEN (21-30)'!U20+'LONG HIEP (21-30)'!U20+'TAN HIEP (21-30)'!U20</f>
        <v>#REF!</v>
      </c>
      <c r="V20" s="471" t="e">
        <f>#REF!+#REF!+#REF!+#REF!+#REF!+#REF!+#REF!+#REF!+#REF!+'KIM SON (21-30)'!V20+'HAM GIANG (21-30)'!V20+'HAM TAN (21-30)'!V20+'DAI AN (21-30)'!V20+'DINH AN (21-30)'!V20+'NGOC BIEN (21-30)'!V20+'LONG HIEP (21-30)'!V20+'TAN HIEP (21-30)'!V20</f>
        <v>#REF!</v>
      </c>
      <c r="W20" s="471" t="e">
        <f>#REF!+#REF!+#REF!+#REF!+#REF!+#REF!+#REF!+#REF!+#REF!+'KIM SON (21-30)'!W20+'HAM GIANG (21-30)'!W20+'HAM TAN (21-30)'!W20+'DAI AN (21-30)'!W20+'DINH AN (21-30)'!W20+'NGOC BIEN (21-30)'!W20+'LONG HIEP (21-30)'!W20+'TAN HIEP (21-30)'!W20</f>
        <v>#REF!</v>
      </c>
      <c r="X20" s="471" t="e">
        <f>#REF!+#REF!+#REF!+#REF!+#REF!+#REF!+#REF!+#REF!+#REF!+'KIM SON (21-30)'!X20+'HAM GIANG (21-30)'!X20+'HAM TAN (21-30)'!X20+'DAI AN (21-30)'!X20+'DINH AN (21-30)'!X20+'NGOC BIEN (21-30)'!X20+'LONG HIEP (21-30)'!X20+'TAN HIEP (21-30)'!X20</f>
        <v>#REF!</v>
      </c>
      <c r="Y20" s="471" t="e">
        <f>#REF!+#REF!+#REF!+#REF!+#REF!+#REF!+#REF!+#REF!+#REF!+'KIM SON (21-30)'!Y20+'HAM GIANG (21-30)'!Y20+'HAM TAN (21-30)'!Y20+'DAI AN (21-30)'!Y20+'DINH AN (21-30)'!Y20+'NGOC BIEN (21-30)'!Y20+'LONG HIEP (21-30)'!Y20+'TAN HIEP (21-30)'!Y20</f>
        <v>#REF!</v>
      </c>
      <c r="Z20" s="471" t="e">
        <f>#REF!+#REF!+#REF!+#REF!+#REF!+#REF!+#REF!+#REF!+#REF!+'KIM SON (21-30)'!Z20+'HAM GIANG (21-30)'!Z20+'HAM TAN (21-30)'!Z20+'DAI AN (21-30)'!Z20+'DINH AN (21-30)'!Z20+'NGOC BIEN (21-30)'!Z20+'LONG HIEP (21-30)'!Z20+'TAN HIEP (21-30)'!Z20</f>
        <v>#REF!</v>
      </c>
      <c r="AA20" s="471" t="e">
        <f>#REF!+#REF!+#REF!+#REF!+#REF!+#REF!+#REF!+#REF!+#REF!+'KIM SON (21-30)'!AA20+'HAM GIANG (21-30)'!AA20+'HAM TAN (21-30)'!AA20+'DAI AN (21-30)'!AA20+'DINH AN (21-30)'!AA20+'NGOC BIEN (21-30)'!AA20+'LONG HIEP (21-30)'!AA20+'TAN HIEP (21-30)'!AA20</f>
        <v>#REF!</v>
      </c>
      <c r="AB20" s="474" t="e">
        <f t="shared" si="4"/>
        <v>#REF!</v>
      </c>
      <c r="AC20" s="471" t="e">
        <f>#REF!+#REF!+#REF!+#REF!+#REF!+#REF!+#REF!+#REF!+#REF!+'KIM SON (21-30)'!AC20+'HAM GIANG (21-30)'!AC20+'HAM TAN (21-30)'!AC20+'DAI AN (21-30)'!AC20+'DINH AN (21-30)'!AC20+'NGOC BIEN (21-30)'!AC20+'LONG HIEP (21-30)'!AC20+'TAN HIEP (21-30)'!AC20</f>
        <v>#REF!</v>
      </c>
      <c r="AD20" s="471" t="e">
        <f>#REF!+#REF!+#REF!+#REF!+#REF!+#REF!+#REF!+#REF!+#REF!+'KIM SON (21-30)'!AD20+'HAM GIANG (21-30)'!AD20+'HAM TAN (21-30)'!AD20+'DAI AN (21-30)'!AD20+'DINH AN (21-30)'!AD20+'NGOC BIEN (21-30)'!AD20+'LONG HIEP (21-30)'!AD20+'TAN HIEP (21-30)'!AD20</f>
        <v>#REF!</v>
      </c>
      <c r="AE20" s="471" t="e">
        <f>#REF!+#REF!+#REF!+#REF!+#REF!+#REF!+#REF!+#REF!+#REF!+'KIM SON (21-30)'!AE20+'HAM GIANG (21-30)'!AE20+'HAM TAN (21-30)'!AE20+'DAI AN (21-30)'!AE20+'DINH AN (21-30)'!AE20+'NGOC BIEN (21-30)'!AE20+'LONG HIEP (21-30)'!AE20+'TAN HIEP (21-30)'!AE20</f>
        <v>#REF!</v>
      </c>
      <c r="AF20" s="471" t="e">
        <f>#REF!+#REF!+#REF!+#REF!+#REF!+#REF!+#REF!+#REF!+#REF!+'KIM SON (21-30)'!AF20+'HAM GIANG (21-30)'!AF20+'HAM TAN (21-30)'!AF20+'DAI AN (21-30)'!AF20+'DINH AN (21-30)'!AF20+'NGOC BIEN (21-30)'!AF20+'LONG HIEP (21-30)'!AF20+'TAN HIEP (21-30)'!AF20</f>
        <v>#REF!</v>
      </c>
      <c r="AG20" s="471" t="e">
        <f>#REF!+#REF!+#REF!+#REF!+#REF!+#REF!+#REF!+#REF!+#REF!+'KIM SON (21-30)'!AG20+'HAM GIANG (21-30)'!AG20+'HAM TAN (21-30)'!AG20+'DAI AN (21-30)'!AG20+'DINH AN (21-30)'!AG20+'NGOC BIEN (21-30)'!AG20+'LONG HIEP (21-30)'!AG20+'TAN HIEP (21-30)'!AG20</f>
        <v>#REF!</v>
      </c>
      <c r="AH20" s="471" t="e">
        <f>#REF!+#REF!+#REF!+#REF!+#REF!+#REF!+#REF!+#REF!+#REF!+'KIM SON (21-30)'!AH20+'HAM GIANG (21-30)'!AH20+'HAM TAN (21-30)'!AH20+'DAI AN (21-30)'!AH20+'DINH AN (21-30)'!AH20+'NGOC BIEN (21-30)'!AH20+'LONG HIEP (21-30)'!AH20+'TAN HIEP (21-30)'!AH20</f>
        <v>#REF!</v>
      </c>
      <c r="AI20" s="471" t="e">
        <f>#REF!+#REF!+#REF!+#REF!+#REF!+#REF!+#REF!+#REF!+#REF!+'KIM SON (21-30)'!AI20+'HAM GIANG (21-30)'!AI20+'HAM TAN (21-30)'!AI20+'DAI AN (21-30)'!AI20+'DINH AN (21-30)'!AI20+'NGOC BIEN (21-30)'!AI20+'LONG HIEP (21-30)'!AI20+'TAN HIEP (21-30)'!AI20</f>
        <v>#REF!</v>
      </c>
      <c r="AJ20" s="471" t="e">
        <f>#REF!+#REF!+#REF!+#REF!+#REF!+#REF!+#REF!+#REF!+#REF!+'KIM SON (21-30)'!AJ20+'HAM GIANG (21-30)'!AJ20+'HAM TAN (21-30)'!AJ20+'DAI AN (21-30)'!AJ20+'DINH AN (21-30)'!AJ20+'NGOC BIEN (21-30)'!AJ20+'LONG HIEP (21-30)'!AJ20+'TAN HIEP (21-30)'!AJ20</f>
        <v>#REF!</v>
      </c>
      <c r="AK20" s="471" t="e">
        <f>#REF!+#REF!+#REF!+#REF!+#REF!+#REF!+#REF!+#REF!+#REF!+'KIM SON (21-30)'!AK20+'HAM GIANG (21-30)'!AK20+'HAM TAN (21-30)'!AK20+'DAI AN (21-30)'!AK20+'DINH AN (21-30)'!AK20+'NGOC BIEN (21-30)'!AK20+'LONG HIEP (21-30)'!AK20+'TAN HIEP (21-30)'!AK20</f>
        <v>#REF!</v>
      </c>
      <c r="AL20" s="471" t="e">
        <f>#REF!+#REF!+#REF!+#REF!+#REF!+#REF!+#REF!+#REF!+#REF!+'KIM SON (21-30)'!AL20+'HAM GIANG (21-30)'!AL20+'HAM TAN (21-30)'!AL20+'DAI AN (21-30)'!AL20+'DINH AN (21-30)'!AL20+'NGOC BIEN (21-30)'!AL20+'LONG HIEP (21-30)'!AL20+'TAN HIEP (21-30)'!AL20</f>
        <v>#REF!</v>
      </c>
      <c r="AM20" s="471" t="e">
        <f>#REF!+#REF!+#REF!+#REF!+#REF!+#REF!+#REF!+#REF!+#REF!+'KIM SON (21-30)'!AM20+'HAM GIANG (21-30)'!AM20+'HAM TAN (21-30)'!AM20+'DAI AN (21-30)'!AM20+'DINH AN (21-30)'!AM20+'NGOC BIEN (21-30)'!AM20+'LONG HIEP (21-30)'!AM20+'TAN HIEP (21-30)'!AM20</f>
        <v>#REF!</v>
      </c>
      <c r="AN20" s="471" t="e">
        <f>#REF!+#REF!+#REF!+#REF!+#REF!+#REF!+#REF!+#REF!+#REF!+'KIM SON (21-30)'!AN20+'HAM GIANG (21-30)'!AN20+'HAM TAN (21-30)'!AN20+'DAI AN (21-30)'!AN20+'DINH AN (21-30)'!AN20+'NGOC BIEN (21-30)'!AN20+'LONG HIEP (21-30)'!AN20+'TAN HIEP (21-30)'!AN20</f>
        <v>#REF!</v>
      </c>
      <c r="AO20" s="471" t="e">
        <f>#REF!+#REF!+#REF!+#REF!+#REF!+#REF!+#REF!+#REF!+#REF!+'KIM SON (21-30)'!AO20+'HAM GIANG (21-30)'!AO20+'HAM TAN (21-30)'!AO20+'DAI AN (21-30)'!AO20+'DINH AN (21-30)'!AO20+'NGOC BIEN (21-30)'!AO20+'LONG HIEP (21-30)'!AO20+'TAN HIEP (21-30)'!AO20</f>
        <v>#REF!</v>
      </c>
      <c r="AP20" s="471" t="e">
        <f>#REF!+#REF!+#REF!+#REF!+#REF!+#REF!+#REF!+#REF!+#REF!+'KIM SON (21-30)'!AP20+'HAM GIANG (21-30)'!AP20+'HAM TAN (21-30)'!AP20+'DAI AN (21-30)'!AP20+'DINH AN (21-30)'!AP20+'NGOC BIEN (21-30)'!AP20+'LONG HIEP (21-30)'!AP20+'TAN HIEP (21-30)'!AP20</f>
        <v>#REF!</v>
      </c>
      <c r="AQ20" s="471" t="e">
        <f>#REF!+#REF!+#REF!+#REF!+#REF!+#REF!+#REF!+#REF!+#REF!+'KIM SON (21-30)'!AQ20+'HAM GIANG (21-30)'!AQ20+'HAM TAN (21-30)'!AQ20+'DAI AN (21-30)'!AQ20+'DINH AN (21-30)'!AQ20+'NGOC BIEN (21-30)'!AQ20+'LONG HIEP (21-30)'!AQ20+'TAN HIEP (21-30)'!AQ20</f>
        <v>#REF!</v>
      </c>
      <c r="AR20" s="471" t="e">
        <f>#REF!+#REF!+#REF!+#REF!+#REF!+#REF!+#REF!+#REF!+#REF!+'KIM SON (21-30)'!AR20+'HAM GIANG (21-30)'!AR20+'HAM TAN (21-30)'!AR20+'DAI AN (21-30)'!AR20+'DINH AN (21-30)'!AR20+'NGOC BIEN (21-30)'!AR20+'LONG HIEP (21-30)'!AR20+'TAN HIEP (21-30)'!AR20</f>
        <v>#REF!</v>
      </c>
      <c r="AS20" s="471" t="e">
        <f>#REF!+#REF!+#REF!+#REF!+#REF!+#REF!+#REF!+#REF!+#REF!+'KIM SON (21-30)'!AS20+'HAM GIANG (21-30)'!AS20+'HAM TAN (21-30)'!AS20+'DAI AN (21-30)'!AS20+'DINH AN (21-30)'!AS20+'NGOC BIEN (21-30)'!AS20+'LONG HIEP (21-30)'!AS20+'TAN HIEP (21-30)'!AS20</f>
        <v>#REF!</v>
      </c>
      <c r="AT20" s="471" t="e">
        <f>#REF!+#REF!+#REF!+#REF!+#REF!+#REF!+#REF!+#REF!+#REF!+'KIM SON (21-30)'!AT20+'HAM GIANG (21-30)'!AT20+'HAM TAN (21-30)'!AT20+'DAI AN (21-30)'!AT20+'DINH AN (21-30)'!AT20+'NGOC BIEN (21-30)'!AT20+'LONG HIEP (21-30)'!AT20+'TAN HIEP (21-30)'!AT20</f>
        <v>#REF!</v>
      </c>
      <c r="AU20" s="471" t="e">
        <f>#REF!+#REF!+#REF!+#REF!+#REF!+#REF!+#REF!+#REF!+#REF!+'KIM SON (21-30)'!AU20+'HAM GIANG (21-30)'!AU20+'HAM TAN (21-30)'!AU20+'DAI AN (21-30)'!AU20+'DINH AN (21-30)'!AU20+'NGOC BIEN (21-30)'!AU20+'LONG HIEP (21-30)'!AU20+'TAN HIEP (21-30)'!AU20</f>
        <v>#REF!</v>
      </c>
      <c r="AV20" s="471" t="e">
        <f>#REF!+#REF!+#REF!+#REF!+#REF!+#REF!+#REF!+#REF!+#REF!+'KIM SON (21-30)'!AV20+'HAM GIANG (21-30)'!AV20+'HAM TAN (21-30)'!AV20+'DAI AN (21-30)'!AV20+'DINH AN (21-30)'!AV20+'NGOC BIEN (21-30)'!AV20+'LONG HIEP (21-30)'!AV20+'TAN HIEP (21-30)'!AV20</f>
        <v>#REF!</v>
      </c>
      <c r="AW20" s="471" t="e">
        <f>#REF!+#REF!+#REF!+#REF!+#REF!+#REF!+#REF!+#REF!+#REF!+'KIM SON (21-30)'!AW20+'HAM GIANG (21-30)'!AW20+'HAM TAN (21-30)'!AW20+'DAI AN (21-30)'!AW20+'DINH AN (21-30)'!AW20+'NGOC BIEN (21-30)'!AW20+'LONG HIEP (21-30)'!AW20+'TAN HIEP (21-30)'!AW20</f>
        <v>#REF!</v>
      </c>
      <c r="AX20" s="471" t="e">
        <f>#REF!+#REF!+#REF!+#REF!+#REF!+#REF!+#REF!+#REF!+#REF!+'KIM SON (21-30)'!AX20+'HAM GIANG (21-30)'!AX20+'HAM TAN (21-30)'!AX20+'DAI AN (21-30)'!AX20+'DINH AN (21-30)'!AX20+'NGOC BIEN (21-30)'!AX20+'LONG HIEP (21-30)'!AX20+'TAN HIEP (21-30)'!AX20</f>
        <v>#REF!</v>
      </c>
      <c r="AY20" s="471" t="e">
        <f>#REF!+#REF!+#REF!+#REF!+#REF!+#REF!+#REF!+#REF!+#REF!+'KIM SON (21-30)'!AY20+'HAM GIANG (21-30)'!AY20+'HAM TAN (21-30)'!AY20+'DAI AN (21-30)'!AY20+'DINH AN (21-30)'!AY20+'NGOC BIEN (21-30)'!AY20+'LONG HIEP (21-30)'!AY20+'TAN HIEP (21-30)'!AY20</f>
        <v>#REF!</v>
      </c>
      <c r="AZ20" s="471" t="e">
        <f>#REF!+#REF!+#REF!+#REF!+#REF!+#REF!+#REF!+#REF!+#REF!+'KIM SON (21-30)'!AZ20+'HAM GIANG (21-30)'!AZ20+'HAM TAN (21-30)'!AZ20+'DAI AN (21-30)'!AZ20+'DINH AN (21-30)'!AZ20+'NGOC BIEN (21-30)'!AZ20+'LONG HIEP (21-30)'!AZ20+'TAN HIEP (21-30)'!AZ20</f>
        <v>#REF!</v>
      </c>
      <c r="BA20" s="471" t="e">
        <f>#REF!+#REF!+#REF!+#REF!+#REF!+#REF!+#REF!+#REF!+#REF!+'KIM SON (21-30)'!BA20+'HAM GIANG (21-30)'!BA20+'HAM TAN (21-30)'!BA20+'DAI AN (21-30)'!BA20+'DINH AN (21-30)'!BA20+'NGOC BIEN (21-30)'!BA20+'LONG HIEP (21-30)'!BA20+'TAN HIEP (21-30)'!BA20</f>
        <v>#REF!</v>
      </c>
      <c r="BB20" s="471" t="e">
        <f>#REF!+#REF!+#REF!+#REF!+#REF!+#REF!+#REF!+#REF!+#REF!+'KIM SON (21-30)'!BB20+'HAM GIANG (21-30)'!BB20+'HAM TAN (21-30)'!BB20+'DAI AN (21-30)'!BB20+'DINH AN (21-30)'!BB20+'NGOC BIEN (21-30)'!BB20+'LONG HIEP (21-30)'!BB20+'TAN HIEP (21-30)'!BB20</f>
        <v>#REF!</v>
      </c>
      <c r="BC20" s="471" t="e">
        <f>#REF!+#REF!+#REF!+#REF!+#REF!+#REF!+#REF!+#REF!+#REF!+'KIM SON (21-30)'!BC20+'HAM GIANG (21-30)'!BC20+'HAM TAN (21-30)'!BC20+'DAI AN (21-30)'!BC20+'DINH AN (21-30)'!BC20+'NGOC BIEN (21-30)'!BC20+'LONG HIEP (21-30)'!BC20+'TAN HIEP (21-30)'!BC20</f>
        <v>#REF!</v>
      </c>
      <c r="BD20" s="471" t="e">
        <f>#REF!+#REF!+#REF!+#REF!+#REF!+#REF!+#REF!+#REF!+#REF!+'KIM SON (21-30)'!BD20+'HAM GIANG (21-30)'!BD20+'HAM TAN (21-30)'!BD20+'DAI AN (21-30)'!BD20+'DINH AN (21-30)'!BD20+'NGOC BIEN (21-30)'!BD20+'LONG HIEP (21-30)'!BD20+'TAN HIEP (21-30)'!BD20</f>
        <v>#REF!</v>
      </c>
      <c r="BE20" s="471" t="e">
        <f>#REF!+#REF!+#REF!+#REF!+#REF!+#REF!+#REF!+#REF!+#REF!+'KIM SON (21-30)'!BE20+'HAM GIANG (21-30)'!BE20+'HAM TAN (21-30)'!BE20+'DAI AN (21-30)'!BE20+'DINH AN (21-30)'!BE20+'NGOC BIEN (21-30)'!BE20+'LONG HIEP (21-30)'!BE20+'TAN HIEP (21-30)'!BE20</f>
        <v>#REF!</v>
      </c>
      <c r="BF20" s="471" t="e">
        <f>#REF!+#REF!+#REF!+#REF!+#REF!+#REF!+#REF!+#REF!+#REF!+'KIM SON (21-30)'!BF20+'HAM GIANG (21-30)'!BF20+'HAM TAN (21-30)'!BF20+'DAI AN (21-30)'!BF20+'DINH AN (21-30)'!BF20+'NGOC BIEN (21-30)'!BF20+'LONG HIEP (21-30)'!BF20+'TAN HIEP (21-30)'!BF20</f>
        <v>#REF!</v>
      </c>
      <c r="BG20" s="468"/>
      <c r="BH20" s="468" t="e">
        <f t="shared" si="1"/>
        <v>#REF!</v>
      </c>
      <c r="BI20" s="478" t="e">
        <f>$P$64-BH20</f>
        <v>#REF!</v>
      </c>
      <c r="BJ20" s="468" t="e">
        <f t="shared" si="2"/>
        <v>#REF!</v>
      </c>
      <c r="BK20" s="450"/>
      <c r="BL20" s="451"/>
      <c r="BM20" s="36"/>
    </row>
    <row r="21" spans="1:65" s="4" customFormat="1" ht="30" customHeight="1">
      <c r="A21" s="369" t="s">
        <v>38</v>
      </c>
      <c r="B21" s="477" t="s">
        <v>39</v>
      </c>
      <c r="C21" s="16" t="s">
        <v>40</v>
      </c>
      <c r="D21" s="471" t="e">
        <f>#REF!+#REF!+#REF!+#REF!+#REF!+#REF!+#REF!+#REF!+#REF!+'KIM SON (21-30)'!D21+'HAM GIANG (21-30)'!D21+'HAM TAN (21-30)'!D21+'DAI AN (21-30)'!D21+'DINH AN (21-30)'!D21+'NGOC BIEN (21-30)'!D21+'LONG HIEP (21-30)'!D21+'TAN HIEP (21-30)'!D21</f>
        <v>#REF!</v>
      </c>
      <c r="E21" s="468" t="e">
        <f>SUM(G21:P21)</f>
        <v>#REF!</v>
      </c>
      <c r="F21" s="471" t="e">
        <f>#REF!+#REF!+#REF!+#REF!+#REF!+#REF!+#REF!+#REF!+#REF!+'KIM SON (21-30)'!F21+'HAM GIANG (21-30)'!F21+'HAM TAN (21-30)'!F21+'DAI AN (21-30)'!F21+'DINH AN (21-30)'!F21+'NGOC BIEN (21-30)'!F21+'LONG HIEP (21-30)'!F21+'TAN HIEP (21-30)'!F21</f>
        <v>#REF!</v>
      </c>
      <c r="G21" s="471" t="e">
        <f>#REF!+#REF!+#REF!+#REF!+#REF!+#REF!+#REF!+#REF!+#REF!+'KIM SON (21-30)'!G21+'HAM GIANG (21-30)'!G21+'HAM TAN (21-30)'!G21+'DAI AN (21-30)'!G21+'DINH AN (21-30)'!G21+'NGOC BIEN (21-30)'!G21+'LONG HIEP (21-30)'!G21+'TAN HIEP (21-30)'!G21</f>
        <v>#REF!</v>
      </c>
      <c r="H21" s="471" t="e">
        <f>#REF!+#REF!+#REF!+#REF!+#REF!+#REF!+#REF!+#REF!+#REF!+'KIM SON (21-30)'!H21+'HAM GIANG (21-30)'!H21+'HAM TAN (21-30)'!H21+'DAI AN (21-30)'!H21+'DINH AN (21-30)'!H21+'NGOC BIEN (21-30)'!H21+'LONG HIEP (21-30)'!H21+'TAN HIEP (21-30)'!H21</f>
        <v>#REF!</v>
      </c>
      <c r="I21" s="471" t="e">
        <f>#REF!+#REF!+#REF!+#REF!+#REF!+#REF!+#REF!+#REF!+#REF!+'KIM SON (21-30)'!I21+'HAM GIANG (21-30)'!I21+'HAM TAN (21-30)'!I21+'DAI AN (21-30)'!I21+'DINH AN (21-30)'!I21+'NGOC BIEN (21-30)'!I21+'LONG HIEP (21-30)'!I21+'TAN HIEP (21-30)'!I21</f>
        <v>#REF!</v>
      </c>
      <c r="J21" s="471" t="e">
        <f>#REF!+#REF!+#REF!+#REF!+#REF!+#REF!+#REF!+#REF!+#REF!+'KIM SON (21-30)'!J21+'HAM GIANG (21-30)'!J21+'HAM TAN (21-30)'!J21+'DAI AN (21-30)'!J21+'DINH AN (21-30)'!J21+'NGOC BIEN (21-30)'!J21+'LONG HIEP (21-30)'!J21+'TAN HIEP (21-30)'!J21</f>
        <v>#REF!</v>
      </c>
      <c r="K21" s="471" t="e">
        <f>#REF!+#REF!+#REF!+#REF!+#REF!+#REF!+#REF!+#REF!+#REF!+'KIM SON (21-30)'!K21+'HAM GIANG (21-30)'!K21+'HAM TAN (21-30)'!K21+'DAI AN (21-30)'!K21+'DINH AN (21-30)'!K21+'NGOC BIEN (21-30)'!K21+'LONG HIEP (21-30)'!K21+'TAN HIEP (21-30)'!K21</f>
        <v>#REF!</v>
      </c>
      <c r="L21" s="471" t="e">
        <f>#REF!+#REF!+#REF!+#REF!+#REF!+#REF!+#REF!+#REF!+#REF!+'KIM SON (21-30)'!L21+'HAM GIANG (21-30)'!L21+'HAM TAN (21-30)'!L21+'DAI AN (21-30)'!L21+'DINH AN (21-30)'!L21+'NGOC BIEN (21-30)'!L21+'LONG HIEP (21-30)'!L21+'TAN HIEP (21-30)'!L21</f>
        <v>#REF!</v>
      </c>
      <c r="M21" s="471" t="e">
        <f>#REF!+#REF!+#REF!+#REF!+#REF!+#REF!+#REF!+#REF!+#REF!+'KIM SON (21-30)'!M21+'HAM GIANG (21-30)'!M21+'HAM TAN (21-30)'!M21+'DAI AN (21-30)'!M21+'DINH AN (21-30)'!M21+'NGOC BIEN (21-30)'!M21+'LONG HIEP (21-30)'!M21+'TAN HIEP (21-30)'!M21</f>
        <v>#REF!</v>
      </c>
      <c r="N21" s="471" t="e">
        <f>#REF!+#REF!+#REF!+#REF!+#REF!+#REF!+#REF!+#REF!+#REF!+'KIM SON (21-30)'!N21+'HAM GIANG (21-30)'!N21+'HAM TAN (21-30)'!N21+'DAI AN (21-30)'!N21+'DINH AN (21-30)'!N21+'NGOC BIEN (21-30)'!N21+'LONG HIEP (21-30)'!N21+'TAN HIEP (21-30)'!N21</f>
        <v>#REF!</v>
      </c>
      <c r="O21" s="471" t="e">
        <f>#REF!+#REF!+#REF!+#REF!+#REF!+#REF!+#REF!+#REF!+#REF!+'KIM SON (21-30)'!O21+'HAM GIANG (21-30)'!O21+'HAM TAN (21-30)'!O21+'DAI AN (21-30)'!O21+'DINH AN (21-30)'!O21+'NGOC BIEN (21-30)'!O21+'LONG HIEP (21-30)'!O21+'TAN HIEP (21-30)'!O21</f>
        <v>#REF!</v>
      </c>
      <c r="P21" s="471" t="e">
        <f>#REF!+#REF!+#REF!+#REF!+#REF!+#REF!+#REF!+#REF!+#REF!+'KIM SON (21-30)'!P21+'HAM GIANG (21-30)'!P21+'HAM TAN (21-30)'!P21+'DAI AN (21-30)'!P21+'DINH AN (21-30)'!P21+'NGOC BIEN (21-30)'!P21+'LONG HIEP (21-30)'!P21+'TAN HIEP (21-30)'!P21</f>
        <v>#REF!</v>
      </c>
      <c r="Q21" s="475" t="e">
        <f>$D21-$BH21</f>
        <v>#REF!</v>
      </c>
      <c r="R21" s="474" t="e">
        <f t="shared" si="3"/>
        <v>#REF!</v>
      </c>
      <c r="S21" s="471" t="e">
        <f>#REF!+#REF!+#REF!+#REF!+#REF!+#REF!+#REF!+#REF!+#REF!+'KIM SON (21-30)'!S21+'HAM GIANG (21-30)'!S21+'HAM TAN (21-30)'!S21+'DAI AN (21-30)'!S21+'DINH AN (21-30)'!S21+'NGOC BIEN (21-30)'!S21+'LONG HIEP (21-30)'!S21+'TAN HIEP (21-30)'!S21</f>
        <v>#REF!</v>
      </c>
      <c r="T21" s="471" t="e">
        <f>#REF!+#REF!+#REF!+#REF!+#REF!+#REF!+#REF!+#REF!+#REF!+'KIM SON (21-30)'!T21+'HAM GIANG (21-30)'!T21+'HAM TAN (21-30)'!T21+'DAI AN (21-30)'!T21+'DINH AN (21-30)'!T21+'NGOC BIEN (21-30)'!T21+'LONG HIEP (21-30)'!T21+'TAN HIEP (21-30)'!T21</f>
        <v>#REF!</v>
      </c>
      <c r="U21" s="471" t="e">
        <f>#REF!+#REF!+#REF!+#REF!+#REF!+#REF!+#REF!+#REF!+#REF!+'KIM SON (21-30)'!U21+'HAM GIANG (21-30)'!U21+'HAM TAN (21-30)'!U21+'DAI AN (21-30)'!U21+'DINH AN (21-30)'!U21+'NGOC BIEN (21-30)'!U21+'LONG HIEP (21-30)'!U21+'TAN HIEP (21-30)'!U21</f>
        <v>#REF!</v>
      </c>
      <c r="V21" s="471" t="e">
        <f>#REF!+#REF!+#REF!+#REF!+#REF!+#REF!+#REF!+#REF!+#REF!+'KIM SON (21-30)'!V21+'HAM GIANG (21-30)'!V21+'HAM TAN (21-30)'!V21+'DAI AN (21-30)'!V21+'DINH AN (21-30)'!V21+'NGOC BIEN (21-30)'!V21+'LONG HIEP (21-30)'!V21+'TAN HIEP (21-30)'!V21</f>
        <v>#REF!</v>
      </c>
      <c r="W21" s="471" t="e">
        <f>#REF!+#REF!+#REF!+#REF!+#REF!+#REF!+#REF!+#REF!+#REF!+'KIM SON (21-30)'!W21+'HAM GIANG (21-30)'!W21+'HAM TAN (21-30)'!W21+'DAI AN (21-30)'!W21+'DINH AN (21-30)'!W21+'NGOC BIEN (21-30)'!W21+'LONG HIEP (21-30)'!W21+'TAN HIEP (21-30)'!W21</f>
        <v>#REF!</v>
      </c>
      <c r="X21" s="471" t="e">
        <f>#REF!+#REF!+#REF!+#REF!+#REF!+#REF!+#REF!+#REF!+#REF!+'KIM SON (21-30)'!X21+'HAM GIANG (21-30)'!X21+'HAM TAN (21-30)'!X21+'DAI AN (21-30)'!X21+'DINH AN (21-30)'!X21+'NGOC BIEN (21-30)'!X21+'LONG HIEP (21-30)'!X21+'TAN HIEP (21-30)'!X21</f>
        <v>#REF!</v>
      </c>
      <c r="Y21" s="471" t="e">
        <f>#REF!+#REF!+#REF!+#REF!+#REF!+#REF!+#REF!+#REF!+#REF!+'KIM SON (21-30)'!Y21+'HAM GIANG (21-30)'!Y21+'HAM TAN (21-30)'!Y21+'DAI AN (21-30)'!Y21+'DINH AN (21-30)'!Y21+'NGOC BIEN (21-30)'!Y21+'LONG HIEP (21-30)'!Y21+'TAN HIEP (21-30)'!Y21</f>
        <v>#REF!</v>
      </c>
      <c r="Z21" s="471" t="e">
        <f>#REF!+#REF!+#REF!+#REF!+#REF!+#REF!+#REF!+#REF!+#REF!+'KIM SON (21-30)'!Z21+'HAM GIANG (21-30)'!Z21+'HAM TAN (21-30)'!Z21+'DAI AN (21-30)'!Z21+'DINH AN (21-30)'!Z21+'NGOC BIEN (21-30)'!Z21+'LONG HIEP (21-30)'!Z21+'TAN HIEP (21-30)'!Z21</f>
        <v>#REF!</v>
      </c>
      <c r="AA21" s="471" t="e">
        <f>#REF!+#REF!+#REF!+#REF!+#REF!+#REF!+#REF!+#REF!+#REF!+'KIM SON (21-30)'!AA21+'HAM GIANG (21-30)'!AA21+'HAM TAN (21-30)'!AA21+'DAI AN (21-30)'!AA21+'DINH AN (21-30)'!AA21+'NGOC BIEN (21-30)'!AA21+'LONG HIEP (21-30)'!AA21+'TAN HIEP (21-30)'!AA21</f>
        <v>#REF!</v>
      </c>
      <c r="AB21" s="474" t="e">
        <f t="shared" si="4"/>
        <v>#REF!</v>
      </c>
      <c r="AC21" s="471" t="e">
        <f>#REF!+#REF!+#REF!+#REF!+#REF!+#REF!+#REF!+#REF!+#REF!+'KIM SON (21-30)'!AC21+'HAM GIANG (21-30)'!AC21+'HAM TAN (21-30)'!AC21+'DAI AN (21-30)'!AC21+'DINH AN (21-30)'!AC21+'NGOC BIEN (21-30)'!AC21+'LONG HIEP (21-30)'!AC21+'TAN HIEP (21-30)'!AC21</f>
        <v>#REF!</v>
      </c>
      <c r="AD21" s="471" t="e">
        <f>#REF!+#REF!+#REF!+#REF!+#REF!+#REF!+#REF!+#REF!+#REF!+'KIM SON (21-30)'!AD21+'HAM GIANG (21-30)'!AD21+'HAM TAN (21-30)'!AD21+'DAI AN (21-30)'!AD21+'DINH AN (21-30)'!AD21+'NGOC BIEN (21-30)'!AD21+'LONG HIEP (21-30)'!AD21+'TAN HIEP (21-30)'!AD21</f>
        <v>#REF!</v>
      </c>
      <c r="AE21" s="471" t="e">
        <f>#REF!+#REF!+#REF!+#REF!+#REF!+#REF!+#REF!+#REF!+#REF!+'KIM SON (21-30)'!AE21+'HAM GIANG (21-30)'!AE21+'HAM TAN (21-30)'!AE21+'DAI AN (21-30)'!AE21+'DINH AN (21-30)'!AE21+'NGOC BIEN (21-30)'!AE21+'LONG HIEP (21-30)'!AE21+'TAN HIEP (21-30)'!AE21</f>
        <v>#REF!</v>
      </c>
      <c r="AF21" s="471" t="e">
        <f>#REF!+#REF!+#REF!+#REF!+#REF!+#REF!+#REF!+#REF!+#REF!+'KIM SON (21-30)'!AF21+'HAM GIANG (21-30)'!AF21+'HAM TAN (21-30)'!AF21+'DAI AN (21-30)'!AF21+'DINH AN (21-30)'!AF21+'NGOC BIEN (21-30)'!AF21+'LONG HIEP (21-30)'!AF21+'TAN HIEP (21-30)'!AF21</f>
        <v>#REF!</v>
      </c>
      <c r="AG21" s="471" t="e">
        <f>#REF!+#REF!+#REF!+#REF!+#REF!+#REF!+#REF!+#REF!+#REF!+'KIM SON (21-30)'!AG21+'HAM GIANG (21-30)'!AG21+'HAM TAN (21-30)'!AG21+'DAI AN (21-30)'!AG21+'DINH AN (21-30)'!AG21+'NGOC BIEN (21-30)'!AG21+'LONG HIEP (21-30)'!AG21+'TAN HIEP (21-30)'!AG21</f>
        <v>#REF!</v>
      </c>
      <c r="AH21" s="471" t="e">
        <f>#REF!+#REF!+#REF!+#REF!+#REF!+#REF!+#REF!+#REF!+#REF!+'KIM SON (21-30)'!AH21+'HAM GIANG (21-30)'!AH21+'HAM TAN (21-30)'!AH21+'DAI AN (21-30)'!AH21+'DINH AN (21-30)'!AH21+'NGOC BIEN (21-30)'!AH21+'LONG HIEP (21-30)'!AH21+'TAN HIEP (21-30)'!AH21</f>
        <v>#REF!</v>
      </c>
      <c r="AI21" s="471" t="e">
        <f>#REF!+#REF!+#REF!+#REF!+#REF!+#REF!+#REF!+#REF!+#REF!+'KIM SON (21-30)'!AI21+'HAM GIANG (21-30)'!AI21+'HAM TAN (21-30)'!AI21+'DAI AN (21-30)'!AI21+'DINH AN (21-30)'!AI21+'NGOC BIEN (21-30)'!AI21+'LONG HIEP (21-30)'!AI21+'TAN HIEP (21-30)'!AI21</f>
        <v>#REF!</v>
      </c>
      <c r="AJ21" s="471" t="e">
        <f>#REF!+#REF!+#REF!+#REF!+#REF!+#REF!+#REF!+#REF!+#REF!+'KIM SON (21-30)'!AJ21+'HAM GIANG (21-30)'!AJ21+'HAM TAN (21-30)'!AJ21+'DAI AN (21-30)'!AJ21+'DINH AN (21-30)'!AJ21+'NGOC BIEN (21-30)'!AJ21+'LONG HIEP (21-30)'!AJ21+'TAN HIEP (21-30)'!AJ21</f>
        <v>#REF!</v>
      </c>
      <c r="AK21" s="471" t="e">
        <f>#REF!+#REF!+#REF!+#REF!+#REF!+#REF!+#REF!+#REF!+#REF!+'KIM SON (21-30)'!AK21+'HAM GIANG (21-30)'!AK21+'HAM TAN (21-30)'!AK21+'DAI AN (21-30)'!AK21+'DINH AN (21-30)'!AK21+'NGOC BIEN (21-30)'!AK21+'LONG HIEP (21-30)'!AK21+'TAN HIEP (21-30)'!AK21</f>
        <v>#REF!</v>
      </c>
      <c r="AL21" s="471" t="e">
        <f>#REF!+#REF!+#REF!+#REF!+#REF!+#REF!+#REF!+#REF!+#REF!+'KIM SON (21-30)'!AL21+'HAM GIANG (21-30)'!AL21+'HAM TAN (21-30)'!AL21+'DAI AN (21-30)'!AL21+'DINH AN (21-30)'!AL21+'NGOC BIEN (21-30)'!AL21+'LONG HIEP (21-30)'!AL21+'TAN HIEP (21-30)'!AL21</f>
        <v>#REF!</v>
      </c>
      <c r="AM21" s="471" t="e">
        <f>#REF!+#REF!+#REF!+#REF!+#REF!+#REF!+#REF!+#REF!+#REF!+'KIM SON (21-30)'!AM21+'HAM GIANG (21-30)'!AM21+'HAM TAN (21-30)'!AM21+'DAI AN (21-30)'!AM21+'DINH AN (21-30)'!AM21+'NGOC BIEN (21-30)'!AM21+'LONG HIEP (21-30)'!AM21+'TAN HIEP (21-30)'!AM21</f>
        <v>#REF!</v>
      </c>
      <c r="AN21" s="471" t="e">
        <f>#REF!+#REF!+#REF!+#REF!+#REF!+#REF!+#REF!+#REF!+#REF!+'KIM SON (21-30)'!AN21+'HAM GIANG (21-30)'!AN21+'HAM TAN (21-30)'!AN21+'DAI AN (21-30)'!AN21+'DINH AN (21-30)'!AN21+'NGOC BIEN (21-30)'!AN21+'LONG HIEP (21-30)'!AN21+'TAN HIEP (21-30)'!AN21</f>
        <v>#REF!</v>
      </c>
      <c r="AO21" s="471" t="e">
        <f>#REF!+#REF!+#REF!+#REF!+#REF!+#REF!+#REF!+#REF!+#REF!+'KIM SON (21-30)'!AO21+'HAM GIANG (21-30)'!AO21+'HAM TAN (21-30)'!AO21+'DAI AN (21-30)'!AO21+'DINH AN (21-30)'!AO21+'NGOC BIEN (21-30)'!AO21+'LONG HIEP (21-30)'!AO21+'TAN HIEP (21-30)'!AO21</f>
        <v>#REF!</v>
      </c>
      <c r="AP21" s="471" t="e">
        <f>#REF!+#REF!+#REF!+#REF!+#REF!+#REF!+#REF!+#REF!+#REF!+'KIM SON (21-30)'!AP21+'HAM GIANG (21-30)'!AP21+'HAM TAN (21-30)'!AP21+'DAI AN (21-30)'!AP21+'DINH AN (21-30)'!AP21+'NGOC BIEN (21-30)'!AP21+'LONG HIEP (21-30)'!AP21+'TAN HIEP (21-30)'!AP21</f>
        <v>#REF!</v>
      </c>
      <c r="AQ21" s="471" t="e">
        <f>#REF!+#REF!+#REF!+#REF!+#REF!+#REF!+#REF!+#REF!+#REF!+'KIM SON (21-30)'!AQ21+'HAM GIANG (21-30)'!AQ21+'HAM TAN (21-30)'!AQ21+'DAI AN (21-30)'!AQ21+'DINH AN (21-30)'!AQ21+'NGOC BIEN (21-30)'!AQ21+'LONG HIEP (21-30)'!AQ21+'TAN HIEP (21-30)'!AQ21</f>
        <v>#REF!</v>
      </c>
      <c r="AR21" s="471" t="e">
        <f>#REF!+#REF!+#REF!+#REF!+#REF!+#REF!+#REF!+#REF!+#REF!+'KIM SON (21-30)'!AR21+'HAM GIANG (21-30)'!AR21+'HAM TAN (21-30)'!AR21+'DAI AN (21-30)'!AR21+'DINH AN (21-30)'!AR21+'NGOC BIEN (21-30)'!AR21+'LONG HIEP (21-30)'!AR21+'TAN HIEP (21-30)'!AR21</f>
        <v>#REF!</v>
      </c>
      <c r="AS21" s="471" t="e">
        <f>#REF!+#REF!+#REF!+#REF!+#REF!+#REF!+#REF!+#REF!+#REF!+'KIM SON (21-30)'!AS21+'HAM GIANG (21-30)'!AS21+'HAM TAN (21-30)'!AS21+'DAI AN (21-30)'!AS21+'DINH AN (21-30)'!AS21+'NGOC BIEN (21-30)'!AS21+'LONG HIEP (21-30)'!AS21+'TAN HIEP (21-30)'!AS21</f>
        <v>#REF!</v>
      </c>
      <c r="AT21" s="471" t="e">
        <f>#REF!+#REF!+#REF!+#REF!+#REF!+#REF!+#REF!+#REF!+#REF!+'KIM SON (21-30)'!AT21+'HAM GIANG (21-30)'!AT21+'HAM TAN (21-30)'!AT21+'DAI AN (21-30)'!AT21+'DINH AN (21-30)'!AT21+'NGOC BIEN (21-30)'!AT21+'LONG HIEP (21-30)'!AT21+'TAN HIEP (21-30)'!AT21</f>
        <v>#REF!</v>
      </c>
      <c r="AU21" s="471" t="e">
        <f>#REF!+#REF!+#REF!+#REF!+#REF!+#REF!+#REF!+#REF!+#REF!+'KIM SON (21-30)'!AU21+'HAM GIANG (21-30)'!AU21+'HAM TAN (21-30)'!AU21+'DAI AN (21-30)'!AU21+'DINH AN (21-30)'!AU21+'NGOC BIEN (21-30)'!AU21+'LONG HIEP (21-30)'!AU21+'TAN HIEP (21-30)'!AU21</f>
        <v>#REF!</v>
      </c>
      <c r="AV21" s="471" t="e">
        <f>#REF!+#REF!+#REF!+#REF!+#REF!+#REF!+#REF!+#REF!+#REF!+'KIM SON (21-30)'!AV21+'HAM GIANG (21-30)'!AV21+'HAM TAN (21-30)'!AV21+'DAI AN (21-30)'!AV21+'DINH AN (21-30)'!AV21+'NGOC BIEN (21-30)'!AV21+'LONG HIEP (21-30)'!AV21+'TAN HIEP (21-30)'!AV21</f>
        <v>#REF!</v>
      </c>
      <c r="AW21" s="471" t="e">
        <f>#REF!+#REF!+#REF!+#REF!+#REF!+#REF!+#REF!+#REF!+#REF!+'KIM SON (21-30)'!AW21+'HAM GIANG (21-30)'!AW21+'HAM TAN (21-30)'!AW21+'DAI AN (21-30)'!AW21+'DINH AN (21-30)'!AW21+'NGOC BIEN (21-30)'!AW21+'LONG HIEP (21-30)'!AW21+'TAN HIEP (21-30)'!AW21</f>
        <v>#REF!</v>
      </c>
      <c r="AX21" s="471" t="e">
        <f>#REF!+#REF!+#REF!+#REF!+#REF!+#REF!+#REF!+#REF!+#REF!+'KIM SON (21-30)'!AX21+'HAM GIANG (21-30)'!AX21+'HAM TAN (21-30)'!AX21+'DAI AN (21-30)'!AX21+'DINH AN (21-30)'!AX21+'NGOC BIEN (21-30)'!AX21+'LONG HIEP (21-30)'!AX21+'TAN HIEP (21-30)'!AX21</f>
        <v>#REF!</v>
      </c>
      <c r="AY21" s="471" t="e">
        <f>#REF!+#REF!+#REF!+#REF!+#REF!+#REF!+#REF!+#REF!+#REF!+'KIM SON (21-30)'!AY21+'HAM GIANG (21-30)'!AY21+'HAM TAN (21-30)'!AY21+'DAI AN (21-30)'!AY21+'DINH AN (21-30)'!AY21+'NGOC BIEN (21-30)'!AY21+'LONG HIEP (21-30)'!AY21+'TAN HIEP (21-30)'!AY21</f>
        <v>#REF!</v>
      </c>
      <c r="AZ21" s="471" t="e">
        <f>#REF!+#REF!+#REF!+#REF!+#REF!+#REF!+#REF!+#REF!+#REF!+'KIM SON (21-30)'!AZ21+'HAM GIANG (21-30)'!AZ21+'HAM TAN (21-30)'!AZ21+'DAI AN (21-30)'!AZ21+'DINH AN (21-30)'!AZ21+'NGOC BIEN (21-30)'!AZ21+'LONG HIEP (21-30)'!AZ21+'TAN HIEP (21-30)'!AZ21</f>
        <v>#REF!</v>
      </c>
      <c r="BA21" s="471" t="e">
        <f>#REF!+#REF!+#REF!+#REF!+#REF!+#REF!+#REF!+#REF!+#REF!+'KIM SON (21-30)'!BA21+'HAM GIANG (21-30)'!BA21+'HAM TAN (21-30)'!BA21+'DAI AN (21-30)'!BA21+'DINH AN (21-30)'!BA21+'NGOC BIEN (21-30)'!BA21+'LONG HIEP (21-30)'!BA21+'TAN HIEP (21-30)'!BA21</f>
        <v>#REF!</v>
      </c>
      <c r="BB21" s="471" t="e">
        <f>#REF!+#REF!+#REF!+#REF!+#REF!+#REF!+#REF!+#REF!+#REF!+'KIM SON (21-30)'!BB21+'HAM GIANG (21-30)'!BB21+'HAM TAN (21-30)'!BB21+'DAI AN (21-30)'!BB21+'DINH AN (21-30)'!BB21+'NGOC BIEN (21-30)'!BB21+'LONG HIEP (21-30)'!BB21+'TAN HIEP (21-30)'!BB21</f>
        <v>#REF!</v>
      </c>
      <c r="BC21" s="471" t="e">
        <f>#REF!+#REF!+#REF!+#REF!+#REF!+#REF!+#REF!+#REF!+#REF!+'KIM SON (21-30)'!BC21+'HAM GIANG (21-30)'!BC21+'HAM TAN (21-30)'!BC21+'DAI AN (21-30)'!BC21+'DINH AN (21-30)'!BC21+'NGOC BIEN (21-30)'!BC21+'LONG HIEP (21-30)'!BC21+'TAN HIEP (21-30)'!BC21</f>
        <v>#REF!</v>
      </c>
      <c r="BD21" s="471" t="e">
        <f>#REF!+#REF!+#REF!+#REF!+#REF!+#REF!+#REF!+#REF!+#REF!+'KIM SON (21-30)'!BD21+'HAM GIANG (21-30)'!BD21+'HAM TAN (21-30)'!BD21+'DAI AN (21-30)'!BD21+'DINH AN (21-30)'!BD21+'NGOC BIEN (21-30)'!BD21+'LONG HIEP (21-30)'!BD21+'TAN HIEP (21-30)'!BD21</f>
        <v>#REF!</v>
      </c>
      <c r="BE21" s="471" t="e">
        <f>#REF!+#REF!+#REF!+#REF!+#REF!+#REF!+#REF!+#REF!+#REF!+'KIM SON (21-30)'!BE21+'HAM GIANG (21-30)'!BE21+'HAM TAN (21-30)'!BE21+'DAI AN (21-30)'!BE21+'DINH AN (21-30)'!BE21+'NGOC BIEN (21-30)'!BE21+'LONG HIEP (21-30)'!BE21+'TAN HIEP (21-30)'!BE21</f>
        <v>#REF!</v>
      </c>
      <c r="BF21" s="471" t="e">
        <f>#REF!+#REF!+#REF!+#REF!+#REF!+#REF!+#REF!+#REF!+#REF!+'KIM SON (21-30)'!BF21+'HAM GIANG (21-30)'!BF21+'HAM TAN (21-30)'!BF21+'DAI AN (21-30)'!BF21+'DINH AN (21-30)'!BF21+'NGOC BIEN (21-30)'!BF21+'LONG HIEP (21-30)'!BF21+'TAN HIEP (21-30)'!BF21</f>
        <v>#REF!</v>
      </c>
      <c r="BG21" s="468"/>
      <c r="BH21" s="468" t="e">
        <f t="shared" si="1"/>
        <v>#REF!</v>
      </c>
      <c r="BI21" s="478" t="e">
        <f>$Q$64-BH21</f>
        <v>#REF!</v>
      </c>
      <c r="BJ21" s="468" t="e">
        <f t="shared" si="2"/>
        <v>#REF!</v>
      </c>
      <c r="BK21" s="450"/>
      <c r="BL21" s="451"/>
      <c r="BM21" s="36"/>
    </row>
    <row r="22" spans="1:65" s="224" customFormat="1" ht="22.2" customHeight="1">
      <c r="A22" s="368">
        <v>2</v>
      </c>
      <c r="B22" s="466" t="s">
        <v>41</v>
      </c>
      <c r="C22" s="201" t="s">
        <v>42</v>
      </c>
      <c r="D22" s="467" t="e">
        <f>SUM(D24:D32,D50:D61)</f>
        <v>#REF!</v>
      </c>
      <c r="E22" s="462" t="e">
        <f>SUM(G22:Q22)</f>
        <v>#REF!</v>
      </c>
      <c r="F22" s="462" t="e">
        <f t="shared" ref="F22:Q22" si="5">SUM(F24:F32,F50:F61)</f>
        <v>#REF!</v>
      </c>
      <c r="G22" s="462" t="e">
        <f t="shared" si="5"/>
        <v>#REF!</v>
      </c>
      <c r="H22" s="462" t="e">
        <f t="shared" si="5"/>
        <v>#REF!</v>
      </c>
      <c r="I22" s="462" t="e">
        <f t="shared" si="5"/>
        <v>#REF!</v>
      </c>
      <c r="J22" s="462" t="e">
        <f t="shared" si="5"/>
        <v>#REF!</v>
      </c>
      <c r="K22" s="462" t="e">
        <f t="shared" si="5"/>
        <v>#REF!</v>
      </c>
      <c r="L22" s="462" t="e">
        <f t="shared" si="5"/>
        <v>#REF!</v>
      </c>
      <c r="M22" s="462" t="e">
        <f t="shared" si="5"/>
        <v>#REF!</v>
      </c>
      <c r="N22" s="462" t="e">
        <f t="shared" si="5"/>
        <v>#REF!</v>
      </c>
      <c r="O22" s="462" t="e">
        <f t="shared" si="5"/>
        <v>#REF!</v>
      </c>
      <c r="P22" s="462" t="e">
        <f t="shared" si="5"/>
        <v>#REF!</v>
      </c>
      <c r="Q22" s="462" t="e">
        <f t="shared" si="5"/>
        <v>#REF!</v>
      </c>
      <c r="R22" s="470" t="e">
        <f>$D22-$BH22</f>
        <v>#REF!</v>
      </c>
      <c r="S22" s="462"/>
      <c r="T22" s="462" t="e">
        <f>SUM(T25:T32,T50:T61)</f>
        <v>#REF!</v>
      </c>
      <c r="U22" s="462" t="e">
        <f>SUM(U24,U26:U32,U50:U61)</f>
        <v>#REF!</v>
      </c>
      <c r="V22" s="462" t="e">
        <f>SUM(V24:V25,V27:V32,V50:V61)</f>
        <v>#REF!</v>
      </c>
      <c r="W22" s="462" t="e">
        <f>SUM(W24:W26,W28:W32,W50:W61)</f>
        <v>#REF!</v>
      </c>
      <c r="X22" s="462" t="e">
        <f>SUM(X24:X27,X29:X32,X50:X61)</f>
        <v>#REF!</v>
      </c>
      <c r="Y22" s="462" t="e">
        <f>SUM(Y50:Y61,Y30:Y32,Y24:Y28)</f>
        <v>#REF!</v>
      </c>
      <c r="Z22" s="462" t="e">
        <f>SUM(Z50:Z61,Z32,Z24:Z29)</f>
        <v>#REF!</v>
      </c>
      <c r="AA22" s="462" t="e">
        <f>SUM(AA50:AA61,AA32,AA24:AA30)</f>
        <v>#REF!</v>
      </c>
      <c r="AB22" s="479" t="e">
        <f t="shared" si="4"/>
        <v>#REF!</v>
      </c>
      <c r="AC22" s="479"/>
      <c r="AD22" s="462" t="e">
        <f t="shared" ref="AD22:AS22" si="6">SUM(AD50:AD61,AD24:AD32)</f>
        <v>#REF!</v>
      </c>
      <c r="AE22" s="462" t="e">
        <f t="shared" si="6"/>
        <v>#REF!</v>
      </c>
      <c r="AF22" s="462" t="e">
        <f t="shared" si="6"/>
        <v>#REF!</v>
      </c>
      <c r="AG22" s="462" t="e">
        <f t="shared" si="6"/>
        <v>#REF!</v>
      </c>
      <c r="AH22" s="462" t="e">
        <f t="shared" si="6"/>
        <v>#REF!</v>
      </c>
      <c r="AI22" s="462" t="e">
        <f t="shared" si="6"/>
        <v>#REF!</v>
      </c>
      <c r="AJ22" s="462" t="e">
        <f t="shared" si="6"/>
        <v>#REF!</v>
      </c>
      <c r="AK22" s="462" t="e">
        <f t="shared" si="6"/>
        <v>#REF!</v>
      </c>
      <c r="AL22" s="462" t="e">
        <f t="shared" si="6"/>
        <v>#REF!</v>
      </c>
      <c r="AM22" s="462" t="e">
        <f t="shared" si="6"/>
        <v>#REF!</v>
      </c>
      <c r="AN22" s="462" t="e">
        <f t="shared" si="6"/>
        <v>#REF!</v>
      </c>
      <c r="AO22" s="462" t="e">
        <f t="shared" si="6"/>
        <v>#REF!</v>
      </c>
      <c r="AP22" s="462" t="e">
        <f t="shared" si="6"/>
        <v>#REF!</v>
      </c>
      <c r="AQ22" s="462" t="e">
        <f t="shared" si="6"/>
        <v>#REF!</v>
      </c>
      <c r="AR22" s="462" t="e">
        <f t="shared" si="6"/>
        <v>#REF!</v>
      </c>
      <c r="AS22" s="462" t="e">
        <f t="shared" si="6"/>
        <v>#REF!</v>
      </c>
      <c r="AT22" s="462" t="e">
        <f>SUM(AT51:AT61,AT24:AT32)</f>
        <v>#REF!</v>
      </c>
      <c r="AU22" s="462" t="e">
        <f>SUM(AU52:AU61,AU24:AU32,AU50)</f>
        <v>#REF!</v>
      </c>
      <c r="AV22" s="462" t="e">
        <f>SUM(AV53:AV61,AV24:AV32,AV50:AV51)</f>
        <v>#REF!</v>
      </c>
      <c r="AW22" s="462" t="e">
        <f>SUM(AW54:AW61,AW24:AW32,AW50:AW52)</f>
        <v>#REF!</v>
      </c>
      <c r="AX22" s="462" t="e">
        <f>SUM(AX55:AX61,AX24:AX32,AX50:AX53)</f>
        <v>#REF!</v>
      </c>
      <c r="AY22" s="462" t="e">
        <f>SUM(AY56:AY61,AY24:AY32,AY50:AY54)</f>
        <v>#REF!</v>
      </c>
      <c r="AZ22" s="462" t="e">
        <f>SUM(AZ57:AZ61,AZ24:AZ32,AZ50:AZ55)</f>
        <v>#REF!</v>
      </c>
      <c r="BA22" s="462" t="e">
        <f>SUM(BA58:BA61,BA24:BA32,BA50:BA56)</f>
        <v>#REF!</v>
      </c>
      <c r="BB22" s="462" t="e">
        <f>SUM(BB59:BB61,BB24:BB32,BB50:BB57)</f>
        <v>#REF!</v>
      </c>
      <c r="BC22" s="462" t="e">
        <f>SUM(BC60:BC61,BC24:BC32,BC50:BC58)</f>
        <v>#REF!</v>
      </c>
      <c r="BD22" s="462" t="e">
        <f>SUM(BD61,BD24:BD32,BD50:BD59)</f>
        <v>#REF!</v>
      </c>
      <c r="BE22" s="462" t="e">
        <f>SUM(BE24:BE32,BE50:BE60)</f>
        <v>#REF!</v>
      </c>
      <c r="BF22" s="462" t="e">
        <f>SUM(BF24:BF32,BF50:BF61)</f>
        <v>#REF!</v>
      </c>
      <c r="BG22" s="462">
        <f>SUM(BG50:BG61,BG24:BG32)</f>
        <v>0</v>
      </c>
      <c r="BH22" s="462" t="e">
        <f>SUM(BH50:BH61,BH24:BH32)</f>
        <v>#REF!</v>
      </c>
      <c r="BI22" s="462" t="e">
        <f>SUM(BI50:BI61,BI24:BI32)</f>
        <v>#REF!</v>
      </c>
      <c r="BJ22" s="462" t="e">
        <f>SUM(BJ50:BJ61,BJ24:BJ32)</f>
        <v>#REF!</v>
      </c>
      <c r="BK22" s="194" t="e">
        <f>BJ22*100/BJ8</f>
        <v>#REF!</v>
      </c>
      <c r="BL22" s="225"/>
    </row>
    <row r="23" spans="1:65" s="4" customFormat="1" ht="30" customHeight="1">
      <c r="A23" s="369"/>
      <c r="B23" s="473" t="s">
        <v>313</v>
      </c>
      <c r="C23" s="16"/>
      <c r="D23" s="471"/>
      <c r="E23" s="468"/>
      <c r="F23" s="471"/>
      <c r="G23" s="471"/>
      <c r="H23" s="471"/>
      <c r="I23" s="471"/>
      <c r="J23" s="471"/>
      <c r="K23" s="471"/>
      <c r="L23" s="471"/>
      <c r="M23" s="471"/>
      <c r="N23" s="471"/>
      <c r="O23" s="471"/>
      <c r="P23" s="471"/>
      <c r="Q23" s="471"/>
      <c r="R23" s="468"/>
      <c r="S23" s="475"/>
      <c r="T23" s="471"/>
      <c r="U23" s="471"/>
      <c r="V23" s="471"/>
      <c r="W23" s="471"/>
      <c r="X23" s="471"/>
      <c r="Y23" s="471"/>
      <c r="Z23" s="471"/>
      <c r="AA23" s="471"/>
      <c r="AB23" s="474"/>
      <c r="AC23" s="471"/>
      <c r="AD23" s="471"/>
      <c r="AE23" s="471"/>
      <c r="AF23" s="471" t="e">
        <f>#REF!+#REF!+#REF!+#REF!+#REF!+#REF!+#REF!+#REF!+#REF!+'KIM SON (21-30)'!AF23+'HAM GIANG (21-30)'!AF23+'HAM TAN (21-30)'!AF23+'DAI AN (21-30)'!AF23+'DINH AN (21-30)'!AF23+'NGOC BIEN (21-30)'!AF23+'LONG HIEP (21-30)'!AF23+'TAN HIEP (21-30)'!AF23</f>
        <v>#REF!</v>
      </c>
      <c r="AG23" s="471" t="e">
        <f>#REF!+#REF!+#REF!+#REF!+#REF!+#REF!+#REF!+#REF!+#REF!+'KIM SON (21-30)'!AG23+'HAM GIANG (21-30)'!AG23+'HAM TAN (21-30)'!AG23+'DAI AN (21-30)'!AG23+'DINH AN (21-30)'!AG23+'NGOC BIEN (21-30)'!AG23+'LONG HIEP (21-30)'!AG23+'TAN HIEP (21-30)'!AG23</f>
        <v>#REF!</v>
      </c>
      <c r="AH23" s="471" t="e">
        <f>#REF!+#REF!+#REF!+#REF!+#REF!+#REF!+#REF!+#REF!+#REF!+'KIM SON (21-30)'!AH23+'HAM GIANG (21-30)'!AH23+'HAM TAN (21-30)'!AH23+'DAI AN (21-30)'!AH23+'DINH AN (21-30)'!AH23+'NGOC BIEN (21-30)'!AH23+'LONG HIEP (21-30)'!AH23+'TAN HIEP (21-30)'!AH23</f>
        <v>#REF!</v>
      </c>
      <c r="AI23" s="471" t="e">
        <f>#REF!+#REF!+#REF!+#REF!+#REF!+#REF!+#REF!+#REF!+#REF!+'KIM SON (21-30)'!AI23+'HAM GIANG (21-30)'!AI23+'HAM TAN (21-30)'!AI23+'DAI AN (21-30)'!AI23+'DINH AN (21-30)'!AI23+'NGOC BIEN (21-30)'!AI23+'LONG HIEP (21-30)'!AI23+'TAN HIEP (21-30)'!AI23</f>
        <v>#REF!</v>
      </c>
      <c r="AJ23" s="471" t="e">
        <f>#REF!+#REF!+#REF!+#REF!+#REF!+#REF!+#REF!+#REF!+#REF!+'KIM SON (21-30)'!AJ23+'HAM GIANG (21-30)'!AJ23+'HAM TAN (21-30)'!AJ23+'DAI AN (21-30)'!AJ23+'DINH AN (21-30)'!AJ23+'NGOC BIEN (21-30)'!AJ23+'LONG HIEP (21-30)'!AJ23+'TAN HIEP (21-30)'!AJ23</f>
        <v>#REF!</v>
      </c>
      <c r="AK23" s="471" t="e">
        <f>#REF!+#REF!+#REF!+#REF!+#REF!+#REF!+#REF!+#REF!+#REF!+'KIM SON (21-30)'!AK23+'HAM GIANG (21-30)'!AK23+'HAM TAN (21-30)'!AK23+'DAI AN (21-30)'!AK23+'DINH AN (21-30)'!AK23+'NGOC BIEN (21-30)'!AK23+'LONG HIEP (21-30)'!AK23+'TAN HIEP (21-30)'!AK23</f>
        <v>#REF!</v>
      </c>
      <c r="AL23" s="471" t="e">
        <f>#REF!+#REF!+#REF!+#REF!+#REF!+#REF!+#REF!+#REF!+#REF!+'KIM SON (21-30)'!AL23+'HAM GIANG (21-30)'!AL23+'HAM TAN (21-30)'!AL23+'DAI AN (21-30)'!AL23+'DINH AN (21-30)'!AL23+'NGOC BIEN (21-30)'!AL23+'LONG HIEP (21-30)'!AL23+'TAN HIEP (21-30)'!AL23</f>
        <v>#REF!</v>
      </c>
      <c r="AM23" s="471" t="e">
        <f>#REF!+#REF!+#REF!+#REF!+#REF!+#REF!+#REF!+#REF!+#REF!+'KIM SON (21-30)'!AM23+'HAM GIANG (21-30)'!AM23+'HAM TAN (21-30)'!AM23+'DAI AN (21-30)'!AM23+'DINH AN (21-30)'!AM23+'NGOC BIEN (21-30)'!AM23+'LONG HIEP (21-30)'!AM23+'TAN HIEP (21-30)'!AM23</f>
        <v>#REF!</v>
      </c>
      <c r="AN23" s="471" t="e">
        <f>#REF!+#REF!+#REF!+#REF!+#REF!+#REF!+#REF!+#REF!+#REF!+'KIM SON (21-30)'!AN23+'HAM GIANG (21-30)'!AN23+'HAM TAN (21-30)'!AN23+'DAI AN (21-30)'!AN23+'DINH AN (21-30)'!AN23+'NGOC BIEN (21-30)'!AN23+'LONG HIEP (21-30)'!AN23+'TAN HIEP (21-30)'!AN23</f>
        <v>#REF!</v>
      </c>
      <c r="AO23" s="471" t="e">
        <f>#REF!+#REF!+#REF!+#REF!+#REF!+#REF!+#REF!+#REF!+#REF!+'KIM SON (21-30)'!AO23+'HAM GIANG (21-30)'!AO23+'HAM TAN (21-30)'!AO23+'DAI AN (21-30)'!AO23+'DINH AN (21-30)'!AO23+'NGOC BIEN (21-30)'!AO23+'LONG HIEP (21-30)'!AO23+'TAN HIEP (21-30)'!AO23</f>
        <v>#REF!</v>
      </c>
      <c r="AP23" s="471" t="e">
        <f>#REF!+#REF!+#REF!+#REF!+#REF!+#REF!+#REF!+#REF!+#REF!+'KIM SON (21-30)'!AP23+'HAM GIANG (21-30)'!AP23+'HAM TAN (21-30)'!AP23+'DAI AN (21-30)'!AP23+'DINH AN (21-30)'!AP23+'NGOC BIEN (21-30)'!AP23+'LONG HIEP (21-30)'!AP23+'TAN HIEP (21-30)'!AP23</f>
        <v>#REF!</v>
      </c>
      <c r="AQ23" s="471" t="e">
        <f>#REF!+#REF!+#REF!+#REF!+#REF!+#REF!+#REF!+#REF!+#REF!+'KIM SON (21-30)'!AQ23+'HAM GIANG (21-30)'!AQ23+'HAM TAN (21-30)'!AQ23+'DAI AN (21-30)'!AQ23+'DINH AN (21-30)'!AQ23+'NGOC BIEN (21-30)'!AQ23+'LONG HIEP (21-30)'!AQ23+'TAN HIEP (21-30)'!AQ23</f>
        <v>#REF!</v>
      </c>
      <c r="AR23" s="471" t="e">
        <f>#REF!+#REF!+#REF!+#REF!+#REF!+#REF!+#REF!+#REF!+#REF!+'KIM SON (21-30)'!AR23+'HAM GIANG (21-30)'!AR23+'HAM TAN (21-30)'!AR23+'DAI AN (21-30)'!AR23+'DINH AN (21-30)'!AR23+'NGOC BIEN (21-30)'!AR23+'LONG HIEP (21-30)'!AR23+'TAN HIEP (21-30)'!AR23</f>
        <v>#REF!</v>
      </c>
      <c r="AS23" s="471" t="e">
        <f>#REF!+#REF!+#REF!+#REF!+#REF!+#REF!+#REF!+#REF!+#REF!+'KIM SON (21-30)'!AS23+'HAM GIANG (21-30)'!AS23+'HAM TAN (21-30)'!AS23+'DAI AN (21-30)'!AS23+'DINH AN (21-30)'!AS23+'NGOC BIEN (21-30)'!AS23+'LONG HIEP (21-30)'!AS23+'TAN HIEP (21-30)'!AS23</f>
        <v>#REF!</v>
      </c>
      <c r="AT23" s="471" t="e">
        <f>#REF!+#REF!+#REF!+#REF!+#REF!+#REF!+#REF!+#REF!+#REF!+'KIM SON (21-30)'!AT23+'HAM GIANG (21-30)'!AT23+'HAM TAN (21-30)'!AT23+'DAI AN (21-30)'!AT23+'DINH AN (21-30)'!AT23+'NGOC BIEN (21-30)'!AT23+'LONG HIEP (21-30)'!AT23+'TAN HIEP (21-30)'!AT23</f>
        <v>#REF!</v>
      </c>
      <c r="AU23" s="471" t="e">
        <f>#REF!+#REF!+#REF!+#REF!+#REF!+#REF!+#REF!+#REF!+#REF!+'KIM SON (21-30)'!AU23+'HAM GIANG (21-30)'!AU23+'HAM TAN (21-30)'!AU23+'DAI AN (21-30)'!AU23+'DINH AN (21-30)'!AU23+'NGOC BIEN (21-30)'!AU23+'LONG HIEP (21-30)'!AU23+'TAN HIEP (21-30)'!AU23</f>
        <v>#REF!</v>
      </c>
      <c r="AV23" s="471" t="e">
        <f>#REF!+#REF!+#REF!+#REF!+#REF!+#REF!+#REF!+#REF!+#REF!+'KIM SON (21-30)'!AV23+'HAM GIANG (21-30)'!AV23+'HAM TAN (21-30)'!AV23+'DAI AN (21-30)'!AV23+'DINH AN (21-30)'!AV23+'NGOC BIEN (21-30)'!AV23+'LONG HIEP (21-30)'!AV23+'TAN HIEP (21-30)'!AV23</f>
        <v>#REF!</v>
      </c>
      <c r="AW23" s="471" t="e">
        <f>#REF!+#REF!+#REF!+#REF!+#REF!+#REF!+#REF!+#REF!+#REF!+'KIM SON (21-30)'!AW23+'HAM GIANG (21-30)'!AW23+'HAM TAN (21-30)'!AW23+'DAI AN (21-30)'!AW23+'DINH AN (21-30)'!AW23+'NGOC BIEN (21-30)'!AW23+'LONG HIEP (21-30)'!AW23+'TAN HIEP (21-30)'!AW23</f>
        <v>#REF!</v>
      </c>
      <c r="AX23" s="471" t="e">
        <f>#REF!+#REF!+#REF!+#REF!+#REF!+#REF!+#REF!+#REF!+#REF!+'KIM SON (21-30)'!AX23+'HAM GIANG (21-30)'!AX23+'HAM TAN (21-30)'!AX23+'DAI AN (21-30)'!AX23+'DINH AN (21-30)'!AX23+'NGOC BIEN (21-30)'!AX23+'LONG HIEP (21-30)'!AX23+'TAN HIEP (21-30)'!AX23</f>
        <v>#REF!</v>
      </c>
      <c r="AY23" s="471" t="e">
        <f>#REF!+#REF!+#REF!+#REF!+#REF!+#REF!+#REF!+#REF!+#REF!+'KIM SON (21-30)'!AY23+'HAM GIANG (21-30)'!AY23+'HAM TAN (21-30)'!AY23+'DAI AN (21-30)'!AY23+'DINH AN (21-30)'!AY23+'NGOC BIEN (21-30)'!AY23+'LONG HIEP (21-30)'!AY23+'TAN HIEP (21-30)'!AY23</f>
        <v>#REF!</v>
      </c>
      <c r="AZ23" s="471" t="e">
        <f>#REF!+#REF!+#REF!+#REF!+#REF!+#REF!+#REF!+#REF!+#REF!+'KIM SON (21-30)'!AZ23+'HAM GIANG (21-30)'!AZ23+'HAM TAN (21-30)'!AZ23+'DAI AN (21-30)'!AZ23+'DINH AN (21-30)'!AZ23+'NGOC BIEN (21-30)'!AZ23+'LONG HIEP (21-30)'!AZ23+'TAN HIEP (21-30)'!AZ23</f>
        <v>#REF!</v>
      </c>
      <c r="BA23" s="471" t="e">
        <f>#REF!+#REF!+#REF!+#REF!+#REF!+#REF!+#REF!+#REF!+#REF!+'KIM SON (21-30)'!BA23+'HAM GIANG (21-30)'!BA23+'HAM TAN (21-30)'!BA23+'DAI AN (21-30)'!BA23+'DINH AN (21-30)'!BA23+'NGOC BIEN (21-30)'!BA23+'LONG HIEP (21-30)'!BA23+'TAN HIEP (21-30)'!BA23</f>
        <v>#REF!</v>
      </c>
      <c r="BB23" s="471" t="e">
        <f>#REF!+#REF!+#REF!+#REF!+#REF!+#REF!+#REF!+#REF!+#REF!+'KIM SON (21-30)'!BB23+'HAM GIANG (21-30)'!BB23+'HAM TAN (21-30)'!BB23+'DAI AN (21-30)'!BB23+'DINH AN (21-30)'!BB23+'NGOC BIEN (21-30)'!BB23+'LONG HIEP (21-30)'!BB23+'TAN HIEP (21-30)'!BB23</f>
        <v>#REF!</v>
      </c>
      <c r="BC23" s="471" t="e">
        <f>#REF!+#REF!+#REF!+#REF!+#REF!+#REF!+#REF!+#REF!+#REF!+'KIM SON (21-30)'!BC23+'HAM GIANG (21-30)'!BC23+'HAM TAN (21-30)'!BC23+'DAI AN (21-30)'!BC23+'DINH AN (21-30)'!BC23+'NGOC BIEN (21-30)'!BC23+'LONG HIEP (21-30)'!BC23+'TAN HIEP (21-30)'!BC23</f>
        <v>#REF!</v>
      </c>
      <c r="BD23" s="471" t="e">
        <f>#REF!+#REF!+#REF!+#REF!+#REF!+#REF!+#REF!+#REF!+#REF!+'KIM SON (21-30)'!BD23+'HAM GIANG (21-30)'!BD23+'HAM TAN (21-30)'!BD23+'DAI AN (21-30)'!BD23+'DINH AN (21-30)'!BD23+'NGOC BIEN (21-30)'!BD23+'LONG HIEP (21-30)'!BD23+'TAN HIEP (21-30)'!BD23</f>
        <v>#REF!</v>
      </c>
      <c r="BE23" s="471" t="e">
        <f>#REF!+#REF!+#REF!+#REF!+#REF!+#REF!+#REF!+#REF!+#REF!+'KIM SON (21-30)'!BE23+'HAM GIANG (21-30)'!BE23+'HAM TAN (21-30)'!BE23+'DAI AN (21-30)'!BE23+'DINH AN (21-30)'!BE23+'NGOC BIEN (21-30)'!BE23+'LONG HIEP (21-30)'!BE23+'TAN HIEP (21-30)'!BE23</f>
        <v>#REF!</v>
      </c>
      <c r="BF23" s="471" t="e">
        <f>#REF!+#REF!+#REF!+#REF!+#REF!+#REF!+#REF!+#REF!+#REF!+'KIM SON (21-30)'!BF23+'HAM GIANG (21-30)'!BF23+'HAM TAN (21-30)'!BF23+'DAI AN (21-30)'!BF23+'DINH AN (21-30)'!BF23+'NGOC BIEN (21-30)'!BF23+'LONG HIEP (21-30)'!BF23+'TAN HIEP (21-30)'!BF23</f>
        <v>#REF!</v>
      </c>
      <c r="BG23" s="468"/>
      <c r="BH23" s="468"/>
      <c r="BI23" s="468"/>
      <c r="BJ23" s="468"/>
      <c r="BK23" s="73"/>
      <c r="BL23" s="451"/>
      <c r="BM23" s="36"/>
    </row>
    <row r="24" spans="1:65" s="6" customFormat="1" ht="30" customHeight="1">
      <c r="A24" s="369" t="s">
        <v>43</v>
      </c>
      <c r="B24" s="477" t="s">
        <v>44</v>
      </c>
      <c r="C24" s="16" t="s">
        <v>45</v>
      </c>
      <c r="D24" s="471" t="e">
        <f>#REF!+#REF!+#REF!+#REF!+#REF!+#REF!+#REF!+#REF!+#REF!+'KIM SON (21-30)'!D24+'HAM GIANG (21-30)'!D24+'HAM TAN (21-30)'!D24+'DAI AN (21-30)'!D24+'DINH AN (21-30)'!D24+'NGOC BIEN (21-30)'!D24+'LONG HIEP (21-30)'!D24+'TAN HIEP (21-30)'!D24</f>
        <v>#REF!</v>
      </c>
      <c r="E24" s="468" t="e">
        <f t="shared" ref="E24:E31" si="7">SUM(G24:Q24)</f>
        <v>#REF!</v>
      </c>
      <c r="F24" s="471" t="e">
        <f>#REF!+#REF!+#REF!+#REF!+#REF!+#REF!+#REF!+#REF!+#REF!+'KIM SON (21-30)'!F24+'HAM GIANG (21-30)'!F24+'HAM TAN (21-30)'!F24+'DAI AN (21-30)'!F24+'DINH AN (21-30)'!F24+'NGOC BIEN (21-30)'!F24+'LONG HIEP (21-30)'!F24+'TAN HIEP (21-30)'!F24</f>
        <v>#REF!</v>
      </c>
      <c r="G24" s="471" t="e">
        <f>#REF!+#REF!+#REF!+#REF!+#REF!+#REF!+#REF!+#REF!+#REF!+'KIM SON (21-30)'!G24+'HAM GIANG (21-30)'!G24+'HAM TAN (21-30)'!G24+'DAI AN (21-30)'!G24+'DINH AN (21-30)'!G24+'NGOC BIEN (21-30)'!G24+'LONG HIEP (21-30)'!G24+'TAN HIEP (21-30)'!G24</f>
        <v>#REF!</v>
      </c>
      <c r="H24" s="471" t="e">
        <f>#REF!+#REF!+#REF!+#REF!+#REF!+#REF!+#REF!+#REF!+#REF!+'KIM SON (21-30)'!H24+'HAM GIANG (21-30)'!H24+'HAM TAN (21-30)'!H24+'DAI AN (21-30)'!H24+'DINH AN (21-30)'!H24+'NGOC BIEN (21-30)'!H24+'LONG HIEP (21-30)'!H24+'TAN HIEP (21-30)'!H24</f>
        <v>#REF!</v>
      </c>
      <c r="I24" s="471" t="e">
        <f>#REF!+#REF!+#REF!+#REF!+#REF!+#REF!+#REF!+#REF!+#REF!+'KIM SON (21-30)'!I24+'HAM GIANG (21-30)'!I24+'HAM TAN (21-30)'!I24+'DAI AN (21-30)'!I24+'DINH AN (21-30)'!I24+'NGOC BIEN (21-30)'!I24+'LONG HIEP (21-30)'!I24+'TAN HIEP (21-30)'!I24</f>
        <v>#REF!</v>
      </c>
      <c r="J24" s="471" t="e">
        <f>#REF!+#REF!+#REF!+#REF!+#REF!+#REF!+#REF!+#REF!+#REF!+'KIM SON (21-30)'!J24+'HAM GIANG (21-30)'!J24+'HAM TAN (21-30)'!J24+'DAI AN (21-30)'!J24+'DINH AN (21-30)'!J24+'NGOC BIEN (21-30)'!J24+'LONG HIEP (21-30)'!J24+'TAN HIEP (21-30)'!J24</f>
        <v>#REF!</v>
      </c>
      <c r="K24" s="471" t="e">
        <f>#REF!+#REF!+#REF!+#REF!+#REF!+#REF!+#REF!+#REF!+#REF!+'KIM SON (21-30)'!K24+'HAM GIANG (21-30)'!K24+'HAM TAN (21-30)'!K24+'DAI AN (21-30)'!K24+'DINH AN (21-30)'!K24+'NGOC BIEN (21-30)'!K24+'LONG HIEP (21-30)'!K24+'TAN HIEP (21-30)'!K24</f>
        <v>#REF!</v>
      </c>
      <c r="L24" s="471" t="e">
        <f>#REF!+#REF!+#REF!+#REF!+#REF!+#REF!+#REF!+#REF!+#REF!+'KIM SON (21-30)'!L24+'HAM GIANG (21-30)'!L24+'HAM TAN (21-30)'!L24+'DAI AN (21-30)'!L24+'DINH AN (21-30)'!L24+'NGOC BIEN (21-30)'!L24+'LONG HIEP (21-30)'!L24+'TAN HIEP (21-30)'!L24</f>
        <v>#REF!</v>
      </c>
      <c r="M24" s="471" t="e">
        <f>#REF!+#REF!+#REF!+#REF!+#REF!+#REF!+#REF!+#REF!+#REF!+'KIM SON (21-30)'!M24+'HAM GIANG (21-30)'!M24+'HAM TAN (21-30)'!M24+'DAI AN (21-30)'!M24+'DINH AN (21-30)'!M24+'NGOC BIEN (21-30)'!M24+'LONG HIEP (21-30)'!M24+'TAN HIEP (21-30)'!M24</f>
        <v>#REF!</v>
      </c>
      <c r="N24" s="471" t="e">
        <f>#REF!+#REF!+#REF!+#REF!+#REF!+#REF!+#REF!+#REF!+#REF!+'KIM SON (21-30)'!N24+'HAM GIANG (21-30)'!N24+'HAM TAN (21-30)'!N24+'DAI AN (21-30)'!N24+'DINH AN (21-30)'!N24+'NGOC BIEN (21-30)'!N24+'LONG HIEP (21-30)'!N24+'TAN HIEP (21-30)'!N24</f>
        <v>#REF!</v>
      </c>
      <c r="O24" s="471" t="e">
        <f>#REF!+#REF!+#REF!+#REF!+#REF!+#REF!+#REF!+#REF!+#REF!+'KIM SON (21-30)'!O24+'HAM GIANG (21-30)'!O24+'HAM TAN (21-30)'!O24+'DAI AN (21-30)'!O24+'DINH AN (21-30)'!O24+'NGOC BIEN (21-30)'!O24+'LONG HIEP (21-30)'!O24+'TAN HIEP (21-30)'!O24</f>
        <v>#REF!</v>
      </c>
      <c r="P24" s="471" t="e">
        <f>#REF!+#REF!+#REF!+#REF!+#REF!+#REF!+#REF!+#REF!+#REF!+'KIM SON (21-30)'!P24+'HAM GIANG (21-30)'!P24+'HAM TAN (21-30)'!P24+'DAI AN (21-30)'!P24+'DINH AN (21-30)'!P24+'NGOC BIEN (21-30)'!P24+'LONG HIEP (21-30)'!P24+'TAN HIEP (21-30)'!P24</f>
        <v>#REF!</v>
      </c>
      <c r="Q24" s="471" t="e">
        <f>#REF!+#REF!+#REF!+#REF!+#REF!+#REF!+#REF!+#REF!+#REF!+'KIM SON (21-30)'!Q24+'HAM GIANG (21-30)'!Q24+'HAM TAN (21-30)'!Q24+'DAI AN (21-30)'!Q24+'DINH AN (21-30)'!Q24+'NGOC BIEN (21-30)'!Q24+'LONG HIEP (21-30)'!Q24+'TAN HIEP (21-30)'!Q24</f>
        <v>#REF!</v>
      </c>
      <c r="R24" s="468" t="e">
        <f>SUM(U24:AB24,AT24:BE24)</f>
        <v>#REF!</v>
      </c>
      <c r="S24" s="471" t="e">
        <f>#REF!+#REF!+#REF!+#REF!+#REF!+#REF!+#REF!+#REF!+#REF!+'KIM SON (21-30)'!S24+'HAM GIANG (21-30)'!S24+'HAM TAN (21-30)'!S24+'DAI AN (21-30)'!S24+'DINH AN (21-30)'!S24+'NGOC BIEN (21-30)'!S24+'LONG HIEP (21-30)'!S24+'TAN HIEP (21-30)'!S24</f>
        <v>#REF!</v>
      </c>
      <c r="T24" s="475" t="e">
        <f>$D24-$BH24</f>
        <v>#REF!</v>
      </c>
      <c r="U24" s="471" t="e">
        <f>#REF!+#REF!+#REF!+#REF!+#REF!+#REF!+#REF!+#REF!+#REF!+'KIM SON (21-30)'!U24+'HAM GIANG (21-30)'!U24+'HAM TAN (21-30)'!U24+'DAI AN (21-30)'!U24+'DINH AN (21-30)'!U24+'NGOC BIEN (21-30)'!U24+'LONG HIEP (21-30)'!U24+'TAN HIEP (21-30)'!U24</f>
        <v>#REF!</v>
      </c>
      <c r="V24" s="471" t="e">
        <f>#REF!+#REF!+#REF!+#REF!+#REF!+#REF!+#REF!+#REF!+#REF!+'KIM SON (21-30)'!V24+'HAM GIANG (21-30)'!V24+'HAM TAN (21-30)'!V24+'DAI AN (21-30)'!V24+'DINH AN (21-30)'!V24+'NGOC BIEN (21-30)'!V24+'LONG HIEP (21-30)'!V24+'TAN HIEP (21-30)'!V24</f>
        <v>#REF!</v>
      </c>
      <c r="W24" s="471" t="e">
        <f>#REF!+#REF!+#REF!+#REF!+#REF!+#REF!+#REF!+#REF!+#REF!+'KIM SON (21-30)'!W24+'HAM GIANG (21-30)'!W24+'HAM TAN (21-30)'!W24+'DAI AN (21-30)'!W24+'DINH AN (21-30)'!W24+'NGOC BIEN (21-30)'!W24+'LONG HIEP (21-30)'!W24+'TAN HIEP (21-30)'!W24</f>
        <v>#REF!</v>
      </c>
      <c r="X24" s="471" t="e">
        <f>#REF!+#REF!+#REF!+#REF!+#REF!+#REF!+#REF!+#REF!+#REF!+'KIM SON (21-30)'!X24+'HAM GIANG (21-30)'!X24+'HAM TAN (21-30)'!X24+'DAI AN (21-30)'!X24+'DINH AN (21-30)'!X24+'NGOC BIEN (21-30)'!X24+'LONG HIEP (21-30)'!X24+'TAN HIEP (21-30)'!X24</f>
        <v>#REF!</v>
      </c>
      <c r="Y24" s="471" t="e">
        <f>#REF!+#REF!+#REF!+#REF!+#REF!+#REF!+#REF!+#REF!+#REF!+'KIM SON (21-30)'!Y24+'HAM GIANG (21-30)'!Y24+'HAM TAN (21-30)'!Y24+'DAI AN (21-30)'!Y24+'DINH AN (21-30)'!Y24+'NGOC BIEN (21-30)'!Y24+'LONG HIEP (21-30)'!Y24+'TAN HIEP (21-30)'!Y24</f>
        <v>#REF!</v>
      </c>
      <c r="Z24" s="471" t="e">
        <f>#REF!+#REF!+#REF!+#REF!+#REF!+#REF!+#REF!+#REF!+#REF!+'KIM SON (21-30)'!Z24+'HAM GIANG (21-30)'!Z24+'HAM TAN (21-30)'!Z24+'DAI AN (21-30)'!Z24+'DINH AN (21-30)'!Z24+'NGOC BIEN (21-30)'!Z24+'LONG HIEP (21-30)'!Z24+'TAN HIEP (21-30)'!Z24</f>
        <v>#REF!</v>
      </c>
      <c r="AA24" s="471" t="e">
        <f>#REF!+#REF!+#REF!+#REF!+#REF!+#REF!+#REF!+#REF!+#REF!+'KIM SON (21-30)'!AA24+'HAM GIANG (21-30)'!AA24+'HAM TAN (21-30)'!AA24+'DAI AN (21-30)'!AA24+'DINH AN (21-30)'!AA24+'NGOC BIEN (21-30)'!AA24+'LONG HIEP (21-30)'!AA24+'TAN HIEP (21-30)'!AA24</f>
        <v>#REF!</v>
      </c>
      <c r="AB24" s="474" t="e">
        <f t="shared" si="4"/>
        <v>#REF!</v>
      </c>
      <c r="AC24" s="471" t="e">
        <f>#REF!+#REF!+#REF!+#REF!+#REF!+#REF!+#REF!+#REF!+#REF!+'KIM SON (21-30)'!AC24+'HAM GIANG (21-30)'!AC24+'HAM TAN (21-30)'!AC24+'DAI AN (21-30)'!AC24+'DINH AN (21-30)'!AC24+'NGOC BIEN (21-30)'!AC24+'LONG HIEP (21-30)'!AC24+'TAN HIEP (21-30)'!AC24</f>
        <v>#REF!</v>
      </c>
      <c r="AD24" s="471" t="e">
        <f>#REF!+#REF!+#REF!+#REF!+#REF!+#REF!+#REF!+#REF!+#REF!+'KIM SON (21-30)'!AD24+'HAM GIANG (21-30)'!AD24+'HAM TAN (21-30)'!AD24+'DAI AN (21-30)'!AD24+'DINH AN (21-30)'!AD24+'NGOC BIEN (21-30)'!AD24+'LONG HIEP (21-30)'!AD24+'TAN HIEP (21-30)'!AD24</f>
        <v>#REF!</v>
      </c>
      <c r="AE24" s="471" t="e">
        <f>#REF!+#REF!+#REF!+#REF!+#REF!+#REF!+#REF!+#REF!+#REF!+'KIM SON (21-30)'!AE24+'HAM GIANG (21-30)'!AE24+'HAM TAN (21-30)'!AE24+'DAI AN (21-30)'!AE24+'DINH AN (21-30)'!AE24+'NGOC BIEN (21-30)'!AE24+'LONG HIEP (21-30)'!AE24+'TAN HIEP (21-30)'!AE24</f>
        <v>#REF!</v>
      </c>
      <c r="AF24" s="471" t="e">
        <f>#REF!+#REF!+#REF!+#REF!+#REF!+#REF!+#REF!+#REF!+#REF!+'KIM SON (21-30)'!AF24+'HAM GIANG (21-30)'!AF24+'HAM TAN (21-30)'!AF24+'DAI AN (21-30)'!AF24+'DINH AN (21-30)'!AF24+'NGOC BIEN (21-30)'!AF24+'LONG HIEP (21-30)'!AF24+'TAN HIEP (21-30)'!AF24</f>
        <v>#REF!</v>
      </c>
      <c r="AG24" s="471" t="e">
        <f>#REF!+#REF!+#REF!+#REF!+#REF!+#REF!+#REF!+#REF!+#REF!+'KIM SON (21-30)'!AG24+'HAM GIANG (21-30)'!AG24+'HAM TAN (21-30)'!AG24+'DAI AN (21-30)'!AG24+'DINH AN (21-30)'!AG24+'NGOC BIEN (21-30)'!AG24+'LONG HIEP (21-30)'!AG24+'TAN HIEP (21-30)'!AG24</f>
        <v>#REF!</v>
      </c>
      <c r="AH24" s="471" t="e">
        <f>#REF!+#REF!+#REF!+#REF!+#REF!+#REF!+#REF!+#REF!+#REF!+'KIM SON (21-30)'!AH24+'HAM GIANG (21-30)'!AH24+'HAM TAN (21-30)'!AH24+'DAI AN (21-30)'!AH24+'DINH AN (21-30)'!AH24+'NGOC BIEN (21-30)'!AH24+'LONG HIEP (21-30)'!AH24+'TAN HIEP (21-30)'!AH24</f>
        <v>#REF!</v>
      </c>
      <c r="AI24" s="471" t="e">
        <f>#REF!+#REF!+#REF!+#REF!+#REF!+#REF!+#REF!+#REF!+#REF!+'KIM SON (21-30)'!AI24+'HAM GIANG (21-30)'!AI24+'HAM TAN (21-30)'!AI24+'DAI AN (21-30)'!AI24+'DINH AN (21-30)'!AI24+'NGOC BIEN (21-30)'!AI24+'LONG HIEP (21-30)'!AI24+'TAN HIEP (21-30)'!AI24</f>
        <v>#REF!</v>
      </c>
      <c r="AJ24" s="471" t="e">
        <f>#REF!+#REF!+#REF!+#REF!+#REF!+#REF!+#REF!+#REF!+#REF!+'KIM SON (21-30)'!AJ24+'HAM GIANG (21-30)'!AJ24+'HAM TAN (21-30)'!AJ24+'DAI AN (21-30)'!AJ24+'DINH AN (21-30)'!AJ24+'NGOC BIEN (21-30)'!AJ24+'LONG HIEP (21-30)'!AJ24+'TAN HIEP (21-30)'!AJ24</f>
        <v>#REF!</v>
      </c>
      <c r="AK24" s="471" t="e">
        <f>#REF!+#REF!+#REF!+#REF!+#REF!+#REF!+#REF!+#REF!+#REF!+'KIM SON (21-30)'!AK24+'HAM GIANG (21-30)'!AK24+'HAM TAN (21-30)'!AK24+'DAI AN (21-30)'!AK24+'DINH AN (21-30)'!AK24+'NGOC BIEN (21-30)'!AK24+'LONG HIEP (21-30)'!AK24+'TAN HIEP (21-30)'!AK24</f>
        <v>#REF!</v>
      </c>
      <c r="AL24" s="471" t="e">
        <f>#REF!+#REF!+#REF!+#REF!+#REF!+#REF!+#REF!+#REF!+#REF!+'KIM SON (21-30)'!AL24+'HAM GIANG (21-30)'!AL24+'HAM TAN (21-30)'!AL24+'DAI AN (21-30)'!AL24+'DINH AN (21-30)'!AL24+'NGOC BIEN (21-30)'!AL24+'LONG HIEP (21-30)'!AL24+'TAN HIEP (21-30)'!AL24</f>
        <v>#REF!</v>
      </c>
      <c r="AM24" s="471" t="e">
        <f>#REF!+#REF!+#REF!+#REF!+#REF!+#REF!+#REF!+#REF!+#REF!+'KIM SON (21-30)'!AM24+'HAM GIANG (21-30)'!AM24+'HAM TAN (21-30)'!AM24+'DAI AN (21-30)'!AM24+'DINH AN (21-30)'!AM24+'NGOC BIEN (21-30)'!AM24+'LONG HIEP (21-30)'!AM24+'TAN HIEP (21-30)'!AM24</f>
        <v>#REF!</v>
      </c>
      <c r="AN24" s="471" t="e">
        <f>#REF!+#REF!+#REF!+#REF!+#REF!+#REF!+#REF!+#REF!+#REF!+'KIM SON (21-30)'!AN24+'HAM GIANG (21-30)'!AN24+'HAM TAN (21-30)'!AN24+'DAI AN (21-30)'!AN24+'DINH AN (21-30)'!AN24+'NGOC BIEN (21-30)'!AN24+'LONG HIEP (21-30)'!AN24+'TAN HIEP (21-30)'!AN24</f>
        <v>#REF!</v>
      </c>
      <c r="AO24" s="471" t="e">
        <f>#REF!+#REF!+#REF!+#REF!+#REF!+#REF!+#REF!+#REF!+#REF!+'KIM SON (21-30)'!AO24+'HAM GIANG (21-30)'!AO24+'HAM TAN (21-30)'!AO24+'DAI AN (21-30)'!AO24+'DINH AN (21-30)'!AO24+'NGOC BIEN (21-30)'!AO24+'LONG HIEP (21-30)'!AO24+'TAN HIEP (21-30)'!AO24</f>
        <v>#REF!</v>
      </c>
      <c r="AP24" s="471" t="e">
        <f>#REF!+#REF!+#REF!+#REF!+#REF!+#REF!+#REF!+#REF!+#REF!+'KIM SON (21-30)'!AP24+'HAM GIANG (21-30)'!AP24+'HAM TAN (21-30)'!AP24+'DAI AN (21-30)'!AP24+'DINH AN (21-30)'!AP24+'NGOC BIEN (21-30)'!AP24+'LONG HIEP (21-30)'!AP24+'TAN HIEP (21-30)'!AP24</f>
        <v>#REF!</v>
      </c>
      <c r="AQ24" s="471" t="e">
        <f>#REF!+#REF!+#REF!+#REF!+#REF!+#REF!+#REF!+#REF!+#REF!+'KIM SON (21-30)'!AQ24+'HAM GIANG (21-30)'!AQ24+'HAM TAN (21-30)'!AQ24+'DAI AN (21-30)'!AQ24+'DINH AN (21-30)'!AQ24+'NGOC BIEN (21-30)'!AQ24+'LONG HIEP (21-30)'!AQ24+'TAN HIEP (21-30)'!AQ24</f>
        <v>#REF!</v>
      </c>
      <c r="AR24" s="471" t="e">
        <f>#REF!+#REF!+#REF!+#REF!+#REF!+#REF!+#REF!+#REF!+#REF!+'KIM SON (21-30)'!AR24+'HAM GIANG (21-30)'!AR24+'HAM TAN (21-30)'!AR24+'DAI AN (21-30)'!AR24+'DINH AN (21-30)'!AR24+'NGOC BIEN (21-30)'!AR24+'LONG HIEP (21-30)'!AR24+'TAN HIEP (21-30)'!AR24</f>
        <v>#REF!</v>
      </c>
      <c r="AS24" s="471" t="e">
        <f>#REF!+#REF!+#REF!+#REF!+#REF!+#REF!+#REF!+#REF!+#REF!+'KIM SON (21-30)'!AS24+'HAM GIANG (21-30)'!AS24+'HAM TAN (21-30)'!AS24+'DAI AN (21-30)'!AS24+'DINH AN (21-30)'!AS24+'NGOC BIEN (21-30)'!AS24+'LONG HIEP (21-30)'!AS24+'TAN HIEP (21-30)'!AS24</f>
        <v>#REF!</v>
      </c>
      <c r="AT24" s="471" t="e">
        <f>#REF!+#REF!+#REF!+#REF!+#REF!+#REF!+#REF!+#REF!+#REF!+'KIM SON (21-30)'!AT24+'HAM GIANG (21-30)'!AT24+'HAM TAN (21-30)'!AT24+'DAI AN (21-30)'!AT24+'DINH AN (21-30)'!AT24+'NGOC BIEN (21-30)'!AT24+'LONG HIEP (21-30)'!AT24+'TAN HIEP (21-30)'!AT24</f>
        <v>#REF!</v>
      </c>
      <c r="AU24" s="471" t="e">
        <f>#REF!+#REF!+#REF!+#REF!+#REF!+#REF!+#REF!+#REF!+#REF!+'KIM SON (21-30)'!AU24+'HAM GIANG (21-30)'!AU24+'HAM TAN (21-30)'!AU24+'DAI AN (21-30)'!AU24+'DINH AN (21-30)'!AU24+'NGOC BIEN (21-30)'!AU24+'LONG HIEP (21-30)'!AU24+'TAN HIEP (21-30)'!AU24</f>
        <v>#REF!</v>
      </c>
      <c r="AV24" s="471" t="e">
        <f>#REF!+#REF!+#REF!+#REF!+#REF!+#REF!+#REF!+#REF!+#REF!+'KIM SON (21-30)'!AV24+'HAM GIANG (21-30)'!AV24+'HAM TAN (21-30)'!AV24+'DAI AN (21-30)'!AV24+'DINH AN (21-30)'!AV24+'NGOC BIEN (21-30)'!AV24+'LONG HIEP (21-30)'!AV24+'TAN HIEP (21-30)'!AV24</f>
        <v>#REF!</v>
      </c>
      <c r="AW24" s="471" t="e">
        <f>#REF!+#REF!+#REF!+#REF!+#REF!+#REF!+#REF!+#REF!+#REF!+'KIM SON (21-30)'!AW24+'HAM GIANG (21-30)'!AW24+'HAM TAN (21-30)'!AW24+'DAI AN (21-30)'!AW24+'DINH AN (21-30)'!AW24+'NGOC BIEN (21-30)'!AW24+'LONG HIEP (21-30)'!AW24+'TAN HIEP (21-30)'!AW24</f>
        <v>#REF!</v>
      </c>
      <c r="AX24" s="471" t="e">
        <f>#REF!+#REF!+#REF!+#REF!+#REF!+#REF!+#REF!+#REF!+#REF!+'KIM SON (21-30)'!AX24+'HAM GIANG (21-30)'!AX24+'HAM TAN (21-30)'!AX24+'DAI AN (21-30)'!AX24+'DINH AN (21-30)'!AX24+'NGOC BIEN (21-30)'!AX24+'LONG HIEP (21-30)'!AX24+'TAN HIEP (21-30)'!AX24</f>
        <v>#REF!</v>
      </c>
      <c r="AY24" s="471" t="e">
        <f>#REF!+#REF!+#REF!+#REF!+#REF!+#REF!+#REF!+#REF!+#REF!+'KIM SON (21-30)'!AY24+'HAM GIANG (21-30)'!AY24+'HAM TAN (21-30)'!AY24+'DAI AN (21-30)'!AY24+'DINH AN (21-30)'!AY24+'NGOC BIEN (21-30)'!AY24+'LONG HIEP (21-30)'!AY24+'TAN HIEP (21-30)'!AY24</f>
        <v>#REF!</v>
      </c>
      <c r="AZ24" s="471" t="e">
        <f>#REF!+#REF!+#REF!+#REF!+#REF!+#REF!+#REF!+#REF!+#REF!+'KIM SON (21-30)'!AZ24+'HAM GIANG (21-30)'!AZ24+'HAM TAN (21-30)'!AZ24+'DAI AN (21-30)'!AZ24+'DINH AN (21-30)'!AZ24+'NGOC BIEN (21-30)'!AZ24+'LONG HIEP (21-30)'!AZ24+'TAN HIEP (21-30)'!AZ24</f>
        <v>#REF!</v>
      </c>
      <c r="BA24" s="471" t="e">
        <f>#REF!+#REF!+#REF!+#REF!+#REF!+#REF!+#REF!+#REF!+#REF!+'KIM SON (21-30)'!BA24+'HAM GIANG (21-30)'!BA24+'HAM TAN (21-30)'!BA24+'DAI AN (21-30)'!BA24+'DINH AN (21-30)'!BA24+'NGOC BIEN (21-30)'!BA24+'LONG HIEP (21-30)'!BA24+'TAN HIEP (21-30)'!BA24</f>
        <v>#REF!</v>
      </c>
      <c r="BB24" s="471" t="e">
        <f>#REF!+#REF!+#REF!+#REF!+#REF!+#REF!+#REF!+#REF!+#REF!+'KIM SON (21-30)'!BB24+'HAM GIANG (21-30)'!BB24+'HAM TAN (21-30)'!BB24+'DAI AN (21-30)'!BB24+'DINH AN (21-30)'!BB24+'NGOC BIEN (21-30)'!BB24+'LONG HIEP (21-30)'!BB24+'TAN HIEP (21-30)'!BB24</f>
        <v>#REF!</v>
      </c>
      <c r="BC24" s="471" t="e">
        <f>#REF!+#REF!+#REF!+#REF!+#REF!+#REF!+#REF!+#REF!+#REF!+'KIM SON (21-30)'!BC24+'HAM GIANG (21-30)'!BC24+'HAM TAN (21-30)'!BC24+'DAI AN (21-30)'!BC24+'DINH AN (21-30)'!BC24+'NGOC BIEN (21-30)'!BC24+'LONG HIEP (21-30)'!BC24+'TAN HIEP (21-30)'!BC24</f>
        <v>#REF!</v>
      </c>
      <c r="BD24" s="471" t="e">
        <f>#REF!+#REF!+#REF!+#REF!+#REF!+#REF!+#REF!+#REF!+#REF!+'KIM SON (21-30)'!BD24+'HAM GIANG (21-30)'!BD24+'HAM TAN (21-30)'!BD24+'DAI AN (21-30)'!BD24+'DINH AN (21-30)'!BD24+'NGOC BIEN (21-30)'!BD24+'LONG HIEP (21-30)'!BD24+'TAN HIEP (21-30)'!BD24</f>
        <v>#REF!</v>
      </c>
      <c r="BE24" s="471" t="e">
        <f>#REF!+#REF!+#REF!+#REF!+#REF!+#REF!+#REF!+#REF!+#REF!+'KIM SON (21-30)'!BE24+'HAM GIANG (21-30)'!BE24+'HAM TAN (21-30)'!BE24+'DAI AN (21-30)'!BE24+'DINH AN (21-30)'!BE24+'NGOC BIEN (21-30)'!BE24+'LONG HIEP (21-30)'!BE24+'TAN HIEP (21-30)'!BE24</f>
        <v>#REF!</v>
      </c>
      <c r="BF24" s="471" t="e">
        <f>#REF!+#REF!+#REF!+#REF!+#REF!+#REF!+#REF!+#REF!+#REF!+'KIM SON (21-30)'!BF24+'HAM GIANG (21-30)'!BF24+'HAM TAN (21-30)'!BF24+'DAI AN (21-30)'!BF24+'DINH AN (21-30)'!BF24+'NGOC BIEN (21-30)'!BF24+'LONG HIEP (21-30)'!BF24+'TAN HIEP (21-30)'!BF24</f>
        <v>#REF!</v>
      </c>
      <c r="BG24" s="468"/>
      <c r="BH24" s="468" t="e">
        <f t="shared" ref="BH24:BH31" si="8">SUM(BF24,BG24,R24,E24)</f>
        <v>#REF!</v>
      </c>
      <c r="BI24" s="478" t="e">
        <f>$T$64-BH24</f>
        <v>#REF!</v>
      </c>
      <c r="BJ24" s="468" t="e">
        <f t="shared" ref="BJ24:BJ31" si="9">D24+BI24</f>
        <v>#REF!</v>
      </c>
      <c r="BK24" s="450" t="e">
        <f>BJ24*100/BJ8</f>
        <v>#REF!</v>
      </c>
      <c r="BL24" s="451"/>
      <c r="BM24" s="37"/>
    </row>
    <row r="25" spans="1:65" s="6" customFormat="1" ht="30" customHeight="1">
      <c r="A25" s="369" t="s">
        <v>46</v>
      </c>
      <c r="B25" s="477" t="s">
        <v>47</v>
      </c>
      <c r="C25" s="16" t="s">
        <v>48</v>
      </c>
      <c r="D25" s="471" t="e">
        <f>#REF!+#REF!+#REF!+#REF!+#REF!+#REF!+#REF!+#REF!+#REF!+'KIM SON (21-30)'!D25+'HAM GIANG (21-30)'!D25+'HAM TAN (21-30)'!D25+'DAI AN (21-30)'!D25+'DINH AN (21-30)'!D25+'NGOC BIEN (21-30)'!D25+'LONG HIEP (21-30)'!D25+'TAN HIEP (21-30)'!D25</f>
        <v>#REF!</v>
      </c>
      <c r="E25" s="468" t="e">
        <f t="shared" si="7"/>
        <v>#REF!</v>
      </c>
      <c r="F25" s="471" t="e">
        <f>#REF!+#REF!+#REF!+#REF!+#REF!+#REF!+#REF!+#REF!+#REF!+'KIM SON (21-30)'!F25+'HAM GIANG (21-30)'!F25+'HAM TAN (21-30)'!F25+'DAI AN (21-30)'!F25+'DINH AN (21-30)'!F25+'NGOC BIEN (21-30)'!F25+'LONG HIEP (21-30)'!F25+'TAN HIEP (21-30)'!F25</f>
        <v>#REF!</v>
      </c>
      <c r="G25" s="471" t="e">
        <f>#REF!+#REF!+#REF!+#REF!+#REF!+#REF!+#REF!+#REF!+#REF!+'KIM SON (21-30)'!G25+'HAM GIANG (21-30)'!G25+'HAM TAN (21-30)'!G25+'DAI AN (21-30)'!G25+'DINH AN (21-30)'!G25+'NGOC BIEN (21-30)'!G25+'LONG HIEP (21-30)'!G25+'TAN HIEP (21-30)'!G25</f>
        <v>#REF!</v>
      </c>
      <c r="H25" s="471" t="e">
        <f>#REF!+#REF!+#REF!+#REF!+#REF!+#REF!+#REF!+#REF!+#REF!+'KIM SON (21-30)'!H25+'HAM GIANG (21-30)'!H25+'HAM TAN (21-30)'!H25+'DAI AN (21-30)'!H25+'DINH AN (21-30)'!H25+'NGOC BIEN (21-30)'!H25+'LONG HIEP (21-30)'!H25+'TAN HIEP (21-30)'!H25</f>
        <v>#REF!</v>
      </c>
      <c r="I25" s="471" t="e">
        <f>#REF!+#REF!+#REF!+#REF!+#REF!+#REF!+#REF!+#REF!+#REF!+'KIM SON (21-30)'!I25+'HAM GIANG (21-30)'!I25+'HAM TAN (21-30)'!I25+'DAI AN (21-30)'!I25+'DINH AN (21-30)'!I25+'NGOC BIEN (21-30)'!I25+'LONG HIEP (21-30)'!I25+'TAN HIEP (21-30)'!I25</f>
        <v>#REF!</v>
      </c>
      <c r="J25" s="471" t="e">
        <f>#REF!+#REF!+#REF!+#REF!+#REF!+#REF!+#REF!+#REF!+#REF!+'KIM SON (21-30)'!J25+'HAM GIANG (21-30)'!J25+'HAM TAN (21-30)'!J25+'DAI AN (21-30)'!J25+'DINH AN (21-30)'!J25+'NGOC BIEN (21-30)'!J25+'LONG HIEP (21-30)'!J25+'TAN HIEP (21-30)'!J25</f>
        <v>#REF!</v>
      </c>
      <c r="K25" s="471" t="e">
        <f>#REF!+#REF!+#REF!+#REF!+#REF!+#REF!+#REF!+#REF!+#REF!+'KIM SON (21-30)'!K25+'HAM GIANG (21-30)'!K25+'HAM TAN (21-30)'!K25+'DAI AN (21-30)'!K25+'DINH AN (21-30)'!K25+'NGOC BIEN (21-30)'!K25+'LONG HIEP (21-30)'!K25+'TAN HIEP (21-30)'!K25</f>
        <v>#REF!</v>
      </c>
      <c r="L25" s="471" t="e">
        <f>#REF!+#REF!+#REF!+#REF!+#REF!+#REF!+#REF!+#REF!+#REF!+'KIM SON (21-30)'!L25+'HAM GIANG (21-30)'!L25+'HAM TAN (21-30)'!L25+'DAI AN (21-30)'!L25+'DINH AN (21-30)'!L25+'NGOC BIEN (21-30)'!L25+'LONG HIEP (21-30)'!L25+'TAN HIEP (21-30)'!L25</f>
        <v>#REF!</v>
      </c>
      <c r="M25" s="471" t="e">
        <f>#REF!+#REF!+#REF!+#REF!+#REF!+#REF!+#REF!+#REF!+#REF!+'KIM SON (21-30)'!M25+'HAM GIANG (21-30)'!M25+'HAM TAN (21-30)'!M25+'DAI AN (21-30)'!M25+'DINH AN (21-30)'!M25+'NGOC BIEN (21-30)'!M25+'LONG HIEP (21-30)'!M25+'TAN HIEP (21-30)'!M25</f>
        <v>#REF!</v>
      </c>
      <c r="N25" s="471" t="e">
        <f>#REF!+#REF!+#REF!+#REF!+#REF!+#REF!+#REF!+#REF!+#REF!+'KIM SON (21-30)'!N25+'HAM GIANG (21-30)'!N25+'HAM TAN (21-30)'!N25+'DAI AN (21-30)'!N25+'DINH AN (21-30)'!N25+'NGOC BIEN (21-30)'!N25+'LONG HIEP (21-30)'!N25+'TAN HIEP (21-30)'!N25</f>
        <v>#REF!</v>
      </c>
      <c r="O25" s="471" t="e">
        <f>#REF!+#REF!+#REF!+#REF!+#REF!+#REF!+#REF!+#REF!+#REF!+'KIM SON (21-30)'!O25+'HAM GIANG (21-30)'!O25+'HAM TAN (21-30)'!O25+'DAI AN (21-30)'!O25+'DINH AN (21-30)'!O25+'NGOC BIEN (21-30)'!O25+'LONG HIEP (21-30)'!O25+'TAN HIEP (21-30)'!O25</f>
        <v>#REF!</v>
      </c>
      <c r="P25" s="471" t="e">
        <f>#REF!+#REF!+#REF!+#REF!+#REF!+#REF!+#REF!+#REF!+#REF!+'KIM SON (21-30)'!P25+'HAM GIANG (21-30)'!P25+'HAM TAN (21-30)'!P25+'DAI AN (21-30)'!P25+'DINH AN (21-30)'!P25+'NGOC BIEN (21-30)'!P25+'LONG HIEP (21-30)'!P25+'TAN HIEP (21-30)'!P25</f>
        <v>#REF!</v>
      </c>
      <c r="Q25" s="471" t="e">
        <f>#REF!+#REF!+#REF!+#REF!+#REF!+#REF!+#REF!+#REF!+#REF!+'KIM SON (21-30)'!Q25+'HAM GIANG (21-30)'!Q25+'HAM TAN (21-30)'!Q25+'DAI AN (21-30)'!Q25+'DINH AN (21-30)'!Q25+'NGOC BIEN (21-30)'!Q25+'LONG HIEP (21-30)'!Q25+'TAN HIEP (21-30)'!Q25</f>
        <v>#REF!</v>
      </c>
      <c r="R25" s="468" t="e">
        <f>SUM(T25,V25:AB25,AT25:BE25)</f>
        <v>#REF!</v>
      </c>
      <c r="S25" s="471" t="e">
        <f>#REF!+#REF!+#REF!+#REF!+#REF!+#REF!+#REF!+#REF!+#REF!+'KIM SON (21-30)'!S25+'HAM GIANG (21-30)'!S25+'HAM TAN (21-30)'!S25+'DAI AN (21-30)'!S25+'DINH AN (21-30)'!S25+'NGOC BIEN (21-30)'!S25+'LONG HIEP (21-30)'!S25+'TAN HIEP (21-30)'!S25</f>
        <v>#REF!</v>
      </c>
      <c r="T25" s="471" t="e">
        <f>#REF!+#REF!+#REF!+#REF!+#REF!+#REF!+#REF!+#REF!+#REF!+'KIM SON (21-30)'!T25+'HAM GIANG (21-30)'!T25+'HAM TAN (21-30)'!T25+'DAI AN (21-30)'!T25+'DINH AN (21-30)'!T25+'NGOC BIEN (21-30)'!T25+'LONG HIEP (21-30)'!T25+'TAN HIEP (21-30)'!T25</f>
        <v>#REF!</v>
      </c>
      <c r="U25" s="475" t="e">
        <f>$D25-$BH25</f>
        <v>#REF!</v>
      </c>
      <c r="V25" s="471" t="e">
        <f>#REF!+#REF!+#REF!+#REF!+#REF!+#REF!+#REF!+#REF!+#REF!+'KIM SON (21-30)'!V25+'HAM GIANG (21-30)'!V25+'HAM TAN (21-30)'!V25+'DAI AN (21-30)'!V25+'DINH AN (21-30)'!V25+'NGOC BIEN (21-30)'!V25+'LONG HIEP (21-30)'!V25+'TAN HIEP (21-30)'!V25</f>
        <v>#REF!</v>
      </c>
      <c r="W25" s="471" t="e">
        <f>#REF!+#REF!+#REF!+#REF!+#REF!+#REF!+#REF!+#REF!+#REF!+'KIM SON (21-30)'!W25+'HAM GIANG (21-30)'!W25+'HAM TAN (21-30)'!W25+'DAI AN (21-30)'!W25+'DINH AN (21-30)'!W25+'NGOC BIEN (21-30)'!W25+'LONG HIEP (21-30)'!W25+'TAN HIEP (21-30)'!W25</f>
        <v>#REF!</v>
      </c>
      <c r="X25" s="471" t="e">
        <f>#REF!+#REF!+#REF!+#REF!+#REF!+#REF!+#REF!+#REF!+#REF!+'KIM SON (21-30)'!X25+'HAM GIANG (21-30)'!X25+'HAM TAN (21-30)'!X25+'DAI AN (21-30)'!X25+'DINH AN (21-30)'!X25+'NGOC BIEN (21-30)'!X25+'LONG HIEP (21-30)'!X25+'TAN HIEP (21-30)'!X25</f>
        <v>#REF!</v>
      </c>
      <c r="Y25" s="471" t="e">
        <f>#REF!+#REF!+#REF!+#REF!+#REF!+#REF!+#REF!+#REF!+#REF!+'KIM SON (21-30)'!Y25+'HAM GIANG (21-30)'!Y25+'HAM TAN (21-30)'!Y25+'DAI AN (21-30)'!Y25+'DINH AN (21-30)'!Y25+'NGOC BIEN (21-30)'!Y25+'LONG HIEP (21-30)'!Y25+'TAN HIEP (21-30)'!Y25</f>
        <v>#REF!</v>
      </c>
      <c r="Z25" s="471" t="e">
        <f>#REF!+#REF!+#REF!+#REF!+#REF!+#REF!+#REF!+#REF!+#REF!+'KIM SON (21-30)'!Z25+'HAM GIANG (21-30)'!Z25+'HAM TAN (21-30)'!Z25+'DAI AN (21-30)'!Z25+'DINH AN (21-30)'!Z25+'NGOC BIEN (21-30)'!Z25+'LONG HIEP (21-30)'!Z25+'TAN HIEP (21-30)'!Z25</f>
        <v>#REF!</v>
      </c>
      <c r="AA25" s="471" t="e">
        <f>#REF!+#REF!+#REF!+#REF!+#REF!+#REF!+#REF!+#REF!+#REF!+'KIM SON (21-30)'!AA25+'HAM GIANG (21-30)'!AA25+'HAM TAN (21-30)'!AA25+'DAI AN (21-30)'!AA25+'DINH AN (21-30)'!AA25+'NGOC BIEN (21-30)'!AA25+'LONG HIEP (21-30)'!AA25+'TAN HIEP (21-30)'!AA25</f>
        <v>#REF!</v>
      </c>
      <c r="AB25" s="474" t="e">
        <f t="shared" si="4"/>
        <v>#REF!</v>
      </c>
      <c r="AC25" s="471" t="e">
        <f>#REF!+#REF!+#REF!+#REF!+#REF!+#REF!+#REF!+#REF!+#REF!+'KIM SON (21-30)'!AC25+'HAM GIANG (21-30)'!AC25+'HAM TAN (21-30)'!AC25+'DAI AN (21-30)'!AC25+'DINH AN (21-30)'!AC25+'NGOC BIEN (21-30)'!AC25+'LONG HIEP (21-30)'!AC25+'TAN HIEP (21-30)'!AC25</f>
        <v>#REF!</v>
      </c>
      <c r="AD25" s="471" t="e">
        <f>#REF!+#REF!+#REF!+#REF!+#REF!+#REF!+#REF!+#REF!+#REF!+'KIM SON (21-30)'!AD25+'HAM GIANG (21-30)'!AD25+'HAM TAN (21-30)'!AD25+'DAI AN (21-30)'!AD25+'DINH AN (21-30)'!AD25+'NGOC BIEN (21-30)'!AD25+'LONG HIEP (21-30)'!AD25+'TAN HIEP (21-30)'!AD25</f>
        <v>#REF!</v>
      </c>
      <c r="AE25" s="471" t="e">
        <f>#REF!+#REF!+#REF!+#REF!+#REF!+#REF!+#REF!+#REF!+#REF!+'KIM SON (21-30)'!AE25+'HAM GIANG (21-30)'!AE25+'HAM TAN (21-30)'!AE25+'DAI AN (21-30)'!AE25+'DINH AN (21-30)'!AE25+'NGOC BIEN (21-30)'!AE25+'LONG HIEP (21-30)'!AE25+'TAN HIEP (21-30)'!AE25</f>
        <v>#REF!</v>
      </c>
      <c r="AF25" s="471" t="e">
        <f>#REF!+#REF!+#REF!+#REF!+#REF!+#REF!+#REF!+#REF!+#REF!+'KIM SON (21-30)'!AF25+'HAM GIANG (21-30)'!AF25+'HAM TAN (21-30)'!AF25+'DAI AN (21-30)'!AF25+'DINH AN (21-30)'!AF25+'NGOC BIEN (21-30)'!AF25+'LONG HIEP (21-30)'!AF25+'TAN HIEP (21-30)'!AF25</f>
        <v>#REF!</v>
      </c>
      <c r="AG25" s="471" t="e">
        <f>#REF!+#REF!+#REF!+#REF!+#REF!+#REF!+#REF!+#REF!+#REF!+'KIM SON (21-30)'!AG25+'HAM GIANG (21-30)'!AG25+'HAM TAN (21-30)'!AG25+'DAI AN (21-30)'!AG25+'DINH AN (21-30)'!AG25+'NGOC BIEN (21-30)'!AG25+'LONG HIEP (21-30)'!AG25+'TAN HIEP (21-30)'!AG25</f>
        <v>#REF!</v>
      </c>
      <c r="AH25" s="471" t="e">
        <f>#REF!+#REF!+#REF!+#REF!+#REF!+#REF!+#REF!+#REF!+#REF!+'KIM SON (21-30)'!AH25+'HAM GIANG (21-30)'!AH25+'HAM TAN (21-30)'!AH25+'DAI AN (21-30)'!AH25+'DINH AN (21-30)'!AH25+'NGOC BIEN (21-30)'!AH25+'LONG HIEP (21-30)'!AH25+'TAN HIEP (21-30)'!AH25</f>
        <v>#REF!</v>
      </c>
      <c r="AI25" s="471" t="e">
        <f>#REF!+#REF!+#REF!+#REF!+#REF!+#REF!+#REF!+#REF!+#REF!+'KIM SON (21-30)'!AI25+'HAM GIANG (21-30)'!AI25+'HAM TAN (21-30)'!AI25+'DAI AN (21-30)'!AI25+'DINH AN (21-30)'!AI25+'NGOC BIEN (21-30)'!AI25+'LONG HIEP (21-30)'!AI25+'TAN HIEP (21-30)'!AI25</f>
        <v>#REF!</v>
      </c>
      <c r="AJ25" s="471" t="e">
        <f>#REF!+#REF!+#REF!+#REF!+#REF!+#REF!+#REF!+#REF!+#REF!+'KIM SON (21-30)'!AJ25+'HAM GIANG (21-30)'!AJ25+'HAM TAN (21-30)'!AJ25+'DAI AN (21-30)'!AJ25+'DINH AN (21-30)'!AJ25+'NGOC BIEN (21-30)'!AJ25+'LONG HIEP (21-30)'!AJ25+'TAN HIEP (21-30)'!AJ25</f>
        <v>#REF!</v>
      </c>
      <c r="AK25" s="471" t="e">
        <f>#REF!+#REF!+#REF!+#REF!+#REF!+#REF!+#REF!+#REF!+#REF!+'KIM SON (21-30)'!AK25+'HAM GIANG (21-30)'!AK25+'HAM TAN (21-30)'!AK25+'DAI AN (21-30)'!AK25+'DINH AN (21-30)'!AK25+'NGOC BIEN (21-30)'!AK25+'LONG HIEP (21-30)'!AK25+'TAN HIEP (21-30)'!AK25</f>
        <v>#REF!</v>
      </c>
      <c r="AL25" s="471" t="e">
        <f>#REF!+#REF!+#REF!+#REF!+#REF!+#REF!+#REF!+#REF!+#REF!+'KIM SON (21-30)'!AL25+'HAM GIANG (21-30)'!AL25+'HAM TAN (21-30)'!AL25+'DAI AN (21-30)'!AL25+'DINH AN (21-30)'!AL25+'NGOC BIEN (21-30)'!AL25+'LONG HIEP (21-30)'!AL25+'TAN HIEP (21-30)'!AL25</f>
        <v>#REF!</v>
      </c>
      <c r="AM25" s="471" t="e">
        <f>#REF!+#REF!+#REF!+#REF!+#REF!+#REF!+#REF!+#REF!+#REF!+'KIM SON (21-30)'!AM25+'HAM GIANG (21-30)'!AM25+'HAM TAN (21-30)'!AM25+'DAI AN (21-30)'!AM25+'DINH AN (21-30)'!AM25+'NGOC BIEN (21-30)'!AM25+'LONG HIEP (21-30)'!AM25+'TAN HIEP (21-30)'!AM25</f>
        <v>#REF!</v>
      </c>
      <c r="AN25" s="471" t="e">
        <f>#REF!+#REF!+#REF!+#REF!+#REF!+#REF!+#REF!+#REF!+#REF!+'KIM SON (21-30)'!AN25+'HAM GIANG (21-30)'!AN25+'HAM TAN (21-30)'!AN25+'DAI AN (21-30)'!AN25+'DINH AN (21-30)'!AN25+'NGOC BIEN (21-30)'!AN25+'LONG HIEP (21-30)'!AN25+'TAN HIEP (21-30)'!AN25</f>
        <v>#REF!</v>
      </c>
      <c r="AO25" s="471" t="e">
        <f>#REF!+#REF!+#REF!+#REF!+#REF!+#REF!+#REF!+#REF!+#REF!+'KIM SON (21-30)'!AO25+'HAM GIANG (21-30)'!AO25+'HAM TAN (21-30)'!AO25+'DAI AN (21-30)'!AO25+'DINH AN (21-30)'!AO25+'NGOC BIEN (21-30)'!AO25+'LONG HIEP (21-30)'!AO25+'TAN HIEP (21-30)'!AO25</f>
        <v>#REF!</v>
      </c>
      <c r="AP25" s="471" t="e">
        <f>#REF!+#REF!+#REF!+#REF!+#REF!+#REF!+#REF!+#REF!+#REF!+'KIM SON (21-30)'!AP25+'HAM GIANG (21-30)'!AP25+'HAM TAN (21-30)'!AP25+'DAI AN (21-30)'!AP25+'DINH AN (21-30)'!AP25+'NGOC BIEN (21-30)'!AP25+'LONG HIEP (21-30)'!AP25+'TAN HIEP (21-30)'!AP25</f>
        <v>#REF!</v>
      </c>
      <c r="AQ25" s="471" t="e">
        <f>#REF!+#REF!+#REF!+#REF!+#REF!+#REF!+#REF!+#REF!+#REF!+'KIM SON (21-30)'!AQ25+'HAM GIANG (21-30)'!AQ25+'HAM TAN (21-30)'!AQ25+'DAI AN (21-30)'!AQ25+'DINH AN (21-30)'!AQ25+'NGOC BIEN (21-30)'!AQ25+'LONG HIEP (21-30)'!AQ25+'TAN HIEP (21-30)'!AQ25</f>
        <v>#REF!</v>
      </c>
      <c r="AR25" s="471" t="e">
        <f>#REF!+#REF!+#REF!+#REF!+#REF!+#REF!+#REF!+#REF!+#REF!+'KIM SON (21-30)'!AR25+'HAM GIANG (21-30)'!AR25+'HAM TAN (21-30)'!AR25+'DAI AN (21-30)'!AR25+'DINH AN (21-30)'!AR25+'NGOC BIEN (21-30)'!AR25+'LONG HIEP (21-30)'!AR25+'TAN HIEP (21-30)'!AR25</f>
        <v>#REF!</v>
      </c>
      <c r="AS25" s="471" t="e">
        <f>#REF!+#REF!+#REF!+#REF!+#REF!+#REF!+#REF!+#REF!+#REF!+'KIM SON (21-30)'!AS25+'HAM GIANG (21-30)'!AS25+'HAM TAN (21-30)'!AS25+'DAI AN (21-30)'!AS25+'DINH AN (21-30)'!AS25+'NGOC BIEN (21-30)'!AS25+'LONG HIEP (21-30)'!AS25+'TAN HIEP (21-30)'!AS25</f>
        <v>#REF!</v>
      </c>
      <c r="AT25" s="471" t="e">
        <f>#REF!+#REF!+#REF!+#REF!+#REF!+#REF!+#REF!+#REF!+#REF!+'KIM SON (21-30)'!AT25+'HAM GIANG (21-30)'!AT25+'HAM TAN (21-30)'!AT25+'DAI AN (21-30)'!AT25+'DINH AN (21-30)'!AT25+'NGOC BIEN (21-30)'!AT25+'LONG HIEP (21-30)'!AT25+'TAN HIEP (21-30)'!AT25</f>
        <v>#REF!</v>
      </c>
      <c r="AU25" s="471" t="e">
        <f>#REF!+#REF!+#REF!+#REF!+#REF!+#REF!+#REF!+#REF!+#REF!+'KIM SON (21-30)'!AU25+'HAM GIANG (21-30)'!AU25+'HAM TAN (21-30)'!AU25+'DAI AN (21-30)'!AU25+'DINH AN (21-30)'!AU25+'NGOC BIEN (21-30)'!AU25+'LONG HIEP (21-30)'!AU25+'TAN HIEP (21-30)'!AU25</f>
        <v>#REF!</v>
      </c>
      <c r="AV25" s="471" t="e">
        <f>#REF!+#REF!+#REF!+#REF!+#REF!+#REF!+#REF!+#REF!+#REF!+'KIM SON (21-30)'!AV25+'HAM GIANG (21-30)'!AV25+'HAM TAN (21-30)'!AV25+'DAI AN (21-30)'!AV25+'DINH AN (21-30)'!AV25+'NGOC BIEN (21-30)'!AV25+'LONG HIEP (21-30)'!AV25+'TAN HIEP (21-30)'!AV25</f>
        <v>#REF!</v>
      </c>
      <c r="AW25" s="471" t="e">
        <f>#REF!+#REF!+#REF!+#REF!+#REF!+#REF!+#REF!+#REF!+#REF!+'KIM SON (21-30)'!AW25+'HAM GIANG (21-30)'!AW25+'HAM TAN (21-30)'!AW25+'DAI AN (21-30)'!AW25+'DINH AN (21-30)'!AW25+'NGOC BIEN (21-30)'!AW25+'LONG HIEP (21-30)'!AW25+'TAN HIEP (21-30)'!AW25</f>
        <v>#REF!</v>
      </c>
      <c r="AX25" s="471" t="e">
        <f>#REF!+#REF!+#REF!+#REF!+#REF!+#REF!+#REF!+#REF!+#REF!+'KIM SON (21-30)'!AX25+'HAM GIANG (21-30)'!AX25+'HAM TAN (21-30)'!AX25+'DAI AN (21-30)'!AX25+'DINH AN (21-30)'!AX25+'NGOC BIEN (21-30)'!AX25+'LONG HIEP (21-30)'!AX25+'TAN HIEP (21-30)'!AX25</f>
        <v>#REF!</v>
      </c>
      <c r="AY25" s="471" t="e">
        <f>#REF!+#REF!+#REF!+#REF!+#REF!+#REF!+#REF!+#REF!+#REF!+'KIM SON (21-30)'!AY25+'HAM GIANG (21-30)'!AY25+'HAM TAN (21-30)'!AY25+'DAI AN (21-30)'!AY25+'DINH AN (21-30)'!AY25+'NGOC BIEN (21-30)'!AY25+'LONG HIEP (21-30)'!AY25+'TAN HIEP (21-30)'!AY25</f>
        <v>#REF!</v>
      </c>
      <c r="AZ25" s="471" t="e">
        <f>#REF!+#REF!+#REF!+#REF!+#REF!+#REF!+#REF!+#REF!+#REF!+'KIM SON (21-30)'!AZ25+'HAM GIANG (21-30)'!AZ25+'HAM TAN (21-30)'!AZ25+'DAI AN (21-30)'!AZ25+'DINH AN (21-30)'!AZ25+'NGOC BIEN (21-30)'!AZ25+'LONG HIEP (21-30)'!AZ25+'TAN HIEP (21-30)'!AZ25</f>
        <v>#REF!</v>
      </c>
      <c r="BA25" s="471" t="e">
        <f>#REF!+#REF!+#REF!+#REF!+#REF!+#REF!+#REF!+#REF!+#REF!+'KIM SON (21-30)'!BA25+'HAM GIANG (21-30)'!BA25+'HAM TAN (21-30)'!BA25+'DAI AN (21-30)'!BA25+'DINH AN (21-30)'!BA25+'NGOC BIEN (21-30)'!BA25+'LONG HIEP (21-30)'!BA25+'TAN HIEP (21-30)'!BA25</f>
        <v>#REF!</v>
      </c>
      <c r="BB25" s="471" t="e">
        <f>#REF!+#REF!+#REF!+#REF!+#REF!+#REF!+#REF!+#REF!+#REF!+'KIM SON (21-30)'!BB25+'HAM GIANG (21-30)'!BB25+'HAM TAN (21-30)'!BB25+'DAI AN (21-30)'!BB25+'DINH AN (21-30)'!BB25+'NGOC BIEN (21-30)'!BB25+'LONG HIEP (21-30)'!BB25+'TAN HIEP (21-30)'!BB25</f>
        <v>#REF!</v>
      </c>
      <c r="BC25" s="471" t="e">
        <f>#REF!+#REF!+#REF!+#REF!+#REF!+#REF!+#REF!+#REF!+#REF!+'KIM SON (21-30)'!BC25+'HAM GIANG (21-30)'!BC25+'HAM TAN (21-30)'!BC25+'DAI AN (21-30)'!BC25+'DINH AN (21-30)'!BC25+'NGOC BIEN (21-30)'!BC25+'LONG HIEP (21-30)'!BC25+'TAN HIEP (21-30)'!BC25</f>
        <v>#REF!</v>
      </c>
      <c r="BD25" s="471" t="e">
        <f>#REF!+#REF!+#REF!+#REF!+#REF!+#REF!+#REF!+#REF!+#REF!+'KIM SON (21-30)'!BD25+'HAM GIANG (21-30)'!BD25+'HAM TAN (21-30)'!BD25+'DAI AN (21-30)'!BD25+'DINH AN (21-30)'!BD25+'NGOC BIEN (21-30)'!BD25+'LONG HIEP (21-30)'!BD25+'TAN HIEP (21-30)'!BD25</f>
        <v>#REF!</v>
      </c>
      <c r="BE25" s="471" t="e">
        <f>#REF!+#REF!+#REF!+#REF!+#REF!+#REF!+#REF!+#REF!+#REF!+'KIM SON (21-30)'!BE25+'HAM GIANG (21-30)'!BE25+'HAM TAN (21-30)'!BE25+'DAI AN (21-30)'!BE25+'DINH AN (21-30)'!BE25+'NGOC BIEN (21-30)'!BE25+'LONG HIEP (21-30)'!BE25+'TAN HIEP (21-30)'!BE25</f>
        <v>#REF!</v>
      </c>
      <c r="BF25" s="471" t="e">
        <f>#REF!+#REF!+#REF!+#REF!+#REF!+#REF!+#REF!+#REF!+#REF!+'KIM SON (21-30)'!BF25+'HAM GIANG (21-30)'!BF25+'HAM TAN (21-30)'!BF25+'DAI AN (21-30)'!BF25+'DINH AN (21-30)'!BF25+'NGOC BIEN (21-30)'!BF25+'LONG HIEP (21-30)'!BF25+'TAN HIEP (21-30)'!BF25</f>
        <v>#REF!</v>
      </c>
      <c r="BG25" s="468"/>
      <c r="BH25" s="468" t="e">
        <f t="shared" si="8"/>
        <v>#REF!</v>
      </c>
      <c r="BI25" s="478" t="e">
        <f>$U$64-BH25</f>
        <v>#REF!</v>
      </c>
      <c r="BJ25" s="468" t="e">
        <f t="shared" si="9"/>
        <v>#REF!</v>
      </c>
      <c r="BK25" s="450" t="e">
        <f>BJ25*100/BJ9</f>
        <v>#REF!</v>
      </c>
      <c r="BL25" s="451"/>
      <c r="BM25" s="37"/>
    </row>
    <row r="26" spans="1:65" s="441" customFormat="1" ht="30" customHeight="1">
      <c r="A26" s="369" t="s">
        <v>49</v>
      </c>
      <c r="B26" s="473" t="s">
        <v>50</v>
      </c>
      <c r="C26" s="29" t="s">
        <v>51</v>
      </c>
      <c r="D26" s="471" t="e">
        <f>#REF!+#REF!+#REF!+#REF!+#REF!+#REF!+#REF!+#REF!+#REF!+'KIM SON (21-30)'!D26+'HAM GIANG (21-30)'!D26+'HAM TAN (21-30)'!D26+'DAI AN (21-30)'!D26+'DINH AN (21-30)'!D26+'NGOC BIEN (21-30)'!D26+'LONG HIEP (21-30)'!D26+'TAN HIEP (21-30)'!D26</f>
        <v>#REF!</v>
      </c>
      <c r="E26" s="474" t="e">
        <f t="shared" si="7"/>
        <v>#REF!</v>
      </c>
      <c r="F26" s="471" t="e">
        <f>#REF!+#REF!+#REF!+#REF!+#REF!+#REF!+#REF!+#REF!+#REF!+'KIM SON (21-30)'!F26+'HAM GIANG (21-30)'!F26+'HAM TAN (21-30)'!F26+'DAI AN (21-30)'!F26+'DINH AN (21-30)'!F26+'NGOC BIEN (21-30)'!F26+'LONG HIEP (21-30)'!F26+'TAN HIEP (21-30)'!F26</f>
        <v>#REF!</v>
      </c>
      <c r="G26" s="471" t="e">
        <f>#REF!+#REF!+#REF!+#REF!+#REF!+#REF!+#REF!+#REF!+#REF!+'KIM SON (21-30)'!G26+'HAM GIANG (21-30)'!G26+'HAM TAN (21-30)'!G26+'DAI AN (21-30)'!G26+'DINH AN (21-30)'!G26+'NGOC BIEN (21-30)'!G26+'LONG HIEP (21-30)'!G26+'TAN HIEP (21-30)'!G26</f>
        <v>#REF!</v>
      </c>
      <c r="H26" s="471" t="e">
        <f>#REF!+#REF!+#REF!+#REF!+#REF!+#REF!+#REF!+#REF!+#REF!+'KIM SON (21-30)'!H26+'HAM GIANG (21-30)'!H26+'HAM TAN (21-30)'!H26+'DAI AN (21-30)'!H26+'DINH AN (21-30)'!H26+'NGOC BIEN (21-30)'!H26+'LONG HIEP (21-30)'!H26+'TAN HIEP (21-30)'!H26</f>
        <v>#REF!</v>
      </c>
      <c r="I26" s="471" t="e">
        <f>#REF!+#REF!+#REF!+#REF!+#REF!+#REF!+#REF!+#REF!+#REF!+'KIM SON (21-30)'!I26+'HAM GIANG (21-30)'!I26+'HAM TAN (21-30)'!I26+'DAI AN (21-30)'!I26+'DINH AN (21-30)'!I26+'NGOC BIEN (21-30)'!I26+'LONG HIEP (21-30)'!I26+'TAN HIEP (21-30)'!I26</f>
        <v>#REF!</v>
      </c>
      <c r="J26" s="471" t="e">
        <f>#REF!+#REF!+#REF!+#REF!+#REF!+#REF!+#REF!+#REF!+#REF!+'KIM SON (21-30)'!J26+'HAM GIANG (21-30)'!J26+'HAM TAN (21-30)'!J26+'DAI AN (21-30)'!J26+'DINH AN (21-30)'!J26+'NGOC BIEN (21-30)'!J26+'LONG HIEP (21-30)'!J26+'TAN HIEP (21-30)'!J26</f>
        <v>#REF!</v>
      </c>
      <c r="K26" s="471" t="e">
        <f>#REF!+#REF!+#REF!+#REF!+#REF!+#REF!+#REF!+#REF!+#REF!+'KIM SON (21-30)'!K26+'HAM GIANG (21-30)'!K26+'HAM TAN (21-30)'!K26+'DAI AN (21-30)'!K26+'DINH AN (21-30)'!K26+'NGOC BIEN (21-30)'!K26+'LONG HIEP (21-30)'!K26+'TAN HIEP (21-30)'!K26</f>
        <v>#REF!</v>
      </c>
      <c r="L26" s="471" t="e">
        <f>#REF!+#REF!+#REF!+#REF!+#REF!+#REF!+#REF!+#REF!+#REF!+'KIM SON (21-30)'!L26+'HAM GIANG (21-30)'!L26+'HAM TAN (21-30)'!L26+'DAI AN (21-30)'!L26+'DINH AN (21-30)'!L26+'NGOC BIEN (21-30)'!L26+'LONG HIEP (21-30)'!L26+'TAN HIEP (21-30)'!L26</f>
        <v>#REF!</v>
      </c>
      <c r="M26" s="471" t="e">
        <f>#REF!+#REF!+#REF!+#REF!+#REF!+#REF!+#REF!+#REF!+#REF!+'KIM SON (21-30)'!M26+'HAM GIANG (21-30)'!M26+'HAM TAN (21-30)'!M26+'DAI AN (21-30)'!M26+'DINH AN (21-30)'!M26+'NGOC BIEN (21-30)'!M26+'LONG HIEP (21-30)'!M26+'TAN HIEP (21-30)'!M26</f>
        <v>#REF!</v>
      </c>
      <c r="N26" s="471" t="e">
        <f>#REF!+#REF!+#REF!+#REF!+#REF!+#REF!+#REF!+#REF!+#REF!+'KIM SON (21-30)'!N26+'HAM GIANG (21-30)'!N26+'HAM TAN (21-30)'!N26+'DAI AN (21-30)'!N26+'DINH AN (21-30)'!N26+'NGOC BIEN (21-30)'!N26+'LONG HIEP (21-30)'!N26+'TAN HIEP (21-30)'!N26</f>
        <v>#REF!</v>
      </c>
      <c r="O26" s="471" t="e">
        <f>#REF!+#REF!+#REF!+#REF!+#REF!+#REF!+#REF!+#REF!+#REF!+'KIM SON (21-30)'!O26+'HAM GIANG (21-30)'!O26+'HAM TAN (21-30)'!O26+'DAI AN (21-30)'!O26+'DINH AN (21-30)'!O26+'NGOC BIEN (21-30)'!O26+'LONG HIEP (21-30)'!O26+'TAN HIEP (21-30)'!O26</f>
        <v>#REF!</v>
      </c>
      <c r="P26" s="471" t="e">
        <f>#REF!+#REF!+#REF!+#REF!+#REF!+#REF!+#REF!+#REF!+#REF!+'KIM SON (21-30)'!P26+'HAM GIANG (21-30)'!P26+'HAM TAN (21-30)'!P26+'DAI AN (21-30)'!P26+'DINH AN (21-30)'!P26+'NGOC BIEN (21-30)'!P26+'LONG HIEP (21-30)'!P26+'TAN HIEP (21-30)'!P26</f>
        <v>#REF!</v>
      </c>
      <c r="Q26" s="471" t="e">
        <f>#REF!+#REF!+#REF!+#REF!+#REF!+#REF!+#REF!+#REF!+#REF!+'KIM SON (21-30)'!Q26+'HAM GIANG (21-30)'!Q26+'HAM TAN (21-30)'!Q26+'DAI AN (21-30)'!Q26+'DINH AN (21-30)'!Q26+'NGOC BIEN (21-30)'!Q26+'LONG HIEP (21-30)'!Q26+'TAN HIEP (21-30)'!Q26</f>
        <v>#REF!</v>
      </c>
      <c r="R26" s="468" t="e">
        <f>SUM(T26:U26,W26:AB26,AT26:BE26)</f>
        <v>#REF!</v>
      </c>
      <c r="S26" s="471" t="e">
        <f>#REF!+#REF!+#REF!+#REF!+#REF!+#REF!+#REF!+#REF!+#REF!+'KIM SON (21-30)'!S26+'HAM GIANG (21-30)'!S26+'HAM TAN (21-30)'!S26+'DAI AN (21-30)'!S26+'DINH AN (21-30)'!S26+'NGOC BIEN (21-30)'!S26+'LONG HIEP (21-30)'!S26+'TAN HIEP (21-30)'!S26</f>
        <v>#REF!</v>
      </c>
      <c r="T26" s="471" t="e">
        <f>#REF!+#REF!+#REF!+#REF!+#REF!+#REF!+#REF!+#REF!+#REF!+'KIM SON (21-30)'!T26+'HAM GIANG (21-30)'!T26+'HAM TAN (21-30)'!T26+'DAI AN (21-30)'!T26+'DINH AN (21-30)'!T26+'NGOC BIEN (21-30)'!T26+'LONG HIEP (21-30)'!T26+'TAN HIEP (21-30)'!T26</f>
        <v>#REF!</v>
      </c>
      <c r="U26" s="471" t="e">
        <f>#REF!+#REF!+#REF!+#REF!+#REF!+#REF!+#REF!+#REF!+#REF!+'KIM SON (21-30)'!U26+'HAM GIANG (21-30)'!U26+'HAM TAN (21-30)'!U26+'DAI AN (21-30)'!U26+'DINH AN (21-30)'!U26+'NGOC BIEN (21-30)'!U26+'LONG HIEP (21-30)'!U26+'TAN HIEP (21-30)'!U26</f>
        <v>#REF!</v>
      </c>
      <c r="V26" s="475" t="e">
        <f>$D26-$BH26</f>
        <v>#REF!</v>
      </c>
      <c r="W26" s="471" t="e">
        <f>#REF!+#REF!+#REF!+#REF!+#REF!+#REF!+#REF!+#REF!+#REF!+'KIM SON (21-30)'!W26+'HAM GIANG (21-30)'!W26+'HAM TAN (21-30)'!W26+'DAI AN (21-30)'!W26+'DINH AN (21-30)'!W26+'NGOC BIEN (21-30)'!W26+'LONG HIEP (21-30)'!W26+'TAN HIEP (21-30)'!W26</f>
        <v>#REF!</v>
      </c>
      <c r="X26" s="471" t="e">
        <f>#REF!+#REF!+#REF!+#REF!+#REF!+#REF!+#REF!+#REF!+#REF!+'KIM SON (21-30)'!X26+'HAM GIANG (21-30)'!X26+'HAM TAN (21-30)'!X26+'DAI AN (21-30)'!X26+'DINH AN (21-30)'!X26+'NGOC BIEN (21-30)'!X26+'LONG HIEP (21-30)'!X26+'TAN HIEP (21-30)'!X26</f>
        <v>#REF!</v>
      </c>
      <c r="Y26" s="471" t="e">
        <f>#REF!+#REF!+#REF!+#REF!+#REF!+#REF!+#REF!+#REF!+#REF!+'KIM SON (21-30)'!Y26+'HAM GIANG (21-30)'!Y26+'HAM TAN (21-30)'!Y26+'DAI AN (21-30)'!Y26+'DINH AN (21-30)'!Y26+'NGOC BIEN (21-30)'!Y26+'LONG HIEP (21-30)'!Y26+'TAN HIEP (21-30)'!Y26</f>
        <v>#REF!</v>
      </c>
      <c r="Z26" s="471" t="e">
        <f>#REF!+#REF!+#REF!+#REF!+#REF!+#REF!+#REF!+#REF!+#REF!+'KIM SON (21-30)'!Z26+'HAM GIANG (21-30)'!Z26+'HAM TAN (21-30)'!Z26+'DAI AN (21-30)'!Z26+'DINH AN (21-30)'!Z26+'NGOC BIEN (21-30)'!Z26+'LONG HIEP (21-30)'!Z26+'TAN HIEP (21-30)'!Z26</f>
        <v>#REF!</v>
      </c>
      <c r="AA26" s="471" t="e">
        <f>#REF!+#REF!+#REF!+#REF!+#REF!+#REF!+#REF!+#REF!+#REF!+'KIM SON (21-30)'!AA26+'HAM GIANG (21-30)'!AA26+'HAM TAN (21-30)'!AA26+'DAI AN (21-30)'!AA26+'DINH AN (21-30)'!AA26+'NGOC BIEN (21-30)'!AA26+'LONG HIEP (21-30)'!AA26+'TAN HIEP (21-30)'!AA26</f>
        <v>#REF!</v>
      </c>
      <c r="AB26" s="474" t="e">
        <f t="shared" si="4"/>
        <v>#REF!</v>
      </c>
      <c r="AC26" s="471" t="e">
        <f>#REF!+#REF!+#REF!+#REF!+#REF!+#REF!+#REF!+#REF!+#REF!+'KIM SON (21-30)'!AC26+'HAM GIANG (21-30)'!AC26+'HAM TAN (21-30)'!AC26+'DAI AN (21-30)'!AC26+'DINH AN (21-30)'!AC26+'NGOC BIEN (21-30)'!AC26+'LONG HIEP (21-30)'!AC26+'TAN HIEP (21-30)'!AC26</f>
        <v>#REF!</v>
      </c>
      <c r="AD26" s="471" t="e">
        <f>#REF!+#REF!+#REF!+#REF!+#REF!+#REF!+#REF!+#REF!+#REF!+'KIM SON (21-30)'!AD26+'HAM GIANG (21-30)'!AD26+'HAM TAN (21-30)'!AD26+'DAI AN (21-30)'!AD26+'DINH AN (21-30)'!AD26+'NGOC BIEN (21-30)'!AD26+'LONG HIEP (21-30)'!AD26+'TAN HIEP (21-30)'!AD26</f>
        <v>#REF!</v>
      </c>
      <c r="AE26" s="471" t="e">
        <f>#REF!+#REF!+#REF!+#REF!+#REF!+#REF!+#REF!+#REF!+#REF!+'KIM SON (21-30)'!AE26+'HAM GIANG (21-30)'!AE26+'HAM TAN (21-30)'!AE26+'DAI AN (21-30)'!AE26+'DINH AN (21-30)'!AE26+'NGOC BIEN (21-30)'!AE26+'LONG HIEP (21-30)'!AE26+'TAN HIEP (21-30)'!AE26</f>
        <v>#REF!</v>
      </c>
      <c r="AF26" s="471" t="e">
        <f>#REF!+#REF!+#REF!+#REF!+#REF!+#REF!+#REF!+#REF!+#REF!+'KIM SON (21-30)'!AF26+'HAM GIANG (21-30)'!AF26+'HAM TAN (21-30)'!AF26+'DAI AN (21-30)'!AF26+'DINH AN (21-30)'!AF26+'NGOC BIEN (21-30)'!AF26+'LONG HIEP (21-30)'!AF26+'TAN HIEP (21-30)'!AF26</f>
        <v>#REF!</v>
      </c>
      <c r="AG26" s="471" t="e">
        <f>#REF!+#REF!+#REF!+#REF!+#REF!+#REF!+#REF!+#REF!+#REF!+'KIM SON (21-30)'!AG26+'HAM GIANG (21-30)'!AG26+'HAM TAN (21-30)'!AG26+'DAI AN (21-30)'!AG26+'DINH AN (21-30)'!AG26+'NGOC BIEN (21-30)'!AG26+'LONG HIEP (21-30)'!AG26+'TAN HIEP (21-30)'!AG26</f>
        <v>#REF!</v>
      </c>
      <c r="AH26" s="471" t="e">
        <f>#REF!+#REF!+#REF!+#REF!+#REF!+#REF!+#REF!+#REF!+#REF!+'KIM SON (21-30)'!AH26+'HAM GIANG (21-30)'!AH26+'HAM TAN (21-30)'!AH26+'DAI AN (21-30)'!AH26+'DINH AN (21-30)'!AH26+'NGOC BIEN (21-30)'!AH26+'LONG HIEP (21-30)'!AH26+'TAN HIEP (21-30)'!AH26</f>
        <v>#REF!</v>
      </c>
      <c r="AI26" s="471" t="e">
        <f>#REF!+#REF!+#REF!+#REF!+#REF!+#REF!+#REF!+#REF!+#REF!+'KIM SON (21-30)'!AI26+'HAM GIANG (21-30)'!AI26+'HAM TAN (21-30)'!AI26+'DAI AN (21-30)'!AI26+'DINH AN (21-30)'!AI26+'NGOC BIEN (21-30)'!AI26+'LONG HIEP (21-30)'!AI26+'TAN HIEP (21-30)'!AI26</f>
        <v>#REF!</v>
      </c>
      <c r="AJ26" s="471" t="e">
        <f>#REF!+#REF!+#REF!+#REF!+#REF!+#REF!+#REF!+#REF!+#REF!+'KIM SON (21-30)'!AJ26+'HAM GIANG (21-30)'!AJ26+'HAM TAN (21-30)'!AJ26+'DAI AN (21-30)'!AJ26+'DINH AN (21-30)'!AJ26+'NGOC BIEN (21-30)'!AJ26+'LONG HIEP (21-30)'!AJ26+'TAN HIEP (21-30)'!AJ26</f>
        <v>#REF!</v>
      </c>
      <c r="AK26" s="471" t="e">
        <f>#REF!+#REF!+#REF!+#REF!+#REF!+#REF!+#REF!+#REF!+#REF!+'KIM SON (21-30)'!AK26+'HAM GIANG (21-30)'!AK26+'HAM TAN (21-30)'!AK26+'DAI AN (21-30)'!AK26+'DINH AN (21-30)'!AK26+'NGOC BIEN (21-30)'!AK26+'LONG HIEP (21-30)'!AK26+'TAN HIEP (21-30)'!AK26</f>
        <v>#REF!</v>
      </c>
      <c r="AL26" s="471" t="e">
        <f>#REF!+#REF!+#REF!+#REF!+#REF!+#REF!+#REF!+#REF!+#REF!+'KIM SON (21-30)'!AL26+'HAM GIANG (21-30)'!AL26+'HAM TAN (21-30)'!AL26+'DAI AN (21-30)'!AL26+'DINH AN (21-30)'!AL26+'NGOC BIEN (21-30)'!AL26+'LONG HIEP (21-30)'!AL26+'TAN HIEP (21-30)'!AL26</f>
        <v>#REF!</v>
      </c>
      <c r="AM26" s="471" t="e">
        <f>#REF!+#REF!+#REF!+#REF!+#REF!+#REF!+#REF!+#REF!+#REF!+'KIM SON (21-30)'!AM26+'HAM GIANG (21-30)'!AM26+'HAM TAN (21-30)'!AM26+'DAI AN (21-30)'!AM26+'DINH AN (21-30)'!AM26+'NGOC BIEN (21-30)'!AM26+'LONG HIEP (21-30)'!AM26+'TAN HIEP (21-30)'!AM26</f>
        <v>#REF!</v>
      </c>
      <c r="AN26" s="471" t="e">
        <f>#REF!+#REF!+#REF!+#REF!+#REF!+#REF!+#REF!+#REF!+#REF!+'KIM SON (21-30)'!AN26+'HAM GIANG (21-30)'!AN26+'HAM TAN (21-30)'!AN26+'DAI AN (21-30)'!AN26+'DINH AN (21-30)'!AN26+'NGOC BIEN (21-30)'!AN26+'LONG HIEP (21-30)'!AN26+'TAN HIEP (21-30)'!AN26</f>
        <v>#REF!</v>
      </c>
      <c r="AO26" s="471" t="e">
        <f>#REF!+#REF!+#REF!+#REF!+#REF!+#REF!+#REF!+#REF!+#REF!+'KIM SON (21-30)'!AO26+'HAM GIANG (21-30)'!AO26+'HAM TAN (21-30)'!AO26+'DAI AN (21-30)'!AO26+'DINH AN (21-30)'!AO26+'NGOC BIEN (21-30)'!AO26+'LONG HIEP (21-30)'!AO26+'TAN HIEP (21-30)'!AO26</f>
        <v>#REF!</v>
      </c>
      <c r="AP26" s="471" t="e">
        <f>#REF!+#REF!+#REF!+#REF!+#REF!+#REF!+#REF!+#REF!+#REF!+'KIM SON (21-30)'!AP26+'HAM GIANG (21-30)'!AP26+'HAM TAN (21-30)'!AP26+'DAI AN (21-30)'!AP26+'DINH AN (21-30)'!AP26+'NGOC BIEN (21-30)'!AP26+'LONG HIEP (21-30)'!AP26+'TAN HIEP (21-30)'!AP26</f>
        <v>#REF!</v>
      </c>
      <c r="AQ26" s="471" t="e">
        <f>#REF!+#REF!+#REF!+#REF!+#REF!+#REF!+#REF!+#REF!+#REF!+'KIM SON (21-30)'!AQ26+'HAM GIANG (21-30)'!AQ26+'HAM TAN (21-30)'!AQ26+'DAI AN (21-30)'!AQ26+'DINH AN (21-30)'!AQ26+'NGOC BIEN (21-30)'!AQ26+'LONG HIEP (21-30)'!AQ26+'TAN HIEP (21-30)'!AQ26</f>
        <v>#REF!</v>
      </c>
      <c r="AR26" s="471" t="e">
        <f>#REF!+#REF!+#REF!+#REF!+#REF!+#REF!+#REF!+#REF!+#REF!+'KIM SON (21-30)'!AR26+'HAM GIANG (21-30)'!AR26+'HAM TAN (21-30)'!AR26+'DAI AN (21-30)'!AR26+'DINH AN (21-30)'!AR26+'NGOC BIEN (21-30)'!AR26+'LONG HIEP (21-30)'!AR26+'TAN HIEP (21-30)'!AR26</f>
        <v>#REF!</v>
      </c>
      <c r="AS26" s="471" t="e">
        <f>#REF!+#REF!+#REF!+#REF!+#REF!+#REF!+#REF!+#REF!+#REF!+'KIM SON (21-30)'!AS26+'HAM GIANG (21-30)'!AS26+'HAM TAN (21-30)'!AS26+'DAI AN (21-30)'!AS26+'DINH AN (21-30)'!AS26+'NGOC BIEN (21-30)'!AS26+'LONG HIEP (21-30)'!AS26+'TAN HIEP (21-30)'!AS26</f>
        <v>#REF!</v>
      </c>
      <c r="AT26" s="471" t="e">
        <f>#REF!+#REF!+#REF!+#REF!+#REF!+#REF!+#REF!+#REF!+#REF!+'KIM SON (21-30)'!AT26+'HAM GIANG (21-30)'!AT26+'HAM TAN (21-30)'!AT26+'DAI AN (21-30)'!AT26+'DINH AN (21-30)'!AT26+'NGOC BIEN (21-30)'!AT26+'LONG HIEP (21-30)'!AT26+'TAN HIEP (21-30)'!AT26</f>
        <v>#REF!</v>
      </c>
      <c r="AU26" s="471" t="e">
        <f>#REF!+#REF!+#REF!+#REF!+#REF!+#REF!+#REF!+#REF!+#REF!+'KIM SON (21-30)'!AU26+'HAM GIANG (21-30)'!AU26+'HAM TAN (21-30)'!AU26+'DAI AN (21-30)'!AU26+'DINH AN (21-30)'!AU26+'NGOC BIEN (21-30)'!AU26+'LONG HIEP (21-30)'!AU26+'TAN HIEP (21-30)'!AU26</f>
        <v>#REF!</v>
      </c>
      <c r="AV26" s="471" t="e">
        <f>#REF!+#REF!+#REF!+#REF!+#REF!+#REF!+#REF!+#REF!+#REF!+'KIM SON (21-30)'!AV26+'HAM GIANG (21-30)'!AV26+'HAM TAN (21-30)'!AV26+'DAI AN (21-30)'!AV26+'DINH AN (21-30)'!AV26+'NGOC BIEN (21-30)'!AV26+'LONG HIEP (21-30)'!AV26+'TAN HIEP (21-30)'!AV26</f>
        <v>#REF!</v>
      </c>
      <c r="AW26" s="471" t="e">
        <f>#REF!+#REF!+#REF!+#REF!+#REF!+#REF!+#REF!+#REF!+#REF!+'KIM SON (21-30)'!AW26+'HAM GIANG (21-30)'!AW26+'HAM TAN (21-30)'!AW26+'DAI AN (21-30)'!AW26+'DINH AN (21-30)'!AW26+'NGOC BIEN (21-30)'!AW26+'LONG HIEP (21-30)'!AW26+'TAN HIEP (21-30)'!AW26</f>
        <v>#REF!</v>
      </c>
      <c r="AX26" s="471" t="e">
        <f>#REF!+#REF!+#REF!+#REF!+#REF!+#REF!+#REF!+#REF!+#REF!+'KIM SON (21-30)'!AX26+'HAM GIANG (21-30)'!AX26+'HAM TAN (21-30)'!AX26+'DAI AN (21-30)'!AX26+'DINH AN (21-30)'!AX26+'NGOC BIEN (21-30)'!AX26+'LONG HIEP (21-30)'!AX26+'TAN HIEP (21-30)'!AX26</f>
        <v>#REF!</v>
      </c>
      <c r="AY26" s="471" t="e">
        <f>#REF!+#REF!+#REF!+#REF!+#REF!+#REF!+#REF!+#REF!+#REF!+'KIM SON (21-30)'!AY26+'HAM GIANG (21-30)'!AY26+'HAM TAN (21-30)'!AY26+'DAI AN (21-30)'!AY26+'DINH AN (21-30)'!AY26+'NGOC BIEN (21-30)'!AY26+'LONG HIEP (21-30)'!AY26+'TAN HIEP (21-30)'!AY26</f>
        <v>#REF!</v>
      </c>
      <c r="AZ26" s="471" t="e">
        <f>#REF!+#REF!+#REF!+#REF!+#REF!+#REF!+#REF!+#REF!+#REF!+'KIM SON (21-30)'!AZ26+'HAM GIANG (21-30)'!AZ26+'HAM TAN (21-30)'!AZ26+'DAI AN (21-30)'!AZ26+'DINH AN (21-30)'!AZ26+'NGOC BIEN (21-30)'!AZ26+'LONG HIEP (21-30)'!AZ26+'TAN HIEP (21-30)'!AZ26</f>
        <v>#REF!</v>
      </c>
      <c r="BA26" s="471" t="e">
        <f>#REF!+#REF!+#REF!+#REF!+#REF!+#REF!+#REF!+#REF!+#REF!+'KIM SON (21-30)'!BA26+'HAM GIANG (21-30)'!BA26+'HAM TAN (21-30)'!BA26+'DAI AN (21-30)'!BA26+'DINH AN (21-30)'!BA26+'NGOC BIEN (21-30)'!BA26+'LONG HIEP (21-30)'!BA26+'TAN HIEP (21-30)'!BA26</f>
        <v>#REF!</v>
      </c>
      <c r="BB26" s="471" t="e">
        <f>#REF!+#REF!+#REF!+#REF!+#REF!+#REF!+#REF!+#REF!+#REF!+'KIM SON (21-30)'!BB26+'HAM GIANG (21-30)'!BB26+'HAM TAN (21-30)'!BB26+'DAI AN (21-30)'!BB26+'DINH AN (21-30)'!BB26+'NGOC BIEN (21-30)'!BB26+'LONG HIEP (21-30)'!BB26+'TAN HIEP (21-30)'!BB26</f>
        <v>#REF!</v>
      </c>
      <c r="BC26" s="471" t="e">
        <f>#REF!+#REF!+#REF!+#REF!+#REF!+#REF!+#REF!+#REF!+#REF!+'KIM SON (21-30)'!BC26+'HAM GIANG (21-30)'!BC26+'HAM TAN (21-30)'!BC26+'DAI AN (21-30)'!BC26+'DINH AN (21-30)'!BC26+'NGOC BIEN (21-30)'!BC26+'LONG HIEP (21-30)'!BC26+'TAN HIEP (21-30)'!BC26</f>
        <v>#REF!</v>
      </c>
      <c r="BD26" s="471" t="e">
        <f>#REF!+#REF!+#REF!+#REF!+#REF!+#REF!+#REF!+#REF!+#REF!+'KIM SON (21-30)'!BD26+'HAM GIANG (21-30)'!BD26+'HAM TAN (21-30)'!BD26+'DAI AN (21-30)'!BD26+'DINH AN (21-30)'!BD26+'NGOC BIEN (21-30)'!BD26+'LONG HIEP (21-30)'!BD26+'TAN HIEP (21-30)'!BD26</f>
        <v>#REF!</v>
      </c>
      <c r="BE26" s="471" t="e">
        <f>#REF!+#REF!+#REF!+#REF!+#REF!+#REF!+#REF!+#REF!+#REF!+'KIM SON (21-30)'!BE26+'HAM GIANG (21-30)'!BE26+'HAM TAN (21-30)'!BE26+'DAI AN (21-30)'!BE26+'DINH AN (21-30)'!BE26+'NGOC BIEN (21-30)'!BE26+'LONG HIEP (21-30)'!BE26+'TAN HIEP (21-30)'!BE26</f>
        <v>#REF!</v>
      </c>
      <c r="BF26" s="471" t="e">
        <f>#REF!+#REF!+#REF!+#REF!+#REF!+#REF!+#REF!+#REF!+#REF!+'KIM SON (21-30)'!BF26+'HAM GIANG (21-30)'!BF26+'HAM TAN (21-30)'!BF26+'DAI AN (21-30)'!BF26+'DINH AN (21-30)'!BF26+'NGOC BIEN (21-30)'!BF26+'LONG HIEP (21-30)'!BF26+'TAN HIEP (21-30)'!BF26</f>
        <v>#REF!</v>
      </c>
      <c r="BG26" s="468"/>
      <c r="BH26" s="474" t="e">
        <f t="shared" si="8"/>
        <v>#REF!</v>
      </c>
      <c r="BI26" s="478" t="e">
        <f>$V$64-BH26</f>
        <v>#REF!</v>
      </c>
      <c r="BJ26" s="468" t="e">
        <f t="shared" si="9"/>
        <v>#REF!</v>
      </c>
      <c r="BK26" s="452"/>
      <c r="BL26" s="453"/>
    </row>
    <row r="27" spans="1:65" s="4" customFormat="1" ht="30" customHeight="1">
      <c r="A27" s="369" t="s">
        <v>52</v>
      </c>
      <c r="B27" s="477" t="s">
        <v>54</v>
      </c>
      <c r="C27" s="16" t="s">
        <v>55</v>
      </c>
      <c r="D27" s="471" t="e">
        <f>#REF!+#REF!+#REF!+#REF!+#REF!+#REF!+#REF!+#REF!+#REF!+'KIM SON (21-30)'!D27+'HAM GIANG (21-30)'!D27+'HAM TAN (21-30)'!D27+'DAI AN (21-30)'!D27+'DINH AN (21-30)'!D27+'NGOC BIEN (21-30)'!D27+'LONG HIEP (21-30)'!D27+'TAN HIEP (21-30)'!D27</f>
        <v>#REF!</v>
      </c>
      <c r="E27" s="468" t="e">
        <f t="shared" si="7"/>
        <v>#REF!</v>
      </c>
      <c r="F27" s="471" t="e">
        <f>#REF!+#REF!+#REF!+#REF!+#REF!+#REF!+#REF!+#REF!+#REF!+'KIM SON (21-30)'!F27+'HAM GIANG (21-30)'!F27+'HAM TAN (21-30)'!F27+'DAI AN (21-30)'!F27+'DINH AN (21-30)'!F27+'NGOC BIEN (21-30)'!F27+'LONG HIEP (21-30)'!F27+'TAN HIEP (21-30)'!F27</f>
        <v>#REF!</v>
      </c>
      <c r="G27" s="471" t="e">
        <f>#REF!+#REF!+#REF!+#REF!+#REF!+#REF!+#REF!+#REF!+#REF!+'KIM SON (21-30)'!G27+'HAM GIANG (21-30)'!G27+'HAM TAN (21-30)'!G27+'DAI AN (21-30)'!G27+'DINH AN (21-30)'!G27+'NGOC BIEN (21-30)'!G27+'LONG HIEP (21-30)'!G27+'TAN HIEP (21-30)'!G27</f>
        <v>#REF!</v>
      </c>
      <c r="H27" s="471" t="e">
        <f>#REF!+#REF!+#REF!+#REF!+#REF!+#REF!+#REF!+#REF!+#REF!+'KIM SON (21-30)'!H27+'HAM GIANG (21-30)'!H27+'HAM TAN (21-30)'!H27+'DAI AN (21-30)'!H27+'DINH AN (21-30)'!H27+'NGOC BIEN (21-30)'!H27+'LONG HIEP (21-30)'!H27+'TAN HIEP (21-30)'!H27</f>
        <v>#REF!</v>
      </c>
      <c r="I27" s="471" t="e">
        <f>#REF!+#REF!+#REF!+#REF!+#REF!+#REF!+#REF!+#REF!+#REF!+'KIM SON (21-30)'!I27+'HAM GIANG (21-30)'!I27+'HAM TAN (21-30)'!I27+'DAI AN (21-30)'!I27+'DINH AN (21-30)'!I27+'NGOC BIEN (21-30)'!I27+'LONG HIEP (21-30)'!I27+'TAN HIEP (21-30)'!I27</f>
        <v>#REF!</v>
      </c>
      <c r="J27" s="471" t="e">
        <f>#REF!+#REF!+#REF!+#REF!+#REF!+#REF!+#REF!+#REF!+#REF!+'KIM SON (21-30)'!J27+'HAM GIANG (21-30)'!J27+'HAM TAN (21-30)'!J27+'DAI AN (21-30)'!J27+'DINH AN (21-30)'!J27+'NGOC BIEN (21-30)'!J27+'LONG HIEP (21-30)'!J27+'TAN HIEP (21-30)'!J27</f>
        <v>#REF!</v>
      </c>
      <c r="K27" s="471" t="e">
        <f>#REF!+#REF!+#REF!+#REF!+#REF!+#REF!+#REF!+#REF!+#REF!+'KIM SON (21-30)'!K27+'HAM GIANG (21-30)'!K27+'HAM TAN (21-30)'!K27+'DAI AN (21-30)'!K27+'DINH AN (21-30)'!K27+'NGOC BIEN (21-30)'!K27+'LONG HIEP (21-30)'!K27+'TAN HIEP (21-30)'!K27</f>
        <v>#REF!</v>
      </c>
      <c r="L27" s="471" t="e">
        <f>#REF!+#REF!+#REF!+#REF!+#REF!+#REF!+#REF!+#REF!+#REF!+'KIM SON (21-30)'!L27+'HAM GIANG (21-30)'!L27+'HAM TAN (21-30)'!L27+'DAI AN (21-30)'!L27+'DINH AN (21-30)'!L27+'NGOC BIEN (21-30)'!L27+'LONG HIEP (21-30)'!L27+'TAN HIEP (21-30)'!L27</f>
        <v>#REF!</v>
      </c>
      <c r="M27" s="471" t="e">
        <f>#REF!+#REF!+#REF!+#REF!+#REF!+#REF!+#REF!+#REF!+#REF!+'KIM SON (21-30)'!M27+'HAM GIANG (21-30)'!M27+'HAM TAN (21-30)'!M27+'DAI AN (21-30)'!M27+'DINH AN (21-30)'!M27+'NGOC BIEN (21-30)'!M27+'LONG HIEP (21-30)'!M27+'TAN HIEP (21-30)'!M27</f>
        <v>#REF!</v>
      </c>
      <c r="N27" s="471" t="e">
        <f>#REF!+#REF!+#REF!+#REF!+#REF!+#REF!+#REF!+#REF!+#REF!+'KIM SON (21-30)'!N27+'HAM GIANG (21-30)'!N27+'HAM TAN (21-30)'!N27+'DAI AN (21-30)'!N27+'DINH AN (21-30)'!N27+'NGOC BIEN (21-30)'!N27+'LONG HIEP (21-30)'!N27+'TAN HIEP (21-30)'!N27</f>
        <v>#REF!</v>
      </c>
      <c r="O27" s="471" t="e">
        <f>#REF!+#REF!+#REF!+#REF!+#REF!+#REF!+#REF!+#REF!+#REF!+'KIM SON (21-30)'!O27+'HAM GIANG (21-30)'!O27+'HAM TAN (21-30)'!O27+'DAI AN (21-30)'!O27+'DINH AN (21-30)'!O27+'NGOC BIEN (21-30)'!O27+'LONG HIEP (21-30)'!O27+'TAN HIEP (21-30)'!O27</f>
        <v>#REF!</v>
      </c>
      <c r="P27" s="471" t="e">
        <f>#REF!+#REF!+#REF!+#REF!+#REF!+#REF!+#REF!+#REF!+#REF!+'KIM SON (21-30)'!P27+'HAM GIANG (21-30)'!P27+'HAM TAN (21-30)'!P27+'DAI AN (21-30)'!P27+'DINH AN (21-30)'!P27+'NGOC BIEN (21-30)'!P27+'LONG HIEP (21-30)'!P27+'TAN HIEP (21-30)'!P27</f>
        <v>#REF!</v>
      </c>
      <c r="Q27" s="471" t="e">
        <f>#REF!+#REF!+#REF!+#REF!+#REF!+#REF!+#REF!+#REF!+#REF!+'KIM SON (21-30)'!Q27+'HAM GIANG (21-30)'!Q27+'HAM TAN (21-30)'!Q27+'DAI AN (21-30)'!Q27+'DINH AN (21-30)'!Q27+'NGOC BIEN (21-30)'!Q27+'LONG HIEP (21-30)'!Q27+'TAN HIEP (21-30)'!Q27</f>
        <v>#REF!</v>
      </c>
      <c r="R27" s="468" t="e">
        <f>SUM(T27:V27,X27:AB27,AT27:BE27)</f>
        <v>#REF!</v>
      </c>
      <c r="S27" s="471" t="e">
        <f>#REF!+#REF!+#REF!+#REF!+#REF!+#REF!+#REF!+#REF!+#REF!+'KIM SON (21-30)'!S27+'HAM GIANG (21-30)'!S27+'HAM TAN (21-30)'!S27+'DAI AN (21-30)'!S27+'DINH AN (21-30)'!S27+'NGOC BIEN (21-30)'!S27+'LONG HIEP (21-30)'!S27+'TAN HIEP (21-30)'!S27</f>
        <v>#REF!</v>
      </c>
      <c r="T27" s="471" t="e">
        <f>#REF!+#REF!+#REF!+#REF!+#REF!+#REF!+#REF!+#REF!+#REF!+'KIM SON (21-30)'!T27+'HAM GIANG (21-30)'!T27+'HAM TAN (21-30)'!T27+'DAI AN (21-30)'!T27+'DINH AN (21-30)'!T27+'NGOC BIEN (21-30)'!T27+'LONG HIEP (21-30)'!T27+'TAN HIEP (21-30)'!T27</f>
        <v>#REF!</v>
      </c>
      <c r="U27" s="471" t="e">
        <f>#REF!+#REF!+#REF!+#REF!+#REF!+#REF!+#REF!+#REF!+#REF!+'KIM SON (21-30)'!U27+'HAM GIANG (21-30)'!U27+'HAM TAN (21-30)'!U27+'DAI AN (21-30)'!U27+'DINH AN (21-30)'!U27+'NGOC BIEN (21-30)'!U27+'LONG HIEP (21-30)'!U27+'TAN HIEP (21-30)'!U27</f>
        <v>#REF!</v>
      </c>
      <c r="V27" s="471" t="e">
        <f>#REF!+#REF!+#REF!+#REF!+#REF!+#REF!+#REF!+#REF!+#REF!+'KIM SON (21-30)'!V27+'HAM GIANG (21-30)'!V27+'HAM TAN (21-30)'!V27+'DAI AN (21-30)'!V27+'DINH AN (21-30)'!V27+'NGOC BIEN (21-30)'!V27+'LONG HIEP (21-30)'!V27+'TAN HIEP (21-30)'!V27</f>
        <v>#REF!</v>
      </c>
      <c r="W27" s="475" t="e">
        <f>$D27-$BH27</f>
        <v>#REF!</v>
      </c>
      <c r="X27" s="471" t="e">
        <f>#REF!+#REF!+#REF!+#REF!+#REF!+#REF!+#REF!+#REF!+#REF!+'KIM SON (21-30)'!X27+'HAM GIANG (21-30)'!X27+'HAM TAN (21-30)'!X27+'DAI AN (21-30)'!X27+'DINH AN (21-30)'!X27+'NGOC BIEN (21-30)'!X27+'LONG HIEP (21-30)'!X27+'TAN HIEP (21-30)'!X27</f>
        <v>#REF!</v>
      </c>
      <c r="Y27" s="471" t="e">
        <f>#REF!+#REF!+#REF!+#REF!+#REF!+#REF!+#REF!+#REF!+#REF!+'KIM SON (21-30)'!Y27+'HAM GIANG (21-30)'!Y27+'HAM TAN (21-30)'!Y27+'DAI AN (21-30)'!Y27+'DINH AN (21-30)'!Y27+'NGOC BIEN (21-30)'!Y27+'LONG HIEP (21-30)'!Y27+'TAN HIEP (21-30)'!Y27</f>
        <v>#REF!</v>
      </c>
      <c r="Z27" s="471" t="e">
        <f>#REF!+#REF!+#REF!+#REF!+#REF!+#REF!+#REF!+#REF!+#REF!+'KIM SON (21-30)'!Z27+'HAM GIANG (21-30)'!Z27+'HAM TAN (21-30)'!Z27+'DAI AN (21-30)'!Z27+'DINH AN (21-30)'!Z27+'NGOC BIEN (21-30)'!Z27+'LONG HIEP (21-30)'!Z27+'TAN HIEP (21-30)'!Z27</f>
        <v>#REF!</v>
      </c>
      <c r="AA27" s="471" t="e">
        <f>#REF!+#REF!+#REF!+#REF!+#REF!+#REF!+#REF!+#REF!+#REF!+'KIM SON (21-30)'!AA27+'HAM GIANG (21-30)'!AA27+'HAM TAN (21-30)'!AA27+'DAI AN (21-30)'!AA27+'DINH AN (21-30)'!AA27+'NGOC BIEN (21-30)'!AA27+'LONG HIEP (21-30)'!AA27+'TAN HIEP (21-30)'!AA27</f>
        <v>#REF!</v>
      </c>
      <c r="AB27" s="474" t="e">
        <f t="shared" si="4"/>
        <v>#REF!</v>
      </c>
      <c r="AC27" s="471" t="e">
        <f>#REF!+#REF!+#REF!+#REF!+#REF!+#REF!+#REF!+#REF!+#REF!+'KIM SON (21-30)'!AC27+'HAM GIANG (21-30)'!AC27+'HAM TAN (21-30)'!AC27+'DAI AN (21-30)'!AC27+'DINH AN (21-30)'!AC27+'NGOC BIEN (21-30)'!AC27+'LONG HIEP (21-30)'!AC27+'TAN HIEP (21-30)'!AC27</f>
        <v>#REF!</v>
      </c>
      <c r="AD27" s="471" t="e">
        <f>#REF!+#REF!+#REF!+#REF!+#REF!+#REF!+#REF!+#REF!+#REF!+'KIM SON (21-30)'!AD27+'HAM GIANG (21-30)'!AD27+'HAM TAN (21-30)'!AD27+'DAI AN (21-30)'!AD27+'DINH AN (21-30)'!AD27+'NGOC BIEN (21-30)'!AD27+'LONG HIEP (21-30)'!AD27+'TAN HIEP (21-30)'!AD27</f>
        <v>#REF!</v>
      </c>
      <c r="AE27" s="471" t="e">
        <f>#REF!+#REF!+#REF!+#REF!+#REF!+#REF!+#REF!+#REF!+#REF!+'KIM SON (21-30)'!AE27+'HAM GIANG (21-30)'!AE27+'HAM TAN (21-30)'!AE27+'DAI AN (21-30)'!AE27+'DINH AN (21-30)'!AE27+'NGOC BIEN (21-30)'!AE27+'LONG HIEP (21-30)'!AE27+'TAN HIEP (21-30)'!AE27</f>
        <v>#REF!</v>
      </c>
      <c r="AF27" s="471" t="e">
        <f>#REF!+#REF!+#REF!+#REF!+#REF!+#REF!+#REF!+#REF!+#REF!+'KIM SON (21-30)'!AF27+'HAM GIANG (21-30)'!AF27+'HAM TAN (21-30)'!AF27+'DAI AN (21-30)'!AF27+'DINH AN (21-30)'!AF27+'NGOC BIEN (21-30)'!AF27+'LONG HIEP (21-30)'!AF27+'TAN HIEP (21-30)'!AF27</f>
        <v>#REF!</v>
      </c>
      <c r="AG27" s="471" t="e">
        <f>#REF!+#REF!+#REF!+#REF!+#REF!+#REF!+#REF!+#REF!+#REF!+'KIM SON (21-30)'!AG27+'HAM GIANG (21-30)'!AG27+'HAM TAN (21-30)'!AG27+'DAI AN (21-30)'!AG27+'DINH AN (21-30)'!AG27+'NGOC BIEN (21-30)'!AG27+'LONG HIEP (21-30)'!AG27+'TAN HIEP (21-30)'!AG27</f>
        <v>#REF!</v>
      </c>
      <c r="AH27" s="471" t="e">
        <f>#REF!+#REF!+#REF!+#REF!+#REF!+#REF!+#REF!+#REF!+#REF!+'KIM SON (21-30)'!AH27+'HAM GIANG (21-30)'!AH27+'HAM TAN (21-30)'!AH27+'DAI AN (21-30)'!AH27+'DINH AN (21-30)'!AH27+'NGOC BIEN (21-30)'!AH27+'LONG HIEP (21-30)'!AH27+'TAN HIEP (21-30)'!AH27</f>
        <v>#REF!</v>
      </c>
      <c r="AI27" s="471" t="e">
        <f>#REF!+#REF!+#REF!+#REF!+#REF!+#REF!+#REF!+#REF!+#REF!+'KIM SON (21-30)'!AI27+'HAM GIANG (21-30)'!AI27+'HAM TAN (21-30)'!AI27+'DAI AN (21-30)'!AI27+'DINH AN (21-30)'!AI27+'NGOC BIEN (21-30)'!AI27+'LONG HIEP (21-30)'!AI27+'TAN HIEP (21-30)'!AI27</f>
        <v>#REF!</v>
      </c>
      <c r="AJ27" s="471" t="e">
        <f>#REF!+#REF!+#REF!+#REF!+#REF!+#REF!+#REF!+#REF!+#REF!+'KIM SON (21-30)'!AJ27+'HAM GIANG (21-30)'!AJ27+'HAM TAN (21-30)'!AJ27+'DAI AN (21-30)'!AJ27+'DINH AN (21-30)'!AJ27+'NGOC BIEN (21-30)'!AJ27+'LONG HIEP (21-30)'!AJ27+'TAN HIEP (21-30)'!AJ27</f>
        <v>#REF!</v>
      </c>
      <c r="AK27" s="471" t="e">
        <f>#REF!+#REF!+#REF!+#REF!+#REF!+#REF!+#REF!+#REF!+#REF!+'KIM SON (21-30)'!AK27+'HAM GIANG (21-30)'!AK27+'HAM TAN (21-30)'!AK27+'DAI AN (21-30)'!AK27+'DINH AN (21-30)'!AK27+'NGOC BIEN (21-30)'!AK27+'LONG HIEP (21-30)'!AK27+'TAN HIEP (21-30)'!AK27</f>
        <v>#REF!</v>
      </c>
      <c r="AL27" s="471" t="e">
        <f>#REF!+#REF!+#REF!+#REF!+#REF!+#REF!+#REF!+#REF!+#REF!+'KIM SON (21-30)'!AL27+'HAM GIANG (21-30)'!AL27+'HAM TAN (21-30)'!AL27+'DAI AN (21-30)'!AL27+'DINH AN (21-30)'!AL27+'NGOC BIEN (21-30)'!AL27+'LONG HIEP (21-30)'!AL27+'TAN HIEP (21-30)'!AL27</f>
        <v>#REF!</v>
      </c>
      <c r="AM27" s="471" t="e">
        <f>#REF!+#REF!+#REF!+#REF!+#REF!+#REF!+#REF!+#REF!+#REF!+'KIM SON (21-30)'!AM27+'HAM GIANG (21-30)'!AM27+'HAM TAN (21-30)'!AM27+'DAI AN (21-30)'!AM27+'DINH AN (21-30)'!AM27+'NGOC BIEN (21-30)'!AM27+'LONG HIEP (21-30)'!AM27+'TAN HIEP (21-30)'!AM27</f>
        <v>#REF!</v>
      </c>
      <c r="AN27" s="471" t="e">
        <f>#REF!+#REF!+#REF!+#REF!+#REF!+#REF!+#REF!+#REF!+#REF!+'KIM SON (21-30)'!AN27+'HAM GIANG (21-30)'!AN27+'HAM TAN (21-30)'!AN27+'DAI AN (21-30)'!AN27+'DINH AN (21-30)'!AN27+'NGOC BIEN (21-30)'!AN27+'LONG HIEP (21-30)'!AN27+'TAN HIEP (21-30)'!AN27</f>
        <v>#REF!</v>
      </c>
      <c r="AO27" s="471" t="e">
        <f>#REF!+#REF!+#REF!+#REF!+#REF!+#REF!+#REF!+#REF!+#REF!+'KIM SON (21-30)'!AO27+'HAM GIANG (21-30)'!AO27+'HAM TAN (21-30)'!AO27+'DAI AN (21-30)'!AO27+'DINH AN (21-30)'!AO27+'NGOC BIEN (21-30)'!AO27+'LONG HIEP (21-30)'!AO27+'TAN HIEP (21-30)'!AO27</f>
        <v>#REF!</v>
      </c>
      <c r="AP27" s="471" t="e">
        <f>#REF!+#REF!+#REF!+#REF!+#REF!+#REF!+#REF!+#REF!+#REF!+'KIM SON (21-30)'!AP27+'HAM GIANG (21-30)'!AP27+'HAM TAN (21-30)'!AP27+'DAI AN (21-30)'!AP27+'DINH AN (21-30)'!AP27+'NGOC BIEN (21-30)'!AP27+'LONG HIEP (21-30)'!AP27+'TAN HIEP (21-30)'!AP27</f>
        <v>#REF!</v>
      </c>
      <c r="AQ27" s="471" t="e">
        <f>#REF!+#REF!+#REF!+#REF!+#REF!+#REF!+#REF!+#REF!+#REF!+'KIM SON (21-30)'!AQ27+'HAM GIANG (21-30)'!AQ27+'HAM TAN (21-30)'!AQ27+'DAI AN (21-30)'!AQ27+'DINH AN (21-30)'!AQ27+'NGOC BIEN (21-30)'!AQ27+'LONG HIEP (21-30)'!AQ27+'TAN HIEP (21-30)'!AQ27</f>
        <v>#REF!</v>
      </c>
      <c r="AR27" s="471" t="e">
        <f>#REF!+#REF!+#REF!+#REF!+#REF!+#REF!+#REF!+#REF!+#REF!+'KIM SON (21-30)'!AR27+'HAM GIANG (21-30)'!AR27+'HAM TAN (21-30)'!AR27+'DAI AN (21-30)'!AR27+'DINH AN (21-30)'!AR27+'NGOC BIEN (21-30)'!AR27+'LONG HIEP (21-30)'!AR27+'TAN HIEP (21-30)'!AR27</f>
        <v>#REF!</v>
      </c>
      <c r="AS27" s="471" t="e">
        <f>#REF!+#REF!+#REF!+#REF!+#REF!+#REF!+#REF!+#REF!+#REF!+'KIM SON (21-30)'!AS27+'HAM GIANG (21-30)'!AS27+'HAM TAN (21-30)'!AS27+'DAI AN (21-30)'!AS27+'DINH AN (21-30)'!AS27+'NGOC BIEN (21-30)'!AS27+'LONG HIEP (21-30)'!AS27+'TAN HIEP (21-30)'!AS27</f>
        <v>#REF!</v>
      </c>
      <c r="AT27" s="471" t="e">
        <f>#REF!+#REF!+#REF!+#REF!+#REF!+#REF!+#REF!+#REF!+#REF!+'KIM SON (21-30)'!AT27+'HAM GIANG (21-30)'!AT27+'HAM TAN (21-30)'!AT27+'DAI AN (21-30)'!AT27+'DINH AN (21-30)'!AT27+'NGOC BIEN (21-30)'!AT27+'LONG HIEP (21-30)'!AT27+'TAN HIEP (21-30)'!AT27</f>
        <v>#REF!</v>
      </c>
      <c r="AU27" s="471" t="e">
        <f>#REF!+#REF!+#REF!+#REF!+#REF!+#REF!+#REF!+#REF!+#REF!+'KIM SON (21-30)'!AU27+'HAM GIANG (21-30)'!AU27+'HAM TAN (21-30)'!AU27+'DAI AN (21-30)'!AU27+'DINH AN (21-30)'!AU27+'NGOC BIEN (21-30)'!AU27+'LONG HIEP (21-30)'!AU27+'TAN HIEP (21-30)'!AU27</f>
        <v>#REF!</v>
      </c>
      <c r="AV27" s="471" t="e">
        <f>#REF!+#REF!+#REF!+#REF!+#REF!+#REF!+#REF!+#REF!+#REF!+'KIM SON (21-30)'!AV27+'HAM GIANG (21-30)'!AV27+'HAM TAN (21-30)'!AV27+'DAI AN (21-30)'!AV27+'DINH AN (21-30)'!AV27+'NGOC BIEN (21-30)'!AV27+'LONG HIEP (21-30)'!AV27+'TAN HIEP (21-30)'!AV27</f>
        <v>#REF!</v>
      </c>
      <c r="AW27" s="471" t="e">
        <f>#REF!+#REF!+#REF!+#REF!+#REF!+#REF!+#REF!+#REF!+#REF!+'KIM SON (21-30)'!AW27+'HAM GIANG (21-30)'!AW27+'HAM TAN (21-30)'!AW27+'DAI AN (21-30)'!AW27+'DINH AN (21-30)'!AW27+'NGOC BIEN (21-30)'!AW27+'LONG HIEP (21-30)'!AW27+'TAN HIEP (21-30)'!AW27</f>
        <v>#REF!</v>
      </c>
      <c r="AX27" s="471" t="e">
        <f>#REF!+#REF!+#REF!+#REF!+#REF!+#REF!+#REF!+#REF!+#REF!+'KIM SON (21-30)'!AX27+'HAM GIANG (21-30)'!AX27+'HAM TAN (21-30)'!AX27+'DAI AN (21-30)'!AX27+'DINH AN (21-30)'!AX27+'NGOC BIEN (21-30)'!AX27+'LONG HIEP (21-30)'!AX27+'TAN HIEP (21-30)'!AX27</f>
        <v>#REF!</v>
      </c>
      <c r="AY27" s="471" t="e">
        <f>#REF!+#REF!+#REF!+#REF!+#REF!+#REF!+#REF!+#REF!+#REF!+'KIM SON (21-30)'!AY27+'HAM GIANG (21-30)'!AY27+'HAM TAN (21-30)'!AY27+'DAI AN (21-30)'!AY27+'DINH AN (21-30)'!AY27+'NGOC BIEN (21-30)'!AY27+'LONG HIEP (21-30)'!AY27+'TAN HIEP (21-30)'!AY27</f>
        <v>#REF!</v>
      </c>
      <c r="AZ27" s="471" t="e">
        <f>#REF!+#REF!+#REF!+#REF!+#REF!+#REF!+#REF!+#REF!+#REF!+'KIM SON (21-30)'!AZ27+'HAM GIANG (21-30)'!AZ27+'HAM TAN (21-30)'!AZ27+'DAI AN (21-30)'!AZ27+'DINH AN (21-30)'!AZ27+'NGOC BIEN (21-30)'!AZ27+'LONG HIEP (21-30)'!AZ27+'TAN HIEP (21-30)'!AZ27</f>
        <v>#REF!</v>
      </c>
      <c r="BA27" s="471" t="e">
        <f>#REF!+#REF!+#REF!+#REF!+#REF!+#REF!+#REF!+#REF!+#REF!+'KIM SON (21-30)'!BA27+'HAM GIANG (21-30)'!BA27+'HAM TAN (21-30)'!BA27+'DAI AN (21-30)'!BA27+'DINH AN (21-30)'!BA27+'NGOC BIEN (21-30)'!BA27+'LONG HIEP (21-30)'!BA27+'TAN HIEP (21-30)'!BA27</f>
        <v>#REF!</v>
      </c>
      <c r="BB27" s="471" t="e">
        <f>#REF!+#REF!+#REF!+#REF!+#REF!+#REF!+#REF!+#REF!+#REF!+'KIM SON (21-30)'!BB27+'HAM GIANG (21-30)'!BB27+'HAM TAN (21-30)'!BB27+'DAI AN (21-30)'!BB27+'DINH AN (21-30)'!BB27+'NGOC BIEN (21-30)'!BB27+'LONG HIEP (21-30)'!BB27+'TAN HIEP (21-30)'!BB27</f>
        <v>#REF!</v>
      </c>
      <c r="BC27" s="471" t="e">
        <f>#REF!+#REF!+#REF!+#REF!+#REF!+#REF!+#REF!+#REF!+#REF!+'KIM SON (21-30)'!BC27+'HAM GIANG (21-30)'!BC27+'HAM TAN (21-30)'!BC27+'DAI AN (21-30)'!BC27+'DINH AN (21-30)'!BC27+'NGOC BIEN (21-30)'!BC27+'LONG HIEP (21-30)'!BC27+'TAN HIEP (21-30)'!BC27</f>
        <v>#REF!</v>
      </c>
      <c r="BD27" s="471" t="e">
        <f>#REF!+#REF!+#REF!+#REF!+#REF!+#REF!+#REF!+#REF!+#REF!+'KIM SON (21-30)'!BD27+'HAM GIANG (21-30)'!BD27+'HAM TAN (21-30)'!BD27+'DAI AN (21-30)'!BD27+'DINH AN (21-30)'!BD27+'NGOC BIEN (21-30)'!BD27+'LONG HIEP (21-30)'!BD27+'TAN HIEP (21-30)'!BD27</f>
        <v>#REF!</v>
      </c>
      <c r="BE27" s="471" t="e">
        <f>#REF!+#REF!+#REF!+#REF!+#REF!+#REF!+#REF!+#REF!+#REF!+'KIM SON (21-30)'!BE27+'HAM GIANG (21-30)'!BE27+'HAM TAN (21-30)'!BE27+'DAI AN (21-30)'!BE27+'DINH AN (21-30)'!BE27+'NGOC BIEN (21-30)'!BE27+'LONG HIEP (21-30)'!BE27+'TAN HIEP (21-30)'!BE27</f>
        <v>#REF!</v>
      </c>
      <c r="BF27" s="471" t="e">
        <f>#REF!+#REF!+#REF!+#REF!+#REF!+#REF!+#REF!+#REF!+#REF!+'KIM SON (21-30)'!BF27+'HAM GIANG (21-30)'!BF27+'HAM TAN (21-30)'!BF27+'DAI AN (21-30)'!BF27+'DINH AN (21-30)'!BF27+'NGOC BIEN (21-30)'!BF27+'LONG HIEP (21-30)'!BF27+'TAN HIEP (21-30)'!BF27</f>
        <v>#REF!</v>
      </c>
      <c r="BG27" s="468"/>
      <c r="BH27" s="468" t="e">
        <f t="shared" si="8"/>
        <v>#REF!</v>
      </c>
      <c r="BI27" s="478" t="e">
        <f>$W$64-BH27</f>
        <v>#REF!</v>
      </c>
      <c r="BJ27" s="468" t="e">
        <f t="shared" si="9"/>
        <v>#REF!</v>
      </c>
      <c r="BK27" s="450"/>
      <c r="BL27" s="451"/>
      <c r="BM27" s="36"/>
    </row>
    <row r="28" spans="1:65" s="4" customFormat="1" ht="30" customHeight="1">
      <c r="A28" s="369" t="s">
        <v>53</v>
      </c>
      <c r="B28" s="477" t="s">
        <v>136</v>
      </c>
      <c r="C28" s="16" t="s">
        <v>57</v>
      </c>
      <c r="D28" s="471" t="e">
        <f>#REF!+#REF!+#REF!+#REF!+#REF!+#REF!+#REF!+#REF!+#REF!+'KIM SON (21-30)'!D28+'HAM GIANG (21-30)'!D28+'HAM TAN (21-30)'!D28+'DAI AN (21-30)'!D28+'DINH AN (21-30)'!D28+'NGOC BIEN (21-30)'!D28+'LONG HIEP (21-30)'!D28+'TAN HIEP (21-30)'!D28</f>
        <v>#REF!</v>
      </c>
      <c r="E28" s="468" t="e">
        <f t="shared" si="7"/>
        <v>#REF!</v>
      </c>
      <c r="F28" s="471" t="e">
        <f>#REF!+#REF!+#REF!+#REF!+#REF!+#REF!+#REF!+#REF!+#REF!+'KIM SON (21-30)'!F28+'HAM GIANG (21-30)'!F28+'HAM TAN (21-30)'!F28+'DAI AN (21-30)'!F28+'DINH AN (21-30)'!F28+'NGOC BIEN (21-30)'!F28+'LONG HIEP (21-30)'!F28+'TAN HIEP (21-30)'!F28</f>
        <v>#REF!</v>
      </c>
      <c r="G28" s="471" t="e">
        <f>#REF!+#REF!+#REF!+#REF!+#REF!+#REF!+#REF!+#REF!+#REF!+'KIM SON (21-30)'!G28+'HAM GIANG (21-30)'!G28+'HAM TAN (21-30)'!G28+'DAI AN (21-30)'!G28+'DINH AN (21-30)'!G28+'NGOC BIEN (21-30)'!G28+'LONG HIEP (21-30)'!G28+'TAN HIEP (21-30)'!G28</f>
        <v>#REF!</v>
      </c>
      <c r="H28" s="471" t="e">
        <f>#REF!+#REF!+#REF!+#REF!+#REF!+#REF!+#REF!+#REF!+#REF!+'KIM SON (21-30)'!H28+'HAM GIANG (21-30)'!H28+'HAM TAN (21-30)'!H28+'DAI AN (21-30)'!H28+'DINH AN (21-30)'!H28+'NGOC BIEN (21-30)'!H28+'LONG HIEP (21-30)'!H28+'TAN HIEP (21-30)'!H28</f>
        <v>#REF!</v>
      </c>
      <c r="I28" s="471" t="e">
        <f>#REF!+#REF!+#REF!+#REF!+#REF!+#REF!+#REF!+#REF!+#REF!+'KIM SON (21-30)'!I28+'HAM GIANG (21-30)'!I28+'HAM TAN (21-30)'!I28+'DAI AN (21-30)'!I28+'DINH AN (21-30)'!I28+'NGOC BIEN (21-30)'!I28+'LONG HIEP (21-30)'!I28+'TAN HIEP (21-30)'!I28</f>
        <v>#REF!</v>
      </c>
      <c r="J28" s="471" t="e">
        <f>#REF!+#REF!+#REF!+#REF!+#REF!+#REF!+#REF!+#REF!+#REF!+'KIM SON (21-30)'!J28+'HAM GIANG (21-30)'!J28+'HAM TAN (21-30)'!J28+'DAI AN (21-30)'!J28+'DINH AN (21-30)'!J28+'NGOC BIEN (21-30)'!J28+'LONG HIEP (21-30)'!J28+'TAN HIEP (21-30)'!J28</f>
        <v>#REF!</v>
      </c>
      <c r="K28" s="471" t="e">
        <f>#REF!+#REF!+#REF!+#REF!+#REF!+#REF!+#REF!+#REF!+#REF!+'KIM SON (21-30)'!K28+'HAM GIANG (21-30)'!K28+'HAM TAN (21-30)'!K28+'DAI AN (21-30)'!K28+'DINH AN (21-30)'!K28+'NGOC BIEN (21-30)'!K28+'LONG HIEP (21-30)'!K28+'TAN HIEP (21-30)'!K28</f>
        <v>#REF!</v>
      </c>
      <c r="L28" s="471" t="e">
        <f>#REF!+#REF!+#REF!+#REF!+#REF!+#REF!+#REF!+#REF!+#REF!+'KIM SON (21-30)'!L28+'HAM GIANG (21-30)'!L28+'HAM TAN (21-30)'!L28+'DAI AN (21-30)'!L28+'DINH AN (21-30)'!L28+'NGOC BIEN (21-30)'!L28+'LONG HIEP (21-30)'!L28+'TAN HIEP (21-30)'!L28</f>
        <v>#REF!</v>
      </c>
      <c r="M28" s="471" t="e">
        <f>#REF!+#REF!+#REF!+#REF!+#REF!+#REF!+#REF!+#REF!+#REF!+'KIM SON (21-30)'!M28+'HAM GIANG (21-30)'!M28+'HAM TAN (21-30)'!M28+'DAI AN (21-30)'!M28+'DINH AN (21-30)'!M28+'NGOC BIEN (21-30)'!M28+'LONG HIEP (21-30)'!M28+'TAN HIEP (21-30)'!M28</f>
        <v>#REF!</v>
      </c>
      <c r="N28" s="471" t="e">
        <f>#REF!+#REF!+#REF!+#REF!+#REF!+#REF!+#REF!+#REF!+#REF!+'KIM SON (21-30)'!N28+'HAM GIANG (21-30)'!N28+'HAM TAN (21-30)'!N28+'DAI AN (21-30)'!N28+'DINH AN (21-30)'!N28+'NGOC BIEN (21-30)'!N28+'LONG HIEP (21-30)'!N28+'TAN HIEP (21-30)'!N28</f>
        <v>#REF!</v>
      </c>
      <c r="O28" s="471" t="e">
        <f>#REF!+#REF!+#REF!+#REF!+#REF!+#REF!+#REF!+#REF!+#REF!+'KIM SON (21-30)'!O28+'HAM GIANG (21-30)'!O28+'HAM TAN (21-30)'!O28+'DAI AN (21-30)'!O28+'DINH AN (21-30)'!O28+'NGOC BIEN (21-30)'!O28+'LONG HIEP (21-30)'!O28+'TAN HIEP (21-30)'!O28</f>
        <v>#REF!</v>
      </c>
      <c r="P28" s="471" t="e">
        <f>#REF!+#REF!+#REF!+#REF!+#REF!+#REF!+#REF!+#REF!+#REF!+'KIM SON (21-30)'!P28+'HAM GIANG (21-30)'!P28+'HAM TAN (21-30)'!P28+'DAI AN (21-30)'!P28+'DINH AN (21-30)'!P28+'NGOC BIEN (21-30)'!P28+'LONG HIEP (21-30)'!P28+'TAN HIEP (21-30)'!P28</f>
        <v>#REF!</v>
      </c>
      <c r="Q28" s="471" t="e">
        <f>#REF!+#REF!+#REF!+#REF!+#REF!+#REF!+#REF!+#REF!+#REF!+'KIM SON (21-30)'!Q28+'HAM GIANG (21-30)'!Q28+'HAM TAN (21-30)'!Q28+'DAI AN (21-30)'!Q28+'DINH AN (21-30)'!Q28+'NGOC BIEN (21-30)'!Q28+'LONG HIEP (21-30)'!Q28+'TAN HIEP (21-30)'!Q28</f>
        <v>#REF!</v>
      </c>
      <c r="R28" s="468" t="e">
        <f>SUM(T28:W28,Y28:AB28,AT28:BE28)</f>
        <v>#REF!</v>
      </c>
      <c r="S28" s="471" t="e">
        <f>#REF!+#REF!+#REF!+#REF!+#REF!+#REF!+#REF!+#REF!+#REF!+'KIM SON (21-30)'!S28+'HAM GIANG (21-30)'!S28+'HAM TAN (21-30)'!S28+'DAI AN (21-30)'!S28+'DINH AN (21-30)'!S28+'NGOC BIEN (21-30)'!S28+'LONG HIEP (21-30)'!S28+'TAN HIEP (21-30)'!S28</f>
        <v>#REF!</v>
      </c>
      <c r="T28" s="471" t="e">
        <f>#REF!+#REF!+#REF!+#REF!+#REF!+#REF!+#REF!+#REF!+#REF!+'KIM SON (21-30)'!T28+'HAM GIANG (21-30)'!T28+'HAM TAN (21-30)'!T28+'DAI AN (21-30)'!T28+'DINH AN (21-30)'!T28+'NGOC BIEN (21-30)'!T28+'LONG HIEP (21-30)'!T28+'TAN HIEP (21-30)'!T28</f>
        <v>#REF!</v>
      </c>
      <c r="U28" s="471" t="e">
        <f>#REF!+#REF!+#REF!+#REF!+#REF!+#REF!+#REF!+#REF!+#REF!+'KIM SON (21-30)'!U28+'HAM GIANG (21-30)'!U28+'HAM TAN (21-30)'!U28+'DAI AN (21-30)'!U28+'DINH AN (21-30)'!U28+'NGOC BIEN (21-30)'!U28+'LONG HIEP (21-30)'!U28+'TAN HIEP (21-30)'!U28</f>
        <v>#REF!</v>
      </c>
      <c r="V28" s="471" t="e">
        <f>#REF!+#REF!+#REF!+#REF!+#REF!+#REF!+#REF!+#REF!+#REF!+'KIM SON (21-30)'!V28+'HAM GIANG (21-30)'!V28+'HAM TAN (21-30)'!V28+'DAI AN (21-30)'!V28+'DINH AN (21-30)'!V28+'NGOC BIEN (21-30)'!V28+'LONG HIEP (21-30)'!V28+'TAN HIEP (21-30)'!V28</f>
        <v>#REF!</v>
      </c>
      <c r="W28" s="471" t="e">
        <f>#REF!+#REF!+#REF!+#REF!+#REF!+#REF!+#REF!+#REF!+#REF!+'KIM SON (21-30)'!W28+'HAM GIANG (21-30)'!W28+'HAM TAN (21-30)'!W28+'DAI AN (21-30)'!W28+'DINH AN (21-30)'!W28+'NGOC BIEN (21-30)'!W28+'LONG HIEP (21-30)'!W28+'TAN HIEP (21-30)'!W28</f>
        <v>#REF!</v>
      </c>
      <c r="X28" s="475" t="e">
        <f>$D28-$BH28</f>
        <v>#REF!</v>
      </c>
      <c r="Y28" s="471" t="e">
        <f>#REF!+#REF!+#REF!+#REF!+#REF!+#REF!+#REF!+#REF!+#REF!+'KIM SON (21-30)'!Y28+'HAM GIANG (21-30)'!Y28+'HAM TAN (21-30)'!Y28+'DAI AN (21-30)'!Y28+'DINH AN (21-30)'!Y28+'NGOC BIEN (21-30)'!Y28+'LONG HIEP (21-30)'!Y28+'TAN HIEP (21-30)'!Y28</f>
        <v>#REF!</v>
      </c>
      <c r="Z28" s="471" t="e">
        <f>#REF!+#REF!+#REF!+#REF!+#REF!+#REF!+#REF!+#REF!+#REF!+'KIM SON (21-30)'!Z28+'HAM GIANG (21-30)'!Z28+'HAM TAN (21-30)'!Z28+'DAI AN (21-30)'!Z28+'DINH AN (21-30)'!Z28+'NGOC BIEN (21-30)'!Z28+'LONG HIEP (21-30)'!Z28+'TAN HIEP (21-30)'!Z28</f>
        <v>#REF!</v>
      </c>
      <c r="AA28" s="471" t="e">
        <f>#REF!+#REF!+#REF!+#REF!+#REF!+#REF!+#REF!+#REF!+#REF!+'KIM SON (21-30)'!AA28+'HAM GIANG (21-30)'!AA28+'HAM TAN (21-30)'!AA28+'DAI AN (21-30)'!AA28+'DINH AN (21-30)'!AA28+'NGOC BIEN (21-30)'!AA28+'LONG HIEP (21-30)'!AA28+'TAN HIEP (21-30)'!AA28</f>
        <v>#REF!</v>
      </c>
      <c r="AB28" s="474" t="e">
        <f t="shared" si="4"/>
        <v>#REF!</v>
      </c>
      <c r="AC28" s="471" t="e">
        <f>#REF!+#REF!+#REF!+#REF!+#REF!+#REF!+#REF!+#REF!+#REF!+'KIM SON (21-30)'!AC28+'HAM GIANG (21-30)'!AC28+'HAM TAN (21-30)'!AC28+'DAI AN (21-30)'!AC28+'DINH AN (21-30)'!AC28+'NGOC BIEN (21-30)'!AC28+'LONG HIEP (21-30)'!AC28+'TAN HIEP (21-30)'!AC28</f>
        <v>#REF!</v>
      </c>
      <c r="AD28" s="471" t="e">
        <f>#REF!+#REF!+#REF!+#REF!+#REF!+#REF!+#REF!+#REF!+#REF!+'KIM SON (21-30)'!AD28+'HAM GIANG (21-30)'!AD28+'HAM TAN (21-30)'!AD28+'DAI AN (21-30)'!AD28+'DINH AN (21-30)'!AD28+'NGOC BIEN (21-30)'!AD28+'LONG HIEP (21-30)'!AD28+'TAN HIEP (21-30)'!AD28</f>
        <v>#REF!</v>
      </c>
      <c r="AE28" s="471" t="e">
        <f>#REF!+#REF!+#REF!+#REF!+#REF!+#REF!+#REF!+#REF!+#REF!+'KIM SON (21-30)'!AE28+'HAM GIANG (21-30)'!AE28+'HAM TAN (21-30)'!AE28+'DAI AN (21-30)'!AE28+'DINH AN (21-30)'!AE28+'NGOC BIEN (21-30)'!AE28+'LONG HIEP (21-30)'!AE28+'TAN HIEP (21-30)'!AE28</f>
        <v>#REF!</v>
      </c>
      <c r="AF28" s="471" t="e">
        <f>#REF!+#REF!+#REF!+#REF!+#REF!+#REF!+#REF!+#REF!+#REF!+'KIM SON (21-30)'!AF28+'HAM GIANG (21-30)'!AF28+'HAM TAN (21-30)'!AF28+'DAI AN (21-30)'!AF28+'DINH AN (21-30)'!AF28+'NGOC BIEN (21-30)'!AF28+'LONG HIEP (21-30)'!AF28+'TAN HIEP (21-30)'!AF28</f>
        <v>#REF!</v>
      </c>
      <c r="AG28" s="471" t="e">
        <f>#REF!+#REF!+#REF!+#REF!+#REF!+#REF!+#REF!+#REF!+#REF!+'KIM SON (21-30)'!AG28+'HAM GIANG (21-30)'!AG28+'HAM TAN (21-30)'!AG28+'DAI AN (21-30)'!AG28+'DINH AN (21-30)'!AG28+'NGOC BIEN (21-30)'!AG28+'LONG HIEP (21-30)'!AG28+'TAN HIEP (21-30)'!AG28</f>
        <v>#REF!</v>
      </c>
      <c r="AH28" s="471" t="e">
        <f>#REF!+#REF!+#REF!+#REF!+#REF!+#REF!+#REF!+#REF!+#REF!+'KIM SON (21-30)'!AH28+'HAM GIANG (21-30)'!AH28+'HAM TAN (21-30)'!AH28+'DAI AN (21-30)'!AH28+'DINH AN (21-30)'!AH28+'NGOC BIEN (21-30)'!AH28+'LONG HIEP (21-30)'!AH28+'TAN HIEP (21-30)'!AH28</f>
        <v>#REF!</v>
      </c>
      <c r="AI28" s="471" t="e">
        <f>#REF!+#REF!+#REF!+#REF!+#REF!+#REF!+#REF!+#REF!+#REF!+'KIM SON (21-30)'!AI28+'HAM GIANG (21-30)'!AI28+'HAM TAN (21-30)'!AI28+'DAI AN (21-30)'!AI28+'DINH AN (21-30)'!AI28+'NGOC BIEN (21-30)'!AI28+'LONG HIEP (21-30)'!AI28+'TAN HIEP (21-30)'!AI28</f>
        <v>#REF!</v>
      </c>
      <c r="AJ28" s="471" t="e">
        <f>#REF!+#REF!+#REF!+#REF!+#REF!+#REF!+#REF!+#REF!+#REF!+'KIM SON (21-30)'!AJ28+'HAM GIANG (21-30)'!AJ28+'HAM TAN (21-30)'!AJ28+'DAI AN (21-30)'!AJ28+'DINH AN (21-30)'!AJ28+'NGOC BIEN (21-30)'!AJ28+'LONG HIEP (21-30)'!AJ28+'TAN HIEP (21-30)'!AJ28</f>
        <v>#REF!</v>
      </c>
      <c r="AK28" s="471" t="e">
        <f>#REF!+#REF!+#REF!+#REF!+#REF!+#REF!+#REF!+#REF!+#REF!+'KIM SON (21-30)'!AK28+'HAM GIANG (21-30)'!AK28+'HAM TAN (21-30)'!AK28+'DAI AN (21-30)'!AK28+'DINH AN (21-30)'!AK28+'NGOC BIEN (21-30)'!AK28+'LONG HIEP (21-30)'!AK28+'TAN HIEP (21-30)'!AK28</f>
        <v>#REF!</v>
      </c>
      <c r="AL28" s="471" t="e">
        <f>#REF!+#REF!+#REF!+#REF!+#REF!+#REF!+#REF!+#REF!+#REF!+'KIM SON (21-30)'!AL28+'HAM GIANG (21-30)'!AL28+'HAM TAN (21-30)'!AL28+'DAI AN (21-30)'!AL28+'DINH AN (21-30)'!AL28+'NGOC BIEN (21-30)'!AL28+'LONG HIEP (21-30)'!AL28+'TAN HIEP (21-30)'!AL28</f>
        <v>#REF!</v>
      </c>
      <c r="AM28" s="471" t="e">
        <f>#REF!+#REF!+#REF!+#REF!+#REF!+#REF!+#REF!+#REF!+#REF!+'KIM SON (21-30)'!AM28+'HAM GIANG (21-30)'!AM28+'HAM TAN (21-30)'!AM28+'DAI AN (21-30)'!AM28+'DINH AN (21-30)'!AM28+'NGOC BIEN (21-30)'!AM28+'LONG HIEP (21-30)'!AM28+'TAN HIEP (21-30)'!AM28</f>
        <v>#REF!</v>
      </c>
      <c r="AN28" s="471" t="e">
        <f>#REF!+#REF!+#REF!+#REF!+#REF!+#REF!+#REF!+#REF!+#REF!+'KIM SON (21-30)'!AN28+'HAM GIANG (21-30)'!AN28+'HAM TAN (21-30)'!AN28+'DAI AN (21-30)'!AN28+'DINH AN (21-30)'!AN28+'NGOC BIEN (21-30)'!AN28+'LONG HIEP (21-30)'!AN28+'TAN HIEP (21-30)'!AN28</f>
        <v>#REF!</v>
      </c>
      <c r="AO28" s="471" t="e">
        <f>#REF!+#REF!+#REF!+#REF!+#REF!+#REF!+#REF!+#REF!+#REF!+'KIM SON (21-30)'!AO28+'HAM GIANG (21-30)'!AO28+'HAM TAN (21-30)'!AO28+'DAI AN (21-30)'!AO28+'DINH AN (21-30)'!AO28+'NGOC BIEN (21-30)'!AO28+'LONG HIEP (21-30)'!AO28+'TAN HIEP (21-30)'!AO28</f>
        <v>#REF!</v>
      </c>
      <c r="AP28" s="471" t="e">
        <f>#REF!+#REF!+#REF!+#REF!+#REF!+#REF!+#REF!+#REF!+#REF!+'KIM SON (21-30)'!AP28+'HAM GIANG (21-30)'!AP28+'HAM TAN (21-30)'!AP28+'DAI AN (21-30)'!AP28+'DINH AN (21-30)'!AP28+'NGOC BIEN (21-30)'!AP28+'LONG HIEP (21-30)'!AP28+'TAN HIEP (21-30)'!AP28</f>
        <v>#REF!</v>
      </c>
      <c r="AQ28" s="471" t="e">
        <f>#REF!+#REF!+#REF!+#REF!+#REF!+#REF!+#REF!+#REF!+#REF!+'KIM SON (21-30)'!AQ28+'HAM GIANG (21-30)'!AQ28+'HAM TAN (21-30)'!AQ28+'DAI AN (21-30)'!AQ28+'DINH AN (21-30)'!AQ28+'NGOC BIEN (21-30)'!AQ28+'LONG HIEP (21-30)'!AQ28+'TAN HIEP (21-30)'!AQ28</f>
        <v>#REF!</v>
      </c>
      <c r="AR28" s="471" t="e">
        <f>#REF!+#REF!+#REF!+#REF!+#REF!+#REF!+#REF!+#REF!+#REF!+'KIM SON (21-30)'!AR28+'HAM GIANG (21-30)'!AR28+'HAM TAN (21-30)'!AR28+'DAI AN (21-30)'!AR28+'DINH AN (21-30)'!AR28+'NGOC BIEN (21-30)'!AR28+'LONG HIEP (21-30)'!AR28+'TAN HIEP (21-30)'!AR28</f>
        <v>#REF!</v>
      </c>
      <c r="AS28" s="471" t="e">
        <f>#REF!+#REF!+#REF!+#REF!+#REF!+#REF!+#REF!+#REF!+#REF!+'KIM SON (21-30)'!AS28+'HAM GIANG (21-30)'!AS28+'HAM TAN (21-30)'!AS28+'DAI AN (21-30)'!AS28+'DINH AN (21-30)'!AS28+'NGOC BIEN (21-30)'!AS28+'LONG HIEP (21-30)'!AS28+'TAN HIEP (21-30)'!AS28</f>
        <v>#REF!</v>
      </c>
      <c r="AT28" s="471" t="e">
        <f>#REF!+#REF!+#REF!+#REF!+#REF!+#REF!+#REF!+#REF!+#REF!+'KIM SON (21-30)'!AT28+'HAM GIANG (21-30)'!AT28+'HAM TAN (21-30)'!AT28+'DAI AN (21-30)'!AT28+'DINH AN (21-30)'!AT28+'NGOC BIEN (21-30)'!AT28+'LONG HIEP (21-30)'!AT28+'TAN HIEP (21-30)'!AT28</f>
        <v>#REF!</v>
      </c>
      <c r="AU28" s="471" t="e">
        <f>#REF!+#REF!+#REF!+#REF!+#REF!+#REF!+#REF!+#REF!+#REF!+'KIM SON (21-30)'!AU28+'HAM GIANG (21-30)'!AU28+'HAM TAN (21-30)'!AU28+'DAI AN (21-30)'!AU28+'DINH AN (21-30)'!AU28+'NGOC BIEN (21-30)'!AU28+'LONG HIEP (21-30)'!AU28+'TAN HIEP (21-30)'!AU28</f>
        <v>#REF!</v>
      </c>
      <c r="AV28" s="471" t="e">
        <f>#REF!+#REF!+#REF!+#REF!+#REF!+#REF!+#REF!+#REF!+#REF!+'KIM SON (21-30)'!AV28+'HAM GIANG (21-30)'!AV28+'HAM TAN (21-30)'!AV28+'DAI AN (21-30)'!AV28+'DINH AN (21-30)'!AV28+'NGOC BIEN (21-30)'!AV28+'LONG HIEP (21-30)'!AV28+'TAN HIEP (21-30)'!AV28</f>
        <v>#REF!</v>
      </c>
      <c r="AW28" s="471" t="e">
        <f>#REF!+#REF!+#REF!+#REF!+#REF!+#REF!+#REF!+#REF!+#REF!+'KIM SON (21-30)'!AW28+'HAM GIANG (21-30)'!AW28+'HAM TAN (21-30)'!AW28+'DAI AN (21-30)'!AW28+'DINH AN (21-30)'!AW28+'NGOC BIEN (21-30)'!AW28+'LONG HIEP (21-30)'!AW28+'TAN HIEP (21-30)'!AW28</f>
        <v>#REF!</v>
      </c>
      <c r="AX28" s="471" t="e">
        <f>#REF!+#REF!+#REF!+#REF!+#REF!+#REF!+#REF!+#REF!+#REF!+'KIM SON (21-30)'!AX28+'HAM GIANG (21-30)'!AX28+'HAM TAN (21-30)'!AX28+'DAI AN (21-30)'!AX28+'DINH AN (21-30)'!AX28+'NGOC BIEN (21-30)'!AX28+'LONG HIEP (21-30)'!AX28+'TAN HIEP (21-30)'!AX28</f>
        <v>#REF!</v>
      </c>
      <c r="AY28" s="471" t="e">
        <f>#REF!+#REF!+#REF!+#REF!+#REF!+#REF!+#REF!+#REF!+#REF!+'KIM SON (21-30)'!AY28+'HAM GIANG (21-30)'!AY28+'HAM TAN (21-30)'!AY28+'DAI AN (21-30)'!AY28+'DINH AN (21-30)'!AY28+'NGOC BIEN (21-30)'!AY28+'LONG HIEP (21-30)'!AY28+'TAN HIEP (21-30)'!AY28</f>
        <v>#REF!</v>
      </c>
      <c r="AZ28" s="471" t="e">
        <f>#REF!+#REF!+#REF!+#REF!+#REF!+#REF!+#REF!+#REF!+#REF!+'KIM SON (21-30)'!AZ28+'HAM GIANG (21-30)'!AZ28+'HAM TAN (21-30)'!AZ28+'DAI AN (21-30)'!AZ28+'DINH AN (21-30)'!AZ28+'NGOC BIEN (21-30)'!AZ28+'LONG HIEP (21-30)'!AZ28+'TAN HIEP (21-30)'!AZ28</f>
        <v>#REF!</v>
      </c>
      <c r="BA28" s="471" t="e">
        <f>#REF!+#REF!+#REF!+#REF!+#REF!+#REF!+#REF!+#REF!+#REF!+'KIM SON (21-30)'!BA28+'HAM GIANG (21-30)'!BA28+'HAM TAN (21-30)'!BA28+'DAI AN (21-30)'!BA28+'DINH AN (21-30)'!BA28+'NGOC BIEN (21-30)'!BA28+'LONG HIEP (21-30)'!BA28+'TAN HIEP (21-30)'!BA28</f>
        <v>#REF!</v>
      </c>
      <c r="BB28" s="471" t="e">
        <f>#REF!+#REF!+#REF!+#REF!+#REF!+#REF!+#REF!+#REF!+#REF!+'KIM SON (21-30)'!BB28+'HAM GIANG (21-30)'!BB28+'HAM TAN (21-30)'!BB28+'DAI AN (21-30)'!BB28+'DINH AN (21-30)'!BB28+'NGOC BIEN (21-30)'!BB28+'LONG HIEP (21-30)'!BB28+'TAN HIEP (21-30)'!BB28</f>
        <v>#REF!</v>
      </c>
      <c r="BC28" s="471" t="e">
        <f>#REF!+#REF!+#REF!+#REF!+#REF!+#REF!+#REF!+#REF!+#REF!+'KIM SON (21-30)'!BC28+'HAM GIANG (21-30)'!BC28+'HAM TAN (21-30)'!BC28+'DAI AN (21-30)'!BC28+'DINH AN (21-30)'!BC28+'NGOC BIEN (21-30)'!BC28+'LONG HIEP (21-30)'!BC28+'TAN HIEP (21-30)'!BC28</f>
        <v>#REF!</v>
      </c>
      <c r="BD28" s="471" t="e">
        <f>#REF!+#REF!+#REF!+#REF!+#REF!+#REF!+#REF!+#REF!+#REF!+'KIM SON (21-30)'!BD28+'HAM GIANG (21-30)'!BD28+'HAM TAN (21-30)'!BD28+'DAI AN (21-30)'!BD28+'DINH AN (21-30)'!BD28+'NGOC BIEN (21-30)'!BD28+'LONG HIEP (21-30)'!BD28+'TAN HIEP (21-30)'!BD28</f>
        <v>#REF!</v>
      </c>
      <c r="BE28" s="471" t="e">
        <f>#REF!+#REF!+#REF!+#REF!+#REF!+#REF!+#REF!+#REF!+#REF!+'KIM SON (21-30)'!BE28+'HAM GIANG (21-30)'!BE28+'HAM TAN (21-30)'!BE28+'DAI AN (21-30)'!BE28+'DINH AN (21-30)'!BE28+'NGOC BIEN (21-30)'!BE28+'LONG HIEP (21-30)'!BE28+'TAN HIEP (21-30)'!BE28</f>
        <v>#REF!</v>
      </c>
      <c r="BF28" s="471" t="e">
        <f>#REF!+#REF!+#REF!+#REF!+#REF!+#REF!+#REF!+#REF!+#REF!+'KIM SON (21-30)'!BF28+'HAM GIANG (21-30)'!BF28+'HAM TAN (21-30)'!BF28+'DAI AN (21-30)'!BF28+'DINH AN (21-30)'!BF28+'NGOC BIEN (21-30)'!BF28+'LONG HIEP (21-30)'!BF28+'TAN HIEP (21-30)'!BF28</f>
        <v>#REF!</v>
      </c>
      <c r="BG28" s="468"/>
      <c r="BH28" s="468" t="e">
        <f t="shared" si="8"/>
        <v>#REF!</v>
      </c>
      <c r="BI28" s="478" t="e">
        <f>$X$64-BH28</f>
        <v>#REF!</v>
      </c>
      <c r="BJ28" s="468" t="e">
        <f t="shared" si="9"/>
        <v>#REF!</v>
      </c>
      <c r="BK28" s="450" t="e">
        <f>BJ28*100/BJ8</f>
        <v>#REF!</v>
      </c>
      <c r="BL28" s="451"/>
      <c r="BM28" s="36"/>
    </row>
    <row r="29" spans="1:65" s="4" customFormat="1" ht="30" customHeight="1">
      <c r="A29" s="369" t="s">
        <v>56</v>
      </c>
      <c r="B29" s="477" t="s">
        <v>59</v>
      </c>
      <c r="C29" s="16" t="s">
        <v>60</v>
      </c>
      <c r="D29" s="471" t="e">
        <f>#REF!+#REF!+#REF!+#REF!+#REF!+#REF!+#REF!+#REF!+#REF!+'KIM SON (21-30)'!D29+'HAM GIANG (21-30)'!D29+'HAM TAN (21-30)'!D29+'DAI AN (21-30)'!D29+'DINH AN (21-30)'!D29+'NGOC BIEN (21-30)'!D29+'LONG HIEP (21-30)'!D29+'TAN HIEP (21-30)'!D29</f>
        <v>#REF!</v>
      </c>
      <c r="E29" s="468" t="e">
        <f t="shared" si="7"/>
        <v>#REF!</v>
      </c>
      <c r="F29" s="471" t="e">
        <f>#REF!+#REF!+#REF!+#REF!+#REF!+#REF!+#REF!+#REF!+#REF!+'KIM SON (21-30)'!F29+'HAM GIANG (21-30)'!F29+'HAM TAN (21-30)'!F29+'DAI AN (21-30)'!F29+'DINH AN (21-30)'!F29+'NGOC BIEN (21-30)'!F29+'LONG HIEP (21-30)'!F29+'TAN HIEP (21-30)'!F29</f>
        <v>#REF!</v>
      </c>
      <c r="G29" s="471" t="e">
        <f>#REF!+#REF!+#REF!+#REF!+#REF!+#REF!+#REF!+#REF!+#REF!+'KIM SON (21-30)'!G29+'HAM GIANG (21-30)'!G29+'HAM TAN (21-30)'!G29+'DAI AN (21-30)'!G29+'DINH AN (21-30)'!G29+'NGOC BIEN (21-30)'!G29+'LONG HIEP (21-30)'!G29+'TAN HIEP (21-30)'!G29</f>
        <v>#REF!</v>
      </c>
      <c r="H29" s="471" t="e">
        <f>#REF!+#REF!+#REF!+#REF!+#REF!+#REF!+#REF!+#REF!+#REF!+'KIM SON (21-30)'!H29+'HAM GIANG (21-30)'!H29+'HAM TAN (21-30)'!H29+'DAI AN (21-30)'!H29+'DINH AN (21-30)'!H29+'NGOC BIEN (21-30)'!H29+'LONG HIEP (21-30)'!H29+'TAN HIEP (21-30)'!H29</f>
        <v>#REF!</v>
      </c>
      <c r="I29" s="471" t="e">
        <f>#REF!+#REF!+#REF!+#REF!+#REF!+#REF!+#REF!+#REF!+#REF!+'KIM SON (21-30)'!I29+'HAM GIANG (21-30)'!I29+'HAM TAN (21-30)'!I29+'DAI AN (21-30)'!I29+'DINH AN (21-30)'!I29+'NGOC BIEN (21-30)'!I29+'LONG HIEP (21-30)'!I29+'TAN HIEP (21-30)'!I29</f>
        <v>#REF!</v>
      </c>
      <c r="J29" s="471" t="e">
        <f>#REF!+#REF!+#REF!+#REF!+#REF!+#REF!+#REF!+#REF!+#REF!+'KIM SON (21-30)'!J29+'HAM GIANG (21-30)'!J29+'HAM TAN (21-30)'!J29+'DAI AN (21-30)'!J29+'DINH AN (21-30)'!J29+'NGOC BIEN (21-30)'!J29+'LONG HIEP (21-30)'!J29+'TAN HIEP (21-30)'!J29</f>
        <v>#REF!</v>
      </c>
      <c r="K29" s="471" t="e">
        <f>#REF!+#REF!+#REF!+#REF!+#REF!+#REF!+#REF!+#REF!+#REF!+'KIM SON (21-30)'!K29+'HAM GIANG (21-30)'!K29+'HAM TAN (21-30)'!K29+'DAI AN (21-30)'!K29+'DINH AN (21-30)'!K29+'NGOC BIEN (21-30)'!K29+'LONG HIEP (21-30)'!K29+'TAN HIEP (21-30)'!K29</f>
        <v>#REF!</v>
      </c>
      <c r="L29" s="471" t="e">
        <f>#REF!+#REF!+#REF!+#REF!+#REF!+#REF!+#REF!+#REF!+#REF!+'KIM SON (21-30)'!L29+'HAM GIANG (21-30)'!L29+'HAM TAN (21-30)'!L29+'DAI AN (21-30)'!L29+'DINH AN (21-30)'!L29+'NGOC BIEN (21-30)'!L29+'LONG HIEP (21-30)'!L29+'TAN HIEP (21-30)'!L29</f>
        <v>#REF!</v>
      </c>
      <c r="M29" s="471" t="e">
        <f>#REF!+#REF!+#REF!+#REF!+#REF!+#REF!+#REF!+#REF!+#REF!+'KIM SON (21-30)'!M29+'HAM GIANG (21-30)'!M29+'HAM TAN (21-30)'!M29+'DAI AN (21-30)'!M29+'DINH AN (21-30)'!M29+'NGOC BIEN (21-30)'!M29+'LONG HIEP (21-30)'!M29+'TAN HIEP (21-30)'!M29</f>
        <v>#REF!</v>
      </c>
      <c r="N29" s="471" t="e">
        <f>#REF!+#REF!+#REF!+#REF!+#REF!+#REF!+#REF!+#REF!+#REF!+'KIM SON (21-30)'!N29+'HAM GIANG (21-30)'!N29+'HAM TAN (21-30)'!N29+'DAI AN (21-30)'!N29+'DINH AN (21-30)'!N29+'NGOC BIEN (21-30)'!N29+'LONG HIEP (21-30)'!N29+'TAN HIEP (21-30)'!N29</f>
        <v>#REF!</v>
      </c>
      <c r="O29" s="471" t="e">
        <f>#REF!+#REF!+#REF!+#REF!+#REF!+#REF!+#REF!+#REF!+#REF!+'KIM SON (21-30)'!O29+'HAM GIANG (21-30)'!O29+'HAM TAN (21-30)'!O29+'DAI AN (21-30)'!O29+'DINH AN (21-30)'!O29+'NGOC BIEN (21-30)'!O29+'LONG HIEP (21-30)'!O29+'TAN HIEP (21-30)'!O29</f>
        <v>#REF!</v>
      </c>
      <c r="P29" s="471" t="e">
        <f>#REF!+#REF!+#REF!+#REF!+#REF!+#REF!+#REF!+#REF!+#REF!+'KIM SON (21-30)'!P29+'HAM GIANG (21-30)'!P29+'HAM TAN (21-30)'!P29+'DAI AN (21-30)'!P29+'DINH AN (21-30)'!P29+'NGOC BIEN (21-30)'!P29+'LONG HIEP (21-30)'!P29+'TAN HIEP (21-30)'!P29</f>
        <v>#REF!</v>
      </c>
      <c r="Q29" s="471" t="e">
        <f>#REF!+#REF!+#REF!+#REF!+#REF!+#REF!+#REF!+#REF!+#REF!+'KIM SON (21-30)'!Q29+'HAM GIANG (21-30)'!Q29+'HAM TAN (21-30)'!Q29+'DAI AN (21-30)'!Q29+'DINH AN (21-30)'!Q29+'NGOC BIEN (21-30)'!Q29+'LONG HIEP (21-30)'!Q29+'TAN HIEP (21-30)'!Q29</f>
        <v>#REF!</v>
      </c>
      <c r="R29" s="468" t="e">
        <f>SUM(T29:X29,Z29:AB29,AT29:BE29)</f>
        <v>#REF!</v>
      </c>
      <c r="S29" s="471" t="e">
        <f>#REF!+#REF!+#REF!+#REF!+#REF!+#REF!+#REF!+#REF!+#REF!+'KIM SON (21-30)'!S29+'HAM GIANG (21-30)'!S29+'HAM TAN (21-30)'!S29+'DAI AN (21-30)'!S29+'DINH AN (21-30)'!S29+'NGOC BIEN (21-30)'!S29+'LONG HIEP (21-30)'!S29+'TAN HIEP (21-30)'!S29</f>
        <v>#REF!</v>
      </c>
      <c r="T29" s="471" t="e">
        <f>#REF!+#REF!+#REF!+#REF!+#REF!+#REF!+#REF!+#REF!+#REF!+'KIM SON (21-30)'!T29+'HAM GIANG (21-30)'!T29+'HAM TAN (21-30)'!T29+'DAI AN (21-30)'!T29+'DINH AN (21-30)'!T29+'NGOC BIEN (21-30)'!T29+'LONG HIEP (21-30)'!T29+'TAN HIEP (21-30)'!T29</f>
        <v>#REF!</v>
      </c>
      <c r="U29" s="471" t="e">
        <f>#REF!+#REF!+#REF!+#REF!+#REF!+#REF!+#REF!+#REF!+#REF!+'KIM SON (21-30)'!U29+'HAM GIANG (21-30)'!U29+'HAM TAN (21-30)'!U29+'DAI AN (21-30)'!U29+'DINH AN (21-30)'!U29+'NGOC BIEN (21-30)'!U29+'LONG HIEP (21-30)'!U29+'TAN HIEP (21-30)'!U29</f>
        <v>#REF!</v>
      </c>
      <c r="V29" s="471" t="e">
        <f>#REF!+#REF!+#REF!+#REF!+#REF!+#REF!+#REF!+#REF!+#REF!+'KIM SON (21-30)'!V29+'HAM GIANG (21-30)'!V29+'HAM TAN (21-30)'!V29+'DAI AN (21-30)'!V29+'DINH AN (21-30)'!V29+'NGOC BIEN (21-30)'!V29+'LONG HIEP (21-30)'!V29+'TAN HIEP (21-30)'!V29</f>
        <v>#REF!</v>
      </c>
      <c r="W29" s="471" t="e">
        <f>#REF!+#REF!+#REF!+#REF!+#REF!+#REF!+#REF!+#REF!+#REF!+'KIM SON (21-30)'!W29+'HAM GIANG (21-30)'!W29+'HAM TAN (21-30)'!W29+'DAI AN (21-30)'!W29+'DINH AN (21-30)'!W29+'NGOC BIEN (21-30)'!W29+'LONG HIEP (21-30)'!W29+'TAN HIEP (21-30)'!W29</f>
        <v>#REF!</v>
      </c>
      <c r="X29" s="471" t="e">
        <f>#REF!+#REF!+#REF!+#REF!+#REF!+#REF!+#REF!+#REF!+#REF!+'KIM SON (21-30)'!X29+'HAM GIANG (21-30)'!X29+'HAM TAN (21-30)'!X29+'DAI AN (21-30)'!X29+'DINH AN (21-30)'!X29+'NGOC BIEN (21-30)'!X29+'LONG HIEP (21-30)'!X29+'TAN HIEP (21-30)'!X29</f>
        <v>#REF!</v>
      </c>
      <c r="Y29" s="475" t="e">
        <f>$D29-$BH29</f>
        <v>#REF!</v>
      </c>
      <c r="Z29" s="471" t="e">
        <f>#REF!+#REF!+#REF!+#REF!+#REF!+#REF!+#REF!+#REF!+#REF!+'KIM SON (21-30)'!Z29+'HAM GIANG (21-30)'!Z29+'HAM TAN (21-30)'!Z29+'DAI AN (21-30)'!Z29+'DINH AN (21-30)'!Z29+'NGOC BIEN (21-30)'!Z29+'LONG HIEP (21-30)'!Z29+'TAN HIEP (21-30)'!Z29</f>
        <v>#REF!</v>
      </c>
      <c r="AA29" s="471" t="e">
        <f>#REF!+#REF!+#REF!+#REF!+#REF!+#REF!+#REF!+#REF!+#REF!+'KIM SON (21-30)'!AA29+'HAM GIANG (21-30)'!AA29+'HAM TAN (21-30)'!AA29+'DAI AN (21-30)'!AA29+'DINH AN (21-30)'!AA29+'NGOC BIEN (21-30)'!AA29+'LONG HIEP (21-30)'!AA29+'TAN HIEP (21-30)'!AA29</f>
        <v>#REF!</v>
      </c>
      <c r="AB29" s="474" t="e">
        <f t="shared" si="4"/>
        <v>#REF!</v>
      </c>
      <c r="AC29" s="471" t="e">
        <f>#REF!+#REF!+#REF!+#REF!+#REF!+#REF!+#REF!+#REF!+#REF!+'KIM SON (21-30)'!AC29+'HAM GIANG (21-30)'!AC29+'HAM TAN (21-30)'!AC29+'DAI AN (21-30)'!AC29+'DINH AN (21-30)'!AC29+'NGOC BIEN (21-30)'!AC29+'LONG HIEP (21-30)'!AC29+'TAN HIEP (21-30)'!AC29</f>
        <v>#REF!</v>
      </c>
      <c r="AD29" s="471" t="e">
        <f>#REF!+#REF!+#REF!+#REF!+#REF!+#REF!+#REF!+#REF!+#REF!+'KIM SON (21-30)'!AD29+'HAM GIANG (21-30)'!AD29+'HAM TAN (21-30)'!AD29+'DAI AN (21-30)'!AD29+'DINH AN (21-30)'!AD29+'NGOC BIEN (21-30)'!AD29+'LONG HIEP (21-30)'!AD29+'TAN HIEP (21-30)'!AD29</f>
        <v>#REF!</v>
      </c>
      <c r="AE29" s="471" t="e">
        <f>#REF!+#REF!+#REF!+#REF!+#REF!+#REF!+#REF!+#REF!+#REF!+'KIM SON (21-30)'!AE29+'HAM GIANG (21-30)'!AE29+'HAM TAN (21-30)'!AE29+'DAI AN (21-30)'!AE29+'DINH AN (21-30)'!AE29+'NGOC BIEN (21-30)'!AE29+'LONG HIEP (21-30)'!AE29+'TAN HIEP (21-30)'!AE29</f>
        <v>#REF!</v>
      </c>
      <c r="AF29" s="471" t="e">
        <f>#REF!+#REF!+#REF!+#REF!+#REF!+#REF!+#REF!+#REF!+#REF!+'KIM SON (21-30)'!AF29+'HAM GIANG (21-30)'!AF29+'HAM TAN (21-30)'!AF29+'DAI AN (21-30)'!AF29+'DINH AN (21-30)'!AF29+'NGOC BIEN (21-30)'!AF29+'LONG HIEP (21-30)'!AF29+'TAN HIEP (21-30)'!AF29</f>
        <v>#REF!</v>
      </c>
      <c r="AG29" s="471" t="e">
        <f>#REF!+#REF!+#REF!+#REF!+#REF!+#REF!+#REF!+#REF!+#REF!+'KIM SON (21-30)'!AG29+'HAM GIANG (21-30)'!AG29+'HAM TAN (21-30)'!AG29+'DAI AN (21-30)'!AG29+'DINH AN (21-30)'!AG29+'NGOC BIEN (21-30)'!AG29+'LONG HIEP (21-30)'!AG29+'TAN HIEP (21-30)'!AG29</f>
        <v>#REF!</v>
      </c>
      <c r="AH29" s="471" t="e">
        <f>#REF!+#REF!+#REF!+#REF!+#REF!+#REF!+#REF!+#REF!+#REF!+'KIM SON (21-30)'!AH29+'HAM GIANG (21-30)'!AH29+'HAM TAN (21-30)'!AH29+'DAI AN (21-30)'!AH29+'DINH AN (21-30)'!AH29+'NGOC BIEN (21-30)'!AH29+'LONG HIEP (21-30)'!AH29+'TAN HIEP (21-30)'!AH29</f>
        <v>#REF!</v>
      </c>
      <c r="AI29" s="471" t="e">
        <f>#REF!+#REF!+#REF!+#REF!+#REF!+#REF!+#REF!+#REF!+#REF!+'KIM SON (21-30)'!AI29+'HAM GIANG (21-30)'!AI29+'HAM TAN (21-30)'!AI29+'DAI AN (21-30)'!AI29+'DINH AN (21-30)'!AI29+'NGOC BIEN (21-30)'!AI29+'LONG HIEP (21-30)'!AI29+'TAN HIEP (21-30)'!AI29</f>
        <v>#REF!</v>
      </c>
      <c r="AJ29" s="471" t="e">
        <f>#REF!+#REF!+#REF!+#REF!+#REF!+#REF!+#REF!+#REF!+#REF!+'KIM SON (21-30)'!AJ29+'HAM GIANG (21-30)'!AJ29+'HAM TAN (21-30)'!AJ29+'DAI AN (21-30)'!AJ29+'DINH AN (21-30)'!AJ29+'NGOC BIEN (21-30)'!AJ29+'LONG HIEP (21-30)'!AJ29+'TAN HIEP (21-30)'!AJ29</f>
        <v>#REF!</v>
      </c>
      <c r="AK29" s="471" t="e">
        <f>#REF!+#REF!+#REF!+#REF!+#REF!+#REF!+#REF!+#REF!+#REF!+'KIM SON (21-30)'!AK29+'HAM GIANG (21-30)'!AK29+'HAM TAN (21-30)'!AK29+'DAI AN (21-30)'!AK29+'DINH AN (21-30)'!AK29+'NGOC BIEN (21-30)'!AK29+'LONG HIEP (21-30)'!AK29+'TAN HIEP (21-30)'!AK29</f>
        <v>#REF!</v>
      </c>
      <c r="AL29" s="471" t="e">
        <f>#REF!+#REF!+#REF!+#REF!+#REF!+#REF!+#REF!+#REF!+#REF!+'KIM SON (21-30)'!AL29+'HAM GIANG (21-30)'!AL29+'HAM TAN (21-30)'!AL29+'DAI AN (21-30)'!AL29+'DINH AN (21-30)'!AL29+'NGOC BIEN (21-30)'!AL29+'LONG HIEP (21-30)'!AL29+'TAN HIEP (21-30)'!AL29</f>
        <v>#REF!</v>
      </c>
      <c r="AM29" s="471" t="e">
        <f>#REF!+#REF!+#REF!+#REF!+#REF!+#REF!+#REF!+#REF!+#REF!+'KIM SON (21-30)'!AM29+'HAM GIANG (21-30)'!AM29+'HAM TAN (21-30)'!AM29+'DAI AN (21-30)'!AM29+'DINH AN (21-30)'!AM29+'NGOC BIEN (21-30)'!AM29+'LONG HIEP (21-30)'!AM29+'TAN HIEP (21-30)'!AM29</f>
        <v>#REF!</v>
      </c>
      <c r="AN29" s="471" t="e">
        <f>#REF!+#REF!+#REF!+#REF!+#REF!+#REF!+#REF!+#REF!+#REF!+'KIM SON (21-30)'!AN29+'HAM GIANG (21-30)'!AN29+'HAM TAN (21-30)'!AN29+'DAI AN (21-30)'!AN29+'DINH AN (21-30)'!AN29+'NGOC BIEN (21-30)'!AN29+'LONG HIEP (21-30)'!AN29+'TAN HIEP (21-30)'!AN29</f>
        <v>#REF!</v>
      </c>
      <c r="AO29" s="471" t="e">
        <f>#REF!+#REF!+#REF!+#REF!+#REF!+#REF!+#REF!+#REF!+#REF!+'KIM SON (21-30)'!AO29+'HAM GIANG (21-30)'!AO29+'HAM TAN (21-30)'!AO29+'DAI AN (21-30)'!AO29+'DINH AN (21-30)'!AO29+'NGOC BIEN (21-30)'!AO29+'LONG HIEP (21-30)'!AO29+'TAN HIEP (21-30)'!AO29</f>
        <v>#REF!</v>
      </c>
      <c r="AP29" s="471" t="e">
        <f>#REF!+#REF!+#REF!+#REF!+#REF!+#REF!+#REF!+#REF!+#REF!+'KIM SON (21-30)'!AP29+'HAM GIANG (21-30)'!AP29+'HAM TAN (21-30)'!AP29+'DAI AN (21-30)'!AP29+'DINH AN (21-30)'!AP29+'NGOC BIEN (21-30)'!AP29+'LONG HIEP (21-30)'!AP29+'TAN HIEP (21-30)'!AP29</f>
        <v>#REF!</v>
      </c>
      <c r="AQ29" s="471" t="e">
        <f>#REF!+#REF!+#REF!+#REF!+#REF!+#REF!+#REF!+#REF!+#REF!+'KIM SON (21-30)'!AQ29+'HAM GIANG (21-30)'!AQ29+'HAM TAN (21-30)'!AQ29+'DAI AN (21-30)'!AQ29+'DINH AN (21-30)'!AQ29+'NGOC BIEN (21-30)'!AQ29+'LONG HIEP (21-30)'!AQ29+'TAN HIEP (21-30)'!AQ29</f>
        <v>#REF!</v>
      </c>
      <c r="AR29" s="471" t="e">
        <f>#REF!+#REF!+#REF!+#REF!+#REF!+#REF!+#REF!+#REF!+#REF!+'KIM SON (21-30)'!AR29+'HAM GIANG (21-30)'!AR29+'HAM TAN (21-30)'!AR29+'DAI AN (21-30)'!AR29+'DINH AN (21-30)'!AR29+'NGOC BIEN (21-30)'!AR29+'LONG HIEP (21-30)'!AR29+'TAN HIEP (21-30)'!AR29</f>
        <v>#REF!</v>
      </c>
      <c r="AS29" s="471" t="e">
        <f>#REF!+#REF!+#REF!+#REF!+#REF!+#REF!+#REF!+#REF!+#REF!+'KIM SON (21-30)'!AS29+'HAM GIANG (21-30)'!AS29+'HAM TAN (21-30)'!AS29+'DAI AN (21-30)'!AS29+'DINH AN (21-30)'!AS29+'NGOC BIEN (21-30)'!AS29+'LONG HIEP (21-30)'!AS29+'TAN HIEP (21-30)'!AS29</f>
        <v>#REF!</v>
      </c>
      <c r="AT29" s="471" t="e">
        <f>#REF!+#REF!+#REF!+#REF!+#REF!+#REF!+#REF!+#REF!+#REF!+'KIM SON (21-30)'!AT29+'HAM GIANG (21-30)'!AT29+'HAM TAN (21-30)'!AT29+'DAI AN (21-30)'!AT29+'DINH AN (21-30)'!AT29+'NGOC BIEN (21-30)'!AT29+'LONG HIEP (21-30)'!AT29+'TAN HIEP (21-30)'!AT29</f>
        <v>#REF!</v>
      </c>
      <c r="AU29" s="471" t="e">
        <f>#REF!+#REF!+#REF!+#REF!+#REF!+#REF!+#REF!+#REF!+#REF!+'KIM SON (21-30)'!AU29+'HAM GIANG (21-30)'!AU29+'HAM TAN (21-30)'!AU29+'DAI AN (21-30)'!AU29+'DINH AN (21-30)'!AU29+'NGOC BIEN (21-30)'!AU29+'LONG HIEP (21-30)'!AU29+'TAN HIEP (21-30)'!AU29</f>
        <v>#REF!</v>
      </c>
      <c r="AV29" s="471" t="e">
        <f>#REF!+#REF!+#REF!+#REF!+#REF!+#REF!+#REF!+#REF!+#REF!+'KIM SON (21-30)'!AV29+'HAM GIANG (21-30)'!AV29+'HAM TAN (21-30)'!AV29+'DAI AN (21-30)'!AV29+'DINH AN (21-30)'!AV29+'NGOC BIEN (21-30)'!AV29+'LONG HIEP (21-30)'!AV29+'TAN HIEP (21-30)'!AV29</f>
        <v>#REF!</v>
      </c>
      <c r="AW29" s="471" t="e">
        <f>#REF!+#REF!+#REF!+#REF!+#REF!+#REF!+#REF!+#REF!+#REF!+'KIM SON (21-30)'!AW29+'HAM GIANG (21-30)'!AW29+'HAM TAN (21-30)'!AW29+'DAI AN (21-30)'!AW29+'DINH AN (21-30)'!AW29+'NGOC BIEN (21-30)'!AW29+'LONG HIEP (21-30)'!AW29+'TAN HIEP (21-30)'!AW29</f>
        <v>#REF!</v>
      </c>
      <c r="AX29" s="471" t="e">
        <f>#REF!+#REF!+#REF!+#REF!+#REF!+#REF!+#REF!+#REF!+#REF!+'KIM SON (21-30)'!AX29+'HAM GIANG (21-30)'!AX29+'HAM TAN (21-30)'!AX29+'DAI AN (21-30)'!AX29+'DINH AN (21-30)'!AX29+'NGOC BIEN (21-30)'!AX29+'LONG HIEP (21-30)'!AX29+'TAN HIEP (21-30)'!AX29</f>
        <v>#REF!</v>
      </c>
      <c r="AY29" s="471" t="e">
        <f>#REF!+#REF!+#REF!+#REF!+#REF!+#REF!+#REF!+#REF!+#REF!+'KIM SON (21-30)'!AY29+'HAM GIANG (21-30)'!AY29+'HAM TAN (21-30)'!AY29+'DAI AN (21-30)'!AY29+'DINH AN (21-30)'!AY29+'NGOC BIEN (21-30)'!AY29+'LONG HIEP (21-30)'!AY29+'TAN HIEP (21-30)'!AY29</f>
        <v>#REF!</v>
      </c>
      <c r="AZ29" s="471" t="e">
        <f>#REF!+#REF!+#REF!+#REF!+#REF!+#REF!+#REF!+#REF!+#REF!+'KIM SON (21-30)'!AZ29+'HAM GIANG (21-30)'!AZ29+'HAM TAN (21-30)'!AZ29+'DAI AN (21-30)'!AZ29+'DINH AN (21-30)'!AZ29+'NGOC BIEN (21-30)'!AZ29+'LONG HIEP (21-30)'!AZ29+'TAN HIEP (21-30)'!AZ29</f>
        <v>#REF!</v>
      </c>
      <c r="BA29" s="471" t="e">
        <f>#REF!+#REF!+#REF!+#REF!+#REF!+#REF!+#REF!+#REF!+#REF!+'KIM SON (21-30)'!BA29+'HAM GIANG (21-30)'!BA29+'HAM TAN (21-30)'!BA29+'DAI AN (21-30)'!BA29+'DINH AN (21-30)'!BA29+'NGOC BIEN (21-30)'!BA29+'LONG HIEP (21-30)'!BA29+'TAN HIEP (21-30)'!BA29</f>
        <v>#REF!</v>
      </c>
      <c r="BB29" s="471" t="e">
        <f>#REF!+#REF!+#REF!+#REF!+#REF!+#REF!+#REF!+#REF!+#REF!+'KIM SON (21-30)'!BB29+'HAM GIANG (21-30)'!BB29+'HAM TAN (21-30)'!BB29+'DAI AN (21-30)'!BB29+'DINH AN (21-30)'!BB29+'NGOC BIEN (21-30)'!BB29+'LONG HIEP (21-30)'!BB29+'TAN HIEP (21-30)'!BB29</f>
        <v>#REF!</v>
      </c>
      <c r="BC29" s="471" t="e">
        <f>#REF!+#REF!+#REF!+#REF!+#REF!+#REF!+#REF!+#REF!+#REF!+'KIM SON (21-30)'!BC29+'HAM GIANG (21-30)'!BC29+'HAM TAN (21-30)'!BC29+'DAI AN (21-30)'!BC29+'DINH AN (21-30)'!BC29+'NGOC BIEN (21-30)'!BC29+'LONG HIEP (21-30)'!BC29+'TAN HIEP (21-30)'!BC29</f>
        <v>#REF!</v>
      </c>
      <c r="BD29" s="471" t="e">
        <f>#REF!+#REF!+#REF!+#REF!+#REF!+#REF!+#REF!+#REF!+#REF!+'KIM SON (21-30)'!BD29+'HAM GIANG (21-30)'!BD29+'HAM TAN (21-30)'!BD29+'DAI AN (21-30)'!BD29+'DINH AN (21-30)'!BD29+'NGOC BIEN (21-30)'!BD29+'LONG HIEP (21-30)'!BD29+'TAN HIEP (21-30)'!BD29</f>
        <v>#REF!</v>
      </c>
      <c r="BE29" s="471" t="e">
        <f>#REF!+#REF!+#REF!+#REF!+#REF!+#REF!+#REF!+#REF!+#REF!+'KIM SON (21-30)'!BE29+'HAM GIANG (21-30)'!BE29+'HAM TAN (21-30)'!BE29+'DAI AN (21-30)'!BE29+'DINH AN (21-30)'!BE29+'NGOC BIEN (21-30)'!BE29+'LONG HIEP (21-30)'!BE29+'TAN HIEP (21-30)'!BE29</f>
        <v>#REF!</v>
      </c>
      <c r="BF29" s="471" t="e">
        <f>#REF!+#REF!+#REF!+#REF!+#REF!+#REF!+#REF!+#REF!+#REF!+'KIM SON (21-30)'!BF29+'HAM GIANG (21-30)'!BF29+'HAM TAN (21-30)'!BF29+'DAI AN (21-30)'!BF29+'DINH AN (21-30)'!BF29+'NGOC BIEN (21-30)'!BF29+'LONG HIEP (21-30)'!BF29+'TAN HIEP (21-30)'!BF29</f>
        <v>#REF!</v>
      </c>
      <c r="BG29" s="468"/>
      <c r="BH29" s="468" t="e">
        <f t="shared" si="8"/>
        <v>#REF!</v>
      </c>
      <c r="BI29" s="478" t="e">
        <f>$Y$64-BH29</f>
        <v>#REF!</v>
      </c>
      <c r="BJ29" s="468" t="e">
        <f t="shared" si="9"/>
        <v>#REF!</v>
      </c>
      <c r="BK29" s="450" t="e">
        <f>BJ29*100/BJ8</f>
        <v>#REF!</v>
      </c>
      <c r="BL29" s="451"/>
      <c r="BM29" s="36"/>
    </row>
    <row r="30" spans="1:65" s="6" customFormat="1" ht="30" customHeight="1">
      <c r="A30" s="369" t="s">
        <v>58</v>
      </c>
      <c r="B30" s="477" t="s">
        <v>62</v>
      </c>
      <c r="C30" s="16" t="s">
        <v>63</v>
      </c>
      <c r="D30" s="471" t="e">
        <f>#REF!+#REF!+#REF!+#REF!+#REF!+#REF!+#REF!+#REF!+#REF!+'KIM SON (21-30)'!D30+'HAM GIANG (21-30)'!D30+'HAM TAN (21-30)'!D30+'DAI AN (21-30)'!D30+'DINH AN (21-30)'!D30+'NGOC BIEN (21-30)'!D30+'LONG HIEP (21-30)'!D30+'TAN HIEP (21-30)'!D30</f>
        <v>#REF!</v>
      </c>
      <c r="E30" s="468" t="e">
        <f t="shared" si="7"/>
        <v>#REF!</v>
      </c>
      <c r="F30" s="471" t="e">
        <f>#REF!+#REF!+#REF!+#REF!+#REF!+#REF!+#REF!+#REF!+#REF!+'KIM SON (21-30)'!F30+'HAM GIANG (21-30)'!F30+'HAM TAN (21-30)'!F30+'DAI AN (21-30)'!F30+'DINH AN (21-30)'!F30+'NGOC BIEN (21-30)'!F30+'LONG HIEP (21-30)'!F30+'TAN HIEP (21-30)'!F30</f>
        <v>#REF!</v>
      </c>
      <c r="G30" s="471" t="e">
        <f>#REF!+#REF!+#REF!+#REF!+#REF!+#REF!+#REF!+#REF!+#REF!+'KIM SON (21-30)'!G30+'HAM GIANG (21-30)'!G30+'HAM TAN (21-30)'!G30+'DAI AN (21-30)'!G30+'DINH AN (21-30)'!G30+'NGOC BIEN (21-30)'!G30+'LONG HIEP (21-30)'!G30+'TAN HIEP (21-30)'!G30</f>
        <v>#REF!</v>
      </c>
      <c r="H30" s="471" t="e">
        <f>#REF!+#REF!+#REF!+#REF!+#REF!+#REF!+#REF!+#REF!+#REF!+'KIM SON (21-30)'!H30+'HAM GIANG (21-30)'!H30+'HAM TAN (21-30)'!H30+'DAI AN (21-30)'!H30+'DINH AN (21-30)'!H30+'NGOC BIEN (21-30)'!H30+'LONG HIEP (21-30)'!H30+'TAN HIEP (21-30)'!H30</f>
        <v>#REF!</v>
      </c>
      <c r="I30" s="471" t="e">
        <f>#REF!+#REF!+#REF!+#REF!+#REF!+#REF!+#REF!+#REF!+#REF!+'KIM SON (21-30)'!I30+'HAM GIANG (21-30)'!I30+'HAM TAN (21-30)'!I30+'DAI AN (21-30)'!I30+'DINH AN (21-30)'!I30+'NGOC BIEN (21-30)'!I30+'LONG HIEP (21-30)'!I30+'TAN HIEP (21-30)'!I30</f>
        <v>#REF!</v>
      </c>
      <c r="J30" s="471" t="e">
        <f>#REF!+#REF!+#REF!+#REF!+#REF!+#REF!+#REF!+#REF!+#REF!+'KIM SON (21-30)'!J30+'HAM GIANG (21-30)'!J30+'HAM TAN (21-30)'!J30+'DAI AN (21-30)'!J30+'DINH AN (21-30)'!J30+'NGOC BIEN (21-30)'!J30+'LONG HIEP (21-30)'!J30+'TAN HIEP (21-30)'!J30</f>
        <v>#REF!</v>
      </c>
      <c r="K30" s="471" t="e">
        <f>#REF!+#REF!+#REF!+#REF!+#REF!+#REF!+#REF!+#REF!+#REF!+'KIM SON (21-30)'!K30+'HAM GIANG (21-30)'!K30+'HAM TAN (21-30)'!K30+'DAI AN (21-30)'!K30+'DINH AN (21-30)'!K30+'NGOC BIEN (21-30)'!K30+'LONG HIEP (21-30)'!K30+'TAN HIEP (21-30)'!K30</f>
        <v>#REF!</v>
      </c>
      <c r="L30" s="471" t="e">
        <f>#REF!+#REF!+#REF!+#REF!+#REF!+#REF!+#REF!+#REF!+#REF!+'KIM SON (21-30)'!L30+'HAM GIANG (21-30)'!L30+'HAM TAN (21-30)'!L30+'DAI AN (21-30)'!L30+'DINH AN (21-30)'!L30+'NGOC BIEN (21-30)'!L30+'LONG HIEP (21-30)'!L30+'TAN HIEP (21-30)'!L30</f>
        <v>#REF!</v>
      </c>
      <c r="M30" s="471" t="e">
        <f>#REF!+#REF!+#REF!+#REF!+#REF!+#REF!+#REF!+#REF!+#REF!+'KIM SON (21-30)'!M30+'HAM GIANG (21-30)'!M30+'HAM TAN (21-30)'!M30+'DAI AN (21-30)'!M30+'DINH AN (21-30)'!M30+'NGOC BIEN (21-30)'!M30+'LONG HIEP (21-30)'!M30+'TAN HIEP (21-30)'!M30</f>
        <v>#REF!</v>
      </c>
      <c r="N30" s="471" t="e">
        <f>#REF!+#REF!+#REF!+#REF!+#REF!+#REF!+#REF!+#REF!+#REF!+'KIM SON (21-30)'!N30+'HAM GIANG (21-30)'!N30+'HAM TAN (21-30)'!N30+'DAI AN (21-30)'!N30+'DINH AN (21-30)'!N30+'NGOC BIEN (21-30)'!N30+'LONG HIEP (21-30)'!N30+'TAN HIEP (21-30)'!N30</f>
        <v>#REF!</v>
      </c>
      <c r="O30" s="471" t="e">
        <f>#REF!+#REF!+#REF!+#REF!+#REF!+#REF!+#REF!+#REF!+#REF!+'KIM SON (21-30)'!O30+'HAM GIANG (21-30)'!O30+'HAM TAN (21-30)'!O30+'DAI AN (21-30)'!O30+'DINH AN (21-30)'!O30+'NGOC BIEN (21-30)'!O30+'LONG HIEP (21-30)'!O30+'TAN HIEP (21-30)'!O30</f>
        <v>#REF!</v>
      </c>
      <c r="P30" s="471" t="e">
        <f>#REF!+#REF!+#REF!+#REF!+#REF!+#REF!+#REF!+#REF!+#REF!+'KIM SON (21-30)'!P30+'HAM GIANG (21-30)'!P30+'HAM TAN (21-30)'!P30+'DAI AN (21-30)'!P30+'DINH AN (21-30)'!P30+'NGOC BIEN (21-30)'!P30+'LONG HIEP (21-30)'!P30+'TAN HIEP (21-30)'!P30</f>
        <v>#REF!</v>
      </c>
      <c r="Q30" s="471" t="e">
        <f>#REF!+#REF!+#REF!+#REF!+#REF!+#REF!+#REF!+#REF!+#REF!+'KIM SON (21-30)'!Q30+'HAM GIANG (21-30)'!Q30+'HAM TAN (21-30)'!Q30+'DAI AN (21-30)'!Q30+'DINH AN (21-30)'!Q30+'NGOC BIEN (21-30)'!Q30+'LONG HIEP (21-30)'!Q30+'TAN HIEP (21-30)'!Q30</f>
        <v>#REF!</v>
      </c>
      <c r="R30" s="468" t="e">
        <f>SUM(T30:Y30,AA30:AB30,AT30:BE30)</f>
        <v>#REF!</v>
      </c>
      <c r="S30" s="471" t="e">
        <f>#REF!+#REF!+#REF!+#REF!+#REF!+#REF!+#REF!+#REF!+#REF!+'KIM SON (21-30)'!S30+'HAM GIANG (21-30)'!S30+'HAM TAN (21-30)'!S30+'DAI AN (21-30)'!S30+'DINH AN (21-30)'!S30+'NGOC BIEN (21-30)'!S30+'LONG HIEP (21-30)'!S30+'TAN HIEP (21-30)'!S30</f>
        <v>#REF!</v>
      </c>
      <c r="T30" s="471" t="e">
        <f>#REF!+#REF!+#REF!+#REF!+#REF!+#REF!+#REF!+#REF!+#REF!+'KIM SON (21-30)'!T30+'HAM GIANG (21-30)'!T30+'HAM TAN (21-30)'!T30+'DAI AN (21-30)'!T30+'DINH AN (21-30)'!T30+'NGOC BIEN (21-30)'!T30+'LONG HIEP (21-30)'!T30+'TAN HIEP (21-30)'!T30</f>
        <v>#REF!</v>
      </c>
      <c r="U30" s="471" t="e">
        <f>#REF!+#REF!+#REF!+#REF!+#REF!+#REF!+#REF!+#REF!+#REF!+'KIM SON (21-30)'!U30+'HAM GIANG (21-30)'!U30+'HAM TAN (21-30)'!U30+'DAI AN (21-30)'!U30+'DINH AN (21-30)'!U30+'NGOC BIEN (21-30)'!U30+'LONG HIEP (21-30)'!U30+'TAN HIEP (21-30)'!U30</f>
        <v>#REF!</v>
      </c>
      <c r="V30" s="471" t="e">
        <f>#REF!+#REF!+#REF!+#REF!+#REF!+#REF!+#REF!+#REF!+#REF!+'KIM SON (21-30)'!V30+'HAM GIANG (21-30)'!V30+'HAM TAN (21-30)'!V30+'DAI AN (21-30)'!V30+'DINH AN (21-30)'!V30+'NGOC BIEN (21-30)'!V30+'LONG HIEP (21-30)'!V30+'TAN HIEP (21-30)'!V30</f>
        <v>#REF!</v>
      </c>
      <c r="W30" s="471" t="e">
        <f>#REF!+#REF!+#REF!+#REF!+#REF!+#REF!+#REF!+#REF!+#REF!+'KIM SON (21-30)'!W30+'HAM GIANG (21-30)'!W30+'HAM TAN (21-30)'!W30+'DAI AN (21-30)'!W30+'DINH AN (21-30)'!W30+'NGOC BIEN (21-30)'!W30+'LONG HIEP (21-30)'!W30+'TAN HIEP (21-30)'!W30</f>
        <v>#REF!</v>
      </c>
      <c r="X30" s="471" t="e">
        <f>#REF!+#REF!+#REF!+#REF!+#REF!+#REF!+#REF!+#REF!+#REF!+'KIM SON (21-30)'!X30+'HAM GIANG (21-30)'!X30+'HAM TAN (21-30)'!X30+'DAI AN (21-30)'!X30+'DINH AN (21-30)'!X30+'NGOC BIEN (21-30)'!X30+'LONG HIEP (21-30)'!X30+'TAN HIEP (21-30)'!X30</f>
        <v>#REF!</v>
      </c>
      <c r="Y30" s="471" t="e">
        <f>#REF!+#REF!+#REF!+#REF!+#REF!+#REF!+#REF!+#REF!+#REF!+'KIM SON (21-30)'!Y30+'HAM GIANG (21-30)'!Y30+'HAM TAN (21-30)'!Y30+'DAI AN (21-30)'!Y30+'DINH AN (21-30)'!Y30+'NGOC BIEN (21-30)'!Y30+'LONG HIEP (21-30)'!Y30+'TAN HIEP (21-30)'!Y30</f>
        <v>#REF!</v>
      </c>
      <c r="Z30" s="475" t="e">
        <f>$D30-$BH30</f>
        <v>#REF!</v>
      </c>
      <c r="AA30" s="471" t="e">
        <f>#REF!+#REF!+#REF!+#REF!+#REF!+#REF!+#REF!+#REF!+#REF!+'KIM SON (21-30)'!AA30+'HAM GIANG (21-30)'!AA30+'HAM TAN (21-30)'!AA30+'DAI AN (21-30)'!AA30+'DINH AN (21-30)'!AA30+'NGOC BIEN (21-30)'!AA30+'LONG HIEP (21-30)'!AA30+'TAN HIEP (21-30)'!AA30</f>
        <v>#REF!</v>
      </c>
      <c r="AB30" s="474" t="e">
        <f t="shared" si="4"/>
        <v>#REF!</v>
      </c>
      <c r="AC30" s="471" t="e">
        <f>#REF!+#REF!+#REF!+#REF!+#REF!+#REF!+#REF!+#REF!+#REF!+'KIM SON (21-30)'!AC30+'HAM GIANG (21-30)'!AC30+'HAM TAN (21-30)'!AC30+'DAI AN (21-30)'!AC30+'DINH AN (21-30)'!AC30+'NGOC BIEN (21-30)'!AC30+'LONG HIEP (21-30)'!AC30+'TAN HIEP (21-30)'!AC30</f>
        <v>#REF!</v>
      </c>
      <c r="AD30" s="471" t="e">
        <f>#REF!+#REF!+#REF!+#REF!+#REF!+#REF!+#REF!+#REF!+#REF!+'KIM SON (21-30)'!AD30+'HAM GIANG (21-30)'!AD30+'HAM TAN (21-30)'!AD30+'DAI AN (21-30)'!AD30+'DINH AN (21-30)'!AD30+'NGOC BIEN (21-30)'!AD30+'LONG HIEP (21-30)'!AD30+'TAN HIEP (21-30)'!AD30</f>
        <v>#REF!</v>
      </c>
      <c r="AE30" s="471" t="e">
        <f>#REF!+#REF!+#REF!+#REF!+#REF!+#REF!+#REF!+#REF!+#REF!+'KIM SON (21-30)'!AE30+'HAM GIANG (21-30)'!AE30+'HAM TAN (21-30)'!AE30+'DAI AN (21-30)'!AE30+'DINH AN (21-30)'!AE30+'NGOC BIEN (21-30)'!AE30+'LONG HIEP (21-30)'!AE30+'TAN HIEP (21-30)'!AE30</f>
        <v>#REF!</v>
      </c>
      <c r="AF30" s="471" t="e">
        <f>#REF!+#REF!+#REF!+#REF!+#REF!+#REF!+#REF!+#REF!+#REF!+'KIM SON (21-30)'!AF30+'HAM GIANG (21-30)'!AF30+'HAM TAN (21-30)'!AF30+'DAI AN (21-30)'!AF30+'DINH AN (21-30)'!AF30+'NGOC BIEN (21-30)'!AF30+'LONG HIEP (21-30)'!AF30+'TAN HIEP (21-30)'!AF30</f>
        <v>#REF!</v>
      </c>
      <c r="AG30" s="471" t="e">
        <f>#REF!+#REF!+#REF!+#REF!+#REF!+#REF!+#REF!+#REF!+#REF!+'KIM SON (21-30)'!AG30+'HAM GIANG (21-30)'!AG30+'HAM TAN (21-30)'!AG30+'DAI AN (21-30)'!AG30+'DINH AN (21-30)'!AG30+'NGOC BIEN (21-30)'!AG30+'LONG HIEP (21-30)'!AG30+'TAN HIEP (21-30)'!AG30</f>
        <v>#REF!</v>
      </c>
      <c r="AH30" s="471" t="e">
        <f>#REF!+#REF!+#REF!+#REF!+#REF!+#REF!+#REF!+#REF!+#REF!+'KIM SON (21-30)'!AH30+'HAM GIANG (21-30)'!AH30+'HAM TAN (21-30)'!AH30+'DAI AN (21-30)'!AH30+'DINH AN (21-30)'!AH30+'NGOC BIEN (21-30)'!AH30+'LONG HIEP (21-30)'!AH30+'TAN HIEP (21-30)'!AH30</f>
        <v>#REF!</v>
      </c>
      <c r="AI30" s="471" t="e">
        <f>#REF!+#REF!+#REF!+#REF!+#REF!+#REF!+#REF!+#REF!+#REF!+'KIM SON (21-30)'!AI30+'HAM GIANG (21-30)'!AI30+'HAM TAN (21-30)'!AI30+'DAI AN (21-30)'!AI30+'DINH AN (21-30)'!AI30+'NGOC BIEN (21-30)'!AI30+'LONG HIEP (21-30)'!AI30+'TAN HIEP (21-30)'!AI30</f>
        <v>#REF!</v>
      </c>
      <c r="AJ30" s="471" t="e">
        <f>#REF!+#REF!+#REF!+#REF!+#REF!+#REF!+#REF!+#REF!+#REF!+'KIM SON (21-30)'!AJ30+'HAM GIANG (21-30)'!AJ30+'HAM TAN (21-30)'!AJ30+'DAI AN (21-30)'!AJ30+'DINH AN (21-30)'!AJ30+'NGOC BIEN (21-30)'!AJ30+'LONG HIEP (21-30)'!AJ30+'TAN HIEP (21-30)'!AJ30</f>
        <v>#REF!</v>
      </c>
      <c r="AK30" s="471" t="e">
        <f>#REF!+#REF!+#REF!+#REF!+#REF!+#REF!+#REF!+#REF!+#REF!+'KIM SON (21-30)'!AK30+'HAM GIANG (21-30)'!AK30+'HAM TAN (21-30)'!AK30+'DAI AN (21-30)'!AK30+'DINH AN (21-30)'!AK30+'NGOC BIEN (21-30)'!AK30+'LONG HIEP (21-30)'!AK30+'TAN HIEP (21-30)'!AK30</f>
        <v>#REF!</v>
      </c>
      <c r="AL30" s="471" t="e">
        <f>#REF!+#REF!+#REF!+#REF!+#REF!+#REF!+#REF!+#REF!+#REF!+'KIM SON (21-30)'!AL30+'HAM GIANG (21-30)'!AL30+'HAM TAN (21-30)'!AL30+'DAI AN (21-30)'!AL30+'DINH AN (21-30)'!AL30+'NGOC BIEN (21-30)'!AL30+'LONG HIEP (21-30)'!AL30+'TAN HIEP (21-30)'!AL30</f>
        <v>#REF!</v>
      </c>
      <c r="AM30" s="471" t="e">
        <f>#REF!+#REF!+#REF!+#REF!+#REF!+#REF!+#REF!+#REF!+#REF!+'KIM SON (21-30)'!AM30+'HAM GIANG (21-30)'!AM30+'HAM TAN (21-30)'!AM30+'DAI AN (21-30)'!AM30+'DINH AN (21-30)'!AM30+'NGOC BIEN (21-30)'!AM30+'LONG HIEP (21-30)'!AM30+'TAN HIEP (21-30)'!AM30</f>
        <v>#REF!</v>
      </c>
      <c r="AN30" s="471" t="e">
        <f>#REF!+#REF!+#REF!+#REF!+#REF!+#REF!+#REF!+#REF!+#REF!+'KIM SON (21-30)'!AN30+'HAM GIANG (21-30)'!AN30+'HAM TAN (21-30)'!AN30+'DAI AN (21-30)'!AN30+'DINH AN (21-30)'!AN30+'NGOC BIEN (21-30)'!AN30+'LONG HIEP (21-30)'!AN30+'TAN HIEP (21-30)'!AN30</f>
        <v>#REF!</v>
      </c>
      <c r="AO30" s="471" t="e">
        <f>#REF!+#REF!+#REF!+#REF!+#REF!+#REF!+#REF!+#REF!+#REF!+'KIM SON (21-30)'!AO30+'HAM GIANG (21-30)'!AO30+'HAM TAN (21-30)'!AO30+'DAI AN (21-30)'!AO30+'DINH AN (21-30)'!AO30+'NGOC BIEN (21-30)'!AO30+'LONG HIEP (21-30)'!AO30+'TAN HIEP (21-30)'!AO30</f>
        <v>#REF!</v>
      </c>
      <c r="AP30" s="471" t="e">
        <f>#REF!+#REF!+#REF!+#REF!+#REF!+#REF!+#REF!+#REF!+#REF!+'KIM SON (21-30)'!AP30+'HAM GIANG (21-30)'!AP30+'HAM TAN (21-30)'!AP30+'DAI AN (21-30)'!AP30+'DINH AN (21-30)'!AP30+'NGOC BIEN (21-30)'!AP30+'LONG HIEP (21-30)'!AP30+'TAN HIEP (21-30)'!AP30</f>
        <v>#REF!</v>
      </c>
      <c r="AQ30" s="471" t="e">
        <f>#REF!+#REF!+#REF!+#REF!+#REF!+#REF!+#REF!+#REF!+#REF!+'KIM SON (21-30)'!AQ30+'HAM GIANG (21-30)'!AQ30+'HAM TAN (21-30)'!AQ30+'DAI AN (21-30)'!AQ30+'DINH AN (21-30)'!AQ30+'NGOC BIEN (21-30)'!AQ30+'LONG HIEP (21-30)'!AQ30+'TAN HIEP (21-30)'!AQ30</f>
        <v>#REF!</v>
      </c>
      <c r="AR30" s="471" t="e">
        <f>#REF!+#REF!+#REF!+#REF!+#REF!+#REF!+#REF!+#REF!+#REF!+'KIM SON (21-30)'!AR30+'HAM GIANG (21-30)'!AR30+'HAM TAN (21-30)'!AR30+'DAI AN (21-30)'!AR30+'DINH AN (21-30)'!AR30+'NGOC BIEN (21-30)'!AR30+'LONG HIEP (21-30)'!AR30+'TAN HIEP (21-30)'!AR30</f>
        <v>#REF!</v>
      </c>
      <c r="AS30" s="471" t="e">
        <f>#REF!+#REF!+#REF!+#REF!+#REF!+#REF!+#REF!+#REF!+#REF!+'KIM SON (21-30)'!AS30+'HAM GIANG (21-30)'!AS30+'HAM TAN (21-30)'!AS30+'DAI AN (21-30)'!AS30+'DINH AN (21-30)'!AS30+'NGOC BIEN (21-30)'!AS30+'LONG HIEP (21-30)'!AS30+'TAN HIEP (21-30)'!AS30</f>
        <v>#REF!</v>
      </c>
      <c r="AT30" s="471" t="e">
        <f>#REF!+#REF!+#REF!+#REF!+#REF!+#REF!+#REF!+#REF!+#REF!+'KIM SON (21-30)'!AT30+'HAM GIANG (21-30)'!AT30+'HAM TAN (21-30)'!AT30+'DAI AN (21-30)'!AT30+'DINH AN (21-30)'!AT30+'NGOC BIEN (21-30)'!AT30+'LONG HIEP (21-30)'!AT30+'TAN HIEP (21-30)'!AT30</f>
        <v>#REF!</v>
      </c>
      <c r="AU30" s="471" t="e">
        <f>#REF!+#REF!+#REF!+#REF!+#REF!+#REF!+#REF!+#REF!+#REF!+'KIM SON (21-30)'!AU30+'HAM GIANG (21-30)'!AU30+'HAM TAN (21-30)'!AU30+'DAI AN (21-30)'!AU30+'DINH AN (21-30)'!AU30+'NGOC BIEN (21-30)'!AU30+'LONG HIEP (21-30)'!AU30+'TAN HIEP (21-30)'!AU30</f>
        <v>#REF!</v>
      </c>
      <c r="AV30" s="471" t="e">
        <f>#REF!+#REF!+#REF!+#REF!+#REF!+#REF!+#REF!+#REF!+#REF!+'KIM SON (21-30)'!AV30+'HAM GIANG (21-30)'!AV30+'HAM TAN (21-30)'!AV30+'DAI AN (21-30)'!AV30+'DINH AN (21-30)'!AV30+'NGOC BIEN (21-30)'!AV30+'LONG HIEP (21-30)'!AV30+'TAN HIEP (21-30)'!AV30</f>
        <v>#REF!</v>
      </c>
      <c r="AW30" s="471" t="e">
        <f>#REF!+#REF!+#REF!+#REF!+#REF!+#REF!+#REF!+#REF!+#REF!+'KIM SON (21-30)'!AW30+'HAM GIANG (21-30)'!AW30+'HAM TAN (21-30)'!AW30+'DAI AN (21-30)'!AW30+'DINH AN (21-30)'!AW30+'NGOC BIEN (21-30)'!AW30+'LONG HIEP (21-30)'!AW30+'TAN HIEP (21-30)'!AW30</f>
        <v>#REF!</v>
      </c>
      <c r="AX30" s="471" t="e">
        <f>#REF!+#REF!+#REF!+#REF!+#REF!+#REF!+#REF!+#REF!+#REF!+'KIM SON (21-30)'!AX30+'HAM GIANG (21-30)'!AX30+'HAM TAN (21-30)'!AX30+'DAI AN (21-30)'!AX30+'DINH AN (21-30)'!AX30+'NGOC BIEN (21-30)'!AX30+'LONG HIEP (21-30)'!AX30+'TAN HIEP (21-30)'!AX30</f>
        <v>#REF!</v>
      </c>
      <c r="AY30" s="471" t="e">
        <f>#REF!+#REF!+#REF!+#REF!+#REF!+#REF!+#REF!+#REF!+#REF!+'KIM SON (21-30)'!AY30+'HAM GIANG (21-30)'!AY30+'HAM TAN (21-30)'!AY30+'DAI AN (21-30)'!AY30+'DINH AN (21-30)'!AY30+'NGOC BIEN (21-30)'!AY30+'LONG HIEP (21-30)'!AY30+'TAN HIEP (21-30)'!AY30</f>
        <v>#REF!</v>
      </c>
      <c r="AZ30" s="471" t="e">
        <f>#REF!+#REF!+#REF!+#REF!+#REF!+#REF!+#REF!+#REF!+#REF!+'KIM SON (21-30)'!AZ30+'HAM GIANG (21-30)'!AZ30+'HAM TAN (21-30)'!AZ30+'DAI AN (21-30)'!AZ30+'DINH AN (21-30)'!AZ30+'NGOC BIEN (21-30)'!AZ30+'LONG HIEP (21-30)'!AZ30+'TAN HIEP (21-30)'!AZ30</f>
        <v>#REF!</v>
      </c>
      <c r="BA30" s="471" t="e">
        <f>#REF!+#REF!+#REF!+#REF!+#REF!+#REF!+#REF!+#REF!+#REF!+'KIM SON (21-30)'!BA30+'HAM GIANG (21-30)'!BA30+'HAM TAN (21-30)'!BA30+'DAI AN (21-30)'!BA30+'DINH AN (21-30)'!BA30+'NGOC BIEN (21-30)'!BA30+'LONG HIEP (21-30)'!BA30+'TAN HIEP (21-30)'!BA30</f>
        <v>#REF!</v>
      </c>
      <c r="BB30" s="471" t="e">
        <f>#REF!+#REF!+#REF!+#REF!+#REF!+#REF!+#REF!+#REF!+#REF!+'KIM SON (21-30)'!BB30+'HAM GIANG (21-30)'!BB30+'HAM TAN (21-30)'!BB30+'DAI AN (21-30)'!BB30+'DINH AN (21-30)'!BB30+'NGOC BIEN (21-30)'!BB30+'LONG HIEP (21-30)'!BB30+'TAN HIEP (21-30)'!BB30</f>
        <v>#REF!</v>
      </c>
      <c r="BC30" s="471" t="e">
        <f>#REF!+#REF!+#REF!+#REF!+#REF!+#REF!+#REF!+#REF!+#REF!+'KIM SON (21-30)'!BC30+'HAM GIANG (21-30)'!BC30+'HAM TAN (21-30)'!BC30+'DAI AN (21-30)'!BC30+'DINH AN (21-30)'!BC30+'NGOC BIEN (21-30)'!BC30+'LONG HIEP (21-30)'!BC30+'TAN HIEP (21-30)'!BC30</f>
        <v>#REF!</v>
      </c>
      <c r="BD30" s="471" t="e">
        <f>#REF!+#REF!+#REF!+#REF!+#REF!+#REF!+#REF!+#REF!+#REF!+'KIM SON (21-30)'!BD30+'HAM GIANG (21-30)'!BD30+'HAM TAN (21-30)'!BD30+'DAI AN (21-30)'!BD30+'DINH AN (21-30)'!BD30+'NGOC BIEN (21-30)'!BD30+'LONG HIEP (21-30)'!BD30+'TAN HIEP (21-30)'!BD30</f>
        <v>#REF!</v>
      </c>
      <c r="BE30" s="471" t="e">
        <f>#REF!+#REF!+#REF!+#REF!+#REF!+#REF!+#REF!+#REF!+#REF!+'KIM SON (21-30)'!BE30+'HAM GIANG (21-30)'!BE30+'HAM TAN (21-30)'!BE30+'DAI AN (21-30)'!BE30+'DINH AN (21-30)'!BE30+'NGOC BIEN (21-30)'!BE30+'LONG HIEP (21-30)'!BE30+'TAN HIEP (21-30)'!BE30</f>
        <v>#REF!</v>
      </c>
      <c r="BF30" s="471" t="e">
        <f>#REF!+#REF!+#REF!+#REF!+#REF!+#REF!+#REF!+#REF!+#REF!+'KIM SON (21-30)'!BF30+'HAM GIANG (21-30)'!BF30+'HAM TAN (21-30)'!BF30+'DAI AN (21-30)'!BF30+'DINH AN (21-30)'!BF30+'NGOC BIEN (21-30)'!BF30+'LONG HIEP (21-30)'!BF30+'TAN HIEP (21-30)'!BF30</f>
        <v>#REF!</v>
      </c>
      <c r="BG30" s="468"/>
      <c r="BH30" s="468" t="e">
        <f t="shared" si="8"/>
        <v>#REF!</v>
      </c>
      <c r="BI30" s="478" t="e">
        <f>$Z$64-BH30</f>
        <v>#REF!</v>
      </c>
      <c r="BJ30" s="468" t="e">
        <f t="shared" si="9"/>
        <v>#REF!</v>
      </c>
      <c r="BK30" s="450"/>
      <c r="BL30" s="451"/>
      <c r="BM30" s="37"/>
    </row>
    <row r="31" spans="1:65" s="4" customFormat="1" ht="30" customHeight="1">
      <c r="A31" s="369" t="s">
        <v>61</v>
      </c>
      <c r="B31" s="477" t="s">
        <v>137</v>
      </c>
      <c r="C31" s="16" t="s">
        <v>114</v>
      </c>
      <c r="D31" s="471" t="e">
        <f>#REF!+#REF!+#REF!+#REF!+#REF!+#REF!+#REF!+#REF!+#REF!+'KIM SON (21-30)'!D31+'HAM GIANG (21-30)'!D31+'HAM TAN (21-30)'!D31+'DAI AN (21-30)'!D31+'DINH AN (21-30)'!D31+'NGOC BIEN (21-30)'!D31+'LONG HIEP (21-30)'!D31+'TAN HIEP (21-30)'!D31</f>
        <v>#REF!</v>
      </c>
      <c r="E31" s="468" t="e">
        <f t="shared" si="7"/>
        <v>#REF!</v>
      </c>
      <c r="F31" s="471" t="e">
        <f>#REF!+#REF!+#REF!+#REF!+#REF!+#REF!+#REF!+#REF!+#REF!+'KIM SON (21-30)'!F31+'HAM GIANG (21-30)'!F31+'HAM TAN (21-30)'!F31+'DAI AN (21-30)'!F31+'DINH AN (21-30)'!F31+'NGOC BIEN (21-30)'!F31+'LONG HIEP (21-30)'!F31+'TAN HIEP (21-30)'!F31</f>
        <v>#REF!</v>
      </c>
      <c r="G31" s="471" t="e">
        <f>#REF!+#REF!+#REF!+#REF!+#REF!+#REF!+#REF!+#REF!+#REF!+'KIM SON (21-30)'!G31+'HAM GIANG (21-30)'!G31+'HAM TAN (21-30)'!G31+'DAI AN (21-30)'!G31+'DINH AN (21-30)'!G31+'NGOC BIEN (21-30)'!G31+'LONG HIEP (21-30)'!G31+'TAN HIEP (21-30)'!G31</f>
        <v>#REF!</v>
      </c>
      <c r="H31" s="471" t="e">
        <f>#REF!+#REF!+#REF!+#REF!+#REF!+#REF!+#REF!+#REF!+#REF!+'KIM SON (21-30)'!H31+'HAM GIANG (21-30)'!H31+'HAM TAN (21-30)'!H31+'DAI AN (21-30)'!H31+'DINH AN (21-30)'!H31+'NGOC BIEN (21-30)'!H31+'LONG HIEP (21-30)'!H31+'TAN HIEP (21-30)'!H31</f>
        <v>#REF!</v>
      </c>
      <c r="I31" s="471" t="e">
        <f>#REF!+#REF!+#REF!+#REF!+#REF!+#REF!+#REF!+#REF!+#REF!+'KIM SON (21-30)'!I31+'HAM GIANG (21-30)'!I31+'HAM TAN (21-30)'!I31+'DAI AN (21-30)'!I31+'DINH AN (21-30)'!I31+'NGOC BIEN (21-30)'!I31+'LONG HIEP (21-30)'!I31+'TAN HIEP (21-30)'!I31</f>
        <v>#REF!</v>
      </c>
      <c r="J31" s="471" t="e">
        <f>#REF!+#REF!+#REF!+#REF!+#REF!+#REF!+#REF!+#REF!+#REF!+'KIM SON (21-30)'!J31+'HAM GIANG (21-30)'!J31+'HAM TAN (21-30)'!J31+'DAI AN (21-30)'!J31+'DINH AN (21-30)'!J31+'NGOC BIEN (21-30)'!J31+'LONG HIEP (21-30)'!J31+'TAN HIEP (21-30)'!J31</f>
        <v>#REF!</v>
      </c>
      <c r="K31" s="471" t="e">
        <f>#REF!+#REF!+#REF!+#REF!+#REF!+#REF!+#REF!+#REF!+#REF!+'KIM SON (21-30)'!K31+'HAM GIANG (21-30)'!K31+'HAM TAN (21-30)'!K31+'DAI AN (21-30)'!K31+'DINH AN (21-30)'!K31+'NGOC BIEN (21-30)'!K31+'LONG HIEP (21-30)'!K31+'TAN HIEP (21-30)'!K31</f>
        <v>#REF!</v>
      </c>
      <c r="L31" s="471" t="e">
        <f>#REF!+#REF!+#REF!+#REF!+#REF!+#REF!+#REF!+#REF!+#REF!+'KIM SON (21-30)'!L31+'HAM GIANG (21-30)'!L31+'HAM TAN (21-30)'!L31+'DAI AN (21-30)'!L31+'DINH AN (21-30)'!L31+'NGOC BIEN (21-30)'!L31+'LONG HIEP (21-30)'!L31+'TAN HIEP (21-30)'!L31</f>
        <v>#REF!</v>
      </c>
      <c r="M31" s="471" t="e">
        <f>#REF!+#REF!+#REF!+#REF!+#REF!+#REF!+#REF!+#REF!+#REF!+'KIM SON (21-30)'!M31+'HAM GIANG (21-30)'!M31+'HAM TAN (21-30)'!M31+'DAI AN (21-30)'!M31+'DINH AN (21-30)'!M31+'NGOC BIEN (21-30)'!M31+'LONG HIEP (21-30)'!M31+'TAN HIEP (21-30)'!M31</f>
        <v>#REF!</v>
      </c>
      <c r="N31" s="471" t="e">
        <f>#REF!+#REF!+#REF!+#REF!+#REF!+#REF!+#REF!+#REF!+#REF!+'KIM SON (21-30)'!N31+'HAM GIANG (21-30)'!N31+'HAM TAN (21-30)'!N31+'DAI AN (21-30)'!N31+'DINH AN (21-30)'!N31+'NGOC BIEN (21-30)'!N31+'LONG HIEP (21-30)'!N31+'TAN HIEP (21-30)'!N31</f>
        <v>#REF!</v>
      </c>
      <c r="O31" s="471" t="e">
        <f>#REF!+#REF!+#REF!+#REF!+#REF!+#REF!+#REF!+#REF!+#REF!+'KIM SON (21-30)'!O31+'HAM GIANG (21-30)'!O31+'HAM TAN (21-30)'!O31+'DAI AN (21-30)'!O31+'DINH AN (21-30)'!O31+'NGOC BIEN (21-30)'!O31+'LONG HIEP (21-30)'!O31+'TAN HIEP (21-30)'!O31</f>
        <v>#REF!</v>
      </c>
      <c r="P31" s="471" t="e">
        <f>#REF!+#REF!+#REF!+#REF!+#REF!+#REF!+#REF!+#REF!+#REF!+'KIM SON (21-30)'!P31+'HAM GIANG (21-30)'!P31+'HAM TAN (21-30)'!P31+'DAI AN (21-30)'!P31+'DINH AN (21-30)'!P31+'NGOC BIEN (21-30)'!P31+'LONG HIEP (21-30)'!P31+'TAN HIEP (21-30)'!P31</f>
        <v>#REF!</v>
      </c>
      <c r="Q31" s="471" t="e">
        <f>#REF!+#REF!+#REF!+#REF!+#REF!+#REF!+#REF!+#REF!+#REF!+'KIM SON (21-30)'!Q31+'HAM GIANG (21-30)'!Q31+'HAM TAN (21-30)'!Q31+'DAI AN (21-30)'!Q31+'DINH AN (21-30)'!Q31+'NGOC BIEN (21-30)'!Q31+'LONG HIEP (21-30)'!Q31+'TAN HIEP (21-30)'!Q31</f>
        <v>#REF!</v>
      </c>
      <c r="R31" s="468" t="e">
        <f>SUM(T31:Z31,AB31,AT31:BE31)</f>
        <v>#REF!</v>
      </c>
      <c r="S31" s="471" t="e">
        <f>#REF!+#REF!+#REF!+#REF!+#REF!+#REF!+#REF!+#REF!+#REF!+'KIM SON (21-30)'!S31+'HAM GIANG (21-30)'!S31+'HAM TAN (21-30)'!S31+'DAI AN (21-30)'!S31+'DINH AN (21-30)'!S31+'NGOC BIEN (21-30)'!S31+'LONG HIEP (21-30)'!S31+'TAN HIEP (21-30)'!S31</f>
        <v>#REF!</v>
      </c>
      <c r="T31" s="471" t="e">
        <f>#REF!+#REF!+#REF!+#REF!+#REF!+#REF!+#REF!+#REF!+#REF!+'KIM SON (21-30)'!T31+'HAM GIANG (21-30)'!T31+'HAM TAN (21-30)'!T31+'DAI AN (21-30)'!T31+'DINH AN (21-30)'!T31+'NGOC BIEN (21-30)'!T31+'LONG HIEP (21-30)'!T31+'TAN HIEP (21-30)'!T31</f>
        <v>#REF!</v>
      </c>
      <c r="U31" s="471" t="e">
        <f>#REF!+#REF!+#REF!+#REF!+#REF!+#REF!+#REF!+#REF!+#REF!+'KIM SON (21-30)'!U31+'HAM GIANG (21-30)'!U31+'HAM TAN (21-30)'!U31+'DAI AN (21-30)'!U31+'DINH AN (21-30)'!U31+'NGOC BIEN (21-30)'!U31+'LONG HIEP (21-30)'!U31+'TAN HIEP (21-30)'!U31</f>
        <v>#REF!</v>
      </c>
      <c r="V31" s="471" t="e">
        <f>#REF!+#REF!+#REF!+#REF!+#REF!+#REF!+#REF!+#REF!+#REF!+'KIM SON (21-30)'!V31+'HAM GIANG (21-30)'!V31+'HAM TAN (21-30)'!V31+'DAI AN (21-30)'!V31+'DINH AN (21-30)'!V31+'NGOC BIEN (21-30)'!V31+'LONG HIEP (21-30)'!V31+'TAN HIEP (21-30)'!V31</f>
        <v>#REF!</v>
      </c>
      <c r="W31" s="471" t="e">
        <f>#REF!+#REF!+#REF!+#REF!+#REF!+#REF!+#REF!+#REF!+#REF!+'KIM SON (21-30)'!W31+'HAM GIANG (21-30)'!W31+'HAM TAN (21-30)'!W31+'DAI AN (21-30)'!W31+'DINH AN (21-30)'!W31+'NGOC BIEN (21-30)'!W31+'LONG HIEP (21-30)'!W31+'TAN HIEP (21-30)'!W31</f>
        <v>#REF!</v>
      </c>
      <c r="X31" s="471" t="e">
        <f>#REF!+#REF!+#REF!+#REF!+#REF!+#REF!+#REF!+#REF!+#REF!+'KIM SON (21-30)'!X31+'HAM GIANG (21-30)'!X31+'HAM TAN (21-30)'!X31+'DAI AN (21-30)'!X31+'DINH AN (21-30)'!X31+'NGOC BIEN (21-30)'!X31+'LONG HIEP (21-30)'!X31+'TAN HIEP (21-30)'!X31</f>
        <v>#REF!</v>
      </c>
      <c r="Y31" s="471" t="e">
        <f>#REF!+#REF!+#REF!+#REF!+#REF!+#REF!+#REF!+#REF!+#REF!+'KIM SON (21-30)'!Y31+'HAM GIANG (21-30)'!Y31+'HAM TAN (21-30)'!Y31+'DAI AN (21-30)'!Y31+'DINH AN (21-30)'!Y31+'NGOC BIEN (21-30)'!Y31+'LONG HIEP (21-30)'!Y31+'TAN HIEP (21-30)'!Y31</f>
        <v>#REF!</v>
      </c>
      <c r="Z31" s="471" t="e">
        <f>#REF!+#REF!+#REF!+#REF!+#REF!+#REF!+#REF!+#REF!+#REF!+'KIM SON (21-30)'!Z31+'HAM GIANG (21-30)'!Z31+'HAM TAN (21-30)'!Z31+'DAI AN (21-30)'!Z31+'DINH AN (21-30)'!Z31+'NGOC BIEN (21-30)'!Z31+'LONG HIEP (21-30)'!Z31+'TAN HIEP (21-30)'!Z31</f>
        <v>#REF!</v>
      </c>
      <c r="AA31" s="475" t="e">
        <f>$D31-$BH31</f>
        <v>#REF!</v>
      </c>
      <c r="AB31" s="474" t="e">
        <f>SUM(AD31:AS31)</f>
        <v>#REF!</v>
      </c>
      <c r="AC31" s="471" t="e">
        <f>#REF!+#REF!+#REF!+#REF!+#REF!+#REF!+#REF!+#REF!+#REF!+'KIM SON (21-30)'!AC31+'HAM GIANG (21-30)'!AC31+'HAM TAN (21-30)'!AC31+'DAI AN (21-30)'!AC31+'DINH AN (21-30)'!AC31+'NGOC BIEN (21-30)'!AC31+'LONG HIEP (21-30)'!AC31+'TAN HIEP (21-30)'!AC31</f>
        <v>#REF!</v>
      </c>
      <c r="AD31" s="471" t="e">
        <f>#REF!+#REF!+#REF!+#REF!+#REF!+#REF!+#REF!+#REF!+#REF!+'KIM SON (21-30)'!AD31+'HAM GIANG (21-30)'!AD31+'HAM TAN (21-30)'!AD31+'DAI AN (21-30)'!AD31+'DINH AN (21-30)'!AD31+'NGOC BIEN (21-30)'!AD31+'LONG HIEP (21-30)'!AD31+'TAN HIEP (21-30)'!AD31</f>
        <v>#REF!</v>
      </c>
      <c r="AE31" s="471" t="e">
        <f>#REF!+#REF!+#REF!+#REF!+#REF!+#REF!+#REF!+#REF!+#REF!+'KIM SON (21-30)'!AE31+'HAM GIANG (21-30)'!AE31+'HAM TAN (21-30)'!AE31+'DAI AN (21-30)'!AE31+'DINH AN (21-30)'!AE31+'NGOC BIEN (21-30)'!AE31+'LONG HIEP (21-30)'!AE31+'TAN HIEP (21-30)'!AE31</f>
        <v>#REF!</v>
      </c>
      <c r="AF31" s="471" t="e">
        <f>#REF!+#REF!+#REF!+#REF!+#REF!+#REF!+#REF!+#REF!+#REF!+'KIM SON (21-30)'!AF31+'HAM GIANG (21-30)'!AF31+'HAM TAN (21-30)'!AF31+'DAI AN (21-30)'!AF31+'DINH AN (21-30)'!AF31+'NGOC BIEN (21-30)'!AF31+'LONG HIEP (21-30)'!AF31+'TAN HIEP (21-30)'!AF31</f>
        <v>#REF!</v>
      </c>
      <c r="AG31" s="471" t="e">
        <f>#REF!+#REF!+#REF!+#REF!+#REF!+#REF!+#REF!+#REF!+#REF!+'KIM SON (21-30)'!AG31+'HAM GIANG (21-30)'!AG31+'HAM TAN (21-30)'!AG31+'DAI AN (21-30)'!AG31+'DINH AN (21-30)'!AG31+'NGOC BIEN (21-30)'!AG31+'LONG HIEP (21-30)'!AG31+'TAN HIEP (21-30)'!AG31</f>
        <v>#REF!</v>
      </c>
      <c r="AH31" s="471" t="e">
        <f>#REF!+#REF!+#REF!+#REF!+#REF!+#REF!+#REF!+#REF!+#REF!+'KIM SON (21-30)'!AH31+'HAM GIANG (21-30)'!AH31+'HAM TAN (21-30)'!AH31+'DAI AN (21-30)'!AH31+'DINH AN (21-30)'!AH31+'NGOC BIEN (21-30)'!AH31+'LONG HIEP (21-30)'!AH31+'TAN HIEP (21-30)'!AH31</f>
        <v>#REF!</v>
      </c>
      <c r="AI31" s="471" t="e">
        <f>#REF!+#REF!+#REF!+#REF!+#REF!+#REF!+#REF!+#REF!+#REF!+'KIM SON (21-30)'!AI31+'HAM GIANG (21-30)'!AI31+'HAM TAN (21-30)'!AI31+'DAI AN (21-30)'!AI31+'DINH AN (21-30)'!AI31+'NGOC BIEN (21-30)'!AI31+'LONG HIEP (21-30)'!AI31+'TAN HIEP (21-30)'!AI31</f>
        <v>#REF!</v>
      </c>
      <c r="AJ31" s="471" t="e">
        <f>#REF!+#REF!+#REF!+#REF!+#REF!+#REF!+#REF!+#REF!+#REF!+'KIM SON (21-30)'!AJ31+'HAM GIANG (21-30)'!AJ31+'HAM TAN (21-30)'!AJ31+'DAI AN (21-30)'!AJ31+'DINH AN (21-30)'!AJ31+'NGOC BIEN (21-30)'!AJ31+'LONG HIEP (21-30)'!AJ31+'TAN HIEP (21-30)'!AJ31</f>
        <v>#REF!</v>
      </c>
      <c r="AK31" s="471" t="e">
        <f>#REF!+#REF!+#REF!+#REF!+#REF!+#REF!+#REF!+#REF!+#REF!+'KIM SON (21-30)'!AK31+'HAM GIANG (21-30)'!AK31+'HAM TAN (21-30)'!AK31+'DAI AN (21-30)'!AK31+'DINH AN (21-30)'!AK31+'NGOC BIEN (21-30)'!AK31+'LONG HIEP (21-30)'!AK31+'TAN HIEP (21-30)'!AK31</f>
        <v>#REF!</v>
      </c>
      <c r="AL31" s="471" t="e">
        <f>#REF!+#REF!+#REF!+#REF!+#REF!+#REF!+#REF!+#REF!+#REF!+'KIM SON (21-30)'!AL31+'HAM GIANG (21-30)'!AL31+'HAM TAN (21-30)'!AL31+'DAI AN (21-30)'!AL31+'DINH AN (21-30)'!AL31+'NGOC BIEN (21-30)'!AL31+'LONG HIEP (21-30)'!AL31+'TAN HIEP (21-30)'!AL31</f>
        <v>#REF!</v>
      </c>
      <c r="AM31" s="471" t="e">
        <f>#REF!+#REF!+#REF!+#REF!+#REF!+#REF!+#REF!+#REF!+#REF!+'KIM SON (21-30)'!AM31+'HAM GIANG (21-30)'!AM31+'HAM TAN (21-30)'!AM31+'DAI AN (21-30)'!AM31+'DINH AN (21-30)'!AM31+'NGOC BIEN (21-30)'!AM31+'LONG HIEP (21-30)'!AM31+'TAN HIEP (21-30)'!AM31</f>
        <v>#REF!</v>
      </c>
      <c r="AN31" s="471" t="e">
        <f>#REF!+#REF!+#REF!+#REF!+#REF!+#REF!+#REF!+#REF!+#REF!+'KIM SON (21-30)'!AN31+'HAM GIANG (21-30)'!AN31+'HAM TAN (21-30)'!AN31+'DAI AN (21-30)'!AN31+'DINH AN (21-30)'!AN31+'NGOC BIEN (21-30)'!AN31+'LONG HIEP (21-30)'!AN31+'TAN HIEP (21-30)'!AN31</f>
        <v>#REF!</v>
      </c>
      <c r="AO31" s="471" t="e">
        <f>#REF!+#REF!+#REF!+#REF!+#REF!+#REF!+#REF!+#REF!+#REF!+'KIM SON (21-30)'!AO31+'HAM GIANG (21-30)'!AO31+'HAM TAN (21-30)'!AO31+'DAI AN (21-30)'!AO31+'DINH AN (21-30)'!AO31+'NGOC BIEN (21-30)'!AO31+'LONG HIEP (21-30)'!AO31+'TAN HIEP (21-30)'!AO31</f>
        <v>#REF!</v>
      </c>
      <c r="AP31" s="471" t="e">
        <f>#REF!+#REF!+#REF!+#REF!+#REF!+#REF!+#REF!+#REF!+#REF!+'KIM SON (21-30)'!AP31+'HAM GIANG (21-30)'!AP31+'HAM TAN (21-30)'!AP31+'DAI AN (21-30)'!AP31+'DINH AN (21-30)'!AP31+'NGOC BIEN (21-30)'!AP31+'LONG HIEP (21-30)'!AP31+'TAN HIEP (21-30)'!AP31</f>
        <v>#REF!</v>
      </c>
      <c r="AQ31" s="471" t="e">
        <f>#REF!+#REF!+#REF!+#REF!+#REF!+#REF!+#REF!+#REF!+#REF!+'KIM SON (21-30)'!AQ31+'HAM GIANG (21-30)'!AQ31+'HAM TAN (21-30)'!AQ31+'DAI AN (21-30)'!AQ31+'DINH AN (21-30)'!AQ31+'NGOC BIEN (21-30)'!AQ31+'LONG HIEP (21-30)'!AQ31+'TAN HIEP (21-30)'!AQ31</f>
        <v>#REF!</v>
      </c>
      <c r="AR31" s="471" t="e">
        <f>#REF!+#REF!+#REF!+#REF!+#REF!+#REF!+#REF!+#REF!+#REF!+'KIM SON (21-30)'!AR31+'HAM GIANG (21-30)'!AR31+'HAM TAN (21-30)'!AR31+'DAI AN (21-30)'!AR31+'DINH AN (21-30)'!AR31+'NGOC BIEN (21-30)'!AR31+'LONG HIEP (21-30)'!AR31+'TAN HIEP (21-30)'!AR31</f>
        <v>#REF!</v>
      </c>
      <c r="AS31" s="471" t="e">
        <f>#REF!+#REF!+#REF!+#REF!+#REF!+#REF!+#REF!+#REF!+#REF!+'KIM SON (21-30)'!AS31+'HAM GIANG (21-30)'!AS31+'HAM TAN (21-30)'!AS31+'DAI AN (21-30)'!AS31+'DINH AN (21-30)'!AS31+'NGOC BIEN (21-30)'!AS31+'LONG HIEP (21-30)'!AS31+'TAN HIEP (21-30)'!AS31</f>
        <v>#REF!</v>
      </c>
      <c r="AT31" s="471" t="e">
        <f>#REF!+#REF!+#REF!+#REF!+#REF!+#REF!+#REF!+#REF!+#REF!+'KIM SON (21-30)'!AT31+'HAM GIANG (21-30)'!AT31+'HAM TAN (21-30)'!AT31+'DAI AN (21-30)'!AT31+'DINH AN (21-30)'!AT31+'NGOC BIEN (21-30)'!AT31+'LONG HIEP (21-30)'!AT31+'TAN HIEP (21-30)'!AT31</f>
        <v>#REF!</v>
      </c>
      <c r="AU31" s="471" t="e">
        <f>#REF!+#REF!+#REF!+#REF!+#REF!+#REF!+#REF!+#REF!+#REF!+'KIM SON (21-30)'!AU31+'HAM GIANG (21-30)'!AU31+'HAM TAN (21-30)'!AU31+'DAI AN (21-30)'!AU31+'DINH AN (21-30)'!AU31+'NGOC BIEN (21-30)'!AU31+'LONG HIEP (21-30)'!AU31+'TAN HIEP (21-30)'!AU31</f>
        <v>#REF!</v>
      </c>
      <c r="AV31" s="471" t="e">
        <f>#REF!+#REF!+#REF!+#REF!+#REF!+#REF!+#REF!+#REF!+#REF!+'KIM SON (21-30)'!AV31+'HAM GIANG (21-30)'!AV31+'HAM TAN (21-30)'!AV31+'DAI AN (21-30)'!AV31+'DINH AN (21-30)'!AV31+'NGOC BIEN (21-30)'!AV31+'LONG HIEP (21-30)'!AV31+'TAN HIEP (21-30)'!AV31</f>
        <v>#REF!</v>
      </c>
      <c r="AW31" s="471" t="e">
        <f>#REF!+#REF!+#REF!+#REF!+#REF!+#REF!+#REF!+#REF!+#REF!+'KIM SON (21-30)'!AW31+'HAM GIANG (21-30)'!AW31+'HAM TAN (21-30)'!AW31+'DAI AN (21-30)'!AW31+'DINH AN (21-30)'!AW31+'NGOC BIEN (21-30)'!AW31+'LONG HIEP (21-30)'!AW31+'TAN HIEP (21-30)'!AW31</f>
        <v>#REF!</v>
      </c>
      <c r="AX31" s="471" t="e">
        <f>#REF!+#REF!+#REF!+#REF!+#REF!+#REF!+#REF!+#REF!+#REF!+'KIM SON (21-30)'!AX31+'HAM GIANG (21-30)'!AX31+'HAM TAN (21-30)'!AX31+'DAI AN (21-30)'!AX31+'DINH AN (21-30)'!AX31+'NGOC BIEN (21-30)'!AX31+'LONG HIEP (21-30)'!AX31+'TAN HIEP (21-30)'!AX31</f>
        <v>#REF!</v>
      </c>
      <c r="AY31" s="471" t="e">
        <f>#REF!+#REF!+#REF!+#REF!+#REF!+#REF!+#REF!+#REF!+#REF!+'KIM SON (21-30)'!AY31+'HAM GIANG (21-30)'!AY31+'HAM TAN (21-30)'!AY31+'DAI AN (21-30)'!AY31+'DINH AN (21-30)'!AY31+'NGOC BIEN (21-30)'!AY31+'LONG HIEP (21-30)'!AY31+'TAN HIEP (21-30)'!AY31</f>
        <v>#REF!</v>
      </c>
      <c r="AZ31" s="471" t="e">
        <f>#REF!+#REF!+#REF!+#REF!+#REF!+#REF!+#REF!+#REF!+#REF!+'KIM SON (21-30)'!AZ31+'HAM GIANG (21-30)'!AZ31+'HAM TAN (21-30)'!AZ31+'DAI AN (21-30)'!AZ31+'DINH AN (21-30)'!AZ31+'NGOC BIEN (21-30)'!AZ31+'LONG HIEP (21-30)'!AZ31+'TAN HIEP (21-30)'!AZ31</f>
        <v>#REF!</v>
      </c>
      <c r="BA31" s="471" t="e">
        <f>#REF!+#REF!+#REF!+#REF!+#REF!+#REF!+#REF!+#REF!+#REF!+'KIM SON (21-30)'!BA31+'HAM GIANG (21-30)'!BA31+'HAM TAN (21-30)'!BA31+'DAI AN (21-30)'!BA31+'DINH AN (21-30)'!BA31+'NGOC BIEN (21-30)'!BA31+'LONG HIEP (21-30)'!BA31+'TAN HIEP (21-30)'!BA31</f>
        <v>#REF!</v>
      </c>
      <c r="BB31" s="471" t="e">
        <f>#REF!+#REF!+#REF!+#REF!+#REF!+#REF!+#REF!+#REF!+#REF!+'KIM SON (21-30)'!BB31+'HAM GIANG (21-30)'!BB31+'HAM TAN (21-30)'!BB31+'DAI AN (21-30)'!BB31+'DINH AN (21-30)'!BB31+'NGOC BIEN (21-30)'!BB31+'LONG HIEP (21-30)'!BB31+'TAN HIEP (21-30)'!BB31</f>
        <v>#REF!</v>
      </c>
      <c r="BC31" s="471" t="e">
        <f>#REF!+#REF!+#REF!+#REF!+#REF!+#REF!+#REF!+#REF!+#REF!+'KIM SON (21-30)'!BC31+'HAM GIANG (21-30)'!BC31+'HAM TAN (21-30)'!BC31+'DAI AN (21-30)'!BC31+'DINH AN (21-30)'!BC31+'NGOC BIEN (21-30)'!BC31+'LONG HIEP (21-30)'!BC31+'TAN HIEP (21-30)'!BC31</f>
        <v>#REF!</v>
      </c>
      <c r="BD31" s="471" t="e">
        <f>#REF!+#REF!+#REF!+#REF!+#REF!+#REF!+#REF!+#REF!+#REF!+'KIM SON (21-30)'!BD31+'HAM GIANG (21-30)'!BD31+'HAM TAN (21-30)'!BD31+'DAI AN (21-30)'!BD31+'DINH AN (21-30)'!BD31+'NGOC BIEN (21-30)'!BD31+'LONG HIEP (21-30)'!BD31+'TAN HIEP (21-30)'!BD31</f>
        <v>#REF!</v>
      </c>
      <c r="BE31" s="471" t="e">
        <f>#REF!+#REF!+#REF!+#REF!+#REF!+#REF!+#REF!+#REF!+#REF!+'KIM SON (21-30)'!BE31+'HAM GIANG (21-30)'!BE31+'HAM TAN (21-30)'!BE31+'DAI AN (21-30)'!BE31+'DINH AN (21-30)'!BE31+'NGOC BIEN (21-30)'!BE31+'LONG HIEP (21-30)'!BE31+'TAN HIEP (21-30)'!BE31</f>
        <v>#REF!</v>
      </c>
      <c r="BF31" s="471" t="e">
        <f>#REF!+#REF!+#REF!+#REF!+#REF!+#REF!+#REF!+#REF!+#REF!+'KIM SON (21-30)'!BF31+'HAM GIANG (21-30)'!BF31+'HAM TAN (21-30)'!BF31+'DAI AN (21-30)'!BF31+'DINH AN (21-30)'!BF31+'NGOC BIEN (21-30)'!BF31+'LONG HIEP (21-30)'!BF31+'TAN HIEP (21-30)'!BF31</f>
        <v>#REF!</v>
      </c>
      <c r="BG31" s="468"/>
      <c r="BH31" s="468" t="e">
        <f t="shared" si="8"/>
        <v>#REF!</v>
      </c>
      <c r="BI31" s="478" t="e">
        <f>$AA$64-BH31</f>
        <v>#REF!</v>
      </c>
      <c r="BJ31" s="468" t="e">
        <f t="shared" si="9"/>
        <v>#REF!</v>
      </c>
      <c r="BK31" s="450"/>
      <c r="BL31" s="451"/>
      <c r="BM31" s="36"/>
    </row>
    <row r="32" spans="1:65" s="216" customFormat="1" ht="15.75" customHeight="1">
      <c r="A32" s="369" t="s">
        <v>64</v>
      </c>
      <c r="B32" s="480" t="s">
        <v>65</v>
      </c>
      <c r="C32" s="208" t="s">
        <v>66</v>
      </c>
      <c r="D32" s="481" t="e">
        <f>SUM(D34:D49)</f>
        <v>#REF!</v>
      </c>
      <c r="E32" s="468" t="e">
        <f>SUM(G32:Q32)</f>
        <v>#REF!</v>
      </c>
      <c r="F32" s="468" t="e">
        <f t="shared" ref="F32:Z32" si="10">SUM(F34:F49)</f>
        <v>#REF!</v>
      </c>
      <c r="G32" s="468" t="e">
        <f t="shared" si="10"/>
        <v>#REF!</v>
      </c>
      <c r="H32" s="468" t="e">
        <f t="shared" si="10"/>
        <v>#REF!</v>
      </c>
      <c r="I32" s="468" t="e">
        <f t="shared" si="10"/>
        <v>#REF!</v>
      </c>
      <c r="J32" s="468" t="e">
        <f t="shared" si="10"/>
        <v>#REF!</v>
      </c>
      <c r="K32" s="468" t="e">
        <f t="shared" si="10"/>
        <v>#REF!</v>
      </c>
      <c r="L32" s="468" t="e">
        <f t="shared" si="10"/>
        <v>#REF!</v>
      </c>
      <c r="M32" s="468" t="e">
        <f t="shared" si="10"/>
        <v>#REF!</v>
      </c>
      <c r="N32" s="468" t="e">
        <f t="shared" si="10"/>
        <v>#REF!</v>
      </c>
      <c r="O32" s="468" t="e">
        <f t="shared" si="10"/>
        <v>#REF!</v>
      </c>
      <c r="P32" s="468" t="e">
        <f t="shared" si="10"/>
        <v>#REF!</v>
      </c>
      <c r="Q32" s="468" t="e">
        <f t="shared" si="10"/>
        <v>#REF!</v>
      </c>
      <c r="R32" s="468" t="e">
        <f>SUM(R34:R49)</f>
        <v>#REF!</v>
      </c>
      <c r="S32" s="468" t="e">
        <f t="shared" si="10"/>
        <v>#REF!</v>
      </c>
      <c r="T32" s="468" t="e">
        <f t="shared" si="10"/>
        <v>#REF!</v>
      </c>
      <c r="U32" s="468" t="e">
        <f t="shared" si="10"/>
        <v>#REF!</v>
      </c>
      <c r="V32" s="468" t="e">
        <f t="shared" si="10"/>
        <v>#REF!</v>
      </c>
      <c r="W32" s="468" t="e">
        <f t="shared" si="10"/>
        <v>#REF!</v>
      </c>
      <c r="X32" s="468" t="e">
        <f t="shared" si="10"/>
        <v>#REF!</v>
      </c>
      <c r="Y32" s="468" t="e">
        <f t="shared" si="10"/>
        <v>#REF!</v>
      </c>
      <c r="Z32" s="468" t="e">
        <f t="shared" si="10"/>
        <v>#REF!</v>
      </c>
      <c r="AA32" s="468" t="e">
        <f>SUM(AA34:AA49)</f>
        <v>#REF!</v>
      </c>
      <c r="AB32" s="475" t="e">
        <f>$D32-$BH32</f>
        <v>#REF!</v>
      </c>
      <c r="AC32" s="468"/>
      <c r="AD32" s="468" t="e">
        <f>SUM(AD35:AD49)</f>
        <v>#REF!</v>
      </c>
      <c r="AE32" s="468" t="e">
        <f>SUM(AE34,AE36:AE49)</f>
        <v>#REF!</v>
      </c>
      <c r="AF32" s="468" t="e">
        <f>SUM(AF34:AF35,AF37:AF49)</f>
        <v>#REF!</v>
      </c>
      <c r="AG32" s="468" t="e">
        <f>SUM(AG34:AG36,AG38:AG49)</f>
        <v>#REF!</v>
      </c>
      <c r="AH32" s="468" t="e">
        <f>SUM(AH34:AH37,AH39:AH49)</f>
        <v>#REF!</v>
      </c>
      <c r="AI32" s="468" t="e">
        <f>SUM(AI34:AI38,AI40:AI49)</f>
        <v>#REF!</v>
      </c>
      <c r="AJ32" s="468" t="e">
        <f>SUM(AJ34:AJ39,AJ41:AJ49)</f>
        <v>#REF!</v>
      </c>
      <c r="AK32" s="468" t="e">
        <f>SUM(AK34:AK40,AK42:AK49)</f>
        <v>#REF!</v>
      </c>
      <c r="AL32" s="468" t="e">
        <f>SUM(AL34:AL41,AL43:AL49)</f>
        <v>#REF!</v>
      </c>
      <c r="AM32" s="468" t="e">
        <f>SUM(AM34:AM42,AM44:AM49)</f>
        <v>#REF!</v>
      </c>
      <c r="AN32" s="468" t="e">
        <f>SUM(AN34:AN43,AN45:AN49)</f>
        <v>#REF!</v>
      </c>
      <c r="AO32" s="468" t="e">
        <f>SUM(AO34:AO44,AO46:AO49)</f>
        <v>#REF!</v>
      </c>
      <c r="AP32" s="468" t="e">
        <f>SUM(AP34:AP45,AP47:AP49)</f>
        <v>#REF!</v>
      </c>
      <c r="AQ32" s="468" t="e">
        <f>SUM(AQ34:AQ46,AQ48:AQ49)</f>
        <v>#REF!</v>
      </c>
      <c r="AR32" s="468" t="e">
        <f>SUM(AR34:AR47,AR49)</f>
        <v>#REF!</v>
      </c>
      <c r="AS32" s="468" t="e">
        <f>SUM(AS34:AS48)</f>
        <v>#REF!</v>
      </c>
      <c r="AT32" s="468" t="e">
        <f>SUM(AT34:AT49)</f>
        <v>#REF!</v>
      </c>
      <c r="AU32" s="468" t="e">
        <f>SUM(AU34:AU49)</f>
        <v>#REF!</v>
      </c>
      <c r="AV32" s="468" t="e">
        <f>SUM(AV34:AV49)</f>
        <v>#REF!</v>
      </c>
      <c r="AW32" s="468" t="e">
        <f t="shared" ref="AW32:BF32" si="11">SUM(AW34:AW49)</f>
        <v>#REF!</v>
      </c>
      <c r="AX32" s="468" t="e">
        <f t="shared" si="11"/>
        <v>#REF!</v>
      </c>
      <c r="AY32" s="468" t="e">
        <f t="shared" si="11"/>
        <v>#REF!</v>
      </c>
      <c r="AZ32" s="468" t="e">
        <f t="shared" si="11"/>
        <v>#REF!</v>
      </c>
      <c r="BA32" s="468" t="e">
        <f t="shared" si="11"/>
        <v>#REF!</v>
      </c>
      <c r="BB32" s="468" t="e">
        <f t="shared" si="11"/>
        <v>#REF!</v>
      </c>
      <c r="BC32" s="468" t="e">
        <f t="shared" si="11"/>
        <v>#REF!</v>
      </c>
      <c r="BD32" s="468" t="e">
        <f t="shared" si="11"/>
        <v>#REF!</v>
      </c>
      <c r="BE32" s="468" t="e">
        <f>SUM(BE34:BE49)</f>
        <v>#REF!</v>
      </c>
      <c r="BF32" s="468" t="e">
        <f t="shared" si="11"/>
        <v>#REF!</v>
      </c>
      <c r="BG32" s="468">
        <f>SUM(BG34:BG49)</f>
        <v>0</v>
      </c>
      <c r="BH32" s="468" t="e">
        <f>SUM(BH34:BH49)</f>
        <v>#REF!</v>
      </c>
      <c r="BI32" s="468" t="e">
        <f>SUM(BI34:BI49)</f>
        <v>#REF!</v>
      </c>
      <c r="BJ32" s="468" t="e">
        <f>SUM(BJ34:BJ49)</f>
        <v>#REF!</v>
      </c>
      <c r="BK32" s="204"/>
      <c r="BL32" s="211"/>
    </row>
    <row r="33" spans="1:65" s="6" customFormat="1" ht="30" customHeight="1">
      <c r="A33" s="369"/>
      <c r="B33" s="473" t="s">
        <v>313</v>
      </c>
      <c r="C33" s="16"/>
      <c r="D33" s="471"/>
      <c r="E33" s="468"/>
      <c r="F33" s="471"/>
      <c r="G33" s="471"/>
      <c r="H33" s="471"/>
      <c r="I33" s="471"/>
      <c r="J33" s="471"/>
      <c r="K33" s="471"/>
      <c r="L33" s="471"/>
      <c r="M33" s="471"/>
      <c r="N33" s="471"/>
      <c r="O33" s="471"/>
      <c r="P33" s="471"/>
      <c r="Q33" s="471"/>
      <c r="R33" s="468"/>
      <c r="S33" s="471"/>
      <c r="T33" s="471"/>
      <c r="U33" s="471"/>
      <c r="V33" s="471"/>
      <c r="W33" s="471"/>
      <c r="X33" s="471"/>
      <c r="Y33" s="471"/>
      <c r="Z33" s="471"/>
      <c r="AA33" s="471"/>
      <c r="AB33" s="468"/>
      <c r="AC33" s="475"/>
      <c r="AD33" s="471"/>
      <c r="AE33" s="471"/>
      <c r="AF33" s="471"/>
      <c r="AG33" s="471"/>
      <c r="AH33" s="471"/>
      <c r="AI33" s="471"/>
      <c r="AJ33" s="471"/>
      <c r="AK33" s="471"/>
      <c r="AL33" s="471"/>
      <c r="AM33" s="471"/>
      <c r="AN33" s="471"/>
      <c r="AO33" s="471"/>
      <c r="AP33" s="471"/>
      <c r="AQ33" s="471"/>
      <c r="AR33" s="471"/>
      <c r="AS33" s="471"/>
      <c r="AT33" s="471"/>
      <c r="AU33" s="471"/>
      <c r="AV33" s="471"/>
      <c r="AW33" s="471"/>
      <c r="AX33" s="471"/>
      <c r="AY33" s="471"/>
      <c r="AZ33" s="471"/>
      <c r="BA33" s="471"/>
      <c r="BB33" s="471"/>
      <c r="BC33" s="471"/>
      <c r="BD33" s="471"/>
      <c r="BE33" s="471"/>
      <c r="BF33" s="471"/>
      <c r="BG33" s="468"/>
      <c r="BH33" s="468"/>
      <c r="BI33" s="468"/>
      <c r="BJ33" s="468"/>
      <c r="BK33" s="73"/>
      <c r="BL33" s="451"/>
      <c r="BM33" s="37"/>
    </row>
    <row r="34" spans="1:65" s="4" customFormat="1" ht="30" customHeight="1">
      <c r="A34" s="369"/>
      <c r="B34" s="473" t="s">
        <v>79</v>
      </c>
      <c r="C34" s="16" t="s">
        <v>80</v>
      </c>
      <c r="D34" s="471" t="e">
        <f>#REF!+#REF!+#REF!+#REF!+#REF!+#REF!+#REF!+#REF!+#REF!+'KIM SON (21-30)'!D34+'HAM GIANG (21-30)'!D34+'HAM TAN (21-30)'!D34+'DAI AN (21-30)'!D34+'DINH AN (21-30)'!D34+'NGOC BIEN (21-30)'!D34+'LONG HIEP (21-30)'!D34+'TAN HIEP (21-30)'!D34</f>
        <v>#REF!</v>
      </c>
      <c r="E34" s="468" t="e">
        <f t="shared" ref="E34:E40" si="12">SUM(G34:Q34)</f>
        <v>#REF!</v>
      </c>
      <c r="F34" s="471" t="e">
        <f>#REF!+#REF!+#REF!+#REF!+#REF!+#REF!+#REF!+#REF!+#REF!+'KIM SON (21-30)'!F34+'HAM GIANG (21-30)'!F34+'HAM TAN (21-30)'!F34+'DAI AN (21-30)'!F34+'DINH AN (21-30)'!F34+'NGOC BIEN (21-30)'!F34+'LONG HIEP (21-30)'!F34+'TAN HIEP (21-30)'!F34</f>
        <v>#REF!</v>
      </c>
      <c r="G34" s="471" t="e">
        <f>#REF!+#REF!+#REF!+#REF!+#REF!+#REF!+#REF!+#REF!+#REF!+'KIM SON (21-30)'!G34+'HAM GIANG (21-30)'!G34+'HAM TAN (21-30)'!G34+'DAI AN (21-30)'!G34+'DINH AN (21-30)'!G34+'NGOC BIEN (21-30)'!G34+'LONG HIEP (21-30)'!G34+'TAN HIEP (21-30)'!G34</f>
        <v>#REF!</v>
      </c>
      <c r="H34" s="471" t="e">
        <f>#REF!+#REF!+#REF!+#REF!+#REF!+#REF!+#REF!+#REF!+#REF!+'KIM SON (21-30)'!H34+'HAM GIANG (21-30)'!H34+'HAM TAN (21-30)'!H34+'DAI AN (21-30)'!H34+'DINH AN (21-30)'!H34+'NGOC BIEN (21-30)'!H34+'LONG HIEP (21-30)'!H34+'TAN HIEP (21-30)'!H34</f>
        <v>#REF!</v>
      </c>
      <c r="I34" s="471" t="e">
        <f>#REF!+#REF!+#REF!+#REF!+#REF!+#REF!+#REF!+#REF!+#REF!+'KIM SON (21-30)'!I34+'HAM GIANG (21-30)'!I34+'HAM TAN (21-30)'!I34+'DAI AN (21-30)'!I34+'DINH AN (21-30)'!I34+'NGOC BIEN (21-30)'!I34+'LONG HIEP (21-30)'!I34+'TAN HIEP (21-30)'!I34</f>
        <v>#REF!</v>
      </c>
      <c r="J34" s="471" t="e">
        <f>#REF!+#REF!+#REF!+#REF!+#REF!+#REF!+#REF!+#REF!+#REF!+'KIM SON (21-30)'!J34+'HAM GIANG (21-30)'!J34+'HAM TAN (21-30)'!J34+'DAI AN (21-30)'!J34+'DINH AN (21-30)'!J34+'NGOC BIEN (21-30)'!J34+'LONG HIEP (21-30)'!J34+'TAN HIEP (21-30)'!J34</f>
        <v>#REF!</v>
      </c>
      <c r="K34" s="471" t="e">
        <f>#REF!+#REF!+#REF!+#REF!+#REF!+#REF!+#REF!+#REF!+#REF!+'KIM SON (21-30)'!K34+'HAM GIANG (21-30)'!K34+'HAM TAN (21-30)'!K34+'DAI AN (21-30)'!K34+'DINH AN (21-30)'!K34+'NGOC BIEN (21-30)'!K34+'LONG HIEP (21-30)'!K34+'TAN HIEP (21-30)'!K34</f>
        <v>#REF!</v>
      </c>
      <c r="L34" s="471" t="e">
        <f>#REF!+#REF!+#REF!+#REF!+#REF!+#REF!+#REF!+#REF!+#REF!+'KIM SON (21-30)'!L34+'HAM GIANG (21-30)'!L34+'HAM TAN (21-30)'!L34+'DAI AN (21-30)'!L34+'DINH AN (21-30)'!L34+'NGOC BIEN (21-30)'!L34+'LONG HIEP (21-30)'!L34+'TAN HIEP (21-30)'!L34</f>
        <v>#REF!</v>
      </c>
      <c r="M34" s="471" t="e">
        <f>#REF!+#REF!+#REF!+#REF!+#REF!+#REF!+#REF!+#REF!+#REF!+'KIM SON (21-30)'!M34+'HAM GIANG (21-30)'!M34+'HAM TAN (21-30)'!M34+'DAI AN (21-30)'!M34+'DINH AN (21-30)'!M34+'NGOC BIEN (21-30)'!M34+'LONG HIEP (21-30)'!M34+'TAN HIEP (21-30)'!M34</f>
        <v>#REF!</v>
      </c>
      <c r="N34" s="471" t="e">
        <f>#REF!+#REF!+#REF!+#REF!+#REF!+#REF!+#REF!+#REF!+#REF!+'KIM SON (21-30)'!N34+'HAM GIANG (21-30)'!N34+'HAM TAN (21-30)'!N34+'DAI AN (21-30)'!N34+'DINH AN (21-30)'!N34+'NGOC BIEN (21-30)'!N34+'LONG HIEP (21-30)'!N34+'TAN HIEP (21-30)'!N34</f>
        <v>#REF!</v>
      </c>
      <c r="O34" s="471" t="e">
        <f>#REF!+#REF!+#REF!+#REF!+#REF!+#REF!+#REF!+#REF!+#REF!+'KIM SON (21-30)'!O34+'HAM GIANG (21-30)'!O34+'HAM TAN (21-30)'!O34+'DAI AN (21-30)'!O34+'DINH AN (21-30)'!O34+'NGOC BIEN (21-30)'!O34+'LONG HIEP (21-30)'!O34+'TAN HIEP (21-30)'!O34</f>
        <v>#REF!</v>
      </c>
      <c r="P34" s="471" t="e">
        <f>#REF!+#REF!+#REF!+#REF!+#REF!+#REF!+#REF!+#REF!+#REF!+'KIM SON (21-30)'!P34+'HAM GIANG (21-30)'!P34+'HAM TAN (21-30)'!P34+'DAI AN (21-30)'!P34+'DINH AN (21-30)'!P34+'NGOC BIEN (21-30)'!P34+'LONG HIEP (21-30)'!P34+'TAN HIEP (21-30)'!P34</f>
        <v>#REF!</v>
      </c>
      <c r="Q34" s="471" t="e">
        <f>#REF!+#REF!+#REF!+#REF!+#REF!+#REF!+#REF!+#REF!+#REF!+'KIM SON (21-30)'!Q34+'HAM GIANG (21-30)'!Q34+'HAM TAN (21-30)'!Q34+'DAI AN (21-30)'!Q34+'DINH AN (21-30)'!Q34+'NGOC BIEN (21-30)'!Q34+'LONG HIEP (21-30)'!Q34+'TAN HIEP (21-30)'!Q34</f>
        <v>#REF!</v>
      </c>
      <c r="R34" s="468" t="e">
        <f t="shared" ref="R34:R48" si="13">SUM(T34:AB34,AT34:BE34)</f>
        <v>#REF!</v>
      </c>
      <c r="S34" s="471" t="e">
        <f>#REF!+#REF!+#REF!+#REF!+#REF!+#REF!+#REF!+#REF!+#REF!+'KIM SON (21-30)'!S34+'HAM GIANG (21-30)'!S34+'HAM TAN (21-30)'!S34+'DAI AN (21-30)'!S34+'DINH AN (21-30)'!S34+'NGOC BIEN (21-30)'!S34+'LONG HIEP (21-30)'!S34+'TAN HIEP (21-30)'!S34</f>
        <v>#REF!</v>
      </c>
      <c r="T34" s="471" t="e">
        <f>#REF!+#REF!+#REF!+#REF!+#REF!+#REF!+#REF!+#REF!+#REF!+'KIM SON (21-30)'!T34+'HAM GIANG (21-30)'!T34+'HAM TAN (21-30)'!T34+'DAI AN (21-30)'!T34+'DINH AN (21-30)'!T34+'NGOC BIEN (21-30)'!T34+'LONG HIEP (21-30)'!T34+'TAN HIEP (21-30)'!T34</f>
        <v>#REF!</v>
      </c>
      <c r="U34" s="471" t="e">
        <f>#REF!+#REF!+#REF!+#REF!+#REF!+#REF!+#REF!+#REF!+#REF!+'KIM SON (21-30)'!U34+'HAM GIANG (21-30)'!U34+'HAM TAN (21-30)'!U34+'DAI AN (21-30)'!U34+'DINH AN (21-30)'!U34+'NGOC BIEN (21-30)'!U34+'LONG HIEP (21-30)'!U34+'TAN HIEP (21-30)'!U34</f>
        <v>#REF!</v>
      </c>
      <c r="V34" s="471" t="e">
        <f>#REF!+#REF!+#REF!+#REF!+#REF!+#REF!+#REF!+#REF!+#REF!+'KIM SON (21-30)'!V34+'HAM GIANG (21-30)'!V34+'HAM TAN (21-30)'!V34+'DAI AN (21-30)'!V34+'DINH AN (21-30)'!V34+'NGOC BIEN (21-30)'!V34+'LONG HIEP (21-30)'!V34+'TAN HIEP (21-30)'!V34</f>
        <v>#REF!</v>
      </c>
      <c r="W34" s="471" t="e">
        <f>#REF!+#REF!+#REF!+#REF!+#REF!+#REF!+#REF!+#REF!+#REF!+'KIM SON (21-30)'!W34+'HAM GIANG (21-30)'!W34+'HAM TAN (21-30)'!W34+'DAI AN (21-30)'!W34+'DINH AN (21-30)'!W34+'NGOC BIEN (21-30)'!W34+'LONG HIEP (21-30)'!W34+'TAN HIEP (21-30)'!W34</f>
        <v>#REF!</v>
      </c>
      <c r="X34" s="471" t="e">
        <f>#REF!+#REF!+#REF!+#REF!+#REF!+#REF!+#REF!+#REF!+#REF!+'KIM SON (21-30)'!X34+'HAM GIANG (21-30)'!X34+'HAM TAN (21-30)'!X34+'DAI AN (21-30)'!X34+'DINH AN (21-30)'!X34+'NGOC BIEN (21-30)'!X34+'LONG HIEP (21-30)'!X34+'TAN HIEP (21-30)'!X34</f>
        <v>#REF!</v>
      </c>
      <c r="Y34" s="471" t="e">
        <f>#REF!+#REF!+#REF!+#REF!+#REF!+#REF!+#REF!+#REF!+#REF!+'KIM SON (21-30)'!Y34+'HAM GIANG (21-30)'!Y34+'HAM TAN (21-30)'!Y34+'DAI AN (21-30)'!Y34+'DINH AN (21-30)'!Y34+'NGOC BIEN (21-30)'!Y34+'LONG HIEP (21-30)'!Y34+'TAN HIEP (21-30)'!Y34</f>
        <v>#REF!</v>
      </c>
      <c r="Z34" s="471" t="e">
        <f>#REF!+#REF!+#REF!+#REF!+#REF!+#REF!+#REF!+#REF!+#REF!+'KIM SON (21-30)'!Z34+'HAM GIANG (21-30)'!Z34+'HAM TAN (21-30)'!Z34+'DAI AN (21-30)'!Z34+'DINH AN (21-30)'!Z34+'NGOC BIEN (21-30)'!Z34+'LONG HIEP (21-30)'!Z34+'TAN HIEP (21-30)'!Z34</f>
        <v>#REF!</v>
      </c>
      <c r="AA34" s="471" t="e">
        <f>#REF!+#REF!+#REF!+#REF!+#REF!+#REF!+#REF!+#REF!+#REF!+'KIM SON (21-30)'!AA34+'HAM GIANG (21-30)'!AA34+'HAM TAN (21-30)'!AA34+'DAI AN (21-30)'!AA34+'DINH AN (21-30)'!AA34+'NGOC BIEN (21-30)'!AA34+'LONG HIEP (21-30)'!AA34+'TAN HIEP (21-30)'!AA34</f>
        <v>#REF!</v>
      </c>
      <c r="AB34" s="468" t="e">
        <f>SUM(AE34:AS34)</f>
        <v>#REF!</v>
      </c>
      <c r="AC34" s="471" t="e">
        <f>#REF!+#REF!+#REF!+#REF!+#REF!+#REF!+#REF!+#REF!+#REF!+'KIM SON (21-30)'!AC34+'HAM GIANG (21-30)'!AC34+'HAM TAN (21-30)'!AC34+'DAI AN (21-30)'!AC34+'DINH AN (21-30)'!AC34+'NGOC BIEN (21-30)'!AC34+'LONG HIEP (21-30)'!AC34+'TAN HIEP (21-30)'!AC34</f>
        <v>#REF!</v>
      </c>
      <c r="AD34" s="475" t="e">
        <f>$D34-$BH34</f>
        <v>#REF!</v>
      </c>
      <c r="AE34" s="471" t="e">
        <f>#REF!+#REF!+#REF!+#REF!+#REF!+#REF!+#REF!+#REF!+#REF!+'KIM SON (21-30)'!AE34+'HAM GIANG (21-30)'!AE34+'HAM TAN (21-30)'!AE34+'DAI AN (21-30)'!AE34+'DINH AN (21-30)'!AE34+'NGOC BIEN (21-30)'!AE34+'LONG HIEP (21-30)'!AE34+'TAN HIEP (21-30)'!AE34</f>
        <v>#REF!</v>
      </c>
      <c r="AF34" s="471" t="e">
        <f>#REF!+#REF!+#REF!+#REF!+#REF!+#REF!+#REF!+#REF!+#REF!+'KIM SON (21-30)'!AF34+'HAM GIANG (21-30)'!AF34+'HAM TAN (21-30)'!AF34+'DAI AN (21-30)'!AF34+'DINH AN (21-30)'!AF34+'NGOC BIEN (21-30)'!AF34+'LONG HIEP (21-30)'!AF34+'TAN HIEP (21-30)'!AF34</f>
        <v>#REF!</v>
      </c>
      <c r="AG34" s="471" t="e">
        <f>#REF!+#REF!+#REF!+#REF!+#REF!+#REF!+#REF!+#REF!+#REF!+'KIM SON (21-30)'!AG34+'HAM GIANG (21-30)'!AG34+'HAM TAN (21-30)'!AG34+'DAI AN (21-30)'!AG34+'DINH AN (21-30)'!AG34+'NGOC BIEN (21-30)'!AG34+'LONG HIEP (21-30)'!AG34+'TAN HIEP (21-30)'!AG34</f>
        <v>#REF!</v>
      </c>
      <c r="AH34" s="471" t="e">
        <f>#REF!+#REF!+#REF!+#REF!+#REF!+#REF!+#REF!+#REF!+#REF!+'KIM SON (21-30)'!AH34+'HAM GIANG (21-30)'!AH34+'HAM TAN (21-30)'!AH34+'DAI AN (21-30)'!AH34+'DINH AN (21-30)'!AH34+'NGOC BIEN (21-30)'!AH34+'LONG HIEP (21-30)'!AH34+'TAN HIEP (21-30)'!AH34</f>
        <v>#REF!</v>
      </c>
      <c r="AI34" s="471" t="e">
        <f>#REF!+#REF!+#REF!+#REF!+#REF!+#REF!+#REF!+#REF!+#REF!+'KIM SON (21-30)'!AI34+'HAM GIANG (21-30)'!AI34+'HAM TAN (21-30)'!AI34+'DAI AN (21-30)'!AI34+'DINH AN (21-30)'!AI34+'NGOC BIEN (21-30)'!AI34+'LONG HIEP (21-30)'!AI34+'TAN HIEP (21-30)'!AI34</f>
        <v>#REF!</v>
      </c>
      <c r="AJ34" s="471" t="e">
        <f>#REF!+#REF!+#REF!+#REF!+#REF!+#REF!+#REF!+#REF!+#REF!+'KIM SON (21-30)'!AJ34+'HAM GIANG (21-30)'!AJ34+'HAM TAN (21-30)'!AJ34+'DAI AN (21-30)'!AJ34+'DINH AN (21-30)'!AJ34+'NGOC BIEN (21-30)'!AJ34+'LONG HIEP (21-30)'!AJ34+'TAN HIEP (21-30)'!AJ34</f>
        <v>#REF!</v>
      </c>
      <c r="AK34" s="471" t="e">
        <f>#REF!+#REF!+#REF!+#REF!+#REF!+#REF!+#REF!+#REF!+#REF!+'KIM SON (21-30)'!AK34+'HAM GIANG (21-30)'!AK34+'HAM TAN (21-30)'!AK34+'DAI AN (21-30)'!AK34+'DINH AN (21-30)'!AK34+'NGOC BIEN (21-30)'!AK34+'LONG HIEP (21-30)'!AK34+'TAN HIEP (21-30)'!AK34</f>
        <v>#REF!</v>
      </c>
      <c r="AL34" s="471" t="e">
        <f>#REF!+#REF!+#REF!+#REF!+#REF!+#REF!+#REF!+#REF!+#REF!+'KIM SON (21-30)'!AL34+'HAM GIANG (21-30)'!AL34+'HAM TAN (21-30)'!AL34+'DAI AN (21-30)'!AL34+'DINH AN (21-30)'!AL34+'NGOC BIEN (21-30)'!AL34+'LONG HIEP (21-30)'!AL34+'TAN HIEP (21-30)'!AL34</f>
        <v>#REF!</v>
      </c>
      <c r="AM34" s="471" t="e">
        <f>#REF!+#REF!+#REF!+#REF!+#REF!+#REF!+#REF!+#REF!+#REF!+'KIM SON (21-30)'!AM34+'HAM GIANG (21-30)'!AM34+'HAM TAN (21-30)'!AM34+'DAI AN (21-30)'!AM34+'DINH AN (21-30)'!AM34+'NGOC BIEN (21-30)'!AM34+'LONG HIEP (21-30)'!AM34+'TAN HIEP (21-30)'!AM34</f>
        <v>#REF!</v>
      </c>
      <c r="AN34" s="471" t="e">
        <f>#REF!+#REF!+#REF!+#REF!+#REF!+#REF!+#REF!+#REF!+#REF!+'KIM SON (21-30)'!AN34+'HAM GIANG (21-30)'!AN34+'HAM TAN (21-30)'!AN34+'DAI AN (21-30)'!AN34+'DINH AN (21-30)'!AN34+'NGOC BIEN (21-30)'!AN34+'LONG HIEP (21-30)'!AN34+'TAN HIEP (21-30)'!AN34</f>
        <v>#REF!</v>
      </c>
      <c r="AO34" s="471" t="e">
        <f>#REF!+#REF!+#REF!+#REF!+#REF!+#REF!+#REF!+#REF!+#REF!+'KIM SON (21-30)'!AO34+'HAM GIANG (21-30)'!AO34+'HAM TAN (21-30)'!AO34+'DAI AN (21-30)'!AO34+'DINH AN (21-30)'!AO34+'NGOC BIEN (21-30)'!AO34+'LONG HIEP (21-30)'!AO34+'TAN HIEP (21-30)'!AO34</f>
        <v>#REF!</v>
      </c>
      <c r="AP34" s="471" t="e">
        <f>#REF!+#REF!+#REF!+#REF!+#REF!+#REF!+#REF!+#REF!+#REF!+'KIM SON (21-30)'!AP34+'HAM GIANG (21-30)'!AP34+'HAM TAN (21-30)'!AP34+'DAI AN (21-30)'!AP34+'DINH AN (21-30)'!AP34+'NGOC BIEN (21-30)'!AP34+'LONG HIEP (21-30)'!AP34+'TAN HIEP (21-30)'!AP34</f>
        <v>#REF!</v>
      </c>
      <c r="AQ34" s="471" t="e">
        <f>#REF!+#REF!+#REF!+#REF!+#REF!+#REF!+#REF!+#REF!+#REF!+'KIM SON (21-30)'!AQ34+'HAM GIANG (21-30)'!AQ34+'HAM TAN (21-30)'!AQ34+'DAI AN (21-30)'!AQ34+'DINH AN (21-30)'!AQ34+'NGOC BIEN (21-30)'!AQ34+'LONG HIEP (21-30)'!AQ34+'TAN HIEP (21-30)'!AQ34</f>
        <v>#REF!</v>
      </c>
      <c r="AR34" s="471" t="e">
        <f>#REF!+#REF!+#REF!+#REF!+#REF!+#REF!+#REF!+#REF!+#REF!+'KIM SON (21-30)'!AR34+'HAM GIANG (21-30)'!AR34+'HAM TAN (21-30)'!AR34+'DAI AN (21-30)'!AR34+'DINH AN (21-30)'!AR34+'NGOC BIEN (21-30)'!AR34+'LONG HIEP (21-30)'!AR34+'TAN HIEP (21-30)'!AR34</f>
        <v>#REF!</v>
      </c>
      <c r="AS34" s="471" t="e">
        <f>#REF!+#REF!+#REF!+#REF!+#REF!+#REF!+#REF!+#REF!+#REF!+'KIM SON (21-30)'!AS34+'HAM GIANG (21-30)'!AS34+'HAM TAN (21-30)'!AS34+'DAI AN (21-30)'!AS34+'DINH AN (21-30)'!AS34+'NGOC BIEN (21-30)'!AS34+'LONG HIEP (21-30)'!AS34+'TAN HIEP (21-30)'!AS34</f>
        <v>#REF!</v>
      </c>
      <c r="AT34" s="471" t="e">
        <f>#REF!+#REF!+#REF!+#REF!+#REF!+#REF!+#REF!+#REF!+#REF!+'KIM SON (21-30)'!AT34+'HAM GIANG (21-30)'!AT34+'HAM TAN (21-30)'!AT34+'DAI AN (21-30)'!AT34+'DINH AN (21-30)'!AT34+'NGOC BIEN (21-30)'!AT34+'LONG HIEP (21-30)'!AT34+'TAN HIEP (21-30)'!AT34</f>
        <v>#REF!</v>
      </c>
      <c r="AU34" s="471" t="e">
        <f>#REF!+#REF!+#REF!+#REF!+#REF!+#REF!+#REF!+#REF!+#REF!+'KIM SON (21-30)'!AU34+'HAM GIANG (21-30)'!AU34+'HAM TAN (21-30)'!AU34+'DAI AN (21-30)'!AU34+'DINH AN (21-30)'!AU34+'NGOC BIEN (21-30)'!AU34+'LONG HIEP (21-30)'!AU34+'TAN HIEP (21-30)'!AU34</f>
        <v>#REF!</v>
      </c>
      <c r="AV34" s="471" t="e">
        <f>#REF!+#REF!+#REF!+#REF!+#REF!+#REF!+#REF!+#REF!+#REF!+'KIM SON (21-30)'!AV34+'HAM GIANG (21-30)'!AV34+'HAM TAN (21-30)'!AV34+'DAI AN (21-30)'!AV34+'DINH AN (21-30)'!AV34+'NGOC BIEN (21-30)'!AV34+'LONG HIEP (21-30)'!AV34+'TAN HIEP (21-30)'!AV34</f>
        <v>#REF!</v>
      </c>
      <c r="AW34" s="471" t="e">
        <f>#REF!+#REF!+#REF!+#REF!+#REF!+#REF!+#REF!+#REF!+#REF!+'KIM SON (21-30)'!AW34+'HAM GIANG (21-30)'!AW34+'HAM TAN (21-30)'!AW34+'DAI AN (21-30)'!AW34+'DINH AN (21-30)'!AW34+'NGOC BIEN (21-30)'!AW34+'LONG HIEP (21-30)'!AW34+'TAN HIEP (21-30)'!AW34</f>
        <v>#REF!</v>
      </c>
      <c r="AX34" s="471" t="e">
        <f>#REF!+#REF!+#REF!+#REF!+#REF!+#REF!+#REF!+#REF!+#REF!+'KIM SON (21-30)'!AX34+'HAM GIANG (21-30)'!AX34+'HAM TAN (21-30)'!AX34+'DAI AN (21-30)'!AX34+'DINH AN (21-30)'!AX34+'NGOC BIEN (21-30)'!AX34+'LONG HIEP (21-30)'!AX34+'TAN HIEP (21-30)'!AX34</f>
        <v>#REF!</v>
      </c>
      <c r="AY34" s="471" t="e">
        <f>#REF!+#REF!+#REF!+#REF!+#REF!+#REF!+#REF!+#REF!+#REF!+'KIM SON (21-30)'!AY34+'HAM GIANG (21-30)'!AY34+'HAM TAN (21-30)'!AY34+'DAI AN (21-30)'!AY34+'DINH AN (21-30)'!AY34+'NGOC BIEN (21-30)'!AY34+'LONG HIEP (21-30)'!AY34+'TAN HIEP (21-30)'!AY34</f>
        <v>#REF!</v>
      </c>
      <c r="AZ34" s="471" t="e">
        <f>#REF!+#REF!+#REF!+#REF!+#REF!+#REF!+#REF!+#REF!+#REF!+'KIM SON (21-30)'!AZ34+'HAM GIANG (21-30)'!AZ34+'HAM TAN (21-30)'!AZ34+'DAI AN (21-30)'!AZ34+'DINH AN (21-30)'!AZ34+'NGOC BIEN (21-30)'!AZ34+'LONG HIEP (21-30)'!AZ34+'TAN HIEP (21-30)'!AZ34</f>
        <v>#REF!</v>
      </c>
      <c r="BA34" s="471" t="e">
        <f>#REF!+#REF!+#REF!+#REF!+#REF!+#REF!+#REF!+#REF!+#REF!+'KIM SON (21-30)'!BA34+'HAM GIANG (21-30)'!BA34+'HAM TAN (21-30)'!BA34+'DAI AN (21-30)'!BA34+'DINH AN (21-30)'!BA34+'NGOC BIEN (21-30)'!BA34+'LONG HIEP (21-30)'!BA34+'TAN HIEP (21-30)'!BA34</f>
        <v>#REF!</v>
      </c>
      <c r="BB34" s="471" t="e">
        <f>#REF!+#REF!+#REF!+#REF!+#REF!+#REF!+#REF!+#REF!+#REF!+'KIM SON (21-30)'!BB34+'HAM GIANG (21-30)'!BB34+'HAM TAN (21-30)'!BB34+'DAI AN (21-30)'!BB34+'DINH AN (21-30)'!BB34+'NGOC BIEN (21-30)'!BB34+'LONG HIEP (21-30)'!BB34+'TAN HIEP (21-30)'!BB34</f>
        <v>#REF!</v>
      </c>
      <c r="BC34" s="471" t="e">
        <f>#REF!+#REF!+#REF!+#REF!+#REF!+#REF!+#REF!+#REF!+#REF!+'KIM SON (21-30)'!BC34+'HAM GIANG (21-30)'!BC34+'HAM TAN (21-30)'!BC34+'DAI AN (21-30)'!BC34+'DINH AN (21-30)'!BC34+'NGOC BIEN (21-30)'!BC34+'LONG HIEP (21-30)'!BC34+'TAN HIEP (21-30)'!BC34</f>
        <v>#REF!</v>
      </c>
      <c r="BD34" s="471" t="e">
        <f>#REF!+#REF!+#REF!+#REF!+#REF!+#REF!+#REF!+#REF!+#REF!+'KIM SON (21-30)'!BD34+'HAM GIANG (21-30)'!BD34+'HAM TAN (21-30)'!BD34+'DAI AN (21-30)'!BD34+'DINH AN (21-30)'!BD34+'NGOC BIEN (21-30)'!BD34+'LONG HIEP (21-30)'!BD34+'TAN HIEP (21-30)'!BD34</f>
        <v>#REF!</v>
      </c>
      <c r="BE34" s="471" t="e">
        <f>#REF!+#REF!+#REF!+#REF!+#REF!+#REF!+#REF!+#REF!+#REF!+'KIM SON (21-30)'!BE34+'HAM GIANG (21-30)'!BE34+'HAM TAN (21-30)'!BE34+'DAI AN (21-30)'!BE34+'DINH AN (21-30)'!BE34+'NGOC BIEN (21-30)'!BE34+'LONG HIEP (21-30)'!BE34+'TAN HIEP (21-30)'!BE34</f>
        <v>#REF!</v>
      </c>
      <c r="BF34" s="471" t="e">
        <f>#REF!+#REF!+#REF!+#REF!+#REF!+#REF!+#REF!+#REF!+#REF!+'KIM SON (21-30)'!BF34+'HAM GIANG (21-30)'!BF34+'HAM TAN (21-30)'!BF34+'DAI AN (21-30)'!BF34+'DINH AN (21-30)'!BF34+'NGOC BIEN (21-30)'!BF34+'LONG HIEP (21-30)'!BF34+'TAN HIEP (21-30)'!BF34</f>
        <v>#REF!</v>
      </c>
      <c r="BG34" s="468"/>
      <c r="BH34" s="468" t="e">
        <f t="shared" ref="BH34:BH41" si="14">SUM(BF34,BG34,R34,E34)</f>
        <v>#REF!</v>
      </c>
      <c r="BI34" s="478" t="e">
        <f>$AD$64-BH34</f>
        <v>#REF!</v>
      </c>
      <c r="BJ34" s="468" t="e">
        <f t="shared" ref="BJ34:BJ62" si="15">D34+BI34</f>
        <v>#REF!</v>
      </c>
      <c r="BK34" s="450" t="e">
        <f>BJ34*100/BJ8</f>
        <v>#REF!</v>
      </c>
      <c r="BL34" s="451"/>
      <c r="BM34" s="36"/>
    </row>
    <row r="35" spans="1:65" s="4" customFormat="1" ht="30" customHeight="1">
      <c r="A35" s="369"/>
      <c r="B35" s="473" t="s">
        <v>81</v>
      </c>
      <c r="C35" s="16" t="s">
        <v>82</v>
      </c>
      <c r="D35" s="471" t="e">
        <f>#REF!+#REF!+#REF!+#REF!+#REF!+#REF!+#REF!+#REF!+#REF!+'KIM SON (21-30)'!D35+'HAM GIANG (21-30)'!D35+'HAM TAN (21-30)'!D35+'DAI AN (21-30)'!D35+'DINH AN (21-30)'!D35+'NGOC BIEN (21-30)'!D35+'LONG HIEP (21-30)'!D35+'TAN HIEP (21-30)'!D35</f>
        <v>#REF!</v>
      </c>
      <c r="E35" s="468" t="e">
        <f t="shared" si="12"/>
        <v>#REF!</v>
      </c>
      <c r="F35" s="471" t="e">
        <f>#REF!+#REF!+#REF!+#REF!+#REF!+#REF!+#REF!+#REF!+#REF!+'KIM SON (21-30)'!F35+'HAM GIANG (21-30)'!F35+'HAM TAN (21-30)'!F35+'DAI AN (21-30)'!F35+'DINH AN (21-30)'!F35+'NGOC BIEN (21-30)'!F35+'LONG HIEP (21-30)'!F35+'TAN HIEP (21-30)'!F35</f>
        <v>#REF!</v>
      </c>
      <c r="G35" s="471" t="e">
        <f>#REF!+#REF!+#REF!+#REF!+#REF!+#REF!+#REF!+#REF!+#REF!+'KIM SON (21-30)'!G35+'HAM GIANG (21-30)'!G35+'HAM TAN (21-30)'!G35+'DAI AN (21-30)'!G35+'DINH AN (21-30)'!G35+'NGOC BIEN (21-30)'!G35+'LONG HIEP (21-30)'!G35+'TAN HIEP (21-30)'!G35</f>
        <v>#REF!</v>
      </c>
      <c r="H35" s="471" t="e">
        <f>#REF!+#REF!+#REF!+#REF!+#REF!+#REF!+#REF!+#REF!+#REF!+'KIM SON (21-30)'!H35+'HAM GIANG (21-30)'!H35+'HAM TAN (21-30)'!H35+'DAI AN (21-30)'!H35+'DINH AN (21-30)'!H35+'NGOC BIEN (21-30)'!H35+'LONG HIEP (21-30)'!H35+'TAN HIEP (21-30)'!H35</f>
        <v>#REF!</v>
      </c>
      <c r="I35" s="471" t="e">
        <f>#REF!+#REF!+#REF!+#REF!+#REF!+#REF!+#REF!+#REF!+#REF!+'KIM SON (21-30)'!I35+'HAM GIANG (21-30)'!I35+'HAM TAN (21-30)'!I35+'DAI AN (21-30)'!I35+'DINH AN (21-30)'!I35+'NGOC BIEN (21-30)'!I35+'LONG HIEP (21-30)'!I35+'TAN HIEP (21-30)'!I35</f>
        <v>#REF!</v>
      </c>
      <c r="J35" s="471" t="e">
        <f>#REF!+#REF!+#REF!+#REF!+#REF!+#REF!+#REF!+#REF!+#REF!+'KIM SON (21-30)'!J35+'HAM GIANG (21-30)'!J35+'HAM TAN (21-30)'!J35+'DAI AN (21-30)'!J35+'DINH AN (21-30)'!J35+'NGOC BIEN (21-30)'!J35+'LONG HIEP (21-30)'!J35+'TAN HIEP (21-30)'!J35</f>
        <v>#REF!</v>
      </c>
      <c r="K35" s="471" t="e">
        <f>#REF!+#REF!+#REF!+#REF!+#REF!+#REF!+#REF!+#REF!+#REF!+'KIM SON (21-30)'!K35+'HAM GIANG (21-30)'!K35+'HAM TAN (21-30)'!K35+'DAI AN (21-30)'!K35+'DINH AN (21-30)'!K35+'NGOC BIEN (21-30)'!K35+'LONG HIEP (21-30)'!K35+'TAN HIEP (21-30)'!K35</f>
        <v>#REF!</v>
      </c>
      <c r="L35" s="471" t="e">
        <f>#REF!+#REF!+#REF!+#REF!+#REF!+#REF!+#REF!+#REF!+#REF!+'KIM SON (21-30)'!L35+'HAM GIANG (21-30)'!L35+'HAM TAN (21-30)'!L35+'DAI AN (21-30)'!L35+'DINH AN (21-30)'!L35+'NGOC BIEN (21-30)'!L35+'LONG HIEP (21-30)'!L35+'TAN HIEP (21-30)'!L35</f>
        <v>#REF!</v>
      </c>
      <c r="M35" s="471" t="e">
        <f>#REF!+#REF!+#REF!+#REF!+#REF!+#REF!+#REF!+#REF!+#REF!+'KIM SON (21-30)'!M35+'HAM GIANG (21-30)'!M35+'HAM TAN (21-30)'!M35+'DAI AN (21-30)'!M35+'DINH AN (21-30)'!M35+'NGOC BIEN (21-30)'!M35+'LONG HIEP (21-30)'!M35+'TAN HIEP (21-30)'!M35</f>
        <v>#REF!</v>
      </c>
      <c r="N35" s="471" t="e">
        <f>#REF!+#REF!+#REF!+#REF!+#REF!+#REF!+#REF!+#REF!+#REF!+'KIM SON (21-30)'!N35+'HAM GIANG (21-30)'!N35+'HAM TAN (21-30)'!N35+'DAI AN (21-30)'!N35+'DINH AN (21-30)'!N35+'NGOC BIEN (21-30)'!N35+'LONG HIEP (21-30)'!N35+'TAN HIEP (21-30)'!N35</f>
        <v>#REF!</v>
      </c>
      <c r="O35" s="471" t="e">
        <f>#REF!+#REF!+#REF!+#REF!+#REF!+#REF!+#REF!+#REF!+#REF!+'KIM SON (21-30)'!O35+'HAM GIANG (21-30)'!O35+'HAM TAN (21-30)'!O35+'DAI AN (21-30)'!O35+'DINH AN (21-30)'!O35+'NGOC BIEN (21-30)'!O35+'LONG HIEP (21-30)'!O35+'TAN HIEP (21-30)'!O35</f>
        <v>#REF!</v>
      </c>
      <c r="P35" s="471" t="e">
        <f>#REF!+#REF!+#REF!+#REF!+#REF!+#REF!+#REF!+#REF!+#REF!+'KIM SON (21-30)'!P35+'HAM GIANG (21-30)'!P35+'HAM TAN (21-30)'!P35+'DAI AN (21-30)'!P35+'DINH AN (21-30)'!P35+'NGOC BIEN (21-30)'!P35+'LONG HIEP (21-30)'!P35+'TAN HIEP (21-30)'!P35</f>
        <v>#REF!</v>
      </c>
      <c r="Q35" s="471" t="e">
        <f>#REF!+#REF!+#REF!+#REF!+#REF!+#REF!+#REF!+#REF!+#REF!+'KIM SON (21-30)'!Q35+'HAM GIANG (21-30)'!Q35+'HAM TAN (21-30)'!Q35+'DAI AN (21-30)'!Q35+'DINH AN (21-30)'!Q35+'NGOC BIEN (21-30)'!Q35+'LONG HIEP (21-30)'!Q35+'TAN HIEP (21-30)'!Q35</f>
        <v>#REF!</v>
      </c>
      <c r="R35" s="468" t="e">
        <f t="shared" si="13"/>
        <v>#REF!</v>
      </c>
      <c r="S35" s="471" t="e">
        <f>#REF!+#REF!+#REF!+#REF!+#REF!+#REF!+#REF!+#REF!+#REF!+'KIM SON (21-30)'!S35+'HAM GIANG (21-30)'!S35+'HAM TAN (21-30)'!S35+'DAI AN (21-30)'!S35+'DINH AN (21-30)'!S35+'NGOC BIEN (21-30)'!S35+'LONG HIEP (21-30)'!S35+'TAN HIEP (21-30)'!S35</f>
        <v>#REF!</v>
      </c>
      <c r="T35" s="471" t="e">
        <f>#REF!+#REF!+#REF!+#REF!+#REF!+#REF!+#REF!+#REF!+#REF!+'KIM SON (21-30)'!T35+'HAM GIANG (21-30)'!T35+'HAM TAN (21-30)'!T35+'DAI AN (21-30)'!T35+'DINH AN (21-30)'!T35+'NGOC BIEN (21-30)'!T35+'LONG HIEP (21-30)'!T35+'TAN HIEP (21-30)'!T35</f>
        <v>#REF!</v>
      </c>
      <c r="U35" s="471" t="e">
        <f>#REF!+#REF!+#REF!+#REF!+#REF!+#REF!+#REF!+#REF!+#REF!+'KIM SON (21-30)'!U35+'HAM GIANG (21-30)'!U35+'HAM TAN (21-30)'!U35+'DAI AN (21-30)'!U35+'DINH AN (21-30)'!U35+'NGOC BIEN (21-30)'!U35+'LONG HIEP (21-30)'!U35+'TAN HIEP (21-30)'!U35</f>
        <v>#REF!</v>
      </c>
      <c r="V35" s="471" t="e">
        <f>#REF!+#REF!+#REF!+#REF!+#REF!+#REF!+#REF!+#REF!+#REF!+'KIM SON (21-30)'!V35+'HAM GIANG (21-30)'!V35+'HAM TAN (21-30)'!V35+'DAI AN (21-30)'!V35+'DINH AN (21-30)'!V35+'NGOC BIEN (21-30)'!V35+'LONG HIEP (21-30)'!V35+'TAN HIEP (21-30)'!V35</f>
        <v>#REF!</v>
      </c>
      <c r="W35" s="471" t="e">
        <f>#REF!+#REF!+#REF!+#REF!+#REF!+#REF!+#REF!+#REF!+#REF!+'KIM SON (21-30)'!W35+'HAM GIANG (21-30)'!W35+'HAM TAN (21-30)'!W35+'DAI AN (21-30)'!W35+'DINH AN (21-30)'!W35+'NGOC BIEN (21-30)'!W35+'LONG HIEP (21-30)'!W35+'TAN HIEP (21-30)'!W35</f>
        <v>#REF!</v>
      </c>
      <c r="X35" s="471" t="e">
        <f>#REF!+#REF!+#REF!+#REF!+#REF!+#REF!+#REF!+#REF!+#REF!+'KIM SON (21-30)'!X35+'HAM GIANG (21-30)'!X35+'HAM TAN (21-30)'!X35+'DAI AN (21-30)'!X35+'DINH AN (21-30)'!X35+'NGOC BIEN (21-30)'!X35+'LONG HIEP (21-30)'!X35+'TAN HIEP (21-30)'!X35</f>
        <v>#REF!</v>
      </c>
      <c r="Y35" s="471" t="e">
        <f>#REF!+#REF!+#REF!+#REF!+#REF!+#REF!+#REF!+#REF!+#REF!+'KIM SON (21-30)'!Y35+'HAM GIANG (21-30)'!Y35+'HAM TAN (21-30)'!Y35+'DAI AN (21-30)'!Y35+'DINH AN (21-30)'!Y35+'NGOC BIEN (21-30)'!Y35+'LONG HIEP (21-30)'!Y35+'TAN HIEP (21-30)'!Y35</f>
        <v>#REF!</v>
      </c>
      <c r="Z35" s="471" t="e">
        <f>#REF!+#REF!+#REF!+#REF!+#REF!+#REF!+#REF!+#REF!+#REF!+'KIM SON (21-30)'!Z35+'HAM GIANG (21-30)'!Z35+'HAM TAN (21-30)'!Z35+'DAI AN (21-30)'!Z35+'DINH AN (21-30)'!Z35+'NGOC BIEN (21-30)'!Z35+'LONG HIEP (21-30)'!Z35+'TAN HIEP (21-30)'!Z35</f>
        <v>#REF!</v>
      </c>
      <c r="AA35" s="471" t="e">
        <f>#REF!+#REF!+#REF!+#REF!+#REF!+#REF!+#REF!+#REF!+#REF!+'KIM SON (21-30)'!AA35+'HAM GIANG (21-30)'!AA35+'HAM TAN (21-30)'!AA35+'DAI AN (21-30)'!AA35+'DINH AN (21-30)'!AA35+'NGOC BIEN (21-30)'!AA35+'LONG HIEP (21-30)'!AA35+'TAN HIEP (21-30)'!AA35</f>
        <v>#REF!</v>
      </c>
      <c r="AB35" s="468" t="e">
        <f>SUM(AD35,AF35:AS35)</f>
        <v>#REF!</v>
      </c>
      <c r="AC35" s="471" t="e">
        <f>#REF!+#REF!+#REF!+#REF!+#REF!+#REF!+#REF!+#REF!+#REF!+'KIM SON (21-30)'!AC35+'HAM GIANG (21-30)'!AC35+'HAM TAN (21-30)'!AC35+'DAI AN (21-30)'!AC35+'DINH AN (21-30)'!AC35+'NGOC BIEN (21-30)'!AC35+'LONG HIEP (21-30)'!AC35+'TAN HIEP (21-30)'!AC35</f>
        <v>#REF!</v>
      </c>
      <c r="AD35" s="471" t="e">
        <f>#REF!+#REF!+#REF!+#REF!+#REF!+#REF!+#REF!+#REF!+#REF!+'KIM SON (21-30)'!AD35+'HAM GIANG (21-30)'!AD35+'HAM TAN (21-30)'!AD35+'DAI AN (21-30)'!AD35+'DINH AN (21-30)'!AD35+'NGOC BIEN (21-30)'!AD35+'LONG HIEP (21-30)'!AD35+'TAN HIEP (21-30)'!AD35</f>
        <v>#REF!</v>
      </c>
      <c r="AE35" s="475" t="e">
        <f>$D35-$BH35</f>
        <v>#REF!</v>
      </c>
      <c r="AF35" s="471" t="e">
        <f>#REF!+#REF!+#REF!+#REF!+#REF!+#REF!+#REF!+#REF!+#REF!+'KIM SON (21-30)'!AF35+'HAM GIANG (21-30)'!AF35+'HAM TAN (21-30)'!AF35+'DAI AN (21-30)'!AF35+'DINH AN (21-30)'!AF35+'NGOC BIEN (21-30)'!AF35+'LONG HIEP (21-30)'!AF35+'TAN HIEP (21-30)'!AF35</f>
        <v>#REF!</v>
      </c>
      <c r="AG35" s="471" t="e">
        <f>#REF!+#REF!+#REF!+#REF!+#REF!+#REF!+#REF!+#REF!+#REF!+'KIM SON (21-30)'!AG35+'HAM GIANG (21-30)'!AG35+'HAM TAN (21-30)'!AG35+'DAI AN (21-30)'!AG35+'DINH AN (21-30)'!AG35+'NGOC BIEN (21-30)'!AG35+'LONG HIEP (21-30)'!AG35+'TAN HIEP (21-30)'!AG35</f>
        <v>#REF!</v>
      </c>
      <c r="AH35" s="471" t="e">
        <f>#REF!+#REF!+#REF!+#REF!+#REF!+#REF!+#REF!+#REF!+#REF!+'KIM SON (21-30)'!AH35+'HAM GIANG (21-30)'!AH35+'HAM TAN (21-30)'!AH35+'DAI AN (21-30)'!AH35+'DINH AN (21-30)'!AH35+'NGOC BIEN (21-30)'!AH35+'LONG HIEP (21-30)'!AH35+'TAN HIEP (21-30)'!AH35</f>
        <v>#REF!</v>
      </c>
      <c r="AI35" s="471" t="e">
        <f>#REF!+#REF!+#REF!+#REF!+#REF!+#REF!+#REF!+#REF!+#REF!+'KIM SON (21-30)'!AI35+'HAM GIANG (21-30)'!AI35+'HAM TAN (21-30)'!AI35+'DAI AN (21-30)'!AI35+'DINH AN (21-30)'!AI35+'NGOC BIEN (21-30)'!AI35+'LONG HIEP (21-30)'!AI35+'TAN HIEP (21-30)'!AI35</f>
        <v>#REF!</v>
      </c>
      <c r="AJ35" s="471" t="e">
        <f>#REF!+#REF!+#REF!+#REF!+#REF!+#REF!+#REF!+#REF!+#REF!+'KIM SON (21-30)'!AJ35+'HAM GIANG (21-30)'!AJ35+'HAM TAN (21-30)'!AJ35+'DAI AN (21-30)'!AJ35+'DINH AN (21-30)'!AJ35+'NGOC BIEN (21-30)'!AJ35+'LONG HIEP (21-30)'!AJ35+'TAN HIEP (21-30)'!AJ35</f>
        <v>#REF!</v>
      </c>
      <c r="AK35" s="471" t="e">
        <f>#REF!+#REF!+#REF!+#REF!+#REF!+#REF!+#REF!+#REF!+#REF!+'KIM SON (21-30)'!AK35+'HAM GIANG (21-30)'!AK35+'HAM TAN (21-30)'!AK35+'DAI AN (21-30)'!AK35+'DINH AN (21-30)'!AK35+'NGOC BIEN (21-30)'!AK35+'LONG HIEP (21-30)'!AK35+'TAN HIEP (21-30)'!AK35</f>
        <v>#REF!</v>
      </c>
      <c r="AL35" s="471" t="e">
        <f>#REF!+#REF!+#REF!+#REF!+#REF!+#REF!+#REF!+#REF!+#REF!+'KIM SON (21-30)'!AL35+'HAM GIANG (21-30)'!AL35+'HAM TAN (21-30)'!AL35+'DAI AN (21-30)'!AL35+'DINH AN (21-30)'!AL35+'NGOC BIEN (21-30)'!AL35+'LONG HIEP (21-30)'!AL35+'TAN HIEP (21-30)'!AL35</f>
        <v>#REF!</v>
      </c>
      <c r="AM35" s="471" t="e">
        <f>#REF!+#REF!+#REF!+#REF!+#REF!+#REF!+#REF!+#REF!+#REF!+'KIM SON (21-30)'!AM35+'HAM GIANG (21-30)'!AM35+'HAM TAN (21-30)'!AM35+'DAI AN (21-30)'!AM35+'DINH AN (21-30)'!AM35+'NGOC BIEN (21-30)'!AM35+'LONG HIEP (21-30)'!AM35+'TAN HIEP (21-30)'!AM35</f>
        <v>#REF!</v>
      </c>
      <c r="AN35" s="471" t="e">
        <f>#REF!+#REF!+#REF!+#REF!+#REF!+#REF!+#REF!+#REF!+#REF!+'KIM SON (21-30)'!AN35+'HAM GIANG (21-30)'!AN35+'HAM TAN (21-30)'!AN35+'DAI AN (21-30)'!AN35+'DINH AN (21-30)'!AN35+'NGOC BIEN (21-30)'!AN35+'LONG HIEP (21-30)'!AN35+'TAN HIEP (21-30)'!AN35</f>
        <v>#REF!</v>
      </c>
      <c r="AO35" s="471" t="e">
        <f>#REF!+#REF!+#REF!+#REF!+#REF!+#REF!+#REF!+#REF!+#REF!+'KIM SON (21-30)'!AO35+'HAM GIANG (21-30)'!AO35+'HAM TAN (21-30)'!AO35+'DAI AN (21-30)'!AO35+'DINH AN (21-30)'!AO35+'NGOC BIEN (21-30)'!AO35+'LONG HIEP (21-30)'!AO35+'TAN HIEP (21-30)'!AO35</f>
        <v>#REF!</v>
      </c>
      <c r="AP35" s="471" t="e">
        <f>#REF!+#REF!+#REF!+#REF!+#REF!+#REF!+#REF!+#REF!+#REF!+'KIM SON (21-30)'!AP35+'HAM GIANG (21-30)'!AP35+'HAM TAN (21-30)'!AP35+'DAI AN (21-30)'!AP35+'DINH AN (21-30)'!AP35+'NGOC BIEN (21-30)'!AP35+'LONG HIEP (21-30)'!AP35+'TAN HIEP (21-30)'!AP35</f>
        <v>#REF!</v>
      </c>
      <c r="AQ35" s="471" t="e">
        <f>#REF!+#REF!+#REF!+#REF!+#REF!+#REF!+#REF!+#REF!+#REF!+'KIM SON (21-30)'!AQ35+'HAM GIANG (21-30)'!AQ35+'HAM TAN (21-30)'!AQ35+'DAI AN (21-30)'!AQ35+'DINH AN (21-30)'!AQ35+'NGOC BIEN (21-30)'!AQ35+'LONG HIEP (21-30)'!AQ35+'TAN HIEP (21-30)'!AQ35</f>
        <v>#REF!</v>
      </c>
      <c r="AR35" s="471" t="e">
        <f>#REF!+#REF!+#REF!+#REF!+#REF!+#REF!+#REF!+#REF!+#REF!+'KIM SON (21-30)'!AR35+'HAM GIANG (21-30)'!AR35+'HAM TAN (21-30)'!AR35+'DAI AN (21-30)'!AR35+'DINH AN (21-30)'!AR35+'NGOC BIEN (21-30)'!AR35+'LONG HIEP (21-30)'!AR35+'TAN HIEP (21-30)'!AR35</f>
        <v>#REF!</v>
      </c>
      <c r="AS35" s="471" t="e">
        <f>#REF!+#REF!+#REF!+#REF!+#REF!+#REF!+#REF!+#REF!+#REF!+'KIM SON (21-30)'!AS35+'HAM GIANG (21-30)'!AS35+'HAM TAN (21-30)'!AS35+'DAI AN (21-30)'!AS35+'DINH AN (21-30)'!AS35+'NGOC BIEN (21-30)'!AS35+'LONG HIEP (21-30)'!AS35+'TAN HIEP (21-30)'!AS35</f>
        <v>#REF!</v>
      </c>
      <c r="AT35" s="471" t="e">
        <f>#REF!+#REF!+#REF!+#REF!+#REF!+#REF!+#REF!+#REF!+#REF!+'KIM SON (21-30)'!AT35+'HAM GIANG (21-30)'!AT35+'HAM TAN (21-30)'!AT35+'DAI AN (21-30)'!AT35+'DINH AN (21-30)'!AT35+'NGOC BIEN (21-30)'!AT35+'LONG HIEP (21-30)'!AT35+'TAN HIEP (21-30)'!AT35</f>
        <v>#REF!</v>
      </c>
      <c r="AU35" s="471" t="e">
        <f>#REF!+#REF!+#REF!+#REF!+#REF!+#REF!+#REF!+#REF!+#REF!+'KIM SON (21-30)'!AU35+'HAM GIANG (21-30)'!AU35+'HAM TAN (21-30)'!AU35+'DAI AN (21-30)'!AU35+'DINH AN (21-30)'!AU35+'NGOC BIEN (21-30)'!AU35+'LONG HIEP (21-30)'!AU35+'TAN HIEP (21-30)'!AU35</f>
        <v>#REF!</v>
      </c>
      <c r="AV35" s="471" t="e">
        <f>#REF!+#REF!+#REF!+#REF!+#REF!+#REF!+#REF!+#REF!+#REF!+'KIM SON (21-30)'!AV35+'HAM GIANG (21-30)'!AV35+'HAM TAN (21-30)'!AV35+'DAI AN (21-30)'!AV35+'DINH AN (21-30)'!AV35+'NGOC BIEN (21-30)'!AV35+'LONG HIEP (21-30)'!AV35+'TAN HIEP (21-30)'!AV35</f>
        <v>#REF!</v>
      </c>
      <c r="AW35" s="471" t="e">
        <f>#REF!+#REF!+#REF!+#REF!+#REF!+#REF!+#REF!+#REF!+#REF!+'KIM SON (21-30)'!AW35+'HAM GIANG (21-30)'!AW35+'HAM TAN (21-30)'!AW35+'DAI AN (21-30)'!AW35+'DINH AN (21-30)'!AW35+'NGOC BIEN (21-30)'!AW35+'LONG HIEP (21-30)'!AW35+'TAN HIEP (21-30)'!AW35</f>
        <v>#REF!</v>
      </c>
      <c r="AX35" s="471" t="e">
        <f>#REF!+#REF!+#REF!+#REF!+#REF!+#REF!+#REF!+#REF!+#REF!+'KIM SON (21-30)'!AX35+'HAM GIANG (21-30)'!AX35+'HAM TAN (21-30)'!AX35+'DAI AN (21-30)'!AX35+'DINH AN (21-30)'!AX35+'NGOC BIEN (21-30)'!AX35+'LONG HIEP (21-30)'!AX35+'TAN HIEP (21-30)'!AX35</f>
        <v>#REF!</v>
      </c>
      <c r="AY35" s="471" t="e">
        <f>#REF!+#REF!+#REF!+#REF!+#REF!+#REF!+#REF!+#REF!+#REF!+'KIM SON (21-30)'!AY35+'HAM GIANG (21-30)'!AY35+'HAM TAN (21-30)'!AY35+'DAI AN (21-30)'!AY35+'DINH AN (21-30)'!AY35+'NGOC BIEN (21-30)'!AY35+'LONG HIEP (21-30)'!AY35+'TAN HIEP (21-30)'!AY35</f>
        <v>#REF!</v>
      </c>
      <c r="AZ35" s="471" t="e">
        <f>#REF!+#REF!+#REF!+#REF!+#REF!+#REF!+#REF!+#REF!+#REF!+'KIM SON (21-30)'!AZ35+'HAM GIANG (21-30)'!AZ35+'HAM TAN (21-30)'!AZ35+'DAI AN (21-30)'!AZ35+'DINH AN (21-30)'!AZ35+'NGOC BIEN (21-30)'!AZ35+'LONG HIEP (21-30)'!AZ35+'TAN HIEP (21-30)'!AZ35</f>
        <v>#REF!</v>
      </c>
      <c r="BA35" s="471" t="e">
        <f>#REF!+#REF!+#REF!+#REF!+#REF!+#REF!+#REF!+#REF!+#REF!+'KIM SON (21-30)'!BA35+'HAM GIANG (21-30)'!BA35+'HAM TAN (21-30)'!BA35+'DAI AN (21-30)'!BA35+'DINH AN (21-30)'!BA35+'NGOC BIEN (21-30)'!BA35+'LONG HIEP (21-30)'!BA35+'TAN HIEP (21-30)'!BA35</f>
        <v>#REF!</v>
      </c>
      <c r="BB35" s="471" t="e">
        <f>#REF!+#REF!+#REF!+#REF!+#REF!+#REF!+#REF!+#REF!+#REF!+'KIM SON (21-30)'!BB35+'HAM GIANG (21-30)'!BB35+'HAM TAN (21-30)'!BB35+'DAI AN (21-30)'!BB35+'DINH AN (21-30)'!BB35+'NGOC BIEN (21-30)'!BB35+'LONG HIEP (21-30)'!BB35+'TAN HIEP (21-30)'!BB35</f>
        <v>#REF!</v>
      </c>
      <c r="BC35" s="471" t="e">
        <f>#REF!+#REF!+#REF!+#REF!+#REF!+#REF!+#REF!+#REF!+#REF!+'KIM SON (21-30)'!BC35+'HAM GIANG (21-30)'!BC35+'HAM TAN (21-30)'!BC35+'DAI AN (21-30)'!BC35+'DINH AN (21-30)'!BC35+'NGOC BIEN (21-30)'!BC35+'LONG HIEP (21-30)'!BC35+'TAN HIEP (21-30)'!BC35</f>
        <v>#REF!</v>
      </c>
      <c r="BD35" s="471" t="e">
        <f>#REF!+#REF!+#REF!+#REF!+#REF!+#REF!+#REF!+#REF!+#REF!+'KIM SON (21-30)'!BD35+'HAM GIANG (21-30)'!BD35+'HAM TAN (21-30)'!BD35+'DAI AN (21-30)'!BD35+'DINH AN (21-30)'!BD35+'NGOC BIEN (21-30)'!BD35+'LONG HIEP (21-30)'!BD35+'TAN HIEP (21-30)'!BD35</f>
        <v>#REF!</v>
      </c>
      <c r="BE35" s="471" t="e">
        <f>#REF!+#REF!+#REF!+#REF!+#REF!+#REF!+#REF!+#REF!+#REF!+'KIM SON (21-30)'!BE35+'HAM GIANG (21-30)'!BE35+'HAM TAN (21-30)'!BE35+'DAI AN (21-30)'!BE35+'DINH AN (21-30)'!BE35+'NGOC BIEN (21-30)'!BE35+'LONG HIEP (21-30)'!BE35+'TAN HIEP (21-30)'!BE35</f>
        <v>#REF!</v>
      </c>
      <c r="BF35" s="471" t="e">
        <f>#REF!+#REF!+#REF!+#REF!+#REF!+#REF!+#REF!+#REF!+#REF!+'KIM SON (21-30)'!BF35+'HAM GIANG (21-30)'!BF35+'HAM TAN (21-30)'!BF35+'DAI AN (21-30)'!BF35+'DINH AN (21-30)'!BF35+'NGOC BIEN (21-30)'!BF35+'LONG HIEP (21-30)'!BF35+'TAN HIEP (21-30)'!BF35</f>
        <v>#REF!</v>
      </c>
      <c r="BG35" s="468"/>
      <c r="BH35" s="468" t="e">
        <f t="shared" si="14"/>
        <v>#REF!</v>
      </c>
      <c r="BI35" s="478" t="e">
        <f>$AE$64-BH35</f>
        <v>#REF!</v>
      </c>
      <c r="BJ35" s="468" t="e">
        <f t="shared" si="15"/>
        <v>#REF!</v>
      </c>
      <c r="BK35" s="450" t="e">
        <f>BJ35*100/BJ8</f>
        <v>#REF!</v>
      </c>
      <c r="BL35" s="451"/>
      <c r="BM35" s="36"/>
    </row>
    <row r="36" spans="1:65" s="4" customFormat="1" ht="30" customHeight="1">
      <c r="A36" s="369"/>
      <c r="B36" s="473" t="s">
        <v>344</v>
      </c>
      <c r="C36" s="16" t="s">
        <v>68</v>
      </c>
      <c r="D36" s="471" t="e">
        <f>#REF!+#REF!+#REF!+#REF!+#REF!+#REF!+#REF!+#REF!+#REF!+'KIM SON (21-30)'!D36+'HAM GIANG (21-30)'!D36+'HAM TAN (21-30)'!D36+'DAI AN (21-30)'!D36+'DINH AN (21-30)'!D36+'NGOC BIEN (21-30)'!D36+'LONG HIEP (21-30)'!D36+'TAN HIEP (21-30)'!D36</f>
        <v>#REF!</v>
      </c>
      <c r="E36" s="468" t="e">
        <f t="shared" si="12"/>
        <v>#REF!</v>
      </c>
      <c r="F36" s="471" t="e">
        <f>#REF!+#REF!+#REF!+#REF!+#REF!+#REF!+#REF!+#REF!+#REF!+'KIM SON (21-30)'!F36+'HAM GIANG (21-30)'!F36+'HAM TAN (21-30)'!F36+'DAI AN (21-30)'!F36+'DINH AN (21-30)'!F36+'NGOC BIEN (21-30)'!F36+'LONG HIEP (21-30)'!F36+'TAN HIEP (21-30)'!F36</f>
        <v>#REF!</v>
      </c>
      <c r="G36" s="471" t="e">
        <f>#REF!+#REF!+#REF!+#REF!+#REF!+#REF!+#REF!+#REF!+#REF!+'KIM SON (21-30)'!G36+'HAM GIANG (21-30)'!G36+'HAM TAN (21-30)'!G36+'DAI AN (21-30)'!G36+'DINH AN (21-30)'!G36+'NGOC BIEN (21-30)'!G36+'LONG HIEP (21-30)'!G36+'TAN HIEP (21-30)'!G36</f>
        <v>#REF!</v>
      </c>
      <c r="H36" s="471" t="e">
        <f>#REF!+#REF!+#REF!+#REF!+#REF!+#REF!+#REF!+#REF!+#REF!+'KIM SON (21-30)'!H36+'HAM GIANG (21-30)'!H36+'HAM TAN (21-30)'!H36+'DAI AN (21-30)'!H36+'DINH AN (21-30)'!H36+'NGOC BIEN (21-30)'!H36+'LONG HIEP (21-30)'!H36+'TAN HIEP (21-30)'!H36</f>
        <v>#REF!</v>
      </c>
      <c r="I36" s="471" t="e">
        <f>#REF!+#REF!+#REF!+#REF!+#REF!+#REF!+#REF!+#REF!+#REF!+'KIM SON (21-30)'!I36+'HAM GIANG (21-30)'!I36+'HAM TAN (21-30)'!I36+'DAI AN (21-30)'!I36+'DINH AN (21-30)'!I36+'NGOC BIEN (21-30)'!I36+'LONG HIEP (21-30)'!I36+'TAN HIEP (21-30)'!I36</f>
        <v>#REF!</v>
      </c>
      <c r="J36" s="471" t="e">
        <f>#REF!+#REF!+#REF!+#REF!+#REF!+#REF!+#REF!+#REF!+#REF!+'KIM SON (21-30)'!J36+'HAM GIANG (21-30)'!J36+'HAM TAN (21-30)'!J36+'DAI AN (21-30)'!J36+'DINH AN (21-30)'!J36+'NGOC BIEN (21-30)'!J36+'LONG HIEP (21-30)'!J36+'TAN HIEP (21-30)'!J36</f>
        <v>#REF!</v>
      </c>
      <c r="K36" s="471" t="e">
        <f>#REF!+#REF!+#REF!+#REF!+#REF!+#REF!+#REF!+#REF!+#REF!+'KIM SON (21-30)'!K36+'HAM GIANG (21-30)'!K36+'HAM TAN (21-30)'!K36+'DAI AN (21-30)'!K36+'DINH AN (21-30)'!K36+'NGOC BIEN (21-30)'!K36+'LONG HIEP (21-30)'!K36+'TAN HIEP (21-30)'!K36</f>
        <v>#REF!</v>
      </c>
      <c r="L36" s="471" t="e">
        <f>#REF!+#REF!+#REF!+#REF!+#REF!+#REF!+#REF!+#REF!+#REF!+'KIM SON (21-30)'!L36+'HAM GIANG (21-30)'!L36+'HAM TAN (21-30)'!L36+'DAI AN (21-30)'!L36+'DINH AN (21-30)'!L36+'NGOC BIEN (21-30)'!L36+'LONG HIEP (21-30)'!L36+'TAN HIEP (21-30)'!L36</f>
        <v>#REF!</v>
      </c>
      <c r="M36" s="471" t="e">
        <f>#REF!+#REF!+#REF!+#REF!+#REF!+#REF!+#REF!+#REF!+#REF!+'KIM SON (21-30)'!M36+'HAM GIANG (21-30)'!M36+'HAM TAN (21-30)'!M36+'DAI AN (21-30)'!M36+'DINH AN (21-30)'!M36+'NGOC BIEN (21-30)'!M36+'LONG HIEP (21-30)'!M36+'TAN HIEP (21-30)'!M36</f>
        <v>#REF!</v>
      </c>
      <c r="N36" s="471" t="e">
        <f>#REF!+#REF!+#REF!+#REF!+#REF!+#REF!+#REF!+#REF!+#REF!+'KIM SON (21-30)'!N36+'HAM GIANG (21-30)'!N36+'HAM TAN (21-30)'!N36+'DAI AN (21-30)'!N36+'DINH AN (21-30)'!N36+'NGOC BIEN (21-30)'!N36+'LONG HIEP (21-30)'!N36+'TAN HIEP (21-30)'!N36</f>
        <v>#REF!</v>
      </c>
      <c r="O36" s="471" t="e">
        <f>#REF!+#REF!+#REF!+#REF!+#REF!+#REF!+#REF!+#REF!+#REF!+'KIM SON (21-30)'!O36+'HAM GIANG (21-30)'!O36+'HAM TAN (21-30)'!O36+'DAI AN (21-30)'!O36+'DINH AN (21-30)'!O36+'NGOC BIEN (21-30)'!O36+'LONG HIEP (21-30)'!O36+'TAN HIEP (21-30)'!O36</f>
        <v>#REF!</v>
      </c>
      <c r="P36" s="471" t="e">
        <f>#REF!+#REF!+#REF!+#REF!+#REF!+#REF!+#REF!+#REF!+#REF!+'KIM SON (21-30)'!P36+'HAM GIANG (21-30)'!P36+'HAM TAN (21-30)'!P36+'DAI AN (21-30)'!P36+'DINH AN (21-30)'!P36+'NGOC BIEN (21-30)'!P36+'LONG HIEP (21-30)'!P36+'TAN HIEP (21-30)'!P36</f>
        <v>#REF!</v>
      </c>
      <c r="Q36" s="471" t="e">
        <f>#REF!+#REF!+#REF!+#REF!+#REF!+#REF!+#REF!+#REF!+#REF!+'KIM SON (21-30)'!Q36+'HAM GIANG (21-30)'!Q36+'HAM TAN (21-30)'!Q36+'DAI AN (21-30)'!Q36+'DINH AN (21-30)'!Q36+'NGOC BIEN (21-30)'!Q36+'LONG HIEP (21-30)'!Q36+'TAN HIEP (21-30)'!Q36</f>
        <v>#REF!</v>
      </c>
      <c r="R36" s="468" t="e">
        <f t="shared" si="13"/>
        <v>#REF!</v>
      </c>
      <c r="S36" s="471" t="e">
        <f>#REF!+#REF!+#REF!+#REF!+#REF!+#REF!+#REF!+#REF!+#REF!+'KIM SON (21-30)'!S36+'HAM GIANG (21-30)'!S36+'HAM TAN (21-30)'!S36+'DAI AN (21-30)'!S36+'DINH AN (21-30)'!S36+'NGOC BIEN (21-30)'!S36+'LONG HIEP (21-30)'!S36+'TAN HIEP (21-30)'!S36</f>
        <v>#REF!</v>
      </c>
      <c r="T36" s="471" t="e">
        <f>#REF!+#REF!+#REF!+#REF!+#REF!+#REF!+#REF!+#REF!+#REF!+'KIM SON (21-30)'!T36+'HAM GIANG (21-30)'!T36+'HAM TAN (21-30)'!T36+'DAI AN (21-30)'!T36+'DINH AN (21-30)'!T36+'NGOC BIEN (21-30)'!T36+'LONG HIEP (21-30)'!T36+'TAN HIEP (21-30)'!T36</f>
        <v>#REF!</v>
      </c>
      <c r="U36" s="471" t="e">
        <f>#REF!+#REF!+#REF!+#REF!+#REF!+#REF!+#REF!+#REF!+#REF!+'KIM SON (21-30)'!U36+'HAM GIANG (21-30)'!U36+'HAM TAN (21-30)'!U36+'DAI AN (21-30)'!U36+'DINH AN (21-30)'!U36+'NGOC BIEN (21-30)'!U36+'LONG HIEP (21-30)'!U36+'TAN HIEP (21-30)'!U36</f>
        <v>#REF!</v>
      </c>
      <c r="V36" s="471" t="e">
        <f>#REF!+#REF!+#REF!+#REF!+#REF!+#REF!+#REF!+#REF!+#REF!+'KIM SON (21-30)'!V36+'HAM GIANG (21-30)'!V36+'HAM TAN (21-30)'!V36+'DAI AN (21-30)'!V36+'DINH AN (21-30)'!V36+'NGOC BIEN (21-30)'!V36+'LONG HIEP (21-30)'!V36+'TAN HIEP (21-30)'!V36</f>
        <v>#REF!</v>
      </c>
      <c r="W36" s="471" t="e">
        <f>#REF!+#REF!+#REF!+#REF!+#REF!+#REF!+#REF!+#REF!+#REF!+'KIM SON (21-30)'!W36+'HAM GIANG (21-30)'!W36+'HAM TAN (21-30)'!W36+'DAI AN (21-30)'!W36+'DINH AN (21-30)'!W36+'NGOC BIEN (21-30)'!W36+'LONG HIEP (21-30)'!W36+'TAN HIEP (21-30)'!W36</f>
        <v>#REF!</v>
      </c>
      <c r="X36" s="471" t="e">
        <f>#REF!+#REF!+#REF!+#REF!+#REF!+#REF!+#REF!+#REF!+#REF!+'KIM SON (21-30)'!X36+'HAM GIANG (21-30)'!X36+'HAM TAN (21-30)'!X36+'DAI AN (21-30)'!X36+'DINH AN (21-30)'!X36+'NGOC BIEN (21-30)'!X36+'LONG HIEP (21-30)'!X36+'TAN HIEP (21-30)'!X36</f>
        <v>#REF!</v>
      </c>
      <c r="Y36" s="471" t="e">
        <f>#REF!+#REF!+#REF!+#REF!+#REF!+#REF!+#REF!+#REF!+#REF!+'KIM SON (21-30)'!Y36+'HAM GIANG (21-30)'!Y36+'HAM TAN (21-30)'!Y36+'DAI AN (21-30)'!Y36+'DINH AN (21-30)'!Y36+'NGOC BIEN (21-30)'!Y36+'LONG HIEP (21-30)'!Y36+'TAN HIEP (21-30)'!Y36</f>
        <v>#REF!</v>
      </c>
      <c r="Z36" s="471" t="e">
        <f>#REF!+#REF!+#REF!+#REF!+#REF!+#REF!+#REF!+#REF!+#REF!+'KIM SON (21-30)'!Z36+'HAM GIANG (21-30)'!Z36+'HAM TAN (21-30)'!Z36+'DAI AN (21-30)'!Z36+'DINH AN (21-30)'!Z36+'NGOC BIEN (21-30)'!Z36+'LONG HIEP (21-30)'!Z36+'TAN HIEP (21-30)'!Z36</f>
        <v>#REF!</v>
      </c>
      <c r="AA36" s="471" t="e">
        <f>#REF!+#REF!+#REF!+#REF!+#REF!+#REF!+#REF!+#REF!+#REF!+'KIM SON (21-30)'!AA36+'HAM GIANG (21-30)'!AA36+'HAM TAN (21-30)'!AA36+'DAI AN (21-30)'!AA36+'DINH AN (21-30)'!AA36+'NGOC BIEN (21-30)'!AA36+'LONG HIEP (21-30)'!AA36+'TAN HIEP (21-30)'!AA36</f>
        <v>#REF!</v>
      </c>
      <c r="AB36" s="468" t="e">
        <f>SUM(AD36:AE36,AG36:AS36)</f>
        <v>#REF!</v>
      </c>
      <c r="AC36" s="471" t="e">
        <f>#REF!+#REF!+#REF!+#REF!+#REF!+#REF!+#REF!+#REF!+#REF!+'KIM SON (21-30)'!AC36+'HAM GIANG (21-30)'!AC36+'HAM TAN (21-30)'!AC36+'DAI AN (21-30)'!AC36+'DINH AN (21-30)'!AC36+'NGOC BIEN (21-30)'!AC36+'LONG HIEP (21-30)'!AC36+'TAN HIEP (21-30)'!AC36</f>
        <v>#REF!</v>
      </c>
      <c r="AD36" s="471" t="e">
        <f>#REF!+#REF!+#REF!+#REF!+#REF!+#REF!+#REF!+#REF!+#REF!+'KIM SON (21-30)'!AD36+'HAM GIANG (21-30)'!AD36+'HAM TAN (21-30)'!AD36+'DAI AN (21-30)'!AD36+'DINH AN (21-30)'!AD36+'NGOC BIEN (21-30)'!AD36+'LONG HIEP (21-30)'!AD36+'TAN HIEP (21-30)'!AD36</f>
        <v>#REF!</v>
      </c>
      <c r="AE36" s="471" t="e">
        <f>#REF!+#REF!+#REF!+#REF!+#REF!+#REF!+#REF!+#REF!+#REF!+'KIM SON (21-30)'!AE36+'HAM GIANG (21-30)'!AE36+'HAM TAN (21-30)'!AE36+'DAI AN (21-30)'!AE36+'DINH AN (21-30)'!AE36+'NGOC BIEN (21-30)'!AE36+'LONG HIEP (21-30)'!AE36+'TAN HIEP (21-30)'!AE36</f>
        <v>#REF!</v>
      </c>
      <c r="AF36" s="475" t="e">
        <f>$D36-$BH36</f>
        <v>#REF!</v>
      </c>
      <c r="AG36" s="471" t="e">
        <f>#REF!+#REF!+#REF!+#REF!+#REF!+#REF!+#REF!+#REF!+#REF!+'KIM SON (21-30)'!AG36+'HAM GIANG (21-30)'!AG36+'HAM TAN (21-30)'!AG36+'DAI AN (21-30)'!AG36+'DINH AN (21-30)'!AG36+'NGOC BIEN (21-30)'!AG36+'LONG HIEP (21-30)'!AG36+'TAN HIEP (21-30)'!AG36</f>
        <v>#REF!</v>
      </c>
      <c r="AH36" s="471" t="e">
        <f>#REF!+#REF!+#REF!+#REF!+#REF!+#REF!+#REF!+#REF!+#REF!+'KIM SON (21-30)'!AH36+'HAM GIANG (21-30)'!AH36+'HAM TAN (21-30)'!AH36+'DAI AN (21-30)'!AH36+'DINH AN (21-30)'!AH36+'NGOC BIEN (21-30)'!AH36+'LONG HIEP (21-30)'!AH36+'TAN HIEP (21-30)'!AH36</f>
        <v>#REF!</v>
      </c>
      <c r="AI36" s="471" t="e">
        <f>#REF!+#REF!+#REF!+#REF!+#REF!+#REF!+#REF!+#REF!+#REF!+'KIM SON (21-30)'!AI36+'HAM GIANG (21-30)'!AI36+'HAM TAN (21-30)'!AI36+'DAI AN (21-30)'!AI36+'DINH AN (21-30)'!AI36+'NGOC BIEN (21-30)'!AI36+'LONG HIEP (21-30)'!AI36+'TAN HIEP (21-30)'!AI36</f>
        <v>#REF!</v>
      </c>
      <c r="AJ36" s="471" t="e">
        <f>#REF!+#REF!+#REF!+#REF!+#REF!+#REF!+#REF!+#REF!+#REF!+'KIM SON (21-30)'!AJ36+'HAM GIANG (21-30)'!AJ36+'HAM TAN (21-30)'!AJ36+'DAI AN (21-30)'!AJ36+'DINH AN (21-30)'!AJ36+'NGOC BIEN (21-30)'!AJ36+'LONG HIEP (21-30)'!AJ36+'TAN HIEP (21-30)'!AJ36</f>
        <v>#REF!</v>
      </c>
      <c r="AK36" s="471" t="e">
        <f>#REF!+#REF!+#REF!+#REF!+#REF!+#REF!+#REF!+#REF!+#REF!+'KIM SON (21-30)'!AK36+'HAM GIANG (21-30)'!AK36+'HAM TAN (21-30)'!AK36+'DAI AN (21-30)'!AK36+'DINH AN (21-30)'!AK36+'NGOC BIEN (21-30)'!AK36+'LONG HIEP (21-30)'!AK36+'TAN HIEP (21-30)'!AK36</f>
        <v>#REF!</v>
      </c>
      <c r="AL36" s="471" t="e">
        <f>#REF!+#REF!+#REF!+#REF!+#REF!+#REF!+#REF!+#REF!+#REF!+'KIM SON (21-30)'!AL36+'HAM GIANG (21-30)'!AL36+'HAM TAN (21-30)'!AL36+'DAI AN (21-30)'!AL36+'DINH AN (21-30)'!AL36+'NGOC BIEN (21-30)'!AL36+'LONG HIEP (21-30)'!AL36+'TAN HIEP (21-30)'!AL36</f>
        <v>#REF!</v>
      </c>
      <c r="AM36" s="471" t="e">
        <f>#REF!+#REF!+#REF!+#REF!+#REF!+#REF!+#REF!+#REF!+#REF!+'KIM SON (21-30)'!AM36+'HAM GIANG (21-30)'!AM36+'HAM TAN (21-30)'!AM36+'DAI AN (21-30)'!AM36+'DINH AN (21-30)'!AM36+'NGOC BIEN (21-30)'!AM36+'LONG HIEP (21-30)'!AM36+'TAN HIEP (21-30)'!AM36</f>
        <v>#REF!</v>
      </c>
      <c r="AN36" s="471" t="e">
        <f>#REF!+#REF!+#REF!+#REF!+#REF!+#REF!+#REF!+#REF!+#REF!+'KIM SON (21-30)'!AN36+'HAM GIANG (21-30)'!AN36+'HAM TAN (21-30)'!AN36+'DAI AN (21-30)'!AN36+'DINH AN (21-30)'!AN36+'NGOC BIEN (21-30)'!AN36+'LONG HIEP (21-30)'!AN36+'TAN HIEP (21-30)'!AN36</f>
        <v>#REF!</v>
      </c>
      <c r="AO36" s="471" t="e">
        <f>#REF!+#REF!+#REF!+#REF!+#REF!+#REF!+#REF!+#REF!+#REF!+'KIM SON (21-30)'!AO36+'HAM GIANG (21-30)'!AO36+'HAM TAN (21-30)'!AO36+'DAI AN (21-30)'!AO36+'DINH AN (21-30)'!AO36+'NGOC BIEN (21-30)'!AO36+'LONG HIEP (21-30)'!AO36+'TAN HIEP (21-30)'!AO36</f>
        <v>#REF!</v>
      </c>
      <c r="AP36" s="471" t="e">
        <f>#REF!+#REF!+#REF!+#REF!+#REF!+#REF!+#REF!+#REF!+#REF!+'KIM SON (21-30)'!AP36+'HAM GIANG (21-30)'!AP36+'HAM TAN (21-30)'!AP36+'DAI AN (21-30)'!AP36+'DINH AN (21-30)'!AP36+'NGOC BIEN (21-30)'!AP36+'LONG HIEP (21-30)'!AP36+'TAN HIEP (21-30)'!AP36</f>
        <v>#REF!</v>
      </c>
      <c r="AQ36" s="471" t="e">
        <f>#REF!+#REF!+#REF!+#REF!+#REF!+#REF!+#REF!+#REF!+#REF!+'KIM SON (21-30)'!AQ36+'HAM GIANG (21-30)'!AQ36+'HAM TAN (21-30)'!AQ36+'DAI AN (21-30)'!AQ36+'DINH AN (21-30)'!AQ36+'NGOC BIEN (21-30)'!AQ36+'LONG HIEP (21-30)'!AQ36+'TAN HIEP (21-30)'!AQ36</f>
        <v>#REF!</v>
      </c>
      <c r="AR36" s="471" t="e">
        <f>#REF!+#REF!+#REF!+#REF!+#REF!+#REF!+#REF!+#REF!+#REF!+'KIM SON (21-30)'!AR36+'HAM GIANG (21-30)'!AR36+'HAM TAN (21-30)'!AR36+'DAI AN (21-30)'!AR36+'DINH AN (21-30)'!AR36+'NGOC BIEN (21-30)'!AR36+'LONG HIEP (21-30)'!AR36+'TAN HIEP (21-30)'!AR36</f>
        <v>#REF!</v>
      </c>
      <c r="AS36" s="471" t="e">
        <f>#REF!+#REF!+#REF!+#REF!+#REF!+#REF!+#REF!+#REF!+#REF!+'KIM SON (21-30)'!AS36+'HAM GIANG (21-30)'!AS36+'HAM TAN (21-30)'!AS36+'DAI AN (21-30)'!AS36+'DINH AN (21-30)'!AS36+'NGOC BIEN (21-30)'!AS36+'LONG HIEP (21-30)'!AS36+'TAN HIEP (21-30)'!AS36</f>
        <v>#REF!</v>
      </c>
      <c r="AT36" s="471" t="e">
        <f>#REF!+#REF!+#REF!+#REF!+#REF!+#REF!+#REF!+#REF!+#REF!+'KIM SON (21-30)'!AT36+'HAM GIANG (21-30)'!AT36+'HAM TAN (21-30)'!AT36+'DAI AN (21-30)'!AT36+'DINH AN (21-30)'!AT36+'NGOC BIEN (21-30)'!AT36+'LONG HIEP (21-30)'!AT36+'TAN HIEP (21-30)'!AT36</f>
        <v>#REF!</v>
      </c>
      <c r="AU36" s="471" t="e">
        <f>#REF!+#REF!+#REF!+#REF!+#REF!+#REF!+#REF!+#REF!+#REF!+'KIM SON (21-30)'!AU36+'HAM GIANG (21-30)'!AU36+'HAM TAN (21-30)'!AU36+'DAI AN (21-30)'!AU36+'DINH AN (21-30)'!AU36+'NGOC BIEN (21-30)'!AU36+'LONG HIEP (21-30)'!AU36+'TAN HIEP (21-30)'!AU36</f>
        <v>#REF!</v>
      </c>
      <c r="AV36" s="471" t="e">
        <f>#REF!+#REF!+#REF!+#REF!+#REF!+#REF!+#REF!+#REF!+#REF!+'KIM SON (21-30)'!AV36+'HAM GIANG (21-30)'!AV36+'HAM TAN (21-30)'!AV36+'DAI AN (21-30)'!AV36+'DINH AN (21-30)'!AV36+'NGOC BIEN (21-30)'!AV36+'LONG HIEP (21-30)'!AV36+'TAN HIEP (21-30)'!AV36</f>
        <v>#REF!</v>
      </c>
      <c r="AW36" s="471" t="e">
        <f>#REF!+#REF!+#REF!+#REF!+#REF!+#REF!+#REF!+#REF!+#REF!+'KIM SON (21-30)'!AW36+'HAM GIANG (21-30)'!AW36+'HAM TAN (21-30)'!AW36+'DAI AN (21-30)'!AW36+'DINH AN (21-30)'!AW36+'NGOC BIEN (21-30)'!AW36+'LONG HIEP (21-30)'!AW36+'TAN HIEP (21-30)'!AW36</f>
        <v>#REF!</v>
      </c>
      <c r="AX36" s="471" t="e">
        <f>#REF!+#REF!+#REF!+#REF!+#REF!+#REF!+#REF!+#REF!+#REF!+'KIM SON (21-30)'!AX36+'HAM GIANG (21-30)'!AX36+'HAM TAN (21-30)'!AX36+'DAI AN (21-30)'!AX36+'DINH AN (21-30)'!AX36+'NGOC BIEN (21-30)'!AX36+'LONG HIEP (21-30)'!AX36+'TAN HIEP (21-30)'!AX36</f>
        <v>#REF!</v>
      </c>
      <c r="AY36" s="471" t="e">
        <f>#REF!+#REF!+#REF!+#REF!+#REF!+#REF!+#REF!+#REF!+#REF!+'KIM SON (21-30)'!AY36+'HAM GIANG (21-30)'!AY36+'HAM TAN (21-30)'!AY36+'DAI AN (21-30)'!AY36+'DINH AN (21-30)'!AY36+'NGOC BIEN (21-30)'!AY36+'LONG HIEP (21-30)'!AY36+'TAN HIEP (21-30)'!AY36</f>
        <v>#REF!</v>
      </c>
      <c r="AZ36" s="471" t="e">
        <f>#REF!+#REF!+#REF!+#REF!+#REF!+#REF!+#REF!+#REF!+#REF!+'KIM SON (21-30)'!AZ36+'HAM GIANG (21-30)'!AZ36+'HAM TAN (21-30)'!AZ36+'DAI AN (21-30)'!AZ36+'DINH AN (21-30)'!AZ36+'NGOC BIEN (21-30)'!AZ36+'LONG HIEP (21-30)'!AZ36+'TAN HIEP (21-30)'!AZ36</f>
        <v>#REF!</v>
      </c>
      <c r="BA36" s="471" t="e">
        <f>#REF!+#REF!+#REF!+#REF!+#REF!+#REF!+#REF!+#REF!+#REF!+'KIM SON (21-30)'!BA36+'HAM GIANG (21-30)'!BA36+'HAM TAN (21-30)'!BA36+'DAI AN (21-30)'!BA36+'DINH AN (21-30)'!BA36+'NGOC BIEN (21-30)'!BA36+'LONG HIEP (21-30)'!BA36+'TAN HIEP (21-30)'!BA36</f>
        <v>#REF!</v>
      </c>
      <c r="BB36" s="471" t="e">
        <f>#REF!+#REF!+#REF!+#REF!+#REF!+#REF!+#REF!+#REF!+#REF!+'KIM SON (21-30)'!BB36+'HAM GIANG (21-30)'!BB36+'HAM TAN (21-30)'!BB36+'DAI AN (21-30)'!BB36+'DINH AN (21-30)'!BB36+'NGOC BIEN (21-30)'!BB36+'LONG HIEP (21-30)'!BB36+'TAN HIEP (21-30)'!BB36</f>
        <v>#REF!</v>
      </c>
      <c r="BC36" s="471" t="e">
        <f>#REF!+#REF!+#REF!+#REF!+#REF!+#REF!+#REF!+#REF!+#REF!+'KIM SON (21-30)'!BC36+'HAM GIANG (21-30)'!BC36+'HAM TAN (21-30)'!BC36+'DAI AN (21-30)'!BC36+'DINH AN (21-30)'!BC36+'NGOC BIEN (21-30)'!BC36+'LONG HIEP (21-30)'!BC36+'TAN HIEP (21-30)'!BC36</f>
        <v>#REF!</v>
      </c>
      <c r="BD36" s="471" t="e">
        <f>#REF!+#REF!+#REF!+#REF!+#REF!+#REF!+#REF!+#REF!+#REF!+'KIM SON (21-30)'!BD36+'HAM GIANG (21-30)'!BD36+'HAM TAN (21-30)'!BD36+'DAI AN (21-30)'!BD36+'DINH AN (21-30)'!BD36+'NGOC BIEN (21-30)'!BD36+'LONG HIEP (21-30)'!BD36+'TAN HIEP (21-30)'!BD36</f>
        <v>#REF!</v>
      </c>
      <c r="BE36" s="471" t="e">
        <f>#REF!+#REF!+#REF!+#REF!+#REF!+#REF!+#REF!+#REF!+#REF!+'KIM SON (21-30)'!BE36+'HAM GIANG (21-30)'!BE36+'HAM TAN (21-30)'!BE36+'DAI AN (21-30)'!BE36+'DINH AN (21-30)'!BE36+'NGOC BIEN (21-30)'!BE36+'LONG HIEP (21-30)'!BE36+'TAN HIEP (21-30)'!BE36</f>
        <v>#REF!</v>
      </c>
      <c r="BF36" s="471" t="e">
        <f>#REF!+#REF!+#REF!+#REF!+#REF!+#REF!+#REF!+#REF!+#REF!+'KIM SON (21-30)'!BF36+'HAM GIANG (21-30)'!BF36+'HAM TAN (21-30)'!BF36+'DAI AN (21-30)'!BF36+'DINH AN (21-30)'!BF36+'NGOC BIEN (21-30)'!BF36+'LONG HIEP (21-30)'!BF36+'TAN HIEP (21-30)'!BF36</f>
        <v>#REF!</v>
      </c>
      <c r="BG36" s="468"/>
      <c r="BH36" s="468" t="e">
        <f t="shared" si="14"/>
        <v>#REF!</v>
      </c>
      <c r="BI36" s="478" t="e">
        <f>$AF$64-BH36</f>
        <v>#REF!</v>
      </c>
      <c r="BJ36" s="468" t="e">
        <f t="shared" si="15"/>
        <v>#REF!</v>
      </c>
      <c r="BK36" s="450" t="e">
        <f>BJ36*100/BJ8</f>
        <v>#REF!</v>
      </c>
      <c r="BL36" s="451"/>
      <c r="BM36" s="36"/>
    </row>
    <row r="37" spans="1:65" s="4" customFormat="1" ht="30" customHeight="1">
      <c r="A37" s="369"/>
      <c r="B37" s="473" t="s">
        <v>345</v>
      </c>
      <c r="C37" s="16" t="s">
        <v>70</v>
      </c>
      <c r="D37" s="471" t="e">
        <f>#REF!+#REF!+#REF!+#REF!+#REF!+#REF!+#REF!+#REF!+#REF!+'KIM SON (21-30)'!D37+'HAM GIANG (21-30)'!D37+'HAM TAN (21-30)'!D37+'DAI AN (21-30)'!D37+'DINH AN (21-30)'!D37+'NGOC BIEN (21-30)'!D37+'LONG HIEP (21-30)'!D37+'TAN HIEP (21-30)'!D37</f>
        <v>#REF!</v>
      </c>
      <c r="E37" s="468" t="e">
        <f t="shared" si="12"/>
        <v>#REF!</v>
      </c>
      <c r="F37" s="471" t="e">
        <f>#REF!+#REF!+#REF!+#REF!+#REF!+#REF!+#REF!+#REF!+#REF!+'KIM SON (21-30)'!F37+'HAM GIANG (21-30)'!F37+'HAM TAN (21-30)'!F37+'DAI AN (21-30)'!F37+'DINH AN (21-30)'!F37+'NGOC BIEN (21-30)'!F37+'LONG HIEP (21-30)'!F37+'TAN HIEP (21-30)'!F37</f>
        <v>#REF!</v>
      </c>
      <c r="G37" s="471" t="e">
        <f>#REF!+#REF!+#REF!+#REF!+#REF!+#REF!+#REF!+#REF!+#REF!+'KIM SON (21-30)'!G37+'HAM GIANG (21-30)'!G37+'HAM TAN (21-30)'!G37+'DAI AN (21-30)'!G37+'DINH AN (21-30)'!G37+'NGOC BIEN (21-30)'!G37+'LONG HIEP (21-30)'!G37+'TAN HIEP (21-30)'!G37</f>
        <v>#REF!</v>
      </c>
      <c r="H37" s="471" t="e">
        <f>#REF!+#REF!+#REF!+#REF!+#REF!+#REF!+#REF!+#REF!+#REF!+'KIM SON (21-30)'!H37+'HAM GIANG (21-30)'!H37+'HAM TAN (21-30)'!H37+'DAI AN (21-30)'!H37+'DINH AN (21-30)'!H37+'NGOC BIEN (21-30)'!H37+'LONG HIEP (21-30)'!H37+'TAN HIEP (21-30)'!H37</f>
        <v>#REF!</v>
      </c>
      <c r="I37" s="471" t="e">
        <f>#REF!+#REF!+#REF!+#REF!+#REF!+#REF!+#REF!+#REF!+#REF!+'KIM SON (21-30)'!I37+'HAM GIANG (21-30)'!I37+'HAM TAN (21-30)'!I37+'DAI AN (21-30)'!I37+'DINH AN (21-30)'!I37+'NGOC BIEN (21-30)'!I37+'LONG HIEP (21-30)'!I37+'TAN HIEP (21-30)'!I37</f>
        <v>#REF!</v>
      </c>
      <c r="J37" s="471" t="e">
        <f>#REF!+#REF!+#REF!+#REF!+#REF!+#REF!+#REF!+#REF!+#REF!+'KIM SON (21-30)'!J37+'HAM GIANG (21-30)'!J37+'HAM TAN (21-30)'!J37+'DAI AN (21-30)'!J37+'DINH AN (21-30)'!J37+'NGOC BIEN (21-30)'!J37+'LONG HIEP (21-30)'!J37+'TAN HIEP (21-30)'!J37</f>
        <v>#REF!</v>
      </c>
      <c r="K37" s="471" t="e">
        <f>#REF!+#REF!+#REF!+#REF!+#REF!+#REF!+#REF!+#REF!+#REF!+'KIM SON (21-30)'!K37+'HAM GIANG (21-30)'!K37+'HAM TAN (21-30)'!K37+'DAI AN (21-30)'!K37+'DINH AN (21-30)'!K37+'NGOC BIEN (21-30)'!K37+'LONG HIEP (21-30)'!K37+'TAN HIEP (21-30)'!K37</f>
        <v>#REF!</v>
      </c>
      <c r="L37" s="471" t="e">
        <f>#REF!+#REF!+#REF!+#REF!+#REF!+#REF!+#REF!+#REF!+#REF!+'KIM SON (21-30)'!L37+'HAM GIANG (21-30)'!L37+'HAM TAN (21-30)'!L37+'DAI AN (21-30)'!L37+'DINH AN (21-30)'!L37+'NGOC BIEN (21-30)'!L37+'LONG HIEP (21-30)'!L37+'TAN HIEP (21-30)'!L37</f>
        <v>#REF!</v>
      </c>
      <c r="M37" s="471" t="e">
        <f>#REF!+#REF!+#REF!+#REF!+#REF!+#REF!+#REF!+#REF!+#REF!+'KIM SON (21-30)'!M37+'HAM GIANG (21-30)'!M37+'HAM TAN (21-30)'!M37+'DAI AN (21-30)'!M37+'DINH AN (21-30)'!M37+'NGOC BIEN (21-30)'!M37+'LONG HIEP (21-30)'!M37+'TAN HIEP (21-30)'!M37</f>
        <v>#REF!</v>
      </c>
      <c r="N37" s="471" t="e">
        <f>#REF!+#REF!+#REF!+#REF!+#REF!+#REF!+#REF!+#REF!+#REF!+'KIM SON (21-30)'!N37+'HAM GIANG (21-30)'!N37+'HAM TAN (21-30)'!N37+'DAI AN (21-30)'!N37+'DINH AN (21-30)'!N37+'NGOC BIEN (21-30)'!N37+'LONG HIEP (21-30)'!N37+'TAN HIEP (21-30)'!N37</f>
        <v>#REF!</v>
      </c>
      <c r="O37" s="471" t="e">
        <f>#REF!+#REF!+#REF!+#REF!+#REF!+#REF!+#REF!+#REF!+#REF!+'KIM SON (21-30)'!O37+'HAM GIANG (21-30)'!O37+'HAM TAN (21-30)'!O37+'DAI AN (21-30)'!O37+'DINH AN (21-30)'!O37+'NGOC BIEN (21-30)'!O37+'LONG HIEP (21-30)'!O37+'TAN HIEP (21-30)'!O37</f>
        <v>#REF!</v>
      </c>
      <c r="P37" s="471" t="e">
        <f>#REF!+#REF!+#REF!+#REF!+#REF!+#REF!+#REF!+#REF!+#REF!+'KIM SON (21-30)'!P37+'HAM GIANG (21-30)'!P37+'HAM TAN (21-30)'!P37+'DAI AN (21-30)'!P37+'DINH AN (21-30)'!P37+'NGOC BIEN (21-30)'!P37+'LONG HIEP (21-30)'!P37+'TAN HIEP (21-30)'!P37</f>
        <v>#REF!</v>
      </c>
      <c r="Q37" s="471" t="e">
        <f>#REF!+#REF!+#REF!+#REF!+#REF!+#REF!+#REF!+#REF!+#REF!+'KIM SON (21-30)'!Q37+'HAM GIANG (21-30)'!Q37+'HAM TAN (21-30)'!Q37+'DAI AN (21-30)'!Q37+'DINH AN (21-30)'!Q37+'NGOC BIEN (21-30)'!Q37+'LONG HIEP (21-30)'!Q37+'TAN HIEP (21-30)'!Q37</f>
        <v>#REF!</v>
      </c>
      <c r="R37" s="468" t="e">
        <f t="shared" si="13"/>
        <v>#REF!</v>
      </c>
      <c r="S37" s="471" t="e">
        <f>#REF!+#REF!+#REF!+#REF!+#REF!+#REF!+#REF!+#REF!+#REF!+'KIM SON (21-30)'!S37+'HAM GIANG (21-30)'!S37+'HAM TAN (21-30)'!S37+'DAI AN (21-30)'!S37+'DINH AN (21-30)'!S37+'NGOC BIEN (21-30)'!S37+'LONG HIEP (21-30)'!S37+'TAN HIEP (21-30)'!S37</f>
        <v>#REF!</v>
      </c>
      <c r="T37" s="471" t="e">
        <f>#REF!+#REF!+#REF!+#REF!+#REF!+#REF!+#REF!+#REF!+#REF!+'KIM SON (21-30)'!T37+'HAM GIANG (21-30)'!T37+'HAM TAN (21-30)'!T37+'DAI AN (21-30)'!T37+'DINH AN (21-30)'!T37+'NGOC BIEN (21-30)'!T37+'LONG HIEP (21-30)'!T37+'TAN HIEP (21-30)'!T37</f>
        <v>#REF!</v>
      </c>
      <c r="U37" s="471" t="e">
        <f>#REF!+#REF!+#REF!+#REF!+#REF!+#REF!+#REF!+#REF!+#REF!+'KIM SON (21-30)'!U37+'HAM GIANG (21-30)'!U37+'HAM TAN (21-30)'!U37+'DAI AN (21-30)'!U37+'DINH AN (21-30)'!U37+'NGOC BIEN (21-30)'!U37+'LONG HIEP (21-30)'!U37+'TAN HIEP (21-30)'!U37</f>
        <v>#REF!</v>
      </c>
      <c r="V37" s="471" t="e">
        <f>#REF!+#REF!+#REF!+#REF!+#REF!+#REF!+#REF!+#REF!+#REF!+'KIM SON (21-30)'!V37+'HAM GIANG (21-30)'!V37+'HAM TAN (21-30)'!V37+'DAI AN (21-30)'!V37+'DINH AN (21-30)'!V37+'NGOC BIEN (21-30)'!V37+'LONG HIEP (21-30)'!V37+'TAN HIEP (21-30)'!V37</f>
        <v>#REF!</v>
      </c>
      <c r="W37" s="471" t="e">
        <f>#REF!+#REF!+#REF!+#REF!+#REF!+#REF!+#REF!+#REF!+#REF!+'KIM SON (21-30)'!W37+'HAM GIANG (21-30)'!W37+'HAM TAN (21-30)'!W37+'DAI AN (21-30)'!W37+'DINH AN (21-30)'!W37+'NGOC BIEN (21-30)'!W37+'LONG HIEP (21-30)'!W37+'TAN HIEP (21-30)'!W37</f>
        <v>#REF!</v>
      </c>
      <c r="X37" s="471" t="e">
        <f>#REF!+#REF!+#REF!+#REF!+#REF!+#REF!+#REF!+#REF!+#REF!+'KIM SON (21-30)'!X37+'HAM GIANG (21-30)'!X37+'HAM TAN (21-30)'!X37+'DAI AN (21-30)'!X37+'DINH AN (21-30)'!X37+'NGOC BIEN (21-30)'!X37+'LONG HIEP (21-30)'!X37+'TAN HIEP (21-30)'!X37</f>
        <v>#REF!</v>
      </c>
      <c r="Y37" s="471" t="e">
        <f>#REF!+#REF!+#REF!+#REF!+#REF!+#REF!+#REF!+#REF!+#REF!+'KIM SON (21-30)'!Y37+'HAM GIANG (21-30)'!Y37+'HAM TAN (21-30)'!Y37+'DAI AN (21-30)'!Y37+'DINH AN (21-30)'!Y37+'NGOC BIEN (21-30)'!Y37+'LONG HIEP (21-30)'!Y37+'TAN HIEP (21-30)'!Y37</f>
        <v>#REF!</v>
      </c>
      <c r="Z37" s="471" t="e">
        <f>#REF!+#REF!+#REF!+#REF!+#REF!+#REF!+#REF!+#REF!+#REF!+'KIM SON (21-30)'!Z37+'HAM GIANG (21-30)'!Z37+'HAM TAN (21-30)'!Z37+'DAI AN (21-30)'!Z37+'DINH AN (21-30)'!Z37+'NGOC BIEN (21-30)'!Z37+'LONG HIEP (21-30)'!Z37+'TAN HIEP (21-30)'!Z37</f>
        <v>#REF!</v>
      </c>
      <c r="AA37" s="471" t="e">
        <f>#REF!+#REF!+#REF!+#REF!+#REF!+#REF!+#REF!+#REF!+#REF!+'KIM SON (21-30)'!AA37+'HAM GIANG (21-30)'!AA37+'HAM TAN (21-30)'!AA37+'DAI AN (21-30)'!AA37+'DINH AN (21-30)'!AA37+'NGOC BIEN (21-30)'!AA37+'LONG HIEP (21-30)'!AA37+'TAN HIEP (21-30)'!AA37</f>
        <v>#REF!</v>
      </c>
      <c r="AB37" s="468" t="e">
        <f>SUM(AD37:AF37,AH37:AS37)</f>
        <v>#REF!</v>
      </c>
      <c r="AC37" s="471" t="e">
        <f>#REF!+#REF!+#REF!+#REF!+#REF!+#REF!+#REF!+#REF!+#REF!+'KIM SON (21-30)'!AC37+'HAM GIANG (21-30)'!AC37+'HAM TAN (21-30)'!AC37+'DAI AN (21-30)'!AC37+'DINH AN (21-30)'!AC37+'NGOC BIEN (21-30)'!AC37+'LONG HIEP (21-30)'!AC37+'TAN HIEP (21-30)'!AC37</f>
        <v>#REF!</v>
      </c>
      <c r="AD37" s="471" t="e">
        <f>#REF!+#REF!+#REF!+#REF!+#REF!+#REF!+#REF!+#REF!+#REF!+'KIM SON (21-30)'!AD37+'HAM GIANG (21-30)'!AD37+'HAM TAN (21-30)'!AD37+'DAI AN (21-30)'!AD37+'DINH AN (21-30)'!AD37+'NGOC BIEN (21-30)'!AD37+'LONG HIEP (21-30)'!AD37+'TAN HIEP (21-30)'!AD37</f>
        <v>#REF!</v>
      </c>
      <c r="AE37" s="471" t="e">
        <f>#REF!+#REF!+#REF!+#REF!+#REF!+#REF!+#REF!+#REF!+#REF!+'KIM SON (21-30)'!AE37+'HAM GIANG (21-30)'!AE37+'HAM TAN (21-30)'!AE37+'DAI AN (21-30)'!AE37+'DINH AN (21-30)'!AE37+'NGOC BIEN (21-30)'!AE37+'LONG HIEP (21-30)'!AE37+'TAN HIEP (21-30)'!AE37</f>
        <v>#REF!</v>
      </c>
      <c r="AF37" s="471" t="e">
        <f>#REF!+#REF!+#REF!+#REF!+#REF!+#REF!+#REF!+#REF!+#REF!+'KIM SON (21-30)'!AF37+'HAM GIANG (21-30)'!AF37+'HAM TAN (21-30)'!AF37+'DAI AN (21-30)'!AF37+'DINH AN (21-30)'!AF37+'NGOC BIEN (21-30)'!AF37+'LONG HIEP (21-30)'!AF37+'TAN HIEP (21-30)'!AF37</f>
        <v>#REF!</v>
      </c>
      <c r="AG37" s="475" t="e">
        <f>$D37-$BH37</f>
        <v>#REF!</v>
      </c>
      <c r="AH37" s="471" t="e">
        <f>#REF!+#REF!+#REF!+#REF!+#REF!+#REF!+#REF!+#REF!+#REF!+'KIM SON (21-30)'!AH37+'HAM GIANG (21-30)'!AH37+'HAM TAN (21-30)'!AH37+'DAI AN (21-30)'!AH37+'DINH AN (21-30)'!AH37+'NGOC BIEN (21-30)'!AH37+'LONG HIEP (21-30)'!AH37+'TAN HIEP (21-30)'!AH37</f>
        <v>#REF!</v>
      </c>
      <c r="AI37" s="471" t="e">
        <f>#REF!+#REF!+#REF!+#REF!+#REF!+#REF!+#REF!+#REF!+#REF!+'KIM SON (21-30)'!AI37+'HAM GIANG (21-30)'!AI37+'HAM TAN (21-30)'!AI37+'DAI AN (21-30)'!AI37+'DINH AN (21-30)'!AI37+'NGOC BIEN (21-30)'!AI37+'LONG HIEP (21-30)'!AI37+'TAN HIEP (21-30)'!AI37</f>
        <v>#REF!</v>
      </c>
      <c r="AJ37" s="471" t="e">
        <f>#REF!+#REF!+#REF!+#REF!+#REF!+#REF!+#REF!+#REF!+#REF!+'KIM SON (21-30)'!AJ37+'HAM GIANG (21-30)'!AJ37+'HAM TAN (21-30)'!AJ37+'DAI AN (21-30)'!AJ37+'DINH AN (21-30)'!AJ37+'NGOC BIEN (21-30)'!AJ37+'LONG HIEP (21-30)'!AJ37+'TAN HIEP (21-30)'!AJ37</f>
        <v>#REF!</v>
      </c>
      <c r="AK37" s="471" t="e">
        <f>#REF!+#REF!+#REF!+#REF!+#REF!+#REF!+#REF!+#REF!+#REF!+'KIM SON (21-30)'!AK37+'HAM GIANG (21-30)'!AK37+'HAM TAN (21-30)'!AK37+'DAI AN (21-30)'!AK37+'DINH AN (21-30)'!AK37+'NGOC BIEN (21-30)'!AK37+'LONG HIEP (21-30)'!AK37+'TAN HIEP (21-30)'!AK37</f>
        <v>#REF!</v>
      </c>
      <c r="AL37" s="471" t="e">
        <f>#REF!+#REF!+#REF!+#REF!+#REF!+#REF!+#REF!+#REF!+#REF!+'KIM SON (21-30)'!AL37+'HAM GIANG (21-30)'!AL37+'HAM TAN (21-30)'!AL37+'DAI AN (21-30)'!AL37+'DINH AN (21-30)'!AL37+'NGOC BIEN (21-30)'!AL37+'LONG HIEP (21-30)'!AL37+'TAN HIEP (21-30)'!AL37</f>
        <v>#REF!</v>
      </c>
      <c r="AM37" s="471" t="e">
        <f>#REF!+#REF!+#REF!+#REF!+#REF!+#REF!+#REF!+#REF!+#REF!+'KIM SON (21-30)'!AM37+'HAM GIANG (21-30)'!AM37+'HAM TAN (21-30)'!AM37+'DAI AN (21-30)'!AM37+'DINH AN (21-30)'!AM37+'NGOC BIEN (21-30)'!AM37+'LONG HIEP (21-30)'!AM37+'TAN HIEP (21-30)'!AM37</f>
        <v>#REF!</v>
      </c>
      <c r="AN37" s="471" t="e">
        <f>#REF!+#REF!+#REF!+#REF!+#REF!+#REF!+#REF!+#REF!+#REF!+'KIM SON (21-30)'!AN37+'HAM GIANG (21-30)'!AN37+'HAM TAN (21-30)'!AN37+'DAI AN (21-30)'!AN37+'DINH AN (21-30)'!AN37+'NGOC BIEN (21-30)'!AN37+'LONG HIEP (21-30)'!AN37+'TAN HIEP (21-30)'!AN37</f>
        <v>#REF!</v>
      </c>
      <c r="AO37" s="471" t="e">
        <f>#REF!+#REF!+#REF!+#REF!+#REF!+#REF!+#REF!+#REF!+#REF!+'KIM SON (21-30)'!AO37+'HAM GIANG (21-30)'!AO37+'HAM TAN (21-30)'!AO37+'DAI AN (21-30)'!AO37+'DINH AN (21-30)'!AO37+'NGOC BIEN (21-30)'!AO37+'LONG HIEP (21-30)'!AO37+'TAN HIEP (21-30)'!AO37</f>
        <v>#REF!</v>
      </c>
      <c r="AP37" s="471" t="e">
        <f>#REF!+#REF!+#REF!+#REF!+#REF!+#REF!+#REF!+#REF!+#REF!+'KIM SON (21-30)'!AP37+'HAM GIANG (21-30)'!AP37+'HAM TAN (21-30)'!AP37+'DAI AN (21-30)'!AP37+'DINH AN (21-30)'!AP37+'NGOC BIEN (21-30)'!AP37+'LONG HIEP (21-30)'!AP37+'TAN HIEP (21-30)'!AP37</f>
        <v>#REF!</v>
      </c>
      <c r="AQ37" s="471" t="e">
        <f>#REF!+#REF!+#REF!+#REF!+#REF!+#REF!+#REF!+#REF!+#REF!+'KIM SON (21-30)'!AQ37+'HAM GIANG (21-30)'!AQ37+'HAM TAN (21-30)'!AQ37+'DAI AN (21-30)'!AQ37+'DINH AN (21-30)'!AQ37+'NGOC BIEN (21-30)'!AQ37+'LONG HIEP (21-30)'!AQ37+'TAN HIEP (21-30)'!AQ37</f>
        <v>#REF!</v>
      </c>
      <c r="AR37" s="471" t="e">
        <f>#REF!+#REF!+#REF!+#REF!+#REF!+#REF!+#REF!+#REF!+#REF!+'KIM SON (21-30)'!AR37+'HAM GIANG (21-30)'!AR37+'HAM TAN (21-30)'!AR37+'DAI AN (21-30)'!AR37+'DINH AN (21-30)'!AR37+'NGOC BIEN (21-30)'!AR37+'LONG HIEP (21-30)'!AR37+'TAN HIEP (21-30)'!AR37</f>
        <v>#REF!</v>
      </c>
      <c r="AS37" s="471" t="e">
        <f>#REF!+#REF!+#REF!+#REF!+#REF!+#REF!+#REF!+#REF!+#REF!+'KIM SON (21-30)'!AS37+'HAM GIANG (21-30)'!AS37+'HAM TAN (21-30)'!AS37+'DAI AN (21-30)'!AS37+'DINH AN (21-30)'!AS37+'NGOC BIEN (21-30)'!AS37+'LONG HIEP (21-30)'!AS37+'TAN HIEP (21-30)'!AS37</f>
        <v>#REF!</v>
      </c>
      <c r="AT37" s="471" t="e">
        <f>#REF!+#REF!+#REF!+#REF!+#REF!+#REF!+#REF!+#REF!+#REF!+'KIM SON (21-30)'!AT37+'HAM GIANG (21-30)'!AT37+'HAM TAN (21-30)'!AT37+'DAI AN (21-30)'!AT37+'DINH AN (21-30)'!AT37+'NGOC BIEN (21-30)'!AT37+'LONG HIEP (21-30)'!AT37+'TAN HIEP (21-30)'!AT37</f>
        <v>#REF!</v>
      </c>
      <c r="AU37" s="471" t="e">
        <f>#REF!+#REF!+#REF!+#REF!+#REF!+#REF!+#REF!+#REF!+#REF!+'KIM SON (21-30)'!AU37+'HAM GIANG (21-30)'!AU37+'HAM TAN (21-30)'!AU37+'DAI AN (21-30)'!AU37+'DINH AN (21-30)'!AU37+'NGOC BIEN (21-30)'!AU37+'LONG HIEP (21-30)'!AU37+'TAN HIEP (21-30)'!AU37</f>
        <v>#REF!</v>
      </c>
      <c r="AV37" s="471" t="e">
        <f>#REF!+#REF!+#REF!+#REF!+#REF!+#REF!+#REF!+#REF!+#REF!+'KIM SON (21-30)'!AV37+'HAM GIANG (21-30)'!AV37+'HAM TAN (21-30)'!AV37+'DAI AN (21-30)'!AV37+'DINH AN (21-30)'!AV37+'NGOC BIEN (21-30)'!AV37+'LONG HIEP (21-30)'!AV37+'TAN HIEP (21-30)'!AV37</f>
        <v>#REF!</v>
      </c>
      <c r="AW37" s="471" t="e">
        <f>#REF!+#REF!+#REF!+#REF!+#REF!+#REF!+#REF!+#REF!+#REF!+'KIM SON (21-30)'!AW37+'HAM GIANG (21-30)'!AW37+'HAM TAN (21-30)'!AW37+'DAI AN (21-30)'!AW37+'DINH AN (21-30)'!AW37+'NGOC BIEN (21-30)'!AW37+'LONG HIEP (21-30)'!AW37+'TAN HIEP (21-30)'!AW37</f>
        <v>#REF!</v>
      </c>
      <c r="AX37" s="471" t="e">
        <f>#REF!+#REF!+#REF!+#REF!+#REF!+#REF!+#REF!+#REF!+#REF!+'KIM SON (21-30)'!AX37+'HAM GIANG (21-30)'!AX37+'HAM TAN (21-30)'!AX37+'DAI AN (21-30)'!AX37+'DINH AN (21-30)'!AX37+'NGOC BIEN (21-30)'!AX37+'LONG HIEP (21-30)'!AX37+'TAN HIEP (21-30)'!AX37</f>
        <v>#REF!</v>
      </c>
      <c r="AY37" s="471" t="e">
        <f>#REF!+#REF!+#REF!+#REF!+#REF!+#REF!+#REF!+#REF!+#REF!+'KIM SON (21-30)'!AY37+'HAM GIANG (21-30)'!AY37+'HAM TAN (21-30)'!AY37+'DAI AN (21-30)'!AY37+'DINH AN (21-30)'!AY37+'NGOC BIEN (21-30)'!AY37+'LONG HIEP (21-30)'!AY37+'TAN HIEP (21-30)'!AY37</f>
        <v>#REF!</v>
      </c>
      <c r="AZ37" s="471" t="e">
        <f>#REF!+#REF!+#REF!+#REF!+#REF!+#REF!+#REF!+#REF!+#REF!+'KIM SON (21-30)'!AZ37+'HAM GIANG (21-30)'!AZ37+'HAM TAN (21-30)'!AZ37+'DAI AN (21-30)'!AZ37+'DINH AN (21-30)'!AZ37+'NGOC BIEN (21-30)'!AZ37+'LONG HIEP (21-30)'!AZ37+'TAN HIEP (21-30)'!AZ37</f>
        <v>#REF!</v>
      </c>
      <c r="BA37" s="471" t="e">
        <f>#REF!+#REF!+#REF!+#REF!+#REF!+#REF!+#REF!+#REF!+#REF!+'KIM SON (21-30)'!BA37+'HAM GIANG (21-30)'!BA37+'HAM TAN (21-30)'!BA37+'DAI AN (21-30)'!BA37+'DINH AN (21-30)'!BA37+'NGOC BIEN (21-30)'!BA37+'LONG HIEP (21-30)'!BA37+'TAN HIEP (21-30)'!BA37</f>
        <v>#REF!</v>
      </c>
      <c r="BB37" s="471" t="e">
        <f>#REF!+#REF!+#REF!+#REF!+#REF!+#REF!+#REF!+#REF!+#REF!+'KIM SON (21-30)'!BB37+'HAM GIANG (21-30)'!BB37+'HAM TAN (21-30)'!BB37+'DAI AN (21-30)'!BB37+'DINH AN (21-30)'!BB37+'NGOC BIEN (21-30)'!BB37+'LONG HIEP (21-30)'!BB37+'TAN HIEP (21-30)'!BB37</f>
        <v>#REF!</v>
      </c>
      <c r="BC37" s="471" t="e">
        <f>#REF!+#REF!+#REF!+#REF!+#REF!+#REF!+#REF!+#REF!+#REF!+'KIM SON (21-30)'!BC37+'HAM GIANG (21-30)'!BC37+'HAM TAN (21-30)'!BC37+'DAI AN (21-30)'!BC37+'DINH AN (21-30)'!BC37+'NGOC BIEN (21-30)'!BC37+'LONG HIEP (21-30)'!BC37+'TAN HIEP (21-30)'!BC37</f>
        <v>#REF!</v>
      </c>
      <c r="BD37" s="471" t="e">
        <f>#REF!+#REF!+#REF!+#REF!+#REF!+#REF!+#REF!+#REF!+#REF!+'KIM SON (21-30)'!BD37+'HAM GIANG (21-30)'!BD37+'HAM TAN (21-30)'!BD37+'DAI AN (21-30)'!BD37+'DINH AN (21-30)'!BD37+'NGOC BIEN (21-30)'!BD37+'LONG HIEP (21-30)'!BD37+'TAN HIEP (21-30)'!BD37</f>
        <v>#REF!</v>
      </c>
      <c r="BE37" s="471" t="e">
        <f>#REF!+#REF!+#REF!+#REF!+#REF!+#REF!+#REF!+#REF!+#REF!+'KIM SON (21-30)'!BE37+'HAM GIANG (21-30)'!BE37+'HAM TAN (21-30)'!BE37+'DAI AN (21-30)'!BE37+'DINH AN (21-30)'!BE37+'NGOC BIEN (21-30)'!BE37+'LONG HIEP (21-30)'!BE37+'TAN HIEP (21-30)'!BE37</f>
        <v>#REF!</v>
      </c>
      <c r="BF37" s="471" t="e">
        <f>#REF!+#REF!+#REF!+#REF!+#REF!+#REF!+#REF!+#REF!+#REF!+'KIM SON (21-30)'!BF37+'HAM GIANG (21-30)'!BF37+'HAM TAN (21-30)'!BF37+'DAI AN (21-30)'!BF37+'DINH AN (21-30)'!BF37+'NGOC BIEN (21-30)'!BF37+'LONG HIEP (21-30)'!BF37+'TAN HIEP (21-30)'!BF37</f>
        <v>#REF!</v>
      </c>
      <c r="BG37" s="468"/>
      <c r="BH37" s="468" t="e">
        <f t="shared" si="14"/>
        <v>#REF!</v>
      </c>
      <c r="BI37" s="478" t="e">
        <f>$AG$64-BH37</f>
        <v>#REF!</v>
      </c>
      <c r="BJ37" s="468" t="e">
        <f t="shared" si="15"/>
        <v>#REF!</v>
      </c>
      <c r="BK37" s="450" t="e">
        <f>BJ37*100/BJ8</f>
        <v>#REF!</v>
      </c>
      <c r="BL37" s="451"/>
      <c r="BM37" s="36"/>
    </row>
    <row r="38" spans="1:65" s="4" customFormat="1" ht="30" customHeight="1">
      <c r="A38" s="369"/>
      <c r="B38" s="473" t="s">
        <v>346</v>
      </c>
      <c r="C38" s="16" t="s">
        <v>72</v>
      </c>
      <c r="D38" s="471" t="e">
        <f>#REF!+#REF!+#REF!+#REF!+#REF!+#REF!+#REF!+#REF!+#REF!+'KIM SON (21-30)'!D38+'HAM GIANG (21-30)'!D38+'HAM TAN (21-30)'!D38+'DAI AN (21-30)'!D38+'DINH AN (21-30)'!D38+'NGOC BIEN (21-30)'!D38+'LONG HIEP (21-30)'!D38+'TAN HIEP (21-30)'!D38</f>
        <v>#REF!</v>
      </c>
      <c r="E38" s="468" t="e">
        <f t="shared" si="12"/>
        <v>#REF!</v>
      </c>
      <c r="F38" s="471" t="e">
        <f>#REF!+#REF!+#REF!+#REF!+#REF!+#REF!+#REF!+#REF!+#REF!+'KIM SON (21-30)'!F38+'HAM GIANG (21-30)'!F38+'HAM TAN (21-30)'!F38+'DAI AN (21-30)'!F38+'DINH AN (21-30)'!F38+'NGOC BIEN (21-30)'!F38+'LONG HIEP (21-30)'!F38+'TAN HIEP (21-30)'!F38</f>
        <v>#REF!</v>
      </c>
      <c r="G38" s="471" t="e">
        <f>#REF!+#REF!+#REF!+#REF!+#REF!+#REF!+#REF!+#REF!+#REF!+'KIM SON (21-30)'!G38+'HAM GIANG (21-30)'!G38+'HAM TAN (21-30)'!G38+'DAI AN (21-30)'!G38+'DINH AN (21-30)'!G38+'NGOC BIEN (21-30)'!G38+'LONG HIEP (21-30)'!G38+'TAN HIEP (21-30)'!G38</f>
        <v>#REF!</v>
      </c>
      <c r="H38" s="471" t="e">
        <f>#REF!+#REF!+#REF!+#REF!+#REF!+#REF!+#REF!+#REF!+#REF!+'KIM SON (21-30)'!H38+'HAM GIANG (21-30)'!H38+'HAM TAN (21-30)'!H38+'DAI AN (21-30)'!H38+'DINH AN (21-30)'!H38+'NGOC BIEN (21-30)'!H38+'LONG HIEP (21-30)'!H38+'TAN HIEP (21-30)'!H38</f>
        <v>#REF!</v>
      </c>
      <c r="I38" s="471" t="e">
        <f>#REF!+#REF!+#REF!+#REF!+#REF!+#REF!+#REF!+#REF!+#REF!+'KIM SON (21-30)'!I38+'HAM GIANG (21-30)'!I38+'HAM TAN (21-30)'!I38+'DAI AN (21-30)'!I38+'DINH AN (21-30)'!I38+'NGOC BIEN (21-30)'!I38+'LONG HIEP (21-30)'!I38+'TAN HIEP (21-30)'!I38</f>
        <v>#REF!</v>
      </c>
      <c r="J38" s="471" t="e">
        <f>#REF!+#REF!+#REF!+#REF!+#REF!+#REF!+#REF!+#REF!+#REF!+'KIM SON (21-30)'!J38+'HAM GIANG (21-30)'!J38+'HAM TAN (21-30)'!J38+'DAI AN (21-30)'!J38+'DINH AN (21-30)'!J38+'NGOC BIEN (21-30)'!J38+'LONG HIEP (21-30)'!J38+'TAN HIEP (21-30)'!J38</f>
        <v>#REF!</v>
      </c>
      <c r="K38" s="471" t="e">
        <f>#REF!+#REF!+#REF!+#REF!+#REF!+#REF!+#REF!+#REF!+#REF!+'KIM SON (21-30)'!K38+'HAM GIANG (21-30)'!K38+'HAM TAN (21-30)'!K38+'DAI AN (21-30)'!K38+'DINH AN (21-30)'!K38+'NGOC BIEN (21-30)'!K38+'LONG HIEP (21-30)'!K38+'TAN HIEP (21-30)'!K38</f>
        <v>#REF!</v>
      </c>
      <c r="L38" s="471" t="e">
        <f>#REF!+#REF!+#REF!+#REF!+#REF!+#REF!+#REF!+#REF!+#REF!+'KIM SON (21-30)'!L38+'HAM GIANG (21-30)'!L38+'HAM TAN (21-30)'!L38+'DAI AN (21-30)'!L38+'DINH AN (21-30)'!L38+'NGOC BIEN (21-30)'!L38+'LONG HIEP (21-30)'!L38+'TAN HIEP (21-30)'!L38</f>
        <v>#REF!</v>
      </c>
      <c r="M38" s="471" t="e">
        <f>#REF!+#REF!+#REF!+#REF!+#REF!+#REF!+#REF!+#REF!+#REF!+'KIM SON (21-30)'!M38+'HAM GIANG (21-30)'!M38+'HAM TAN (21-30)'!M38+'DAI AN (21-30)'!M38+'DINH AN (21-30)'!M38+'NGOC BIEN (21-30)'!M38+'LONG HIEP (21-30)'!M38+'TAN HIEP (21-30)'!M38</f>
        <v>#REF!</v>
      </c>
      <c r="N38" s="471" t="e">
        <f>#REF!+#REF!+#REF!+#REF!+#REF!+#REF!+#REF!+#REF!+#REF!+'KIM SON (21-30)'!N38+'HAM GIANG (21-30)'!N38+'HAM TAN (21-30)'!N38+'DAI AN (21-30)'!N38+'DINH AN (21-30)'!N38+'NGOC BIEN (21-30)'!N38+'LONG HIEP (21-30)'!N38+'TAN HIEP (21-30)'!N38</f>
        <v>#REF!</v>
      </c>
      <c r="O38" s="471" t="e">
        <f>#REF!+#REF!+#REF!+#REF!+#REF!+#REF!+#REF!+#REF!+#REF!+'KIM SON (21-30)'!O38+'HAM GIANG (21-30)'!O38+'HAM TAN (21-30)'!O38+'DAI AN (21-30)'!O38+'DINH AN (21-30)'!O38+'NGOC BIEN (21-30)'!O38+'LONG HIEP (21-30)'!O38+'TAN HIEP (21-30)'!O38</f>
        <v>#REF!</v>
      </c>
      <c r="P38" s="471" t="e">
        <f>#REF!+#REF!+#REF!+#REF!+#REF!+#REF!+#REF!+#REF!+#REF!+'KIM SON (21-30)'!P38+'HAM GIANG (21-30)'!P38+'HAM TAN (21-30)'!P38+'DAI AN (21-30)'!P38+'DINH AN (21-30)'!P38+'NGOC BIEN (21-30)'!P38+'LONG HIEP (21-30)'!P38+'TAN HIEP (21-30)'!P38</f>
        <v>#REF!</v>
      </c>
      <c r="Q38" s="471" t="e">
        <f>#REF!+#REF!+#REF!+#REF!+#REF!+#REF!+#REF!+#REF!+#REF!+'KIM SON (21-30)'!Q38+'HAM GIANG (21-30)'!Q38+'HAM TAN (21-30)'!Q38+'DAI AN (21-30)'!Q38+'DINH AN (21-30)'!Q38+'NGOC BIEN (21-30)'!Q38+'LONG HIEP (21-30)'!Q38+'TAN HIEP (21-30)'!Q38</f>
        <v>#REF!</v>
      </c>
      <c r="R38" s="468" t="e">
        <f t="shared" si="13"/>
        <v>#REF!</v>
      </c>
      <c r="S38" s="471" t="e">
        <f>#REF!+#REF!+#REF!+#REF!+#REF!+#REF!+#REF!+#REF!+#REF!+'KIM SON (21-30)'!S38+'HAM GIANG (21-30)'!S38+'HAM TAN (21-30)'!S38+'DAI AN (21-30)'!S38+'DINH AN (21-30)'!S38+'NGOC BIEN (21-30)'!S38+'LONG HIEP (21-30)'!S38+'TAN HIEP (21-30)'!S38</f>
        <v>#REF!</v>
      </c>
      <c r="T38" s="471" t="e">
        <f>#REF!+#REF!+#REF!+#REF!+#REF!+#REF!+#REF!+#REF!+#REF!+'KIM SON (21-30)'!T38+'HAM GIANG (21-30)'!T38+'HAM TAN (21-30)'!T38+'DAI AN (21-30)'!T38+'DINH AN (21-30)'!T38+'NGOC BIEN (21-30)'!T38+'LONG HIEP (21-30)'!T38+'TAN HIEP (21-30)'!T38</f>
        <v>#REF!</v>
      </c>
      <c r="U38" s="471" t="e">
        <f>#REF!+#REF!+#REF!+#REF!+#REF!+#REF!+#REF!+#REF!+#REF!+'KIM SON (21-30)'!U38+'HAM GIANG (21-30)'!U38+'HAM TAN (21-30)'!U38+'DAI AN (21-30)'!U38+'DINH AN (21-30)'!U38+'NGOC BIEN (21-30)'!U38+'LONG HIEP (21-30)'!U38+'TAN HIEP (21-30)'!U38</f>
        <v>#REF!</v>
      </c>
      <c r="V38" s="471" t="e">
        <f>#REF!+#REF!+#REF!+#REF!+#REF!+#REF!+#REF!+#REF!+#REF!+'KIM SON (21-30)'!V38+'HAM GIANG (21-30)'!V38+'HAM TAN (21-30)'!V38+'DAI AN (21-30)'!V38+'DINH AN (21-30)'!V38+'NGOC BIEN (21-30)'!V38+'LONG HIEP (21-30)'!V38+'TAN HIEP (21-30)'!V38</f>
        <v>#REF!</v>
      </c>
      <c r="W38" s="471" t="e">
        <f>#REF!+#REF!+#REF!+#REF!+#REF!+#REF!+#REF!+#REF!+#REF!+'KIM SON (21-30)'!W38+'HAM GIANG (21-30)'!W38+'HAM TAN (21-30)'!W38+'DAI AN (21-30)'!W38+'DINH AN (21-30)'!W38+'NGOC BIEN (21-30)'!W38+'LONG HIEP (21-30)'!W38+'TAN HIEP (21-30)'!W38</f>
        <v>#REF!</v>
      </c>
      <c r="X38" s="471" t="e">
        <f>#REF!+#REF!+#REF!+#REF!+#REF!+#REF!+#REF!+#REF!+#REF!+'KIM SON (21-30)'!X38+'HAM GIANG (21-30)'!X38+'HAM TAN (21-30)'!X38+'DAI AN (21-30)'!X38+'DINH AN (21-30)'!X38+'NGOC BIEN (21-30)'!X38+'LONG HIEP (21-30)'!X38+'TAN HIEP (21-30)'!X38</f>
        <v>#REF!</v>
      </c>
      <c r="Y38" s="471" t="e">
        <f>#REF!+#REF!+#REF!+#REF!+#REF!+#REF!+#REF!+#REF!+#REF!+'KIM SON (21-30)'!Y38+'HAM GIANG (21-30)'!Y38+'HAM TAN (21-30)'!Y38+'DAI AN (21-30)'!Y38+'DINH AN (21-30)'!Y38+'NGOC BIEN (21-30)'!Y38+'LONG HIEP (21-30)'!Y38+'TAN HIEP (21-30)'!Y38</f>
        <v>#REF!</v>
      </c>
      <c r="Z38" s="471" t="e">
        <f>#REF!+#REF!+#REF!+#REF!+#REF!+#REF!+#REF!+#REF!+#REF!+'KIM SON (21-30)'!Z38+'HAM GIANG (21-30)'!Z38+'HAM TAN (21-30)'!Z38+'DAI AN (21-30)'!Z38+'DINH AN (21-30)'!Z38+'NGOC BIEN (21-30)'!Z38+'LONG HIEP (21-30)'!Z38+'TAN HIEP (21-30)'!Z38</f>
        <v>#REF!</v>
      </c>
      <c r="AA38" s="471" t="e">
        <f>#REF!+#REF!+#REF!+#REF!+#REF!+#REF!+#REF!+#REF!+#REF!+'KIM SON (21-30)'!AA38+'HAM GIANG (21-30)'!AA38+'HAM TAN (21-30)'!AA38+'DAI AN (21-30)'!AA38+'DINH AN (21-30)'!AA38+'NGOC BIEN (21-30)'!AA38+'LONG HIEP (21-30)'!AA38+'TAN HIEP (21-30)'!AA38</f>
        <v>#REF!</v>
      </c>
      <c r="AB38" s="468" t="e">
        <f>SUM(AD38:AG38,AI38:AS38)</f>
        <v>#REF!</v>
      </c>
      <c r="AC38" s="471" t="e">
        <f>#REF!+#REF!+#REF!+#REF!+#REF!+#REF!+#REF!+#REF!+#REF!+'KIM SON (21-30)'!AC38+'HAM GIANG (21-30)'!AC38+'HAM TAN (21-30)'!AC38+'DAI AN (21-30)'!AC38+'DINH AN (21-30)'!AC38+'NGOC BIEN (21-30)'!AC38+'LONG HIEP (21-30)'!AC38+'TAN HIEP (21-30)'!AC38</f>
        <v>#REF!</v>
      </c>
      <c r="AD38" s="471" t="e">
        <f>#REF!+#REF!+#REF!+#REF!+#REF!+#REF!+#REF!+#REF!+#REF!+'KIM SON (21-30)'!AD38+'HAM GIANG (21-30)'!AD38+'HAM TAN (21-30)'!AD38+'DAI AN (21-30)'!AD38+'DINH AN (21-30)'!AD38+'NGOC BIEN (21-30)'!AD38+'LONG HIEP (21-30)'!AD38+'TAN HIEP (21-30)'!AD38</f>
        <v>#REF!</v>
      </c>
      <c r="AE38" s="471" t="e">
        <f>#REF!+#REF!+#REF!+#REF!+#REF!+#REF!+#REF!+#REF!+#REF!+'KIM SON (21-30)'!AE38+'HAM GIANG (21-30)'!AE38+'HAM TAN (21-30)'!AE38+'DAI AN (21-30)'!AE38+'DINH AN (21-30)'!AE38+'NGOC BIEN (21-30)'!AE38+'LONG HIEP (21-30)'!AE38+'TAN HIEP (21-30)'!AE38</f>
        <v>#REF!</v>
      </c>
      <c r="AF38" s="471" t="e">
        <f>#REF!+#REF!+#REF!+#REF!+#REF!+#REF!+#REF!+#REF!+#REF!+'KIM SON (21-30)'!AF38+'HAM GIANG (21-30)'!AF38+'HAM TAN (21-30)'!AF38+'DAI AN (21-30)'!AF38+'DINH AN (21-30)'!AF38+'NGOC BIEN (21-30)'!AF38+'LONG HIEP (21-30)'!AF38+'TAN HIEP (21-30)'!AF38</f>
        <v>#REF!</v>
      </c>
      <c r="AG38" s="471" t="e">
        <f>#REF!+#REF!+#REF!+#REF!+#REF!+#REF!+#REF!+#REF!+#REF!+'KIM SON (21-30)'!AG38+'HAM GIANG (21-30)'!AG38+'HAM TAN (21-30)'!AG38+'DAI AN (21-30)'!AG38+'DINH AN (21-30)'!AG38+'NGOC BIEN (21-30)'!AG38+'LONG HIEP (21-30)'!AG38+'TAN HIEP (21-30)'!AG38</f>
        <v>#REF!</v>
      </c>
      <c r="AH38" s="475" t="e">
        <f>$D38-$BH38</f>
        <v>#REF!</v>
      </c>
      <c r="AI38" s="471" t="e">
        <f>#REF!+#REF!+#REF!+#REF!+#REF!+#REF!+#REF!+#REF!+#REF!+'KIM SON (21-30)'!AI38+'HAM GIANG (21-30)'!AI38+'HAM TAN (21-30)'!AI38+'DAI AN (21-30)'!AI38+'DINH AN (21-30)'!AI38+'NGOC BIEN (21-30)'!AI38+'LONG HIEP (21-30)'!AI38+'TAN HIEP (21-30)'!AI38</f>
        <v>#REF!</v>
      </c>
      <c r="AJ38" s="471" t="e">
        <f>#REF!+#REF!+#REF!+#REF!+#REF!+#REF!+#REF!+#REF!+#REF!+'KIM SON (21-30)'!AJ38+'HAM GIANG (21-30)'!AJ38+'HAM TAN (21-30)'!AJ38+'DAI AN (21-30)'!AJ38+'DINH AN (21-30)'!AJ38+'NGOC BIEN (21-30)'!AJ38+'LONG HIEP (21-30)'!AJ38+'TAN HIEP (21-30)'!AJ38</f>
        <v>#REF!</v>
      </c>
      <c r="AK38" s="471" t="e">
        <f>#REF!+#REF!+#REF!+#REF!+#REF!+#REF!+#REF!+#REF!+#REF!+'KIM SON (21-30)'!AK38+'HAM GIANG (21-30)'!AK38+'HAM TAN (21-30)'!AK38+'DAI AN (21-30)'!AK38+'DINH AN (21-30)'!AK38+'NGOC BIEN (21-30)'!AK38+'LONG HIEP (21-30)'!AK38+'TAN HIEP (21-30)'!AK38</f>
        <v>#REF!</v>
      </c>
      <c r="AL38" s="471" t="e">
        <f>#REF!+#REF!+#REF!+#REF!+#REF!+#REF!+#REF!+#REF!+#REF!+'KIM SON (21-30)'!AL38+'HAM GIANG (21-30)'!AL38+'HAM TAN (21-30)'!AL38+'DAI AN (21-30)'!AL38+'DINH AN (21-30)'!AL38+'NGOC BIEN (21-30)'!AL38+'LONG HIEP (21-30)'!AL38+'TAN HIEP (21-30)'!AL38</f>
        <v>#REF!</v>
      </c>
      <c r="AM38" s="471" t="e">
        <f>#REF!+#REF!+#REF!+#REF!+#REF!+#REF!+#REF!+#REF!+#REF!+'KIM SON (21-30)'!AM38+'HAM GIANG (21-30)'!AM38+'HAM TAN (21-30)'!AM38+'DAI AN (21-30)'!AM38+'DINH AN (21-30)'!AM38+'NGOC BIEN (21-30)'!AM38+'LONG HIEP (21-30)'!AM38+'TAN HIEP (21-30)'!AM38</f>
        <v>#REF!</v>
      </c>
      <c r="AN38" s="471" t="e">
        <f>#REF!+#REF!+#REF!+#REF!+#REF!+#REF!+#REF!+#REF!+#REF!+'KIM SON (21-30)'!AN38+'HAM GIANG (21-30)'!AN38+'HAM TAN (21-30)'!AN38+'DAI AN (21-30)'!AN38+'DINH AN (21-30)'!AN38+'NGOC BIEN (21-30)'!AN38+'LONG HIEP (21-30)'!AN38+'TAN HIEP (21-30)'!AN38</f>
        <v>#REF!</v>
      </c>
      <c r="AO38" s="471" t="e">
        <f>#REF!+#REF!+#REF!+#REF!+#REF!+#REF!+#REF!+#REF!+#REF!+'KIM SON (21-30)'!AO38+'HAM GIANG (21-30)'!AO38+'HAM TAN (21-30)'!AO38+'DAI AN (21-30)'!AO38+'DINH AN (21-30)'!AO38+'NGOC BIEN (21-30)'!AO38+'LONG HIEP (21-30)'!AO38+'TAN HIEP (21-30)'!AO38</f>
        <v>#REF!</v>
      </c>
      <c r="AP38" s="471" t="e">
        <f>#REF!+#REF!+#REF!+#REF!+#REF!+#REF!+#REF!+#REF!+#REF!+'KIM SON (21-30)'!AP38+'HAM GIANG (21-30)'!AP38+'HAM TAN (21-30)'!AP38+'DAI AN (21-30)'!AP38+'DINH AN (21-30)'!AP38+'NGOC BIEN (21-30)'!AP38+'LONG HIEP (21-30)'!AP38+'TAN HIEP (21-30)'!AP38</f>
        <v>#REF!</v>
      </c>
      <c r="AQ38" s="471" t="e">
        <f>#REF!+#REF!+#REF!+#REF!+#REF!+#REF!+#REF!+#REF!+#REF!+'KIM SON (21-30)'!AQ38+'HAM GIANG (21-30)'!AQ38+'HAM TAN (21-30)'!AQ38+'DAI AN (21-30)'!AQ38+'DINH AN (21-30)'!AQ38+'NGOC BIEN (21-30)'!AQ38+'LONG HIEP (21-30)'!AQ38+'TAN HIEP (21-30)'!AQ38</f>
        <v>#REF!</v>
      </c>
      <c r="AR38" s="471" t="e">
        <f>#REF!+#REF!+#REF!+#REF!+#REF!+#REF!+#REF!+#REF!+#REF!+'KIM SON (21-30)'!AR38+'HAM GIANG (21-30)'!AR38+'HAM TAN (21-30)'!AR38+'DAI AN (21-30)'!AR38+'DINH AN (21-30)'!AR38+'NGOC BIEN (21-30)'!AR38+'LONG HIEP (21-30)'!AR38+'TAN HIEP (21-30)'!AR38</f>
        <v>#REF!</v>
      </c>
      <c r="AS38" s="471" t="e">
        <f>#REF!+#REF!+#REF!+#REF!+#REF!+#REF!+#REF!+#REF!+#REF!+'KIM SON (21-30)'!AS38+'HAM GIANG (21-30)'!AS38+'HAM TAN (21-30)'!AS38+'DAI AN (21-30)'!AS38+'DINH AN (21-30)'!AS38+'NGOC BIEN (21-30)'!AS38+'LONG HIEP (21-30)'!AS38+'TAN HIEP (21-30)'!AS38</f>
        <v>#REF!</v>
      </c>
      <c r="AT38" s="471" t="e">
        <f>#REF!+#REF!+#REF!+#REF!+#REF!+#REF!+#REF!+#REF!+#REF!+'KIM SON (21-30)'!AT38+'HAM GIANG (21-30)'!AT38+'HAM TAN (21-30)'!AT38+'DAI AN (21-30)'!AT38+'DINH AN (21-30)'!AT38+'NGOC BIEN (21-30)'!AT38+'LONG HIEP (21-30)'!AT38+'TAN HIEP (21-30)'!AT38</f>
        <v>#REF!</v>
      </c>
      <c r="AU38" s="471" t="e">
        <f>#REF!+#REF!+#REF!+#REF!+#REF!+#REF!+#REF!+#REF!+#REF!+'KIM SON (21-30)'!AU38+'HAM GIANG (21-30)'!AU38+'HAM TAN (21-30)'!AU38+'DAI AN (21-30)'!AU38+'DINH AN (21-30)'!AU38+'NGOC BIEN (21-30)'!AU38+'LONG HIEP (21-30)'!AU38+'TAN HIEP (21-30)'!AU38</f>
        <v>#REF!</v>
      </c>
      <c r="AV38" s="471" t="e">
        <f>#REF!+#REF!+#REF!+#REF!+#REF!+#REF!+#REF!+#REF!+#REF!+'KIM SON (21-30)'!AV38+'HAM GIANG (21-30)'!AV38+'HAM TAN (21-30)'!AV38+'DAI AN (21-30)'!AV38+'DINH AN (21-30)'!AV38+'NGOC BIEN (21-30)'!AV38+'LONG HIEP (21-30)'!AV38+'TAN HIEP (21-30)'!AV38</f>
        <v>#REF!</v>
      </c>
      <c r="AW38" s="471" t="e">
        <f>#REF!+#REF!+#REF!+#REF!+#REF!+#REF!+#REF!+#REF!+#REF!+'KIM SON (21-30)'!AW38+'HAM GIANG (21-30)'!AW38+'HAM TAN (21-30)'!AW38+'DAI AN (21-30)'!AW38+'DINH AN (21-30)'!AW38+'NGOC BIEN (21-30)'!AW38+'LONG HIEP (21-30)'!AW38+'TAN HIEP (21-30)'!AW38</f>
        <v>#REF!</v>
      </c>
      <c r="AX38" s="471" t="e">
        <f>#REF!+#REF!+#REF!+#REF!+#REF!+#REF!+#REF!+#REF!+#REF!+'KIM SON (21-30)'!AX38+'HAM GIANG (21-30)'!AX38+'HAM TAN (21-30)'!AX38+'DAI AN (21-30)'!AX38+'DINH AN (21-30)'!AX38+'NGOC BIEN (21-30)'!AX38+'LONG HIEP (21-30)'!AX38+'TAN HIEP (21-30)'!AX38</f>
        <v>#REF!</v>
      </c>
      <c r="AY38" s="471" t="e">
        <f>#REF!+#REF!+#REF!+#REF!+#REF!+#REF!+#REF!+#REF!+#REF!+'KIM SON (21-30)'!AY38+'HAM GIANG (21-30)'!AY38+'HAM TAN (21-30)'!AY38+'DAI AN (21-30)'!AY38+'DINH AN (21-30)'!AY38+'NGOC BIEN (21-30)'!AY38+'LONG HIEP (21-30)'!AY38+'TAN HIEP (21-30)'!AY38</f>
        <v>#REF!</v>
      </c>
      <c r="AZ38" s="471" t="e">
        <f>#REF!+#REF!+#REF!+#REF!+#REF!+#REF!+#REF!+#REF!+#REF!+'KIM SON (21-30)'!AZ38+'HAM GIANG (21-30)'!AZ38+'HAM TAN (21-30)'!AZ38+'DAI AN (21-30)'!AZ38+'DINH AN (21-30)'!AZ38+'NGOC BIEN (21-30)'!AZ38+'LONG HIEP (21-30)'!AZ38+'TAN HIEP (21-30)'!AZ38</f>
        <v>#REF!</v>
      </c>
      <c r="BA38" s="471" t="e">
        <f>#REF!+#REF!+#REF!+#REF!+#REF!+#REF!+#REF!+#REF!+#REF!+'KIM SON (21-30)'!BA38+'HAM GIANG (21-30)'!BA38+'HAM TAN (21-30)'!BA38+'DAI AN (21-30)'!BA38+'DINH AN (21-30)'!BA38+'NGOC BIEN (21-30)'!BA38+'LONG HIEP (21-30)'!BA38+'TAN HIEP (21-30)'!BA38</f>
        <v>#REF!</v>
      </c>
      <c r="BB38" s="471" t="e">
        <f>#REF!+#REF!+#REF!+#REF!+#REF!+#REF!+#REF!+#REF!+#REF!+'KIM SON (21-30)'!BB38+'HAM GIANG (21-30)'!BB38+'HAM TAN (21-30)'!BB38+'DAI AN (21-30)'!BB38+'DINH AN (21-30)'!BB38+'NGOC BIEN (21-30)'!BB38+'LONG HIEP (21-30)'!BB38+'TAN HIEP (21-30)'!BB38</f>
        <v>#REF!</v>
      </c>
      <c r="BC38" s="471" t="e">
        <f>#REF!+#REF!+#REF!+#REF!+#REF!+#REF!+#REF!+#REF!+#REF!+'KIM SON (21-30)'!BC38+'HAM GIANG (21-30)'!BC38+'HAM TAN (21-30)'!BC38+'DAI AN (21-30)'!BC38+'DINH AN (21-30)'!BC38+'NGOC BIEN (21-30)'!BC38+'LONG HIEP (21-30)'!BC38+'TAN HIEP (21-30)'!BC38</f>
        <v>#REF!</v>
      </c>
      <c r="BD38" s="471" t="e">
        <f>#REF!+#REF!+#REF!+#REF!+#REF!+#REF!+#REF!+#REF!+#REF!+'KIM SON (21-30)'!BD38+'HAM GIANG (21-30)'!BD38+'HAM TAN (21-30)'!BD38+'DAI AN (21-30)'!BD38+'DINH AN (21-30)'!BD38+'NGOC BIEN (21-30)'!BD38+'LONG HIEP (21-30)'!BD38+'TAN HIEP (21-30)'!BD38</f>
        <v>#REF!</v>
      </c>
      <c r="BE38" s="471" t="e">
        <f>#REF!+#REF!+#REF!+#REF!+#REF!+#REF!+#REF!+#REF!+#REF!+'KIM SON (21-30)'!BE38+'HAM GIANG (21-30)'!BE38+'HAM TAN (21-30)'!BE38+'DAI AN (21-30)'!BE38+'DINH AN (21-30)'!BE38+'NGOC BIEN (21-30)'!BE38+'LONG HIEP (21-30)'!BE38+'TAN HIEP (21-30)'!BE38</f>
        <v>#REF!</v>
      </c>
      <c r="BF38" s="471" t="e">
        <f>#REF!+#REF!+#REF!+#REF!+#REF!+#REF!+#REF!+#REF!+#REF!+'KIM SON (21-30)'!BF38+'HAM GIANG (21-30)'!BF38+'HAM TAN (21-30)'!BF38+'DAI AN (21-30)'!BF38+'DINH AN (21-30)'!BF38+'NGOC BIEN (21-30)'!BF38+'LONG HIEP (21-30)'!BF38+'TAN HIEP (21-30)'!BF38</f>
        <v>#REF!</v>
      </c>
      <c r="BG38" s="468"/>
      <c r="BH38" s="468" t="e">
        <f t="shared" si="14"/>
        <v>#REF!</v>
      </c>
      <c r="BI38" s="478" t="e">
        <f>$AH$64-BH38</f>
        <v>#REF!</v>
      </c>
      <c r="BJ38" s="468" t="e">
        <f t="shared" si="15"/>
        <v>#REF!</v>
      </c>
      <c r="BK38" s="450" t="e">
        <f>BJ38*100/BJ8</f>
        <v>#REF!</v>
      </c>
      <c r="BL38" s="451"/>
      <c r="BM38" s="36"/>
    </row>
    <row r="39" spans="1:65" s="4" customFormat="1" ht="30" customHeight="1">
      <c r="A39" s="369"/>
      <c r="B39" s="473" t="s">
        <v>347</v>
      </c>
      <c r="C39" s="16" t="s">
        <v>74</v>
      </c>
      <c r="D39" s="471" t="e">
        <f>#REF!+#REF!+#REF!+#REF!+#REF!+#REF!+#REF!+#REF!+#REF!+'KIM SON (21-30)'!D39+'HAM GIANG (21-30)'!D39+'HAM TAN (21-30)'!D39+'DAI AN (21-30)'!D39+'DINH AN (21-30)'!D39+'NGOC BIEN (21-30)'!D39+'LONG HIEP (21-30)'!D39+'TAN HIEP (21-30)'!D39</f>
        <v>#REF!</v>
      </c>
      <c r="E39" s="468" t="e">
        <f t="shared" si="12"/>
        <v>#REF!</v>
      </c>
      <c r="F39" s="471" t="e">
        <f>#REF!+#REF!+#REF!+#REF!+#REF!+#REF!+#REF!+#REF!+#REF!+'KIM SON (21-30)'!F39+'HAM GIANG (21-30)'!F39+'HAM TAN (21-30)'!F39+'DAI AN (21-30)'!F39+'DINH AN (21-30)'!F39+'NGOC BIEN (21-30)'!F39+'LONG HIEP (21-30)'!F39+'TAN HIEP (21-30)'!F39</f>
        <v>#REF!</v>
      </c>
      <c r="G39" s="471" t="e">
        <f>#REF!+#REF!+#REF!+#REF!+#REF!+#REF!+#REF!+#REF!+#REF!+'KIM SON (21-30)'!G39+'HAM GIANG (21-30)'!G39+'HAM TAN (21-30)'!G39+'DAI AN (21-30)'!G39+'DINH AN (21-30)'!G39+'NGOC BIEN (21-30)'!G39+'LONG HIEP (21-30)'!G39+'TAN HIEP (21-30)'!G39</f>
        <v>#REF!</v>
      </c>
      <c r="H39" s="471" t="e">
        <f>#REF!+#REF!+#REF!+#REF!+#REF!+#REF!+#REF!+#REF!+#REF!+'KIM SON (21-30)'!H39+'HAM GIANG (21-30)'!H39+'HAM TAN (21-30)'!H39+'DAI AN (21-30)'!H39+'DINH AN (21-30)'!H39+'NGOC BIEN (21-30)'!H39+'LONG HIEP (21-30)'!H39+'TAN HIEP (21-30)'!H39</f>
        <v>#REF!</v>
      </c>
      <c r="I39" s="471" t="e">
        <f>#REF!+#REF!+#REF!+#REF!+#REF!+#REF!+#REF!+#REF!+#REF!+'KIM SON (21-30)'!I39+'HAM GIANG (21-30)'!I39+'HAM TAN (21-30)'!I39+'DAI AN (21-30)'!I39+'DINH AN (21-30)'!I39+'NGOC BIEN (21-30)'!I39+'LONG HIEP (21-30)'!I39+'TAN HIEP (21-30)'!I39</f>
        <v>#REF!</v>
      </c>
      <c r="J39" s="471" t="e">
        <f>#REF!+#REF!+#REF!+#REF!+#REF!+#REF!+#REF!+#REF!+#REF!+'KIM SON (21-30)'!J39+'HAM GIANG (21-30)'!J39+'HAM TAN (21-30)'!J39+'DAI AN (21-30)'!J39+'DINH AN (21-30)'!J39+'NGOC BIEN (21-30)'!J39+'LONG HIEP (21-30)'!J39+'TAN HIEP (21-30)'!J39</f>
        <v>#REF!</v>
      </c>
      <c r="K39" s="471" t="e">
        <f>#REF!+#REF!+#REF!+#REF!+#REF!+#REF!+#REF!+#REF!+#REF!+'KIM SON (21-30)'!K39+'HAM GIANG (21-30)'!K39+'HAM TAN (21-30)'!K39+'DAI AN (21-30)'!K39+'DINH AN (21-30)'!K39+'NGOC BIEN (21-30)'!K39+'LONG HIEP (21-30)'!K39+'TAN HIEP (21-30)'!K39</f>
        <v>#REF!</v>
      </c>
      <c r="L39" s="471" t="e">
        <f>#REF!+#REF!+#REF!+#REF!+#REF!+#REF!+#REF!+#REF!+#REF!+'KIM SON (21-30)'!L39+'HAM GIANG (21-30)'!L39+'HAM TAN (21-30)'!L39+'DAI AN (21-30)'!L39+'DINH AN (21-30)'!L39+'NGOC BIEN (21-30)'!L39+'LONG HIEP (21-30)'!L39+'TAN HIEP (21-30)'!L39</f>
        <v>#REF!</v>
      </c>
      <c r="M39" s="471" t="e">
        <f>#REF!+#REF!+#REF!+#REF!+#REF!+#REF!+#REF!+#REF!+#REF!+'KIM SON (21-30)'!M39+'HAM GIANG (21-30)'!M39+'HAM TAN (21-30)'!M39+'DAI AN (21-30)'!M39+'DINH AN (21-30)'!M39+'NGOC BIEN (21-30)'!M39+'LONG HIEP (21-30)'!M39+'TAN HIEP (21-30)'!M39</f>
        <v>#REF!</v>
      </c>
      <c r="N39" s="471" t="e">
        <f>#REF!+#REF!+#REF!+#REF!+#REF!+#REF!+#REF!+#REF!+#REF!+'KIM SON (21-30)'!N39+'HAM GIANG (21-30)'!N39+'HAM TAN (21-30)'!N39+'DAI AN (21-30)'!N39+'DINH AN (21-30)'!N39+'NGOC BIEN (21-30)'!N39+'LONG HIEP (21-30)'!N39+'TAN HIEP (21-30)'!N39</f>
        <v>#REF!</v>
      </c>
      <c r="O39" s="471" t="e">
        <f>#REF!+#REF!+#REF!+#REF!+#REF!+#REF!+#REF!+#REF!+#REF!+'KIM SON (21-30)'!O39+'HAM GIANG (21-30)'!O39+'HAM TAN (21-30)'!O39+'DAI AN (21-30)'!O39+'DINH AN (21-30)'!O39+'NGOC BIEN (21-30)'!O39+'LONG HIEP (21-30)'!O39+'TAN HIEP (21-30)'!O39</f>
        <v>#REF!</v>
      </c>
      <c r="P39" s="471" t="e">
        <f>#REF!+#REF!+#REF!+#REF!+#REF!+#REF!+#REF!+#REF!+#REF!+'KIM SON (21-30)'!P39+'HAM GIANG (21-30)'!P39+'HAM TAN (21-30)'!P39+'DAI AN (21-30)'!P39+'DINH AN (21-30)'!P39+'NGOC BIEN (21-30)'!P39+'LONG HIEP (21-30)'!P39+'TAN HIEP (21-30)'!P39</f>
        <v>#REF!</v>
      </c>
      <c r="Q39" s="471" t="e">
        <f>#REF!+#REF!+#REF!+#REF!+#REF!+#REF!+#REF!+#REF!+#REF!+'KIM SON (21-30)'!Q39+'HAM GIANG (21-30)'!Q39+'HAM TAN (21-30)'!Q39+'DAI AN (21-30)'!Q39+'DINH AN (21-30)'!Q39+'NGOC BIEN (21-30)'!Q39+'LONG HIEP (21-30)'!Q39+'TAN HIEP (21-30)'!Q39</f>
        <v>#REF!</v>
      </c>
      <c r="R39" s="468" t="e">
        <f t="shared" si="13"/>
        <v>#REF!</v>
      </c>
      <c r="S39" s="471" t="e">
        <f>#REF!+#REF!+#REF!+#REF!+#REF!+#REF!+#REF!+#REF!+#REF!+'KIM SON (21-30)'!S39+'HAM GIANG (21-30)'!S39+'HAM TAN (21-30)'!S39+'DAI AN (21-30)'!S39+'DINH AN (21-30)'!S39+'NGOC BIEN (21-30)'!S39+'LONG HIEP (21-30)'!S39+'TAN HIEP (21-30)'!S39</f>
        <v>#REF!</v>
      </c>
      <c r="T39" s="471" t="e">
        <f>#REF!+#REF!+#REF!+#REF!+#REF!+#REF!+#REF!+#REF!+#REF!+'KIM SON (21-30)'!T39+'HAM GIANG (21-30)'!T39+'HAM TAN (21-30)'!T39+'DAI AN (21-30)'!T39+'DINH AN (21-30)'!T39+'NGOC BIEN (21-30)'!T39+'LONG HIEP (21-30)'!T39+'TAN HIEP (21-30)'!T39</f>
        <v>#REF!</v>
      </c>
      <c r="U39" s="471" t="e">
        <f>#REF!+#REF!+#REF!+#REF!+#REF!+#REF!+#REF!+#REF!+#REF!+'KIM SON (21-30)'!U39+'HAM GIANG (21-30)'!U39+'HAM TAN (21-30)'!U39+'DAI AN (21-30)'!U39+'DINH AN (21-30)'!U39+'NGOC BIEN (21-30)'!U39+'LONG HIEP (21-30)'!U39+'TAN HIEP (21-30)'!U39</f>
        <v>#REF!</v>
      </c>
      <c r="V39" s="471" t="e">
        <f>#REF!+#REF!+#REF!+#REF!+#REF!+#REF!+#REF!+#REF!+#REF!+'KIM SON (21-30)'!V39+'HAM GIANG (21-30)'!V39+'HAM TAN (21-30)'!V39+'DAI AN (21-30)'!V39+'DINH AN (21-30)'!V39+'NGOC BIEN (21-30)'!V39+'LONG HIEP (21-30)'!V39+'TAN HIEP (21-30)'!V39</f>
        <v>#REF!</v>
      </c>
      <c r="W39" s="471" t="e">
        <f>#REF!+#REF!+#REF!+#REF!+#REF!+#REF!+#REF!+#REF!+#REF!+'KIM SON (21-30)'!W39+'HAM GIANG (21-30)'!W39+'HAM TAN (21-30)'!W39+'DAI AN (21-30)'!W39+'DINH AN (21-30)'!W39+'NGOC BIEN (21-30)'!W39+'LONG HIEP (21-30)'!W39+'TAN HIEP (21-30)'!W39</f>
        <v>#REF!</v>
      </c>
      <c r="X39" s="471" t="e">
        <f>#REF!+#REF!+#REF!+#REF!+#REF!+#REF!+#REF!+#REF!+#REF!+'KIM SON (21-30)'!X39+'HAM GIANG (21-30)'!X39+'HAM TAN (21-30)'!X39+'DAI AN (21-30)'!X39+'DINH AN (21-30)'!X39+'NGOC BIEN (21-30)'!X39+'LONG HIEP (21-30)'!X39+'TAN HIEP (21-30)'!X39</f>
        <v>#REF!</v>
      </c>
      <c r="Y39" s="471" t="e">
        <f>#REF!+#REF!+#REF!+#REF!+#REF!+#REF!+#REF!+#REF!+#REF!+'KIM SON (21-30)'!Y39+'HAM GIANG (21-30)'!Y39+'HAM TAN (21-30)'!Y39+'DAI AN (21-30)'!Y39+'DINH AN (21-30)'!Y39+'NGOC BIEN (21-30)'!Y39+'LONG HIEP (21-30)'!Y39+'TAN HIEP (21-30)'!Y39</f>
        <v>#REF!</v>
      </c>
      <c r="Z39" s="471" t="e">
        <f>#REF!+#REF!+#REF!+#REF!+#REF!+#REF!+#REF!+#REF!+#REF!+'KIM SON (21-30)'!Z39+'HAM GIANG (21-30)'!Z39+'HAM TAN (21-30)'!Z39+'DAI AN (21-30)'!Z39+'DINH AN (21-30)'!Z39+'NGOC BIEN (21-30)'!Z39+'LONG HIEP (21-30)'!Z39+'TAN HIEP (21-30)'!Z39</f>
        <v>#REF!</v>
      </c>
      <c r="AA39" s="471" t="e">
        <f>#REF!+#REF!+#REF!+#REF!+#REF!+#REF!+#REF!+#REF!+#REF!+'KIM SON (21-30)'!AA39+'HAM GIANG (21-30)'!AA39+'HAM TAN (21-30)'!AA39+'DAI AN (21-30)'!AA39+'DINH AN (21-30)'!AA39+'NGOC BIEN (21-30)'!AA39+'LONG HIEP (21-30)'!AA39+'TAN HIEP (21-30)'!AA39</f>
        <v>#REF!</v>
      </c>
      <c r="AB39" s="468" t="e">
        <f>SUM(AD39:AH39,AJ39:AS39)</f>
        <v>#REF!</v>
      </c>
      <c r="AC39" s="471" t="e">
        <f>#REF!+#REF!+#REF!+#REF!+#REF!+#REF!+#REF!+#REF!+#REF!+'KIM SON (21-30)'!AC39+'HAM GIANG (21-30)'!AC39+'HAM TAN (21-30)'!AC39+'DAI AN (21-30)'!AC39+'DINH AN (21-30)'!AC39+'NGOC BIEN (21-30)'!AC39+'LONG HIEP (21-30)'!AC39+'TAN HIEP (21-30)'!AC39</f>
        <v>#REF!</v>
      </c>
      <c r="AD39" s="471" t="e">
        <f>#REF!+#REF!+#REF!+#REF!+#REF!+#REF!+#REF!+#REF!+#REF!+'KIM SON (21-30)'!AD39+'HAM GIANG (21-30)'!AD39+'HAM TAN (21-30)'!AD39+'DAI AN (21-30)'!AD39+'DINH AN (21-30)'!AD39+'NGOC BIEN (21-30)'!AD39+'LONG HIEP (21-30)'!AD39+'TAN HIEP (21-30)'!AD39</f>
        <v>#REF!</v>
      </c>
      <c r="AE39" s="471" t="e">
        <f>#REF!+#REF!+#REF!+#REF!+#REF!+#REF!+#REF!+#REF!+#REF!+'KIM SON (21-30)'!AE39+'HAM GIANG (21-30)'!AE39+'HAM TAN (21-30)'!AE39+'DAI AN (21-30)'!AE39+'DINH AN (21-30)'!AE39+'NGOC BIEN (21-30)'!AE39+'LONG HIEP (21-30)'!AE39+'TAN HIEP (21-30)'!AE39</f>
        <v>#REF!</v>
      </c>
      <c r="AF39" s="471" t="e">
        <f>#REF!+#REF!+#REF!+#REF!+#REF!+#REF!+#REF!+#REF!+#REF!+'KIM SON (21-30)'!AF39+'HAM GIANG (21-30)'!AF39+'HAM TAN (21-30)'!AF39+'DAI AN (21-30)'!AF39+'DINH AN (21-30)'!AF39+'NGOC BIEN (21-30)'!AF39+'LONG HIEP (21-30)'!AF39+'TAN HIEP (21-30)'!AF39</f>
        <v>#REF!</v>
      </c>
      <c r="AG39" s="471" t="e">
        <f>#REF!+#REF!+#REF!+#REF!+#REF!+#REF!+#REF!+#REF!+#REF!+'KIM SON (21-30)'!AG39+'HAM GIANG (21-30)'!AG39+'HAM TAN (21-30)'!AG39+'DAI AN (21-30)'!AG39+'DINH AN (21-30)'!AG39+'NGOC BIEN (21-30)'!AG39+'LONG HIEP (21-30)'!AG39+'TAN HIEP (21-30)'!AG39</f>
        <v>#REF!</v>
      </c>
      <c r="AH39" s="471" t="e">
        <f>#REF!+#REF!+#REF!+#REF!+#REF!+#REF!+#REF!+#REF!+#REF!+'KIM SON (21-30)'!AH39+'HAM GIANG (21-30)'!AH39+'HAM TAN (21-30)'!AH39+'DAI AN (21-30)'!AH39+'DINH AN (21-30)'!AH39+'NGOC BIEN (21-30)'!AH39+'LONG HIEP (21-30)'!AH39+'TAN HIEP (21-30)'!AH39</f>
        <v>#REF!</v>
      </c>
      <c r="AI39" s="475" t="e">
        <f>$D39-$BH39</f>
        <v>#REF!</v>
      </c>
      <c r="AJ39" s="471" t="e">
        <f>#REF!+#REF!+#REF!+#REF!+#REF!+#REF!+#REF!+#REF!+#REF!+'KIM SON (21-30)'!AJ39+'HAM GIANG (21-30)'!AJ39+'HAM TAN (21-30)'!AJ39+'DAI AN (21-30)'!AJ39+'DINH AN (21-30)'!AJ39+'NGOC BIEN (21-30)'!AJ39+'LONG HIEP (21-30)'!AJ39+'TAN HIEP (21-30)'!AJ39</f>
        <v>#REF!</v>
      </c>
      <c r="AK39" s="471" t="e">
        <f>#REF!+#REF!+#REF!+#REF!+#REF!+#REF!+#REF!+#REF!+#REF!+'KIM SON (21-30)'!AK39+'HAM GIANG (21-30)'!AK39+'HAM TAN (21-30)'!AK39+'DAI AN (21-30)'!AK39+'DINH AN (21-30)'!AK39+'NGOC BIEN (21-30)'!AK39+'LONG HIEP (21-30)'!AK39+'TAN HIEP (21-30)'!AK39</f>
        <v>#REF!</v>
      </c>
      <c r="AL39" s="471" t="e">
        <f>#REF!+#REF!+#REF!+#REF!+#REF!+#REF!+#REF!+#REF!+#REF!+'KIM SON (21-30)'!AL39+'HAM GIANG (21-30)'!AL39+'HAM TAN (21-30)'!AL39+'DAI AN (21-30)'!AL39+'DINH AN (21-30)'!AL39+'NGOC BIEN (21-30)'!AL39+'LONG HIEP (21-30)'!AL39+'TAN HIEP (21-30)'!AL39</f>
        <v>#REF!</v>
      </c>
      <c r="AM39" s="471" t="e">
        <f>#REF!+#REF!+#REF!+#REF!+#REF!+#REF!+#REF!+#REF!+#REF!+'KIM SON (21-30)'!AM39+'HAM GIANG (21-30)'!AM39+'HAM TAN (21-30)'!AM39+'DAI AN (21-30)'!AM39+'DINH AN (21-30)'!AM39+'NGOC BIEN (21-30)'!AM39+'LONG HIEP (21-30)'!AM39+'TAN HIEP (21-30)'!AM39</f>
        <v>#REF!</v>
      </c>
      <c r="AN39" s="471" t="e">
        <f>#REF!+#REF!+#REF!+#REF!+#REF!+#REF!+#REF!+#REF!+#REF!+'KIM SON (21-30)'!AN39+'HAM GIANG (21-30)'!AN39+'HAM TAN (21-30)'!AN39+'DAI AN (21-30)'!AN39+'DINH AN (21-30)'!AN39+'NGOC BIEN (21-30)'!AN39+'LONG HIEP (21-30)'!AN39+'TAN HIEP (21-30)'!AN39</f>
        <v>#REF!</v>
      </c>
      <c r="AO39" s="471" t="e">
        <f>#REF!+#REF!+#REF!+#REF!+#REF!+#REF!+#REF!+#REF!+#REF!+'KIM SON (21-30)'!AO39+'HAM GIANG (21-30)'!AO39+'HAM TAN (21-30)'!AO39+'DAI AN (21-30)'!AO39+'DINH AN (21-30)'!AO39+'NGOC BIEN (21-30)'!AO39+'LONG HIEP (21-30)'!AO39+'TAN HIEP (21-30)'!AO39</f>
        <v>#REF!</v>
      </c>
      <c r="AP39" s="471" t="e">
        <f>#REF!+#REF!+#REF!+#REF!+#REF!+#REF!+#REF!+#REF!+#REF!+'KIM SON (21-30)'!AP39+'HAM GIANG (21-30)'!AP39+'HAM TAN (21-30)'!AP39+'DAI AN (21-30)'!AP39+'DINH AN (21-30)'!AP39+'NGOC BIEN (21-30)'!AP39+'LONG HIEP (21-30)'!AP39+'TAN HIEP (21-30)'!AP39</f>
        <v>#REF!</v>
      </c>
      <c r="AQ39" s="471" t="e">
        <f>#REF!+#REF!+#REF!+#REF!+#REF!+#REF!+#REF!+#REF!+#REF!+'KIM SON (21-30)'!AQ39+'HAM GIANG (21-30)'!AQ39+'HAM TAN (21-30)'!AQ39+'DAI AN (21-30)'!AQ39+'DINH AN (21-30)'!AQ39+'NGOC BIEN (21-30)'!AQ39+'LONG HIEP (21-30)'!AQ39+'TAN HIEP (21-30)'!AQ39</f>
        <v>#REF!</v>
      </c>
      <c r="AR39" s="471" t="e">
        <f>#REF!+#REF!+#REF!+#REF!+#REF!+#REF!+#REF!+#REF!+#REF!+'KIM SON (21-30)'!AR39+'HAM GIANG (21-30)'!AR39+'HAM TAN (21-30)'!AR39+'DAI AN (21-30)'!AR39+'DINH AN (21-30)'!AR39+'NGOC BIEN (21-30)'!AR39+'LONG HIEP (21-30)'!AR39+'TAN HIEP (21-30)'!AR39</f>
        <v>#REF!</v>
      </c>
      <c r="AS39" s="471" t="e">
        <f>#REF!+#REF!+#REF!+#REF!+#REF!+#REF!+#REF!+#REF!+#REF!+'KIM SON (21-30)'!AS39+'HAM GIANG (21-30)'!AS39+'HAM TAN (21-30)'!AS39+'DAI AN (21-30)'!AS39+'DINH AN (21-30)'!AS39+'NGOC BIEN (21-30)'!AS39+'LONG HIEP (21-30)'!AS39+'TAN HIEP (21-30)'!AS39</f>
        <v>#REF!</v>
      </c>
      <c r="AT39" s="471" t="e">
        <f>#REF!+#REF!+#REF!+#REF!+#REF!+#REF!+#REF!+#REF!+#REF!+'KIM SON (21-30)'!AT39+'HAM GIANG (21-30)'!AT39+'HAM TAN (21-30)'!AT39+'DAI AN (21-30)'!AT39+'DINH AN (21-30)'!AT39+'NGOC BIEN (21-30)'!AT39+'LONG HIEP (21-30)'!AT39+'TAN HIEP (21-30)'!AT39</f>
        <v>#REF!</v>
      </c>
      <c r="AU39" s="471" t="e">
        <f>#REF!+#REF!+#REF!+#REF!+#REF!+#REF!+#REF!+#REF!+#REF!+'KIM SON (21-30)'!AU39+'HAM GIANG (21-30)'!AU39+'HAM TAN (21-30)'!AU39+'DAI AN (21-30)'!AU39+'DINH AN (21-30)'!AU39+'NGOC BIEN (21-30)'!AU39+'LONG HIEP (21-30)'!AU39+'TAN HIEP (21-30)'!AU39</f>
        <v>#REF!</v>
      </c>
      <c r="AV39" s="471" t="e">
        <f>#REF!+#REF!+#REF!+#REF!+#REF!+#REF!+#REF!+#REF!+#REF!+'KIM SON (21-30)'!AV39+'HAM GIANG (21-30)'!AV39+'HAM TAN (21-30)'!AV39+'DAI AN (21-30)'!AV39+'DINH AN (21-30)'!AV39+'NGOC BIEN (21-30)'!AV39+'LONG HIEP (21-30)'!AV39+'TAN HIEP (21-30)'!AV39</f>
        <v>#REF!</v>
      </c>
      <c r="AW39" s="471" t="e">
        <f>#REF!+#REF!+#REF!+#REF!+#REF!+#REF!+#REF!+#REF!+#REF!+'KIM SON (21-30)'!AW39+'HAM GIANG (21-30)'!AW39+'HAM TAN (21-30)'!AW39+'DAI AN (21-30)'!AW39+'DINH AN (21-30)'!AW39+'NGOC BIEN (21-30)'!AW39+'LONG HIEP (21-30)'!AW39+'TAN HIEP (21-30)'!AW39</f>
        <v>#REF!</v>
      </c>
      <c r="AX39" s="471" t="e">
        <f>#REF!+#REF!+#REF!+#REF!+#REF!+#REF!+#REF!+#REF!+#REF!+'KIM SON (21-30)'!AX39+'HAM GIANG (21-30)'!AX39+'HAM TAN (21-30)'!AX39+'DAI AN (21-30)'!AX39+'DINH AN (21-30)'!AX39+'NGOC BIEN (21-30)'!AX39+'LONG HIEP (21-30)'!AX39+'TAN HIEP (21-30)'!AX39</f>
        <v>#REF!</v>
      </c>
      <c r="AY39" s="471" t="e">
        <f>#REF!+#REF!+#REF!+#REF!+#REF!+#REF!+#REF!+#REF!+#REF!+'KIM SON (21-30)'!AY39+'HAM GIANG (21-30)'!AY39+'HAM TAN (21-30)'!AY39+'DAI AN (21-30)'!AY39+'DINH AN (21-30)'!AY39+'NGOC BIEN (21-30)'!AY39+'LONG HIEP (21-30)'!AY39+'TAN HIEP (21-30)'!AY39</f>
        <v>#REF!</v>
      </c>
      <c r="AZ39" s="471" t="e">
        <f>#REF!+#REF!+#REF!+#REF!+#REF!+#REF!+#REF!+#REF!+#REF!+'KIM SON (21-30)'!AZ39+'HAM GIANG (21-30)'!AZ39+'HAM TAN (21-30)'!AZ39+'DAI AN (21-30)'!AZ39+'DINH AN (21-30)'!AZ39+'NGOC BIEN (21-30)'!AZ39+'LONG HIEP (21-30)'!AZ39+'TAN HIEP (21-30)'!AZ39</f>
        <v>#REF!</v>
      </c>
      <c r="BA39" s="471" t="e">
        <f>#REF!+#REF!+#REF!+#REF!+#REF!+#REF!+#REF!+#REF!+#REF!+'KIM SON (21-30)'!BA39+'HAM GIANG (21-30)'!BA39+'HAM TAN (21-30)'!BA39+'DAI AN (21-30)'!BA39+'DINH AN (21-30)'!BA39+'NGOC BIEN (21-30)'!BA39+'LONG HIEP (21-30)'!BA39+'TAN HIEP (21-30)'!BA39</f>
        <v>#REF!</v>
      </c>
      <c r="BB39" s="471" t="e">
        <f>#REF!+#REF!+#REF!+#REF!+#REF!+#REF!+#REF!+#REF!+#REF!+'KIM SON (21-30)'!BB39+'HAM GIANG (21-30)'!BB39+'HAM TAN (21-30)'!BB39+'DAI AN (21-30)'!BB39+'DINH AN (21-30)'!BB39+'NGOC BIEN (21-30)'!BB39+'LONG HIEP (21-30)'!BB39+'TAN HIEP (21-30)'!BB39</f>
        <v>#REF!</v>
      </c>
      <c r="BC39" s="471" t="e">
        <f>#REF!+#REF!+#REF!+#REF!+#REF!+#REF!+#REF!+#REF!+#REF!+'KIM SON (21-30)'!BC39+'HAM GIANG (21-30)'!BC39+'HAM TAN (21-30)'!BC39+'DAI AN (21-30)'!BC39+'DINH AN (21-30)'!BC39+'NGOC BIEN (21-30)'!BC39+'LONG HIEP (21-30)'!BC39+'TAN HIEP (21-30)'!BC39</f>
        <v>#REF!</v>
      </c>
      <c r="BD39" s="471" t="e">
        <f>#REF!+#REF!+#REF!+#REF!+#REF!+#REF!+#REF!+#REF!+#REF!+'KIM SON (21-30)'!BD39+'HAM GIANG (21-30)'!BD39+'HAM TAN (21-30)'!BD39+'DAI AN (21-30)'!BD39+'DINH AN (21-30)'!BD39+'NGOC BIEN (21-30)'!BD39+'LONG HIEP (21-30)'!BD39+'TAN HIEP (21-30)'!BD39</f>
        <v>#REF!</v>
      </c>
      <c r="BE39" s="471" t="e">
        <f>#REF!+#REF!+#REF!+#REF!+#REF!+#REF!+#REF!+#REF!+#REF!+'KIM SON (21-30)'!BE39+'HAM GIANG (21-30)'!BE39+'HAM TAN (21-30)'!BE39+'DAI AN (21-30)'!BE39+'DINH AN (21-30)'!BE39+'NGOC BIEN (21-30)'!BE39+'LONG HIEP (21-30)'!BE39+'TAN HIEP (21-30)'!BE39</f>
        <v>#REF!</v>
      </c>
      <c r="BF39" s="471" t="e">
        <f>#REF!+#REF!+#REF!+#REF!+#REF!+#REF!+#REF!+#REF!+#REF!+'KIM SON (21-30)'!BF39+'HAM GIANG (21-30)'!BF39+'HAM TAN (21-30)'!BF39+'DAI AN (21-30)'!BF39+'DINH AN (21-30)'!BF39+'NGOC BIEN (21-30)'!BF39+'LONG HIEP (21-30)'!BF39+'TAN HIEP (21-30)'!BF39</f>
        <v>#REF!</v>
      </c>
      <c r="BG39" s="468"/>
      <c r="BH39" s="468" t="e">
        <f t="shared" si="14"/>
        <v>#REF!</v>
      </c>
      <c r="BI39" s="478" t="e">
        <f>$AI$64-BH39</f>
        <v>#REF!</v>
      </c>
      <c r="BJ39" s="468" t="e">
        <f t="shared" si="15"/>
        <v>#REF!</v>
      </c>
      <c r="BK39" s="450" t="e">
        <f>BJ39*100/BJ8</f>
        <v>#REF!</v>
      </c>
      <c r="BL39" s="451"/>
      <c r="BM39" s="36"/>
    </row>
    <row r="40" spans="1:65" s="4" customFormat="1" ht="30" customHeight="1">
      <c r="A40" s="369"/>
      <c r="B40" s="473" t="s">
        <v>83</v>
      </c>
      <c r="C40" s="16" t="s">
        <v>84</v>
      </c>
      <c r="D40" s="471" t="e">
        <f>#REF!+#REF!+#REF!+#REF!+#REF!+#REF!+#REF!+#REF!+#REF!+'KIM SON (21-30)'!D40+'HAM GIANG (21-30)'!D40+'HAM TAN (21-30)'!D40+'DAI AN (21-30)'!D40+'DINH AN (21-30)'!D40+'NGOC BIEN (21-30)'!D40+'LONG HIEP (21-30)'!D40+'TAN HIEP (21-30)'!D40</f>
        <v>#REF!</v>
      </c>
      <c r="E40" s="468" t="e">
        <f t="shared" si="12"/>
        <v>#REF!</v>
      </c>
      <c r="F40" s="471" t="e">
        <f>#REF!+#REF!+#REF!+#REF!+#REF!+#REF!+#REF!+#REF!+#REF!+'KIM SON (21-30)'!F40+'HAM GIANG (21-30)'!F40+'HAM TAN (21-30)'!F40+'DAI AN (21-30)'!F40+'DINH AN (21-30)'!F40+'NGOC BIEN (21-30)'!F40+'LONG HIEP (21-30)'!F40+'TAN HIEP (21-30)'!F40</f>
        <v>#REF!</v>
      </c>
      <c r="G40" s="471" t="e">
        <f>#REF!+#REF!+#REF!+#REF!+#REF!+#REF!+#REF!+#REF!+#REF!+'KIM SON (21-30)'!G40+'HAM GIANG (21-30)'!G40+'HAM TAN (21-30)'!G40+'DAI AN (21-30)'!G40+'DINH AN (21-30)'!G40+'NGOC BIEN (21-30)'!G40+'LONG HIEP (21-30)'!G40+'TAN HIEP (21-30)'!G40</f>
        <v>#REF!</v>
      </c>
      <c r="H40" s="471" t="e">
        <f>#REF!+#REF!+#REF!+#REF!+#REF!+#REF!+#REF!+#REF!+#REF!+'KIM SON (21-30)'!H40+'HAM GIANG (21-30)'!H40+'HAM TAN (21-30)'!H40+'DAI AN (21-30)'!H40+'DINH AN (21-30)'!H40+'NGOC BIEN (21-30)'!H40+'LONG HIEP (21-30)'!H40+'TAN HIEP (21-30)'!H40</f>
        <v>#REF!</v>
      </c>
      <c r="I40" s="471" t="e">
        <f>#REF!+#REF!+#REF!+#REF!+#REF!+#REF!+#REF!+#REF!+#REF!+'KIM SON (21-30)'!I40+'HAM GIANG (21-30)'!I40+'HAM TAN (21-30)'!I40+'DAI AN (21-30)'!I40+'DINH AN (21-30)'!I40+'NGOC BIEN (21-30)'!I40+'LONG HIEP (21-30)'!I40+'TAN HIEP (21-30)'!I40</f>
        <v>#REF!</v>
      </c>
      <c r="J40" s="471" t="e">
        <f>#REF!+#REF!+#REF!+#REF!+#REF!+#REF!+#REF!+#REF!+#REF!+'KIM SON (21-30)'!J40+'HAM GIANG (21-30)'!J40+'HAM TAN (21-30)'!J40+'DAI AN (21-30)'!J40+'DINH AN (21-30)'!J40+'NGOC BIEN (21-30)'!J40+'LONG HIEP (21-30)'!J40+'TAN HIEP (21-30)'!J40</f>
        <v>#REF!</v>
      </c>
      <c r="K40" s="471" t="e">
        <f>#REF!+#REF!+#REF!+#REF!+#REF!+#REF!+#REF!+#REF!+#REF!+'KIM SON (21-30)'!K40+'HAM GIANG (21-30)'!K40+'HAM TAN (21-30)'!K40+'DAI AN (21-30)'!K40+'DINH AN (21-30)'!K40+'NGOC BIEN (21-30)'!K40+'LONG HIEP (21-30)'!K40+'TAN HIEP (21-30)'!K40</f>
        <v>#REF!</v>
      </c>
      <c r="L40" s="471" t="e">
        <f>#REF!+#REF!+#REF!+#REF!+#REF!+#REF!+#REF!+#REF!+#REF!+'KIM SON (21-30)'!L40+'HAM GIANG (21-30)'!L40+'HAM TAN (21-30)'!L40+'DAI AN (21-30)'!L40+'DINH AN (21-30)'!L40+'NGOC BIEN (21-30)'!L40+'LONG HIEP (21-30)'!L40+'TAN HIEP (21-30)'!L40</f>
        <v>#REF!</v>
      </c>
      <c r="M40" s="471" t="e">
        <f>#REF!+#REF!+#REF!+#REF!+#REF!+#REF!+#REF!+#REF!+#REF!+'KIM SON (21-30)'!M40+'HAM GIANG (21-30)'!M40+'HAM TAN (21-30)'!M40+'DAI AN (21-30)'!M40+'DINH AN (21-30)'!M40+'NGOC BIEN (21-30)'!M40+'LONG HIEP (21-30)'!M40+'TAN HIEP (21-30)'!M40</f>
        <v>#REF!</v>
      </c>
      <c r="N40" s="471" t="e">
        <f>#REF!+#REF!+#REF!+#REF!+#REF!+#REF!+#REF!+#REF!+#REF!+'KIM SON (21-30)'!N40+'HAM GIANG (21-30)'!N40+'HAM TAN (21-30)'!N40+'DAI AN (21-30)'!N40+'DINH AN (21-30)'!N40+'NGOC BIEN (21-30)'!N40+'LONG HIEP (21-30)'!N40+'TAN HIEP (21-30)'!N40</f>
        <v>#REF!</v>
      </c>
      <c r="O40" s="471" t="e">
        <f>#REF!+#REF!+#REF!+#REF!+#REF!+#REF!+#REF!+#REF!+#REF!+'KIM SON (21-30)'!O40+'HAM GIANG (21-30)'!O40+'HAM TAN (21-30)'!O40+'DAI AN (21-30)'!O40+'DINH AN (21-30)'!O40+'NGOC BIEN (21-30)'!O40+'LONG HIEP (21-30)'!O40+'TAN HIEP (21-30)'!O40</f>
        <v>#REF!</v>
      </c>
      <c r="P40" s="471" t="e">
        <f>#REF!+#REF!+#REF!+#REF!+#REF!+#REF!+#REF!+#REF!+#REF!+'KIM SON (21-30)'!P40+'HAM GIANG (21-30)'!P40+'HAM TAN (21-30)'!P40+'DAI AN (21-30)'!P40+'DINH AN (21-30)'!P40+'NGOC BIEN (21-30)'!P40+'LONG HIEP (21-30)'!P40+'TAN HIEP (21-30)'!P40</f>
        <v>#REF!</v>
      </c>
      <c r="Q40" s="471" t="e">
        <f>#REF!+#REF!+#REF!+#REF!+#REF!+#REF!+#REF!+#REF!+#REF!+'KIM SON (21-30)'!Q40+'HAM GIANG (21-30)'!Q40+'HAM TAN (21-30)'!Q40+'DAI AN (21-30)'!Q40+'DINH AN (21-30)'!Q40+'NGOC BIEN (21-30)'!Q40+'LONG HIEP (21-30)'!Q40+'TAN HIEP (21-30)'!Q40</f>
        <v>#REF!</v>
      </c>
      <c r="R40" s="468" t="e">
        <f t="shared" si="13"/>
        <v>#REF!</v>
      </c>
      <c r="S40" s="471" t="e">
        <f>#REF!+#REF!+#REF!+#REF!+#REF!+#REF!+#REF!+#REF!+#REF!+'KIM SON (21-30)'!S40+'HAM GIANG (21-30)'!S40+'HAM TAN (21-30)'!S40+'DAI AN (21-30)'!S40+'DINH AN (21-30)'!S40+'NGOC BIEN (21-30)'!S40+'LONG HIEP (21-30)'!S40+'TAN HIEP (21-30)'!S40</f>
        <v>#REF!</v>
      </c>
      <c r="T40" s="471" t="e">
        <f>#REF!+#REF!+#REF!+#REF!+#REF!+#REF!+#REF!+#REF!+#REF!+'KIM SON (21-30)'!T40+'HAM GIANG (21-30)'!T40+'HAM TAN (21-30)'!T40+'DAI AN (21-30)'!T40+'DINH AN (21-30)'!T40+'NGOC BIEN (21-30)'!T40+'LONG HIEP (21-30)'!T40+'TAN HIEP (21-30)'!T40</f>
        <v>#REF!</v>
      </c>
      <c r="U40" s="471" t="e">
        <f>#REF!+#REF!+#REF!+#REF!+#REF!+#REF!+#REF!+#REF!+#REF!+'KIM SON (21-30)'!U40+'HAM GIANG (21-30)'!U40+'HAM TAN (21-30)'!U40+'DAI AN (21-30)'!U40+'DINH AN (21-30)'!U40+'NGOC BIEN (21-30)'!U40+'LONG HIEP (21-30)'!U40+'TAN HIEP (21-30)'!U40</f>
        <v>#REF!</v>
      </c>
      <c r="V40" s="471" t="e">
        <f>#REF!+#REF!+#REF!+#REF!+#REF!+#REF!+#REF!+#REF!+#REF!+'KIM SON (21-30)'!V40+'HAM GIANG (21-30)'!V40+'HAM TAN (21-30)'!V40+'DAI AN (21-30)'!V40+'DINH AN (21-30)'!V40+'NGOC BIEN (21-30)'!V40+'LONG HIEP (21-30)'!V40+'TAN HIEP (21-30)'!V40</f>
        <v>#REF!</v>
      </c>
      <c r="W40" s="471" t="e">
        <f>#REF!+#REF!+#REF!+#REF!+#REF!+#REF!+#REF!+#REF!+#REF!+'KIM SON (21-30)'!W40+'HAM GIANG (21-30)'!W40+'HAM TAN (21-30)'!W40+'DAI AN (21-30)'!W40+'DINH AN (21-30)'!W40+'NGOC BIEN (21-30)'!W40+'LONG HIEP (21-30)'!W40+'TAN HIEP (21-30)'!W40</f>
        <v>#REF!</v>
      </c>
      <c r="X40" s="471" t="e">
        <f>#REF!+#REF!+#REF!+#REF!+#REF!+#REF!+#REF!+#REF!+#REF!+'KIM SON (21-30)'!X40+'HAM GIANG (21-30)'!X40+'HAM TAN (21-30)'!X40+'DAI AN (21-30)'!X40+'DINH AN (21-30)'!X40+'NGOC BIEN (21-30)'!X40+'LONG HIEP (21-30)'!X40+'TAN HIEP (21-30)'!X40</f>
        <v>#REF!</v>
      </c>
      <c r="Y40" s="471" t="e">
        <f>#REF!+#REF!+#REF!+#REF!+#REF!+#REF!+#REF!+#REF!+#REF!+'KIM SON (21-30)'!Y40+'HAM GIANG (21-30)'!Y40+'HAM TAN (21-30)'!Y40+'DAI AN (21-30)'!Y40+'DINH AN (21-30)'!Y40+'NGOC BIEN (21-30)'!Y40+'LONG HIEP (21-30)'!Y40+'TAN HIEP (21-30)'!Y40</f>
        <v>#REF!</v>
      </c>
      <c r="Z40" s="471" t="e">
        <f>#REF!+#REF!+#REF!+#REF!+#REF!+#REF!+#REF!+#REF!+#REF!+'KIM SON (21-30)'!Z40+'HAM GIANG (21-30)'!Z40+'HAM TAN (21-30)'!Z40+'DAI AN (21-30)'!Z40+'DINH AN (21-30)'!Z40+'NGOC BIEN (21-30)'!Z40+'LONG HIEP (21-30)'!Z40+'TAN HIEP (21-30)'!Z40</f>
        <v>#REF!</v>
      </c>
      <c r="AA40" s="471" t="e">
        <f>#REF!+#REF!+#REF!+#REF!+#REF!+#REF!+#REF!+#REF!+#REF!+'KIM SON (21-30)'!AA40+'HAM GIANG (21-30)'!AA40+'HAM TAN (21-30)'!AA40+'DAI AN (21-30)'!AA40+'DINH AN (21-30)'!AA40+'NGOC BIEN (21-30)'!AA40+'LONG HIEP (21-30)'!AA40+'TAN HIEP (21-30)'!AA40</f>
        <v>#REF!</v>
      </c>
      <c r="AB40" s="468" t="e">
        <f>SUM(AD40:AI40,AK40:AS40)</f>
        <v>#REF!</v>
      </c>
      <c r="AC40" s="471" t="e">
        <f>#REF!+#REF!+#REF!+#REF!+#REF!+#REF!+#REF!+#REF!+#REF!+'KIM SON (21-30)'!AC40+'HAM GIANG (21-30)'!AC40+'HAM TAN (21-30)'!AC40+'DAI AN (21-30)'!AC40+'DINH AN (21-30)'!AC40+'NGOC BIEN (21-30)'!AC40+'LONG HIEP (21-30)'!AC40+'TAN HIEP (21-30)'!AC40</f>
        <v>#REF!</v>
      </c>
      <c r="AD40" s="471" t="e">
        <f>#REF!+#REF!+#REF!+#REF!+#REF!+#REF!+#REF!+#REF!+#REF!+'KIM SON (21-30)'!AD40+'HAM GIANG (21-30)'!AD40+'HAM TAN (21-30)'!AD40+'DAI AN (21-30)'!AD40+'DINH AN (21-30)'!AD40+'NGOC BIEN (21-30)'!AD40+'LONG HIEP (21-30)'!AD40+'TAN HIEP (21-30)'!AD40</f>
        <v>#REF!</v>
      </c>
      <c r="AE40" s="471" t="e">
        <f>#REF!+#REF!+#REF!+#REF!+#REF!+#REF!+#REF!+#REF!+#REF!+'KIM SON (21-30)'!AE40+'HAM GIANG (21-30)'!AE40+'HAM TAN (21-30)'!AE40+'DAI AN (21-30)'!AE40+'DINH AN (21-30)'!AE40+'NGOC BIEN (21-30)'!AE40+'LONG HIEP (21-30)'!AE40+'TAN HIEP (21-30)'!AE40</f>
        <v>#REF!</v>
      </c>
      <c r="AF40" s="471" t="e">
        <f>#REF!+#REF!+#REF!+#REF!+#REF!+#REF!+#REF!+#REF!+#REF!+'KIM SON (21-30)'!AF40+'HAM GIANG (21-30)'!AF40+'HAM TAN (21-30)'!AF40+'DAI AN (21-30)'!AF40+'DINH AN (21-30)'!AF40+'NGOC BIEN (21-30)'!AF40+'LONG HIEP (21-30)'!AF40+'TAN HIEP (21-30)'!AF40</f>
        <v>#REF!</v>
      </c>
      <c r="AG40" s="471" t="e">
        <f>#REF!+#REF!+#REF!+#REF!+#REF!+#REF!+#REF!+#REF!+#REF!+'KIM SON (21-30)'!AG40+'HAM GIANG (21-30)'!AG40+'HAM TAN (21-30)'!AG40+'DAI AN (21-30)'!AG40+'DINH AN (21-30)'!AG40+'NGOC BIEN (21-30)'!AG40+'LONG HIEP (21-30)'!AG40+'TAN HIEP (21-30)'!AG40</f>
        <v>#REF!</v>
      </c>
      <c r="AH40" s="471" t="e">
        <f>#REF!+#REF!+#REF!+#REF!+#REF!+#REF!+#REF!+#REF!+#REF!+'KIM SON (21-30)'!AH40+'HAM GIANG (21-30)'!AH40+'HAM TAN (21-30)'!AH40+'DAI AN (21-30)'!AH40+'DINH AN (21-30)'!AH40+'NGOC BIEN (21-30)'!AH40+'LONG HIEP (21-30)'!AH40+'TAN HIEP (21-30)'!AH40</f>
        <v>#REF!</v>
      </c>
      <c r="AI40" s="471" t="e">
        <f>#REF!+#REF!+#REF!+#REF!+#REF!+#REF!+#REF!+#REF!+#REF!+'KIM SON (21-30)'!AI40+'HAM GIANG (21-30)'!AI40+'HAM TAN (21-30)'!AI40+'DAI AN (21-30)'!AI40+'DINH AN (21-30)'!AI40+'NGOC BIEN (21-30)'!AI40+'LONG HIEP (21-30)'!AI40+'TAN HIEP (21-30)'!AI40</f>
        <v>#REF!</v>
      </c>
      <c r="AJ40" s="475" t="e">
        <f>$D40-$BH40</f>
        <v>#REF!</v>
      </c>
      <c r="AK40" s="471" t="e">
        <f>#REF!+#REF!+#REF!+#REF!+#REF!+#REF!+#REF!+#REF!+#REF!+'KIM SON (21-30)'!AK40+'HAM GIANG (21-30)'!AK40+'HAM TAN (21-30)'!AK40+'DAI AN (21-30)'!AK40+'DINH AN (21-30)'!AK40+'NGOC BIEN (21-30)'!AK40+'LONG HIEP (21-30)'!AK40+'TAN HIEP (21-30)'!AK40</f>
        <v>#REF!</v>
      </c>
      <c r="AL40" s="471" t="e">
        <f>#REF!+#REF!+#REF!+#REF!+#REF!+#REF!+#REF!+#REF!+#REF!+'KIM SON (21-30)'!AL40+'HAM GIANG (21-30)'!AL40+'HAM TAN (21-30)'!AL40+'DAI AN (21-30)'!AL40+'DINH AN (21-30)'!AL40+'NGOC BIEN (21-30)'!AL40+'LONG HIEP (21-30)'!AL40+'TAN HIEP (21-30)'!AL40</f>
        <v>#REF!</v>
      </c>
      <c r="AM40" s="471" t="e">
        <f>#REF!+#REF!+#REF!+#REF!+#REF!+#REF!+#REF!+#REF!+#REF!+'KIM SON (21-30)'!AM40+'HAM GIANG (21-30)'!AM40+'HAM TAN (21-30)'!AM40+'DAI AN (21-30)'!AM40+'DINH AN (21-30)'!AM40+'NGOC BIEN (21-30)'!AM40+'LONG HIEP (21-30)'!AM40+'TAN HIEP (21-30)'!AM40</f>
        <v>#REF!</v>
      </c>
      <c r="AN40" s="471" t="e">
        <f>#REF!+#REF!+#REF!+#REF!+#REF!+#REF!+#REF!+#REF!+#REF!+'KIM SON (21-30)'!AN40+'HAM GIANG (21-30)'!AN40+'HAM TAN (21-30)'!AN40+'DAI AN (21-30)'!AN40+'DINH AN (21-30)'!AN40+'NGOC BIEN (21-30)'!AN40+'LONG HIEP (21-30)'!AN40+'TAN HIEP (21-30)'!AN40</f>
        <v>#REF!</v>
      </c>
      <c r="AO40" s="471" t="e">
        <f>#REF!+#REF!+#REF!+#REF!+#REF!+#REF!+#REF!+#REF!+#REF!+'KIM SON (21-30)'!AO40+'HAM GIANG (21-30)'!AO40+'HAM TAN (21-30)'!AO40+'DAI AN (21-30)'!AO40+'DINH AN (21-30)'!AO40+'NGOC BIEN (21-30)'!AO40+'LONG HIEP (21-30)'!AO40+'TAN HIEP (21-30)'!AO40</f>
        <v>#REF!</v>
      </c>
      <c r="AP40" s="471" t="e">
        <f>#REF!+#REF!+#REF!+#REF!+#REF!+#REF!+#REF!+#REF!+#REF!+'KIM SON (21-30)'!AP40+'HAM GIANG (21-30)'!AP40+'HAM TAN (21-30)'!AP40+'DAI AN (21-30)'!AP40+'DINH AN (21-30)'!AP40+'NGOC BIEN (21-30)'!AP40+'LONG HIEP (21-30)'!AP40+'TAN HIEP (21-30)'!AP40</f>
        <v>#REF!</v>
      </c>
      <c r="AQ40" s="471" t="e">
        <f>#REF!+#REF!+#REF!+#REF!+#REF!+#REF!+#REF!+#REF!+#REF!+'KIM SON (21-30)'!AQ40+'HAM GIANG (21-30)'!AQ40+'HAM TAN (21-30)'!AQ40+'DAI AN (21-30)'!AQ40+'DINH AN (21-30)'!AQ40+'NGOC BIEN (21-30)'!AQ40+'LONG HIEP (21-30)'!AQ40+'TAN HIEP (21-30)'!AQ40</f>
        <v>#REF!</v>
      </c>
      <c r="AR40" s="471" t="e">
        <f>#REF!+#REF!+#REF!+#REF!+#REF!+#REF!+#REF!+#REF!+#REF!+'KIM SON (21-30)'!AR40+'HAM GIANG (21-30)'!AR40+'HAM TAN (21-30)'!AR40+'DAI AN (21-30)'!AR40+'DINH AN (21-30)'!AR40+'NGOC BIEN (21-30)'!AR40+'LONG HIEP (21-30)'!AR40+'TAN HIEP (21-30)'!AR40</f>
        <v>#REF!</v>
      </c>
      <c r="AS40" s="471" t="e">
        <f>#REF!+#REF!+#REF!+#REF!+#REF!+#REF!+#REF!+#REF!+#REF!+'KIM SON (21-30)'!AS40+'HAM GIANG (21-30)'!AS40+'HAM TAN (21-30)'!AS40+'DAI AN (21-30)'!AS40+'DINH AN (21-30)'!AS40+'NGOC BIEN (21-30)'!AS40+'LONG HIEP (21-30)'!AS40+'TAN HIEP (21-30)'!AS40</f>
        <v>#REF!</v>
      </c>
      <c r="AT40" s="471" t="e">
        <f>#REF!+#REF!+#REF!+#REF!+#REF!+#REF!+#REF!+#REF!+#REF!+'KIM SON (21-30)'!AT40+'HAM GIANG (21-30)'!AT40+'HAM TAN (21-30)'!AT40+'DAI AN (21-30)'!AT40+'DINH AN (21-30)'!AT40+'NGOC BIEN (21-30)'!AT40+'LONG HIEP (21-30)'!AT40+'TAN HIEP (21-30)'!AT40</f>
        <v>#REF!</v>
      </c>
      <c r="AU40" s="471" t="e">
        <f>#REF!+#REF!+#REF!+#REF!+#REF!+#REF!+#REF!+#REF!+#REF!+'KIM SON (21-30)'!AU40+'HAM GIANG (21-30)'!AU40+'HAM TAN (21-30)'!AU40+'DAI AN (21-30)'!AU40+'DINH AN (21-30)'!AU40+'NGOC BIEN (21-30)'!AU40+'LONG HIEP (21-30)'!AU40+'TAN HIEP (21-30)'!AU40</f>
        <v>#REF!</v>
      </c>
      <c r="AV40" s="471" t="e">
        <f>#REF!+#REF!+#REF!+#REF!+#REF!+#REF!+#REF!+#REF!+#REF!+'KIM SON (21-30)'!AV40+'HAM GIANG (21-30)'!AV40+'HAM TAN (21-30)'!AV40+'DAI AN (21-30)'!AV40+'DINH AN (21-30)'!AV40+'NGOC BIEN (21-30)'!AV40+'LONG HIEP (21-30)'!AV40+'TAN HIEP (21-30)'!AV40</f>
        <v>#REF!</v>
      </c>
      <c r="AW40" s="471" t="e">
        <f>#REF!+#REF!+#REF!+#REF!+#REF!+#REF!+#REF!+#REF!+#REF!+'KIM SON (21-30)'!AW40+'HAM GIANG (21-30)'!AW40+'HAM TAN (21-30)'!AW40+'DAI AN (21-30)'!AW40+'DINH AN (21-30)'!AW40+'NGOC BIEN (21-30)'!AW40+'LONG HIEP (21-30)'!AW40+'TAN HIEP (21-30)'!AW40</f>
        <v>#REF!</v>
      </c>
      <c r="AX40" s="471" t="e">
        <f>#REF!+#REF!+#REF!+#REF!+#REF!+#REF!+#REF!+#REF!+#REF!+'KIM SON (21-30)'!AX40+'HAM GIANG (21-30)'!AX40+'HAM TAN (21-30)'!AX40+'DAI AN (21-30)'!AX40+'DINH AN (21-30)'!AX40+'NGOC BIEN (21-30)'!AX40+'LONG HIEP (21-30)'!AX40+'TAN HIEP (21-30)'!AX40</f>
        <v>#REF!</v>
      </c>
      <c r="AY40" s="471" t="e">
        <f>#REF!+#REF!+#REF!+#REF!+#REF!+#REF!+#REF!+#REF!+#REF!+'KIM SON (21-30)'!AY40+'HAM GIANG (21-30)'!AY40+'HAM TAN (21-30)'!AY40+'DAI AN (21-30)'!AY40+'DINH AN (21-30)'!AY40+'NGOC BIEN (21-30)'!AY40+'LONG HIEP (21-30)'!AY40+'TAN HIEP (21-30)'!AY40</f>
        <v>#REF!</v>
      </c>
      <c r="AZ40" s="471" t="e">
        <f>#REF!+#REF!+#REF!+#REF!+#REF!+#REF!+#REF!+#REF!+#REF!+'KIM SON (21-30)'!AZ40+'HAM GIANG (21-30)'!AZ40+'HAM TAN (21-30)'!AZ40+'DAI AN (21-30)'!AZ40+'DINH AN (21-30)'!AZ40+'NGOC BIEN (21-30)'!AZ40+'LONG HIEP (21-30)'!AZ40+'TAN HIEP (21-30)'!AZ40</f>
        <v>#REF!</v>
      </c>
      <c r="BA40" s="471" t="e">
        <f>#REF!+#REF!+#REF!+#REF!+#REF!+#REF!+#REF!+#REF!+#REF!+'KIM SON (21-30)'!BA40+'HAM GIANG (21-30)'!BA40+'HAM TAN (21-30)'!BA40+'DAI AN (21-30)'!BA40+'DINH AN (21-30)'!BA40+'NGOC BIEN (21-30)'!BA40+'LONG HIEP (21-30)'!BA40+'TAN HIEP (21-30)'!BA40</f>
        <v>#REF!</v>
      </c>
      <c r="BB40" s="471" t="e">
        <f>#REF!+#REF!+#REF!+#REF!+#REF!+#REF!+#REF!+#REF!+#REF!+'KIM SON (21-30)'!BB40+'HAM GIANG (21-30)'!BB40+'HAM TAN (21-30)'!BB40+'DAI AN (21-30)'!BB40+'DINH AN (21-30)'!BB40+'NGOC BIEN (21-30)'!BB40+'LONG HIEP (21-30)'!BB40+'TAN HIEP (21-30)'!BB40</f>
        <v>#REF!</v>
      </c>
      <c r="BC40" s="471" t="e">
        <f>#REF!+#REF!+#REF!+#REF!+#REF!+#REF!+#REF!+#REF!+#REF!+'KIM SON (21-30)'!BC40+'HAM GIANG (21-30)'!BC40+'HAM TAN (21-30)'!BC40+'DAI AN (21-30)'!BC40+'DINH AN (21-30)'!BC40+'NGOC BIEN (21-30)'!BC40+'LONG HIEP (21-30)'!BC40+'TAN HIEP (21-30)'!BC40</f>
        <v>#REF!</v>
      </c>
      <c r="BD40" s="471" t="e">
        <f>#REF!+#REF!+#REF!+#REF!+#REF!+#REF!+#REF!+#REF!+#REF!+'KIM SON (21-30)'!BD40+'HAM GIANG (21-30)'!BD40+'HAM TAN (21-30)'!BD40+'DAI AN (21-30)'!BD40+'DINH AN (21-30)'!BD40+'NGOC BIEN (21-30)'!BD40+'LONG HIEP (21-30)'!BD40+'TAN HIEP (21-30)'!BD40</f>
        <v>#REF!</v>
      </c>
      <c r="BE40" s="471" t="e">
        <f>#REF!+#REF!+#REF!+#REF!+#REF!+#REF!+#REF!+#REF!+#REF!+'KIM SON (21-30)'!BE40+'HAM GIANG (21-30)'!BE40+'HAM TAN (21-30)'!BE40+'DAI AN (21-30)'!BE40+'DINH AN (21-30)'!BE40+'NGOC BIEN (21-30)'!BE40+'LONG HIEP (21-30)'!BE40+'TAN HIEP (21-30)'!BE40</f>
        <v>#REF!</v>
      </c>
      <c r="BF40" s="471" t="e">
        <f>#REF!+#REF!+#REF!+#REF!+#REF!+#REF!+#REF!+#REF!+#REF!+'KIM SON (21-30)'!BF40+'HAM GIANG (21-30)'!BF40+'HAM TAN (21-30)'!BF40+'DAI AN (21-30)'!BF40+'DINH AN (21-30)'!BF40+'NGOC BIEN (21-30)'!BF40+'LONG HIEP (21-30)'!BF40+'TAN HIEP (21-30)'!BF40</f>
        <v>#REF!</v>
      </c>
      <c r="BG40" s="468"/>
      <c r="BH40" s="468" t="e">
        <f t="shared" si="14"/>
        <v>#REF!</v>
      </c>
      <c r="BI40" s="478" t="e">
        <f>$AJ$64-BH40</f>
        <v>#REF!</v>
      </c>
      <c r="BJ40" s="468" t="e">
        <f t="shared" si="15"/>
        <v>#REF!</v>
      </c>
      <c r="BK40" s="450" t="e">
        <f>BJ40*100/BJ8</f>
        <v>#REF!</v>
      </c>
      <c r="BL40" s="451"/>
      <c r="BM40" s="36"/>
    </row>
    <row r="41" spans="1:65" s="4" customFormat="1" ht="30" customHeight="1">
      <c r="A41" s="369"/>
      <c r="B41" s="473" t="s">
        <v>85</v>
      </c>
      <c r="C41" s="16" t="s">
        <v>86</v>
      </c>
      <c r="D41" s="471" t="e">
        <f>#REF!+#REF!+#REF!+#REF!+#REF!+#REF!+#REF!+#REF!+#REF!+'KIM SON (21-30)'!D41+'HAM GIANG (21-30)'!D41+'HAM TAN (21-30)'!D41+'DAI AN (21-30)'!D41+'DINH AN (21-30)'!D41+'NGOC BIEN (21-30)'!D41+'LONG HIEP (21-30)'!D41+'TAN HIEP (21-30)'!D41</f>
        <v>#REF!</v>
      </c>
      <c r="E41" s="468" t="e">
        <f t="shared" ref="E41:E65" si="16">SUM(G41:Q41)</f>
        <v>#REF!</v>
      </c>
      <c r="F41" s="471" t="e">
        <f>#REF!+#REF!+#REF!+#REF!+#REF!+#REF!+#REF!+#REF!+#REF!+'KIM SON (21-30)'!F41+'HAM GIANG (21-30)'!F41+'HAM TAN (21-30)'!F41+'DAI AN (21-30)'!F41+'DINH AN (21-30)'!F41+'NGOC BIEN (21-30)'!F41+'LONG HIEP (21-30)'!F41+'TAN HIEP (21-30)'!F41</f>
        <v>#REF!</v>
      </c>
      <c r="G41" s="471" t="e">
        <f>#REF!+#REF!+#REF!+#REF!+#REF!+#REF!+#REF!+#REF!+#REF!+'KIM SON (21-30)'!G41+'HAM GIANG (21-30)'!G41+'HAM TAN (21-30)'!G41+'DAI AN (21-30)'!G41+'DINH AN (21-30)'!G41+'NGOC BIEN (21-30)'!G41+'LONG HIEP (21-30)'!G41+'TAN HIEP (21-30)'!G41</f>
        <v>#REF!</v>
      </c>
      <c r="H41" s="471" t="e">
        <f>#REF!+#REF!+#REF!+#REF!+#REF!+#REF!+#REF!+#REF!+#REF!+'KIM SON (21-30)'!H41+'HAM GIANG (21-30)'!H41+'HAM TAN (21-30)'!H41+'DAI AN (21-30)'!H41+'DINH AN (21-30)'!H41+'NGOC BIEN (21-30)'!H41+'LONG HIEP (21-30)'!H41+'TAN HIEP (21-30)'!H41</f>
        <v>#REF!</v>
      </c>
      <c r="I41" s="471" t="e">
        <f>#REF!+#REF!+#REF!+#REF!+#REF!+#REF!+#REF!+#REF!+#REF!+'KIM SON (21-30)'!I41+'HAM GIANG (21-30)'!I41+'HAM TAN (21-30)'!I41+'DAI AN (21-30)'!I41+'DINH AN (21-30)'!I41+'NGOC BIEN (21-30)'!I41+'LONG HIEP (21-30)'!I41+'TAN HIEP (21-30)'!I41</f>
        <v>#REF!</v>
      </c>
      <c r="J41" s="471" t="e">
        <f>#REF!+#REF!+#REF!+#REF!+#REF!+#REF!+#REF!+#REF!+#REF!+'KIM SON (21-30)'!J41+'HAM GIANG (21-30)'!J41+'HAM TAN (21-30)'!J41+'DAI AN (21-30)'!J41+'DINH AN (21-30)'!J41+'NGOC BIEN (21-30)'!J41+'LONG HIEP (21-30)'!J41+'TAN HIEP (21-30)'!J41</f>
        <v>#REF!</v>
      </c>
      <c r="K41" s="471" t="e">
        <f>#REF!+#REF!+#REF!+#REF!+#REF!+#REF!+#REF!+#REF!+#REF!+'KIM SON (21-30)'!K41+'HAM GIANG (21-30)'!K41+'HAM TAN (21-30)'!K41+'DAI AN (21-30)'!K41+'DINH AN (21-30)'!K41+'NGOC BIEN (21-30)'!K41+'LONG HIEP (21-30)'!K41+'TAN HIEP (21-30)'!K41</f>
        <v>#REF!</v>
      </c>
      <c r="L41" s="471" t="e">
        <f>#REF!+#REF!+#REF!+#REF!+#REF!+#REF!+#REF!+#REF!+#REF!+'KIM SON (21-30)'!L41+'HAM GIANG (21-30)'!L41+'HAM TAN (21-30)'!L41+'DAI AN (21-30)'!L41+'DINH AN (21-30)'!L41+'NGOC BIEN (21-30)'!L41+'LONG HIEP (21-30)'!L41+'TAN HIEP (21-30)'!L41</f>
        <v>#REF!</v>
      </c>
      <c r="M41" s="471" t="e">
        <f>#REF!+#REF!+#REF!+#REF!+#REF!+#REF!+#REF!+#REF!+#REF!+'KIM SON (21-30)'!M41+'HAM GIANG (21-30)'!M41+'HAM TAN (21-30)'!M41+'DAI AN (21-30)'!M41+'DINH AN (21-30)'!M41+'NGOC BIEN (21-30)'!M41+'LONG HIEP (21-30)'!M41+'TAN HIEP (21-30)'!M41</f>
        <v>#REF!</v>
      </c>
      <c r="N41" s="471" t="e">
        <f>#REF!+#REF!+#REF!+#REF!+#REF!+#REF!+#REF!+#REF!+#REF!+'KIM SON (21-30)'!N41+'HAM GIANG (21-30)'!N41+'HAM TAN (21-30)'!N41+'DAI AN (21-30)'!N41+'DINH AN (21-30)'!N41+'NGOC BIEN (21-30)'!N41+'LONG HIEP (21-30)'!N41+'TAN HIEP (21-30)'!N41</f>
        <v>#REF!</v>
      </c>
      <c r="O41" s="471" t="e">
        <f>#REF!+#REF!+#REF!+#REF!+#REF!+#REF!+#REF!+#REF!+#REF!+'KIM SON (21-30)'!O41+'HAM GIANG (21-30)'!O41+'HAM TAN (21-30)'!O41+'DAI AN (21-30)'!O41+'DINH AN (21-30)'!O41+'NGOC BIEN (21-30)'!O41+'LONG HIEP (21-30)'!O41+'TAN HIEP (21-30)'!O41</f>
        <v>#REF!</v>
      </c>
      <c r="P41" s="471" t="e">
        <f>#REF!+#REF!+#REF!+#REF!+#REF!+#REF!+#REF!+#REF!+#REF!+'KIM SON (21-30)'!P41+'HAM GIANG (21-30)'!P41+'HAM TAN (21-30)'!P41+'DAI AN (21-30)'!P41+'DINH AN (21-30)'!P41+'NGOC BIEN (21-30)'!P41+'LONG HIEP (21-30)'!P41+'TAN HIEP (21-30)'!P41</f>
        <v>#REF!</v>
      </c>
      <c r="Q41" s="471" t="e">
        <f>#REF!+#REF!+#REF!+#REF!+#REF!+#REF!+#REF!+#REF!+#REF!+'KIM SON (21-30)'!Q41+'HAM GIANG (21-30)'!Q41+'HAM TAN (21-30)'!Q41+'DAI AN (21-30)'!Q41+'DINH AN (21-30)'!Q41+'NGOC BIEN (21-30)'!Q41+'LONG HIEP (21-30)'!Q41+'TAN HIEP (21-30)'!Q41</f>
        <v>#REF!</v>
      </c>
      <c r="R41" s="468" t="e">
        <f>SUM(T41:AB41,AT41:BE41)</f>
        <v>#REF!</v>
      </c>
      <c r="S41" s="471" t="e">
        <f>#REF!+#REF!+#REF!+#REF!+#REF!+#REF!+#REF!+#REF!+#REF!+'KIM SON (21-30)'!S41+'HAM GIANG (21-30)'!S41+'HAM TAN (21-30)'!S41+'DAI AN (21-30)'!S41+'DINH AN (21-30)'!S41+'NGOC BIEN (21-30)'!S41+'LONG HIEP (21-30)'!S41+'TAN HIEP (21-30)'!S41</f>
        <v>#REF!</v>
      </c>
      <c r="T41" s="471" t="e">
        <f>#REF!+#REF!+#REF!+#REF!+#REF!+#REF!+#REF!+#REF!+#REF!+'KIM SON (21-30)'!T41+'HAM GIANG (21-30)'!T41+'HAM TAN (21-30)'!T41+'DAI AN (21-30)'!T41+'DINH AN (21-30)'!T41+'NGOC BIEN (21-30)'!T41+'LONG HIEP (21-30)'!T41+'TAN HIEP (21-30)'!T41</f>
        <v>#REF!</v>
      </c>
      <c r="U41" s="471" t="e">
        <f>#REF!+#REF!+#REF!+#REF!+#REF!+#REF!+#REF!+#REF!+#REF!+'KIM SON (21-30)'!U41+'HAM GIANG (21-30)'!U41+'HAM TAN (21-30)'!U41+'DAI AN (21-30)'!U41+'DINH AN (21-30)'!U41+'NGOC BIEN (21-30)'!U41+'LONG HIEP (21-30)'!U41+'TAN HIEP (21-30)'!U41</f>
        <v>#REF!</v>
      </c>
      <c r="V41" s="471" t="e">
        <f>#REF!+#REF!+#REF!+#REF!+#REF!+#REF!+#REF!+#REF!+#REF!+'KIM SON (21-30)'!V41+'HAM GIANG (21-30)'!V41+'HAM TAN (21-30)'!V41+'DAI AN (21-30)'!V41+'DINH AN (21-30)'!V41+'NGOC BIEN (21-30)'!V41+'LONG HIEP (21-30)'!V41+'TAN HIEP (21-30)'!V41</f>
        <v>#REF!</v>
      </c>
      <c r="W41" s="471" t="e">
        <f>#REF!+#REF!+#REF!+#REF!+#REF!+#REF!+#REF!+#REF!+#REF!+'KIM SON (21-30)'!W41+'HAM GIANG (21-30)'!W41+'HAM TAN (21-30)'!W41+'DAI AN (21-30)'!W41+'DINH AN (21-30)'!W41+'NGOC BIEN (21-30)'!W41+'LONG HIEP (21-30)'!W41+'TAN HIEP (21-30)'!W41</f>
        <v>#REF!</v>
      </c>
      <c r="X41" s="471" t="e">
        <f>#REF!+#REF!+#REF!+#REF!+#REF!+#REF!+#REF!+#REF!+#REF!+'KIM SON (21-30)'!X41+'HAM GIANG (21-30)'!X41+'HAM TAN (21-30)'!X41+'DAI AN (21-30)'!X41+'DINH AN (21-30)'!X41+'NGOC BIEN (21-30)'!X41+'LONG HIEP (21-30)'!X41+'TAN HIEP (21-30)'!X41</f>
        <v>#REF!</v>
      </c>
      <c r="Y41" s="471" t="e">
        <f>#REF!+#REF!+#REF!+#REF!+#REF!+#REF!+#REF!+#REF!+#REF!+'KIM SON (21-30)'!Y41+'HAM GIANG (21-30)'!Y41+'HAM TAN (21-30)'!Y41+'DAI AN (21-30)'!Y41+'DINH AN (21-30)'!Y41+'NGOC BIEN (21-30)'!Y41+'LONG HIEP (21-30)'!Y41+'TAN HIEP (21-30)'!Y41</f>
        <v>#REF!</v>
      </c>
      <c r="Z41" s="471" t="e">
        <f>#REF!+#REF!+#REF!+#REF!+#REF!+#REF!+#REF!+#REF!+#REF!+'KIM SON (21-30)'!Z41+'HAM GIANG (21-30)'!Z41+'HAM TAN (21-30)'!Z41+'DAI AN (21-30)'!Z41+'DINH AN (21-30)'!Z41+'NGOC BIEN (21-30)'!Z41+'LONG HIEP (21-30)'!Z41+'TAN HIEP (21-30)'!Z41</f>
        <v>#REF!</v>
      </c>
      <c r="AA41" s="471" t="e">
        <f>#REF!+#REF!+#REF!+#REF!+#REF!+#REF!+#REF!+#REF!+#REF!+'KIM SON (21-30)'!AA41+'HAM GIANG (21-30)'!AA41+'HAM TAN (21-30)'!AA41+'DAI AN (21-30)'!AA41+'DINH AN (21-30)'!AA41+'NGOC BIEN (21-30)'!AA41+'LONG HIEP (21-30)'!AA41+'TAN HIEP (21-30)'!AA41</f>
        <v>#REF!</v>
      </c>
      <c r="AB41" s="468" t="e">
        <f>SUM(AD41:AJ41,AL41:AS41)</f>
        <v>#REF!</v>
      </c>
      <c r="AC41" s="471" t="e">
        <f>#REF!+#REF!+#REF!+#REF!+#REF!+#REF!+#REF!+#REF!+#REF!+'KIM SON (21-30)'!AC41+'HAM GIANG (21-30)'!AC41+'HAM TAN (21-30)'!AC41+'DAI AN (21-30)'!AC41+'DINH AN (21-30)'!AC41+'NGOC BIEN (21-30)'!AC41+'LONG HIEP (21-30)'!AC41+'TAN HIEP (21-30)'!AC41</f>
        <v>#REF!</v>
      </c>
      <c r="AD41" s="471" t="e">
        <f>#REF!+#REF!+#REF!+#REF!+#REF!+#REF!+#REF!+#REF!+#REF!+'KIM SON (21-30)'!AD41+'HAM GIANG (21-30)'!AD41+'HAM TAN (21-30)'!AD41+'DAI AN (21-30)'!AD41+'DINH AN (21-30)'!AD41+'NGOC BIEN (21-30)'!AD41+'LONG HIEP (21-30)'!AD41+'TAN HIEP (21-30)'!AD41</f>
        <v>#REF!</v>
      </c>
      <c r="AE41" s="471" t="e">
        <f>#REF!+#REF!+#REF!+#REF!+#REF!+#REF!+#REF!+#REF!+#REF!+'KIM SON (21-30)'!AE41+'HAM GIANG (21-30)'!AE41+'HAM TAN (21-30)'!AE41+'DAI AN (21-30)'!AE41+'DINH AN (21-30)'!AE41+'NGOC BIEN (21-30)'!AE41+'LONG HIEP (21-30)'!AE41+'TAN HIEP (21-30)'!AE41</f>
        <v>#REF!</v>
      </c>
      <c r="AF41" s="471" t="e">
        <f>#REF!+#REF!+#REF!+#REF!+#REF!+#REF!+#REF!+#REF!+#REF!+'KIM SON (21-30)'!AF41+'HAM GIANG (21-30)'!AF41+'HAM TAN (21-30)'!AF41+'DAI AN (21-30)'!AF41+'DINH AN (21-30)'!AF41+'NGOC BIEN (21-30)'!AF41+'LONG HIEP (21-30)'!AF41+'TAN HIEP (21-30)'!AF41</f>
        <v>#REF!</v>
      </c>
      <c r="AG41" s="471" t="e">
        <f>#REF!+#REF!+#REF!+#REF!+#REF!+#REF!+#REF!+#REF!+#REF!+'KIM SON (21-30)'!AG41+'HAM GIANG (21-30)'!AG41+'HAM TAN (21-30)'!AG41+'DAI AN (21-30)'!AG41+'DINH AN (21-30)'!AG41+'NGOC BIEN (21-30)'!AG41+'LONG HIEP (21-30)'!AG41+'TAN HIEP (21-30)'!AG41</f>
        <v>#REF!</v>
      </c>
      <c r="AH41" s="471" t="e">
        <f>#REF!+#REF!+#REF!+#REF!+#REF!+#REF!+#REF!+#REF!+#REF!+'KIM SON (21-30)'!AH41+'HAM GIANG (21-30)'!AH41+'HAM TAN (21-30)'!AH41+'DAI AN (21-30)'!AH41+'DINH AN (21-30)'!AH41+'NGOC BIEN (21-30)'!AH41+'LONG HIEP (21-30)'!AH41+'TAN HIEP (21-30)'!AH41</f>
        <v>#REF!</v>
      </c>
      <c r="AI41" s="471" t="e">
        <f>#REF!+#REF!+#REF!+#REF!+#REF!+#REF!+#REF!+#REF!+#REF!+'KIM SON (21-30)'!AI41+'HAM GIANG (21-30)'!AI41+'HAM TAN (21-30)'!AI41+'DAI AN (21-30)'!AI41+'DINH AN (21-30)'!AI41+'NGOC BIEN (21-30)'!AI41+'LONG HIEP (21-30)'!AI41+'TAN HIEP (21-30)'!AI41</f>
        <v>#REF!</v>
      </c>
      <c r="AJ41" s="471" t="e">
        <f>#REF!+#REF!+#REF!+#REF!+#REF!+#REF!+#REF!+#REF!+#REF!+'KIM SON (21-30)'!AJ41+'HAM GIANG (21-30)'!AJ41+'HAM TAN (21-30)'!AJ41+'DAI AN (21-30)'!AJ41+'DINH AN (21-30)'!AJ41+'NGOC BIEN (21-30)'!AJ41+'LONG HIEP (21-30)'!AJ41+'TAN HIEP (21-30)'!AJ41</f>
        <v>#REF!</v>
      </c>
      <c r="AK41" s="475" t="e">
        <f>$D41-$BH41</f>
        <v>#REF!</v>
      </c>
      <c r="AL41" s="471" t="e">
        <f>#REF!+#REF!+#REF!+#REF!+#REF!+#REF!+#REF!+#REF!+#REF!+'KIM SON (21-30)'!AL41+'HAM GIANG (21-30)'!AL41+'HAM TAN (21-30)'!AL41+'DAI AN (21-30)'!AL41+'DINH AN (21-30)'!AL41+'NGOC BIEN (21-30)'!AL41+'LONG HIEP (21-30)'!AL41+'TAN HIEP (21-30)'!AL41</f>
        <v>#REF!</v>
      </c>
      <c r="AM41" s="471" t="e">
        <f>#REF!+#REF!+#REF!+#REF!+#REF!+#REF!+#REF!+#REF!+#REF!+'KIM SON (21-30)'!AM41+'HAM GIANG (21-30)'!AM41+'HAM TAN (21-30)'!AM41+'DAI AN (21-30)'!AM41+'DINH AN (21-30)'!AM41+'NGOC BIEN (21-30)'!AM41+'LONG HIEP (21-30)'!AM41+'TAN HIEP (21-30)'!AM41</f>
        <v>#REF!</v>
      </c>
      <c r="AN41" s="471" t="e">
        <f>#REF!+#REF!+#REF!+#REF!+#REF!+#REF!+#REF!+#REF!+#REF!+'KIM SON (21-30)'!AN41+'HAM GIANG (21-30)'!AN41+'HAM TAN (21-30)'!AN41+'DAI AN (21-30)'!AN41+'DINH AN (21-30)'!AN41+'NGOC BIEN (21-30)'!AN41+'LONG HIEP (21-30)'!AN41+'TAN HIEP (21-30)'!AN41</f>
        <v>#REF!</v>
      </c>
      <c r="AO41" s="471" t="e">
        <f>#REF!+#REF!+#REF!+#REF!+#REF!+#REF!+#REF!+#REF!+#REF!+'KIM SON (21-30)'!AO41+'HAM GIANG (21-30)'!AO41+'HAM TAN (21-30)'!AO41+'DAI AN (21-30)'!AO41+'DINH AN (21-30)'!AO41+'NGOC BIEN (21-30)'!AO41+'LONG HIEP (21-30)'!AO41+'TAN HIEP (21-30)'!AO41</f>
        <v>#REF!</v>
      </c>
      <c r="AP41" s="471" t="e">
        <f>#REF!+#REF!+#REF!+#REF!+#REF!+#REF!+#REF!+#REF!+#REF!+'KIM SON (21-30)'!AP41+'HAM GIANG (21-30)'!AP41+'HAM TAN (21-30)'!AP41+'DAI AN (21-30)'!AP41+'DINH AN (21-30)'!AP41+'NGOC BIEN (21-30)'!AP41+'LONG HIEP (21-30)'!AP41+'TAN HIEP (21-30)'!AP41</f>
        <v>#REF!</v>
      </c>
      <c r="AQ41" s="471" t="e">
        <f>#REF!+#REF!+#REF!+#REF!+#REF!+#REF!+#REF!+#REF!+#REF!+'KIM SON (21-30)'!AQ41+'HAM GIANG (21-30)'!AQ41+'HAM TAN (21-30)'!AQ41+'DAI AN (21-30)'!AQ41+'DINH AN (21-30)'!AQ41+'NGOC BIEN (21-30)'!AQ41+'LONG HIEP (21-30)'!AQ41+'TAN HIEP (21-30)'!AQ41</f>
        <v>#REF!</v>
      </c>
      <c r="AR41" s="471" t="e">
        <f>#REF!+#REF!+#REF!+#REF!+#REF!+#REF!+#REF!+#REF!+#REF!+'KIM SON (21-30)'!AR41+'HAM GIANG (21-30)'!AR41+'HAM TAN (21-30)'!AR41+'DAI AN (21-30)'!AR41+'DINH AN (21-30)'!AR41+'NGOC BIEN (21-30)'!AR41+'LONG HIEP (21-30)'!AR41+'TAN HIEP (21-30)'!AR41</f>
        <v>#REF!</v>
      </c>
      <c r="AS41" s="471" t="e">
        <f>#REF!+#REF!+#REF!+#REF!+#REF!+#REF!+#REF!+#REF!+#REF!+'KIM SON (21-30)'!AS41+'HAM GIANG (21-30)'!AS41+'HAM TAN (21-30)'!AS41+'DAI AN (21-30)'!AS41+'DINH AN (21-30)'!AS41+'NGOC BIEN (21-30)'!AS41+'LONG HIEP (21-30)'!AS41+'TAN HIEP (21-30)'!AS41</f>
        <v>#REF!</v>
      </c>
      <c r="AT41" s="471" t="e">
        <f>#REF!+#REF!+#REF!+#REF!+#REF!+#REF!+#REF!+#REF!+#REF!+'KIM SON (21-30)'!AT41+'HAM GIANG (21-30)'!AT41+'HAM TAN (21-30)'!AT41+'DAI AN (21-30)'!AT41+'DINH AN (21-30)'!AT41+'NGOC BIEN (21-30)'!AT41+'LONG HIEP (21-30)'!AT41+'TAN HIEP (21-30)'!AT41</f>
        <v>#REF!</v>
      </c>
      <c r="AU41" s="471" t="e">
        <f>#REF!+#REF!+#REF!+#REF!+#REF!+#REF!+#REF!+#REF!+#REF!+'KIM SON (21-30)'!AU41+'HAM GIANG (21-30)'!AU41+'HAM TAN (21-30)'!AU41+'DAI AN (21-30)'!AU41+'DINH AN (21-30)'!AU41+'NGOC BIEN (21-30)'!AU41+'LONG HIEP (21-30)'!AU41+'TAN HIEP (21-30)'!AU41</f>
        <v>#REF!</v>
      </c>
      <c r="AV41" s="471" t="e">
        <f>#REF!+#REF!+#REF!+#REF!+#REF!+#REF!+#REF!+#REF!+#REF!+'KIM SON (21-30)'!AV41+'HAM GIANG (21-30)'!AV41+'HAM TAN (21-30)'!AV41+'DAI AN (21-30)'!AV41+'DINH AN (21-30)'!AV41+'NGOC BIEN (21-30)'!AV41+'LONG HIEP (21-30)'!AV41+'TAN HIEP (21-30)'!AV41</f>
        <v>#REF!</v>
      </c>
      <c r="AW41" s="471" t="e">
        <f>#REF!+#REF!+#REF!+#REF!+#REF!+#REF!+#REF!+#REF!+#REF!+'KIM SON (21-30)'!AW41+'HAM GIANG (21-30)'!AW41+'HAM TAN (21-30)'!AW41+'DAI AN (21-30)'!AW41+'DINH AN (21-30)'!AW41+'NGOC BIEN (21-30)'!AW41+'LONG HIEP (21-30)'!AW41+'TAN HIEP (21-30)'!AW41</f>
        <v>#REF!</v>
      </c>
      <c r="AX41" s="471" t="e">
        <f>#REF!+#REF!+#REF!+#REF!+#REF!+#REF!+#REF!+#REF!+#REF!+'KIM SON (21-30)'!AX41+'HAM GIANG (21-30)'!AX41+'HAM TAN (21-30)'!AX41+'DAI AN (21-30)'!AX41+'DINH AN (21-30)'!AX41+'NGOC BIEN (21-30)'!AX41+'LONG HIEP (21-30)'!AX41+'TAN HIEP (21-30)'!AX41</f>
        <v>#REF!</v>
      </c>
      <c r="AY41" s="471" t="e">
        <f>#REF!+#REF!+#REF!+#REF!+#REF!+#REF!+#REF!+#REF!+#REF!+'KIM SON (21-30)'!AY41+'HAM GIANG (21-30)'!AY41+'HAM TAN (21-30)'!AY41+'DAI AN (21-30)'!AY41+'DINH AN (21-30)'!AY41+'NGOC BIEN (21-30)'!AY41+'LONG HIEP (21-30)'!AY41+'TAN HIEP (21-30)'!AY41</f>
        <v>#REF!</v>
      </c>
      <c r="AZ41" s="471" t="e">
        <f>#REF!+#REF!+#REF!+#REF!+#REF!+#REF!+#REF!+#REF!+#REF!+'KIM SON (21-30)'!AZ41+'HAM GIANG (21-30)'!AZ41+'HAM TAN (21-30)'!AZ41+'DAI AN (21-30)'!AZ41+'DINH AN (21-30)'!AZ41+'NGOC BIEN (21-30)'!AZ41+'LONG HIEP (21-30)'!AZ41+'TAN HIEP (21-30)'!AZ41</f>
        <v>#REF!</v>
      </c>
      <c r="BA41" s="471" t="e">
        <f>#REF!+#REF!+#REF!+#REF!+#REF!+#REF!+#REF!+#REF!+#REF!+'KIM SON (21-30)'!BA41+'HAM GIANG (21-30)'!BA41+'HAM TAN (21-30)'!BA41+'DAI AN (21-30)'!BA41+'DINH AN (21-30)'!BA41+'NGOC BIEN (21-30)'!BA41+'LONG HIEP (21-30)'!BA41+'TAN HIEP (21-30)'!BA41</f>
        <v>#REF!</v>
      </c>
      <c r="BB41" s="471" t="e">
        <f>#REF!+#REF!+#REF!+#REF!+#REF!+#REF!+#REF!+#REF!+#REF!+'KIM SON (21-30)'!BB41+'HAM GIANG (21-30)'!BB41+'HAM TAN (21-30)'!BB41+'DAI AN (21-30)'!BB41+'DINH AN (21-30)'!BB41+'NGOC BIEN (21-30)'!BB41+'LONG HIEP (21-30)'!BB41+'TAN HIEP (21-30)'!BB41</f>
        <v>#REF!</v>
      </c>
      <c r="BC41" s="471" t="e">
        <f>#REF!+#REF!+#REF!+#REF!+#REF!+#REF!+#REF!+#REF!+#REF!+'KIM SON (21-30)'!BC41+'HAM GIANG (21-30)'!BC41+'HAM TAN (21-30)'!BC41+'DAI AN (21-30)'!BC41+'DINH AN (21-30)'!BC41+'NGOC BIEN (21-30)'!BC41+'LONG HIEP (21-30)'!BC41+'TAN HIEP (21-30)'!BC41</f>
        <v>#REF!</v>
      </c>
      <c r="BD41" s="471" t="e">
        <f>#REF!+#REF!+#REF!+#REF!+#REF!+#REF!+#REF!+#REF!+#REF!+'KIM SON (21-30)'!BD41+'HAM GIANG (21-30)'!BD41+'HAM TAN (21-30)'!BD41+'DAI AN (21-30)'!BD41+'DINH AN (21-30)'!BD41+'NGOC BIEN (21-30)'!BD41+'LONG HIEP (21-30)'!BD41+'TAN HIEP (21-30)'!BD41</f>
        <v>#REF!</v>
      </c>
      <c r="BE41" s="471" t="e">
        <f>#REF!+#REF!+#REF!+#REF!+#REF!+#REF!+#REF!+#REF!+#REF!+'KIM SON (21-30)'!BE41+'HAM GIANG (21-30)'!BE41+'HAM TAN (21-30)'!BE41+'DAI AN (21-30)'!BE41+'DINH AN (21-30)'!BE41+'NGOC BIEN (21-30)'!BE41+'LONG HIEP (21-30)'!BE41+'TAN HIEP (21-30)'!BE41</f>
        <v>#REF!</v>
      </c>
      <c r="BF41" s="471" t="e">
        <f>#REF!+#REF!+#REF!+#REF!+#REF!+#REF!+#REF!+#REF!+#REF!+'KIM SON (21-30)'!BF41+'HAM GIANG (21-30)'!BF41+'HAM TAN (21-30)'!BF41+'DAI AN (21-30)'!BF41+'DINH AN (21-30)'!BF41+'NGOC BIEN (21-30)'!BF41+'LONG HIEP (21-30)'!BF41+'TAN HIEP (21-30)'!BF41</f>
        <v>#REF!</v>
      </c>
      <c r="BG41" s="468"/>
      <c r="BH41" s="468" t="e">
        <f t="shared" si="14"/>
        <v>#REF!</v>
      </c>
      <c r="BI41" s="478" t="e">
        <f>$AK$64-BH41</f>
        <v>#REF!</v>
      </c>
      <c r="BJ41" s="468" t="e">
        <f t="shared" si="15"/>
        <v>#REF!</v>
      </c>
      <c r="BK41" s="450" t="e">
        <f>BJ41*100/BJ9</f>
        <v>#REF!</v>
      </c>
      <c r="BL41" s="451"/>
      <c r="BM41" s="36"/>
    </row>
    <row r="42" spans="1:65" s="4" customFormat="1" ht="30" customHeight="1">
      <c r="A42" s="369"/>
      <c r="B42" s="473" t="s">
        <v>348</v>
      </c>
      <c r="C42" s="16" t="s">
        <v>351</v>
      </c>
      <c r="D42" s="471" t="e">
        <f>#REF!+#REF!+#REF!+#REF!+#REF!+#REF!+#REF!+#REF!+#REF!+'KIM SON (21-30)'!D42+'HAM GIANG (21-30)'!D42+'HAM TAN (21-30)'!D42+'DAI AN (21-30)'!D42+'DINH AN (21-30)'!D42+'NGOC BIEN (21-30)'!D42+'LONG HIEP (21-30)'!D42+'TAN HIEP (21-30)'!D42</f>
        <v>#REF!</v>
      </c>
      <c r="E42" s="468" t="e">
        <f t="shared" si="16"/>
        <v>#REF!</v>
      </c>
      <c r="F42" s="471" t="e">
        <f>#REF!+#REF!+#REF!+#REF!+#REF!+#REF!+#REF!+#REF!+#REF!+'KIM SON (21-30)'!F42+'HAM GIANG (21-30)'!F42+'HAM TAN (21-30)'!F42+'DAI AN (21-30)'!F42+'DINH AN (21-30)'!F42+'NGOC BIEN (21-30)'!F42+'LONG HIEP (21-30)'!F42+'TAN HIEP (21-30)'!F42</f>
        <v>#REF!</v>
      </c>
      <c r="G42" s="471" t="e">
        <f>#REF!+#REF!+#REF!+#REF!+#REF!+#REF!+#REF!+#REF!+#REF!+'KIM SON (21-30)'!G42+'HAM GIANG (21-30)'!G42+'HAM TAN (21-30)'!G42+'DAI AN (21-30)'!G42+'DINH AN (21-30)'!G42+'NGOC BIEN (21-30)'!G42+'LONG HIEP (21-30)'!G42+'TAN HIEP (21-30)'!G42</f>
        <v>#REF!</v>
      </c>
      <c r="H42" s="471" t="e">
        <f>#REF!+#REF!+#REF!+#REF!+#REF!+#REF!+#REF!+#REF!+#REF!+'KIM SON (21-30)'!H42+'HAM GIANG (21-30)'!H42+'HAM TAN (21-30)'!H42+'DAI AN (21-30)'!H42+'DINH AN (21-30)'!H42+'NGOC BIEN (21-30)'!H42+'LONG HIEP (21-30)'!H42+'TAN HIEP (21-30)'!H42</f>
        <v>#REF!</v>
      </c>
      <c r="I42" s="471" t="e">
        <f>#REF!+#REF!+#REF!+#REF!+#REF!+#REF!+#REF!+#REF!+#REF!+'KIM SON (21-30)'!I42+'HAM GIANG (21-30)'!I42+'HAM TAN (21-30)'!I42+'DAI AN (21-30)'!I42+'DINH AN (21-30)'!I42+'NGOC BIEN (21-30)'!I42+'LONG HIEP (21-30)'!I42+'TAN HIEP (21-30)'!I42</f>
        <v>#REF!</v>
      </c>
      <c r="J42" s="471" t="e">
        <f>#REF!+#REF!+#REF!+#REF!+#REF!+#REF!+#REF!+#REF!+#REF!+'KIM SON (21-30)'!J42+'HAM GIANG (21-30)'!J42+'HAM TAN (21-30)'!J42+'DAI AN (21-30)'!J42+'DINH AN (21-30)'!J42+'NGOC BIEN (21-30)'!J42+'LONG HIEP (21-30)'!J42+'TAN HIEP (21-30)'!J42</f>
        <v>#REF!</v>
      </c>
      <c r="K42" s="471" t="e">
        <f>#REF!+#REF!+#REF!+#REF!+#REF!+#REF!+#REF!+#REF!+#REF!+'KIM SON (21-30)'!K42+'HAM GIANG (21-30)'!K42+'HAM TAN (21-30)'!K42+'DAI AN (21-30)'!K42+'DINH AN (21-30)'!K42+'NGOC BIEN (21-30)'!K42+'LONG HIEP (21-30)'!K42+'TAN HIEP (21-30)'!K42</f>
        <v>#REF!</v>
      </c>
      <c r="L42" s="471" t="e">
        <f>#REF!+#REF!+#REF!+#REF!+#REF!+#REF!+#REF!+#REF!+#REF!+'KIM SON (21-30)'!L42+'HAM GIANG (21-30)'!L42+'HAM TAN (21-30)'!L42+'DAI AN (21-30)'!L42+'DINH AN (21-30)'!L42+'NGOC BIEN (21-30)'!L42+'LONG HIEP (21-30)'!L42+'TAN HIEP (21-30)'!L42</f>
        <v>#REF!</v>
      </c>
      <c r="M42" s="471" t="e">
        <f>#REF!+#REF!+#REF!+#REF!+#REF!+#REF!+#REF!+#REF!+#REF!+'KIM SON (21-30)'!M42+'HAM GIANG (21-30)'!M42+'HAM TAN (21-30)'!M42+'DAI AN (21-30)'!M42+'DINH AN (21-30)'!M42+'NGOC BIEN (21-30)'!M42+'LONG HIEP (21-30)'!M42+'TAN HIEP (21-30)'!M42</f>
        <v>#REF!</v>
      </c>
      <c r="N42" s="471" t="e">
        <f>#REF!+#REF!+#REF!+#REF!+#REF!+#REF!+#REF!+#REF!+#REF!+'KIM SON (21-30)'!N42+'HAM GIANG (21-30)'!N42+'HAM TAN (21-30)'!N42+'DAI AN (21-30)'!N42+'DINH AN (21-30)'!N42+'NGOC BIEN (21-30)'!N42+'LONG HIEP (21-30)'!N42+'TAN HIEP (21-30)'!N42</f>
        <v>#REF!</v>
      </c>
      <c r="O42" s="471" t="e">
        <f>#REF!+#REF!+#REF!+#REF!+#REF!+#REF!+#REF!+#REF!+#REF!+'KIM SON (21-30)'!O42+'HAM GIANG (21-30)'!O42+'HAM TAN (21-30)'!O42+'DAI AN (21-30)'!O42+'DINH AN (21-30)'!O42+'NGOC BIEN (21-30)'!O42+'LONG HIEP (21-30)'!O42+'TAN HIEP (21-30)'!O42</f>
        <v>#REF!</v>
      </c>
      <c r="P42" s="471" t="e">
        <f>#REF!+#REF!+#REF!+#REF!+#REF!+#REF!+#REF!+#REF!+#REF!+'KIM SON (21-30)'!P42+'HAM GIANG (21-30)'!P42+'HAM TAN (21-30)'!P42+'DAI AN (21-30)'!P42+'DINH AN (21-30)'!P42+'NGOC BIEN (21-30)'!P42+'LONG HIEP (21-30)'!P42+'TAN HIEP (21-30)'!P42</f>
        <v>#REF!</v>
      </c>
      <c r="Q42" s="471" t="e">
        <f>#REF!+#REF!+#REF!+#REF!+#REF!+#REF!+#REF!+#REF!+#REF!+'KIM SON (21-30)'!Q42+'HAM GIANG (21-30)'!Q42+'HAM TAN (21-30)'!Q42+'DAI AN (21-30)'!Q42+'DINH AN (21-30)'!Q42+'NGOC BIEN (21-30)'!Q42+'LONG HIEP (21-30)'!Q42+'TAN HIEP (21-30)'!Q42</f>
        <v>#REF!</v>
      </c>
      <c r="R42" s="468" t="e">
        <f t="shared" si="13"/>
        <v>#REF!</v>
      </c>
      <c r="S42" s="471" t="e">
        <f>#REF!+#REF!+#REF!+#REF!+#REF!+#REF!+#REF!+#REF!+#REF!+'KIM SON (21-30)'!S42+'HAM GIANG (21-30)'!S42+'HAM TAN (21-30)'!S42+'DAI AN (21-30)'!S42+'DINH AN (21-30)'!S42+'NGOC BIEN (21-30)'!S42+'LONG HIEP (21-30)'!S42+'TAN HIEP (21-30)'!S42</f>
        <v>#REF!</v>
      </c>
      <c r="T42" s="471" t="e">
        <f>#REF!+#REF!+#REF!+#REF!+#REF!+#REF!+#REF!+#REF!+#REF!+'KIM SON (21-30)'!T42+'HAM GIANG (21-30)'!T42+'HAM TAN (21-30)'!T42+'DAI AN (21-30)'!T42+'DINH AN (21-30)'!T42+'NGOC BIEN (21-30)'!T42+'LONG HIEP (21-30)'!T42+'TAN HIEP (21-30)'!T42</f>
        <v>#REF!</v>
      </c>
      <c r="U42" s="471" t="e">
        <f>#REF!+#REF!+#REF!+#REF!+#REF!+#REF!+#REF!+#REF!+#REF!+'KIM SON (21-30)'!U42+'HAM GIANG (21-30)'!U42+'HAM TAN (21-30)'!U42+'DAI AN (21-30)'!U42+'DINH AN (21-30)'!U42+'NGOC BIEN (21-30)'!U42+'LONG HIEP (21-30)'!U42+'TAN HIEP (21-30)'!U42</f>
        <v>#REF!</v>
      </c>
      <c r="V42" s="471" t="e">
        <f>#REF!+#REF!+#REF!+#REF!+#REF!+#REF!+#REF!+#REF!+#REF!+'KIM SON (21-30)'!V42+'HAM GIANG (21-30)'!V42+'HAM TAN (21-30)'!V42+'DAI AN (21-30)'!V42+'DINH AN (21-30)'!V42+'NGOC BIEN (21-30)'!V42+'LONG HIEP (21-30)'!V42+'TAN HIEP (21-30)'!V42</f>
        <v>#REF!</v>
      </c>
      <c r="W42" s="471" t="e">
        <f>#REF!+#REF!+#REF!+#REF!+#REF!+#REF!+#REF!+#REF!+#REF!+'KIM SON (21-30)'!W42+'HAM GIANG (21-30)'!W42+'HAM TAN (21-30)'!W42+'DAI AN (21-30)'!W42+'DINH AN (21-30)'!W42+'NGOC BIEN (21-30)'!W42+'LONG HIEP (21-30)'!W42+'TAN HIEP (21-30)'!W42</f>
        <v>#REF!</v>
      </c>
      <c r="X42" s="471" t="e">
        <f>#REF!+#REF!+#REF!+#REF!+#REF!+#REF!+#REF!+#REF!+#REF!+'KIM SON (21-30)'!X42+'HAM GIANG (21-30)'!X42+'HAM TAN (21-30)'!X42+'DAI AN (21-30)'!X42+'DINH AN (21-30)'!X42+'NGOC BIEN (21-30)'!X42+'LONG HIEP (21-30)'!X42+'TAN HIEP (21-30)'!X42</f>
        <v>#REF!</v>
      </c>
      <c r="Y42" s="471" t="e">
        <f>#REF!+#REF!+#REF!+#REF!+#REF!+#REF!+#REF!+#REF!+#REF!+'KIM SON (21-30)'!Y42+'HAM GIANG (21-30)'!Y42+'HAM TAN (21-30)'!Y42+'DAI AN (21-30)'!Y42+'DINH AN (21-30)'!Y42+'NGOC BIEN (21-30)'!Y42+'LONG HIEP (21-30)'!Y42+'TAN HIEP (21-30)'!Y42</f>
        <v>#REF!</v>
      </c>
      <c r="Z42" s="471" t="e">
        <f>#REF!+#REF!+#REF!+#REF!+#REF!+#REF!+#REF!+#REF!+#REF!+'KIM SON (21-30)'!Z42+'HAM GIANG (21-30)'!Z42+'HAM TAN (21-30)'!Z42+'DAI AN (21-30)'!Z42+'DINH AN (21-30)'!Z42+'NGOC BIEN (21-30)'!Z42+'LONG HIEP (21-30)'!Z42+'TAN HIEP (21-30)'!Z42</f>
        <v>#REF!</v>
      </c>
      <c r="AA42" s="471" t="e">
        <f>#REF!+#REF!+#REF!+#REF!+#REF!+#REF!+#REF!+#REF!+#REF!+'KIM SON (21-30)'!AA42+'HAM GIANG (21-30)'!AA42+'HAM TAN (21-30)'!AA42+'DAI AN (21-30)'!AA42+'DINH AN (21-30)'!AA42+'NGOC BIEN (21-30)'!AA42+'LONG HIEP (21-30)'!AA42+'TAN HIEP (21-30)'!AA42</f>
        <v>#REF!</v>
      </c>
      <c r="AB42" s="468" t="e">
        <f>SUM(AD42:AK42,AM42:AS42)</f>
        <v>#REF!</v>
      </c>
      <c r="AC42" s="471" t="e">
        <f>#REF!+#REF!+#REF!+#REF!+#REF!+#REF!+#REF!+#REF!+#REF!+'KIM SON (21-30)'!AC42+'HAM GIANG (21-30)'!AC42+'HAM TAN (21-30)'!AC42+'DAI AN (21-30)'!AC42+'DINH AN (21-30)'!AC42+'NGOC BIEN (21-30)'!AC42+'LONG HIEP (21-30)'!AC42+'TAN HIEP (21-30)'!AC42</f>
        <v>#REF!</v>
      </c>
      <c r="AD42" s="471" t="e">
        <f>#REF!+#REF!+#REF!+#REF!+#REF!+#REF!+#REF!+#REF!+#REF!+'KIM SON (21-30)'!AD42+'HAM GIANG (21-30)'!AD42+'HAM TAN (21-30)'!AD42+'DAI AN (21-30)'!AD42+'DINH AN (21-30)'!AD42+'NGOC BIEN (21-30)'!AD42+'LONG HIEP (21-30)'!AD42+'TAN HIEP (21-30)'!AD42</f>
        <v>#REF!</v>
      </c>
      <c r="AE42" s="471" t="e">
        <f>#REF!+#REF!+#REF!+#REF!+#REF!+#REF!+#REF!+#REF!+#REF!+'KIM SON (21-30)'!AE42+'HAM GIANG (21-30)'!AE42+'HAM TAN (21-30)'!AE42+'DAI AN (21-30)'!AE42+'DINH AN (21-30)'!AE42+'NGOC BIEN (21-30)'!AE42+'LONG HIEP (21-30)'!AE42+'TAN HIEP (21-30)'!AE42</f>
        <v>#REF!</v>
      </c>
      <c r="AF42" s="471" t="e">
        <f>#REF!+#REF!+#REF!+#REF!+#REF!+#REF!+#REF!+#REF!+#REF!+'KIM SON (21-30)'!AF42+'HAM GIANG (21-30)'!AF42+'HAM TAN (21-30)'!AF42+'DAI AN (21-30)'!AF42+'DINH AN (21-30)'!AF42+'NGOC BIEN (21-30)'!AF42+'LONG HIEP (21-30)'!AF42+'TAN HIEP (21-30)'!AF42</f>
        <v>#REF!</v>
      </c>
      <c r="AG42" s="471" t="e">
        <f>#REF!+#REF!+#REF!+#REF!+#REF!+#REF!+#REF!+#REF!+#REF!+'KIM SON (21-30)'!AG42+'HAM GIANG (21-30)'!AG42+'HAM TAN (21-30)'!AG42+'DAI AN (21-30)'!AG42+'DINH AN (21-30)'!AG42+'NGOC BIEN (21-30)'!AG42+'LONG HIEP (21-30)'!AG42+'TAN HIEP (21-30)'!AG42</f>
        <v>#REF!</v>
      </c>
      <c r="AH42" s="471" t="e">
        <f>#REF!+#REF!+#REF!+#REF!+#REF!+#REF!+#REF!+#REF!+#REF!+'KIM SON (21-30)'!AH42+'HAM GIANG (21-30)'!AH42+'HAM TAN (21-30)'!AH42+'DAI AN (21-30)'!AH42+'DINH AN (21-30)'!AH42+'NGOC BIEN (21-30)'!AH42+'LONG HIEP (21-30)'!AH42+'TAN HIEP (21-30)'!AH42</f>
        <v>#REF!</v>
      </c>
      <c r="AI42" s="471" t="e">
        <f>#REF!+#REF!+#REF!+#REF!+#REF!+#REF!+#REF!+#REF!+#REF!+'KIM SON (21-30)'!AI42+'HAM GIANG (21-30)'!AI42+'HAM TAN (21-30)'!AI42+'DAI AN (21-30)'!AI42+'DINH AN (21-30)'!AI42+'NGOC BIEN (21-30)'!AI42+'LONG HIEP (21-30)'!AI42+'TAN HIEP (21-30)'!AI42</f>
        <v>#REF!</v>
      </c>
      <c r="AJ42" s="471" t="e">
        <f>#REF!+#REF!+#REF!+#REF!+#REF!+#REF!+#REF!+#REF!+#REF!+'KIM SON (21-30)'!AJ42+'HAM GIANG (21-30)'!AJ42+'HAM TAN (21-30)'!AJ42+'DAI AN (21-30)'!AJ42+'DINH AN (21-30)'!AJ42+'NGOC BIEN (21-30)'!AJ42+'LONG HIEP (21-30)'!AJ42+'TAN HIEP (21-30)'!AJ42</f>
        <v>#REF!</v>
      </c>
      <c r="AK42" s="471" t="e">
        <f>#REF!+#REF!+#REF!+#REF!+#REF!+#REF!+#REF!+#REF!+#REF!+'KIM SON (21-30)'!AK42+'HAM GIANG (21-30)'!AK42+'HAM TAN (21-30)'!AK42+'DAI AN (21-30)'!AK42+'DINH AN (21-30)'!AK42+'NGOC BIEN (21-30)'!AK42+'LONG HIEP (21-30)'!AK42+'TAN HIEP (21-30)'!AK42</f>
        <v>#REF!</v>
      </c>
      <c r="AL42" s="475" t="e">
        <f>$D42-$BH42</f>
        <v>#REF!</v>
      </c>
      <c r="AM42" s="471" t="e">
        <f>#REF!+#REF!+#REF!+#REF!+#REF!+#REF!+#REF!+#REF!+#REF!+'KIM SON (21-30)'!AM42+'HAM GIANG (21-30)'!AM42+'HAM TAN (21-30)'!AM42+'DAI AN (21-30)'!AM42+'DINH AN (21-30)'!AM42+'NGOC BIEN (21-30)'!AM42+'LONG HIEP (21-30)'!AM42+'TAN HIEP (21-30)'!AM42</f>
        <v>#REF!</v>
      </c>
      <c r="AN42" s="471" t="e">
        <f>#REF!+#REF!+#REF!+#REF!+#REF!+#REF!+#REF!+#REF!+#REF!+'KIM SON (21-30)'!AN42+'HAM GIANG (21-30)'!AN42+'HAM TAN (21-30)'!AN42+'DAI AN (21-30)'!AN42+'DINH AN (21-30)'!AN42+'NGOC BIEN (21-30)'!AN42+'LONG HIEP (21-30)'!AN42+'TAN HIEP (21-30)'!AN42</f>
        <v>#REF!</v>
      </c>
      <c r="AO42" s="471" t="e">
        <f>#REF!+#REF!+#REF!+#REF!+#REF!+#REF!+#REF!+#REF!+#REF!+'KIM SON (21-30)'!AO42+'HAM GIANG (21-30)'!AO42+'HAM TAN (21-30)'!AO42+'DAI AN (21-30)'!AO42+'DINH AN (21-30)'!AO42+'NGOC BIEN (21-30)'!AO42+'LONG HIEP (21-30)'!AO42+'TAN HIEP (21-30)'!AO42</f>
        <v>#REF!</v>
      </c>
      <c r="AP42" s="471" t="e">
        <f>#REF!+#REF!+#REF!+#REF!+#REF!+#REF!+#REF!+#REF!+#REF!+'KIM SON (21-30)'!AP42+'HAM GIANG (21-30)'!AP42+'HAM TAN (21-30)'!AP42+'DAI AN (21-30)'!AP42+'DINH AN (21-30)'!AP42+'NGOC BIEN (21-30)'!AP42+'LONG HIEP (21-30)'!AP42+'TAN HIEP (21-30)'!AP42</f>
        <v>#REF!</v>
      </c>
      <c r="AQ42" s="471" t="e">
        <f>#REF!+#REF!+#REF!+#REF!+#REF!+#REF!+#REF!+#REF!+#REF!+'KIM SON (21-30)'!AQ42+'HAM GIANG (21-30)'!AQ42+'HAM TAN (21-30)'!AQ42+'DAI AN (21-30)'!AQ42+'DINH AN (21-30)'!AQ42+'NGOC BIEN (21-30)'!AQ42+'LONG HIEP (21-30)'!AQ42+'TAN HIEP (21-30)'!AQ42</f>
        <v>#REF!</v>
      </c>
      <c r="AR42" s="471" t="e">
        <f>#REF!+#REF!+#REF!+#REF!+#REF!+#REF!+#REF!+#REF!+#REF!+'KIM SON (21-30)'!AR42+'HAM GIANG (21-30)'!AR42+'HAM TAN (21-30)'!AR42+'DAI AN (21-30)'!AR42+'DINH AN (21-30)'!AR42+'NGOC BIEN (21-30)'!AR42+'LONG HIEP (21-30)'!AR42+'TAN HIEP (21-30)'!AR42</f>
        <v>#REF!</v>
      </c>
      <c r="AS42" s="471" t="e">
        <f>#REF!+#REF!+#REF!+#REF!+#REF!+#REF!+#REF!+#REF!+#REF!+'KIM SON (21-30)'!AS42+'HAM GIANG (21-30)'!AS42+'HAM TAN (21-30)'!AS42+'DAI AN (21-30)'!AS42+'DINH AN (21-30)'!AS42+'NGOC BIEN (21-30)'!AS42+'LONG HIEP (21-30)'!AS42+'TAN HIEP (21-30)'!AS42</f>
        <v>#REF!</v>
      </c>
      <c r="AT42" s="471" t="e">
        <f>#REF!+#REF!+#REF!+#REF!+#REF!+#REF!+#REF!+#REF!+#REF!+'KIM SON (21-30)'!AT42+'HAM GIANG (21-30)'!AT42+'HAM TAN (21-30)'!AT42+'DAI AN (21-30)'!AT42+'DINH AN (21-30)'!AT42+'NGOC BIEN (21-30)'!AT42+'LONG HIEP (21-30)'!AT42+'TAN HIEP (21-30)'!AT42</f>
        <v>#REF!</v>
      </c>
      <c r="AU42" s="471" t="e">
        <f>#REF!+#REF!+#REF!+#REF!+#REF!+#REF!+#REF!+#REF!+#REF!+'KIM SON (21-30)'!AU42+'HAM GIANG (21-30)'!AU42+'HAM TAN (21-30)'!AU42+'DAI AN (21-30)'!AU42+'DINH AN (21-30)'!AU42+'NGOC BIEN (21-30)'!AU42+'LONG HIEP (21-30)'!AU42+'TAN HIEP (21-30)'!AU42</f>
        <v>#REF!</v>
      </c>
      <c r="AV42" s="471" t="e">
        <f>#REF!+#REF!+#REF!+#REF!+#REF!+#REF!+#REF!+#REF!+#REF!+'KIM SON (21-30)'!AV42+'HAM GIANG (21-30)'!AV42+'HAM TAN (21-30)'!AV42+'DAI AN (21-30)'!AV42+'DINH AN (21-30)'!AV42+'NGOC BIEN (21-30)'!AV42+'LONG HIEP (21-30)'!AV42+'TAN HIEP (21-30)'!AV42</f>
        <v>#REF!</v>
      </c>
      <c r="AW42" s="471" t="e">
        <f>#REF!+#REF!+#REF!+#REF!+#REF!+#REF!+#REF!+#REF!+#REF!+'KIM SON (21-30)'!AW42+'HAM GIANG (21-30)'!AW42+'HAM TAN (21-30)'!AW42+'DAI AN (21-30)'!AW42+'DINH AN (21-30)'!AW42+'NGOC BIEN (21-30)'!AW42+'LONG HIEP (21-30)'!AW42+'TAN HIEP (21-30)'!AW42</f>
        <v>#REF!</v>
      </c>
      <c r="AX42" s="471" t="e">
        <f>#REF!+#REF!+#REF!+#REF!+#REF!+#REF!+#REF!+#REF!+#REF!+'KIM SON (21-30)'!AX42+'HAM GIANG (21-30)'!AX42+'HAM TAN (21-30)'!AX42+'DAI AN (21-30)'!AX42+'DINH AN (21-30)'!AX42+'NGOC BIEN (21-30)'!AX42+'LONG HIEP (21-30)'!AX42+'TAN HIEP (21-30)'!AX42</f>
        <v>#REF!</v>
      </c>
      <c r="AY42" s="471" t="e">
        <f>#REF!+#REF!+#REF!+#REF!+#REF!+#REF!+#REF!+#REF!+#REF!+'KIM SON (21-30)'!AY42+'HAM GIANG (21-30)'!AY42+'HAM TAN (21-30)'!AY42+'DAI AN (21-30)'!AY42+'DINH AN (21-30)'!AY42+'NGOC BIEN (21-30)'!AY42+'LONG HIEP (21-30)'!AY42+'TAN HIEP (21-30)'!AY42</f>
        <v>#REF!</v>
      </c>
      <c r="AZ42" s="471" t="e">
        <f>#REF!+#REF!+#REF!+#REF!+#REF!+#REF!+#REF!+#REF!+#REF!+'KIM SON (21-30)'!AZ42+'HAM GIANG (21-30)'!AZ42+'HAM TAN (21-30)'!AZ42+'DAI AN (21-30)'!AZ42+'DINH AN (21-30)'!AZ42+'NGOC BIEN (21-30)'!AZ42+'LONG HIEP (21-30)'!AZ42+'TAN HIEP (21-30)'!AZ42</f>
        <v>#REF!</v>
      </c>
      <c r="BA42" s="471" t="e">
        <f>#REF!+#REF!+#REF!+#REF!+#REF!+#REF!+#REF!+#REF!+#REF!+'KIM SON (21-30)'!BA42+'HAM GIANG (21-30)'!BA42+'HAM TAN (21-30)'!BA42+'DAI AN (21-30)'!BA42+'DINH AN (21-30)'!BA42+'NGOC BIEN (21-30)'!BA42+'LONG HIEP (21-30)'!BA42+'TAN HIEP (21-30)'!BA42</f>
        <v>#REF!</v>
      </c>
      <c r="BB42" s="471" t="e">
        <f>#REF!+#REF!+#REF!+#REF!+#REF!+#REF!+#REF!+#REF!+#REF!+'KIM SON (21-30)'!BB42+'HAM GIANG (21-30)'!BB42+'HAM TAN (21-30)'!BB42+'DAI AN (21-30)'!BB42+'DINH AN (21-30)'!BB42+'NGOC BIEN (21-30)'!BB42+'LONG HIEP (21-30)'!BB42+'TAN HIEP (21-30)'!BB42</f>
        <v>#REF!</v>
      </c>
      <c r="BC42" s="471" t="e">
        <f>#REF!+#REF!+#REF!+#REF!+#REF!+#REF!+#REF!+#REF!+#REF!+'KIM SON (21-30)'!BC42+'HAM GIANG (21-30)'!BC42+'HAM TAN (21-30)'!BC42+'DAI AN (21-30)'!BC42+'DINH AN (21-30)'!BC42+'NGOC BIEN (21-30)'!BC42+'LONG HIEP (21-30)'!BC42+'TAN HIEP (21-30)'!BC42</f>
        <v>#REF!</v>
      </c>
      <c r="BD42" s="471" t="e">
        <f>#REF!+#REF!+#REF!+#REF!+#REF!+#REF!+#REF!+#REF!+#REF!+'KIM SON (21-30)'!BD42+'HAM GIANG (21-30)'!BD42+'HAM TAN (21-30)'!BD42+'DAI AN (21-30)'!BD42+'DINH AN (21-30)'!BD42+'NGOC BIEN (21-30)'!BD42+'LONG HIEP (21-30)'!BD42+'TAN HIEP (21-30)'!BD42</f>
        <v>#REF!</v>
      </c>
      <c r="BE42" s="471" t="e">
        <f>#REF!+#REF!+#REF!+#REF!+#REF!+#REF!+#REF!+#REF!+#REF!+'KIM SON (21-30)'!BE42+'HAM GIANG (21-30)'!BE42+'HAM TAN (21-30)'!BE42+'DAI AN (21-30)'!BE42+'DINH AN (21-30)'!BE42+'NGOC BIEN (21-30)'!BE42+'LONG HIEP (21-30)'!BE42+'TAN HIEP (21-30)'!BE42</f>
        <v>#REF!</v>
      </c>
      <c r="BF42" s="471" t="e">
        <f>#REF!+#REF!+#REF!+#REF!+#REF!+#REF!+#REF!+#REF!+#REF!+'KIM SON (21-30)'!BF42+'HAM GIANG (21-30)'!BF42+'HAM TAN (21-30)'!BF42+'DAI AN (21-30)'!BF42+'DINH AN (21-30)'!BF42+'NGOC BIEN (21-30)'!BF42+'LONG HIEP (21-30)'!BF42+'TAN HIEP (21-30)'!BF42</f>
        <v>#REF!</v>
      </c>
      <c r="BG42" s="468"/>
      <c r="BH42" s="468">
        <f>'[3]BINH THANG (21-30)'!BJ42+'[3]BU GIA MAP (21-30)'!BJ42+'[3]DA KIA (21-30)'!BJ42+'[3]ĐAK O (21-30)'!BJ42+'[3]DUC HANH (21-30)'!BJ42+'[3]PHU NGHIA (21-30)'!BJ42+'[3]PHU VAN (21-30)'!BJ42+'[3]PHUOC MINH (21-30)'!BJ42+'[3]THANH SON (21-30)'!BJ42+'[3]KIM SON (21-30)'!BJ42+'[3]HAM GIANG (21-30)'!BJ42+'[3]HAM TAN (21-30)'!BJ42+'[3]DAI AN (21-30)'!BJ42+'[3]DINH AN (21-30)'!BJ42+'[3]NGOC BIEN (21-30)'!BJ42+'[3]LONG HIEP (21-30)'!BJ42+'[3]TAN HIEP (21-30)'!BJ42</f>
        <v>0</v>
      </c>
      <c r="BI42" s="478" t="e">
        <f>$AL$64-BH42</f>
        <v>#REF!</v>
      </c>
      <c r="BJ42" s="468" t="e">
        <f t="shared" si="15"/>
        <v>#REF!</v>
      </c>
      <c r="BK42" s="450" t="e">
        <f>BJ42*100/BJ10</f>
        <v>#REF!</v>
      </c>
      <c r="BL42" s="451"/>
      <c r="BM42" s="36"/>
    </row>
    <row r="43" spans="1:65" s="4" customFormat="1" ht="30" customHeight="1">
      <c r="A43" s="373"/>
      <c r="B43" s="473" t="s">
        <v>378</v>
      </c>
      <c r="C43" s="16" t="s">
        <v>89</v>
      </c>
      <c r="D43" s="471" t="e">
        <f>#REF!+#REF!+#REF!+#REF!+#REF!+#REF!+#REF!+#REF!+#REF!+'KIM SON (21-30)'!D43+'HAM GIANG (21-30)'!D43+'HAM TAN (21-30)'!D43+'DAI AN (21-30)'!D43+'DINH AN (21-30)'!D43+'NGOC BIEN (21-30)'!D43+'LONG HIEP (21-30)'!D43+'TAN HIEP (21-30)'!D43</f>
        <v>#REF!</v>
      </c>
      <c r="E43" s="474" t="e">
        <f t="shared" si="16"/>
        <v>#REF!</v>
      </c>
      <c r="F43" s="471" t="e">
        <f>#REF!+#REF!+#REF!+#REF!+#REF!+#REF!+#REF!+#REF!+#REF!+'KIM SON (21-30)'!F43+'HAM GIANG (21-30)'!F43+'HAM TAN (21-30)'!F43+'DAI AN (21-30)'!F43+'DINH AN (21-30)'!F43+'NGOC BIEN (21-30)'!F43+'LONG HIEP (21-30)'!F43+'TAN HIEP (21-30)'!F43</f>
        <v>#REF!</v>
      </c>
      <c r="G43" s="471" t="e">
        <f>#REF!+#REF!+#REF!+#REF!+#REF!+#REF!+#REF!+#REF!+#REF!+'KIM SON (21-30)'!G43+'HAM GIANG (21-30)'!G43+'HAM TAN (21-30)'!G43+'DAI AN (21-30)'!G43+'DINH AN (21-30)'!G43+'NGOC BIEN (21-30)'!G43+'LONG HIEP (21-30)'!G43+'TAN HIEP (21-30)'!G43</f>
        <v>#REF!</v>
      </c>
      <c r="H43" s="471" t="e">
        <f>#REF!+#REF!+#REF!+#REF!+#REF!+#REF!+#REF!+#REF!+#REF!+'KIM SON (21-30)'!H43+'HAM GIANG (21-30)'!H43+'HAM TAN (21-30)'!H43+'DAI AN (21-30)'!H43+'DINH AN (21-30)'!H43+'NGOC BIEN (21-30)'!H43+'LONG HIEP (21-30)'!H43+'TAN HIEP (21-30)'!H43</f>
        <v>#REF!</v>
      </c>
      <c r="I43" s="471" t="e">
        <f>#REF!+#REF!+#REF!+#REF!+#REF!+#REF!+#REF!+#REF!+#REF!+'KIM SON (21-30)'!I43+'HAM GIANG (21-30)'!I43+'HAM TAN (21-30)'!I43+'DAI AN (21-30)'!I43+'DINH AN (21-30)'!I43+'NGOC BIEN (21-30)'!I43+'LONG HIEP (21-30)'!I43+'TAN HIEP (21-30)'!I43</f>
        <v>#REF!</v>
      </c>
      <c r="J43" s="471" t="e">
        <f>#REF!+#REF!+#REF!+#REF!+#REF!+#REF!+#REF!+#REF!+#REF!+'KIM SON (21-30)'!J43+'HAM GIANG (21-30)'!J43+'HAM TAN (21-30)'!J43+'DAI AN (21-30)'!J43+'DINH AN (21-30)'!J43+'NGOC BIEN (21-30)'!J43+'LONG HIEP (21-30)'!J43+'TAN HIEP (21-30)'!J43</f>
        <v>#REF!</v>
      </c>
      <c r="K43" s="471" t="e">
        <f>#REF!+#REF!+#REF!+#REF!+#REF!+#REF!+#REF!+#REF!+#REF!+'KIM SON (21-30)'!K43+'HAM GIANG (21-30)'!K43+'HAM TAN (21-30)'!K43+'DAI AN (21-30)'!K43+'DINH AN (21-30)'!K43+'NGOC BIEN (21-30)'!K43+'LONG HIEP (21-30)'!K43+'TAN HIEP (21-30)'!K43</f>
        <v>#REF!</v>
      </c>
      <c r="L43" s="471" t="e">
        <f>#REF!+#REF!+#REF!+#REF!+#REF!+#REF!+#REF!+#REF!+#REF!+'KIM SON (21-30)'!L43+'HAM GIANG (21-30)'!L43+'HAM TAN (21-30)'!L43+'DAI AN (21-30)'!L43+'DINH AN (21-30)'!L43+'NGOC BIEN (21-30)'!L43+'LONG HIEP (21-30)'!L43+'TAN HIEP (21-30)'!L43</f>
        <v>#REF!</v>
      </c>
      <c r="M43" s="471" t="e">
        <f>#REF!+#REF!+#REF!+#REF!+#REF!+#REF!+#REF!+#REF!+#REF!+'KIM SON (21-30)'!M43+'HAM GIANG (21-30)'!M43+'HAM TAN (21-30)'!M43+'DAI AN (21-30)'!M43+'DINH AN (21-30)'!M43+'NGOC BIEN (21-30)'!M43+'LONG HIEP (21-30)'!M43+'TAN HIEP (21-30)'!M43</f>
        <v>#REF!</v>
      </c>
      <c r="N43" s="471" t="e">
        <f>#REF!+#REF!+#REF!+#REF!+#REF!+#REF!+#REF!+#REF!+#REF!+'KIM SON (21-30)'!N43+'HAM GIANG (21-30)'!N43+'HAM TAN (21-30)'!N43+'DAI AN (21-30)'!N43+'DINH AN (21-30)'!N43+'NGOC BIEN (21-30)'!N43+'LONG HIEP (21-30)'!N43+'TAN HIEP (21-30)'!N43</f>
        <v>#REF!</v>
      </c>
      <c r="O43" s="471" t="e">
        <f>#REF!+#REF!+#REF!+#REF!+#REF!+#REF!+#REF!+#REF!+#REF!+'KIM SON (21-30)'!O43+'HAM GIANG (21-30)'!O43+'HAM TAN (21-30)'!O43+'DAI AN (21-30)'!O43+'DINH AN (21-30)'!O43+'NGOC BIEN (21-30)'!O43+'LONG HIEP (21-30)'!O43+'TAN HIEP (21-30)'!O43</f>
        <v>#REF!</v>
      </c>
      <c r="P43" s="471" t="e">
        <f>#REF!+#REF!+#REF!+#REF!+#REF!+#REF!+#REF!+#REF!+#REF!+'KIM SON (21-30)'!P43+'HAM GIANG (21-30)'!P43+'HAM TAN (21-30)'!P43+'DAI AN (21-30)'!P43+'DINH AN (21-30)'!P43+'NGOC BIEN (21-30)'!P43+'LONG HIEP (21-30)'!P43+'TAN HIEP (21-30)'!P43</f>
        <v>#REF!</v>
      </c>
      <c r="Q43" s="471" t="e">
        <f>#REF!+#REF!+#REF!+#REF!+#REF!+#REF!+#REF!+#REF!+#REF!+'KIM SON (21-30)'!Q43+'HAM GIANG (21-30)'!Q43+'HAM TAN (21-30)'!Q43+'DAI AN (21-30)'!Q43+'DINH AN (21-30)'!Q43+'NGOC BIEN (21-30)'!Q43+'LONG HIEP (21-30)'!Q43+'TAN HIEP (21-30)'!Q43</f>
        <v>#REF!</v>
      </c>
      <c r="R43" s="468" t="e">
        <f t="shared" si="13"/>
        <v>#REF!</v>
      </c>
      <c r="S43" s="471" t="e">
        <f>#REF!+#REF!+#REF!+#REF!+#REF!+#REF!+#REF!+#REF!+#REF!+'KIM SON (21-30)'!S43+'HAM GIANG (21-30)'!S43+'HAM TAN (21-30)'!S43+'DAI AN (21-30)'!S43+'DINH AN (21-30)'!S43+'NGOC BIEN (21-30)'!S43+'LONG HIEP (21-30)'!S43+'TAN HIEP (21-30)'!S43</f>
        <v>#REF!</v>
      </c>
      <c r="T43" s="471" t="e">
        <f>#REF!+#REF!+#REF!+#REF!+#REF!+#REF!+#REF!+#REF!+#REF!+'KIM SON (21-30)'!T43+'HAM GIANG (21-30)'!T43+'HAM TAN (21-30)'!T43+'DAI AN (21-30)'!T43+'DINH AN (21-30)'!T43+'NGOC BIEN (21-30)'!T43+'LONG HIEP (21-30)'!T43+'TAN HIEP (21-30)'!T43</f>
        <v>#REF!</v>
      </c>
      <c r="U43" s="471" t="e">
        <f>#REF!+#REF!+#REF!+#REF!+#REF!+#REF!+#REF!+#REF!+#REF!+'KIM SON (21-30)'!U43+'HAM GIANG (21-30)'!U43+'HAM TAN (21-30)'!U43+'DAI AN (21-30)'!U43+'DINH AN (21-30)'!U43+'NGOC BIEN (21-30)'!U43+'LONG HIEP (21-30)'!U43+'TAN HIEP (21-30)'!U43</f>
        <v>#REF!</v>
      </c>
      <c r="V43" s="471" t="e">
        <f>#REF!+#REF!+#REF!+#REF!+#REF!+#REF!+#REF!+#REF!+#REF!+'KIM SON (21-30)'!V43+'HAM GIANG (21-30)'!V43+'HAM TAN (21-30)'!V43+'DAI AN (21-30)'!V43+'DINH AN (21-30)'!V43+'NGOC BIEN (21-30)'!V43+'LONG HIEP (21-30)'!V43+'TAN HIEP (21-30)'!V43</f>
        <v>#REF!</v>
      </c>
      <c r="W43" s="471" t="e">
        <f>#REF!+#REF!+#REF!+#REF!+#REF!+#REF!+#REF!+#REF!+#REF!+'KIM SON (21-30)'!W43+'HAM GIANG (21-30)'!W43+'HAM TAN (21-30)'!W43+'DAI AN (21-30)'!W43+'DINH AN (21-30)'!W43+'NGOC BIEN (21-30)'!W43+'LONG HIEP (21-30)'!W43+'TAN HIEP (21-30)'!W43</f>
        <v>#REF!</v>
      </c>
      <c r="X43" s="471" t="e">
        <f>#REF!+#REF!+#REF!+#REF!+#REF!+#REF!+#REF!+#REF!+#REF!+'KIM SON (21-30)'!X43+'HAM GIANG (21-30)'!X43+'HAM TAN (21-30)'!X43+'DAI AN (21-30)'!X43+'DINH AN (21-30)'!X43+'NGOC BIEN (21-30)'!X43+'LONG HIEP (21-30)'!X43+'TAN HIEP (21-30)'!X43</f>
        <v>#REF!</v>
      </c>
      <c r="Y43" s="471" t="e">
        <f>#REF!+#REF!+#REF!+#REF!+#REF!+#REF!+#REF!+#REF!+#REF!+'KIM SON (21-30)'!Y43+'HAM GIANG (21-30)'!Y43+'HAM TAN (21-30)'!Y43+'DAI AN (21-30)'!Y43+'DINH AN (21-30)'!Y43+'NGOC BIEN (21-30)'!Y43+'LONG HIEP (21-30)'!Y43+'TAN HIEP (21-30)'!Y43</f>
        <v>#REF!</v>
      </c>
      <c r="Z43" s="471" t="e">
        <f>#REF!+#REF!+#REF!+#REF!+#REF!+#REF!+#REF!+#REF!+#REF!+'KIM SON (21-30)'!Z43+'HAM GIANG (21-30)'!Z43+'HAM TAN (21-30)'!Z43+'DAI AN (21-30)'!Z43+'DINH AN (21-30)'!Z43+'NGOC BIEN (21-30)'!Z43+'LONG HIEP (21-30)'!Z43+'TAN HIEP (21-30)'!Z43</f>
        <v>#REF!</v>
      </c>
      <c r="AA43" s="471" t="e">
        <f>#REF!+#REF!+#REF!+#REF!+#REF!+#REF!+#REF!+#REF!+#REF!+'KIM SON (21-30)'!AA43+'HAM GIANG (21-30)'!AA43+'HAM TAN (21-30)'!AA43+'DAI AN (21-30)'!AA43+'DINH AN (21-30)'!AA43+'NGOC BIEN (21-30)'!AA43+'LONG HIEP (21-30)'!AA43+'TAN HIEP (21-30)'!AA43</f>
        <v>#REF!</v>
      </c>
      <c r="AB43" s="468" t="e">
        <f>SUM(AD43:AL43,AN43:AS43)</f>
        <v>#REF!</v>
      </c>
      <c r="AC43" s="471" t="e">
        <f>#REF!+#REF!+#REF!+#REF!+#REF!+#REF!+#REF!+#REF!+#REF!+'KIM SON (21-30)'!AC43+'HAM GIANG (21-30)'!AC43+'HAM TAN (21-30)'!AC43+'DAI AN (21-30)'!AC43+'DINH AN (21-30)'!AC43+'NGOC BIEN (21-30)'!AC43+'LONG HIEP (21-30)'!AC43+'TAN HIEP (21-30)'!AC43</f>
        <v>#REF!</v>
      </c>
      <c r="AD43" s="471" t="e">
        <f>#REF!+#REF!+#REF!+#REF!+#REF!+#REF!+#REF!+#REF!+#REF!+'KIM SON (21-30)'!AD43+'HAM GIANG (21-30)'!AD43+'HAM TAN (21-30)'!AD43+'DAI AN (21-30)'!AD43+'DINH AN (21-30)'!AD43+'NGOC BIEN (21-30)'!AD43+'LONG HIEP (21-30)'!AD43+'TAN HIEP (21-30)'!AD43</f>
        <v>#REF!</v>
      </c>
      <c r="AE43" s="471" t="e">
        <f>#REF!+#REF!+#REF!+#REF!+#REF!+#REF!+#REF!+#REF!+#REF!+'KIM SON (21-30)'!AE43+'HAM GIANG (21-30)'!AE43+'HAM TAN (21-30)'!AE43+'DAI AN (21-30)'!AE43+'DINH AN (21-30)'!AE43+'NGOC BIEN (21-30)'!AE43+'LONG HIEP (21-30)'!AE43+'TAN HIEP (21-30)'!AE43</f>
        <v>#REF!</v>
      </c>
      <c r="AF43" s="471" t="e">
        <f>#REF!+#REF!+#REF!+#REF!+#REF!+#REF!+#REF!+#REF!+#REF!+'KIM SON (21-30)'!AF43+'HAM GIANG (21-30)'!AF43+'HAM TAN (21-30)'!AF43+'DAI AN (21-30)'!AF43+'DINH AN (21-30)'!AF43+'NGOC BIEN (21-30)'!AF43+'LONG HIEP (21-30)'!AF43+'TAN HIEP (21-30)'!AF43</f>
        <v>#REF!</v>
      </c>
      <c r="AG43" s="471" t="e">
        <f>#REF!+#REF!+#REF!+#REF!+#REF!+#REF!+#REF!+#REF!+#REF!+'KIM SON (21-30)'!AG43+'HAM GIANG (21-30)'!AG43+'HAM TAN (21-30)'!AG43+'DAI AN (21-30)'!AG43+'DINH AN (21-30)'!AG43+'NGOC BIEN (21-30)'!AG43+'LONG HIEP (21-30)'!AG43+'TAN HIEP (21-30)'!AG43</f>
        <v>#REF!</v>
      </c>
      <c r="AH43" s="471" t="e">
        <f>#REF!+#REF!+#REF!+#REF!+#REF!+#REF!+#REF!+#REF!+#REF!+'KIM SON (21-30)'!AH43+'HAM GIANG (21-30)'!AH43+'HAM TAN (21-30)'!AH43+'DAI AN (21-30)'!AH43+'DINH AN (21-30)'!AH43+'NGOC BIEN (21-30)'!AH43+'LONG HIEP (21-30)'!AH43+'TAN HIEP (21-30)'!AH43</f>
        <v>#REF!</v>
      </c>
      <c r="AI43" s="471" t="e">
        <f>#REF!+#REF!+#REF!+#REF!+#REF!+#REF!+#REF!+#REF!+#REF!+'KIM SON (21-30)'!AI43+'HAM GIANG (21-30)'!AI43+'HAM TAN (21-30)'!AI43+'DAI AN (21-30)'!AI43+'DINH AN (21-30)'!AI43+'NGOC BIEN (21-30)'!AI43+'LONG HIEP (21-30)'!AI43+'TAN HIEP (21-30)'!AI43</f>
        <v>#REF!</v>
      </c>
      <c r="AJ43" s="471" t="e">
        <f>#REF!+#REF!+#REF!+#REF!+#REF!+#REF!+#REF!+#REF!+#REF!+'KIM SON (21-30)'!AJ43+'HAM GIANG (21-30)'!AJ43+'HAM TAN (21-30)'!AJ43+'DAI AN (21-30)'!AJ43+'DINH AN (21-30)'!AJ43+'NGOC BIEN (21-30)'!AJ43+'LONG HIEP (21-30)'!AJ43+'TAN HIEP (21-30)'!AJ43</f>
        <v>#REF!</v>
      </c>
      <c r="AK43" s="471" t="e">
        <f>#REF!+#REF!+#REF!+#REF!+#REF!+#REF!+#REF!+#REF!+#REF!+'KIM SON (21-30)'!AK43+'HAM GIANG (21-30)'!AK43+'HAM TAN (21-30)'!AK43+'DAI AN (21-30)'!AK43+'DINH AN (21-30)'!AK43+'NGOC BIEN (21-30)'!AK43+'LONG HIEP (21-30)'!AK43+'TAN HIEP (21-30)'!AK43</f>
        <v>#REF!</v>
      </c>
      <c r="AL43" s="471" t="e">
        <f>#REF!+#REF!+#REF!+#REF!+#REF!+#REF!+#REF!+#REF!+#REF!+'KIM SON (21-30)'!AL43+'HAM GIANG (21-30)'!AL43+'HAM TAN (21-30)'!AL43+'DAI AN (21-30)'!AL43+'DINH AN (21-30)'!AL43+'NGOC BIEN (21-30)'!AL43+'LONG HIEP (21-30)'!AL43+'TAN HIEP (21-30)'!AL43</f>
        <v>#REF!</v>
      </c>
      <c r="AM43" s="475" t="e">
        <f>$D43-$BH43</f>
        <v>#REF!</v>
      </c>
      <c r="AN43" s="471" t="e">
        <f>#REF!+#REF!+#REF!+#REF!+#REF!+#REF!+#REF!+#REF!+#REF!+'KIM SON (21-30)'!AN43+'HAM GIANG (21-30)'!AN43+'HAM TAN (21-30)'!AN43+'DAI AN (21-30)'!AN43+'DINH AN (21-30)'!AN43+'NGOC BIEN (21-30)'!AN43+'LONG HIEP (21-30)'!AN43+'TAN HIEP (21-30)'!AN43</f>
        <v>#REF!</v>
      </c>
      <c r="AO43" s="471" t="e">
        <f>#REF!+#REF!+#REF!+#REF!+#REF!+#REF!+#REF!+#REF!+#REF!+'KIM SON (21-30)'!AO43+'HAM GIANG (21-30)'!AO43+'HAM TAN (21-30)'!AO43+'DAI AN (21-30)'!AO43+'DINH AN (21-30)'!AO43+'NGOC BIEN (21-30)'!AO43+'LONG HIEP (21-30)'!AO43+'TAN HIEP (21-30)'!AO43</f>
        <v>#REF!</v>
      </c>
      <c r="AP43" s="471" t="e">
        <f>#REF!+#REF!+#REF!+#REF!+#REF!+#REF!+#REF!+#REF!+#REF!+'KIM SON (21-30)'!AP43+'HAM GIANG (21-30)'!AP43+'HAM TAN (21-30)'!AP43+'DAI AN (21-30)'!AP43+'DINH AN (21-30)'!AP43+'NGOC BIEN (21-30)'!AP43+'LONG HIEP (21-30)'!AP43+'TAN HIEP (21-30)'!AP43</f>
        <v>#REF!</v>
      </c>
      <c r="AQ43" s="471" t="e">
        <f>#REF!+#REF!+#REF!+#REF!+#REF!+#REF!+#REF!+#REF!+#REF!+'KIM SON (21-30)'!AQ43+'HAM GIANG (21-30)'!AQ43+'HAM TAN (21-30)'!AQ43+'DAI AN (21-30)'!AQ43+'DINH AN (21-30)'!AQ43+'NGOC BIEN (21-30)'!AQ43+'LONG HIEP (21-30)'!AQ43+'TAN HIEP (21-30)'!AQ43</f>
        <v>#REF!</v>
      </c>
      <c r="AR43" s="471" t="e">
        <f>#REF!+#REF!+#REF!+#REF!+#REF!+#REF!+#REF!+#REF!+#REF!+'KIM SON (21-30)'!AR43+'HAM GIANG (21-30)'!AR43+'HAM TAN (21-30)'!AR43+'DAI AN (21-30)'!AR43+'DINH AN (21-30)'!AR43+'NGOC BIEN (21-30)'!AR43+'LONG HIEP (21-30)'!AR43+'TAN HIEP (21-30)'!AR43</f>
        <v>#REF!</v>
      </c>
      <c r="AS43" s="471" t="e">
        <f>#REF!+#REF!+#REF!+#REF!+#REF!+#REF!+#REF!+#REF!+#REF!+'KIM SON (21-30)'!AS43+'HAM GIANG (21-30)'!AS43+'HAM TAN (21-30)'!AS43+'DAI AN (21-30)'!AS43+'DINH AN (21-30)'!AS43+'NGOC BIEN (21-30)'!AS43+'LONG HIEP (21-30)'!AS43+'TAN HIEP (21-30)'!AS43</f>
        <v>#REF!</v>
      </c>
      <c r="AT43" s="471" t="e">
        <f>#REF!+#REF!+#REF!+#REF!+#REF!+#REF!+#REF!+#REF!+#REF!+'KIM SON (21-30)'!AT43+'HAM GIANG (21-30)'!AT43+'HAM TAN (21-30)'!AT43+'DAI AN (21-30)'!AT43+'DINH AN (21-30)'!AT43+'NGOC BIEN (21-30)'!AT43+'LONG HIEP (21-30)'!AT43+'TAN HIEP (21-30)'!AT43</f>
        <v>#REF!</v>
      </c>
      <c r="AU43" s="471" t="e">
        <f>#REF!+#REF!+#REF!+#REF!+#REF!+#REF!+#REF!+#REF!+#REF!+'KIM SON (21-30)'!AU43+'HAM GIANG (21-30)'!AU43+'HAM TAN (21-30)'!AU43+'DAI AN (21-30)'!AU43+'DINH AN (21-30)'!AU43+'NGOC BIEN (21-30)'!AU43+'LONG HIEP (21-30)'!AU43+'TAN HIEP (21-30)'!AU43</f>
        <v>#REF!</v>
      </c>
      <c r="AV43" s="471" t="e">
        <f>#REF!+#REF!+#REF!+#REF!+#REF!+#REF!+#REF!+#REF!+#REF!+'KIM SON (21-30)'!AV43+'HAM GIANG (21-30)'!AV43+'HAM TAN (21-30)'!AV43+'DAI AN (21-30)'!AV43+'DINH AN (21-30)'!AV43+'NGOC BIEN (21-30)'!AV43+'LONG HIEP (21-30)'!AV43+'TAN HIEP (21-30)'!AV43</f>
        <v>#REF!</v>
      </c>
      <c r="AW43" s="471" t="e">
        <f>#REF!+#REF!+#REF!+#REF!+#REF!+#REF!+#REF!+#REF!+#REF!+'KIM SON (21-30)'!AW43+'HAM GIANG (21-30)'!AW43+'HAM TAN (21-30)'!AW43+'DAI AN (21-30)'!AW43+'DINH AN (21-30)'!AW43+'NGOC BIEN (21-30)'!AW43+'LONG HIEP (21-30)'!AW43+'TAN HIEP (21-30)'!AW43</f>
        <v>#REF!</v>
      </c>
      <c r="AX43" s="471" t="e">
        <f>#REF!+#REF!+#REF!+#REF!+#REF!+#REF!+#REF!+#REF!+#REF!+'KIM SON (21-30)'!AX43+'HAM GIANG (21-30)'!AX43+'HAM TAN (21-30)'!AX43+'DAI AN (21-30)'!AX43+'DINH AN (21-30)'!AX43+'NGOC BIEN (21-30)'!AX43+'LONG HIEP (21-30)'!AX43+'TAN HIEP (21-30)'!AX43</f>
        <v>#REF!</v>
      </c>
      <c r="AY43" s="471" t="e">
        <f>#REF!+#REF!+#REF!+#REF!+#REF!+#REF!+#REF!+#REF!+#REF!+'KIM SON (21-30)'!AY43+'HAM GIANG (21-30)'!AY43+'HAM TAN (21-30)'!AY43+'DAI AN (21-30)'!AY43+'DINH AN (21-30)'!AY43+'NGOC BIEN (21-30)'!AY43+'LONG HIEP (21-30)'!AY43+'TAN HIEP (21-30)'!AY43</f>
        <v>#REF!</v>
      </c>
      <c r="AZ43" s="471" t="e">
        <f>#REF!+#REF!+#REF!+#REF!+#REF!+#REF!+#REF!+#REF!+#REF!+'KIM SON (21-30)'!AZ43+'HAM GIANG (21-30)'!AZ43+'HAM TAN (21-30)'!AZ43+'DAI AN (21-30)'!AZ43+'DINH AN (21-30)'!AZ43+'NGOC BIEN (21-30)'!AZ43+'LONG HIEP (21-30)'!AZ43+'TAN HIEP (21-30)'!AZ43</f>
        <v>#REF!</v>
      </c>
      <c r="BA43" s="471" t="e">
        <f>#REF!+#REF!+#REF!+#REF!+#REF!+#REF!+#REF!+#REF!+#REF!+'KIM SON (21-30)'!BA43+'HAM GIANG (21-30)'!BA43+'HAM TAN (21-30)'!BA43+'DAI AN (21-30)'!BA43+'DINH AN (21-30)'!BA43+'NGOC BIEN (21-30)'!BA43+'LONG HIEP (21-30)'!BA43+'TAN HIEP (21-30)'!BA43</f>
        <v>#REF!</v>
      </c>
      <c r="BB43" s="471" t="e">
        <f>#REF!+#REF!+#REF!+#REF!+#REF!+#REF!+#REF!+#REF!+#REF!+'KIM SON (21-30)'!BB43+'HAM GIANG (21-30)'!BB43+'HAM TAN (21-30)'!BB43+'DAI AN (21-30)'!BB43+'DINH AN (21-30)'!BB43+'NGOC BIEN (21-30)'!BB43+'LONG HIEP (21-30)'!BB43+'TAN HIEP (21-30)'!BB43</f>
        <v>#REF!</v>
      </c>
      <c r="BC43" s="471" t="e">
        <f>#REF!+#REF!+#REF!+#REF!+#REF!+#REF!+#REF!+#REF!+#REF!+'KIM SON (21-30)'!BC43+'HAM GIANG (21-30)'!BC43+'HAM TAN (21-30)'!BC43+'DAI AN (21-30)'!BC43+'DINH AN (21-30)'!BC43+'NGOC BIEN (21-30)'!BC43+'LONG HIEP (21-30)'!BC43+'TAN HIEP (21-30)'!BC43</f>
        <v>#REF!</v>
      </c>
      <c r="BD43" s="471" t="e">
        <f>#REF!+#REF!+#REF!+#REF!+#REF!+#REF!+#REF!+#REF!+#REF!+'KIM SON (21-30)'!BD43+'HAM GIANG (21-30)'!BD43+'HAM TAN (21-30)'!BD43+'DAI AN (21-30)'!BD43+'DINH AN (21-30)'!BD43+'NGOC BIEN (21-30)'!BD43+'LONG HIEP (21-30)'!BD43+'TAN HIEP (21-30)'!BD43</f>
        <v>#REF!</v>
      </c>
      <c r="BE43" s="471" t="e">
        <f>#REF!+#REF!+#REF!+#REF!+#REF!+#REF!+#REF!+#REF!+#REF!+'KIM SON (21-30)'!BE43+'HAM GIANG (21-30)'!BE43+'HAM TAN (21-30)'!BE43+'DAI AN (21-30)'!BE43+'DINH AN (21-30)'!BE43+'NGOC BIEN (21-30)'!BE43+'LONG HIEP (21-30)'!BE43+'TAN HIEP (21-30)'!BE43</f>
        <v>#REF!</v>
      </c>
      <c r="BF43" s="471" t="e">
        <f>#REF!+#REF!+#REF!+#REF!+#REF!+#REF!+#REF!+#REF!+#REF!+'KIM SON (21-30)'!BF43+'HAM GIANG (21-30)'!BF43+'HAM TAN (21-30)'!BF43+'DAI AN (21-30)'!BF43+'DINH AN (21-30)'!BF43+'NGOC BIEN (21-30)'!BF43+'LONG HIEP (21-30)'!BF43+'TAN HIEP (21-30)'!BF43</f>
        <v>#REF!</v>
      </c>
      <c r="BG43" s="468"/>
      <c r="BH43" s="474" t="e">
        <f t="shared" ref="BH43:BH61" si="17">SUM(BF43,BG43,R43,E43)</f>
        <v>#REF!</v>
      </c>
      <c r="BI43" s="478" t="e">
        <f>$AM$64-BH43</f>
        <v>#REF!</v>
      </c>
      <c r="BJ43" s="468" t="e">
        <f t="shared" si="15"/>
        <v>#REF!</v>
      </c>
      <c r="BK43" s="450" t="e">
        <f>BJ43*100/BJ11</f>
        <v>#REF!</v>
      </c>
      <c r="BL43" s="451"/>
      <c r="BM43" s="36"/>
    </row>
    <row r="44" spans="1:65" s="4" customFormat="1" ht="30" customHeight="1">
      <c r="A44" s="370"/>
      <c r="B44" s="473" t="s">
        <v>379</v>
      </c>
      <c r="C44" s="16" t="s">
        <v>94</v>
      </c>
      <c r="D44" s="471" t="e">
        <f>#REF!+#REF!+#REF!+#REF!+#REF!+#REF!+#REF!+#REF!+#REF!+'KIM SON (21-30)'!D44+'HAM GIANG (21-30)'!D44+'HAM TAN (21-30)'!D44+'DAI AN (21-30)'!D44+'DINH AN (21-30)'!D44+'NGOC BIEN (21-30)'!D44+'LONG HIEP (21-30)'!D44+'TAN HIEP (21-30)'!D44</f>
        <v>#REF!</v>
      </c>
      <c r="E44" s="474" t="e">
        <f t="shared" si="16"/>
        <v>#REF!</v>
      </c>
      <c r="F44" s="471" t="e">
        <f>#REF!+#REF!+#REF!+#REF!+#REF!+#REF!+#REF!+#REF!+#REF!+'KIM SON (21-30)'!F44+'HAM GIANG (21-30)'!F44+'HAM TAN (21-30)'!F44+'DAI AN (21-30)'!F44+'DINH AN (21-30)'!F44+'NGOC BIEN (21-30)'!F44+'LONG HIEP (21-30)'!F44+'TAN HIEP (21-30)'!F44</f>
        <v>#REF!</v>
      </c>
      <c r="G44" s="471" t="e">
        <f>#REF!+#REF!+#REF!+#REF!+#REF!+#REF!+#REF!+#REF!+#REF!+'KIM SON (21-30)'!G44+'HAM GIANG (21-30)'!G44+'HAM TAN (21-30)'!G44+'DAI AN (21-30)'!G44+'DINH AN (21-30)'!G44+'NGOC BIEN (21-30)'!G44+'LONG HIEP (21-30)'!G44+'TAN HIEP (21-30)'!G44</f>
        <v>#REF!</v>
      </c>
      <c r="H44" s="471" t="e">
        <f>#REF!+#REF!+#REF!+#REF!+#REF!+#REF!+#REF!+#REF!+#REF!+'KIM SON (21-30)'!H44+'HAM GIANG (21-30)'!H44+'HAM TAN (21-30)'!H44+'DAI AN (21-30)'!H44+'DINH AN (21-30)'!H44+'NGOC BIEN (21-30)'!H44+'LONG HIEP (21-30)'!H44+'TAN HIEP (21-30)'!H44</f>
        <v>#REF!</v>
      </c>
      <c r="I44" s="471" t="e">
        <f>#REF!+#REF!+#REF!+#REF!+#REF!+#REF!+#REF!+#REF!+#REF!+'KIM SON (21-30)'!I44+'HAM GIANG (21-30)'!I44+'HAM TAN (21-30)'!I44+'DAI AN (21-30)'!I44+'DINH AN (21-30)'!I44+'NGOC BIEN (21-30)'!I44+'LONG HIEP (21-30)'!I44+'TAN HIEP (21-30)'!I44</f>
        <v>#REF!</v>
      </c>
      <c r="J44" s="471" t="e">
        <f>#REF!+#REF!+#REF!+#REF!+#REF!+#REF!+#REF!+#REF!+#REF!+'KIM SON (21-30)'!J44+'HAM GIANG (21-30)'!J44+'HAM TAN (21-30)'!J44+'DAI AN (21-30)'!J44+'DINH AN (21-30)'!J44+'NGOC BIEN (21-30)'!J44+'LONG HIEP (21-30)'!J44+'TAN HIEP (21-30)'!J44</f>
        <v>#REF!</v>
      </c>
      <c r="K44" s="471" t="e">
        <f>#REF!+#REF!+#REF!+#REF!+#REF!+#REF!+#REF!+#REF!+#REF!+'KIM SON (21-30)'!K44+'HAM GIANG (21-30)'!K44+'HAM TAN (21-30)'!K44+'DAI AN (21-30)'!K44+'DINH AN (21-30)'!K44+'NGOC BIEN (21-30)'!K44+'LONG HIEP (21-30)'!K44+'TAN HIEP (21-30)'!K44</f>
        <v>#REF!</v>
      </c>
      <c r="L44" s="471" t="e">
        <f>#REF!+#REF!+#REF!+#REF!+#REF!+#REF!+#REF!+#REF!+#REF!+'KIM SON (21-30)'!L44+'HAM GIANG (21-30)'!L44+'HAM TAN (21-30)'!L44+'DAI AN (21-30)'!L44+'DINH AN (21-30)'!L44+'NGOC BIEN (21-30)'!L44+'LONG HIEP (21-30)'!L44+'TAN HIEP (21-30)'!L44</f>
        <v>#REF!</v>
      </c>
      <c r="M44" s="471" t="e">
        <f>#REF!+#REF!+#REF!+#REF!+#REF!+#REF!+#REF!+#REF!+#REF!+'KIM SON (21-30)'!M44+'HAM GIANG (21-30)'!M44+'HAM TAN (21-30)'!M44+'DAI AN (21-30)'!M44+'DINH AN (21-30)'!M44+'NGOC BIEN (21-30)'!M44+'LONG HIEP (21-30)'!M44+'TAN HIEP (21-30)'!M44</f>
        <v>#REF!</v>
      </c>
      <c r="N44" s="471" t="e">
        <f>#REF!+#REF!+#REF!+#REF!+#REF!+#REF!+#REF!+#REF!+#REF!+'KIM SON (21-30)'!N44+'HAM GIANG (21-30)'!N44+'HAM TAN (21-30)'!N44+'DAI AN (21-30)'!N44+'DINH AN (21-30)'!N44+'NGOC BIEN (21-30)'!N44+'LONG HIEP (21-30)'!N44+'TAN HIEP (21-30)'!N44</f>
        <v>#REF!</v>
      </c>
      <c r="O44" s="471" t="e">
        <f>#REF!+#REF!+#REF!+#REF!+#REF!+#REF!+#REF!+#REF!+#REF!+'KIM SON (21-30)'!O44+'HAM GIANG (21-30)'!O44+'HAM TAN (21-30)'!O44+'DAI AN (21-30)'!O44+'DINH AN (21-30)'!O44+'NGOC BIEN (21-30)'!O44+'LONG HIEP (21-30)'!O44+'TAN HIEP (21-30)'!O44</f>
        <v>#REF!</v>
      </c>
      <c r="P44" s="471" t="e">
        <f>#REF!+#REF!+#REF!+#REF!+#REF!+#REF!+#REF!+#REF!+#REF!+'KIM SON (21-30)'!P44+'HAM GIANG (21-30)'!P44+'HAM TAN (21-30)'!P44+'DAI AN (21-30)'!P44+'DINH AN (21-30)'!P44+'NGOC BIEN (21-30)'!P44+'LONG HIEP (21-30)'!P44+'TAN HIEP (21-30)'!P44</f>
        <v>#REF!</v>
      </c>
      <c r="Q44" s="471" t="e">
        <f>#REF!+#REF!+#REF!+#REF!+#REF!+#REF!+#REF!+#REF!+#REF!+'KIM SON (21-30)'!Q44+'HAM GIANG (21-30)'!Q44+'HAM TAN (21-30)'!Q44+'DAI AN (21-30)'!Q44+'DINH AN (21-30)'!Q44+'NGOC BIEN (21-30)'!Q44+'LONG HIEP (21-30)'!Q44+'TAN HIEP (21-30)'!Q44</f>
        <v>#REF!</v>
      </c>
      <c r="R44" s="468" t="e">
        <f t="shared" si="13"/>
        <v>#REF!</v>
      </c>
      <c r="S44" s="471" t="e">
        <f>#REF!+#REF!+#REF!+#REF!+#REF!+#REF!+#REF!+#REF!+#REF!+'KIM SON (21-30)'!S44+'HAM GIANG (21-30)'!S44+'HAM TAN (21-30)'!S44+'DAI AN (21-30)'!S44+'DINH AN (21-30)'!S44+'NGOC BIEN (21-30)'!S44+'LONG HIEP (21-30)'!S44+'TAN HIEP (21-30)'!S44</f>
        <v>#REF!</v>
      </c>
      <c r="T44" s="471" t="e">
        <f>#REF!+#REF!+#REF!+#REF!+#REF!+#REF!+#REF!+#REF!+#REF!+'KIM SON (21-30)'!T44+'HAM GIANG (21-30)'!T44+'HAM TAN (21-30)'!T44+'DAI AN (21-30)'!T44+'DINH AN (21-30)'!T44+'NGOC BIEN (21-30)'!T44+'LONG HIEP (21-30)'!T44+'TAN HIEP (21-30)'!T44</f>
        <v>#REF!</v>
      </c>
      <c r="U44" s="471" t="e">
        <f>#REF!+#REF!+#REF!+#REF!+#REF!+#REF!+#REF!+#REF!+#REF!+'KIM SON (21-30)'!U44+'HAM GIANG (21-30)'!U44+'HAM TAN (21-30)'!U44+'DAI AN (21-30)'!U44+'DINH AN (21-30)'!U44+'NGOC BIEN (21-30)'!U44+'LONG HIEP (21-30)'!U44+'TAN HIEP (21-30)'!U44</f>
        <v>#REF!</v>
      </c>
      <c r="V44" s="471" t="e">
        <f>#REF!+#REF!+#REF!+#REF!+#REF!+#REF!+#REF!+#REF!+#REF!+'KIM SON (21-30)'!V44+'HAM GIANG (21-30)'!V44+'HAM TAN (21-30)'!V44+'DAI AN (21-30)'!V44+'DINH AN (21-30)'!V44+'NGOC BIEN (21-30)'!V44+'LONG HIEP (21-30)'!V44+'TAN HIEP (21-30)'!V44</f>
        <v>#REF!</v>
      </c>
      <c r="W44" s="471" t="e">
        <f>#REF!+#REF!+#REF!+#REF!+#REF!+#REF!+#REF!+#REF!+#REF!+'KIM SON (21-30)'!W44+'HAM GIANG (21-30)'!W44+'HAM TAN (21-30)'!W44+'DAI AN (21-30)'!W44+'DINH AN (21-30)'!W44+'NGOC BIEN (21-30)'!W44+'LONG HIEP (21-30)'!W44+'TAN HIEP (21-30)'!W44</f>
        <v>#REF!</v>
      </c>
      <c r="X44" s="471" t="e">
        <f>#REF!+#REF!+#REF!+#REF!+#REF!+#REF!+#REF!+#REF!+#REF!+'KIM SON (21-30)'!X44+'HAM GIANG (21-30)'!X44+'HAM TAN (21-30)'!X44+'DAI AN (21-30)'!X44+'DINH AN (21-30)'!X44+'NGOC BIEN (21-30)'!X44+'LONG HIEP (21-30)'!X44+'TAN HIEP (21-30)'!X44</f>
        <v>#REF!</v>
      </c>
      <c r="Y44" s="471" t="e">
        <f>#REF!+#REF!+#REF!+#REF!+#REF!+#REF!+#REF!+#REF!+#REF!+'KIM SON (21-30)'!Y44+'HAM GIANG (21-30)'!Y44+'HAM TAN (21-30)'!Y44+'DAI AN (21-30)'!Y44+'DINH AN (21-30)'!Y44+'NGOC BIEN (21-30)'!Y44+'LONG HIEP (21-30)'!Y44+'TAN HIEP (21-30)'!Y44</f>
        <v>#REF!</v>
      </c>
      <c r="Z44" s="471" t="e">
        <f>#REF!+#REF!+#REF!+#REF!+#REF!+#REF!+#REF!+#REF!+#REF!+'KIM SON (21-30)'!Z44+'HAM GIANG (21-30)'!Z44+'HAM TAN (21-30)'!Z44+'DAI AN (21-30)'!Z44+'DINH AN (21-30)'!Z44+'NGOC BIEN (21-30)'!Z44+'LONG HIEP (21-30)'!Z44+'TAN HIEP (21-30)'!Z44</f>
        <v>#REF!</v>
      </c>
      <c r="AA44" s="471" t="e">
        <f>#REF!+#REF!+#REF!+#REF!+#REF!+#REF!+#REF!+#REF!+#REF!+'KIM SON (21-30)'!AA44+'HAM GIANG (21-30)'!AA44+'HAM TAN (21-30)'!AA44+'DAI AN (21-30)'!AA44+'DINH AN (21-30)'!AA44+'NGOC BIEN (21-30)'!AA44+'LONG HIEP (21-30)'!AA44+'TAN HIEP (21-30)'!AA44</f>
        <v>#REF!</v>
      </c>
      <c r="AB44" s="468" t="e">
        <f>SUM(AD44:AM44,AO44:AS44)</f>
        <v>#REF!</v>
      </c>
      <c r="AC44" s="471" t="e">
        <f>#REF!+#REF!+#REF!+#REF!+#REF!+#REF!+#REF!+#REF!+#REF!+'KIM SON (21-30)'!AC44+'HAM GIANG (21-30)'!AC44+'HAM TAN (21-30)'!AC44+'DAI AN (21-30)'!AC44+'DINH AN (21-30)'!AC44+'NGOC BIEN (21-30)'!AC44+'LONG HIEP (21-30)'!AC44+'TAN HIEP (21-30)'!AC44</f>
        <v>#REF!</v>
      </c>
      <c r="AD44" s="471" t="e">
        <f>#REF!+#REF!+#REF!+#REF!+#REF!+#REF!+#REF!+#REF!+#REF!+'KIM SON (21-30)'!AD44+'HAM GIANG (21-30)'!AD44+'HAM TAN (21-30)'!AD44+'DAI AN (21-30)'!AD44+'DINH AN (21-30)'!AD44+'NGOC BIEN (21-30)'!AD44+'LONG HIEP (21-30)'!AD44+'TAN HIEP (21-30)'!AD44</f>
        <v>#REF!</v>
      </c>
      <c r="AE44" s="471" t="e">
        <f>#REF!+#REF!+#REF!+#REF!+#REF!+#REF!+#REF!+#REF!+#REF!+'KIM SON (21-30)'!AE44+'HAM GIANG (21-30)'!AE44+'HAM TAN (21-30)'!AE44+'DAI AN (21-30)'!AE44+'DINH AN (21-30)'!AE44+'NGOC BIEN (21-30)'!AE44+'LONG HIEP (21-30)'!AE44+'TAN HIEP (21-30)'!AE44</f>
        <v>#REF!</v>
      </c>
      <c r="AF44" s="471" t="e">
        <f>#REF!+#REF!+#REF!+#REF!+#REF!+#REF!+#REF!+#REF!+#REF!+'KIM SON (21-30)'!AF44+'HAM GIANG (21-30)'!AF44+'HAM TAN (21-30)'!AF44+'DAI AN (21-30)'!AF44+'DINH AN (21-30)'!AF44+'NGOC BIEN (21-30)'!AF44+'LONG HIEP (21-30)'!AF44+'TAN HIEP (21-30)'!AF44</f>
        <v>#REF!</v>
      </c>
      <c r="AG44" s="471" t="e">
        <f>#REF!+#REF!+#REF!+#REF!+#REF!+#REF!+#REF!+#REF!+#REF!+'KIM SON (21-30)'!AG44+'HAM GIANG (21-30)'!AG44+'HAM TAN (21-30)'!AG44+'DAI AN (21-30)'!AG44+'DINH AN (21-30)'!AG44+'NGOC BIEN (21-30)'!AG44+'LONG HIEP (21-30)'!AG44+'TAN HIEP (21-30)'!AG44</f>
        <v>#REF!</v>
      </c>
      <c r="AH44" s="471" t="e">
        <f>#REF!+#REF!+#REF!+#REF!+#REF!+#REF!+#REF!+#REF!+#REF!+'KIM SON (21-30)'!AH44+'HAM GIANG (21-30)'!AH44+'HAM TAN (21-30)'!AH44+'DAI AN (21-30)'!AH44+'DINH AN (21-30)'!AH44+'NGOC BIEN (21-30)'!AH44+'LONG HIEP (21-30)'!AH44+'TAN HIEP (21-30)'!AH44</f>
        <v>#REF!</v>
      </c>
      <c r="AI44" s="471" t="e">
        <f>#REF!+#REF!+#REF!+#REF!+#REF!+#REF!+#REF!+#REF!+#REF!+'KIM SON (21-30)'!AI44+'HAM GIANG (21-30)'!AI44+'HAM TAN (21-30)'!AI44+'DAI AN (21-30)'!AI44+'DINH AN (21-30)'!AI44+'NGOC BIEN (21-30)'!AI44+'LONG HIEP (21-30)'!AI44+'TAN HIEP (21-30)'!AI44</f>
        <v>#REF!</v>
      </c>
      <c r="AJ44" s="471" t="e">
        <f>#REF!+#REF!+#REF!+#REF!+#REF!+#REF!+#REF!+#REF!+#REF!+'KIM SON (21-30)'!AJ44+'HAM GIANG (21-30)'!AJ44+'HAM TAN (21-30)'!AJ44+'DAI AN (21-30)'!AJ44+'DINH AN (21-30)'!AJ44+'NGOC BIEN (21-30)'!AJ44+'LONG HIEP (21-30)'!AJ44+'TAN HIEP (21-30)'!AJ44</f>
        <v>#REF!</v>
      </c>
      <c r="AK44" s="471" t="e">
        <f>#REF!+#REF!+#REF!+#REF!+#REF!+#REF!+#REF!+#REF!+#REF!+'KIM SON (21-30)'!AK44+'HAM GIANG (21-30)'!AK44+'HAM TAN (21-30)'!AK44+'DAI AN (21-30)'!AK44+'DINH AN (21-30)'!AK44+'NGOC BIEN (21-30)'!AK44+'LONG HIEP (21-30)'!AK44+'TAN HIEP (21-30)'!AK44</f>
        <v>#REF!</v>
      </c>
      <c r="AL44" s="471" t="e">
        <f>#REF!+#REF!+#REF!+#REF!+#REF!+#REF!+#REF!+#REF!+#REF!+'KIM SON (21-30)'!AL44+'HAM GIANG (21-30)'!AL44+'HAM TAN (21-30)'!AL44+'DAI AN (21-30)'!AL44+'DINH AN (21-30)'!AL44+'NGOC BIEN (21-30)'!AL44+'LONG HIEP (21-30)'!AL44+'TAN HIEP (21-30)'!AL44</f>
        <v>#REF!</v>
      </c>
      <c r="AM44" s="471" t="e">
        <f>#REF!+#REF!+#REF!+#REF!+#REF!+#REF!+#REF!+#REF!+#REF!+'KIM SON (21-30)'!AM44+'HAM GIANG (21-30)'!AM44+'HAM TAN (21-30)'!AM44+'DAI AN (21-30)'!AM44+'DINH AN (21-30)'!AM44+'NGOC BIEN (21-30)'!AM44+'LONG HIEP (21-30)'!AM44+'TAN HIEP (21-30)'!AM44</f>
        <v>#REF!</v>
      </c>
      <c r="AN44" s="475" t="e">
        <f>$D44-$BH44</f>
        <v>#REF!</v>
      </c>
      <c r="AO44" s="471" t="e">
        <f>#REF!+#REF!+#REF!+#REF!+#REF!+#REF!+#REF!+#REF!+#REF!+'KIM SON (21-30)'!AO44+'HAM GIANG (21-30)'!AO44+'HAM TAN (21-30)'!AO44+'DAI AN (21-30)'!AO44+'DINH AN (21-30)'!AO44+'NGOC BIEN (21-30)'!AO44+'LONG HIEP (21-30)'!AO44+'TAN HIEP (21-30)'!AO44</f>
        <v>#REF!</v>
      </c>
      <c r="AP44" s="471" t="e">
        <f>#REF!+#REF!+#REF!+#REF!+#REF!+#REF!+#REF!+#REF!+#REF!+'KIM SON (21-30)'!AP44+'HAM GIANG (21-30)'!AP44+'HAM TAN (21-30)'!AP44+'DAI AN (21-30)'!AP44+'DINH AN (21-30)'!AP44+'NGOC BIEN (21-30)'!AP44+'LONG HIEP (21-30)'!AP44+'TAN HIEP (21-30)'!AP44</f>
        <v>#REF!</v>
      </c>
      <c r="AQ44" s="471" t="e">
        <f>#REF!+#REF!+#REF!+#REF!+#REF!+#REF!+#REF!+#REF!+#REF!+'KIM SON (21-30)'!AQ44+'HAM GIANG (21-30)'!AQ44+'HAM TAN (21-30)'!AQ44+'DAI AN (21-30)'!AQ44+'DINH AN (21-30)'!AQ44+'NGOC BIEN (21-30)'!AQ44+'LONG HIEP (21-30)'!AQ44+'TAN HIEP (21-30)'!AQ44</f>
        <v>#REF!</v>
      </c>
      <c r="AR44" s="471" t="e">
        <f>#REF!+#REF!+#REF!+#REF!+#REF!+#REF!+#REF!+#REF!+#REF!+'KIM SON (21-30)'!AR44+'HAM GIANG (21-30)'!AR44+'HAM TAN (21-30)'!AR44+'DAI AN (21-30)'!AR44+'DINH AN (21-30)'!AR44+'NGOC BIEN (21-30)'!AR44+'LONG HIEP (21-30)'!AR44+'TAN HIEP (21-30)'!AR44</f>
        <v>#REF!</v>
      </c>
      <c r="AS44" s="471" t="e">
        <f>#REF!+#REF!+#REF!+#REF!+#REF!+#REF!+#REF!+#REF!+#REF!+'KIM SON (21-30)'!AS44+'HAM GIANG (21-30)'!AS44+'HAM TAN (21-30)'!AS44+'DAI AN (21-30)'!AS44+'DINH AN (21-30)'!AS44+'NGOC BIEN (21-30)'!AS44+'LONG HIEP (21-30)'!AS44+'TAN HIEP (21-30)'!AS44</f>
        <v>#REF!</v>
      </c>
      <c r="AT44" s="471" t="e">
        <f>#REF!+#REF!+#REF!+#REF!+#REF!+#REF!+#REF!+#REF!+#REF!+'KIM SON (21-30)'!AT44+'HAM GIANG (21-30)'!AT44+'HAM TAN (21-30)'!AT44+'DAI AN (21-30)'!AT44+'DINH AN (21-30)'!AT44+'NGOC BIEN (21-30)'!AT44+'LONG HIEP (21-30)'!AT44+'TAN HIEP (21-30)'!AT44</f>
        <v>#REF!</v>
      </c>
      <c r="AU44" s="471" t="e">
        <f>#REF!+#REF!+#REF!+#REF!+#REF!+#REF!+#REF!+#REF!+#REF!+'KIM SON (21-30)'!AU44+'HAM GIANG (21-30)'!AU44+'HAM TAN (21-30)'!AU44+'DAI AN (21-30)'!AU44+'DINH AN (21-30)'!AU44+'NGOC BIEN (21-30)'!AU44+'LONG HIEP (21-30)'!AU44+'TAN HIEP (21-30)'!AU44</f>
        <v>#REF!</v>
      </c>
      <c r="AV44" s="471" t="e">
        <f>#REF!+#REF!+#REF!+#REF!+#REF!+#REF!+#REF!+#REF!+#REF!+'KIM SON (21-30)'!AV44+'HAM GIANG (21-30)'!AV44+'HAM TAN (21-30)'!AV44+'DAI AN (21-30)'!AV44+'DINH AN (21-30)'!AV44+'NGOC BIEN (21-30)'!AV44+'LONG HIEP (21-30)'!AV44+'TAN HIEP (21-30)'!AV44</f>
        <v>#REF!</v>
      </c>
      <c r="AW44" s="471" t="e">
        <f>#REF!+#REF!+#REF!+#REF!+#REF!+#REF!+#REF!+#REF!+#REF!+'KIM SON (21-30)'!AW44+'HAM GIANG (21-30)'!AW44+'HAM TAN (21-30)'!AW44+'DAI AN (21-30)'!AW44+'DINH AN (21-30)'!AW44+'NGOC BIEN (21-30)'!AW44+'LONG HIEP (21-30)'!AW44+'TAN HIEP (21-30)'!AW44</f>
        <v>#REF!</v>
      </c>
      <c r="AX44" s="471" t="e">
        <f>#REF!+#REF!+#REF!+#REF!+#REF!+#REF!+#REF!+#REF!+#REF!+'KIM SON (21-30)'!AX44+'HAM GIANG (21-30)'!AX44+'HAM TAN (21-30)'!AX44+'DAI AN (21-30)'!AX44+'DINH AN (21-30)'!AX44+'NGOC BIEN (21-30)'!AX44+'LONG HIEP (21-30)'!AX44+'TAN HIEP (21-30)'!AX44</f>
        <v>#REF!</v>
      </c>
      <c r="AY44" s="471" t="e">
        <f>#REF!+#REF!+#REF!+#REF!+#REF!+#REF!+#REF!+#REF!+#REF!+'KIM SON (21-30)'!AY44+'HAM GIANG (21-30)'!AY44+'HAM TAN (21-30)'!AY44+'DAI AN (21-30)'!AY44+'DINH AN (21-30)'!AY44+'NGOC BIEN (21-30)'!AY44+'LONG HIEP (21-30)'!AY44+'TAN HIEP (21-30)'!AY44</f>
        <v>#REF!</v>
      </c>
      <c r="AZ44" s="471" t="e">
        <f>#REF!+#REF!+#REF!+#REF!+#REF!+#REF!+#REF!+#REF!+#REF!+'KIM SON (21-30)'!AZ44+'HAM GIANG (21-30)'!AZ44+'HAM TAN (21-30)'!AZ44+'DAI AN (21-30)'!AZ44+'DINH AN (21-30)'!AZ44+'NGOC BIEN (21-30)'!AZ44+'LONG HIEP (21-30)'!AZ44+'TAN HIEP (21-30)'!AZ44</f>
        <v>#REF!</v>
      </c>
      <c r="BA44" s="471" t="e">
        <f>#REF!+#REF!+#REF!+#REF!+#REF!+#REF!+#REF!+#REF!+#REF!+'KIM SON (21-30)'!BA44+'HAM GIANG (21-30)'!BA44+'HAM TAN (21-30)'!BA44+'DAI AN (21-30)'!BA44+'DINH AN (21-30)'!BA44+'NGOC BIEN (21-30)'!BA44+'LONG HIEP (21-30)'!BA44+'TAN HIEP (21-30)'!BA44</f>
        <v>#REF!</v>
      </c>
      <c r="BB44" s="471" t="e">
        <f>#REF!+#REF!+#REF!+#REF!+#REF!+#REF!+#REF!+#REF!+#REF!+'KIM SON (21-30)'!BB44+'HAM GIANG (21-30)'!BB44+'HAM TAN (21-30)'!BB44+'DAI AN (21-30)'!BB44+'DINH AN (21-30)'!BB44+'NGOC BIEN (21-30)'!BB44+'LONG HIEP (21-30)'!BB44+'TAN HIEP (21-30)'!BB44</f>
        <v>#REF!</v>
      </c>
      <c r="BC44" s="471" t="e">
        <f>#REF!+#REF!+#REF!+#REF!+#REF!+#REF!+#REF!+#REF!+#REF!+'KIM SON (21-30)'!BC44+'HAM GIANG (21-30)'!BC44+'HAM TAN (21-30)'!BC44+'DAI AN (21-30)'!BC44+'DINH AN (21-30)'!BC44+'NGOC BIEN (21-30)'!BC44+'LONG HIEP (21-30)'!BC44+'TAN HIEP (21-30)'!BC44</f>
        <v>#REF!</v>
      </c>
      <c r="BD44" s="471" t="e">
        <f>#REF!+#REF!+#REF!+#REF!+#REF!+#REF!+#REF!+#REF!+#REF!+'KIM SON (21-30)'!BD44+'HAM GIANG (21-30)'!BD44+'HAM TAN (21-30)'!BD44+'DAI AN (21-30)'!BD44+'DINH AN (21-30)'!BD44+'NGOC BIEN (21-30)'!BD44+'LONG HIEP (21-30)'!BD44+'TAN HIEP (21-30)'!BD44</f>
        <v>#REF!</v>
      </c>
      <c r="BE44" s="471" t="e">
        <f>#REF!+#REF!+#REF!+#REF!+#REF!+#REF!+#REF!+#REF!+#REF!+'KIM SON (21-30)'!BE44+'HAM GIANG (21-30)'!BE44+'HAM TAN (21-30)'!BE44+'DAI AN (21-30)'!BE44+'DINH AN (21-30)'!BE44+'NGOC BIEN (21-30)'!BE44+'LONG HIEP (21-30)'!BE44+'TAN HIEP (21-30)'!BE44</f>
        <v>#REF!</v>
      </c>
      <c r="BF44" s="471" t="e">
        <f>#REF!+#REF!+#REF!+#REF!+#REF!+#REF!+#REF!+#REF!+#REF!+'KIM SON (21-30)'!BF44+'HAM GIANG (21-30)'!BF44+'HAM TAN (21-30)'!BF44+'DAI AN (21-30)'!BF44+'DINH AN (21-30)'!BF44+'NGOC BIEN (21-30)'!BF44+'LONG HIEP (21-30)'!BF44+'TAN HIEP (21-30)'!BF44</f>
        <v>#REF!</v>
      </c>
      <c r="BG44" s="468"/>
      <c r="BH44" s="474" t="e">
        <f t="shared" si="17"/>
        <v>#REF!</v>
      </c>
      <c r="BI44" s="478" t="e">
        <f>$AN$64-BH44</f>
        <v>#REF!</v>
      </c>
      <c r="BJ44" s="468" t="e">
        <f t="shared" si="15"/>
        <v>#REF!</v>
      </c>
      <c r="BK44" s="450" t="e">
        <f>BJ44*100/BJ8</f>
        <v>#REF!</v>
      </c>
      <c r="BL44" s="451"/>
      <c r="BM44" s="36"/>
    </row>
    <row r="45" spans="1:65" s="4" customFormat="1" ht="30" customHeight="1">
      <c r="A45" s="370"/>
      <c r="B45" s="473" t="s">
        <v>380</v>
      </c>
      <c r="C45" s="16" t="s">
        <v>111</v>
      </c>
      <c r="D45" s="471" t="e">
        <f>#REF!+#REF!+#REF!+#REF!+#REF!+#REF!+#REF!+#REF!+#REF!+'KIM SON (21-30)'!D45+'HAM GIANG (21-30)'!D45+'HAM TAN (21-30)'!D45+'DAI AN (21-30)'!D45+'DINH AN (21-30)'!D45+'NGOC BIEN (21-30)'!D45+'LONG HIEP (21-30)'!D45+'TAN HIEP (21-30)'!D45</f>
        <v>#REF!</v>
      </c>
      <c r="E45" s="474" t="e">
        <f t="shared" si="16"/>
        <v>#REF!</v>
      </c>
      <c r="F45" s="471" t="e">
        <f>#REF!+#REF!+#REF!+#REF!+#REF!+#REF!+#REF!+#REF!+#REF!+'KIM SON (21-30)'!F45+'HAM GIANG (21-30)'!F45+'HAM TAN (21-30)'!F45+'DAI AN (21-30)'!F45+'DINH AN (21-30)'!F45+'NGOC BIEN (21-30)'!F45+'LONG HIEP (21-30)'!F45+'TAN HIEP (21-30)'!F45</f>
        <v>#REF!</v>
      </c>
      <c r="G45" s="471" t="e">
        <f>#REF!+#REF!+#REF!+#REF!+#REF!+#REF!+#REF!+#REF!+#REF!+'KIM SON (21-30)'!G45+'HAM GIANG (21-30)'!G45+'HAM TAN (21-30)'!G45+'DAI AN (21-30)'!G45+'DINH AN (21-30)'!G45+'NGOC BIEN (21-30)'!G45+'LONG HIEP (21-30)'!G45+'TAN HIEP (21-30)'!G45</f>
        <v>#REF!</v>
      </c>
      <c r="H45" s="471" t="e">
        <f>#REF!+#REF!+#REF!+#REF!+#REF!+#REF!+#REF!+#REF!+#REF!+'KIM SON (21-30)'!H45+'HAM GIANG (21-30)'!H45+'HAM TAN (21-30)'!H45+'DAI AN (21-30)'!H45+'DINH AN (21-30)'!H45+'NGOC BIEN (21-30)'!H45+'LONG HIEP (21-30)'!H45+'TAN HIEP (21-30)'!H45</f>
        <v>#REF!</v>
      </c>
      <c r="I45" s="471" t="e">
        <f>#REF!+#REF!+#REF!+#REF!+#REF!+#REF!+#REF!+#REF!+#REF!+'KIM SON (21-30)'!I45+'HAM GIANG (21-30)'!I45+'HAM TAN (21-30)'!I45+'DAI AN (21-30)'!I45+'DINH AN (21-30)'!I45+'NGOC BIEN (21-30)'!I45+'LONG HIEP (21-30)'!I45+'TAN HIEP (21-30)'!I45</f>
        <v>#REF!</v>
      </c>
      <c r="J45" s="471" t="e">
        <f>#REF!+#REF!+#REF!+#REF!+#REF!+#REF!+#REF!+#REF!+#REF!+'KIM SON (21-30)'!J45+'HAM GIANG (21-30)'!J45+'HAM TAN (21-30)'!J45+'DAI AN (21-30)'!J45+'DINH AN (21-30)'!J45+'NGOC BIEN (21-30)'!J45+'LONG HIEP (21-30)'!J45+'TAN HIEP (21-30)'!J45</f>
        <v>#REF!</v>
      </c>
      <c r="K45" s="471" t="e">
        <f>#REF!+#REF!+#REF!+#REF!+#REF!+#REF!+#REF!+#REF!+#REF!+'KIM SON (21-30)'!K45+'HAM GIANG (21-30)'!K45+'HAM TAN (21-30)'!K45+'DAI AN (21-30)'!K45+'DINH AN (21-30)'!K45+'NGOC BIEN (21-30)'!K45+'LONG HIEP (21-30)'!K45+'TAN HIEP (21-30)'!K45</f>
        <v>#REF!</v>
      </c>
      <c r="L45" s="471" t="e">
        <f>#REF!+#REF!+#REF!+#REF!+#REF!+#REF!+#REF!+#REF!+#REF!+'KIM SON (21-30)'!L45+'HAM GIANG (21-30)'!L45+'HAM TAN (21-30)'!L45+'DAI AN (21-30)'!L45+'DINH AN (21-30)'!L45+'NGOC BIEN (21-30)'!L45+'LONG HIEP (21-30)'!L45+'TAN HIEP (21-30)'!L45</f>
        <v>#REF!</v>
      </c>
      <c r="M45" s="471" t="e">
        <f>#REF!+#REF!+#REF!+#REF!+#REF!+#REF!+#REF!+#REF!+#REF!+'KIM SON (21-30)'!M45+'HAM GIANG (21-30)'!M45+'HAM TAN (21-30)'!M45+'DAI AN (21-30)'!M45+'DINH AN (21-30)'!M45+'NGOC BIEN (21-30)'!M45+'LONG HIEP (21-30)'!M45+'TAN HIEP (21-30)'!M45</f>
        <v>#REF!</v>
      </c>
      <c r="N45" s="471" t="e">
        <f>#REF!+#REF!+#REF!+#REF!+#REF!+#REF!+#REF!+#REF!+#REF!+'KIM SON (21-30)'!N45+'HAM GIANG (21-30)'!N45+'HAM TAN (21-30)'!N45+'DAI AN (21-30)'!N45+'DINH AN (21-30)'!N45+'NGOC BIEN (21-30)'!N45+'LONG HIEP (21-30)'!N45+'TAN HIEP (21-30)'!N45</f>
        <v>#REF!</v>
      </c>
      <c r="O45" s="471" t="e">
        <f>#REF!+#REF!+#REF!+#REF!+#REF!+#REF!+#REF!+#REF!+#REF!+'KIM SON (21-30)'!O45+'HAM GIANG (21-30)'!O45+'HAM TAN (21-30)'!O45+'DAI AN (21-30)'!O45+'DINH AN (21-30)'!O45+'NGOC BIEN (21-30)'!O45+'LONG HIEP (21-30)'!O45+'TAN HIEP (21-30)'!O45</f>
        <v>#REF!</v>
      </c>
      <c r="P45" s="471" t="e">
        <f>#REF!+#REF!+#REF!+#REF!+#REF!+#REF!+#REF!+#REF!+#REF!+'KIM SON (21-30)'!P45+'HAM GIANG (21-30)'!P45+'HAM TAN (21-30)'!P45+'DAI AN (21-30)'!P45+'DINH AN (21-30)'!P45+'NGOC BIEN (21-30)'!P45+'LONG HIEP (21-30)'!P45+'TAN HIEP (21-30)'!P45</f>
        <v>#REF!</v>
      </c>
      <c r="Q45" s="471" t="e">
        <f>#REF!+#REF!+#REF!+#REF!+#REF!+#REF!+#REF!+#REF!+#REF!+'KIM SON (21-30)'!Q45+'HAM GIANG (21-30)'!Q45+'HAM TAN (21-30)'!Q45+'DAI AN (21-30)'!Q45+'DINH AN (21-30)'!Q45+'NGOC BIEN (21-30)'!Q45+'LONG HIEP (21-30)'!Q45+'TAN HIEP (21-30)'!Q45</f>
        <v>#REF!</v>
      </c>
      <c r="R45" s="468" t="e">
        <f t="shared" si="13"/>
        <v>#REF!</v>
      </c>
      <c r="S45" s="471" t="e">
        <f>#REF!+#REF!+#REF!+#REF!+#REF!+#REF!+#REF!+#REF!+#REF!+'KIM SON (21-30)'!S45+'HAM GIANG (21-30)'!S45+'HAM TAN (21-30)'!S45+'DAI AN (21-30)'!S45+'DINH AN (21-30)'!S45+'NGOC BIEN (21-30)'!S45+'LONG HIEP (21-30)'!S45+'TAN HIEP (21-30)'!S45</f>
        <v>#REF!</v>
      </c>
      <c r="T45" s="471" t="e">
        <f>#REF!+#REF!+#REF!+#REF!+#REF!+#REF!+#REF!+#REF!+#REF!+'KIM SON (21-30)'!T45+'HAM GIANG (21-30)'!T45+'HAM TAN (21-30)'!T45+'DAI AN (21-30)'!T45+'DINH AN (21-30)'!T45+'NGOC BIEN (21-30)'!T45+'LONG HIEP (21-30)'!T45+'TAN HIEP (21-30)'!T45</f>
        <v>#REF!</v>
      </c>
      <c r="U45" s="471" t="e">
        <f>#REF!+#REF!+#REF!+#REF!+#REF!+#REF!+#REF!+#REF!+#REF!+'KIM SON (21-30)'!U45+'HAM GIANG (21-30)'!U45+'HAM TAN (21-30)'!U45+'DAI AN (21-30)'!U45+'DINH AN (21-30)'!U45+'NGOC BIEN (21-30)'!U45+'LONG HIEP (21-30)'!U45+'TAN HIEP (21-30)'!U45</f>
        <v>#REF!</v>
      </c>
      <c r="V45" s="471" t="e">
        <f>#REF!+#REF!+#REF!+#REF!+#REF!+#REF!+#REF!+#REF!+#REF!+'KIM SON (21-30)'!V45+'HAM GIANG (21-30)'!V45+'HAM TAN (21-30)'!V45+'DAI AN (21-30)'!V45+'DINH AN (21-30)'!V45+'NGOC BIEN (21-30)'!V45+'LONG HIEP (21-30)'!V45+'TAN HIEP (21-30)'!V45</f>
        <v>#REF!</v>
      </c>
      <c r="W45" s="471" t="e">
        <f>#REF!+#REF!+#REF!+#REF!+#REF!+#REF!+#REF!+#REF!+#REF!+'KIM SON (21-30)'!W45+'HAM GIANG (21-30)'!W45+'HAM TAN (21-30)'!W45+'DAI AN (21-30)'!W45+'DINH AN (21-30)'!W45+'NGOC BIEN (21-30)'!W45+'LONG HIEP (21-30)'!W45+'TAN HIEP (21-30)'!W45</f>
        <v>#REF!</v>
      </c>
      <c r="X45" s="471" t="e">
        <f>#REF!+#REF!+#REF!+#REF!+#REF!+#REF!+#REF!+#REF!+#REF!+'KIM SON (21-30)'!X45+'HAM GIANG (21-30)'!X45+'HAM TAN (21-30)'!X45+'DAI AN (21-30)'!X45+'DINH AN (21-30)'!X45+'NGOC BIEN (21-30)'!X45+'LONG HIEP (21-30)'!X45+'TAN HIEP (21-30)'!X45</f>
        <v>#REF!</v>
      </c>
      <c r="Y45" s="471" t="e">
        <f>#REF!+#REF!+#REF!+#REF!+#REF!+#REF!+#REF!+#REF!+#REF!+'KIM SON (21-30)'!Y45+'HAM GIANG (21-30)'!Y45+'HAM TAN (21-30)'!Y45+'DAI AN (21-30)'!Y45+'DINH AN (21-30)'!Y45+'NGOC BIEN (21-30)'!Y45+'LONG HIEP (21-30)'!Y45+'TAN HIEP (21-30)'!Y45</f>
        <v>#REF!</v>
      </c>
      <c r="Z45" s="471" t="e">
        <f>#REF!+#REF!+#REF!+#REF!+#REF!+#REF!+#REF!+#REF!+#REF!+'KIM SON (21-30)'!Z45+'HAM GIANG (21-30)'!Z45+'HAM TAN (21-30)'!Z45+'DAI AN (21-30)'!Z45+'DINH AN (21-30)'!Z45+'NGOC BIEN (21-30)'!Z45+'LONG HIEP (21-30)'!Z45+'TAN HIEP (21-30)'!Z45</f>
        <v>#REF!</v>
      </c>
      <c r="AA45" s="471" t="e">
        <f>#REF!+#REF!+#REF!+#REF!+#REF!+#REF!+#REF!+#REF!+#REF!+'KIM SON (21-30)'!AA45+'HAM GIANG (21-30)'!AA45+'HAM TAN (21-30)'!AA45+'DAI AN (21-30)'!AA45+'DINH AN (21-30)'!AA45+'NGOC BIEN (21-30)'!AA45+'LONG HIEP (21-30)'!AA45+'TAN HIEP (21-30)'!AA45</f>
        <v>#REF!</v>
      </c>
      <c r="AB45" s="468" t="e">
        <f>SUM(AD45:AN45,AP45:AS45)</f>
        <v>#REF!</v>
      </c>
      <c r="AC45" s="471" t="e">
        <f>#REF!+#REF!+#REF!+#REF!+#REF!+#REF!+#REF!+#REF!+#REF!+'KIM SON (21-30)'!AC45+'HAM GIANG (21-30)'!AC45+'HAM TAN (21-30)'!AC45+'DAI AN (21-30)'!AC45+'DINH AN (21-30)'!AC45+'NGOC BIEN (21-30)'!AC45+'LONG HIEP (21-30)'!AC45+'TAN HIEP (21-30)'!AC45</f>
        <v>#REF!</v>
      </c>
      <c r="AD45" s="471" t="e">
        <f>#REF!+#REF!+#REF!+#REF!+#REF!+#REF!+#REF!+#REF!+#REF!+'KIM SON (21-30)'!AD45+'HAM GIANG (21-30)'!AD45+'HAM TAN (21-30)'!AD45+'DAI AN (21-30)'!AD45+'DINH AN (21-30)'!AD45+'NGOC BIEN (21-30)'!AD45+'LONG HIEP (21-30)'!AD45+'TAN HIEP (21-30)'!AD45</f>
        <v>#REF!</v>
      </c>
      <c r="AE45" s="471" t="e">
        <f>#REF!+#REF!+#REF!+#REF!+#REF!+#REF!+#REF!+#REF!+#REF!+'KIM SON (21-30)'!AE45+'HAM GIANG (21-30)'!AE45+'HAM TAN (21-30)'!AE45+'DAI AN (21-30)'!AE45+'DINH AN (21-30)'!AE45+'NGOC BIEN (21-30)'!AE45+'LONG HIEP (21-30)'!AE45+'TAN HIEP (21-30)'!AE45</f>
        <v>#REF!</v>
      </c>
      <c r="AF45" s="471" t="e">
        <f>#REF!+#REF!+#REF!+#REF!+#REF!+#REF!+#REF!+#REF!+#REF!+'KIM SON (21-30)'!AF45+'HAM GIANG (21-30)'!AF45+'HAM TAN (21-30)'!AF45+'DAI AN (21-30)'!AF45+'DINH AN (21-30)'!AF45+'NGOC BIEN (21-30)'!AF45+'LONG HIEP (21-30)'!AF45+'TAN HIEP (21-30)'!AF45</f>
        <v>#REF!</v>
      </c>
      <c r="AG45" s="471" t="e">
        <f>#REF!+#REF!+#REF!+#REF!+#REF!+#REF!+#REF!+#REF!+#REF!+'KIM SON (21-30)'!AG45+'HAM GIANG (21-30)'!AG45+'HAM TAN (21-30)'!AG45+'DAI AN (21-30)'!AG45+'DINH AN (21-30)'!AG45+'NGOC BIEN (21-30)'!AG45+'LONG HIEP (21-30)'!AG45+'TAN HIEP (21-30)'!AG45</f>
        <v>#REF!</v>
      </c>
      <c r="AH45" s="471" t="e">
        <f>#REF!+#REF!+#REF!+#REF!+#REF!+#REF!+#REF!+#REF!+#REF!+'KIM SON (21-30)'!AH45+'HAM GIANG (21-30)'!AH45+'HAM TAN (21-30)'!AH45+'DAI AN (21-30)'!AH45+'DINH AN (21-30)'!AH45+'NGOC BIEN (21-30)'!AH45+'LONG HIEP (21-30)'!AH45+'TAN HIEP (21-30)'!AH45</f>
        <v>#REF!</v>
      </c>
      <c r="AI45" s="471" t="e">
        <f>#REF!+#REF!+#REF!+#REF!+#REF!+#REF!+#REF!+#REF!+#REF!+'KIM SON (21-30)'!AI45+'HAM GIANG (21-30)'!AI45+'HAM TAN (21-30)'!AI45+'DAI AN (21-30)'!AI45+'DINH AN (21-30)'!AI45+'NGOC BIEN (21-30)'!AI45+'LONG HIEP (21-30)'!AI45+'TAN HIEP (21-30)'!AI45</f>
        <v>#REF!</v>
      </c>
      <c r="AJ45" s="471" t="e">
        <f>#REF!+#REF!+#REF!+#REF!+#REF!+#REF!+#REF!+#REF!+#REF!+'KIM SON (21-30)'!AJ45+'HAM GIANG (21-30)'!AJ45+'HAM TAN (21-30)'!AJ45+'DAI AN (21-30)'!AJ45+'DINH AN (21-30)'!AJ45+'NGOC BIEN (21-30)'!AJ45+'LONG HIEP (21-30)'!AJ45+'TAN HIEP (21-30)'!AJ45</f>
        <v>#REF!</v>
      </c>
      <c r="AK45" s="471" t="e">
        <f>#REF!+#REF!+#REF!+#REF!+#REF!+#REF!+#REF!+#REF!+#REF!+'KIM SON (21-30)'!AK45+'HAM GIANG (21-30)'!AK45+'HAM TAN (21-30)'!AK45+'DAI AN (21-30)'!AK45+'DINH AN (21-30)'!AK45+'NGOC BIEN (21-30)'!AK45+'LONG HIEP (21-30)'!AK45+'TAN HIEP (21-30)'!AK45</f>
        <v>#REF!</v>
      </c>
      <c r="AL45" s="471" t="e">
        <f>#REF!+#REF!+#REF!+#REF!+#REF!+#REF!+#REF!+#REF!+#REF!+'KIM SON (21-30)'!AL45+'HAM GIANG (21-30)'!AL45+'HAM TAN (21-30)'!AL45+'DAI AN (21-30)'!AL45+'DINH AN (21-30)'!AL45+'NGOC BIEN (21-30)'!AL45+'LONG HIEP (21-30)'!AL45+'TAN HIEP (21-30)'!AL45</f>
        <v>#REF!</v>
      </c>
      <c r="AM45" s="471" t="e">
        <f>#REF!+#REF!+#REF!+#REF!+#REF!+#REF!+#REF!+#REF!+#REF!+'KIM SON (21-30)'!AM45+'HAM GIANG (21-30)'!AM45+'HAM TAN (21-30)'!AM45+'DAI AN (21-30)'!AM45+'DINH AN (21-30)'!AM45+'NGOC BIEN (21-30)'!AM45+'LONG HIEP (21-30)'!AM45+'TAN HIEP (21-30)'!AM45</f>
        <v>#REF!</v>
      </c>
      <c r="AN45" s="471" t="e">
        <f>#REF!+#REF!+#REF!+#REF!+#REF!+#REF!+#REF!+#REF!+#REF!+'KIM SON (21-30)'!AN45+'HAM GIANG (21-30)'!AN45+'HAM TAN (21-30)'!AN45+'DAI AN (21-30)'!AN45+'DINH AN (21-30)'!AN45+'NGOC BIEN (21-30)'!AN45+'LONG HIEP (21-30)'!AN45+'TAN HIEP (21-30)'!AN45</f>
        <v>#REF!</v>
      </c>
      <c r="AO45" s="475" t="e">
        <f>$D45-$BH45</f>
        <v>#REF!</v>
      </c>
      <c r="AP45" s="471" t="e">
        <f>#REF!+#REF!+#REF!+#REF!+#REF!+#REF!+#REF!+#REF!+#REF!+'KIM SON (21-30)'!AP45+'HAM GIANG (21-30)'!AP45+'HAM TAN (21-30)'!AP45+'DAI AN (21-30)'!AP45+'DINH AN (21-30)'!AP45+'NGOC BIEN (21-30)'!AP45+'LONG HIEP (21-30)'!AP45+'TAN HIEP (21-30)'!AP45</f>
        <v>#REF!</v>
      </c>
      <c r="AQ45" s="471" t="e">
        <f>#REF!+#REF!+#REF!+#REF!+#REF!+#REF!+#REF!+#REF!+#REF!+'KIM SON (21-30)'!AQ45+'HAM GIANG (21-30)'!AQ45+'HAM TAN (21-30)'!AQ45+'DAI AN (21-30)'!AQ45+'DINH AN (21-30)'!AQ45+'NGOC BIEN (21-30)'!AQ45+'LONG HIEP (21-30)'!AQ45+'TAN HIEP (21-30)'!AQ45</f>
        <v>#REF!</v>
      </c>
      <c r="AR45" s="471" t="e">
        <f>#REF!+#REF!+#REF!+#REF!+#REF!+#REF!+#REF!+#REF!+#REF!+'KIM SON (21-30)'!AR45+'HAM GIANG (21-30)'!AR45+'HAM TAN (21-30)'!AR45+'DAI AN (21-30)'!AR45+'DINH AN (21-30)'!AR45+'NGOC BIEN (21-30)'!AR45+'LONG HIEP (21-30)'!AR45+'TAN HIEP (21-30)'!AR45</f>
        <v>#REF!</v>
      </c>
      <c r="AS45" s="471" t="e">
        <f>#REF!+#REF!+#REF!+#REF!+#REF!+#REF!+#REF!+#REF!+#REF!+'KIM SON (21-30)'!AS45+'HAM GIANG (21-30)'!AS45+'HAM TAN (21-30)'!AS45+'DAI AN (21-30)'!AS45+'DINH AN (21-30)'!AS45+'NGOC BIEN (21-30)'!AS45+'LONG HIEP (21-30)'!AS45+'TAN HIEP (21-30)'!AS45</f>
        <v>#REF!</v>
      </c>
      <c r="AT45" s="471" t="e">
        <f>#REF!+#REF!+#REF!+#REF!+#REF!+#REF!+#REF!+#REF!+#REF!+'KIM SON (21-30)'!AT45+'HAM GIANG (21-30)'!AT45+'HAM TAN (21-30)'!AT45+'DAI AN (21-30)'!AT45+'DINH AN (21-30)'!AT45+'NGOC BIEN (21-30)'!AT45+'LONG HIEP (21-30)'!AT45+'TAN HIEP (21-30)'!AT45</f>
        <v>#REF!</v>
      </c>
      <c r="AU45" s="471" t="e">
        <f>#REF!+#REF!+#REF!+#REF!+#REF!+#REF!+#REF!+#REF!+#REF!+'KIM SON (21-30)'!AU45+'HAM GIANG (21-30)'!AU45+'HAM TAN (21-30)'!AU45+'DAI AN (21-30)'!AU45+'DINH AN (21-30)'!AU45+'NGOC BIEN (21-30)'!AU45+'LONG HIEP (21-30)'!AU45+'TAN HIEP (21-30)'!AU45</f>
        <v>#REF!</v>
      </c>
      <c r="AV45" s="471" t="e">
        <f>#REF!+#REF!+#REF!+#REF!+#REF!+#REF!+#REF!+#REF!+#REF!+'KIM SON (21-30)'!AV45+'HAM GIANG (21-30)'!AV45+'HAM TAN (21-30)'!AV45+'DAI AN (21-30)'!AV45+'DINH AN (21-30)'!AV45+'NGOC BIEN (21-30)'!AV45+'LONG HIEP (21-30)'!AV45+'TAN HIEP (21-30)'!AV45</f>
        <v>#REF!</v>
      </c>
      <c r="AW45" s="471" t="e">
        <f>#REF!+#REF!+#REF!+#REF!+#REF!+#REF!+#REF!+#REF!+#REF!+'KIM SON (21-30)'!AW45+'HAM GIANG (21-30)'!AW45+'HAM TAN (21-30)'!AW45+'DAI AN (21-30)'!AW45+'DINH AN (21-30)'!AW45+'NGOC BIEN (21-30)'!AW45+'LONG HIEP (21-30)'!AW45+'TAN HIEP (21-30)'!AW45</f>
        <v>#REF!</v>
      </c>
      <c r="AX45" s="471" t="e">
        <f>#REF!+#REF!+#REF!+#REF!+#REF!+#REF!+#REF!+#REF!+#REF!+'KIM SON (21-30)'!AX45+'HAM GIANG (21-30)'!AX45+'HAM TAN (21-30)'!AX45+'DAI AN (21-30)'!AX45+'DINH AN (21-30)'!AX45+'NGOC BIEN (21-30)'!AX45+'LONG HIEP (21-30)'!AX45+'TAN HIEP (21-30)'!AX45</f>
        <v>#REF!</v>
      </c>
      <c r="AY45" s="471" t="e">
        <f>#REF!+#REF!+#REF!+#REF!+#REF!+#REF!+#REF!+#REF!+#REF!+'KIM SON (21-30)'!AY45+'HAM GIANG (21-30)'!AY45+'HAM TAN (21-30)'!AY45+'DAI AN (21-30)'!AY45+'DINH AN (21-30)'!AY45+'NGOC BIEN (21-30)'!AY45+'LONG HIEP (21-30)'!AY45+'TAN HIEP (21-30)'!AY45</f>
        <v>#REF!</v>
      </c>
      <c r="AZ45" s="471" t="e">
        <f>#REF!+#REF!+#REF!+#REF!+#REF!+#REF!+#REF!+#REF!+#REF!+'KIM SON (21-30)'!AZ45+'HAM GIANG (21-30)'!AZ45+'HAM TAN (21-30)'!AZ45+'DAI AN (21-30)'!AZ45+'DINH AN (21-30)'!AZ45+'NGOC BIEN (21-30)'!AZ45+'LONG HIEP (21-30)'!AZ45+'TAN HIEP (21-30)'!AZ45</f>
        <v>#REF!</v>
      </c>
      <c r="BA45" s="471" t="e">
        <f>#REF!+#REF!+#REF!+#REF!+#REF!+#REF!+#REF!+#REF!+#REF!+'KIM SON (21-30)'!BA45+'HAM GIANG (21-30)'!BA45+'HAM TAN (21-30)'!BA45+'DAI AN (21-30)'!BA45+'DINH AN (21-30)'!BA45+'NGOC BIEN (21-30)'!BA45+'LONG HIEP (21-30)'!BA45+'TAN HIEP (21-30)'!BA45</f>
        <v>#REF!</v>
      </c>
      <c r="BB45" s="471" t="e">
        <f>#REF!+#REF!+#REF!+#REF!+#REF!+#REF!+#REF!+#REF!+#REF!+'KIM SON (21-30)'!BB45+'HAM GIANG (21-30)'!BB45+'HAM TAN (21-30)'!BB45+'DAI AN (21-30)'!BB45+'DINH AN (21-30)'!BB45+'NGOC BIEN (21-30)'!BB45+'LONG HIEP (21-30)'!BB45+'TAN HIEP (21-30)'!BB45</f>
        <v>#REF!</v>
      </c>
      <c r="BC45" s="471" t="e">
        <f>#REF!+#REF!+#REF!+#REF!+#REF!+#REF!+#REF!+#REF!+#REF!+'KIM SON (21-30)'!BC45+'HAM GIANG (21-30)'!BC45+'HAM TAN (21-30)'!BC45+'DAI AN (21-30)'!BC45+'DINH AN (21-30)'!BC45+'NGOC BIEN (21-30)'!BC45+'LONG HIEP (21-30)'!BC45+'TAN HIEP (21-30)'!BC45</f>
        <v>#REF!</v>
      </c>
      <c r="BD45" s="471" t="e">
        <f>#REF!+#REF!+#REF!+#REF!+#REF!+#REF!+#REF!+#REF!+#REF!+'KIM SON (21-30)'!BD45+'HAM GIANG (21-30)'!BD45+'HAM TAN (21-30)'!BD45+'DAI AN (21-30)'!BD45+'DINH AN (21-30)'!BD45+'NGOC BIEN (21-30)'!BD45+'LONG HIEP (21-30)'!BD45+'TAN HIEP (21-30)'!BD45</f>
        <v>#REF!</v>
      </c>
      <c r="BE45" s="471" t="e">
        <f>#REF!+#REF!+#REF!+#REF!+#REF!+#REF!+#REF!+#REF!+#REF!+'KIM SON (21-30)'!BE45+'HAM GIANG (21-30)'!BE45+'HAM TAN (21-30)'!BE45+'DAI AN (21-30)'!BE45+'DINH AN (21-30)'!BE45+'NGOC BIEN (21-30)'!BE45+'LONG HIEP (21-30)'!BE45+'TAN HIEP (21-30)'!BE45</f>
        <v>#REF!</v>
      </c>
      <c r="BF45" s="471" t="e">
        <f>#REF!+#REF!+#REF!+#REF!+#REF!+#REF!+#REF!+#REF!+#REF!+'KIM SON (21-30)'!BF45+'HAM GIANG (21-30)'!BF45+'HAM TAN (21-30)'!BF45+'DAI AN (21-30)'!BF45+'DINH AN (21-30)'!BF45+'NGOC BIEN (21-30)'!BF45+'LONG HIEP (21-30)'!BF45+'TAN HIEP (21-30)'!BF45</f>
        <v>#REF!</v>
      </c>
      <c r="BG45" s="468"/>
      <c r="BH45" s="474" t="e">
        <f t="shared" si="17"/>
        <v>#REF!</v>
      </c>
      <c r="BI45" s="478" t="e">
        <f>$AO$64-BH45</f>
        <v>#REF!</v>
      </c>
      <c r="BJ45" s="468" t="e">
        <f t="shared" si="15"/>
        <v>#REF!</v>
      </c>
      <c r="BK45" s="450" t="e">
        <f>BJ45*100/BJ9</f>
        <v>#REF!</v>
      </c>
      <c r="BL45" s="451"/>
      <c r="BM45" s="36"/>
    </row>
    <row r="46" spans="1:65" s="4" customFormat="1" ht="39.75" customHeight="1">
      <c r="A46" s="370"/>
      <c r="B46" s="473" t="s">
        <v>381</v>
      </c>
      <c r="C46" s="16" t="s">
        <v>113</v>
      </c>
      <c r="D46" s="471" t="e">
        <f>#REF!+#REF!+#REF!+#REF!+#REF!+#REF!+#REF!+#REF!+#REF!+'KIM SON (21-30)'!D46+'HAM GIANG (21-30)'!D46+'HAM TAN (21-30)'!D46+'DAI AN (21-30)'!D46+'DINH AN (21-30)'!D46+'NGOC BIEN (21-30)'!D46+'LONG HIEP (21-30)'!D46+'TAN HIEP (21-30)'!D46</f>
        <v>#REF!</v>
      </c>
      <c r="E46" s="468" t="e">
        <f t="shared" si="16"/>
        <v>#REF!</v>
      </c>
      <c r="F46" s="471" t="e">
        <f>#REF!+#REF!+#REF!+#REF!+#REF!+#REF!+#REF!+#REF!+#REF!+'KIM SON (21-30)'!F46+'HAM GIANG (21-30)'!F46+'HAM TAN (21-30)'!F46+'DAI AN (21-30)'!F46+'DINH AN (21-30)'!F46+'NGOC BIEN (21-30)'!F46+'LONG HIEP (21-30)'!F46+'TAN HIEP (21-30)'!F46</f>
        <v>#REF!</v>
      </c>
      <c r="G46" s="471" t="e">
        <f>#REF!+#REF!+#REF!+#REF!+#REF!+#REF!+#REF!+#REF!+#REF!+'KIM SON (21-30)'!G46+'HAM GIANG (21-30)'!G46+'HAM TAN (21-30)'!G46+'DAI AN (21-30)'!G46+'DINH AN (21-30)'!G46+'NGOC BIEN (21-30)'!G46+'LONG HIEP (21-30)'!G46+'TAN HIEP (21-30)'!G46</f>
        <v>#REF!</v>
      </c>
      <c r="H46" s="471" t="e">
        <f>#REF!+#REF!+#REF!+#REF!+#REF!+#REF!+#REF!+#REF!+#REF!+'KIM SON (21-30)'!H46+'HAM GIANG (21-30)'!H46+'HAM TAN (21-30)'!H46+'DAI AN (21-30)'!H46+'DINH AN (21-30)'!H46+'NGOC BIEN (21-30)'!H46+'LONG HIEP (21-30)'!H46+'TAN HIEP (21-30)'!H46</f>
        <v>#REF!</v>
      </c>
      <c r="I46" s="471" t="e">
        <f>#REF!+#REF!+#REF!+#REF!+#REF!+#REF!+#REF!+#REF!+#REF!+'KIM SON (21-30)'!I46+'HAM GIANG (21-30)'!I46+'HAM TAN (21-30)'!I46+'DAI AN (21-30)'!I46+'DINH AN (21-30)'!I46+'NGOC BIEN (21-30)'!I46+'LONG HIEP (21-30)'!I46+'TAN HIEP (21-30)'!I46</f>
        <v>#REF!</v>
      </c>
      <c r="J46" s="471" t="e">
        <f>#REF!+#REF!+#REF!+#REF!+#REF!+#REF!+#REF!+#REF!+#REF!+'KIM SON (21-30)'!J46+'HAM GIANG (21-30)'!J46+'HAM TAN (21-30)'!J46+'DAI AN (21-30)'!J46+'DINH AN (21-30)'!J46+'NGOC BIEN (21-30)'!J46+'LONG HIEP (21-30)'!J46+'TAN HIEP (21-30)'!J46</f>
        <v>#REF!</v>
      </c>
      <c r="K46" s="471" t="e">
        <f>#REF!+#REF!+#REF!+#REF!+#REF!+#REF!+#REF!+#REF!+#REF!+'KIM SON (21-30)'!K46+'HAM GIANG (21-30)'!K46+'HAM TAN (21-30)'!K46+'DAI AN (21-30)'!K46+'DINH AN (21-30)'!K46+'NGOC BIEN (21-30)'!K46+'LONG HIEP (21-30)'!K46+'TAN HIEP (21-30)'!K46</f>
        <v>#REF!</v>
      </c>
      <c r="L46" s="471" t="e">
        <f>#REF!+#REF!+#REF!+#REF!+#REF!+#REF!+#REF!+#REF!+#REF!+'KIM SON (21-30)'!L46+'HAM GIANG (21-30)'!L46+'HAM TAN (21-30)'!L46+'DAI AN (21-30)'!L46+'DINH AN (21-30)'!L46+'NGOC BIEN (21-30)'!L46+'LONG HIEP (21-30)'!L46+'TAN HIEP (21-30)'!L46</f>
        <v>#REF!</v>
      </c>
      <c r="M46" s="471" t="e">
        <f>#REF!+#REF!+#REF!+#REF!+#REF!+#REF!+#REF!+#REF!+#REF!+'KIM SON (21-30)'!M46+'HAM GIANG (21-30)'!M46+'HAM TAN (21-30)'!M46+'DAI AN (21-30)'!M46+'DINH AN (21-30)'!M46+'NGOC BIEN (21-30)'!M46+'LONG HIEP (21-30)'!M46+'TAN HIEP (21-30)'!M46</f>
        <v>#REF!</v>
      </c>
      <c r="N46" s="471" t="e">
        <f>#REF!+#REF!+#REF!+#REF!+#REF!+#REF!+#REF!+#REF!+#REF!+'KIM SON (21-30)'!N46+'HAM GIANG (21-30)'!N46+'HAM TAN (21-30)'!N46+'DAI AN (21-30)'!N46+'DINH AN (21-30)'!N46+'NGOC BIEN (21-30)'!N46+'LONG HIEP (21-30)'!N46+'TAN HIEP (21-30)'!N46</f>
        <v>#REF!</v>
      </c>
      <c r="O46" s="471" t="e">
        <f>#REF!+#REF!+#REF!+#REF!+#REF!+#REF!+#REF!+#REF!+#REF!+'KIM SON (21-30)'!O46+'HAM GIANG (21-30)'!O46+'HAM TAN (21-30)'!O46+'DAI AN (21-30)'!O46+'DINH AN (21-30)'!O46+'NGOC BIEN (21-30)'!O46+'LONG HIEP (21-30)'!O46+'TAN HIEP (21-30)'!O46</f>
        <v>#REF!</v>
      </c>
      <c r="P46" s="471" t="e">
        <f>#REF!+#REF!+#REF!+#REF!+#REF!+#REF!+#REF!+#REF!+#REF!+'KIM SON (21-30)'!P46+'HAM GIANG (21-30)'!P46+'HAM TAN (21-30)'!P46+'DAI AN (21-30)'!P46+'DINH AN (21-30)'!P46+'NGOC BIEN (21-30)'!P46+'LONG HIEP (21-30)'!P46+'TAN HIEP (21-30)'!P46</f>
        <v>#REF!</v>
      </c>
      <c r="Q46" s="471" t="e">
        <f>#REF!+#REF!+#REF!+#REF!+#REF!+#REF!+#REF!+#REF!+#REF!+'KIM SON (21-30)'!Q46+'HAM GIANG (21-30)'!Q46+'HAM TAN (21-30)'!Q46+'DAI AN (21-30)'!Q46+'DINH AN (21-30)'!Q46+'NGOC BIEN (21-30)'!Q46+'LONG HIEP (21-30)'!Q46+'TAN HIEP (21-30)'!Q46</f>
        <v>#REF!</v>
      </c>
      <c r="R46" s="468" t="e">
        <f t="shared" si="13"/>
        <v>#REF!</v>
      </c>
      <c r="S46" s="471" t="e">
        <f>#REF!+#REF!+#REF!+#REF!+#REF!+#REF!+#REF!+#REF!+#REF!+'KIM SON (21-30)'!S46+'HAM GIANG (21-30)'!S46+'HAM TAN (21-30)'!S46+'DAI AN (21-30)'!S46+'DINH AN (21-30)'!S46+'NGOC BIEN (21-30)'!S46+'LONG HIEP (21-30)'!S46+'TAN HIEP (21-30)'!S46</f>
        <v>#REF!</v>
      </c>
      <c r="T46" s="471" t="e">
        <f>#REF!+#REF!+#REF!+#REF!+#REF!+#REF!+#REF!+#REF!+#REF!+'KIM SON (21-30)'!T46+'HAM GIANG (21-30)'!T46+'HAM TAN (21-30)'!T46+'DAI AN (21-30)'!T46+'DINH AN (21-30)'!T46+'NGOC BIEN (21-30)'!T46+'LONG HIEP (21-30)'!T46+'TAN HIEP (21-30)'!T46</f>
        <v>#REF!</v>
      </c>
      <c r="U46" s="471" t="e">
        <f>#REF!+#REF!+#REF!+#REF!+#REF!+#REF!+#REF!+#REF!+#REF!+'KIM SON (21-30)'!U46+'HAM GIANG (21-30)'!U46+'HAM TAN (21-30)'!U46+'DAI AN (21-30)'!U46+'DINH AN (21-30)'!U46+'NGOC BIEN (21-30)'!U46+'LONG HIEP (21-30)'!U46+'TAN HIEP (21-30)'!U46</f>
        <v>#REF!</v>
      </c>
      <c r="V46" s="471" t="e">
        <f>#REF!+#REF!+#REF!+#REF!+#REF!+#REF!+#REF!+#REF!+#REF!+'KIM SON (21-30)'!V46+'HAM GIANG (21-30)'!V46+'HAM TAN (21-30)'!V46+'DAI AN (21-30)'!V46+'DINH AN (21-30)'!V46+'NGOC BIEN (21-30)'!V46+'LONG HIEP (21-30)'!V46+'TAN HIEP (21-30)'!V46</f>
        <v>#REF!</v>
      </c>
      <c r="W46" s="471" t="e">
        <f>#REF!+#REF!+#REF!+#REF!+#REF!+#REF!+#REF!+#REF!+#REF!+'KIM SON (21-30)'!W46+'HAM GIANG (21-30)'!W46+'HAM TAN (21-30)'!W46+'DAI AN (21-30)'!W46+'DINH AN (21-30)'!W46+'NGOC BIEN (21-30)'!W46+'LONG HIEP (21-30)'!W46+'TAN HIEP (21-30)'!W46</f>
        <v>#REF!</v>
      </c>
      <c r="X46" s="471" t="e">
        <f>#REF!+#REF!+#REF!+#REF!+#REF!+#REF!+#REF!+#REF!+#REF!+'KIM SON (21-30)'!X46+'HAM GIANG (21-30)'!X46+'HAM TAN (21-30)'!X46+'DAI AN (21-30)'!X46+'DINH AN (21-30)'!X46+'NGOC BIEN (21-30)'!X46+'LONG HIEP (21-30)'!X46+'TAN HIEP (21-30)'!X46</f>
        <v>#REF!</v>
      </c>
      <c r="Y46" s="471" t="e">
        <f>#REF!+#REF!+#REF!+#REF!+#REF!+#REF!+#REF!+#REF!+#REF!+'KIM SON (21-30)'!Y46+'HAM GIANG (21-30)'!Y46+'HAM TAN (21-30)'!Y46+'DAI AN (21-30)'!Y46+'DINH AN (21-30)'!Y46+'NGOC BIEN (21-30)'!Y46+'LONG HIEP (21-30)'!Y46+'TAN HIEP (21-30)'!Y46</f>
        <v>#REF!</v>
      </c>
      <c r="Z46" s="471" t="e">
        <f>#REF!+#REF!+#REF!+#REF!+#REF!+#REF!+#REF!+#REF!+#REF!+'KIM SON (21-30)'!Z46+'HAM GIANG (21-30)'!Z46+'HAM TAN (21-30)'!Z46+'DAI AN (21-30)'!Z46+'DINH AN (21-30)'!Z46+'NGOC BIEN (21-30)'!Z46+'LONG HIEP (21-30)'!Z46+'TAN HIEP (21-30)'!Z46</f>
        <v>#REF!</v>
      </c>
      <c r="AA46" s="471" t="e">
        <f>#REF!+#REF!+#REF!+#REF!+#REF!+#REF!+#REF!+#REF!+#REF!+'KIM SON (21-30)'!AA46+'HAM GIANG (21-30)'!AA46+'HAM TAN (21-30)'!AA46+'DAI AN (21-30)'!AA46+'DINH AN (21-30)'!AA46+'NGOC BIEN (21-30)'!AA46+'LONG HIEP (21-30)'!AA46+'TAN HIEP (21-30)'!AA46</f>
        <v>#REF!</v>
      </c>
      <c r="AB46" s="468" t="e">
        <f>SUM(AD46:AO46,AQ46:AS46)</f>
        <v>#REF!</v>
      </c>
      <c r="AC46" s="471" t="e">
        <f>#REF!+#REF!+#REF!+#REF!+#REF!+#REF!+#REF!+#REF!+#REF!+'KIM SON (21-30)'!AC46+'HAM GIANG (21-30)'!AC46+'HAM TAN (21-30)'!AC46+'DAI AN (21-30)'!AC46+'DINH AN (21-30)'!AC46+'NGOC BIEN (21-30)'!AC46+'LONG HIEP (21-30)'!AC46+'TAN HIEP (21-30)'!AC46</f>
        <v>#REF!</v>
      </c>
      <c r="AD46" s="471" t="e">
        <f>#REF!+#REF!+#REF!+#REF!+#REF!+#REF!+#REF!+#REF!+#REF!+'KIM SON (21-30)'!AD46+'HAM GIANG (21-30)'!AD46+'HAM TAN (21-30)'!AD46+'DAI AN (21-30)'!AD46+'DINH AN (21-30)'!AD46+'NGOC BIEN (21-30)'!AD46+'LONG HIEP (21-30)'!AD46+'TAN HIEP (21-30)'!AD46</f>
        <v>#REF!</v>
      </c>
      <c r="AE46" s="471" t="e">
        <f>#REF!+#REF!+#REF!+#REF!+#REF!+#REF!+#REF!+#REF!+#REF!+'KIM SON (21-30)'!AE46+'HAM GIANG (21-30)'!AE46+'HAM TAN (21-30)'!AE46+'DAI AN (21-30)'!AE46+'DINH AN (21-30)'!AE46+'NGOC BIEN (21-30)'!AE46+'LONG HIEP (21-30)'!AE46+'TAN HIEP (21-30)'!AE46</f>
        <v>#REF!</v>
      </c>
      <c r="AF46" s="471" t="e">
        <f>#REF!+#REF!+#REF!+#REF!+#REF!+#REF!+#REF!+#REF!+#REF!+'KIM SON (21-30)'!AF46+'HAM GIANG (21-30)'!AF46+'HAM TAN (21-30)'!AF46+'DAI AN (21-30)'!AF46+'DINH AN (21-30)'!AF46+'NGOC BIEN (21-30)'!AF46+'LONG HIEP (21-30)'!AF46+'TAN HIEP (21-30)'!AF46</f>
        <v>#REF!</v>
      </c>
      <c r="AG46" s="471" t="e">
        <f>#REF!+#REF!+#REF!+#REF!+#REF!+#REF!+#REF!+#REF!+#REF!+'KIM SON (21-30)'!AG46+'HAM GIANG (21-30)'!AG46+'HAM TAN (21-30)'!AG46+'DAI AN (21-30)'!AG46+'DINH AN (21-30)'!AG46+'NGOC BIEN (21-30)'!AG46+'LONG HIEP (21-30)'!AG46+'TAN HIEP (21-30)'!AG46</f>
        <v>#REF!</v>
      </c>
      <c r="AH46" s="471" t="e">
        <f>#REF!+#REF!+#REF!+#REF!+#REF!+#REF!+#REF!+#REF!+#REF!+'KIM SON (21-30)'!AH46+'HAM GIANG (21-30)'!AH46+'HAM TAN (21-30)'!AH46+'DAI AN (21-30)'!AH46+'DINH AN (21-30)'!AH46+'NGOC BIEN (21-30)'!AH46+'LONG HIEP (21-30)'!AH46+'TAN HIEP (21-30)'!AH46</f>
        <v>#REF!</v>
      </c>
      <c r="AI46" s="471" t="e">
        <f>#REF!+#REF!+#REF!+#REF!+#REF!+#REF!+#REF!+#REF!+#REF!+'KIM SON (21-30)'!AI46+'HAM GIANG (21-30)'!AI46+'HAM TAN (21-30)'!AI46+'DAI AN (21-30)'!AI46+'DINH AN (21-30)'!AI46+'NGOC BIEN (21-30)'!AI46+'LONG HIEP (21-30)'!AI46+'TAN HIEP (21-30)'!AI46</f>
        <v>#REF!</v>
      </c>
      <c r="AJ46" s="471" t="e">
        <f>#REF!+#REF!+#REF!+#REF!+#REF!+#REF!+#REF!+#REF!+#REF!+'KIM SON (21-30)'!AJ46+'HAM GIANG (21-30)'!AJ46+'HAM TAN (21-30)'!AJ46+'DAI AN (21-30)'!AJ46+'DINH AN (21-30)'!AJ46+'NGOC BIEN (21-30)'!AJ46+'LONG HIEP (21-30)'!AJ46+'TAN HIEP (21-30)'!AJ46</f>
        <v>#REF!</v>
      </c>
      <c r="AK46" s="471" t="e">
        <f>#REF!+#REF!+#REF!+#REF!+#REF!+#REF!+#REF!+#REF!+#REF!+'KIM SON (21-30)'!AK46+'HAM GIANG (21-30)'!AK46+'HAM TAN (21-30)'!AK46+'DAI AN (21-30)'!AK46+'DINH AN (21-30)'!AK46+'NGOC BIEN (21-30)'!AK46+'LONG HIEP (21-30)'!AK46+'TAN HIEP (21-30)'!AK46</f>
        <v>#REF!</v>
      </c>
      <c r="AL46" s="471" t="e">
        <f>#REF!+#REF!+#REF!+#REF!+#REF!+#REF!+#REF!+#REF!+#REF!+'KIM SON (21-30)'!AL46+'HAM GIANG (21-30)'!AL46+'HAM TAN (21-30)'!AL46+'DAI AN (21-30)'!AL46+'DINH AN (21-30)'!AL46+'NGOC BIEN (21-30)'!AL46+'LONG HIEP (21-30)'!AL46+'TAN HIEP (21-30)'!AL46</f>
        <v>#REF!</v>
      </c>
      <c r="AM46" s="471" t="e">
        <f>#REF!+#REF!+#REF!+#REF!+#REF!+#REF!+#REF!+#REF!+#REF!+'KIM SON (21-30)'!AM46+'HAM GIANG (21-30)'!AM46+'HAM TAN (21-30)'!AM46+'DAI AN (21-30)'!AM46+'DINH AN (21-30)'!AM46+'NGOC BIEN (21-30)'!AM46+'LONG HIEP (21-30)'!AM46+'TAN HIEP (21-30)'!AM46</f>
        <v>#REF!</v>
      </c>
      <c r="AN46" s="471" t="e">
        <f>#REF!+#REF!+#REF!+#REF!+#REF!+#REF!+#REF!+#REF!+#REF!+'KIM SON (21-30)'!AN46+'HAM GIANG (21-30)'!AN46+'HAM TAN (21-30)'!AN46+'DAI AN (21-30)'!AN46+'DINH AN (21-30)'!AN46+'NGOC BIEN (21-30)'!AN46+'LONG HIEP (21-30)'!AN46+'TAN HIEP (21-30)'!AN46</f>
        <v>#REF!</v>
      </c>
      <c r="AO46" s="471" t="e">
        <f>#REF!+#REF!+#REF!+#REF!+#REF!+#REF!+#REF!+#REF!+#REF!+'KIM SON (21-30)'!AO46+'HAM GIANG (21-30)'!AO46+'HAM TAN (21-30)'!AO46+'DAI AN (21-30)'!AO46+'DINH AN (21-30)'!AO46+'NGOC BIEN (21-30)'!AO46+'LONG HIEP (21-30)'!AO46+'TAN HIEP (21-30)'!AO46</f>
        <v>#REF!</v>
      </c>
      <c r="AP46" s="475" t="e">
        <f>$D46-$BH46</f>
        <v>#REF!</v>
      </c>
      <c r="AQ46" s="471" t="e">
        <f>#REF!+#REF!+#REF!+#REF!+#REF!+#REF!+#REF!+#REF!+#REF!+'KIM SON (21-30)'!AQ46+'HAM GIANG (21-30)'!AQ46+'HAM TAN (21-30)'!AQ46+'DAI AN (21-30)'!AQ46+'DINH AN (21-30)'!AQ46+'NGOC BIEN (21-30)'!AQ46+'LONG HIEP (21-30)'!AQ46+'TAN HIEP (21-30)'!AQ46</f>
        <v>#REF!</v>
      </c>
      <c r="AR46" s="471" t="e">
        <f>#REF!+#REF!+#REF!+#REF!+#REF!+#REF!+#REF!+#REF!+#REF!+'KIM SON (21-30)'!AR46+'HAM GIANG (21-30)'!AR46+'HAM TAN (21-30)'!AR46+'DAI AN (21-30)'!AR46+'DINH AN (21-30)'!AR46+'NGOC BIEN (21-30)'!AR46+'LONG HIEP (21-30)'!AR46+'TAN HIEP (21-30)'!AR46</f>
        <v>#REF!</v>
      </c>
      <c r="AS46" s="471" t="e">
        <f>#REF!+#REF!+#REF!+#REF!+#REF!+#REF!+#REF!+#REF!+#REF!+'KIM SON (21-30)'!AS46+'HAM GIANG (21-30)'!AS46+'HAM TAN (21-30)'!AS46+'DAI AN (21-30)'!AS46+'DINH AN (21-30)'!AS46+'NGOC BIEN (21-30)'!AS46+'LONG HIEP (21-30)'!AS46+'TAN HIEP (21-30)'!AS46</f>
        <v>#REF!</v>
      </c>
      <c r="AT46" s="471" t="e">
        <f>#REF!+#REF!+#REF!+#REF!+#REF!+#REF!+#REF!+#REF!+#REF!+'KIM SON (21-30)'!AT46+'HAM GIANG (21-30)'!AT46+'HAM TAN (21-30)'!AT46+'DAI AN (21-30)'!AT46+'DINH AN (21-30)'!AT46+'NGOC BIEN (21-30)'!AT46+'LONG HIEP (21-30)'!AT46+'TAN HIEP (21-30)'!AT46</f>
        <v>#REF!</v>
      </c>
      <c r="AU46" s="471" t="e">
        <f>#REF!+#REF!+#REF!+#REF!+#REF!+#REF!+#REF!+#REF!+#REF!+'KIM SON (21-30)'!AU46+'HAM GIANG (21-30)'!AU46+'HAM TAN (21-30)'!AU46+'DAI AN (21-30)'!AU46+'DINH AN (21-30)'!AU46+'NGOC BIEN (21-30)'!AU46+'LONG HIEP (21-30)'!AU46+'TAN HIEP (21-30)'!AU46</f>
        <v>#REF!</v>
      </c>
      <c r="AV46" s="471" t="e">
        <f>#REF!+#REF!+#REF!+#REF!+#REF!+#REF!+#REF!+#REF!+#REF!+'KIM SON (21-30)'!AV46+'HAM GIANG (21-30)'!AV46+'HAM TAN (21-30)'!AV46+'DAI AN (21-30)'!AV46+'DINH AN (21-30)'!AV46+'NGOC BIEN (21-30)'!AV46+'LONG HIEP (21-30)'!AV46+'TAN HIEP (21-30)'!AV46</f>
        <v>#REF!</v>
      </c>
      <c r="AW46" s="471" t="e">
        <f>#REF!+#REF!+#REF!+#REF!+#REF!+#REF!+#REF!+#REF!+#REF!+'KIM SON (21-30)'!AW46+'HAM GIANG (21-30)'!AW46+'HAM TAN (21-30)'!AW46+'DAI AN (21-30)'!AW46+'DINH AN (21-30)'!AW46+'NGOC BIEN (21-30)'!AW46+'LONG HIEP (21-30)'!AW46+'TAN HIEP (21-30)'!AW46</f>
        <v>#REF!</v>
      </c>
      <c r="AX46" s="471" t="e">
        <f>#REF!+#REF!+#REF!+#REF!+#REF!+#REF!+#REF!+#REF!+#REF!+'KIM SON (21-30)'!AX46+'HAM GIANG (21-30)'!AX46+'HAM TAN (21-30)'!AX46+'DAI AN (21-30)'!AX46+'DINH AN (21-30)'!AX46+'NGOC BIEN (21-30)'!AX46+'LONG HIEP (21-30)'!AX46+'TAN HIEP (21-30)'!AX46</f>
        <v>#REF!</v>
      </c>
      <c r="AY46" s="471" t="e">
        <f>#REF!+#REF!+#REF!+#REF!+#REF!+#REF!+#REF!+#REF!+#REF!+'KIM SON (21-30)'!AY46+'HAM GIANG (21-30)'!AY46+'HAM TAN (21-30)'!AY46+'DAI AN (21-30)'!AY46+'DINH AN (21-30)'!AY46+'NGOC BIEN (21-30)'!AY46+'LONG HIEP (21-30)'!AY46+'TAN HIEP (21-30)'!AY46</f>
        <v>#REF!</v>
      </c>
      <c r="AZ46" s="471" t="e">
        <f>#REF!+#REF!+#REF!+#REF!+#REF!+#REF!+#REF!+#REF!+#REF!+'KIM SON (21-30)'!AZ46+'HAM GIANG (21-30)'!AZ46+'HAM TAN (21-30)'!AZ46+'DAI AN (21-30)'!AZ46+'DINH AN (21-30)'!AZ46+'NGOC BIEN (21-30)'!AZ46+'LONG HIEP (21-30)'!AZ46+'TAN HIEP (21-30)'!AZ46</f>
        <v>#REF!</v>
      </c>
      <c r="BA46" s="471" t="e">
        <f>#REF!+#REF!+#REF!+#REF!+#REF!+#REF!+#REF!+#REF!+#REF!+'KIM SON (21-30)'!BA46+'HAM GIANG (21-30)'!BA46+'HAM TAN (21-30)'!BA46+'DAI AN (21-30)'!BA46+'DINH AN (21-30)'!BA46+'NGOC BIEN (21-30)'!BA46+'LONG HIEP (21-30)'!BA46+'TAN HIEP (21-30)'!BA46</f>
        <v>#REF!</v>
      </c>
      <c r="BB46" s="471" t="e">
        <f>#REF!+#REF!+#REF!+#REF!+#REF!+#REF!+#REF!+#REF!+#REF!+'KIM SON (21-30)'!BB46+'HAM GIANG (21-30)'!BB46+'HAM TAN (21-30)'!BB46+'DAI AN (21-30)'!BB46+'DINH AN (21-30)'!BB46+'NGOC BIEN (21-30)'!BB46+'LONG HIEP (21-30)'!BB46+'TAN HIEP (21-30)'!BB46</f>
        <v>#REF!</v>
      </c>
      <c r="BC46" s="471" t="e">
        <f>#REF!+#REF!+#REF!+#REF!+#REF!+#REF!+#REF!+#REF!+#REF!+'KIM SON (21-30)'!BC46+'HAM GIANG (21-30)'!BC46+'HAM TAN (21-30)'!BC46+'DAI AN (21-30)'!BC46+'DINH AN (21-30)'!BC46+'NGOC BIEN (21-30)'!BC46+'LONG HIEP (21-30)'!BC46+'TAN HIEP (21-30)'!BC46</f>
        <v>#REF!</v>
      </c>
      <c r="BD46" s="471" t="e">
        <f>#REF!+#REF!+#REF!+#REF!+#REF!+#REF!+#REF!+#REF!+#REF!+'KIM SON (21-30)'!BD46+'HAM GIANG (21-30)'!BD46+'HAM TAN (21-30)'!BD46+'DAI AN (21-30)'!BD46+'DINH AN (21-30)'!BD46+'NGOC BIEN (21-30)'!BD46+'LONG HIEP (21-30)'!BD46+'TAN HIEP (21-30)'!BD46</f>
        <v>#REF!</v>
      </c>
      <c r="BE46" s="471" t="e">
        <f>#REF!+#REF!+#REF!+#REF!+#REF!+#REF!+#REF!+#REF!+#REF!+'KIM SON (21-30)'!BE46+'HAM GIANG (21-30)'!BE46+'HAM TAN (21-30)'!BE46+'DAI AN (21-30)'!BE46+'DINH AN (21-30)'!BE46+'NGOC BIEN (21-30)'!BE46+'LONG HIEP (21-30)'!BE46+'TAN HIEP (21-30)'!BE46</f>
        <v>#REF!</v>
      </c>
      <c r="BF46" s="471" t="e">
        <f>#REF!+#REF!+#REF!+#REF!+#REF!+#REF!+#REF!+#REF!+#REF!+'KIM SON (21-30)'!BF46+'HAM GIANG (21-30)'!BF46+'HAM TAN (21-30)'!BF46+'DAI AN (21-30)'!BF46+'DINH AN (21-30)'!BF46+'NGOC BIEN (21-30)'!BF46+'LONG HIEP (21-30)'!BF46+'TAN HIEP (21-30)'!BF46</f>
        <v>#REF!</v>
      </c>
      <c r="BG46" s="468"/>
      <c r="BH46" s="468" t="e">
        <f t="shared" si="17"/>
        <v>#REF!</v>
      </c>
      <c r="BI46" s="478" t="e">
        <f>$AP$64-BH46</f>
        <v>#REF!</v>
      </c>
      <c r="BJ46" s="468" t="e">
        <f t="shared" si="15"/>
        <v>#REF!</v>
      </c>
      <c r="BK46" s="450" t="e">
        <f>BJ46*100/BJ8</f>
        <v>#REF!</v>
      </c>
      <c r="BL46" s="451"/>
      <c r="BM46" s="36"/>
    </row>
    <row r="47" spans="1:65" s="4" customFormat="1" ht="39.75" customHeight="1">
      <c r="A47" s="369"/>
      <c r="B47" s="473" t="s">
        <v>349</v>
      </c>
      <c r="C47" s="16" t="s">
        <v>76</v>
      </c>
      <c r="D47" s="471" t="e">
        <f>#REF!+#REF!+#REF!+#REF!+#REF!+#REF!+#REF!+#REF!+#REF!+'KIM SON (21-30)'!D47+'HAM GIANG (21-30)'!D47+'HAM TAN (21-30)'!D47+'DAI AN (21-30)'!D47+'DINH AN (21-30)'!D47+'NGOC BIEN (21-30)'!D47+'LONG HIEP (21-30)'!D47+'TAN HIEP (21-30)'!D47</f>
        <v>#REF!</v>
      </c>
      <c r="E47" s="468" t="e">
        <f t="shared" si="16"/>
        <v>#REF!</v>
      </c>
      <c r="F47" s="471" t="e">
        <f>#REF!+#REF!+#REF!+#REF!+#REF!+#REF!+#REF!+#REF!+#REF!+'KIM SON (21-30)'!F47+'HAM GIANG (21-30)'!F47+'HAM TAN (21-30)'!F47+'DAI AN (21-30)'!F47+'DINH AN (21-30)'!F47+'NGOC BIEN (21-30)'!F47+'LONG HIEP (21-30)'!F47+'TAN HIEP (21-30)'!F47</f>
        <v>#REF!</v>
      </c>
      <c r="G47" s="471" t="e">
        <f>#REF!+#REF!+#REF!+#REF!+#REF!+#REF!+#REF!+#REF!+#REF!+'KIM SON (21-30)'!G47+'HAM GIANG (21-30)'!G47+'HAM TAN (21-30)'!G47+'DAI AN (21-30)'!G47+'DINH AN (21-30)'!G47+'NGOC BIEN (21-30)'!G47+'LONG HIEP (21-30)'!G47+'TAN HIEP (21-30)'!G47</f>
        <v>#REF!</v>
      </c>
      <c r="H47" s="471" t="e">
        <f>#REF!+#REF!+#REF!+#REF!+#REF!+#REF!+#REF!+#REF!+#REF!+'KIM SON (21-30)'!H47+'HAM GIANG (21-30)'!H47+'HAM TAN (21-30)'!H47+'DAI AN (21-30)'!H47+'DINH AN (21-30)'!H47+'NGOC BIEN (21-30)'!H47+'LONG HIEP (21-30)'!H47+'TAN HIEP (21-30)'!H47</f>
        <v>#REF!</v>
      </c>
      <c r="I47" s="471" t="e">
        <f>#REF!+#REF!+#REF!+#REF!+#REF!+#REF!+#REF!+#REF!+#REF!+'KIM SON (21-30)'!I47+'HAM GIANG (21-30)'!I47+'HAM TAN (21-30)'!I47+'DAI AN (21-30)'!I47+'DINH AN (21-30)'!I47+'NGOC BIEN (21-30)'!I47+'LONG HIEP (21-30)'!I47+'TAN HIEP (21-30)'!I47</f>
        <v>#REF!</v>
      </c>
      <c r="J47" s="471" t="e">
        <f>#REF!+#REF!+#REF!+#REF!+#REF!+#REF!+#REF!+#REF!+#REF!+'KIM SON (21-30)'!J47+'HAM GIANG (21-30)'!J47+'HAM TAN (21-30)'!J47+'DAI AN (21-30)'!J47+'DINH AN (21-30)'!J47+'NGOC BIEN (21-30)'!J47+'LONG HIEP (21-30)'!J47+'TAN HIEP (21-30)'!J47</f>
        <v>#REF!</v>
      </c>
      <c r="K47" s="471" t="e">
        <f>#REF!+#REF!+#REF!+#REF!+#REF!+#REF!+#REF!+#REF!+#REF!+'KIM SON (21-30)'!K47+'HAM GIANG (21-30)'!K47+'HAM TAN (21-30)'!K47+'DAI AN (21-30)'!K47+'DINH AN (21-30)'!K47+'NGOC BIEN (21-30)'!K47+'LONG HIEP (21-30)'!K47+'TAN HIEP (21-30)'!K47</f>
        <v>#REF!</v>
      </c>
      <c r="L47" s="471" t="e">
        <f>#REF!+#REF!+#REF!+#REF!+#REF!+#REF!+#REF!+#REF!+#REF!+'KIM SON (21-30)'!L47+'HAM GIANG (21-30)'!L47+'HAM TAN (21-30)'!L47+'DAI AN (21-30)'!L47+'DINH AN (21-30)'!L47+'NGOC BIEN (21-30)'!L47+'LONG HIEP (21-30)'!L47+'TAN HIEP (21-30)'!L47</f>
        <v>#REF!</v>
      </c>
      <c r="M47" s="471" t="e">
        <f>#REF!+#REF!+#REF!+#REF!+#REF!+#REF!+#REF!+#REF!+#REF!+'KIM SON (21-30)'!M47+'HAM GIANG (21-30)'!M47+'HAM TAN (21-30)'!M47+'DAI AN (21-30)'!M47+'DINH AN (21-30)'!M47+'NGOC BIEN (21-30)'!M47+'LONG HIEP (21-30)'!M47+'TAN HIEP (21-30)'!M47</f>
        <v>#REF!</v>
      </c>
      <c r="N47" s="471" t="e">
        <f>#REF!+#REF!+#REF!+#REF!+#REF!+#REF!+#REF!+#REF!+#REF!+'KIM SON (21-30)'!N47+'HAM GIANG (21-30)'!N47+'HAM TAN (21-30)'!N47+'DAI AN (21-30)'!N47+'DINH AN (21-30)'!N47+'NGOC BIEN (21-30)'!N47+'LONG HIEP (21-30)'!N47+'TAN HIEP (21-30)'!N47</f>
        <v>#REF!</v>
      </c>
      <c r="O47" s="471" t="e">
        <f>#REF!+#REF!+#REF!+#REF!+#REF!+#REF!+#REF!+#REF!+#REF!+'KIM SON (21-30)'!O47+'HAM GIANG (21-30)'!O47+'HAM TAN (21-30)'!O47+'DAI AN (21-30)'!O47+'DINH AN (21-30)'!O47+'NGOC BIEN (21-30)'!O47+'LONG HIEP (21-30)'!O47+'TAN HIEP (21-30)'!O47</f>
        <v>#REF!</v>
      </c>
      <c r="P47" s="471" t="e">
        <f>#REF!+#REF!+#REF!+#REF!+#REF!+#REF!+#REF!+#REF!+#REF!+'KIM SON (21-30)'!P47+'HAM GIANG (21-30)'!P47+'HAM TAN (21-30)'!P47+'DAI AN (21-30)'!P47+'DINH AN (21-30)'!P47+'NGOC BIEN (21-30)'!P47+'LONG HIEP (21-30)'!P47+'TAN HIEP (21-30)'!P47</f>
        <v>#REF!</v>
      </c>
      <c r="Q47" s="471" t="e">
        <f>#REF!+#REF!+#REF!+#REF!+#REF!+#REF!+#REF!+#REF!+#REF!+'KIM SON (21-30)'!Q47+'HAM GIANG (21-30)'!Q47+'HAM TAN (21-30)'!Q47+'DAI AN (21-30)'!Q47+'DINH AN (21-30)'!Q47+'NGOC BIEN (21-30)'!Q47+'LONG HIEP (21-30)'!Q47+'TAN HIEP (21-30)'!Q47</f>
        <v>#REF!</v>
      </c>
      <c r="R47" s="468" t="e">
        <f t="shared" si="13"/>
        <v>#REF!</v>
      </c>
      <c r="S47" s="471" t="e">
        <f>#REF!+#REF!+#REF!+#REF!+#REF!+#REF!+#REF!+#REF!+#REF!+'KIM SON (21-30)'!S47+'HAM GIANG (21-30)'!S47+'HAM TAN (21-30)'!S47+'DAI AN (21-30)'!S47+'DINH AN (21-30)'!S47+'NGOC BIEN (21-30)'!S47+'LONG HIEP (21-30)'!S47+'TAN HIEP (21-30)'!S47</f>
        <v>#REF!</v>
      </c>
      <c r="T47" s="471" t="e">
        <f>#REF!+#REF!+#REF!+#REF!+#REF!+#REF!+#REF!+#REF!+#REF!+'KIM SON (21-30)'!T47+'HAM GIANG (21-30)'!T47+'HAM TAN (21-30)'!T47+'DAI AN (21-30)'!T47+'DINH AN (21-30)'!T47+'NGOC BIEN (21-30)'!T47+'LONG HIEP (21-30)'!T47+'TAN HIEP (21-30)'!T47</f>
        <v>#REF!</v>
      </c>
      <c r="U47" s="471" t="e">
        <f>#REF!+#REF!+#REF!+#REF!+#REF!+#REF!+#REF!+#REF!+#REF!+'KIM SON (21-30)'!U47+'HAM GIANG (21-30)'!U47+'HAM TAN (21-30)'!U47+'DAI AN (21-30)'!U47+'DINH AN (21-30)'!U47+'NGOC BIEN (21-30)'!U47+'LONG HIEP (21-30)'!U47+'TAN HIEP (21-30)'!U47</f>
        <v>#REF!</v>
      </c>
      <c r="V47" s="471" t="e">
        <f>#REF!+#REF!+#REF!+#REF!+#REF!+#REF!+#REF!+#REF!+#REF!+'KIM SON (21-30)'!V47+'HAM GIANG (21-30)'!V47+'HAM TAN (21-30)'!V47+'DAI AN (21-30)'!V47+'DINH AN (21-30)'!V47+'NGOC BIEN (21-30)'!V47+'LONG HIEP (21-30)'!V47+'TAN HIEP (21-30)'!V47</f>
        <v>#REF!</v>
      </c>
      <c r="W47" s="471" t="e">
        <f>#REF!+#REF!+#REF!+#REF!+#REF!+#REF!+#REF!+#REF!+#REF!+'KIM SON (21-30)'!W47+'HAM GIANG (21-30)'!W47+'HAM TAN (21-30)'!W47+'DAI AN (21-30)'!W47+'DINH AN (21-30)'!W47+'NGOC BIEN (21-30)'!W47+'LONG HIEP (21-30)'!W47+'TAN HIEP (21-30)'!W47</f>
        <v>#REF!</v>
      </c>
      <c r="X47" s="471" t="e">
        <f>#REF!+#REF!+#REF!+#REF!+#REF!+#REF!+#REF!+#REF!+#REF!+'KIM SON (21-30)'!X47+'HAM GIANG (21-30)'!X47+'HAM TAN (21-30)'!X47+'DAI AN (21-30)'!X47+'DINH AN (21-30)'!X47+'NGOC BIEN (21-30)'!X47+'LONG HIEP (21-30)'!X47+'TAN HIEP (21-30)'!X47</f>
        <v>#REF!</v>
      </c>
      <c r="Y47" s="471" t="e">
        <f>#REF!+#REF!+#REF!+#REF!+#REF!+#REF!+#REF!+#REF!+#REF!+'KIM SON (21-30)'!Y47+'HAM GIANG (21-30)'!Y47+'HAM TAN (21-30)'!Y47+'DAI AN (21-30)'!Y47+'DINH AN (21-30)'!Y47+'NGOC BIEN (21-30)'!Y47+'LONG HIEP (21-30)'!Y47+'TAN HIEP (21-30)'!Y47</f>
        <v>#REF!</v>
      </c>
      <c r="Z47" s="471" t="e">
        <f>#REF!+#REF!+#REF!+#REF!+#REF!+#REF!+#REF!+#REF!+#REF!+'KIM SON (21-30)'!Z47+'HAM GIANG (21-30)'!Z47+'HAM TAN (21-30)'!Z47+'DAI AN (21-30)'!Z47+'DINH AN (21-30)'!Z47+'NGOC BIEN (21-30)'!Z47+'LONG HIEP (21-30)'!Z47+'TAN HIEP (21-30)'!Z47</f>
        <v>#REF!</v>
      </c>
      <c r="AA47" s="471" t="e">
        <f>#REF!+#REF!+#REF!+#REF!+#REF!+#REF!+#REF!+#REF!+#REF!+'KIM SON (21-30)'!AA47+'HAM GIANG (21-30)'!AA47+'HAM TAN (21-30)'!AA47+'DAI AN (21-30)'!AA47+'DINH AN (21-30)'!AA47+'NGOC BIEN (21-30)'!AA47+'LONG HIEP (21-30)'!AA47+'TAN HIEP (21-30)'!AA47</f>
        <v>#REF!</v>
      </c>
      <c r="AB47" s="468" t="e">
        <f>SUM(AD47:AP47,AR47:AS47)</f>
        <v>#REF!</v>
      </c>
      <c r="AC47" s="471" t="e">
        <f>#REF!+#REF!+#REF!+#REF!+#REF!+#REF!+#REF!+#REF!+#REF!+'KIM SON (21-30)'!AC47+'HAM GIANG (21-30)'!AC47+'HAM TAN (21-30)'!AC47+'DAI AN (21-30)'!AC47+'DINH AN (21-30)'!AC47+'NGOC BIEN (21-30)'!AC47+'LONG HIEP (21-30)'!AC47+'TAN HIEP (21-30)'!AC47</f>
        <v>#REF!</v>
      </c>
      <c r="AD47" s="471" t="e">
        <f>#REF!+#REF!+#REF!+#REF!+#REF!+#REF!+#REF!+#REF!+#REF!+'KIM SON (21-30)'!AD47+'HAM GIANG (21-30)'!AD47+'HAM TAN (21-30)'!AD47+'DAI AN (21-30)'!AD47+'DINH AN (21-30)'!AD47+'NGOC BIEN (21-30)'!AD47+'LONG HIEP (21-30)'!AD47+'TAN HIEP (21-30)'!AD47</f>
        <v>#REF!</v>
      </c>
      <c r="AE47" s="471" t="e">
        <f>#REF!+#REF!+#REF!+#REF!+#REF!+#REF!+#REF!+#REF!+#REF!+'KIM SON (21-30)'!AE47+'HAM GIANG (21-30)'!AE47+'HAM TAN (21-30)'!AE47+'DAI AN (21-30)'!AE47+'DINH AN (21-30)'!AE47+'NGOC BIEN (21-30)'!AE47+'LONG HIEP (21-30)'!AE47+'TAN HIEP (21-30)'!AE47</f>
        <v>#REF!</v>
      </c>
      <c r="AF47" s="471" t="e">
        <f>#REF!+#REF!+#REF!+#REF!+#REF!+#REF!+#REF!+#REF!+#REF!+'KIM SON (21-30)'!AF47+'HAM GIANG (21-30)'!AF47+'HAM TAN (21-30)'!AF47+'DAI AN (21-30)'!AF47+'DINH AN (21-30)'!AF47+'NGOC BIEN (21-30)'!AF47+'LONG HIEP (21-30)'!AF47+'TAN HIEP (21-30)'!AF47</f>
        <v>#REF!</v>
      </c>
      <c r="AG47" s="471" t="e">
        <f>#REF!+#REF!+#REF!+#REF!+#REF!+#REF!+#REF!+#REF!+#REF!+'KIM SON (21-30)'!AG47+'HAM GIANG (21-30)'!AG47+'HAM TAN (21-30)'!AG47+'DAI AN (21-30)'!AG47+'DINH AN (21-30)'!AG47+'NGOC BIEN (21-30)'!AG47+'LONG HIEP (21-30)'!AG47+'TAN HIEP (21-30)'!AG47</f>
        <v>#REF!</v>
      </c>
      <c r="AH47" s="471" t="e">
        <f>#REF!+#REF!+#REF!+#REF!+#REF!+#REF!+#REF!+#REF!+#REF!+'KIM SON (21-30)'!AH47+'HAM GIANG (21-30)'!AH47+'HAM TAN (21-30)'!AH47+'DAI AN (21-30)'!AH47+'DINH AN (21-30)'!AH47+'NGOC BIEN (21-30)'!AH47+'LONG HIEP (21-30)'!AH47+'TAN HIEP (21-30)'!AH47</f>
        <v>#REF!</v>
      </c>
      <c r="AI47" s="471" t="e">
        <f>#REF!+#REF!+#REF!+#REF!+#REF!+#REF!+#REF!+#REF!+#REF!+'KIM SON (21-30)'!AI47+'HAM GIANG (21-30)'!AI47+'HAM TAN (21-30)'!AI47+'DAI AN (21-30)'!AI47+'DINH AN (21-30)'!AI47+'NGOC BIEN (21-30)'!AI47+'LONG HIEP (21-30)'!AI47+'TAN HIEP (21-30)'!AI47</f>
        <v>#REF!</v>
      </c>
      <c r="AJ47" s="471" t="e">
        <f>#REF!+#REF!+#REF!+#REF!+#REF!+#REF!+#REF!+#REF!+#REF!+'KIM SON (21-30)'!AJ47+'HAM GIANG (21-30)'!AJ47+'HAM TAN (21-30)'!AJ47+'DAI AN (21-30)'!AJ47+'DINH AN (21-30)'!AJ47+'NGOC BIEN (21-30)'!AJ47+'LONG HIEP (21-30)'!AJ47+'TAN HIEP (21-30)'!AJ47</f>
        <v>#REF!</v>
      </c>
      <c r="AK47" s="471" t="e">
        <f>#REF!+#REF!+#REF!+#REF!+#REF!+#REF!+#REF!+#REF!+#REF!+'KIM SON (21-30)'!AK47+'HAM GIANG (21-30)'!AK47+'HAM TAN (21-30)'!AK47+'DAI AN (21-30)'!AK47+'DINH AN (21-30)'!AK47+'NGOC BIEN (21-30)'!AK47+'LONG HIEP (21-30)'!AK47+'TAN HIEP (21-30)'!AK47</f>
        <v>#REF!</v>
      </c>
      <c r="AL47" s="471" t="e">
        <f>#REF!+#REF!+#REF!+#REF!+#REF!+#REF!+#REF!+#REF!+#REF!+'KIM SON (21-30)'!AL47+'HAM GIANG (21-30)'!AL47+'HAM TAN (21-30)'!AL47+'DAI AN (21-30)'!AL47+'DINH AN (21-30)'!AL47+'NGOC BIEN (21-30)'!AL47+'LONG HIEP (21-30)'!AL47+'TAN HIEP (21-30)'!AL47</f>
        <v>#REF!</v>
      </c>
      <c r="AM47" s="471" t="e">
        <f>#REF!+#REF!+#REF!+#REF!+#REF!+#REF!+#REF!+#REF!+#REF!+'KIM SON (21-30)'!AM47+'HAM GIANG (21-30)'!AM47+'HAM TAN (21-30)'!AM47+'DAI AN (21-30)'!AM47+'DINH AN (21-30)'!AM47+'NGOC BIEN (21-30)'!AM47+'LONG HIEP (21-30)'!AM47+'TAN HIEP (21-30)'!AM47</f>
        <v>#REF!</v>
      </c>
      <c r="AN47" s="471" t="e">
        <f>#REF!+#REF!+#REF!+#REF!+#REF!+#REF!+#REF!+#REF!+#REF!+'KIM SON (21-30)'!AN47+'HAM GIANG (21-30)'!AN47+'HAM TAN (21-30)'!AN47+'DAI AN (21-30)'!AN47+'DINH AN (21-30)'!AN47+'NGOC BIEN (21-30)'!AN47+'LONG HIEP (21-30)'!AN47+'TAN HIEP (21-30)'!AN47</f>
        <v>#REF!</v>
      </c>
      <c r="AO47" s="471" t="e">
        <f>#REF!+#REF!+#REF!+#REF!+#REF!+#REF!+#REF!+#REF!+#REF!+'KIM SON (21-30)'!AO47+'HAM GIANG (21-30)'!AO47+'HAM TAN (21-30)'!AO47+'DAI AN (21-30)'!AO47+'DINH AN (21-30)'!AO47+'NGOC BIEN (21-30)'!AO47+'LONG HIEP (21-30)'!AO47+'TAN HIEP (21-30)'!AO47</f>
        <v>#REF!</v>
      </c>
      <c r="AP47" s="471" t="e">
        <f>#REF!+#REF!+#REF!+#REF!+#REF!+#REF!+#REF!+#REF!+#REF!+'KIM SON (21-30)'!AP47+'HAM GIANG (21-30)'!AP47+'HAM TAN (21-30)'!AP47+'DAI AN (21-30)'!AP47+'DINH AN (21-30)'!AP47+'NGOC BIEN (21-30)'!AP47+'LONG HIEP (21-30)'!AP47+'TAN HIEP (21-30)'!AP47</f>
        <v>#REF!</v>
      </c>
      <c r="AQ47" s="475" t="e">
        <f>$D47-$BH47</f>
        <v>#REF!</v>
      </c>
      <c r="AR47" s="471" t="e">
        <f>#REF!+#REF!+#REF!+#REF!+#REF!+#REF!+#REF!+#REF!+#REF!+'KIM SON (21-30)'!AR47+'HAM GIANG (21-30)'!AR47+'HAM TAN (21-30)'!AR47+'DAI AN (21-30)'!AR47+'DINH AN (21-30)'!AR47+'NGOC BIEN (21-30)'!AR47+'LONG HIEP (21-30)'!AR47+'TAN HIEP (21-30)'!AR47</f>
        <v>#REF!</v>
      </c>
      <c r="AS47" s="471" t="e">
        <f>#REF!+#REF!+#REF!+#REF!+#REF!+#REF!+#REF!+#REF!+#REF!+'KIM SON (21-30)'!AS47+'HAM GIANG (21-30)'!AS47+'HAM TAN (21-30)'!AS47+'DAI AN (21-30)'!AS47+'DINH AN (21-30)'!AS47+'NGOC BIEN (21-30)'!AS47+'LONG HIEP (21-30)'!AS47+'TAN HIEP (21-30)'!AS47</f>
        <v>#REF!</v>
      </c>
      <c r="AT47" s="471" t="e">
        <f>#REF!+#REF!+#REF!+#REF!+#REF!+#REF!+#REF!+#REF!+#REF!+'KIM SON (21-30)'!AT47+'HAM GIANG (21-30)'!AT47+'HAM TAN (21-30)'!AT47+'DAI AN (21-30)'!AT47+'DINH AN (21-30)'!AT47+'NGOC BIEN (21-30)'!AT47+'LONG HIEP (21-30)'!AT47+'TAN HIEP (21-30)'!AT47</f>
        <v>#REF!</v>
      </c>
      <c r="AU47" s="471" t="e">
        <f>#REF!+#REF!+#REF!+#REF!+#REF!+#REF!+#REF!+#REF!+#REF!+'KIM SON (21-30)'!AU47+'HAM GIANG (21-30)'!AU47+'HAM TAN (21-30)'!AU47+'DAI AN (21-30)'!AU47+'DINH AN (21-30)'!AU47+'NGOC BIEN (21-30)'!AU47+'LONG HIEP (21-30)'!AU47+'TAN HIEP (21-30)'!AU47</f>
        <v>#REF!</v>
      </c>
      <c r="AV47" s="471" t="e">
        <f>#REF!+#REF!+#REF!+#REF!+#REF!+#REF!+#REF!+#REF!+#REF!+'KIM SON (21-30)'!AV47+'HAM GIANG (21-30)'!AV47+'HAM TAN (21-30)'!AV47+'DAI AN (21-30)'!AV47+'DINH AN (21-30)'!AV47+'NGOC BIEN (21-30)'!AV47+'LONG HIEP (21-30)'!AV47+'TAN HIEP (21-30)'!AV47</f>
        <v>#REF!</v>
      </c>
      <c r="AW47" s="471" t="e">
        <f>#REF!+#REF!+#REF!+#REF!+#REF!+#REF!+#REF!+#REF!+#REF!+'KIM SON (21-30)'!AW47+'HAM GIANG (21-30)'!AW47+'HAM TAN (21-30)'!AW47+'DAI AN (21-30)'!AW47+'DINH AN (21-30)'!AW47+'NGOC BIEN (21-30)'!AW47+'LONG HIEP (21-30)'!AW47+'TAN HIEP (21-30)'!AW47</f>
        <v>#REF!</v>
      </c>
      <c r="AX47" s="471" t="e">
        <f>#REF!+#REF!+#REF!+#REF!+#REF!+#REF!+#REF!+#REF!+#REF!+'KIM SON (21-30)'!AX47+'HAM GIANG (21-30)'!AX47+'HAM TAN (21-30)'!AX47+'DAI AN (21-30)'!AX47+'DINH AN (21-30)'!AX47+'NGOC BIEN (21-30)'!AX47+'LONG HIEP (21-30)'!AX47+'TAN HIEP (21-30)'!AX47</f>
        <v>#REF!</v>
      </c>
      <c r="AY47" s="471" t="e">
        <f>#REF!+#REF!+#REF!+#REF!+#REF!+#REF!+#REF!+#REF!+#REF!+'KIM SON (21-30)'!AY47+'HAM GIANG (21-30)'!AY47+'HAM TAN (21-30)'!AY47+'DAI AN (21-30)'!AY47+'DINH AN (21-30)'!AY47+'NGOC BIEN (21-30)'!AY47+'LONG HIEP (21-30)'!AY47+'TAN HIEP (21-30)'!AY47</f>
        <v>#REF!</v>
      </c>
      <c r="AZ47" s="471" t="e">
        <f>#REF!+#REF!+#REF!+#REF!+#REF!+#REF!+#REF!+#REF!+#REF!+'KIM SON (21-30)'!AZ47+'HAM GIANG (21-30)'!AZ47+'HAM TAN (21-30)'!AZ47+'DAI AN (21-30)'!AZ47+'DINH AN (21-30)'!AZ47+'NGOC BIEN (21-30)'!AZ47+'LONG HIEP (21-30)'!AZ47+'TAN HIEP (21-30)'!AZ47</f>
        <v>#REF!</v>
      </c>
      <c r="BA47" s="471" t="e">
        <f>#REF!+#REF!+#REF!+#REF!+#REF!+#REF!+#REF!+#REF!+#REF!+'KIM SON (21-30)'!BA47+'HAM GIANG (21-30)'!BA47+'HAM TAN (21-30)'!BA47+'DAI AN (21-30)'!BA47+'DINH AN (21-30)'!BA47+'NGOC BIEN (21-30)'!BA47+'LONG HIEP (21-30)'!BA47+'TAN HIEP (21-30)'!BA47</f>
        <v>#REF!</v>
      </c>
      <c r="BB47" s="471" t="e">
        <f>#REF!+#REF!+#REF!+#REF!+#REF!+#REF!+#REF!+#REF!+#REF!+'KIM SON (21-30)'!BB47+'HAM GIANG (21-30)'!BB47+'HAM TAN (21-30)'!BB47+'DAI AN (21-30)'!BB47+'DINH AN (21-30)'!BB47+'NGOC BIEN (21-30)'!BB47+'LONG HIEP (21-30)'!BB47+'TAN HIEP (21-30)'!BB47</f>
        <v>#REF!</v>
      </c>
      <c r="BC47" s="471" t="e">
        <f>#REF!+#REF!+#REF!+#REF!+#REF!+#REF!+#REF!+#REF!+#REF!+'KIM SON (21-30)'!BC47+'HAM GIANG (21-30)'!BC47+'HAM TAN (21-30)'!BC47+'DAI AN (21-30)'!BC47+'DINH AN (21-30)'!BC47+'NGOC BIEN (21-30)'!BC47+'LONG HIEP (21-30)'!BC47+'TAN HIEP (21-30)'!BC47</f>
        <v>#REF!</v>
      </c>
      <c r="BD47" s="471" t="e">
        <f>#REF!+#REF!+#REF!+#REF!+#REF!+#REF!+#REF!+#REF!+#REF!+'KIM SON (21-30)'!BD47+'HAM GIANG (21-30)'!BD47+'HAM TAN (21-30)'!BD47+'DAI AN (21-30)'!BD47+'DINH AN (21-30)'!BD47+'NGOC BIEN (21-30)'!BD47+'LONG HIEP (21-30)'!BD47+'TAN HIEP (21-30)'!BD47</f>
        <v>#REF!</v>
      </c>
      <c r="BE47" s="471" t="e">
        <f>#REF!+#REF!+#REF!+#REF!+#REF!+#REF!+#REF!+#REF!+#REF!+'KIM SON (21-30)'!BE47+'HAM GIANG (21-30)'!BE47+'HAM TAN (21-30)'!BE47+'DAI AN (21-30)'!BE47+'DINH AN (21-30)'!BE47+'NGOC BIEN (21-30)'!BE47+'LONG HIEP (21-30)'!BE47+'TAN HIEP (21-30)'!BE47</f>
        <v>#REF!</v>
      </c>
      <c r="BF47" s="471" t="e">
        <f>#REF!+#REF!+#REF!+#REF!+#REF!+#REF!+#REF!+#REF!+#REF!+'KIM SON (21-30)'!BF47+'HAM GIANG (21-30)'!BF47+'HAM TAN (21-30)'!BF47+'DAI AN (21-30)'!BF47+'DINH AN (21-30)'!BF47+'NGOC BIEN (21-30)'!BF47+'LONG HIEP (21-30)'!BF47+'TAN HIEP (21-30)'!BF47</f>
        <v>#REF!</v>
      </c>
      <c r="BG47" s="468"/>
      <c r="BH47" s="468" t="e">
        <f t="shared" si="17"/>
        <v>#REF!</v>
      </c>
      <c r="BI47" s="478" t="e">
        <f>$AQ$64-BH47</f>
        <v>#REF!</v>
      </c>
      <c r="BJ47" s="468" t="e">
        <f t="shared" si="15"/>
        <v>#REF!</v>
      </c>
      <c r="BK47" s="450" t="e">
        <f>BJ47*100/BJ9</f>
        <v>#REF!</v>
      </c>
      <c r="BL47" s="451"/>
      <c r="BM47" s="36"/>
    </row>
    <row r="48" spans="1:65" s="4" customFormat="1" ht="43.5" customHeight="1">
      <c r="A48" s="369"/>
      <c r="B48" s="473" t="s">
        <v>350</v>
      </c>
      <c r="C48" s="16" t="s">
        <v>78</v>
      </c>
      <c r="D48" s="471" t="e">
        <f>#REF!+#REF!+#REF!+#REF!+#REF!+#REF!+#REF!+#REF!+#REF!+'KIM SON (21-30)'!D48+'HAM GIANG (21-30)'!D48+'HAM TAN (21-30)'!D48+'DAI AN (21-30)'!D48+'DINH AN (21-30)'!D48+'NGOC BIEN (21-30)'!D48+'LONG HIEP (21-30)'!D48+'TAN HIEP (21-30)'!D48</f>
        <v>#REF!</v>
      </c>
      <c r="E48" s="468" t="e">
        <f t="shared" si="16"/>
        <v>#REF!</v>
      </c>
      <c r="F48" s="471" t="e">
        <f>#REF!+#REF!+#REF!+#REF!+#REF!+#REF!+#REF!+#REF!+#REF!+'KIM SON (21-30)'!F48+'HAM GIANG (21-30)'!F48+'HAM TAN (21-30)'!F48+'DAI AN (21-30)'!F48+'DINH AN (21-30)'!F48+'NGOC BIEN (21-30)'!F48+'LONG HIEP (21-30)'!F48+'TAN HIEP (21-30)'!F48</f>
        <v>#REF!</v>
      </c>
      <c r="G48" s="471" t="e">
        <f>#REF!+#REF!+#REF!+#REF!+#REF!+#REF!+#REF!+#REF!+#REF!+'KIM SON (21-30)'!G48+'HAM GIANG (21-30)'!G48+'HAM TAN (21-30)'!G48+'DAI AN (21-30)'!G48+'DINH AN (21-30)'!G48+'NGOC BIEN (21-30)'!G48+'LONG HIEP (21-30)'!G48+'TAN HIEP (21-30)'!G48</f>
        <v>#REF!</v>
      </c>
      <c r="H48" s="471" t="e">
        <f>#REF!+#REF!+#REF!+#REF!+#REF!+#REF!+#REF!+#REF!+#REF!+'KIM SON (21-30)'!H48+'HAM GIANG (21-30)'!H48+'HAM TAN (21-30)'!H48+'DAI AN (21-30)'!H48+'DINH AN (21-30)'!H48+'NGOC BIEN (21-30)'!H48+'LONG HIEP (21-30)'!H48+'TAN HIEP (21-30)'!H48</f>
        <v>#REF!</v>
      </c>
      <c r="I48" s="471" t="e">
        <f>#REF!+#REF!+#REF!+#REF!+#REF!+#REF!+#REF!+#REF!+#REF!+'KIM SON (21-30)'!I48+'HAM GIANG (21-30)'!I48+'HAM TAN (21-30)'!I48+'DAI AN (21-30)'!I48+'DINH AN (21-30)'!I48+'NGOC BIEN (21-30)'!I48+'LONG HIEP (21-30)'!I48+'TAN HIEP (21-30)'!I48</f>
        <v>#REF!</v>
      </c>
      <c r="J48" s="471" t="e">
        <f>#REF!+#REF!+#REF!+#REF!+#REF!+#REF!+#REF!+#REF!+#REF!+'KIM SON (21-30)'!J48+'HAM GIANG (21-30)'!J48+'HAM TAN (21-30)'!J48+'DAI AN (21-30)'!J48+'DINH AN (21-30)'!J48+'NGOC BIEN (21-30)'!J48+'LONG HIEP (21-30)'!J48+'TAN HIEP (21-30)'!J48</f>
        <v>#REF!</v>
      </c>
      <c r="K48" s="471" t="e">
        <f>#REF!+#REF!+#REF!+#REF!+#REF!+#REF!+#REF!+#REF!+#REF!+'KIM SON (21-30)'!K48+'HAM GIANG (21-30)'!K48+'HAM TAN (21-30)'!K48+'DAI AN (21-30)'!K48+'DINH AN (21-30)'!K48+'NGOC BIEN (21-30)'!K48+'LONG HIEP (21-30)'!K48+'TAN HIEP (21-30)'!K48</f>
        <v>#REF!</v>
      </c>
      <c r="L48" s="471" t="e">
        <f>#REF!+#REF!+#REF!+#REF!+#REF!+#REF!+#REF!+#REF!+#REF!+'KIM SON (21-30)'!L48+'HAM GIANG (21-30)'!L48+'HAM TAN (21-30)'!L48+'DAI AN (21-30)'!L48+'DINH AN (21-30)'!L48+'NGOC BIEN (21-30)'!L48+'LONG HIEP (21-30)'!L48+'TAN HIEP (21-30)'!L48</f>
        <v>#REF!</v>
      </c>
      <c r="M48" s="471" t="e">
        <f>#REF!+#REF!+#REF!+#REF!+#REF!+#REF!+#REF!+#REF!+#REF!+'KIM SON (21-30)'!M48+'HAM GIANG (21-30)'!M48+'HAM TAN (21-30)'!M48+'DAI AN (21-30)'!M48+'DINH AN (21-30)'!M48+'NGOC BIEN (21-30)'!M48+'LONG HIEP (21-30)'!M48+'TAN HIEP (21-30)'!M48</f>
        <v>#REF!</v>
      </c>
      <c r="N48" s="471" t="e">
        <f>#REF!+#REF!+#REF!+#REF!+#REF!+#REF!+#REF!+#REF!+#REF!+'KIM SON (21-30)'!N48+'HAM GIANG (21-30)'!N48+'HAM TAN (21-30)'!N48+'DAI AN (21-30)'!N48+'DINH AN (21-30)'!N48+'NGOC BIEN (21-30)'!N48+'LONG HIEP (21-30)'!N48+'TAN HIEP (21-30)'!N48</f>
        <v>#REF!</v>
      </c>
      <c r="O48" s="471" t="e">
        <f>#REF!+#REF!+#REF!+#REF!+#REF!+#REF!+#REF!+#REF!+#REF!+'KIM SON (21-30)'!O48+'HAM GIANG (21-30)'!O48+'HAM TAN (21-30)'!O48+'DAI AN (21-30)'!O48+'DINH AN (21-30)'!O48+'NGOC BIEN (21-30)'!O48+'LONG HIEP (21-30)'!O48+'TAN HIEP (21-30)'!O48</f>
        <v>#REF!</v>
      </c>
      <c r="P48" s="471" t="e">
        <f>#REF!+#REF!+#REF!+#REF!+#REF!+#REF!+#REF!+#REF!+#REF!+'KIM SON (21-30)'!P48+'HAM GIANG (21-30)'!P48+'HAM TAN (21-30)'!P48+'DAI AN (21-30)'!P48+'DINH AN (21-30)'!P48+'NGOC BIEN (21-30)'!P48+'LONG HIEP (21-30)'!P48+'TAN HIEP (21-30)'!P48</f>
        <v>#REF!</v>
      </c>
      <c r="Q48" s="471" t="e">
        <f>#REF!+#REF!+#REF!+#REF!+#REF!+#REF!+#REF!+#REF!+#REF!+'KIM SON (21-30)'!Q48+'HAM GIANG (21-30)'!Q48+'HAM TAN (21-30)'!Q48+'DAI AN (21-30)'!Q48+'DINH AN (21-30)'!Q48+'NGOC BIEN (21-30)'!Q48+'LONG HIEP (21-30)'!Q48+'TAN HIEP (21-30)'!Q48</f>
        <v>#REF!</v>
      </c>
      <c r="R48" s="468" t="e">
        <f t="shared" si="13"/>
        <v>#REF!</v>
      </c>
      <c r="S48" s="471" t="e">
        <f>#REF!+#REF!+#REF!+#REF!+#REF!+#REF!+#REF!+#REF!+#REF!+'KIM SON (21-30)'!S48+'HAM GIANG (21-30)'!S48+'HAM TAN (21-30)'!S48+'DAI AN (21-30)'!S48+'DINH AN (21-30)'!S48+'NGOC BIEN (21-30)'!S48+'LONG HIEP (21-30)'!S48+'TAN HIEP (21-30)'!S48</f>
        <v>#REF!</v>
      </c>
      <c r="T48" s="471" t="e">
        <f>#REF!+#REF!+#REF!+#REF!+#REF!+#REF!+#REF!+#REF!+#REF!+'KIM SON (21-30)'!T48+'HAM GIANG (21-30)'!T48+'HAM TAN (21-30)'!T48+'DAI AN (21-30)'!T48+'DINH AN (21-30)'!T48+'NGOC BIEN (21-30)'!T48+'LONG HIEP (21-30)'!T48+'TAN HIEP (21-30)'!T48</f>
        <v>#REF!</v>
      </c>
      <c r="U48" s="471" t="e">
        <f>#REF!+#REF!+#REF!+#REF!+#REF!+#REF!+#REF!+#REF!+#REF!+'KIM SON (21-30)'!U48+'HAM GIANG (21-30)'!U48+'HAM TAN (21-30)'!U48+'DAI AN (21-30)'!U48+'DINH AN (21-30)'!U48+'NGOC BIEN (21-30)'!U48+'LONG HIEP (21-30)'!U48+'TAN HIEP (21-30)'!U48</f>
        <v>#REF!</v>
      </c>
      <c r="V48" s="471" t="e">
        <f>#REF!+#REF!+#REF!+#REF!+#REF!+#REF!+#REF!+#REF!+#REF!+'KIM SON (21-30)'!V48+'HAM GIANG (21-30)'!V48+'HAM TAN (21-30)'!V48+'DAI AN (21-30)'!V48+'DINH AN (21-30)'!V48+'NGOC BIEN (21-30)'!V48+'LONG HIEP (21-30)'!V48+'TAN HIEP (21-30)'!V48</f>
        <v>#REF!</v>
      </c>
      <c r="W48" s="471" t="e">
        <f>#REF!+#REF!+#REF!+#REF!+#REF!+#REF!+#REF!+#REF!+#REF!+'KIM SON (21-30)'!W48+'HAM GIANG (21-30)'!W48+'HAM TAN (21-30)'!W48+'DAI AN (21-30)'!W48+'DINH AN (21-30)'!W48+'NGOC BIEN (21-30)'!W48+'LONG HIEP (21-30)'!W48+'TAN HIEP (21-30)'!W48</f>
        <v>#REF!</v>
      </c>
      <c r="X48" s="471" t="e">
        <f>#REF!+#REF!+#REF!+#REF!+#REF!+#REF!+#REF!+#REF!+#REF!+'KIM SON (21-30)'!X48+'HAM GIANG (21-30)'!X48+'HAM TAN (21-30)'!X48+'DAI AN (21-30)'!X48+'DINH AN (21-30)'!X48+'NGOC BIEN (21-30)'!X48+'LONG HIEP (21-30)'!X48+'TAN HIEP (21-30)'!X48</f>
        <v>#REF!</v>
      </c>
      <c r="Y48" s="471" t="e">
        <f>#REF!+#REF!+#REF!+#REF!+#REF!+#REF!+#REF!+#REF!+#REF!+'KIM SON (21-30)'!Y48+'HAM GIANG (21-30)'!Y48+'HAM TAN (21-30)'!Y48+'DAI AN (21-30)'!Y48+'DINH AN (21-30)'!Y48+'NGOC BIEN (21-30)'!Y48+'LONG HIEP (21-30)'!Y48+'TAN HIEP (21-30)'!Y48</f>
        <v>#REF!</v>
      </c>
      <c r="Z48" s="471" t="e">
        <f>#REF!+#REF!+#REF!+#REF!+#REF!+#REF!+#REF!+#REF!+#REF!+'KIM SON (21-30)'!Z48+'HAM GIANG (21-30)'!Z48+'HAM TAN (21-30)'!Z48+'DAI AN (21-30)'!Z48+'DINH AN (21-30)'!Z48+'NGOC BIEN (21-30)'!Z48+'LONG HIEP (21-30)'!Z48+'TAN HIEP (21-30)'!Z48</f>
        <v>#REF!</v>
      </c>
      <c r="AA48" s="471" t="e">
        <f>#REF!+#REF!+#REF!+#REF!+#REF!+#REF!+#REF!+#REF!+#REF!+'KIM SON (21-30)'!AA48+'HAM GIANG (21-30)'!AA48+'HAM TAN (21-30)'!AA48+'DAI AN (21-30)'!AA48+'DINH AN (21-30)'!AA48+'NGOC BIEN (21-30)'!AA48+'LONG HIEP (21-30)'!AA48+'TAN HIEP (21-30)'!AA48</f>
        <v>#REF!</v>
      </c>
      <c r="AB48" s="468" t="e">
        <f>SUM(AD48:AQ48,AS48)</f>
        <v>#REF!</v>
      </c>
      <c r="AC48" s="471" t="e">
        <f>#REF!+#REF!+#REF!+#REF!+#REF!+#REF!+#REF!+#REF!+#REF!+'KIM SON (21-30)'!AC48+'HAM GIANG (21-30)'!AC48+'HAM TAN (21-30)'!AC48+'DAI AN (21-30)'!AC48+'DINH AN (21-30)'!AC48+'NGOC BIEN (21-30)'!AC48+'LONG HIEP (21-30)'!AC48+'TAN HIEP (21-30)'!AC48</f>
        <v>#REF!</v>
      </c>
      <c r="AD48" s="471" t="e">
        <f>#REF!+#REF!+#REF!+#REF!+#REF!+#REF!+#REF!+#REF!+#REF!+'KIM SON (21-30)'!AD48+'HAM GIANG (21-30)'!AD48+'HAM TAN (21-30)'!AD48+'DAI AN (21-30)'!AD48+'DINH AN (21-30)'!AD48+'NGOC BIEN (21-30)'!AD48+'LONG HIEP (21-30)'!AD48+'TAN HIEP (21-30)'!AD48</f>
        <v>#REF!</v>
      </c>
      <c r="AE48" s="471" t="e">
        <f>#REF!+#REF!+#REF!+#REF!+#REF!+#REF!+#REF!+#REF!+#REF!+'KIM SON (21-30)'!AE48+'HAM GIANG (21-30)'!AE48+'HAM TAN (21-30)'!AE48+'DAI AN (21-30)'!AE48+'DINH AN (21-30)'!AE48+'NGOC BIEN (21-30)'!AE48+'LONG HIEP (21-30)'!AE48+'TAN HIEP (21-30)'!AE48</f>
        <v>#REF!</v>
      </c>
      <c r="AF48" s="471" t="e">
        <f>#REF!+#REF!+#REF!+#REF!+#REF!+#REF!+#REF!+#REF!+#REF!+'KIM SON (21-30)'!AF48+'HAM GIANG (21-30)'!AF48+'HAM TAN (21-30)'!AF48+'DAI AN (21-30)'!AF48+'DINH AN (21-30)'!AF48+'NGOC BIEN (21-30)'!AF48+'LONG HIEP (21-30)'!AF48+'TAN HIEP (21-30)'!AF48</f>
        <v>#REF!</v>
      </c>
      <c r="AG48" s="471" t="e">
        <f>#REF!+#REF!+#REF!+#REF!+#REF!+#REF!+#REF!+#REF!+#REF!+'KIM SON (21-30)'!AG48+'HAM GIANG (21-30)'!AG48+'HAM TAN (21-30)'!AG48+'DAI AN (21-30)'!AG48+'DINH AN (21-30)'!AG48+'NGOC BIEN (21-30)'!AG48+'LONG HIEP (21-30)'!AG48+'TAN HIEP (21-30)'!AG48</f>
        <v>#REF!</v>
      </c>
      <c r="AH48" s="471" t="e">
        <f>#REF!+#REF!+#REF!+#REF!+#REF!+#REF!+#REF!+#REF!+#REF!+'KIM SON (21-30)'!AH48+'HAM GIANG (21-30)'!AH48+'HAM TAN (21-30)'!AH48+'DAI AN (21-30)'!AH48+'DINH AN (21-30)'!AH48+'NGOC BIEN (21-30)'!AH48+'LONG HIEP (21-30)'!AH48+'TAN HIEP (21-30)'!AH48</f>
        <v>#REF!</v>
      </c>
      <c r="AI48" s="471" t="e">
        <f>#REF!+#REF!+#REF!+#REF!+#REF!+#REF!+#REF!+#REF!+#REF!+'KIM SON (21-30)'!AI48+'HAM GIANG (21-30)'!AI48+'HAM TAN (21-30)'!AI48+'DAI AN (21-30)'!AI48+'DINH AN (21-30)'!AI48+'NGOC BIEN (21-30)'!AI48+'LONG HIEP (21-30)'!AI48+'TAN HIEP (21-30)'!AI48</f>
        <v>#REF!</v>
      </c>
      <c r="AJ48" s="471" t="e">
        <f>#REF!+#REF!+#REF!+#REF!+#REF!+#REF!+#REF!+#REF!+#REF!+'KIM SON (21-30)'!AJ48+'HAM GIANG (21-30)'!AJ48+'HAM TAN (21-30)'!AJ48+'DAI AN (21-30)'!AJ48+'DINH AN (21-30)'!AJ48+'NGOC BIEN (21-30)'!AJ48+'LONG HIEP (21-30)'!AJ48+'TAN HIEP (21-30)'!AJ48</f>
        <v>#REF!</v>
      </c>
      <c r="AK48" s="471" t="e">
        <f>#REF!+#REF!+#REF!+#REF!+#REF!+#REF!+#REF!+#REF!+#REF!+'KIM SON (21-30)'!AK48+'HAM GIANG (21-30)'!AK48+'HAM TAN (21-30)'!AK48+'DAI AN (21-30)'!AK48+'DINH AN (21-30)'!AK48+'NGOC BIEN (21-30)'!AK48+'LONG HIEP (21-30)'!AK48+'TAN HIEP (21-30)'!AK48</f>
        <v>#REF!</v>
      </c>
      <c r="AL48" s="471" t="e">
        <f>#REF!+#REF!+#REF!+#REF!+#REF!+#REF!+#REF!+#REF!+#REF!+'KIM SON (21-30)'!AL48+'HAM GIANG (21-30)'!AL48+'HAM TAN (21-30)'!AL48+'DAI AN (21-30)'!AL48+'DINH AN (21-30)'!AL48+'NGOC BIEN (21-30)'!AL48+'LONG HIEP (21-30)'!AL48+'TAN HIEP (21-30)'!AL48</f>
        <v>#REF!</v>
      </c>
      <c r="AM48" s="471" t="e">
        <f>#REF!+#REF!+#REF!+#REF!+#REF!+#REF!+#REF!+#REF!+#REF!+'KIM SON (21-30)'!AM48+'HAM GIANG (21-30)'!AM48+'HAM TAN (21-30)'!AM48+'DAI AN (21-30)'!AM48+'DINH AN (21-30)'!AM48+'NGOC BIEN (21-30)'!AM48+'LONG HIEP (21-30)'!AM48+'TAN HIEP (21-30)'!AM48</f>
        <v>#REF!</v>
      </c>
      <c r="AN48" s="471" t="e">
        <f>#REF!+#REF!+#REF!+#REF!+#REF!+#REF!+#REF!+#REF!+#REF!+'KIM SON (21-30)'!AN48+'HAM GIANG (21-30)'!AN48+'HAM TAN (21-30)'!AN48+'DAI AN (21-30)'!AN48+'DINH AN (21-30)'!AN48+'NGOC BIEN (21-30)'!AN48+'LONG HIEP (21-30)'!AN48+'TAN HIEP (21-30)'!AN48</f>
        <v>#REF!</v>
      </c>
      <c r="AO48" s="471" t="e">
        <f>#REF!+#REF!+#REF!+#REF!+#REF!+#REF!+#REF!+#REF!+#REF!+'KIM SON (21-30)'!AO48+'HAM GIANG (21-30)'!AO48+'HAM TAN (21-30)'!AO48+'DAI AN (21-30)'!AO48+'DINH AN (21-30)'!AO48+'NGOC BIEN (21-30)'!AO48+'LONG HIEP (21-30)'!AO48+'TAN HIEP (21-30)'!AO48</f>
        <v>#REF!</v>
      </c>
      <c r="AP48" s="471" t="e">
        <f>#REF!+#REF!+#REF!+#REF!+#REF!+#REF!+#REF!+#REF!+#REF!+'KIM SON (21-30)'!AP48+'HAM GIANG (21-30)'!AP48+'HAM TAN (21-30)'!AP48+'DAI AN (21-30)'!AP48+'DINH AN (21-30)'!AP48+'NGOC BIEN (21-30)'!AP48+'LONG HIEP (21-30)'!AP48+'TAN HIEP (21-30)'!AP48</f>
        <v>#REF!</v>
      </c>
      <c r="AQ48" s="471" t="e">
        <f>#REF!+#REF!+#REF!+#REF!+#REF!+#REF!+#REF!+#REF!+#REF!+'KIM SON (21-30)'!AQ48+'HAM GIANG (21-30)'!AQ48+'HAM TAN (21-30)'!AQ48+'DAI AN (21-30)'!AQ48+'DINH AN (21-30)'!AQ48+'NGOC BIEN (21-30)'!AQ48+'LONG HIEP (21-30)'!AQ48+'TAN HIEP (21-30)'!AQ48</f>
        <v>#REF!</v>
      </c>
      <c r="AR48" s="475" t="e">
        <f>$D48-$BH48</f>
        <v>#REF!</v>
      </c>
      <c r="AS48" s="471" t="e">
        <f>#REF!+#REF!+#REF!+#REF!+#REF!+#REF!+#REF!+#REF!+#REF!+'KIM SON (21-30)'!AS48+'HAM GIANG (21-30)'!AS48+'HAM TAN (21-30)'!AS48+'DAI AN (21-30)'!AS48+'DINH AN (21-30)'!AS48+'NGOC BIEN (21-30)'!AS48+'LONG HIEP (21-30)'!AS48+'TAN HIEP (21-30)'!AS48</f>
        <v>#REF!</v>
      </c>
      <c r="AT48" s="471" t="e">
        <f>#REF!+#REF!+#REF!+#REF!+#REF!+#REF!+#REF!+#REF!+#REF!+'KIM SON (21-30)'!AT48+'HAM GIANG (21-30)'!AT48+'HAM TAN (21-30)'!AT48+'DAI AN (21-30)'!AT48+'DINH AN (21-30)'!AT48+'NGOC BIEN (21-30)'!AT48+'LONG HIEP (21-30)'!AT48+'TAN HIEP (21-30)'!AT48</f>
        <v>#REF!</v>
      </c>
      <c r="AU48" s="471" t="e">
        <f>#REF!+#REF!+#REF!+#REF!+#REF!+#REF!+#REF!+#REF!+#REF!+'KIM SON (21-30)'!AU48+'HAM GIANG (21-30)'!AU48+'HAM TAN (21-30)'!AU48+'DAI AN (21-30)'!AU48+'DINH AN (21-30)'!AU48+'NGOC BIEN (21-30)'!AU48+'LONG HIEP (21-30)'!AU48+'TAN HIEP (21-30)'!AU48</f>
        <v>#REF!</v>
      </c>
      <c r="AV48" s="471" t="e">
        <f>#REF!+#REF!+#REF!+#REF!+#REF!+#REF!+#REF!+#REF!+#REF!+'KIM SON (21-30)'!AV48+'HAM GIANG (21-30)'!AV48+'HAM TAN (21-30)'!AV48+'DAI AN (21-30)'!AV48+'DINH AN (21-30)'!AV48+'NGOC BIEN (21-30)'!AV48+'LONG HIEP (21-30)'!AV48+'TAN HIEP (21-30)'!AV48</f>
        <v>#REF!</v>
      </c>
      <c r="AW48" s="471" t="e">
        <f>#REF!+#REF!+#REF!+#REF!+#REF!+#REF!+#REF!+#REF!+#REF!+'KIM SON (21-30)'!AW48+'HAM GIANG (21-30)'!AW48+'HAM TAN (21-30)'!AW48+'DAI AN (21-30)'!AW48+'DINH AN (21-30)'!AW48+'NGOC BIEN (21-30)'!AW48+'LONG HIEP (21-30)'!AW48+'TAN HIEP (21-30)'!AW48</f>
        <v>#REF!</v>
      </c>
      <c r="AX48" s="471" t="e">
        <f>#REF!+#REF!+#REF!+#REF!+#REF!+#REF!+#REF!+#REF!+#REF!+'KIM SON (21-30)'!AX48+'HAM GIANG (21-30)'!AX48+'HAM TAN (21-30)'!AX48+'DAI AN (21-30)'!AX48+'DINH AN (21-30)'!AX48+'NGOC BIEN (21-30)'!AX48+'LONG HIEP (21-30)'!AX48+'TAN HIEP (21-30)'!AX48</f>
        <v>#REF!</v>
      </c>
      <c r="AY48" s="471" t="e">
        <f>#REF!+#REF!+#REF!+#REF!+#REF!+#REF!+#REF!+#REF!+#REF!+'KIM SON (21-30)'!AY48+'HAM GIANG (21-30)'!AY48+'HAM TAN (21-30)'!AY48+'DAI AN (21-30)'!AY48+'DINH AN (21-30)'!AY48+'NGOC BIEN (21-30)'!AY48+'LONG HIEP (21-30)'!AY48+'TAN HIEP (21-30)'!AY48</f>
        <v>#REF!</v>
      </c>
      <c r="AZ48" s="471" t="e">
        <f>#REF!+#REF!+#REF!+#REF!+#REF!+#REF!+#REF!+#REF!+#REF!+'KIM SON (21-30)'!AZ48+'HAM GIANG (21-30)'!AZ48+'HAM TAN (21-30)'!AZ48+'DAI AN (21-30)'!AZ48+'DINH AN (21-30)'!AZ48+'NGOC BIEN (21-30)'!AZ48+'LONG HIEP (21-30)'!AZ48+'TAN HIEP (21-30)'!AZ48</f>
        <v>#REF!</v>
      </c>
      <c r="BA48" s="471" t="e">
        <f>#REF!+#REF!+#REF!+#REF!+#REF!+#REF!+#REF!+#REF!+#REF!+'KIM SON (21-30)'!BA48+'HAM GIANG (21-30)'!BA48+'HAM TAN (21-30)'!BA48+'DAI AN (21-30)'!BA48+'DINH AN (21-30)'!BA48+'NGOC BIEN (21-30)'!BA48+'LONG HIEP (21-30)'!BA48+'TAN HIEP (21-30)'!BA48</f>
        <v>#REF!</v>
      </c>
      <c r="BB48" s="471" t="e">
        <f>#REF!+#REF!+#REF!+#REF!+#REF!+#REF!+#REF!+#REF!+#REF!+'KIM SON (21-30)'!BB48+'HAM GIANG (21-30)'!BB48+'HAM TAN (21-30)'!BB48+'DAI AN (21-30)'!BB48+'DINH AN (21-30)'!BB48+'NGOC BIEN (21-30)'!BB48+'LONG HIEP (21-30)'!BB48+'TAN HIEP (21-30)'!BB48</f>
        <v>#REF!</v>
      </c>
      <c r="BC48" s="471" t="e">
        <f>#REF!+#REF!+#REF!+#REF!+#REF!+#REF!+#REF!+#REF!+#REF!+'KIM SON (21-30)'!BC48+'HAM GIANG (21-30)'!BC48+'HAM TAN (21-30)'!BC48+'DAI AN (21-30)'!BC48+'DINH AN (21-30)'!BC48+'NGOC BIEN (21-30)'!BC48+'LONG HIEP (21-30)'!BC48+'TAN HIEP (21-30)'!BC48</f>
        <v>#REF!</v>
      </c>
      <c r="BD48" s="471" t="e">
        <f>#REF!+#REF!+#REF!+#REF!+#REF!+#REF!+#REF!+#REF!+#REF!+'KIM SON (21-30)'!BD48+'HAM GIANG (21-30)'!BD48+'HAM TAN (21-30)'!BD48+'DAI AN (21-30)'!BD48+'DINH AN (21-30)'!BD48+'NGOC BIEN (21-30)'!BD48+'LONG HIEP (21-30)'!BD48+'TAN HIEP (21-30)'!BD48</f>
        <v>#REF!</v>
      </c>
      <c r="BE48" s="471" t="e">
        <f>#REF!+#REF!+#REF!+#REF!+#REF!+#REF!+#REF!+#REF!+#REF!+'KIM SON (21-30)'!BE48+'HAM GIANG (21-30)'!BE48+'HAM TAN (21-30)'!BE48+'DAI AN (21-30)'!BE48+'DINH AN (21-30)'!BE48+'NGOC BIEN (21-30)'!BE48+'LONG HIEP (21-30)'!BE48+'TAN HIEP (21-30)'!BE48</f>
        <v>#REF!</v>
      </c>
      <c r="BF48" s="471" t="e">
        <f>#REF!+#REF!+#REF!+#REF!+#REF!+#REF!+#REF!+#REF!+#REF!+'KIM SON (21-30)'!BF48+'HAM GIANG (21-30)'!BF48+'HAM TAN (21-30)'!BF48+'DAI AN (21-30)'!BF48+'DINH AN (21-30)'!BF48+'NGOC BIEN (21-30)'!BF48+'LONG HIEP (21-30)'!BF48+'TAN HIEP (21-30)'!BF48</f>
        <v>#REF!</v>
      </c>
      <c r="BG48" s="468"/>
      <c r="BH48" s="468" t="e">
        <f t="shared" si="17"/>
        <v>#REF!</v>
      </c>
      <c r="BI48" s="478" t="e">
        <f>$AR$64-BH48</f>
        <v>#REF!</v>
      </c>
      <c r="BJ48" s="468" t="e">
        <f t="shared" si="15"/>
        <v>#REF!</v>
      </c>
      <c r="BK48" s="450" t="e">
        <f>BJ48*100/BJ10</f>
        <v>#REF!</v>
      </c>
      <c r="BL48" s="451"/>
      <c r="BM48" s="36"/>
    </row>
    <row r="49" spans="1:65" s="4" customFormat="1" ht="43.5" customHeight="1">
      <c r="A49" s="378"/>
      <c r="B49" s="473" t="s">
        <v>87</v>
      </c>
      <c r="C49" s="16" t="s">
        <v>88</v>
      </c>
      <c r="D49" s="471" t="e">
        <f>#REF!+#REF!+#REF!+#REF!+#REF!+#REF!+#REF!+#REF!+#REF!+'KIM SON (21-30)'!D49+'HAM GIANG (21-30)'!D49+'HAM TAN (21-30)'!D49+'DAI AN (21-30)'!D49+'DINH AN (21-30)'!D49+'NGOC BIEN (21-30)'!D49+'LONG HIEP (21-30)'!D49+'TAN HIEP (21-30)'!D49</f>
        <v>#REF!</v>
      </c>
      <c r="E49" s="468" t="e">
        <f t="shared" si="16"/>
        <v>#REF!</v>
      </c>
      <c r="F49" s="471" t="e">
        <f>#REF!+#REF!+#REF!+#REF!+#REF!+#REF!+#REF!+#REF!+#REF!+'KIM SON (21-30)'!F49+'HAM GIANG (21-30)'!F49+'HAM TAN (21-30)'!F49+'DAI AN (21-30)'!F49+'DINH AN (21-30)'!F49+'NGOC BIEN (21-30)'!F49+'LONG HIEP (21-30)'!F49+'TAN HIEP (21-30)'!F49</f>
        <v>#REF!</v>
      </c>
      <c r="G49" s="471" t="e">
        <f>#REF!+#REF!+#REF!+#REF!+#REF!+#REF!+#REF!+#REF!+#REF!+'KIM SON (21-30)'!G49+'HAM GIANG (21-30)'!G49+'HAM TAN (21-30)'!G49+'DAI AN (21-30)'!G49+'DINH AN (21-30)'!G49+'NGOC BIEN (21-30)'!G49+'LONG HIEP (21-30)'!G49+'TAN HIEP (21-30)'!G49</f>
        <v>#REF!</v>
      </c>
      <c r="H49" s="471" t="e">
        <f>#REF!+#REF!+#REF!+#REF!+#REF!+#REF!+#REF!+#REF!+#REF!+'KIM SON (21-30)'!H49+'HAM GIANG (21-30)'!H49+'HAM TAN (21-30)'!H49+'DAI AN (21-30)'!H49+'DINH AN (21-30)'!H49+'NGOC BIEN (21-30)'!H49+'LONG HIEP (21-30)'!H49+'TAN HIEP (21-30)'!H49</f>
        <v>#REF!</v>
      </c>
      <c r="I49" s="471" t="e">
        <f>#REF!+#REF!+#REF!+#REF!+#REF!+#REF!+#REF!+#REF!+#REF!+'KIM SON (21-30)'!I49+'HAM GIANG (21-30)'!I49+'HAM TAN (21-30)'!I49+'DAI AN (21-30)'!I49+'DINH AN (21-30)'!I49+'NGOC BIEN (21-30)'!I49+'LONG HIEP (21-30)'!I49+'TAN HIEP (21-30)'!I49</f>
        <v>#REF!</v>
      </c>
      <c r="J49" s="471" t="e">
        <f>#REF!+#REF!+#REF!+#REF!+#REF!+#REF!+#REF!+#REF!+#REF!+'KIM SON (21-30)'!J49+'HAM GIANG (21-30)'!J49+'HAM TAN (21-30)'!J49+'DAI AN (21-30)'!J49+'DINH AN (21-30)'!J49+'NGOC BIEN (21-30)'!J49+'LONG HIEP (21-30)'!J49+'TAN HIEP (21-30)'!J49</f>
        <v>#REF!</v>
      </c>
      <c r="K49" s="471" t="e">
        <f>#REF!+#REF!+#REF!+#REF!+#REF!+#REF!+#REF!+#REF!+#REF!+'KIM SON (21-30)'!K49+'HAM GIANG (21-30)'!K49+'HAM TAN (21-30)'!K49+'DAI AN (21-30)'!K49+'DINH AN (21-30)'!K49+'NGOC BIEN (21-30)'!K49+'LONG HIEP (21-30)'!K49+'TAN HIEP (21-30)'!K49</f>
        <v>#REF!</v>
      </c>
      <c r="L49" s="471" t="e">
        <f>#REF!+#REF!+#REF!+#REF!+#REF!+#REF!+#REF!+#REF!+#REF!+'KIM SON (21-30)'!L49+'HAM GIANG (21-30)'!L49+'HAM TAN (21-30)'!L49+'DAI AN (21-30)'!L49+'DINH AN (21-30)'!L49+'NGOC BIEN (21-30)'!L49+'LONG HIEP (21-30)'!L49+'TAN HIEP (21-30)'!L49</f>
        <v>#REF!</v>
      </c>
      <c r="M49" s="471" t="e">
        <f>#REF!+#REF!+#REF!+#REF!+#REF!+#REF!+#REF!+#REF!+#REF!+'KIM SON (21-30)'!M49+'HAM GIANG (21-30)'!M49+'HAM TAN (21-30)'!M49+'DAI AN (21-30)'!M49+'DINH AN (21-30)'!M49+'NGOC BIEN (21-30)'!M49+'LONG HIEP (21-30)'!M49+'TAN HIEP (21-30)'!M49</f>
        <v>#REF!</v>
      </c>
      <c r="N49" s="471" t="e">
        <f>#REF!+#REF!+#REF!+#REF!+#REF!+#REF!+#REF!+#REF!+#REF!+'KIM SON (21-30)'!N49+'HAM GIANG (21-30)'!N49+'HAM TAN (21-30)'!N49+'DAI AN (21-30)'!N49+'DINH AN (21-30)'!N49+'NGOC BIEN (21-30)'!N49+'LONG HIEP (21-30)'!N49+'TAN HIEP (21-30)'!N49</f>
        <v>#REF!</v>
      </c>
      <c r="O49" s="471" t="e">
        <f>#REF!+#REF!+#REF!+#REF!+#REF!+#REF!+#REF!+#REF!+#REF!+'KIM SON (21-30)'!O49+'HAM GIANG (21-30)'!O49+'HAM TAN (21-30)'!O49+'DAI AN (21-30)'!O49+'DINH AN (21-30)'!O49+'NGOC BIEN (21-30)'!O49+'LONG HIEP (21-30)'!O49+'TAN HIEP (21-30)'!O49</f>
        <v>#REF!</v>
      </c>
      <c r="P49" s="471" t="e">
        <f>#REF!+#REF!+#REF!+#REF!+#REF!+#REF!+#REF!+#REF!+#REF!+'KIM SON (21-30)'!P49+'HAM GIANG (21-30)'!P49+'HAM TAN (21-30)'!P49+'DAI AN (21-30)'!P49+'DINH AN (21-30)'!P49+'NGOC BIEN (21-30)'!P49+'LONG HIEP (21-30)'!P49+'TAN HIEP (21-30)'!P49</f>
        <v>#REF!</v>
      </c>
      <c r="Q49" s="471" t="e">
        <f>#REF!+#REF!+#REF!+#REF!+#REF!+#REF!+#REF!+#REF!+#REF!+'KIM SON (21-30)'!Q49+'HAM GIANG (21-30)'!Q49+'HAM TAN (21-30)'!Q49+'DAI AN (21-30)'!Q49+'DINH AN (21-30)'!Q49+'NGOC BIEN (21-30)'!Q49+'LONG HIEP (21-30)'!Q49+'TAN HIEP (21-30)'!Q49</f>
        <v>#REF!</v>
      </c>
      <c r="R49" s="468" t="e">
        <f>SUM(T49:AB49,AT49:BE49)</f>
        <v>#REF!</v>
      </c>
      <c r="S49" s="471" t="e">
        <f>#REF!+#REF!+#REF!+#REF!+#REF!+#REF!+#REF!+#REF!+#REF!+'KIM SON (21-30)'!S49+'HAM GIANG (21-30)'!S49+'HAM TAN (21-30)'!S49+'DAI AN (21-30)'!S49+'DINH AN (21-30)'!S49+'NGOC BIEN (21-30)'!S49+'LONG HIEP (21-30)'!S49+'TAN HIEP (21-30)'!S49</f>
        <v>#REF!</v>
      </c>
      <c r="T49" s="471" t="e">
        <f>#REF!+#REF!+#REF!+#REF!+#REF!+#REF!+#REF!+#REF!+#REF!+'KIM SON (21-30)'!T49+'HAM GIANG (21-30)'!T49+'HAM TAN (21-30)'!T49+'DAI AN (21-30)'!T49+'DINH AN (21-30)'!T49+'NGOC BIEN (21-30)'!T49+'LONG HIEP (21-30)'!T49+'TAN HIEP (21-30)'!T49</f>
        <v>#REF!</v>
      </c>
      <c r="U49" s="471" t="e">
        <f>#REF!+#REF!+#REF!+#REF!+#REF!+#REF!+#REF!+#REF!+#REF!+'KIM SON (21-30)'!U49+'HAM GIANG (21-30)'!U49+'HAM TAN (21-30)'!U49+'DAI AN (21-30)'!U49+'DINH AN (21-30)'!U49+'NGOC BIEN (21-30)'!U49+'LONG HIEP (21-30)'!U49+'TAN HIEP (21-30)'!U49</f>
        <v>#REF!</v>
      </c>
      <c r="V49" s="471" t="e">
        <f>#REF!+#REF!+#REF!+#REF!+#REF!+#REF!+#REF!+#REF!+#REF!+'KIM SON (21-30)'!V49+'HAM GIANG (21-30)'!V49+'HAM TAN (21-30)'!V49+'DAI AN (21-30)'!V49+'DINH AN (21-30)'!V49+'NGOC BIEN (21-30)'!V49+'LONG HIEP (21-30)'!V49+'TAN HIEP (21-30)'!V49</f>
        <v>#REF!</v>
      </c>
      <c r="W49" s="471" t="e">
        <f>#REF!+#REF!+#REF!+#REF!+#REF!+#REF!+#REF!+#REF!+#REF!+'KIM SON (21-30)'!W49+'HAM GIANG (21-30)'!W49+'HAM TAN (21-30)'!W49+'DAI AN (21-30)'!W49+'DINH AN (21-30)'!W49+'NGOC BIEN (21-30)'!W49+'LONG HIEP (21-30)'!W49+'TAN HIEP (21-30)'!W49</f>
        <v>#REF!</v>
      </c>
      <c r="X49" s="471" t="e">
        <f>#REF!+#REF!+#REF!+#REF!+#REF!+#REF!+#REF!+#REF!+#REF!+'KIM SON (21-30)'!X49+'HAM GIANG (21-30)'!X49+'HAM TAN (21-30)'!X49+'DAI AN (21-30)'!X49+'DINH AN (21-30)'!X49+'NGOC BIEN (21-30)'!X49+'LONG HIEP (21-30)'!X49+'TAN HIEP (21-30)'!X49</f>
        <v>#REF!</v>
      </c>
      <c r="Y49" s="471" t="e">
        <f>#REF!+#REF!+#REF!+#REF!+#REF!+#REF!+#REF!+#REF!+#REF!+'KIM SON (21-30)'!Y49+'HAM GIANG (21-30)'!Y49+'HAM TAN (21-30)'!Y49+'DAI AN (21-30)'!Y49+'DINH AN (21-30)'!Y49+'NGOC BIEN (21-30)'!Y49+'LONG HIEP (21-30)'!Y49+'TAN HIEP (21-30)'!Y49</f>
        <v>#REF!</v>
      </c>
      <c r="Z49" s="471" t="e">
        <f>#REF!+#REF!+#REF!+#REF!+#REF!+#REF!+#REF!+#REF!+#REF!+'KIM SON (21-30)'!Z49+'HAM GIANG (21-30)'!Z49+'HAM TAN (21-30)'!Z49+'DAI AN (21-30)'!Z49+'DINH AN (21-30)'!Z49+'NGOC BIEN (21-30)'!Z49+'LONG HIEP (21-30)'!Z49+'TAN HIEP (21-30)'!Z49</f>
        <v>#REF!</v>
      </c>
      <c r="AA49" s="471" t="e">
        <f>#REF!+#REF!+#REF!+#REF!+#REF!+#REF!+#REF!+#REF!+#REF!+'KIM SON (21-30)'!AA49+'HAM GIANG (21-30)'!AA49+'HAM TAN (21-30)'!AA49+'DAI AN (21-30)'!AA49+'DINH AN (21-30)'!AA49+'NGOC BIEN (21-30)'!AA49+'LONG HIEP (21-30)'!AA49+'TAN HIEP (21-30)'!AA49</f>
        <v>#REF!</v>
      </c>
      <c r="AB49" s="468" t="e">
        <f>SUM(AD49:AR49)</f>
        <v>#REF!</v>
      </c>
      <c r="AC49" s="471" t="e">
        <f>#REF!+#REF!+#REF!+#REF!+#REF!+#REF!+#REF!+#REF!+#REF!+'KIM SON (21-30)'!AC49+'HAM GIANG (21-30)'!AC49+'HAM TAN (21-30)'!AC49+'DAI AN (21-30)'!AC49+'DINH AN (21-30)'!AC49+'NGOC BIEN (21-30)'!AC49+'LONG HIEP (21-30)'!AC49+'TAN HIEP (21-30)'!AC49</f>
        <v>#REF!</v>
      </c>
      <c r="AD49" s="471" t="e">
        <f>#REF!+#REF!+#REF!+#REF!+#REF!+#REF!+#REF!+#REF!+#REF!+'KIM SON (21-30)'!AD49+'HAM GIANG (21-30)'!AD49+'HAM TAN (21-30)'!AD49+'DAI AN (21-30)'!AD49+'DINH AN (21-30)'!AD49+'NGOC BIEN (21-30)'!AD49+'LONG HIEP (21-30)'!AD49+'TAN HIEP (21-30)'!AD49</f>
        <v>#REF!</v>
      </c>
      <c r="AE49" s="471" t="e">
        <f>#REF!+#REF!+#REF!+#REF!+#REF!+#REF!+#REF!+#REF!+#REF!+'KIM SON (21-30)'!AE49+'HAM GIANG (21-30)'!AE49+'HAM TAN (21-30)'!AE49+'DAI AN (21-30)'!AE49+'DINH AN (21-30)'!AE49+'NGOC BIEN (21-30)'!AE49+'LONG HIEP (21-30)'!AE49+'TAN HIEP (21-30)'!AE49</f>
        <v>#REF!</v>
      </c>
      <c r="AF49" s="471" t="e">
        <f>#REF!+#REF!+#REF!+#REF!+#REF!+#REF!+#REF!+#REF!+#REF!+'KIM SON (21-30)'!AF49+'HAM GIANG (21-30)'!AF49+'HAM TAN (21-30)'!AF49+'DAI AN (21-30)'!AF49+'DINH AN (21-30)'!AF49+'NGOC BIEN (21-30)'!AF49+'LONG HIEP (21-30)'!AF49+'TAN HIEP (21-30)'!AF49</f>
        <v>#REF!</v>
      </c>
      <c r="AG49" s="471" t="e">
        <f>#REF!+#REF!+#REF!+#REF!+#REF!+#REF!+#REF!+#REF!+#REF!+'KIM SON (21-30)'!AG49+'HAM GIANG (21-30)'!AG49+'HAM TAN (21-30)'!AG49+'DAI AN (21-30)'!AG49+'DINH AN (21-30)'!AG49+'NGOC BIEN (21-30)'!AG49+'LONG HIEP (21-30)'!AG49+'TAN HIEP (21-30)'!AG49</f>
        <v>#REF!</v>
      </c>
      <c r="AH49" s="471" t="e">
        <f>#REF!+#REF!+#REF!+#REF!+#REF!+#REF!+#REF!+#REF!+#REF!+'KIM SON (21-30)'!AH49+'HAM GIANG (21-30)'!AH49+'HAM TAN (21-30)'!AH49+'DAI AN (21-30)'!AH49+'DINH AN (21-30)'!AH49+'NGOC BIEN (21-30)'!AH49+'LONG HIEP (21-30)'!AH49+'TAN HIEP (21-30)'!AH49</f>
        <v>#REF!</v>
      </c>
      <c r="AI49" s="471" t="e">
        <f>#REF!+#REF!+#REF!+#REF!+#REF!+#REF!+#REF!+#REF!+#REF!+'KIM SON (21-30)'!AI49+'HAM GIANG (21-30)'!AI49+'HAM TAN (21-30)'!AI49+'DAI AN (21-30)'!AI49+'DINH AN (21-30)'!AI49+'NGOC BIEN (21-30)'!AI49+'LONG HIEP (21-30)'!AI49+'TAN HIEP (21-30)'!AI49</f>
        <v>#REF!</v>
      </c>
      <c r="AJ49" s="471" t="e">
        <f>#REF!+#REF!+#REF!+#REF!+#REF!+#REF!+#REF!+#REF!+#REF!+'KIM SON (21-30)'!AJ49+'HAM GIANG (21-30)'!AJ49+'HAM TAN (21-30)'!AJ49+'DAI AN (21-30)'!AJ49+'DINH AN (21-30)'!AJ49+'NGOC BIEN (21-30)'!AJ49+'LONG HIEP (21-30)'!AJ49+'TAN HIEP (21-30)'!AJ49</f>
        <v>#REF!</v>
      </c>
      <c r="AK49" s="471" t="e">
        <f>#REF!+#REF!+#REF!+#REF!+#REF!+#REF!+#REF!+#REF!+#REF!+'KIM SON (21-30)'!AK49+'HAM GIANG (21-30)'!AK49+'HAM TAN (21-30)'!AK49+'DAI AN (21-30)'!AK49+'DINH AN (21-30)'!AK49+'NGOC BIEN (21-30)'!AK49+'LONG HIEP (21-30)'!AK49+'TAN HIEP (21-30)'!AK49</f>
        <v>#REF!</v>
      </c>
      <c r="AL49" s="471" t="e">
        <f>#REF!+#REF!+#REF!+#REF!+#REF!+#REF!+#REF!+#REF!+#REF!+'KIM SON (21-30)'!AL49+'HAM GIANG (21-30)'!AL49+'HAM TAN (21-30)'!AL49+'DAI AN (21-30)'!AL49+'DINH AN (21-30)'!AL49+'NGOC BIEN (21-30)'!AL49+'LONG HIEP (21-30)'!AL49+'TAN HIEP (21-30)'!AL49</f>
        <v>#REF!</v>
      </c>
      <c r="AM49" s="471" t="e">
        <f>#REF!+#REF!+#REF!+#REF!+#REF!+#REF!+#REF!+#REF!+#REF!+'KIM SON (21-30)'!AM49+'HAM GIANG (21-30)'!AM49+'HAM TAN (21-30)'!AM49+'DAI AN (21-30)'!AM49+'DINH AN (21-30)'!AM49+'NGOC BIEN (21-30)'!AM49+'LONG HIEP (21-30)'!AM49+'TAN HIEP (21-30)'!AM49</f>
        <v>#REF!</v>
      </c>
      <c r="AN49" s="471" t="e">
        <f>#REF!+#REF!+#REF!+#REF!+#REF!+#REF!+#REF!+#REF!+#REF!+'KIM SON (21-30)'!AN49+'HAM GIANG (21-30)'!AN49+'HAM TAN (21-30)'!AN49+'DAI AN (21-30)'!AN49+'DINH AN (21-30)'!AN49+'NGOC BIEN (21-30)'!AN49+'LONG HIEP (21-30)'!AN49+'TAN HIEP (21-30)'!AN49</f>
        <v>#REF!</v>
      </c>
      <c r="AO49" s="471" t="e">
        <f>#REF!+#REF!+#REF!+#REF!+#REF!+#REF!+#REF!+#REF!+#REF!+'KIM SON (21-30)'!AO49+'HAM GIANG (21-30)'!AO49+'HAM TAN (21-30)'!AO49+'DAI AN (21-30)'!AO49+'DINH AN (21-30)'!AO49+'NGOC BIEN (21-30)'!AO49+'LONG HIEP (21-30)'!AO49+'TAN HIEP (21-30)'!AO49</f>
        <v>#REF!</v>
      </c>
      <c r="AP49" s="471" t="e">
        <f>#REF!+#REF!+#REF!+#REF!+#REF!+#REF!+#REF!+#REF!+#REF!+'KIM SON (21-30)'!AP49+'HAM GIANG (21-30)'!AP49+'HAM TAN (21-30)'!AP49+'DAI AN (21-30)'!AP49+'DINH AN (21-30)'!AP49+'NGOC BIEN (21-30)'!AP49+'LONG HIEP (21-30)'!AP49+'TAN HIEP (21-30)'!AP49</f>
        <v>#REF!</v>
      </c>
      <c r="AQ49" s="471" t="e">
        <f>#REF!+#REF!+#REF!+#REF!+#REF!+#REF!+#REF!+#REF!+#REF!+'KIM SON (21-30)'!AQ49+'HAM GIANG (21-30)'!AQ49+'HAM TAN (21-30)'!AQ49+'DAI AN (21-30)'!AQ49+'DINH AN (21-30)'!AQ49+'NGOC BIEN (21-30)'!AQ49+'LONG HIEP (21-30)'!AQ49+'TAN HIEP (21-30)'!AQ49</f>
        <v>#REF!</v>
      </c>
      <c r="AR49" s="471" t="e">
        <f>#REF!+#REF!+#REF!+#REF!+#REF!+#REF!+#REF!+#REF!+#REF!+'KIM SON (21-30)'!AR49+'HAM GIANG (21-30)'!AR49+'HAM TAN (21-30)'!AR49+'DAI AN (21-30)'!AR49+'DINH AN (21-30)'!AR49+'NGOC BIEN (21-30)'!AR49+'LONG HIEP (21-30)'!AR49+'TAN HIEP (21-30)'!AR49</f>
        <v>#REF!</v>
      </c>
      <c r="AS49" s="475" t="e">
        <f>$D49-$BH49</f>
        <v>#REF!</v>
      </c>
      <c r="AT49" s="471" t="e">
        <f>#REF!+#REF!+#REF!+#REF!+#REF!+#REF!+#REF!+#REF!+#REF!+'KIM SON (21-30)'!AT49+'HAM GIANG (21-30)'!AT49+'HAM TAN (21-30)'!AT49+'DAI AN (21-30)'!AT49+'DINH AN (21-30)'!AT49+'NGOC BIEN (21-30)'!AT49+'LONG HIEP (21-30)'!AT49+'TAN HIEP (21-30)'!AT49</f>
        <v>#REF!</v>
      </c>
      <c r="AU49" s="471" t="e">
        <f>#REF!+#REF!+#REF!+#REF!+#REF!+#REF!+#REF!+#REF!+#REF!+'KIM SON (21-30)'!AU49+'HAM GIANG (21-30)'!AU49+'HAM TAN (21-30)'!AU49+'DAI AN (21-30)'!AU49+'DINH AN (21-30)'!AU49+'NGOC BIEN (21-30)'!AU49+'LONG HIEP (21-30)'!AU49+'TAN HIEP (21-30)'!AU49</f>
        <v>#REF!</v>
      </c>
      <c r="AV49" s="471" t="e">
        <f>#REF!+#REF!+#REF!+#REF!+#REF!+#REF!+#REF!+#REF!+#REF!+'KIM SON (21-30)'!AV49+'HAM GIANG (21-30)'!AV49+'HAM TAN (21-30)'!AV49+'DAI AN (21-30)'!AV49+'DINH AN (21-30)'!AV49+'NGOC BIEN (21-30)'!AV49+'LONG HIEP (21-30)'!AV49+'TAN HIEP (21-30)'!AV49</f>
        <v>#REF!</v>
      </c>
      <c r="AW49" s="471" t="e">
        <f>#REF!+#REF!+#REF!+#REF!+#REF!+#REF!+#REF!+#REF!+#REF!+'KIM SON (21-30)'!AW49+'HAM GIANG (21-30)'!AW49+'HAM TAN (21-30)'!AW49+'DAI AN (21-30)'!AW49+'DINH AN (21-30)'!AW49+'NGOC BIEN (21-30)'!AW49+'LONG HIEP (21-30)'!AW49+'TAN HIEP (21-30)'!AW49</f>
        <v>#REF!</v>
      </c>
      <c r="AX49" s="471" t="e">
        <f>#REF!+#REF!+#REF!+#REF!+#REF!+#REF!+#REF!+#REF!+#REF!+'KIM SON (21-30)'!AX49+'HAM GIANG (21-30)'!AX49+'HAM TAN (21-30)'!AX49+'DAI AN (21-30)'!AX49+'DINH AN (21-30)'!AX49+'NGOC BIEN (21-30)'!AX49+'LONG HIEP (21-30)'!AX49+'TAN HIEP (21-30)'!AX49</f>
        <v>#REF!</v>
      </c>
      <c r="AY49" s="471" t="e">
        <f>#REF!+#REF!+#REF!+#REF!+#REF!+#REF!+#REF!+#REF!+#REF!+'KIM SON (21-30)'!AY49+'HAM GIANG (21-30)'!AY49+'HAM TAN (21-30)'!AY49+'DAI AN (21-30)'!AY49+'DINH AN (21-30)'!AY49+'NGOC BIEN (21-30)'!AY49+'LONG HIEP (21-30)'!AY49+'TAN HIEP (21-30)'!AY49</f>
        <v>#REF!</v>
      </c>
      <c r="AZ49" s="471" t="e">
        <f>#REF!+#REF!+#REF!+#REF!+#REF!+#REF!+#REF!+#REF!+#REF!+'KIM SON (21-30)'!AZ49+'HAM GIANG (21-30)'!AZ49+'HAM TAN (21-30)'!AZ49+'DAI AN (21-30)'!AZ49+'DINH AN (21-30)'!AZ49+'NGOC BIEN (21-30)'!AZ49+'LONG HIEP (21-30)'!AZ49+'TAN HIEP (21-30)'!AZ49</f>
        <v>#REF!</v>
      </c>
      <c r="BA49" s="471" t="e">
        <f>#REF!+#REF!+#REF!+#REF!+#REF!+#REF!+#REF!+#REF!+#REF!+'KIM SON (21-30)'!BA49+'HAM GIANG (21-30)'!BA49+'HAM TAN (21-30)'!BA49+'DAI AN (21-30)'!BA49+'DINH AN (21-30)'!BA49+'NGOC BIEN (21-30)'!BA49+'LONG HIEP (21-30)'!BA49+'TAN HIEP (21-30)'!BA49</f>
        <v>#REF!</v>
      </c>
      <c r="BB49" s="471" t="e">
        <f>#REF!+#REF!+#REF!+#REF!+#REF!+#REF!+#REF!+#REF!+#REF!+'KIM SON (21-30)'!BB49+'HAM GIANG (21-30)'!BB49+'HAM TAN (21-30)'!BB49+'DAI AN (21-30)'!BB49+'DINH AN (21-30)'!BB49+'NGOC BIEN (21-30)'!BB49+'LONG HIEP (21-30)'!BB49+'TAN HIEP (21-30)'!BB49</f>
        <v>#REF!</v>
      </c>
      <c r="BC49" s="471" t="e">
        <f>#REF!+#REF!+#REF!+#REF!+#REF!+#REF!+#REF!+#REF!+#REF!+'KIM SON (21-30)'!BC49+'HAM GIANG (21-30)'!BC49+'HAM TAN (21-30)'!BC49+'DAI AN (21-30)'!BC49+'DINH AN (21-30)'!BC49+'NGOC BIEN (21-30)'!BC49+'LONG HIEP (21-30)'!BC49+'TAN HIEP (21-30)'!BC49</f>
        <v>#REF!</v>
      </c>
      <c r="BD49" s="471" t="e">
        <f>#REF!+#REF!+#REF!+#REF!+#REF!+#REF!+#REF!+#REF!+#REF!+'KIM SON (21-30)'!BD49+'HAM GIANG (21-30)'!BD49+'HAM TAN (21-30)'!BD49+'DAI AN (21-30)'!BD49+'DINH AN (21-30)'!BD49+'NGOC BIEN (21-30)'!BD49+'LONG HIEP (21-30)'!BD49+'TAN HIEP (21-30)'!BD49</f>
        <v>#REF!</v>
      </c>
      <c r="BE49" s="471" t="e">
        <f>#REF!+#REF!+#REF!+#REF!+#REF!+#REF!+#REF!+#REF!+#REF!+'KIM SON (21-30)'!BE49+'HAM GIANG (21-30)'!BE49+'HAM TAN (21-30)'!BE49+'DAI AN (21-30)'!BE49+'DINH AN (21-30)'!BE49+'NGOC BIEN (21-30)'!BE49+'LONG HIEP (21-30)'!BE49+'TAN HIEP (21-30)'!BE49</f>
        <v>#REF!</v>
      </c>
      <c r="BF49" s="471" t="e">
        <f>#REF!+#REF!+#REF!+#REF!+#REF!+#REF!+#REF!+#REF!+#REF!+'KIM SON (21-30)'!BF49+'HAM GIANG (21-30)'!BF49+'HAM TAN (21-30)'!BF49+'DAI AN (21-30)'!BF49+'DINH AN (21-30)'!BF49+'NGOC BIEN (21-30)'!BF49+'LONG HIEP (21-30)'!BF49+'TAN HIEP (21-30)'!BF49</f>
        <v>#REF!</v>
      </c>
      <c r="BG49" s="468"/>
      <c r="BH49" s="468" t="e">
        <f t="shared" si="17"/>
        <v>#REF!</v>
      </c>
      <c r="BI49" s="478" t="e">
        <f>$AS$64-BH49</f>
        <v>#REF!</v>
      </c>
      <c r="BJ49" s="468" t="e">
        <f t="shared" si="15"/>
        <v>#REF!</v>
      </c>
      <c r="BK49" s="450" t="e">
        <f>BJ49*100/BJ8</f>
        <v>#REF!</v>
      </c>
      <c r="BL49" s="451"/>
      <c r="BM49" s="36"/>
    </row>
    <row r="50" spans="1:65" s="4" customFormat="1" ht="43.5" customHeight="1">
      <c r="A50" s="378" t="s">
        <v>193</v>
      </c>
      <c r="B50" s="477" t="s">
        <v>91</v>
      </c>
      <c r="C50" s="16" t="s">
        <v>92</v>
      </c>
      <c r="D50" s="471" t="e">
        <f>#REF!+#REF!+#REF!+#REF!+#REF!+#REF!+#REF!+#REF!+#REF!+'KIM SON (21-30)'!D50+'HAM GIANG (21-30)'!D50+'HAM TAN (21-30)'!D50+'DAI AN (21-30)'!D50+'DINH AN (21-30)'!D50+'NGOC BIEN (21-30)'!D50+'LONG HIEP (21-30)'!D50+'TAN HIEP (21-30)'!D50</f>
        <v>#REF!</v>
      </c>
      <c r="E50" s="468" t="e">
        <f t="shared" si="16"/>
        <v>#REF!</v>
      </c>
      <c r="F50" s="471" t="e">
        <f>#REF!+#REF!+#REF!+#REF!+#REF!+#REF!+#REF!+#REF!+#REF!+'KIM SON (21-30)'!F50+'HAM GIANG (21-30)'!F50+'HAM TAN (21-30)'!F50+'DAI AN (21-30)'!F50+'DINH AN (21-30)'!F50+'NGOC BIEN (21-30)'!F50+'LONG HIEP (21-30)'!F50+'TAN HIEP (21-30)'!F50</f>
        <v>#REF!</v>
      </c>
      <c r="G50" s="471" t="e">
        <f>#REF!+#REF!+#REF!+#REF!+#REF!+#REF!+#REF!+#REF!+#REF!+'KIM SON (21-30)'!G50+'HAM GIANG (21-30)'!G50+'HAM TAN (21-30)'!G50+'DAI AN (21-30)'!G50+'DINH AN (21-30)'!G50+'NGOC BIEN (21-30)'!G50+'LONG HIEP (21-30)'!G50+'TAN HIEP (21-30)'!G50</f>
        <v>#REF!</v>
      </c>
      <c r="H50" s="471" t="e">
        <f>#REF!+#REF!+#REF!+#REF!+#REF!+#REF!+#REF!+#REF!+#REF!+'KIM SON (21-30)'!H50+'HAM GIANG (21-30)'!H50+'HAM TAN (21-30)'!H50+'DAI AN (21-30)'!H50+'DINH AN (21-30)'!H50+'NGOC BIEN (21-30)'!H50+'LONG HIEP (21-30)'!H50+'TAN HIEP (21-30)'!H50</f>
        <v>#REF!</v>
      </c>
      <c r="I50" s="471" t="e">
        <f>#REF!+#REF!+#REF!+#REF!+#REF!+#REF!+#REF!+#REF!+#REF!+'KIM SON (21-30)'!I50+'HAM GIANG (21-30)'!I50+'HAM TAN (21-30)'!I50+'DAI AN (21-30)'!I50+'DINH AN (21-30)'!I50+'NGOC BIEN (21-30)'!I50+'LONG HIEP (21-30)'!I50+'TAN HIEP (21-30)'!I50</f>
        <v>#REF!</v>
      </c>
      <c r="J50" s="471" t="e">
        <f>#REF!+#REF!+#REF!+#REF!+#REF!+#REF!+#REF!+#REF!+#REF!+'KIM SON (21-30)'!J50+'HAM GIANG (21-30)'!J50+'HAM TAN (21-30)'!J50+'DAI AN (21-30)'!J50+'DINH AN (21-30)'!J50+'NGOC BIEN (21-30)'!J50+'LONG HIEP (21-30)'!J50+'TAN HIEP (21-30)'!J50</f>
        <v>#REF!</v>
      </c>
      <c r="K50" s="471" t="e">
        <f>#REF!+#REF!+#REF!+#REF!+#REF!+#REF!+#REF!+#REF!+#REF!+'KIM SON (21-30)'!K50+'HAM GIANG (21-30)'!K50+'HAM TAN (21-30)'!K50+'DAI AN (21-30)'!K50+'DINH AN (21-30)'!K50+'NGOC BIEN (21-30)'!K50+'LONG HIEP (21-30)'!K50+'TAN HIEP (21-30)'!K50</f>
        <v>#REF!</v>
      </c>
      <c r="L50" s="471" t="e">
        <f>#REF!+#REF!+#REF!+#REF!+#REF!+#REF!+#REF!+#REF!+#REF!+'KIM SON (21-30)'!L50+'HAM GIANG (21-30)'!L50+'HAM TAN (21-30)'!L50+'DAI AN (21-30)'!L50+'DINH AN (21-30)'!L50+'NGOC BIEN (21-30)'!L50+'LONG HIEP (21-30)'!L50+'TAN HIEP (21-30)'!L50</f>
        <v>#REF!</v>
      </c>
      <c r="M50" s="471" t="e">
        <f>#REF!+#REF!+#REF!+#REF!+#REF!+#REF!+#REF!+#REF!+#REF!+'KIM SON (21-30)'!M50+'HAM GIANG (21-30)'!M50+'HAM TAN (21-30)'!M50+'DAI AN (21-30)'!M50+'DINH AN (21-30)'!M50+'NGOC BIEN (21-30)'!M50+'LONG HIEP (21-30)'!M50+'TAN HIEP (21-30)'!M50</f>
        <v>#REF!</v>
      </c>
      <c r="N50" s="471" t="e">
        <f>#REF!+#REF!+#REF!+#REF!+#REF!+#REF!+#REF!+#REF!+#REF!+'KIM SON (21-30)'!N50+'HAM GIANG (21-30)'!N50+'HAM TAN (21-30)'!N50+'DAI AN (21-30)'!N50+'DINH AN (21-30)'!N50+'NGOC BIEN (21-30)'!N50+'LONG HIEP (21-30)'!N50+'TAN HIEP (21-30)'!N50</f>
        <v>#REF!</v>
      </c>
      <c r="O50" s="471" t="e">
        <f>#REF!+#REF!+#REF!+#REF!+#REF!+#REF!+#REF!+#REF!+#REF!+'KIM SON (21-30)'!O50+'HAM GIANG (21-30)'!O50+'HAM TAN (21-30)'!O50+'DAI AN (21-30)'!O50+'DINH AN (21-30)'!O50+'NGOC BIEN (21-30)'!O50+'LONG HIEP (21-30)'!O50+'TAN HIEP (21-30)'!O50</f>
        <v>#REF!</v>
      </c>
      <c r="P50" s="471" t="e">
        <f>#REF!+#REF!+#REF!+#REF!+#REF!+#REF!+#REF!+#REF!+#REF!+'KIM SON (21-30)'!P50+'HAM GIANG (21-30)'!P50+'HAM TAN (21-30)'!P50+'DAI AN (21-30)'!P50+'DINH AN (21-30)'!P50+'NGOC BIEN (21-30)'!P50+'LONG HIEP (21-30)'!P50+'TAN HIEP (21-30)'!P50</f>
        <v>#REF!</v>
      </c>
      <c r="Q50" s="471" t="e">
        <f>#REF!+#REF!+#REF!+#REF!+#REF!+#REF!+#REF!+#REF!+#REF!+'KIM SON (21-30)'!Q50+'HAM GIANG (21-30)'!Q50+'HAM TAN (21-30)'!Q50+'DAI AN (21-30)'!Q50+'DINH AN (21-30)'!Q50+'NGOC BIEN (21-30)'!Q50+'LONG HIEP (21-30)'!Q50+'TAN HIEP (21-30)'!Q50</f>
        <v>#REF!</v>
      </c>
      <c r="R50" s="468" t="e">
        <f>SUM(T50:AB50,AU50:BE50)</f>
        <v>#REF!</v>
      </c>
      <c r="S50" s="471" t="e">
        <f>#REF!+#REF!+#REF!+#REF!+#REF!+#REF!+#REF!+#REF!+#REF!+'KIM SON (21-30)'!S50+'HAM GIANG (21-30)'!S50+'HAM TAN (21-30)'!S50+'DAI AN (21-30)'!S50+'DINH AN (21-30)'!S50+'NGOC BIEN (21-30)'!S50+'LONG HIEP (21-30)'!S50+'TAN HIEP (21-30)'!S50</f>
        <v>#REF!</v>
      </c>
      <c r="T50" s="471" t="e">
        <f>#REF!+#REF!+#REF!+#REF!+#REF!+#REF!+#REF!+#REF!+#REF!+'KIM SON (21-30)'!T50+'HAM GIANG (21-30)'!T50+'HAM TAN (21-30)'!T50+'DAI AN (21-30)'!T50+'DINH AN (21-30)'!T50+'NGOC BIEN (21-30)'!T50+'LONG HIEP (21-30)'!T50+'TAN HIEP (21-30)'!T50</f>
        <v>#REF!</v>
      </c>
      <c r="U50" s="471" t="e">
        <f>#REF!+#REF!+#REF!+#REF!+#REF!+#REF!+#REF!+#REF!+#REF!+'KIM SON (21-30)'!U50+'HAM GIANG (21-30)'!U50+'HAM TAN (21-30)'!U50+'DAI AN (21-30)'!U50+'DINH AN (21-30)'!U50+'NGOC BIEN (21-30)'!U50+'LONG HIEP (21-30)'!U50+'TAN HIEP (21-30)'!U50</f>
        <v>#REF!</v>
      </c>
      <c r="V50" s="471" t="e">
        <f>#REF!+#REF!+#REF!+#REF!+#REF!+#REF!+#REF!+#REF!+#REF!+'KIM SON (21-30)'!V50+'HAM GIANG (21-30)'!V50+'HAM TAN (21-30)'!V50+'DAI AN (21-30)'!V50+'DINH AN (21-30)'!V50+'NGOC BIEN (21-30)'!V50+'LONG HIEP (21-30)'!V50+'TAN HIEP (21-30)'!V50</f>
        <v>#REF!</v>
      </c>
      <c r="W50" s="471" t="e">
        <f>#REF!+#REF!+#REF!+#REF!+#REF!+#REF!+#REF!+#REF!+#REF!+'KIM SON (21-30)'!W50+'HAM GIANG (21-30)'!W50+'HAM TAN (21-30)'!W50+'DAI AN (21-30)'!W50+'DINH AN (21-30)'!W50+'NGOC BIEN (21-30)'!W50+'LONG HIEP (21-30)'!W50+'TAN HIEP (21-30)'!W50</f>
        <v>#REF!</v>
      </c>
      <c r="X50" s="471" t="e">
        <f>#REF!+#REF!+#REF!+#REF!+#REF!+#REF!+#REF!+#REF!+#REF!+'KIM SON (21-30)'!X50+'HAM GIANG (21-30)'!X50+'HAM TAN (21-30)'!X50+'DAI AN (21-30)'!X50+'DINH AN (21-30)'!X50+'NGOC BIEN (21-30)'!X50+'LONG HIEP (21-30)'!X50+'TAN HIEP (21-30)'!X50</f>
        <v>#REF!</v>
      </c>
      <c r="Y50" s="471" t="e">
        <f>#REF!+#REF!+#REF!+#REF!+#REF!+#REF!+#REF!+#REF!+#REF!+'KIM SON (21-30)'!Y50+'HAM GIANG (21-30)'!Y50+'HAM TAN (21-30)'!Y50+'DAI AN (21-30)'!Y50+'DINH AN (21-30)'!Y50+'NGOC BIEN (21-30)'!Y50+'LONG HIEP (21-30)'!Y50+'TAN HIEP (21-30)'!Y50</f>
        <v>#REF!</v>
      </c>
      <c r="Z50" s="471" t="e">
        <f>#REF!+#REF!+#REF!+#REF!+#REF!+#REF!+#REF!+#REF!+#REF!+'KIM SON (21-30)'!Z50+'HAM GIANG (21-30)'!Z50+'HAM TAN (21-30)'!Z50+'DAI AN (21-30)'!Z50+'DINH AN (21-30)'!Z50+'NGOC BIEN (21-30)'!Z50+'LONG HIEP (21-30)'!Z50+'TAN HIEP (21-30)'!Z50</f>
        <v>#REF!</v>
      </c>
      <c r="AA50" s="471" t="e">
        <f>#REF!+#REF!+#REF!+#REF!+#REF!+#REF!+#REF!+#REF!+#REF!+'KIM SON (21-30)'!AA50+'HAM GIANG (21-30)'!AA50+'HAM TAN (21-30)'!AA50+'DAI AN (21-30)'!AA50+'DINH AN (21-30)'!AA50+'NGOC BIEN (21-30)'!AA50+'LONG HIEP (21-30)'!AA50+'TAN HIEP (21-30)'!AA50</f>
        <v>#REF!</v>
      </c>
      <c r="AB50" s="468" t="e">
        <f t="shared" ref="AB50:AB62" si="18">SUM(AD50:AS50)</f>
        <v>#REF!</v>
      </c>
      <c r="AC50" s="471" t="e">
        <f>#REF!+#REF!+#REF!+#REF!+#REF!+#REF!+#REF!+#REF!+#REF!+'KIM SON (21-30)'!AC50+'HAM GIANG (21-30)'!AC50+'HAM TAN (21-30)'!AC50+'DAI AN (21-30)'!AC50+'DINH AN (21-30)'!AC50+'NGOC BIEN (21-30)'!AC50+'LONG HIEP (21-30)'!AC50+'TAN HIEP (21-30)'!AC50</f>
        <v>#REF!</v>
      </c>
      <c r="AD50" s="471" t="e">
        <f>#REF!+#REF!+#REF!+#REF!+#REF!+#REF!+#REF!+#REF!+#REF!+'KIM SON (21-30)'!AD50+'HAM GIANG (21-30)'!AD50+'HAM TAN (21-30)'!AD50+'DAI AN (21-30)'!AD50+'DINH AN (21-30)'!AD50+'NGOC BIEN (21-30)'!AD50+'LONG HIEP (21-30)'!AD50+'TAN HIEP (21-30)'!AD50</f>
        <v>#REF!</v>
      </c>
      <c r="AE50" s="471" t="e">
        <f>#REF!+#REF!+#REF!+#REF!+#REF!+#REF!+#REF!+#REF!+#REF!+'KIM SON (21-30)'!AE50+'HAM GIANG (21-30)'!AE50+'HAM TAN (21-30)'!AE50+'DAI AN (21-30)'!AE50+'DINH AN (21-30)'!AE50+'NGOC BIEN (21-30)'!AE50+'LONG HIEP (21-30)'!AE50+'TAN HIEP (21-30)'!AE50</f>
        <v>#REF!</v>
      </c>
      <c r="AF50" s="471" t="e">
        <f>#REF!+#REF!+#REF!+#REF!+#REF!+#REF!+#REF!+#REF!+#REF!+'KIM SON (21-30)'!AF50+'HAM GIANG (21-30)'!AF50+'HAM TAN (21-30)'!AF50+'DAI AN (21-30)'!AF50+'DINH AN (21-30)'!AF50+'NGOC BIEN (21-30)'!AF50+'LONG HIEP (21-30)'!AF50+'TAN HIEP (21-30)'!AF50</f>
        <v>#REF!</v>
      </c>
      <c r="AG50" s="471" t="e">
        <f>#REF!+#REF!+#REF!+#REF!+#REF!+#REF!+#REF!+#REF!+#REF!+'KIM SON (21-30)'!AG50+'HAM GIANG (21-30)'!AG50+'HAM TAN (21-30)'!AG50+'DAI AN (21-30)'!AG50+'DINH AN (21-30)'!AG50+'NGOC BIEN (21-30)'!AG50+'LONG HIEP (21-30)'!AG50+'TAN HIEP (21-30)'!AG50</f>
        <v>#REF!</v>
      </c>
      <c r="AH50" s="471" t="e">
        <f>#REF!+#REF!+#REF!+#REF!+#REF!+#REF!+#REF!+#REF!+#REF!+'KIM SON (21-30)'!AH50+'HAM GIANG (21-30)'!AH50+'HAM TAN (21-30)'!AH50+'DAI AN (21-30)'!AH50+'DINH AN (21-30)'!AH50+'NGOC BIEN (21-30)'!AH50+'LONG HIEP (21-30)'!AH50+'TAN HIEP (21-30)'!AH50</f>
        <v>#REF!</v>
      </c>
      <c r="AI50" s="471" t="e">
        <f>#REF!+#REF!+#REF!+#REF!+#REF!+#REF!+#REF!+#REF!+#REF!+'KIM SON (21-30)'!AI50+'HAM GIANG (21-30)'!AI50+'HAM TAN (21-30)'!AI50+'DAI AN (21-30)'!AI50+'DINH AN (21-30)'!AI50+'NGOC BIEN (21-30)'!AI50+'LONG HIEP (21-30)'!AI50+'TAN HIEP (21-30)'!AI50</f>
        <v>#REF!</v>
      </c>
      <c r="AJ50" s="471" t="e">
        <f>#REF!+#REF!+#REF!+#REF!+#REF!+#REF!+#REF!+#REF!+#REF!+'KIM SON (21-30)'!AJ50+'HAM GIANG (21-30)'!AJ50+'HAM TAN (21-30)'!AJ50+'DAI AN (21-30)'!AJ50+'DINH AN (21-30)'!AJ50+'NGOC BIEN (21-30)'!AJ50+'LONG HIEP (21-30)'!AJ50+'TAN HIEP (21-30)'!AJ50</f>
        <v>#REF!</v>
      </c>
      <c r="AK50" s="471" t="e">
        <f>#REF!+#REF!+#REF!+#REF!+#REF!+#REF!+#REF!+#REF!+#REF!+'KIM SON (21-30)'!AK50+'HAM GIANG (21-30)'!AK50+'HAM TAN (21-30)'!AK50+'DAI AN (21-30)'!AK50+'DINH AN (21-30)'!AK50+'NGOC BIEN (21-30)'!AK50+'LONG HIEP (21-30)'!AK50+'TAN HIEP (21-30)'!AK50</f>
        <v>#REF!</v>
      </c>
      <c r="AL50" s="471" t="e">
        <f>#REF!+#REF!+#REF!+#REF!+#REF!+#REF!+#REF!+#REF!+#REF!+'KIM SON (21-30)'!AL50+'HAM GIANG (21-30)'!AL50+'HAM TAN (21-30)'!AL50+'DAI AN (21-30)'!AL50+'DINH AN (21-30)'!AL50+'NGOC BIEN (21-30)'!AL50+'LONG HIEP (21-30)'!AL50+'TAN HIEP (21-30)'!AL50</f>
        <v>#REF!</v>
      </c>
      <c r="AM50" s="471" t="e">
        <f>#REF!+#REF!+#REF!+#REF!+#REF!+#REF!+#REF!+#REF!+#REF!+'KIM SON (21-30)'!AM50+'HAM GIANG (21-30)'!AM50+'HAM TAN (21-30)'!AM50+'DAI AN (21-30)'!AM50+'DINH AN (21-30)'!AM50+'NGOC BIEN (21-30)'!AM50+'LONG HIEP (21-30)'!AM50+'TAN HIEP (21-30)'!AM50</f>
        <v>#REF!</v>
      </c>
      <c r="AN50" s="471" t="e">
        <f>#REF!+#REF!+#REF!+#REF!+#REF!+#REF!+#REF!+#REF!+#REF!+'KIM SON (21-30)'!AN50+'HAM GIANG (21-30)'!AN50+'HAM TAN (21-30)'!AN50+'DAI AN (21-30)'!AN50+'DINH AN (21-30)'!AN50+'NGOC BIEN (21-30)'!AN50+'LONG HIEP (21-30)'!AN50+'TAN HIEP (21-30)'!AN50</f>
        <v>#REF!</v>
      </c>
      <c r="AO50" s="471" t="e">
        <f>#REF!+#REF!+#REF!+#REF!+#REF!+#REF!+#REF!+#REF!+#REF!+'KIM SON (21-30)'!AO50+'HAM GIANG (21-30)'!AO50+'HAM TAN (21-30)'!AO50+'DAI AN (21-30)'!AO50+'DINH AN (21-30)'!AO50+'NGOC BIEN (21-30)'!AO50+'LONG HIEP (21-30)'!AO50+'TAN HIEP (21-30)'!AO50</f>
        <v>#REF!</v>
      </c>
      <c r="AP50" s="471" t="e">
        <f>#REF!+#REF!+#REF!+#REF!+#REF!+#REF!+#REF!+#REF!+#REF!+'KIM SON (21-30)'!AP50+'HAM GIANG (21-30)'!AP50+'HAM TAN (21-30)'!AP50+'DAI AN (21-30)'!AP50+'DINH AN (21-30)'!AP50+'NGOC BIEN (21-30)'!AP50+'LONG HIEP (21-30)'!AP50+'TAN HIEP (21-30)'!AP50</f>
        <v>#REF!</v>
      </c>
      <c r="AQ50" s="471" t="e">
        <f>#REF!+#REF!+#REF!+#REF!+#REF!+#REF!+#REF!+#REF!+#REF!+'KIM SON (21-30)'!AQ50+'HAM GIANG (21-30)'!AQ50+'HAM TAN (21-30)'!AQ50+'DAI AN (21-30)'!AQ50+'DINH AN (21-30)'!AQ50+'NGOC BIEN (21-30)'!AQ50+'LONG HIEP (21-30)'!AQ50+'TAN HIEP (21-30)'!AQ50</f>
        <v>#REF!</v>
      </c>
      <c r="AR50" s="471" t="e">
        <f>#REF!+#REF!+#REF!+#REF!+#REF!+#REF!+#REF!+#REF!+#REF!+'KIM SON (21-30)'!AR50+'HAM GIANG (21-30)'!AR50+'HAM TAN (21-30)'!AR50+'DAI AN (21-30)'!AR50+'DINH AN (21-30)'!AR50+'NGOC BIEN (21-30)'!AR50+'LONG HIEP (21-30)'!AR50+'TAN HIEP (21-30)'!AR50</f>
        <v>#REF!</v>
      </c>
      <c r="AS50" s="471" t="e">
        <f>#REF!+#REF!+#REF!+#REF!+#REF!+#REF!+#REF!+#REF!+#REF!+'KIM SON (21-30)'!AS50+'HAM GIANG (21-30)'!AS50+'HAM TAN (21-30)'!AS50+'DAI AN (21-30)'!AS50+'DINH AN (21-30)'!AS50+'NGOC BIEN (21-30)'!AS50+'LONG HIEP (21-30)'!AS50+'TAN HIEP (21-30)'!AS50</f>
        <v>#REF!</v>
      </c>
      <c r="AT50" s="475" t="e">
        <f>$D50-$BH50</f>
        <v>#REF!</v>
      </c>
      <c r="AU50" s="471" t="e">
        <f>#REF!+#REF!+#REF!+#REF!+#REF!+#REF!+#REF!+#REF!+#REF!+'KIM SON (21-30)'!AU50+'HAM GIANG (21-30)'!AU50+'HAM TAN (21-30)'!AU50+'DAI AN (21-30)'!AU50+'DINH AN (21-30)'!AU50+'NGOC BIEN (21-30)'!AU50+'LONG HIEP (21-30)'!AU50+'TAN HIEP (21-30)'!AU50</f>
        <v>#REF!</v>
      </c>
      <c r="AV50" s="471" t="e">
        <f>#REF!+#REF!+#REF!+#REF!+#REF!+#REF!+#REF!+#REF!+#REF!+'KIM SON (21-30)'!AV50+'HAM GIANG (21-30)'!AV50+'HAM TAN (21-30)'!AV50+'DAI AN (21-30)'!AV50+'DINH AN (21-30)'!AV50+'NGOC BIEN (21-30)'!AV50+'LONG HIEP (21-30)'!AV50+'TAN HIEP (21-30)'!AV50</f>
        <v>#REF!</v>
      </c>
      <c r="AW50" s="471" t="e">
        <f>#REF!+#REF!+#REF!+#REF!+#REF!+#REF!+#REF!+#REF!+#REF!+'KIM SON (21-30)'!AW50+'HAM GIANG (21-30)'!AW50+'HAM TAN (21-30)'!AW50+'DAI AN (21-30)'!AW50+'DINH AN (21-30)'!AW50+'NGOC BIEN (21-30)'!AW50+'LONG HIEP (21-30)'!AW50+'TAN HIEP (21-30)'!AW50</f>
        <v>#REF!</v>
      </c>
      <c r="AX50" s="471" t="e">
        <f>#REF!+#REF!+#REF!+#REF!+#REF!+#REF!+#REF!+#REF!+#REF!+'KIM SON (21-30)'!AX50+'HAM GIANG (21-30)'!AX50+'HAM TAN (21-30)'!AX50+'DAI AN (21-30)'!AX50+'DINH AN (21-30)'!AX50+'NGOC BIEN (21-30)'!AX50+'LONG HIEP (21-30)'!AX50+'TAN HIEP (21-30)'!AX50</f>
        <v>#REF!</v>
      </c>
      <c r="AY50" s="471" t="e">
        <f>#REF!+#REF!+#REF!+#REF!+#REF!+#REF!+#REF!+#REF!+#REF!+'KIM SON (21-30)'!AY50+'HAM GIANG (21-30)'!AY50+'HAM TAN (21-30)'!AY50+'DAI AN (21-30)'!AY50+'DINH AN (21-30)'!AY50+'NGOC BIEN (21-30)'!AY50+'LONG HIEP (21-30)'!AY50+'TAN HIEP (21-30)'!AY50</f>
        <v>#REF!</v>
      </c>
      <c r="AZ50" s="471" t="e">
        <f>#REF!+#REF!+#REF!+#REF!+#REF!+#REF!+#REF!+#REF!+#REF!+'KIM SON (21-30)'!AZ50+'HAM GIANG (21-30)'!AZ50+'HAM TAN (21-30)'!AZ50+'DAI AN (21-30)'!AZ50+'DINH AN (21-30)'!AZ50+'NGOC BIEN (21-30)'!AZ50+'LONG HIEP (21-30)'!AZ50+'TAN HIEP (21-30)'!AZ50</f>
        <v>#REF!</v>
      </c>
      <c r="BA50" s="471" t="e">
        <f>#REF!+#REF!+#REF!+#REF!+#REF!+#REF!+#REF!+#REF!+#REF!+'KIM SON (21-30)'!BA50+'HAM GIANG (21-30)'!BA50+'HAM TAN (21-30)'!BA50+'DAI AN (21-30)'!BA50+'DINH AN (21-30)'!BA50+'NGOC BIEN (21-30)'!BA50+'LONG HIEP (21-30)'!BA50+'TAN HIEP (21-30)'!BA50</f>
        <v>#REF!</v>
      </c>
      <c r="BB50" s="471" t="e">
        <f>#REF!+#REF!+#REF!+#REF!+#REF!+#REF!+#REF!+#REF!+#REF!+'KIM SON (21-30)'!BB50+'HAM GIANG (21-30)'!BB50+'HAM TAN (21-30)'!BB50+'DAI AN (21-30)'!BB50+'DINH AN (21-30)'!BB50+'NGOC BIEN (21-30)'!BB50+'LONG HIEP (21-30)'!BB50+'TAN HIEP (21-30)'!BB50</f>
        <v>#REF!</v>
      </c>
      <c r="BC50" s="471" t="e">
        <f>#REF!+#REF!+#REF!+#REF!+#REF!+#REF!+#REF!+#REF!+#REF!+'KIM SON (21-30)'!BC50+'HAM GIANG (21-30)'!BC50+'HAM TAN (21-30)'!BC50+'DAI AN (21-30)'!BC50+'DINH AN (21-30)'!BC50+'NGOC BIEN (21-30)'!BC50+'LONG HIEP (21-30)'!BC50+'TAN HIEP (21-30)'!BC50</f>
        <v>#REF!</v>
      </c>
      <c r="BD50" s="471" t="e">
        <f>#REF!+#REF!+#REF!+#REF!+#REF!+#REF!+#REF!+#REF!+#REF!+'KIM SON (21-30)'!BD50+'HAM GIANG (21-30)'!BD50+'HAM TAN (21-30)'!BD50+'DAI AN (21-30)'!BD50+'DINH AN (21-30)'!BD50+'NGOC BIEN (21-30)'!BD50+'LONG HIEP (21-30)'!BD50+'TAN HIEP (21-30)'!BD50</f>
        <v>#REF!</v>
      </c>
      <c r="BE50" s="471" t="e">
        <f>#REF!+#REF!+#REF!+#REF!+#REF!+#REF!+#REF!+#REF!+#REF!+'KIM SON (21-30)'!BE50+'HAM GIANG (21-30)'!BE50+'HAM TAN (21-30)'!BE50+'DAI AN (21-30)'!BE50+'DINH AN (21-30)'!BE50+'NGOC BIEN (21-30)'!BE50+'LONG HIEP (21-30)'!BE50+'TAN HIEP (21-30)'!BE50</f>
        <v>#REF!</v>
      </c>
      <c r="BF50" s="471" t="e">
        <f>#REF!+#REF!+#REF!+#REF!+#REF!+#REF!+#REF!+#REF!+#REF!+'KIM SON (21-30)'!BF50+'HAM GIANG (21-30)'!BF50+'HAM TAN (21-30)'!BF50+'DAI AN (21-30)'!BF50+'DINH AN (21-30)'!BF50+'NGOC BIEN (21-30)'!BF50+'LONG HIEP (21-30)'!BF50+'TAN HIEP (21-30)'!BF50</f>
        <v>#REF!</v>
      </c>
      <c r="BG50" s="468"/>
      <c r="BH50" s="468" t="e">
        <f t="shared" si="17"/>
        <v>#REF!</v>
      </c>
      <c r="BI50" s="478" t="e">
        <f>$AT$64-BH50</f>
        <v>#REF!</v>
      </c>
      <c r="BJ50" s="468" t="e">
        <f t="shared" si="15"/>
        <v>#REF!</v>
      </c>
      <c r="BK50" s="450" t="e">
        <f>BJ50*100/BJ9</f>
        <v>#REF!</v>
      </c>
      <c r="BL50" s="451"/>
      <c r="BM50" s="36"/>
    </row>
    <row r="51" spans="1:65" s="4" customFormat="1" ht="43.5" customHeight="1">
      <c r="A51" s="378" t="s">
        <v>90</v>
      </c>
      <c r="B51" s="477" t="s">
        <v>116</v>
      </c>
      <c r="C51" s="16" t="s">
        <v>117</v>
      </c>
      <c r="D51" s="471" t="e">
        <f>#REF!+#REF!+#REF!+#REF!+#REF!+#REF!+#REF!+#REF!+#REF!+'KIM SON (21-30)'!D51+'HAM GIANG (21-30)'!D51+'HAM TAN (21-30)'!D51+'DAI AN (21-30)'!D51+'DINH AN (21-30)'!D51+'NGOC BIEN (21-30)'!D51+'LONG HIEP (21-30)'!D51+'TAN HIEP (21-30)'!D51</f>
        <v>#REF!</v>
      </c>
      <c r="E51" s="468" t="e">
        <f t="shared" si="16"/>
        <v>#REF!</v>
      </c>
      <c r="F51" s="471" t="e">
        <f>#REF!+#REF!+#REF!+#REF!+#REF!+#REF!+#REF!+#REF!+#REF!+'KIM SON (21-30)'!F51+'HAM GIANG (21-30)'!F51+'HAM TAN (21-30)'!F51+'DAI AN (21-30)'!F51+'DINH AN (21-30)'!F51+'NGOC BIEN (21-30)'!F51+'LONG HIEP (21-30)'!F51+'TAN HIEP (21-30)'!F51</f>
        <v>#REF!</v>
      </c>
      <c r="G51" s="471" t="e">
        <f>#REF!+#REF!+#REF!+#REF!+#REF!+#REF!+#REF!+#REF!+#REF!+'KIM SON (21-30)'!G51+'HAM GIANG (21-30)'!G51+'HAM TAN (21-30)'!G51+'DAI AN (21-30)'!G51+'DINH AN (21-30)'!G51+'NGOC BIEN (21-30)'!G51+'LONG HIEP (21-30)'!G51+'TAN HIEP (21-30)'!G51</f>
        <v>#REF!</v>
      </c>
      <c r="H51" s="471" t="e">
        <f>#REF!+#REF!+#REF!+#REF!+#REF!+#REF!+#REF!+#REF!+#REF!+'KIM SON (21-30)'!H51+'HAM GIANG (21-30)'!H51+'HAM TAN (21-30)'!H51+'DAI AN (21-30)'!H51+'DINH AN (21-30)'!H51+'NGOC BIEN (21-30)'!H51+'LONG HIEP (21-30)'!H51+'TAN HIEP (21-30)'!H51</f>
        <v>#REF!</v>
      </c>
      <c r="I51" s="471" t="e">
        <f>#REF!+#REF!+#REF!+#REF!+#REF!+#REF!+#REF!+#REF!+#REF!+'KIM SON (21-30)'!I51+'HAM GIANG (21-30)'!I51+'HAM TAN (21-30)'!I51+'DAI AN (21-30)'!I51+'DINH AN (21-30)'!I51+'NGOC BIEN (21-30)'!I51+'LONG HIEP (21-30)'!I51+'TAN HIEP (21-30)'!I51</f>
        <v>#REF!</v>
      </c>
      <c r="J51" s="471" t="e">
        <f>#REF!+#REF!+#REF!+#REF!+#REF!+#REF!+#REF!+#REF!+#REF!+'KIM SON (21-30)'!J51+'HAM GIANG (21-30)'!J51+'HAM TAN (21-30)'!J51+'DAI AN (21-30)'!J51+'DINH AN (21-30)'!J51+'NGOC BIEN (21-30)'!J51+'LONG HIEP (21-30)'!J51+'TAN HIEP (21-30)'!J51</f>
        <v>#REF!</v>
      </c>
      <c r="K51" s="471" t="e">
        <f>#REF!+#REF!+#REF!+#REF!+#REF!+#REF!+#REF!+#REF!+#REF!+'KIM SON (21-30)'!K51+'HAM GIANG (21-30)'!K51+'HAM TAN (21-30)'!K51+'DAI AN (21-30)'!K51+'DINH AN (21-30)'!K51+'NGOC BIEN (21-30)'!K51+'LONG HIEP (21-30)'!K51+'TAN HIEP (21-30)'!K51</f>
        <v>#REF!</v>
      </c>
      <c r="L51" s="471" t="e">
        <f>#REF!+#REF!+#REF!+#REF!+#REF!+#REF!+#REF!+#REF!+#REF!+'KIM SON (21-30)'!L51+'HAM GIANG (21-30)'!L51+'HAM TAN (21-30)'!L51+'DAI AN (21-30)'!L51+'DINH AN (21-30)'!L51+'NGOC BIEN (21-30)'!L51+'LONG HIEP (21-30)'!L51+'TAN HIEP (21-30)'!L51</f>
        <v>#REF!</v>
      </c>
      <c r="M51" s="471" t="e">
        <f>#REF!+#REF!+#REF!+#REF!+#REF!+#REF!+#REF!+#REF!+#REF!+'KIM SON (21-30)'!M51+'HAM GIANG (21-30)'!M51+'HAM TAN (21-30)'!M51+'DAI AN (21-30)'!M51+'DINH AN (21-30)'!M51+'NGOC BIEN (21-30)'!M51+'LONG HIEP (21-30)'!M51+'TAN HIEP (21-30)'!M51</f>
        <v>#REF!</v>
      </c>
      <c r="N51" s="471" t="e">
        <f>#REF!+#REF!+#REF!+#REF!+#REF!+#REF!+#REF!+#REF!+#REF!+'KIM SON (21-30)'!N51+'HAM GIANG (21-30)'!N51+'HAM TAN (21-30)'!N51+'DAI AN (21-30)'!N51+'DINH AN (21-30)'!N51+'NGOC BIEN (21-30)'!N51+'LONG HIEP (21-30)'!N51+'TAN HIEP (21-30)'!N51</f>
        <v>#REF!</v>
      </c>
      <c r="O51" s="471" t="e">
        <f>#REF!+#REF!+#REF!+#REF!+#REF!+#REF!+#REF!+#REF!+#REF!+'KIM SON (21-30)'!O51+'HAM GIANG (21-30)'!O51+'HAM TAN (21-30)'!O51+'DAI AN (21-30)'!O51+'DINH AN (21-30)'!O51+'NGOC BIEN (21-30)'!O51+'LONG HIEP (21-30)'!O51+'TAN HIEP (21-30)'!O51</f>
        <v>#REF!</v>
      </c>
      <c r="P51" s="471" t="e">
        <f>#REF!+#REF!+#REF!+#REF!+#REF!+#REF!+#REF!+#REF!+#REF!+'KIM SON (21-30)'!P51+'HAM GIANG (21-30)'!P51+'HAM TAN (21-30)'!P51+'DAI AN (21-30)'!P51+'DINH AN (21-30)'!P51+'NGOC BIEN (21-30)'!P51+'LONG HIEP (21-30)'!P51+'TAN HIEP (21-30)'!P51</f>
        <v>#REF!</v>
      </c>
      <c r="Q51" s="471" t="e">
        <f>#REF!+#REF!+#REF!+#REF!+#REF!+#REF!+#REF!+#REF!+#REF!+'KIM SON (21-30)'!Q51+'HAM GIANG (21-30)'!Q51+'HAM TAN (21-30)'!Q51+'DAI AN (21-30)'!Q51+'DINH AN (21-30)'!Q51+'NGOC BIEN (21-30)'!Q51+'LONG HIEP (21-30)'!Q51+'TAN HIEP (21-30)'!Q51</f>
        <v>#REF!</v>
      </c>
      <c r="R51" s="468" t="e">
        <f>SUM(T51:AB51,AV51:BE51,AT51)</f>
        <v>#REF!</v>
      </c>
      <c r="S51" s="471" t="e">
        <f>#REF!+#REF!+#REF!+#REF!+#REF!+#REF!+#REF!+#REF!+#REF!+'KIM SON (21-30)'!S51+'HAM GIANG (21-30)'!S51+'HAM TAN (21-30)'!S51+'DAI AN (21-30)'!S51+'DINH AN (21-30)'!S51+'NGOC BIEN (21-30)'!S51+'LONG HIEP (21-30)'!S51+'TAN HIEP (21-30)'!S51</f>
        <v>#REF!</v>
      </c>
      <c r="T51" s="471" t="e">
        <f>#REF!+#REF!+#REF!+#REF!+#REF!+#REF!+#REF!+#REF!+#REF!+'KIM SON (21-30)'!T51+'HAM GIANG (21-30)'!T51+'HAM TAN (21-30)'!T51+'DAI AN (21-30)'!T51+'DINH AN (21-30)'!T51+'NGOC BIEN (21-30)'!T51+'LONG HIEP (21-30)'!T51+'TAN HIEP (21-30)'!T51</f>
        <v>#REF!</v>
      </c>
      <c r="U51" s="471" t="e">
        <f>#REF!+#REF!+#REF!+#REF!+#REF!+#REF!+#REF!+#REF!+#REF!+'KIM SON (21-30)'!U51+'HAM GIANG (21-30)'!U51+'HAM TAN (21-30)'!U51+'DAI AN (21-30)'!U51+'DINH AN (21-30)'!U51+'NGOC BIEN (21-30)'!U51+'LONG HIEP (21-30)'!U51+'TAN HIEP (21-30)'!U51</f>
        <v>#REF!</v>
      </c>
      <c r="V51" s="471" t="e">
        <f>#REF!+#REF!+#REF!+#REF!+#REF!+#REF!+#REF!+#REF!+#REF!+'KIM SON (21-30)'!V51+'HAM GIANG (21-30)'!V51+'HAM TAN (21-30)'!V51+'DAI AN (21-30)'!V51+'DINH AN (21-30)'!V51+'NGOC BIEN (21-30)'!V51+'LONG HIEP (21-30)'!V51+'TAN HIEP (21-30)'!V51</f>
        <v>#REF!</v>
      </c>
      <c r="W51" s="471" t="e">
        <f>#REF!+#REF!+#REF!+#REF!+#REF!+#REF!+#REF!+#REF!+#REF!+'KIM SON (21-30)'!W51+'HAM GIANG (21-30)'!W51+'HAM TAN (21-30)'!W51+'DAI AN (21-30)'!W51+'DINH AN (21-30)'!W51+'NGOC BIEN (21-30)'!W51+'LONG HIEP (21-30)'!W51+'TAN HIEP (21-30)'!W51</f>
        <v>#REF!</v>
      </c>
      <c r="X51" s="471" t="e">
        <f>#REF!+#REF!+#REF!+#REF!+#REF!+#REF!+#REF!+#REF!+#REF!+'KIM SON (21-30)'!X51+'HAM GIANG (21-30)'!X51+'HAM TAN (21-30)'!X51+'DAI AN (21-30)'!X51+'DINH AN (21-30)'!X51+'NGOC BIEN (21-30)'!X51+'LONG HIEP (21-30)'!X51+'TAN HIEP (21-30)'!X51</f>
        <v>#REF!</v>
      </c>
      <c r="Y51" s="471" t="e">
        <f>#REF!+#REF!+#REF!+#REF!+#REF!+#REF!+#REF!+#REF!+#REF!+'KIM SON (21-30)'!Y51+'HAM GIANG (21-30)'!Y51+'HAM TAN (21-30)'!Y51+'DAI AN (21-30)'!Y51+'DINH AN (21-30)'!Y51+'NGOC BIEN (21-30)'!Y51+'LONG HIEP (21-30)'!Y51+'TAN HIEP (21-30)'!Y51</f>
        <v>#REF!</v>
      </c>
      <c r="Z51" s="471" t="e">
        <f>#REF!+#REF!+#REF!+#REF!+#REF!+#REF!+#REF!+#REF!+#REF!+'KIM SON (21-30)'!Z51+'HAM GIANG (21-30)'!Z51+'HAM TAN (21-30)'!Z51+'DAI AN (21-30)'!Z51+'DINH AN (21-30)'!Z51+'NGOC BIEN (21-30)'!Z51+'LONG HIEP (21-30)'!Z51+'TAN HIEP (21-30)'!Z51</f>
        <v>#REF!</v>
      </c>
      <c r="AA51" s="471" t="e">
        <f>#REF!+#REF!+#REF!+#REF!+#REF!+#REF!+#REF!+#REF!+#REF!+'KIM SON (21-30)'!AA51+'HAM GIANG (21-30)'!AA51+'HAM TAN (21-30)'!AA51+'DAI AN (21-30)'!AA51+'DINH AN (21-30)'!AA51+'NGOC BIEN (21-30)'!AA51+'LONG HIEP (21-30)'!AA51+'TAN HIEP (21-30)'!AA51</f>
        <v>#REF!</v>
      </c>
      <c r="AB51" s="468" t="e">
        <f t="shared" si="18"/>
        <v>#REF!</v>
      </c>
      <c r="AC51" s="471" t="e">
        <f>#REF!+#REF!+#REF!+#REF!+#REF!+#REF!+#REF!+#REF!+#REF!+'KIM SON (21-30)'!AC51+'HAM GIANG (21-30)'!AC51+'HAM TAN (21-30)'!AC51+'DAI AN (21-30)'!AC51+'DINH AN (21-30)'!AC51+'NGOC BIEN (21-30)'!AC51+'LONG HIEP (21-30)'!AC51+'TAN HIEP (21-30)'!AC51</f>
        <v>#REF!</v>
      </c>
      <c r="AD51" s="471" t="e">
        <f>#REF!+#REF!+#REF!+#REF!+#REF!+#REF!+#REF!+#REF!+#REF!+'KIM SON (21-30)'!AD51+'HAM GIANG (21-30)'!AD51+'HAM TAN (21-30)'!AD51+'DAI AN (21-30)'!AD51+'DINH AN (21-30)'!AD51+'NGOC BIEN (21-30)'!AD51+'LONG HIEP (21-30)'!AD51+'TAN HIEP (21-30)'!AD51</f>
        <v>#REF!</v>
      </c>
      <c r="AE51" s="471" t="e">
        <f>#REF!+#REF!+#REF!+#REF!+#REF!+#REF!+#REF!+#REF!+#REF!+'KIM SON (21-30)'!AE51+'HAM GIANG (21-30)'!AE51+'HAM TAN (21-30)'!AE51+'DAI AN (21-30)'!AE51+'DINH AN (21-30)'!AE51+'NGOC BIEN (21-30)'!AE51+'LONG HIEP (21-30)'!AE51+'TAN HIEP (21-30)'!AE51</f>
        <v>#REF!</v>
      </c>
      <c r="AF51" s="471" t="e">
        <f>#REF!+#REF!+#REF!+#REF!+#REF!+#REF!+#REF!+#REF!+#REF!+'KIM SON (21-30)'!AF51+'HAM GIANG (21-30)'!AF51+'HAM TAN (21-30)'!AF51+'DAI AN (21-30)'!AF51+'DINH AN (21-30)'!AF51+'NGOC BIEN (21-30)'!AF51+'LONG HIEP (21-30)'!AF51+'TAN HIEP (21-30)'!AF51</f>
        <v>#REF!</v>
      </c>
      <c r="AG51" s="471" t="e">
        <f>#REF!+#REF!+#REF!+#REF!+#REF!+#REF!+#REF!+#REF!+#REF!+'KIM SON (21-30)'!AG51+'HAM GIANG (21-30)'!AG51+'HAM TAN (21-30)'!AG51+'DAI AN (21-30)'!AG51+'DINH AN (21-30)'!AG51+'NGOC BIEN (21-30)'!AG51+'LONG HIEP (21-30)'!AG51+'TAN HIEP (21-30)'!AG51</f>
        <v>#REF!</v>
      </c>
      <c r="AH51" s="471" t="e">
        <f>#REF!+#REF!+#REF!+#REF!+#REF!+#REF!+#REF!+#REF!+#REF!+'KIM SON (21-30)'!AH51+'HAM GIANG (21-30)'!AH51+'HAM TAN (21-30)'!AH51+'DAI AN (21-30)'!AH51+'DINH AN (21-30)'!AH51+'NGOC BIEN (21-30)'!AH51+'LONG HIEP (21-30)'!AH51+'TAN HIEP (21-30)'!AH51</f>
        <v>#REF!</v>
      </c>
      <c r="AI51" s="471" t="e">
        <f>#REF!+#REF!+#REF!+#REF!+#REF!+#REF!+#REF!+#REF!+#REF!+'KIM SON (21-30)'!AI51+'HAM GIANG (21-30)'!AI51+'HAM TAN (21-30)'!AI51+'DAI AN (21-30)'!AI51+'DINH AN (21-30)'!AI51+'NGOC BIEN (21-30)'!AI51+'LONG HIEP (21-30)'!AI51+'TAN HIEP (21-30)'!AI51</f>
        <v>#REF!</v>
      </c>
      <c r="AJ51" s="471" t="e">
        <f>#REF!+#REF!+#REF!+#REF!+#REF!+#REF!+#REF!+#REF!+#REF!+'KIM SON (21-30)'!AJ51+'HAM GIANG (21-30)'!AJ51+'HAM TAN (21-30)'!AJ51+'DAI AN (21-30)'!AJ51+'DINH AN (21-30)'!AJ51+'NGOC BIEN (21-30)'!AJ51+'LONG HIEP (21-30)'!AJ51+'TAN HIEP (21-30)'!AJ51</f>
        <v>#REF!</v>
      </c>
      <c r="AK51" s="471" t="e">
        <f>#REF!+#REF!+#REF!+#REF!+#REF!+#REF!+#REF!+#REF!+#REF!+'KIM SON (21-30)'!AK51+'HAM GIANG (21-30)'!AK51+'HAM TAN (21-30)'!AK51+'DAI AN (21-30)'!AK51+'DINH AN (21-30)'!AK51+'NGOC BIEN (21-30)'!AK51+'LONG HIEP (21-30)'!AK51+'TAN HIEP (21-30)'!AK51</f>
        <v>#REF!</v>
      </c>
      <c r="AL51" s="471" t="e">
        <f>#REF!+#REF!+#REF!+#REF!+#REF!+#REF!+#REF!+#REF!+#REF!+'KIM SON (21-30)'!AL51+'HAM GIANG (21-30)'!AL51+'HAM TAN (21-30)'!AL51+'DAI AN (21-30)'!AL51+'DINH AN (21-30)'!AL51+'NGOC BIEN (21-30)'!AL51+'LONG HIEP (21-30)'!AL51+'TAN HIEP (21-30)'!AL51</f>
        <v>#REF!</v>
      </c>
      <c r="AM51" s="471" t="e">
        <f>#REF!+#REF!+#REF!+#REF!+#REF!+#REF!+#REF!+#REF!+#REF!+'KIM SON (21-30)'!AM51+'HAM GIANG (21-30)'!AM51+'HAM TAN (21-30)'!AM51+'DAI AN (21-30)'!AM51+'DINH AN (21-30)'!AM51+'NGOC BIEN (21-30)'!AM51+'LONG HIEP (21-30)'!AM51+'TAN HIEP (21-30)'!AM51</f>
        <v>#REF!</v>
      </c>
      <c r="AN51" s="471" t="e">
        <f>#REF!+#REF!+#REF!+#REF!+#REF!+#REF!+#REF!+#REF!+#REF!+'KIM SON (21-30)'!AN51+'HAM GIANG (21-30)'!AN51+'HAM TAN (21-30)'!AN51+'DAI AN (21-30)'!AN51+'DINH AN (21-30)'!AN51+'NGOC BIEN (21-30)'!AN51+'LONG HIEP (21-30)'!AN51+'TAN HIEP (21-30)'!AN51</f>
        <v>#REF!</v>
      </c>
      <c r="AO51" s="471" t="e">
        <f>#REF!+#REF!+#REF!+#REF!+#REF!+#REF!+#REF!+#REF!+#REF!+'KIM SON (21-30)'!AO51+'HAM GIANG (21-30)'!AO51+'HAM TAN (21-30)'!AO51+'DAI AN (21-30)'!AO51+'DINH AN (21-30)'!AO51+'NGOC BIEN (21-30)'!AO51+'LONG HIEP (21-30)'!AO51+'TAN HIEP (21-30)'!AO51</f>
        <v>#REF!</v>
      </c>
      <c r="AP51" s="471" t="e">
        <f>#REF!+#REF!+#REF!+#REF!+#REF!+#REF!+#REF!+#REF!+#REF!+'KIM SON (21-30)'!AP51+'HAM GIANG (21-30)'!AP51+'HAM TAN (21-30)'!AP51+'DAI AN (21-30)'!AP51+'DINH AN (21-30)'!AP51+'NGOC BIEN (21-30)'!AP51+'LONG HIEP (21-30)'!AP51+'TAN HIEP (21-30)'!AP51</f>
        <v>#REF!</v>
      </c>
      <c r="AQ51" s="471" t="e">
        <f>#REF!+#REF!+#REF!+#REF!+#REF!+#REF!+#REF!+#REF!+#REF!+'KIM SON (21-30)'!AQ51+'HAM GIANG (21-30)'!AQ51+'HAM TAN (21-30)'!AQ51+'DAI AN (21-30)'!AQ51+'DINH AN (21-30)'!AQ51+'NGOC BIEN (21-30)'!AQ51+'LONG HIEP (21-30)'!AQ51+'TAN HIEP (21-30)'!AQ51</f>
        <v>#REF!</v>
      </c>
      <c r="AR51" s="471" t="e">
        <f>#REF!+#REF!+#REF!+#REF!+#REF!+#REF!+#REF!+#REF!+#REF!+'KIM SON (21-30)'!AR51+'HAM GIANG (21-30)'!AR51+'HAM TAN (21-30)'!AR51+'DAI AN (21-30)'!AR51+'DINH AN (21-30)'!AR51+'NGOC BIEN (21-30)'!AR51+'LONG HIEP (21-30)'!AR51+'TAN HIEP (21-30)'!AR51</f>
        <v>#REF!</v>
      </c>
      <c r="AS51" s="471" t="e">
        <f>#REF!+#REF!+#REF!+#REF!+#REF!+#REF!+#REF!+#REF!+#REF!+'KIM SON (21-30)'!AS51+'HAM GIANG (21-30)'!AS51+'HAM TAN (21-30)'!AS51+'DAI AN (21-30)'!AS51+'DINH AN (21-30)'!AS51+'NGOC BIEN (21-30)'!AS51+'LONG HIEP (21-30)'!AS51+'TAN HIEP (21-30)'!AS51</f>
        <v>#REF!</v>
      </c>
      <c r="AT51" s="471" t="e">
        <f>#REF!+#REF!+#REF!+#REF!+#REF!+#REF!+#REF!+#REF!+#REF!+'KIM SON (21-30)'!AT51+'HAM GIANG (21-30)'!AT51+'HAM TAN (21-30)'!AT51+'DAI AN (21-30)'!AT51+'DINH AN (21-30)'!AT51+'NGOC BIEN (21-30)'!AT51+'LONG HIEP (21-30)'!AT51+'TAN HIEP (21-30)'!AT51</f>
        <v>#REF!</v>
      </c>
      <c r="AU51" s="475" t="e">
        <f>$D51-$BH51</f>
        <v>#REF!</v>
      </c>
      <c r="AV51" s="471" t="e">
        <f>#REF!+#REF!+#REF!+#REF!+#REF!+#REF!+#REF!+#REF!+#REF!+'KIM SON (21-30)'!AV51+'HAM GIANG (21-30)'!AV51+'HAM TAN (21-30)'!AV51+'DAI AN (21-30)'!AV51+'DINH AN (21-30)'!AV51+'NGOC BIEN (21-30)'!AV51+'LONG HIEP (21-30)'!AV51+'TAN HIEP (21-30)'!AV51</f>
        <v>#REF!</v>
      </c>
      <c r="AW51" s="471" t="e">
        <f>#REF!+#REF!+#REF!+#REF!+#REF!+#REF!+#REF!+#REF!+#REF!+'KIM SON (21-30)'!AW51+'HAM GIANG (21-30)'!AW51+'HAM TAN (21-30)'!AW51+'DAI AN (21-30)'!AW51+'DINH AN (21-30)'!AW51+'NGOC BIEN (21-30)'!AW51+'LONG HIEP (21-30)'!AW51+'TAN HIEP (21-30)'!AW51</f>
        <v>#REF!</v>
      </c>
      <c r="AX51" s="471" t="e">
        <f>#REF!+#REF!+#REF!+#REF!+#REF!+#REF!+#REF!+#REF!+#REF!+'KIM SON (21-30)'!AX51+'HAM GIANG (21-30)'!AX51+'HAM TAN (21-30)'!AX51+'DAI AN (21-30)'!AX51+'DINH AN (21-30)'!AX51+'NGOC BIEN (21-30)'!AX51+'LONG HIEP (21-30)'!AX51+'TAN HIEP (21-30)'!AX51</f>
        <v>#REF!</v>
      </c>
      <c r="AY51" s="471" t="e">
        <f>#REF!+#REF!+#REF!+#REF!+#REF!+#REF!+#REF!+#REF!+#REF!+'KIM SON (21-30)'!AY51+'HAM GIANG (21-30)'!AY51+'HAM TAN (21-30)'!AY51+'DAI AN (21-30)'!AY51+'DINH AN (21-30)'!AY51+'NGOC BIEN (21-30)'!AY51+'LONG HIEP (21-30)'!AY51+'TAN HIEP (21-30)'!AY51</f>
        <v>#REF!</v>
      </c>
      <c r="AZ51" s="471" t="e">
        <f>#REF!+#REF!+#REF!+#REF!+#REF!+#REF!+#REF!+#REF!+#REF!+'KIM SON (21-30)'!AZ51+'HAM GIANG (21-30)'!AZ51+'HAM TAN (21-30)'!AZ51+'DAI AN (21-30)'!AZ51+'DINH AN (21-30)'!AZ51+'NGOC BIEN (21-30)'!AZ51+'LONG HIEP (21-30)'!AZ51+'TAN HIEP (21-30)'!AZ51</f>
        <v>#REF!</v>
      </c>
      <c r="BA51" s="471" t="e">
        <f>#REF!+#REF!+#REF!+#REF!+#REF!+#REF!+#REF!+#REF!+#REF!+'KIM SON (21-30)'!BA51+'HAM GIANG (21-30)'!BA51+'HAM TAN (21-30)'!BA51+'DAI AN (21-30)'!BA51+'DINH AN (21-30)'!BA51+'NGOC BIEN (21-30)'!BA51+'LONG HIEP (21-30)'!BA51+'TAN HIEP (21-30)'!BA51</f>
        <v>#REF!</v>
      </c>
      <c r="BB51" s="471" t="e">
        <f>#REF!+#REF!+#REF!+#REF!+#REF!+#REF!+#REF!+#REF!+#REF!+'KIM SON (21-30)'!BB51+'HAM GIANG (21-30)'!BB51+'HAM TAN (21-30)'!BB51+'DAI AN (21-30)'!BB51+'DINH AN (21-30)'!BB51+'NGOC BIEN (21-30)'!BB51+'LONG HIEP (21-30)'!BB51+'TAN HIEP (21-30)'!BB51</f>
        <v>#REF!</v>
      </c>
      <c r="BC51" s="471" t="e">
        <f>#REF!+#REF!+#REF!+#REF!+#REF!+#REF!+#REF!+#REF!+#REF!+'KIM SON (21-30)'!BC51+'HAM GIANG (21-30)'!BC51+'HAM TAN (21-30)'!BC51+'DAI AN (21-30)'!BC51+'DINH AN (21-30)'!BC51+'NGOC BIEN (21-30)'!BC51+'LONG HIEP (21-30)'!BC51+'TAN HIEP (21-30)'!BC51</f>
        <v>#REF!</v>
      </c>
      <c r="BD51" s="471" t="e">
        <f>#REF!+#REF!+#REF!+#REF!+#REF!+#REF!+#REF!+#REF!+#REF!+'KIM SON (21-30)'!BD51+'HAM GIANG (21-30)'!BD51+'HAM TAN (21-30)'!BD51+'DAI AN (21-30)'!BD51+'DINH AN (21-30)'!BD51+'NGOC BIEN (21-30)'!BD51+'LONG HIEP (21-30)'!BD51+'TAN HIEP (21-30)'!BD51</f>
        <v>#REF!</v>
      </c>
      <c r="BE51" s="471" t="e">
        <f>#REF!+#REF!+#REF!+#REF!+#REF!+#REF!+#REF!+#REF!+#REF!+'KIM SON (21-30)'!BE51+'HAM GIANG (21-30)'!BE51+'HAM TAN (21-30)'!BE51+'DAI AN (21-30)'!BE51+'DINH AN (21-30)'!BE51+'NGOC BIEN (21-30)'!BE51+'LONG HIEP (21-30)'!BE51+'TAN HIEP (21-30)'!BE51</f>
        <v>#REF!</v>
      </c>
      <c r="BF51" s="471" t="e">
        <f>#REF!+#REF!+#REF!+#REF!+#REF!+#REF!+#REF!+#REF!+#REF!+'KIM SON (21-30)'!BF51+'HAM GIANG (21-30)'!BF51+'HAM TAN (21-30)'!BF51+'DAI AN (21-30)'!BF51+'DINH AN (21-30)'!BF51+'NGOC BIEN (21-30)'!BF51+'LONG HIEP (21-30)'!BF51+'TAN HIEP (21-30)'!BF51</f>
        <v>#REF!</v>
      </c>
      <c r="BG51" s="468"/>
      <c r="BH51" s="468" t="e">
        <f t="shared" si="17"/>
        <v>#REF!</v>
      </c>
      <c r="BI51" s="478" t="e">
        <f>$AU$64-BH51</f>
        <v>#REF!</v>
      </c>
      <c r="BJ51" s="468" t="e">
        <f t="shared" si="15"/>
        <v>#REF!</v>
      </c>
      <c r="BK51" s="450" t="e">
        <f>BJ51*100/BJ8</f>
        <v>#REF!</v>
      </c>
      <c r="BL51" s="451"/>
      <c r="BM51" s="36"/>
    </row>
    <row r="52" spans="1:65" s="4" customFormat="1" ht="43.5" customHeight="1">
      <c r="A52" s="378" t="s">
        <v>93</v>
      </c>
      <c r="B52" s="477" t="s">
        <v>138</v>
      </c>
      <c r="C52" s="16" t="s">
        <v>119</v>
      </c>
      <c r="D52" s="471" t="e">
        <f>#REF!+#REF!+#REF!+#REF!+#REF!+#REF!+#REF!+#REF!+#REF!+'KIM SON (21-30)'!D52+'HAM GIANG (21-30)'!D52+'HAM TAN (21-30)'!D52+'DAI AN (21-30)'!D52+'DINH AN (21-30)'!D52+'NGOC BIEN (21-30)'!D52+'LONG HIEP (21-30)'!D52+'TAN HIEP (21-30)'!D52</f>
        <v>#REF!</v>
      </c>
      <c r="E52" s="468" t="e">
        <f t="shared" si="16"/>
        <v>#REF!</v>
      </c>
      <c r="F52" s="471" t="e">
        <f>#REF!+#REF!+#REF!+#REF!+#REF!+#REF!+#REF!+#REF!+#REF!+'KIM SON (21-30)'!F52+'HAM GIANG (21-30)'!F52+'HAM TAN (21-30)'!F52+'DAI AN (21-30)'!F52+'DINH AN (21-30)'!F52+'NGOC BIEN (21-30)'!F52+'LONG HIEP (21-30)'!F52+'TAN HIEP (21-30)'!F52</f>
        <v>#REF!</v>
      </c>
      <c r="G52" s="471" t="e">
        <f>#REF!+#REF!+#REF!+#REF!+#REF!+#REF!+#REF!+#REF!+#REF!+'KIM SON (21-30)'!G52+'HAM GIANG (21-30)'!G52+'HAM TAN (21-30)'!G52+'DAI AN (21-30)'!G52+'DINH AN (21-30)'!G52+'NGOC BIEN (21-30)'!G52+'LONG HIEP (21-30)'!G52+'TAN HIEP (21-30)'!G52</f>
        <v>#REF!</v>
      </c>
      <c r="H52" s="471" t="e">
        <f>#REF!+#REF!+#REF!+#REF!+#REF!+#REF!+#REF!+#REF!+#REF!+'KIM SON (21-30)'!H52+'HAM GIANG (21-30)'!H52+'HAM TAN (21-30)'!H52+'DAI AN (21-30)'!H52+'DINH AN (21-30)'!H52+'NGOC BIEN (21-30)'!H52+'LONG HIEP (21-30)'!H52+'TAN HIEP (21-30)'!H52</f>
        <v>#REF!</v>
      </c>
      <c r="I52" s="471" t="e">
        <f>#REF!+#REF!+#REF!+#REF!+#REF!+#REF!+#REF!+#REF!+#REF!+'KIM SON (21-30)'!I52+'HAM GIANG (21-30)'!I52+'HAM TAN (21-30)'!I52+'DAI AN (21-30)'!I52+'DINH AN (21-30)'!I52+'NGOC BIEN (21-30)'!I52+'LONG HIEP (21-30)'!I52+'TAN HIEP (21-30)'!I52</f>
        <v>#REF!</v>
      </c>
      <c r="J52" s="471" t="e">
        <f>#REF!+#REF!+#REF!+#REF!+#REF!+#REF!+#REF!+#REF!+#REF!+'KIM SON (21-30)'!J52+'HAM GIANG (21-30)'!J52+'HAM TAN (21-30)'!J52+'DAI AN (21-30)'!J52+'DINH AN (21-30)'!J52+'NGOC BIEN (21-30)'!J52+'LONG HIEP (21-30)'!J52+'TAN HIEP (21-30)'!J52</f>
        <v>#REF!</v>
      </c>
      <c r="K52" s="471" t="e">
        <f>#REF!+#REF!+#REF!+#REF!+#REF!+#REF!+#REF!+#REF!+#REF!+'KIM SON (21-30)'!K52+'HAM GIANG (21-30)'!K52+'HAM TAN (21-30)'!K52+'DAI AN (21-30)'!K52+'DINH AN (21-30)'!K52+'NGOC BIEN (21-30)'!K52+'LONG HIEP (21-30)'!K52+'TAN HIEP (21-30)'!K52</f>
        <v>#REF!</v>
      </c>
      <c r="L52" s="471" t="e">
        <f>#REF!+#REF!+#REF!+#REF!+#REF!+#REF!+#REF!+#REF!+#REF!+'KIM SON (21-30)'!L52+'HAM GIANG (21-30)'!L52+'HAM TAN (21-30)'!L52+'DAI AN (21-30)'!L52+'DINH AN (21-30)'!L52+'NGOC BIEN (21-30)'!L52+'LONG HIEP (21-30)'!L52+'TAN HIEP (21-30)'!L52</f>
        <v>#REF!</v>
      </c>
      <c r="M52" s="471" t="e">
        <f>#REF!+#REF!+#REF!+#REF!+#REF!+#REF!+#REF!+#REF!+#REF!+'KIM SON (21-30)'!M52+'HAM GIANG (21-30)'!M52+'HAM TAN (21-30)'!M52+'DAI AN (21-30)'!M52+'DINH AN (21-30)'!M52+'NGOC BIEN (21-30)'!M52+'LONG HIEP (21-30)'!M52+'TAN HIEP (21-30)'!M52</f>
        <v>#REF!</v>
      </c>
      <c r="N52" s="471" t="e">
        <f>#REF!+#REF!+#REF!+#REF!+#REF!+#REF!+#REF!+#REF!+#REF!+'KIM SON (21-30)'!N52+'HAM GIANG (21-30)'!N52+'HAM TAN (21-30)'!N52+'DAI AN (21-30)'!N52+'DINH AN (21-30)'!N52+'NGOC BIEN (21-30)'!N52+'LONG HIEP (21-30)'!N52+'TAN HIEP (21-30)'!N52</f>
        <v>#REF!</v>
      </c>
      <c r="O52" s="471" t="e">
        <f>#REF!+#REF!+#REF!+#REF!+#REF!+#REF!+#REF!+#REF!+#REF!+'KIM SON (21-30)'!O52+'HAM GIANG (21-30)'!O52+'HAM TAN (21-30)'!O52+'DAI AN (21-30)'!O52+'DINH AN (21-30)'!O52+'NGOC BIEN (21-30)'!O52+'LONG HIEP (21-30)'!O52+'TAN HIEP (21-30)'!O52</f>
        <v>#REF!</v>
      </c>
      <c r="P52" s="471" t="e">
        <f>#REF!+#REF!+#REF!+#REF!+#REF!+#REF!+#REF!+#REF!+#REF!+'KIM SON (21-30)'!P52+'HAM GIANG (21-30)'!P52+'HAM TAN (21-30)'!P52+'DAI AN (21-30)'!P52+'DINH AN (21-30)'!P52+'NGOC BIEN (21-30)'!P52+'LONG HIEP (21-30)'!P52+'TAN HIEP (21-30)'!P52</f>
        <v>#REF!</v>
      </c>
      <c r="Q52" s="471" t="e">
        <f>#REF!+#REF!+#REF!+#REF!+#REF!+#REF!+#REF!+#REF!+#REF!+'KIM SON (21-30)'!Q52+'HAM GIANG (21-30)'!Q52+'HAM TAN (21-30)'!Q52+'DAI AN (21-30)'!Q52+'DINH AN (21-30)'!Q52+'NGOC BIEN (21-30)'!Q52+'LONG HIEP (21-30)'!Q52+'TAN HIEP (21-30)'!Q52</f>
        <v>#REF!</v>
      </c>
      <c r="R52" s="468" t="e">
        <f>SUM(T52:AB52,AW52:BE52,AT52:AU52)</f>
        <v>#REF!</v>
      </c>
      <c r="S52" s="471" t="e">
        <f>#REF!+#REF!+#REF!+#REF!+#REF!+#REF!+#REF!+#REF!+#REF!+'KIM SON (21-30)'!S52+'HAM GIANG (21-30)'!S52+'HAM TAN (21-30)'!S52+'DAI AN (21-30)'!S52+'DINH AN (21-30)'!S52+'NGOC BIEN (21-30)'!S52+'LONG HIEP (21-30)'!S52+'TAN HIEP (21-30)'!S52</f>
        <v>#REF!</v>
      </c>
      <c r="T52" s="471" t="e">
        <f>#REF!+#REF!+#REF!+#REF!+#REF!+#REF!+#REF!+#REF!+#REF!+'KIM SON (21-30)'!T52+'HAM GIANG (21-30)'!T52+'HAM TAN (21-30)'!T52+'DAI AN (21-30)'!T52+'DINH AN (21-30)'!T52+'NGOC BIEN (21-30)'!T52+'LONG HIEP (21-30)'!T52+'TAN HIEP (21-30)'!T52</f>
        <v>#REF!</v>
      </c>
      <c r="U52" s="471" t="e">
        <f>#REF!+#REF!+#REF!+#REF!+#REF!+#REF!+#REF!+#REF!+#REF!+'KIM SON (21-30)'!U52+'HAM GIANG (21-30)'!U52+'HAM TAN (21-30)'!U52+'DAI AN (21-30)'!U52+'DINH AN (21-30)'!U52+'NGOC BIEN (21-30)'!U52+'LONG HIEP (21-30)'!U52+'TAN HIEP (21-30)'!U52</f>
        <v>#REF!</v>
      </c>
      <c r="V52" s="471" t="e">
        <f>#REF!+#REF!+#REF!+#REF!+#REF!+#REF!+#REF!+#REF!+#REF!+'KIM SON (21-30)'!V52+'HAM GIANG (21-30)'!V52+'HAM TAN (21-30)'!V52+'DAI AN (21-30)'!V52+'DINH AN (21-30)'!V52+'NGOC BIEN (21-30)'!V52+'LONG HIEP (21-30)'!V52+'TAN HIEP (21-30)'!V52</f>
        <v>#REF!</v>
      </c>
      <c r="W52" s="471" t="e">
        <f>#REF!+#REF!+#REF!+#REF!+#REF!+#REF!+#REF!+#REF!+#REF!+'KIM SON (21-30)'!W52+'HAM GIANG (21-30)'!W52+'HAM TAN (21-30)'!W52+'DAI AN (21-30)'!W52+'DINH AN (21-30)'!W52+'NGOC BIEN (21-30)'!W52+'LONG HIEP (21-30)'!W52+'TAN HIEP (21-30)'!W52</f>
        <v>#REF!</v>
      </c>
      <c r="X52" s="471" t="e">
        <f>#REF!+#REF!+#REF!+#REF!+#REF!+#REF!+#REF!+#REF!+#REF!+'KIM SON (21-30)'!X52+'HAM GIANG (21-30)'!X52+'HAM TAN (21-30)'!X52+'DAI AN (21-30)'!X52+'DINH AN (21-30)'!X52+'NGOC BIEN (21-30)'!X52+'LONG HIEP (21-30)'!X52+'TAN HIEP (21-30)'!X52</f>
        <v>#REF!</v>
      </c>
      <c r="Y52" s="471" t="e">
        <f>#REF!+#REF!+#REF!+#REF!+#REF!+#REF!+#REF!+#REF!+#REF!+'KIM SON (21-30)'!Y52+'HAM GIANG (21-30)'!Y52+'HAM TAN (21-30)'!Y52+'DAI AN (21-30)'!Y52+'DINH AN (21-30)'!Y52+'NGOC BIEN (21-30)'!Y52+'LONG HIEP (21-30)'!Y52+'TAN HIEP (21-30)'!Y52</f>
        <v>#REF!</v>
      </c>
      <c r="Z52" s="471" t="e">
        <f>#REF!+#REF!+#REF!+#REF!+#REF!+#REF!+#REF!+#REF!+#REF!+'KIM SON (21-30)'!Z52+'HAM GIANG (21-30)'!Z52+'HAM TAN (21-30)'!Z52+'DAI AN (21-30)'!Z52+'DINH AN (21-30)'!Z52+'NGOC BIEN (21-30)'!Z52+'LONG HIEP (21-30)'!Z52+'TAN HIEP (21-30)'!Z52</f>
        <v>#REF!</v>
      </c>
      <c r="AA52" s="471" t="e">
        <f>#REF!+#REF!+#REF!+#REF!+#REF!+#REF!+#REF!+#REF!+#REF!+'KIM SON (21-30)'!AA52+'HAM GIANG (21-30)'!AA52+'HAM TAN (21-30)'!AA52+'DAI AN (21-30)'!AA52+'DINH AN (21-30)'!AA52+'NGOC BIEN (21-30)'!AA52+'LONG HIEP (21-30)'!AA52+'TAN HIEP (21-30)'!AA52</f>
        <v>#REF!</v>
      </c>
      <c r="AB52" s="468" t="e">
        <f t="shared" si="18"/>
        <v>#REF!</v>
      </c>
      <c r="AC52" s="471" t="e">
        <f>#REF!+#REF!+#REF!+#REF!+#REF!+#REF!+#REF!+#REF!+#REF!+'KIM SON (21-30)'!AC52+'HAM GIANG (21-30)'!AC52+'HAM TAN (21-30)'!AC52+'DAI AN (21-30)'!AC52+'DINH AN (21-30)'!AC52+'NGOC BIEN (21-30)'!AC52+'LONG HIEP (21-30)'!AC52+'TAN HIEP (21-30)'!AC52</f>
        <v>#REF!</v>
      </c>
      <c r="AD52" s="471" t="e">
        <f>#REF!+#REF!+#REF!+#REF!+#REF!+#REF!+#REF!+#REF!+#REF!+'KIM SON (21-30)'!AD52+'HAM GIANG (21-30)'!AD52+'HAM TAN (21-30)'!AD52+'DAI AN (21-30)'!AD52+'DINH AN (21-30)'!AD52+'NGOC BIEN (21-30)'!AD52+'LONG HIEP (21-30)'!AD52+'TAN HIEP (21-30)'!AD52</f>
        <v>#REF!</v>
      </c>
      <c r="AE52" s="471" t="e">
        <f>#REF!+#REF!+#REF!+#REF!+#REF!+#REF!+#REF!+#REF!+#REF!+'KIM SON (21-30)'!AE52+'HAM GIANG (21-30)'!AE52+'HAM TAN (21-30)'!AE52+'DAI AN (21-30)'!AE52+'DINH AN (21-30)'!AE52+'NGOC BIEN (21-30)'!AE52+'LONG HIEP (21-30)'!AE52+'TAN HIEP (21-30)'!AE52</f>
        <v>#REF!</v>
      </c>
      <c r="AF52" s="471" t="e">
        <f>#REF!+#REF!+#REF!+#REF!+#REF!+#REF!+#REF!+#REF!+#REF!+'KIM SON (21-30)'!AF52+'HAM GIANG (21-30)'!AF52+'HAM TAN (21-30)'!AF52+'DAI AN (21-30)'!AF52+'DINH AN (21-30)'!AF52+'NGOC BIEN (21-30)'!AF52+'LONG HIEP (21-30)'!AF52+'TAN HIEP (21-30)'!AF52</f>
        <v>#REF!</v>
      </c>
      <c r="AG52" s="471" t="e">
        <f>#REF!+#REF!+#REF!+#REF!+#REF!+#REF!+#REF!+#REF!+#REF!+'KIM SON (21-30)'!AG52+'HAM GIANG (21-30)'!AG52+'HAM TAN (21-30)'!AG52+'DAI AN (21-30)'!AG52+'DINH AN (21-30)'!AG52+'NGOC BIEN (21-30)'!AG52+'LONG HIEP (21-30)'!AG52+'TAN HIEP (21-30)'!AG52</f>
        <v>#REF!</v>
      </c>
      <c r="AH52" s="471" t="e">
        <f>#REF!+#REF!+#REF!+#REF!+#REF!+#REF!+#REF!+#REF!+#REF!+'KIM SON (21-30)'!AH52+'HAM GIANG (21-30)'!AH52+'HAM TAN (21-30)'!AH52+'DAI AN (21-30)'!AH52+'DINH AN (21-30)'!AH52+'NGOC BIEN (21-30)'!AH52+'LONG HIEP (21-30)'!AH52+'TAN HIEP (21-30)'!AH52</f>
        <v>#REF!</v>
      </c>
      <c r="AI52" s="471" t="e">
        <f>#REF!+#REF!+#REF!+#REF!+#REF!+#REF!+#REF!+#REF!+#REF!+'KIM SON (21-30)'!AI52+'HAM GIANG (21-30)'!AI52+'HAM TAN (21-30)'!AI52+'DAI AN (21-30)'!AI52+'DINH AN (21-30)'!AI52+'NGOC BIEN (21-30)'!AI52+'LONG HIEP (21-30)'!AI52+'TAN HIEP (21-30)'!AI52</f>
        <v>#REF!</v>
      </c>
      <c r="AJ52" s="471" t="e">
        <f>#REF!+#REF!+#REF!+#REF!+#REF!+#REF!+#REF!+#REF!+#REF!+'KIM SON (21-30)'!AJ52+'HAM GIANG (21-30)'!AJ52+'HAM TAN (21-30)'!AJ52+'DAI AN (21-30)'!AJ52+'DINH AN (21-30)'!AJ52+'NGOC BIEN (21-30)'!AJ52+'LONG HIEP (21-30)'!AJ52+'TAN HIEP (21-30)'!AJ52</f>
        <v>#REF!</v>
      </c>
      <c r="AK52" s="471" t="e">
        <f>#REF!+#REF!+#REF!+#REF!+#REF!+#REF!+#REF!+#REF!+#REF!+'KIM SON (21-30)'!AK52+'HAM GIANG (21-30)'!AK52+'HAM TAN (21-30)'!AK52+'DAI AN (21-30)'!AK52+'DINH AN (21-30)'!AK52+'NGOC BIEN (21-30)'!AK52+'LONG HIEP (21-30)'!AK52+'TAN HIEP (21-30)'!AK52</f>
        <v>#REF!</v>
      </c>
      <c r="AL52" s="471" t="e">
        <f>#REF!+#REF!+#REF!+#REF!+#REF!+#REF!+#REF!+#REF!+#REF!+'KIM SON (21-30)'!AL52+'HAM GIANG (21-30)'!AL52+'HAM TAN (21-30)'!AL52+'DAI AN (21-30)'!AL52+'DINH AN (21-30)'!AL52+'NGOC BIEN (21-30)'!AL52+'LONG HIEP (21-30)'!AL52+'TAN HIEP (21-30)'!AL52</f>
        <v>#REF!</v>
      </c>
      <c r="AM52" s="471" t="e">
        <f>#REF!+#REF!+#REF!+#REF!+#REF!+#REF!+#REF!+#REF!+#REF!+'KIM SON (21-30)'!AM52+'HAM GIANG (21-30)'!AM52+'HAM TAN (21-30)'!AM52+'DAI AN (21-30)'!AM52+'DINH AN (21-30)'!AM52+'NGOC BIEN (21-30)'!AM52+'LONG HIEP (21-30)'!AM52+'TAN HIEP (21-30)'!AM52</f>
        <v>#REF!</v>
      </c>
      <c r="AN52" s="471" t="e">
        <f>#REF!+#REF!+#REF!+#REF!+#REF!+#REF!+#REF!+#REF!+#REF!+'KIM SON (21-30)'!AN52+'HAM GIANG (21-30)'!AN52+'HAM TAN (21-30)'!AN52+'DAI AN (21-30)'!AN52+'DINH AN (21-30)'!AN52+'NGOC BIEN (21-30)'!AN52+'LONG HIEP (21-30)'!AN52+'TAN HIEP (21-30)'!AN52</f>
        <v>#REF!</v>
      </c>
      <c r="AO52" s="471" t="e">
        <f>#REF!+#REF!+#REF!+#REF!+#REF!+#REF!+#REF!+#REF!+#REF!+'KIM SON (21-30)'!AO52+'HAM GIANG (21-30)'!AO52+'HAM TAN (21-30)'!AO52+'DAI AN (21-30)'!AO52+'DINH AN (21-30)'!AO52+'NGOC BIEN (21-30)'!AO52+'LONG HIEP (21-30)'!AO52+'TAN HIEP (21-30)'!AO52</f>
        <v>#REF!</v>
      </c>
      <c r="AP52" s="471" t="e">
        <f>#REF!+#REF!+#REF!+#REF!+#REF!+#REF!+#REF!+#REF!+#REF!+'KIM SON (21-30)'!AP52+'HAM GIANG (21-30)'!AP52+'HAM TAN (21-30)'!AP52+'DAI AN (21-30)'!AP52+'DINH AN (21-30)'!AP52+'NGOC BIEN (21-30)'!AP52+'LONG HIEP (21-30)'!AP52+'TAN HIEP (21-30)'!AP52</f>
        <v>#REF!</v>
      </c>
      <c r="AQ52" s="471" t="e">
        <f>#REF!+#REF!+#REF!+#REF!+#REF!+#REF!+#REF!+#REF!+#REF!+'KIM SON (21-30)'!AQ52+'HAM GIANG (21-30)'!AQ52+'HAM TAN (21-30)'!AQ52+'DAI AN (21-30)'!AQ52+'DINH AN (21-30)'!AQ52+'NGOC BIEN (21-30)'!AQ52+'LONG HIEP (21-30)'!AQ52+'TAN HIEP (21-30)'!AQ52</f>
        <v>#REF!</v>
      </c>
      <c r="AR52" s="471" t="e">
        <f>#REF!+#REF!+#REF!+#REF!+#REF!+#REF!+#REF!+#REF!+#REF!+'KIM SON (21-30)'!AR52+'HAM GIANG (21-30)'!AR52+'HAM TAN (21-30)'!AR52+'DAI AN (21-30)'!AR52+'DINH AN (21-30)'!AR52+'NGOC BIEN (21-30)'!AR52+'LONG HIEP (21-30)'!AR52+'TAN HIEP (21-30)'!AR52</f>
        <v>#REF!</v>
      </c>
      <c r="AS52" s="471" t="e">
        <f>#REF!+#REF!+#REF!+#REF!+#REF!+#REF!+#REF!+#REF!+#REF!+'KIM SON (21-30)'!AS52+'HAM GIANG (21-30)'!AS52+'HAM TAN (21-30)'!AS52+'DAI AN (21-30)'!AS52+'DINH AN (21-30)'!AS52+'NGOC BIEN (21-30)'!AS52+'LONG HIEP (21-30)'!AS52+'TAN HIEP (21-30)'!AS52</f>
        <v>#REF!</v>
      </c>
      <c r="AT52" s="471" t="e">
        <f>#REF!+#REF!+#REF!+#REF!+#REF!+#REF!+#REF!+#REF!+#REF!+'KIM SON (21-30)'!AT52+'HAM GIANG (21-30)'!AT52+'HAM TAN (21-30)'!AT52+'DAI AN (21-30)'!AT52+'DINH AN (21-30)'!AT52+'NGOC BIEN (21-30)'!AT52+'LONG HIEP (21-30)'!AT52+'TAN HIEP (21-30)'!AT52</f>
        <v>#REF!</v>
      </c>
      <c r="AU52" s="471" t="e">
        <f>#REF!+#REF!+#REF!+#REF!+#REF!+#REF!+#REF!+#REF!+#REF!+'KIM SON (21-30)'!AU52+'HAM GIANG (21-30)'!AU52+'HAM TAN (21-30)'!AU52+'DAI AN (21-30)'!AU52+'DINH AN (21-30)'!AU52+'NGOC BIEN (21-30)'!AU52+'LONG HIEP (21-30)'!AU52+'TAN HIEP (21-30)'!AU52</f>
        <v>#REF!</v>
      </c>
      <c r="AV52" s="475" t="e">
        <f>$D52-$BH52</f>
        <v>#REF!</v>
      </c>
      <c r="AW52" s="471" t="e">
        <f>#REF!+#REF!+#REF!+#REF!+#REF!+#REF!+#REF!+#REF!+#REF!+'KIM SON (21-30)'!AW52+'HAM GIANG (21-30)'!AW52+'HAM TAN (21-30)'!AW52+'DAI AN (21-30)'!AW52+'DINH AN (21-30)'!AW52+'NGOC BIEN (21-30)'!AW52+'LONG HIEP (21-30)'!AW52+'TAN HIEP (21-30)'!AW52</f>
        <v>#REF!</v>
      </c>
      <c r="AX52" s="471" t="e">
        <f>#REF!+#REF!+#REF!+#REF!+#REF!+#REF!+#REF!+#REF!+#REF!+'KIM SON (21-30)'!AX52+'HAM GIANG (21-30)'!AX52+'HAM TAN (21-30)'!AX52+'DAI AN (21-30)'!AX52+'DINH AN (21-30)'!AX52+'NGOC BIEN (21-30)'!AX52+'LONG HIEP (21-30)'!AX52+'TAN HIEP (21-30)'!AX52</f>
        <v>#REF!</v>
      </c>
      <c r="AY52" s="471" t="e">
        <f>#REF!+#REF!+#REF!+#REF!+#REF!+#REF!+#REF!+#REF!+#REF!+'KIM SON (21-30)'!AY52+'HAM GIANG (21-30)'!AY52+'HAM TAN (21-30)'!AY52+'DAI AN (21-30)'!AY52+'DINH AN (21-30)'!AY52+'NGOC BIEN (21-30)'!AY52+'LONG HIEP (21-30)'!AY52+'TAN HIEP (21-30)'!AY52</f>
        <v>#REF!</v>
      </c>
      <c r="AZ52" s="471" t="e">
        <f>#REF!+#REF!+#REF!+#REF!+#REF!+#REF!+#REF!+#REF!+#REF!+'KIM SON (21-30)'!AZ52+'HAM GIANG (21-30)'!AZ52+'HAM TAN (21-30)'!AZ52+'DAI AN (21-30)'!AZ52+'DINH AN (21-30)'!AZ52+'NGOC BIEN (21-30)'!AZ52+'LONG HIEP (21-30)'!AZ52+'TAN HIEP (21-30)'!AZ52</f>
        <v>#REF!</v>
      </c>
      <c r="BA52" s="471" t="e">
        <f>#REF!+#REF!+#REF!+#REF!+#REF!+#REF!+#REF!+#REF!+#REF!+'KIM SON (21-30)'!BA52+'HAM GIANG (21-30)'!BA52+'HAM TAN (21-30)'!BA52+'DAI AN (21-30)'!BA52+'DINH AN (21-30)'!BA52+'NGOC BIEN (21-30)'!BA52+'LONG HIEP (21-30)'!BA52+'TAN HIEP (21-30)'!BA52</f>
        <v>#REF!</v>
      </c>
      <c r="BB52" s="471" t="e">
        <f>#REF!+#REF!+#REF!+#REF!+#REF!+#REF!+#REF!+#REF!+#REF!+'KIM SON (21-30)'!BB52+'HAM GIANG (21-30)'!BB52+'HAM TAN (21-30)'!BB52+'DAI AN (21-30)'!BB52+'DINH AN (21-30)'!BB52+'NGOC BIEN (21-30)'!BB52+'LONG HIEP (21-30)'!BB52+'TAN HIEP (21-30)'!BB52</f>
        <v>#REF!</v>
      </c>
      <c r="BC52" s="471" t="e">
        <f>#REF!+#REF!+#REF!+#REF!+#REF!+#REF!+#REF!+#REF!+#REF!+'KIM SON (21-30)'!BC52+'HAM GIANG (21-30)'!BC52+'HAM TAN (21-30)'!BC52+'DAI AN (21-30)'!BC52+'DINH AN (21-30)'!BC52+'NGOC BIEN (21-30)'!BC52+'LONG HIEP (21-30)'!BC52+'TAN HIEP (21-30)'!BC52</f>
        <v>#REF!</v>
      </c>
      <c r="BD52" s="471" t="e">
        <f>#REF!+#REF!+#REF!+#REF!+#REF!+#REF!+#REF!+#REF!+#REF!+'KIM SON (21-30)'!BD52+'HAM GIANG (21-30)'!BD52+'HAM TAN (21-30)'!BD52+'DAI AN (21-30)'!BD52+'DINH AN (21-30)'!BD52+'NGOC BIEN (21-30)'!BD52+'LONG HIEP (21-30)'!BD52+'TAN HIEP (21-30)'!BD52</f>
        <v>#REF!</v>
      </c>
      <c r="BE52" s="471" t="e">
        <f>#REF!+#REF!+#REF!+#REF!+#REF!+#REF!+#REF!+#REF!+#REF!+'KIM SON (21-30)'!BE52+'HAM GIANG (21-30)'!BE52+'HAM TAN (21-30)'!BE52+'DAI AN (21-30)'!BE52+'DINH AN (21-30)'!BE52+'NGOC BIEN (21-30)'!BE52+'LONG HIEP (21-30)'!BE52+'TAN HIEP (21-30)'!BE52</f>
        <v>#REF!</v>
      </c>
      <c r="BF52" s="471" t="e">
        <f>#REF!+#REF!+#REF!+#REF!+#REF!+#REF!+#REF!+#REF!+#REF!+'KIM SON (21-30)'!BF52+'HAM GIANG (21-30)'!BF52+'HAM TAN (21-30)'!BF52+'DAI AN (21-30)'!BF52+'DINH AN (21-30)'!BF52+'NGOC BIEN (21-30)'!BF52+'LONG HIEP (21-30)'!BF52+'TAN HIEP (21-30)'!BF52</f>
        <v>#REF!</v>
      </c>
      <c r="BG52" s="468"/>
      <c r="BH52" s="468" t="e">
        <f t="shared" si="17"/>
        <v>#REF!</v>
      </c>
      <c r="BI52" s="478" t="e">
        <f>$AV$64-BH52</f>
        <v>#REF!</v>
      </c>
      <c r="BJ52" s="468" t="e">
        <f t="shared" si="15"/>
        <v>#REF!</v>
      </c>
      <c r="BK52" s="450" t="e">
        <f>BJ52*100/BJ8</f>
        <v>#REF!</v>
      </c>
      <c r="BL52" s="451"/>
      <c r="BM52" s="36"/>
    </row>
    <row r="53" spans="1:65" s="4" customFormat="1" ht="43.5" customHeight="1">
      <c r="A53" s="378" t="s">
        <v>95</v>
      </c>
      <c r="B53" s="477" t="s">
        <v>96</v>
      </c>
      <c r="C53" s="16" t="s">
        <v>97</v>
      </c>
      <c r="D53" s="471" t="e">
        <f>#REF!+#REF!+#REF!+#REF!+#REF!+#REF!+#REF!+#REF!+#REF!+'KIM SON (21-30)'!D53+'HAM GIANG (21-30)'!D53+'HAM TAN (21-30)'!D53+'DAI AN (21-30)'!D53+'DINH AN (21-30)'!D53+'NGOC BIEN (21-30)'!D53+'LONG HIEP (21-30)'!D53+'TAN HIEP (21-30)'!D53</f>
        <v>#REF!</v>
      </c>
      <c r="E53" s="468" t="e">
        <f t="shared" si="16"/>
        <v>#REF!</v>
      </c>
      <c r="F53" s="471" t="e">
        <f>#REF!+#REF!+#REF!+#REF!+#REF!+#REF!+#REF!+#REF!+#REF!+'KIM SON (21-30)'!F53+'HAM GIANG (21-30)'!F53+'HAM TAN (21-30)'!F53+'DAI AN (21-30)'!F53+'DINH AN (21-30)'!F53+'NGOC BIEN (21-30)'!F53+'LONG HIEP (21-30)'!F53+'TAN HIEP (21-30)'!F53</f>
        <v>#REF!</v>
      </c>
      <c r="G53" s="471" t="e">
        <f>#REF!+#REF!+#REF!+#REF!+#REF!+#REF!+#REF!+#REF!+#REF!+'KIM SON (21-30)'!G53+'HAM GIANG (21-30)'!G53+'HAM TAN (21-30)'!G53+'DAI AN (21-30)'!G53+'DINH AN (21-30)'!G53+'NGOC BIEN (21-30)'!G53+'LONG HIEP (21-30)'!G53+'TAN HIEP (21-30)'!G53</f>
        <v>#REF!</v>
      </c>
      <c r="H53" s="471" t="e">
        <f>#REF!+#REF!+#REF!+#REF!+#REF!+#REF!+#REF!+#REF!+#REF!+'KIM SON (21-30)'!H53+'HAM GIANG (21-30)'!H53+'HAM TAN (21-30)'!H53+'DAI AN (21-30)'!H53+'DINH AN (21-30)'!H53+'NGOC BIEN (21-30)'!H53+'LONG HIEP (21-30)'!H53+'TAN HIEP (21-30)'!H53</f>
        <v>#REF!</v>
      </c>
      <c r="I53" s="471" t="e">
        <f>#REF!+#REF!+#REF!+#REF!+#REF!+#REF!+#REF!+#REF!+#REF!+'KIM SON (21-30)'!I53+'HAM GIANG (21-30)'!I53+'HAM TAN (21-30)'!I53+'DAI AN (21-30)'!I53+'DINH AN (21-30)'!I53+'NGOC BIEN (21-30)'!I53+'LONG HIEP (21-30)'!I53+'TAN HIEP (21-30)'!I53</f>
        <v>#REF!</v>
      </c>
      <c r="J53" s="471" t="e">
        <f>#REF!+#REF!+#REF!+#REF!+#REF!+#REF!+#REF!+#REF!+#REF!+'KIM SON (21-30)'!J53+'HAM GIANG (21-30)'!J53+'HAM TAN (21-30)'!J53+'DAI AN (21-30)'!J53+'DINH AN (21-30)'!J53+'NGOC BIEN (21-30)'!J53+'LONG HIEP (21-30)'!J53+'TAN HIEP (21-30)'!J53</f>
        <v>#REF!</v>
      </c>
      <c r="K53" s="471" t="e">
        <f>#REF!+#REF!+#REF!+#REF!+#REF!+#REF!+#REF!+#REF!+#REF!+'KIM SON (21-30)'!K53+'HAM GIANG (21-30)'!K53+'HAM TAN (21-30)'!K53+'DAI AN (21-30)'!K53+'DINH AN (21-30)'!K53+'NGOC BIEN (21-30)'!K53+'LONG HIEP (21-30)'!K53+'TAN HIEP (21-30)'!K53</f>
        <v>#REF!</v>
      </c>
      <c r="L53" s="471" t="e">
        <f>#REF!+#REF!+#REF!+#REF!+#REF!+#REF!+#REF!+#REF!+#REF!+'KIM SON (21-30)'!L53+'HAM GIANG (21-30)'!L53+'HAM TAN (21-30)'!L53+'DAI AN (21-30)'!L53+'DINH AN (21-30)'!L53+'NGOC BIEN (21-30)'!L53+'LONG HIEP (21-30)'!L53+'TAN HIEP (21-30)'!L53</f>
        <v>#REF!</v>
      </c>
      <c r="M53" s="471" t="e">
        <f>#REF!+#REF!+#REF!+#REF!+#REF!+#REF!+#REF!+#REF!+#REF!+'KIM SON (21-30)'!M53+'HAM GIANG (21-30)'!M53+'HAM TAN (21-30)'!M53+'DAI AN (21-30)'!M53+'DINH AN (21-30)'!M53+'NGOC BIEN (21-30)'!M53+'LONG HIEP (21-30)'!M53+'TAN HIEP (21-30)'!M53</f>
        <v>#REF!</v>
      </c>
      <c r="N53" s="471" t="e">
        <f>#REF!+#REF!+#REF!+#REF!+#REF!+#REF!+#REF!+#REF!+#REF!+'KIM SON (21-30)'!N53+'HAM GIANG (21-30)'!N53+'HAM TAN (21-30)'!N53+'DAI AN (21-30)'!N53+'DINH AN (21-30)'!N53+'NGOC BIEN (21-30)'!N53+'LONG HIEP (21-30)'!N53+'TAN HIEP (21-30)'!N53</f>
        <v>#REF!</v>
      </c>
      <c r="O53" s="471" t="e">
        <f>#REF!+#REF!+#REF!+#REF!+#REF!+#REF!+#REF!+#REF!+#REF!+'KIM SON (21-30)'!O53+'HAM GIANG (21-30)'!O53+'HAM TAN (21-30)'!O53+'DAI AN (21-30)'!O53+'DINH AN (21-30)'!O53+'NGOC BIEN (21-30)'!O53+'LONG HIEP (21-30)'!O53+'TAN HIEP (21-30)'!O53</f>
        <v>#REF!</v>
      </c>
      <c r="P53" s="471" t="e">
        <f>#REF!+#REF!+#REF!+#REF!+#REF!+#REF!+#REF!+#REF!+#REF!+'KIM SON (21-30)'!P53+'HAM GIANG (21-30)'!P53+'HAM TAN (21-30)'!P53+'DAI AN (21-30)'!P53+'DINH AN (21-30)'!P53+'NGOC BIEN (21-30)'!P53+'LONG HIEP (21-30)'!P53+'TAN HIEP (21-30)'!P53</f>
        <v>#REF!</v>
      </c>
      <c r="Q53" s="471" t="e">
        <f>#REF!+#REF!+#REF!+#REF!+#REF!+#REF!+#REF!+#REF!+#REF!+'KIM SON (21-30)'!Q53+'HAM GIANG (21-30)'!Q53+'HAM TAN (21-30)'!Q53+'DAI AN (21-30)'!Q53+'DINH AN (21-30)'!Q53+'NGOC BIEN (21-30)'!Q53+'LONG HIEP (21-30)'!Q53+'TAN HIEP (21-30)'!Q53</f>
        <v>#REF!</v>
      </c>
      <c r="R53" s="468" t="e">
        <f>SUM(T53:AB53,AX53:BE53,AT53:AV53)</f>
        <v>#REF!</v>
      </c>
      <c r="S53" s="471" t="e">
        <f>#REF!+#REF!+#REF!+#REF!+#REF!+#REF!+#REF!+#REF!+#REF!+'KIM SON (21-30)'!S53+'HAM GIANG (21-30)'!S53+'HAM TAN (21-30)'!S53+'DAI AN (21-30)'!S53+'DINH AN (21-30)'!S53+'NGOC BIEN (21-30)'!S53+'LONG HIEP (21-30)'!S53+'TAN HIEP (21-30)'!S53</f>
        <v>#REF!</v>
      </c>
      <c r="T53" s="471" t="e">
        <f>#REF!+#REF!+#REF!+#REF!+#REF!+#REF!+#REF!+#REF!+#REF!+'KIM SON (21-30)'!T53+'HAM GIANG (21-30)'!T53+'HAM TAN (21-30)'!T53+'DAI AN (21-30)'!T53+'DINH AN (21-30)'!T53+'NGOC BIEN (21-30)'!T53+'LONG HIEP (21-30)'!T53+'TAN HIEP (21-30)'!T53</f>
        <v>#REF!</v>
      </c>
      <c r="U53" s="471" t="e">
        <f>#REF!+#REF!+#REF!+#REF!+#REF!+#REF!+#REF!+#REF!+#REF!+'KIM SON (21-30)'!U53+'HAM GIANG (21-30)'!U53+'HAM TAN (21-30)'!U53+'DAI AN (21-30)'!U53+'DINH AN (21-30)'!U53+'NGOC BIEN (21-30)'!U53+'LONG HIEP (21-30)'!U53+'TAN HIEP (21-30)'!U53</f>
        <v>#REF!</v>
      </c>
      <c r="V53" s="471" t="e">
        <f>#REF!+#REF!+#REF!+#REF!+#REF!+#REF!+#REF!+#REF!+#REF!+'KIM SON (21-30)'!V53+'HAM GIANG (21-30)'!V53+'HAM TAN (21-30)'!V53+'DAI AN (21-30)'!V53+'DINH AN (21-30)'!V53+'NGOC BIEN (21-30)'!V53+'LONG HIEP (21-30)'!V53+'TAN HIEP (21-30)'!V53</f>
        <v>#REF!</v>
      </c>
      <c r="W53" s="471" t="e">
        <f>#REF!+#REF!+#REF!+#REF!+#REF!+#REF!+#REF!+#REF!+#REF!+'KIM SON (21-30)'!W53+'HAM GIANG (21-30)'!W53+'HAM TAN (21-30)'!W53+'DAI AN (21-30)'!W53+'DINH AN (21-30)'!W53+'NGOC BIEN (21-30)'!W53+'LONG HIEP (21-30)'!W53+'TAN HIEP (21-30)'!W53</f>
        <v>#REF!</v>
      </c>
      <c r="X53" s="471" t="e">
        <f>#REF!+#REF!+#REF!+#REF!+#REF!+#REF!+#REF!+#REF!+#REF!+'KIM SON (21-30)'!X53+'HAM GIANG (21-30)'!X53+'HAM TAN (21-30)'!X53+'DAI AN (21-30)'!X53+'DINH AN (21-30)'!X53+'NGOC BIEN (21-30)'!X53+'LONG HIEP (21-30)'!X53+'TAN HIEP (21-30)'!X53</f>
        <v>#REF!</v>
      </c>
      <c r="Y53" s="471" t="e">
        <f>#REF!+#REF!+#REF!+#REF!+#REF!+#REF!+#REF!+#REF!+#REF!+'KIM SON (21-30)'!Y53+'HAM GIANG (21-30)'!Y53+'HAM TAN (21-30)'!Y53+'DAI AN (21-30)'!Y53+'DINH AN (21-30)'!Y53+'NGOC BIEN (21-30)'!Y53+'LONG HIEP (21-30)'!Y53+'TAN HIEP (21-30)'!Y53</f>
        <v>#REF!</v>
      </c>
      <c r="Z53" s="471" t="e">
        <f>#REF!+#REF!+#REF!+#REF!+#REF!+#REF!+#REF!+#REF!+#REF!+'KIM SON (21-30)'!Z53+'HAM GIANG (21-30)'!Z53+'HAM TAN (21-30)'!Z53+'DAI AN (21-30)'!Z53+'DINH AN (21-30)'!Z53+'NGOC BIEN (21-30)'!Z53+'LONG HIEP (21-30)'!Z53+'TAN HIEP (21-30)'!Z53</f>
        <v>#REF!</v>
      </c>
      <c r="AA53" s="471" t="e">
        <f>#REF!+#REF!+#REF!+#REF!+#REF!+#REF!+#REF!+#REF!+#REF!+'KIM SON (21-30)'!AA53+'HAM GIANG (21-30)'!AA53+'HAM TAN (21-30)'!AA53+'DAI AN (21-30)'!AA53+'DINH AN (21-30)'!AA53+'NGOC BIEN (21-30)'!AA53+'LONG HIEP (21-30)'!AA53+'TAN HIEP (21-30)'!AA53</f>
        <v>#REF!</v>
      </c>
      <c r="AB53" s="468" t="e">
        <f t="shared" si="18"/>
        <v>#REF!</v>
      </c>
      <c r="AC53" s="471" t="e">
        <f>#REF!+#REF!+#REF!+#REF!+#REF!+#REF!+#REF!+#REF!+#REF!+'KIM SON (21-30)'!AC53+'HAM GIANG (21-30)'!AC53+'HAM TAN (21-30)'!AC53+'DAI AN (21-30)'!AC53+'DINH AN (21-30)'!AC53+'NGOC BIEN (21-30)'!AC53+'LONG HIEP (21-30)'!AC53+'TAN HIEP (21-30)'!AC53</f>
        <v>#REF!</v>
      </c>
      <c r="AD53" s="471" t="e">
        <f>#REF!+#REF!+#REF!+#REF!+#REF!+#REF!+#REF!+#REF!+#REF!+'KIM SON (21-30)'!AD53+'HAM GIANG (21-30)'!AD53+'HAM TAN (21-30)'!AD53+'DAI AN (21-30)'!AD53+'DINH AN (21-30)'!AD53+'NGOC BIEN (21-30)'!AD53+'LONG HIEP (21-30)'!AD53+'TAN HIEP (21-30)'!AD53</f>
        <v>#REF!</v>
      </c>
      <c r="AE53" s="471" t="e">
        <f>#REF!+#REF!+#REF!+#REF!+#REF!+#REF!+#REF!+#REF!+#REF!+'KIM SON (21-30)'!AE53+'HAM GIANG (21-30)'!AE53+'HAM TAN (21-30)'!AE53+'DAI AN (21-30)'!AE53+'DINH AN (21-30)'!AE53+'NGOC BIEN (21-30)'!AE53+'LONG HIEP (21-30)'!AE53+'TAN HIEP (21-30)'!AE53</f>
        <v>#REF!</v>
      </c>
      <c r="AF53" s="471" t="e">
        <f>#REF!+#REF!+#REF!+#REF!+#REF!+#REF!+#REF!+#REF!+#REF!+'KIM SON (21-30)'!AF53+'HAM GIANG (21-30)'!AF53+'HAM TAN (21-30)'!AF53+'DAI AN (21-30)'!AF53+'DINH AN (21-30)'!AF53+'NGOC BIEN (21-30)'!AF53+'LONG HIEP (21-30)'!AF53+'TAN HIEP (21-30)'!AF53</f>
        <v>#REF!</v>
      </c>
      <c r="AG53" s="471" t="e">
        <f>#REF!+#REF!+#REF!+#REF!+#REF!+#REF!+#REF!+#REF!+#REF!+'KIM SON (21-30)'!AG53+'HAM GIANG (21-30)'!AG53+'HAM TAN (21-30)'!AG53+'DAI AN (21-30)'!AG53+'DINH AN (21-30)'!AG53+'NGOC BIEN (21-30)'!AG53+'LONG HIEP (21-30)'!AG53+'TAN HIEP (21-30)'!AG53</f>
        <v>#REF!</v>
      </c>
      <c r="AH53" s="471" t="e">
        <f>#REF!+#REF!+#REF!+#REF!+#REF!+#REF!+#REF!+#REF!+#REF!+'KIM SON (21-30)'!AH53+'HAM GIANG (21-30)'!AH53+'HAM TAN (21-30)'!AH53+'DAI AN (21-30)'!AH53+'DINH AN (21-30)'!AH53+'NGOC BIEN (21-30)'!AH53+'LONG HIEP (21-30)'!AH53+'TAN HIEP (21-30)'!AH53</f>
        <v>#REF!</v>
      </c>
      <c r="AI53" s="471" t="e">
        <f>#REF!+#REF!+#REF!+#REF!+#REF!+#REF!+#REF!+#REF!+#REF!+'KIM SON (21-30)'!AI53+'HAM GIANG (21-30)'!AI53+'HAM TAN (21-30)'!AI53+'DAI AN (21-30)'!AI53+'DINH AN (21-30)'!AI53+'NGOC BIEN (21-30)'!AI53+'LONG HIEP (21-30)'!AI53+'TAN HIEP (21-30)'!AI53</f>
        <v>#REF!</v>
      </c>
      <c r="AJ53" s="471" t="e">
        <f>#REF!+#REF!+#REF!+#REF!+#REF!+#REF!+#REF!+#REF!+#REF!+'KIM SON (21-30)'!AJ53+'HAM GIANG (21-30)'!AJ53+'HAM TAN (21-30)'!AJ53+'DAI AN (21-30)'!AJ53+'DINH AN (21-30)'!AJ53+'NGOC BIEN (21-30)'!AJ53+'LONG HIEP (21-30)'!AJ53+'TAN HIEP (21-30)'!AJ53</f>
        <v>#REF!</v>
      </c>
      <c r="AK53" s="471" t="e">
        <f>#REF!+#REF!+#REF!+#REF!+#REF!+#REF!+#REF!+#REF!+#REF!+'KIM SON (21-30)'!AK53+'HAM GIANG (21-30)'!AK53+'HAM TAN (21-30)'!AK53+'DAI AN (21-30)'!AK53+'DINH AN (21-30)'!AK53+'NGOC BIEN (21-30)'!AK53+'LONG HIEP (21-30)'!AK53+'TAN HIEP (21-30)'!AK53</f>
        <v>#REF!</v>
      </c>
      <c r="AL53" s="471" t="e">
        <f>#REF!+#REF!+#REF!+#REF!+#REF!+#REF!+#REF!+#REF!+#REF!+'KIM SON (21-30)'!AL53+'HAM GIANG (21-30)'!AL53+'HAM TAN (21-30)'!AL53+'DAI AN (21-30)'!AL53+'DINH AN (21-30)'!AL53+'NGOC BIEN (21-30)'!AL53+'LONG HIEP (21-30)'!AL53+'TAN HIEP (21-30)'!AL53</f>
        <v>#REF!</v>
      </c>
      <c r="AM53" s="471" t="e">
        <f>#REF!+#REF!+#REF!+#REF!+#REF!+#REF!+#REF!+#REF!+#REF!+'KIM SON (21-30)'!AM53+'HAM GIANG (21-30)'!AM53+'HAM TAN (21-30)'!AM53+'DAI AN (21-30)'!AM53+'DINH AN (21-30)'!AM53+'NGOC BIEN (21-30)'!AM53+'LONG HIEP (21-30)'!AM53+'TAN HIEP (21-30)'!AM53</f>
        <v>#REF!</v>
      </c>
      <c r="AN53" s="471" t="e">
        <f>#REF!+#REF!+#REF!+#REF!+#REF!+#REF!+#REF!+#REF!+#REF!+'KIM SON (21-30)'!AN53+'HAM GIANG (21-30)'!AN53+'HAM TAN (21-30)'!AN53+'DAI AN (21-30)'!AN53+'DINH AN (21-30)'!AN53+'NGOC BIEN (21-30)'!AN53+'LONG HIEP (21-30)'!AN53+'TAN HIEP (21-30)'!AN53</f>
        <v>#REF!</v>
      </c>
      <c r="AO53" s="471" t="e">
        <f>#REF!+#REF!+#REF!+#REF!+#REF!+#REF!+#REF!+#REF!+#REF!+'KIM SON (21-30)'!AO53+'HAM GIANG (21-30)'!AO53+'HAM TAN (21-30)'!AO53+'DAI AN (21-30)'!AO53+'DINH AN (21-30)'!AO53+'NGOC BIEN (21-30)'!AO53+'LONG HIEP (21-30)'!AO53+'TAN HIEP (21-30)'!AO53</f>
        <v>#REF!</v>
      </c>
      <c r="AP53" s="471" t="e">
        <f>#REF!+#REF!+#REF!+#REF!+#REF!+#REF!+#REF!+#REF!+#REF!+'KIM SON (21-30)'!AP53+'HAM GIANG (21-30)'!AP53+'HAM TAN (21-30)'!AP53+'DAI AN (21-30)'!AP53+'DINH AN (21-30)'!AP53+'NGOC BIEN (21-30)'!AP53+'LONG HIEP (21-30)'!AP53+'TAN HIEP (21-30)'!AP53</f>
        <v>#REF!</v>
      </c>
      <c r="AQ53" s="471" t="e">
        <f>#REF!+#REF!+#REF!+#REF!+#REF!+#REF!+#REF!+#REF!+#REF!+'KIM SON (21-30)'!AQ53+'HAM GIANG (21-30)'!AQ53+'HAM TAN (21-30)'!AQ53+'DAI AN (21-30)'!AQ53+'DINH AN (21-30)'!AQ53+'NGOC BIEN (21-30)'!AQ53+'LONG HIEP (21-30)'!AQ53+'TAN HIEP (21-30)'!AQ53</f>
        <v>#REF!</v>
      </c>
      <c r="AR53" s="471" t="e">
        <f>#REF!+#REF!+#REF!+#REF!+#REF!+#REF!+#REF!+#REF!+#REF!+'KIM SON (21-30)'!AR53+'HAM GIANG (21-30)'!AR53+'HAM TAN (21-30)'!AR53+'DAI AN (21-30)'!AR53+'DINH AN (21-30)'!AR53+'NGOC BIEN (21-30)'!AR53+'LONG HIEP (21-30)'!AR53+'TAN HIEP (21-30)'!AR53</f>
        <v>#REF!</v>
      </c>
      <c r="AS53" s="471" t="e">
        <f>#REF!+#REF!+#REF!+#REF!+#REF!+#REF!+#REF!+#REF!+#REF!+'KIM SON (21-30)'!AS53+'HAM GIANG (21-30)'!AS53+'HAM TAN (21-30)'!AS53+'DAI AN (21-30)'!AS53+'DINH AN (21-30)'!AS53+'NGOC BIEN (21-30)'!AS53+'LONG HIEP (21-30)'!AS53+'TAN HIEP (21-30)'!AS53</f>
        <v>#REF!</v>
      </c>
      <c r="AT53" s="471" t="e">
        <f>#REF!+#REF!+#REF!+#REF!+#REF!+#REF!+#REF!+#REF!+#REF!+'KIM SON (21-30)'!AT53+'HAM GIANG (21-30)'!AT53+'HAM TAN (21-30)'!AT53+'DAI AN (21-30)'!AT53+'DINH AN (21-30)'!AT53+'NGOC BIEN (21-30)'!AT53+'LONG HIEP (21-30)'!AT53+'TAN HIEP (21-30)'!AT53</f>
        <v>#REF!</v>
      </c>
      <c r="AU53" s="471" t="e">
        <f>#REF!+#REF!+#REF!+#REF!+#REF!+#REF!+#REF!+#REF!+#REF!+'KIM SON (21-30)'!AU53+'HAM GIANG (21-30)'!AU53+'HAM TAN (21-30)'!AU53+'DAI AN (21-30)'!AU53+'DINH AN (21-30)'!AU53+'NGOC BIEN (21-30)'!AU53+'LONG HIEP (21-30)'!AU53+'TAN HIEP (21-30)'!AU53</f>
        <v>#REF!</v>
      </c>
      <c r="AV53" s="471" t="e">
        <f>#REF!+#REF!+#REF!+#REF!+#REF!+#REF!+#REF!+#REF!+#REF!+'KIM SON (21-30)'!AV53+'HAM GIANG (21-30)'!AV53+'HAM TAN (21-30)'!AV53+'DAI AN (21-30)'!AV53+'DINH AN (21-30)'!AV53+'NGOC BIEN (21-30)'!AV53+'LONG HIEP (21-30)'!AV53+'TAN HIEP (21-30)'!AV53</f>
        <v>#REF!</v>
      </c>
      <c r="AW53" s="475" t="e">
        <f>$D53-$BH53</f>
        <v>#REF!</v>
      </c>
      <c r="AX53" s="471" t="e">
        <f>#REF!+#REF!+#REF!+#REF!+#REF!+#REF!+#REF!+#REF!+#REF!+'KIM SON (21-30)'!AX53+'HAM GIANG (21-30)'!AX53+'HAM TAN (21-30)'!AX53+'DAI AN (21-30)'!AX53+'DINH AN (21-30)'!AX53+'NGOC BIEN (21-30)'!AX53+'LONG HIEP (21-30)'!AX53+'TAN HIEP (21-30)'!AX53</f>
        <v>#REF!</v>
      </c>
      <c r="AY53" s="471" t="e">
        <f>#REF!+#REF!+#REF!+#REF!+#REF!+#REF!+#REF!+#REF!+#REF!+'KIM SON (21-30)'!AY53+'HAM GIANG (21-30)'!AY53+'HAM TAN (21-30)'!AY53+'DAI AN (21-30)'!AY53+'DINH AN (21-30)'!AY53+'NGOC BIEN (21-30)'!AY53+'LONG HIEP (21-30)'!AY53+'TAN HIEP (21-30)'!AY53</f>
        <v>#REF!</v>
      </c>
      <c r="AZ53" s="471" t="e">
        <f>#REF!+#REF!+#REF!+#REF!+#REF!+#REF!+#REF!+#REF!+#REF!+'KIM SON (21-30)'!AZ53+'HAM GIANG (21-30)'!AZ53+'HAM TAN (21-30)'!AZ53+'DAI AN (21-30)'!AZ53+'DINH AN (21-30)'!AZ53+'NGOC BIEN (21-30)'!AZ53+'LONG HIEP (21-30)'!AZ53+'TAN HIEP (21-30)'!AZ53</f>
        <v>#REF!</v>
      </c>
      <c r="BA53" s="471" t="e">
        <f>#REF!+#REF!+#REF!+#REF!+#REF!+#REF!+#REF!+#REF!+#REF!+'KIM SON (21-30)'!BA53+'HAM GIANG (21-30)'!BA53+'HAM TAN (21-30)'!BA53+'DAI AN (21-30)'!BA53+'DINH AN (21-30)'!BA53+'NGOC BIEN (21-30)'!BA53+'LONG HIEP (21-30)'!BA53+'TAN HIEP (21-30)'!BA53</f>
        <v>#REF!</v>
      </c>
      <c r="BB53" s="471" t="e">
        <f>#REF!+#REF!+#REF!+#REF!+#REF!+#REF!+#REF!+#REF!+#REF!+'KIM SON (21-30)'!BB53+'HAM GIANG (21-30)'!BB53+'HAM TAN (21-30)'!BB53+'DAI AN (21-30)'!BB53+'DINH AN (21-30)'!BB53+'NGOC BIEN (21-30)'!BB53+'LONG HIEP (21-30)'!BB53+'TAN HIEP (21-30)'!BB53</f>
        <v>#REF!</v>
      </c>
      <c r="BC53" s="471" t="e">
        <f>#REF!+#REF!+#REF!+#REF!+#REF!+#REF!+#REF!+#REF!+#REF!+'KIM SON (21-30)'!BC53+'HAM GIANG (21-30)'!BC53+'HAM TAN (21-30)'!BC53+'DAI AN (21-30)'!BC53+'DINH AN (21-30)'!BC53+'NGOC BIEN (21-30)'!BC53+'LONG HIEP (21-30)'!BC53+'TAN HIEP (21-30)'!BC53</f>
        <v>#REF!</v>
      </c>
      <c r="BD53" s="471" t="e">
        <f>#REF!+#REF!+#REF!+#REF!+#REF!+#REF!+#REF!+#REF!+#REF!+'KIM SON (21-30)'!BD53+'HAM GIANG (21-30)'!BD53+'HAM TAN (21-30)'!BD53+'DAI AN (21-30)'!BD53+'DINH AN (21-30)'!BD53+'NGOC BIEN (21-30)'!BD53+'LONG HIEP (21-30)'!BD53+'TAN HIEP (21-30)'!BD53</f>
        <v>#REF!</v>
      </c>
      <c r="BE53" s="471" t="e">
        <f>#REF!+#REF!+#REF!+#REF!+#REF!+#REF!+#REF!+#REF!+#REF!+'KIM SON (21-30)'!BE53+'HAM GIANG (21-30)'!BE53+'HAM TAN (21-30)'!BE53+'DAI AN (21-30)'!BE53+'DINH AN (21-30)'!BE53+'NGOC BIEN (21-30)'!BE53+'LONG HIEP (21-30)'!BE53+'TAN HIEP (21-30)'!BE53</f>
        <v>#REF!</v>
      </c>
      <c r="BF53" s="471" t="e">
        <f>#REF!+#REF!+#REF!+#REF!+#REF!+#REF!+#REF!+#REF!+#REF!+'KIM SON (21-30)'!BF53+'HAM GIANG (21-30)'!BF53+'HAM TAN (21-30)'!BF53+'DAI AN (21-30)'!BF53+'DINH AN (21-30)'!BF53+'NGOC BIEN (21-30)'!BF53+'LONG HIEP (21-30)'!BF53+'TAN HIEP (21-30)'!BF53</f>
        <v>#REF!</v>
      </c>
      <c r="BG53" s="468"/>
      <c r="BH53" s="468" t="e">
        <f t="shared" si="17"/>
        <v>#REF!</v>
      </c>
      <c r="BI53" s="478" t="e">
        <f>$AW$64-BH53</f>
        <v>#REF!</v>
      </c>
      <c r="BJ53" s="468" t="e">
        <f t="shared" si="15"/>
        <v>#REF!</v>
      </c>
      <c r="BK53" s="450" t="e">
        <f>BJ53*100/BJ8</f>
        <v>#REF!</v>
      </c>
      <c r="BL53" s="451"/>
      <c r="BM53" s="36"/>
    </row>
    <row r="54" spans="1:65" s="4" customFormat="1" ht="43.5" customHeight="1">
      <c r="A54" s="378" t="s">
        <v>98</v>
      </c>
      <c r="B54" s="477" t="s">
        <v>99</v>
      </c>
      <c r="C54" s="16" t="s">
        <v>100</v>
      </c>
      <c r="D54" s="471" t="e">
        <f>#REF!+#REF!+#REF!+#REF!+#REF!+#REF!+#REF!+#REF!+#REF!+'KIM SON (21-30)'!D54+'HAM GIANG (21-30)'!D54+'HAM TAN (21-30)'!D54+'DAI AN (21-30)'!D54+'DINH AN (21-30)'!D54+'NGOC BIEN (21-30)'!D54+'LONG HIEP (21-30)'!D54+'TAN HIEP (21-30)'!D54</f>
        <v>#REF!</v>
      </c>
      <c r="E54" s="468" t="e">
        <f t="shared" si="16"/>
        <v>#REF!</v>
      </c>
      <c r="F54" s="471" t="e">
        <f>#REF!+#REF!+#REF!+#REF!+#REF!+#REF!+#REF!+#REF!+#REF!+'KIM SON (21-30)'!F54+'HAM GIANG (21-30)'!F54+'HAM TAN (21-30)'!F54+'DAI AN (21-30)'!F54+'DINH AN (21-30)'!F54+'NGOC BIEN (21-30)'!F54+'LONG HIEP (21-30)'!F54+'TAN HIEP (21-30)'!F54</f>
        <v>#REF!</v>
      </c>
      <c r="G54" s="471" t="e">
        <f>#REF!+#REF!+#REF!+#REF!+#REF!+#REF!+#REF!+#REF!+#REF!+'KIM SON (21-30)'!G54+'HAM GIANG (21-30)'!G54+'HAM TAN (21-30)'!G54+'DAI AN (21-30)'!G54+'DINH AN (21-30)'!G54+'NGOC BIEN (21-30)'!G54+'LONG HIEP (21-30)'!G54+'TAN HIEP (21-30)'!G54</f>
        <v>#REF!</v>
      </c>
      <c r="H54" s="471" t="e">
        <f>#REF!+#REF!+#REF!+#REF!+#REF!+#REF!+#REF!+#REF!+#REF!+'KIM SON (21-30)'!H54+'HAM GIANG (21-30)'!H54+'HAM TAN (21-30)'!H54+'DAI AN (21-30)'!H54+'DINH AN (21-30)'!H54+'NGOC BIEN (21-30)'!H54+'LONG HIEP (21-30)'!H54+'TAN HIEP (21-30)'!H54</f>
        <v>#REF!</v>
      </c>
      <c r="I54" s="471" t="e">
        <f>#REF!+#REF!+#REF!+#REF!+#REF!+#REF!+#REF!+#REF!+#REF!+'KIM SON (21-30)'!I54+'HAM GIANG (21-30)'!I54+'HAM TAN (21-30)'!I54+'DAI AN (21-30)'!I54+'DINH AN (21-30)'!I54+'NGOC BIEN (21-30)'!I54+'LONG HIEP (21-30)'!I54+'TAN HIEP (21-30)'!I54</f>
        <v>#REF!</v>
      </c>
      <c r="J54" s="471" t="e">
        <f>#REF!+#REF!+#REF!+#REF!+#REF!+#REF!+#REF!+#REF!+#REF!+'KIM SON (21-30)'!J54+'HAM GIANG (21-30)'!J54+'HAM TAN (21-30)'!J54+'DAI AN (21-30)'!J54+'DINH AN (21-30)'!J54+'NGOC BIEN (21-30)'!J54+'LONG HIEP (21-30)'!J54+'TAN HIEP (21-30)'!J54</f>
        <v>#REF!</v>
      </c>
      <c r="K54" s="471" t="e">
        <f>#REF!+#REF!+#REF!+#REF!+#REF!+#REF!+#REF!+#REF!+#REF!+'KIM SON (21-30)'!K54+'HAM GIANG (21-30)'!K54+'HAM TAN (21-30)'!K54+'DAI AN (21-30)'!K54+'DINH AN (21-30)'!K54+'NGOC BIEN (21-30)'!K54+'LONG HIEP (21-30)'!K54+'TAN HIEP (21-30)'!K54</f>
        <v>#REF!</v>
      </c>
      <c r="L54" s="471" t="e">
        <f>#REF!+#REF!+#REF!+#REF!+#REF!+#REF!+#REF!+#REF!+#REF!+'KIM SON (21-30)'!L54+'HAM GIANG (21-30)'!L54+'HAM TAN (21-30)'!L54+'DAI AN (21-30)'!L54+'DINH AN (21-30)'!L54+'NGOC BIEN (21-30)'!L54+'LONG HIEP (21-30)'!L54+'TAN HIEP (21-30)'!L54</f>
        <v>#REF!</v>
      </c>
      <c r="M54" s="471" t="e">
        <f>#REF!+#REF!+#REF!+#REF!+#REF!+#REF!+#REF!+#REF!+#REF!+'KIM SON (21-30)'!M54+'HAM GIANG (21-30)'!M54+'HAM TAN (21-30)'!M54+'DAI AN (21-30)'!M54+'DINH AN (21-30)'!M54+'NGOC BIEN (21-30)'!M54+'LONG HIEP (21-30)'!M54+'TAN HIEP (21-30)'!M54</f>
        <v>#REF!</v>
      </c>
      <c r="N54" s="471" t="e">
        <f>#REF!+#REF!+#REF!+#REF!+#REF!+#REF!+#REF!+#REF!+#REF!+'KIM SON (21-30)'!N54+'HAM GIANG (21-30)'!N54+'HAM TAN (21-30)'!N54+'DAI AN (21-30)'!N54+'DINH AN (21-30)'!N54+'NGOC BIEN (21-30)'!N54+'LONG HIEP (21-30)'!N54+'TAN HIEP (21-30)'!N54</f>
        <v>#REF!</v>
      </c>
      <c r="O54" s="471" t="e">
        <f>#REF!+#REF!+#REF!+#REF!+#REF!+#REF!+#REF!+#REF!+#REF!+'KIM SON (21-30)'!O54+'HAM GIANG (21-30)'!O54+'HAM TAN (21-30)'!O54+'DAI AN (21-30)'!O54+'DINH AN (21-30)'!O54+'NGOC BIEN (21-30)'!O54+'LONG HIEP (21-30)'!O54+'TAN HIEP (21-30)'!O54</f>
        <v>#REF!</v>
      </c>
      <c r="P54" s="471" t="e">
        <f>#REF!+#REF!+#REF!+#REF!+#REF!+#REF!+#REF!+#REF!+#REF!+'KIM SON (21-30)'!P54+'HAM GIANG (21-30)'!P54+'HAM TAN (21-30)'!P54+'DAI AN (21-30)'!P54+'DINH AN (21-30)'!P54+'NGOC BIEN (21-30)'!P54+'LONG HIEP (21-30)'!P54+'TAN HIEP (21-30)'!P54</f>
        <v>#REF!</v>
      </c>
      <c r="Q54" s="471" t="e">
        <f>#REF!+#REF!+#REF!+#REF!+#REF!+#REF!+#REF!+#REF!+#REF!+'KIM SON (21-30)'!Q54+'HAM GIANG (21-30)'!Q54+'HAM TAN (21-30)'!Q54+'DAI AN (21-30)'!Q54+'DINH AN (21-30)'!Q54+'NGOC BIEN (21-30)'!Q54+'LONG HIEP (21-30)'!Q54+'TAN HIEP (21-30)'!Q54</f>
        <v>#REF!</v>
      </c>
      <c r="R54" s="468" t="e">
        <f>SUM(T54:AB54,AY54:BE54,AT54:AW54)</f>
        <v>#REF!</v>
      </c>
      <c r="S54" s="471" t="e">
        <f>#REF!+#REF!+#REF!+#REF!+#REF!+#REF!+#REF!+#REF!+#REF!+'KIM SON (21-30)'!S54+'HAM GIANG (21-30)'!S54+'HAM TAN (21-30)'!S54+'DAI AN (21-30)'!S54+'DINH AN (21-30)'!S54+'NGOC BIEN (21-30)'!S54+'LONG HIEP (21-30)'!S54+'TAN HIEP (21-30)'!S54</f>
        <v>#REF!</v>
      </c>
      <c r="T54" s="471" t="e">
        <f>#REF!+#REF!+#REF!+#REF!+#REF!+#REF!+#REF!+#REF!+#REF!+'KIM SON (21-30)'!T54+'HAM GIANG (21-30)'!T54+'HAM TAN (21-30)'!T54+'DAI AN (21-30)'!T54+'DINH AN (21-30)'!T54+'NGOC BIEN (21-30)'!T54+'LONG HIEP (21-30)'!T54+'TAN HIEP (21-30)'!T54</f>
        <v>#REF!</v>
      </c>
      <c r="U54" s="471" t="e">
        <f>#REF!+#REF!+#REF!+#REF!+#REF!+#REF!+#REF!+#REF!+#REF!+'KIM SON (21-30)'!U54+'HAM GIANG (21-30)'!U54+'HAM TAN (21-30)'!U54+'DAI AN (21-30)'!U54+'DINH AN (21-30)'!U54+'NGOC BIEN (21-30)'!U54+'LONG HIEP (21-30)'!U54+'TAN HIEP (21-30)'!U54</f>
        <v>#REF!</v>
      </c>
      <c r="V54" s="471" t="e">
        <f>#REF!+#REF!+#REF!+#REF!+#REF!+#REF!+#REF!+#REF!+#REF!+'KIM SON (21-30)'!V54+'HAM GIANG (21-30)'!V54+'HAM TAN (21-30)'!V54+'DAI AN (21-30)'!V54+'DINH AN (21-30)'!V54+'NGOC BIEN (21-30)'!V54+'LONG HIEP (21-30)'!V54+'TAN HIEP (21-30)'!V54</f>
        <v>#REF!</v>
      </c>
      <c r="W54" s="471" t="e">
        <f>#REF!+#REF!+#REF!+#REF!+#REF!+#REF!+#REF!+#REF!+#REF!+'KIM SON (21-30)'!W54+'HAM GIANG (21-30)'!W54+'HAM TAN (21-30)'!W54+'DAI AN (21-30)'!W54+'DINH AN (21-30)'!W54+'NGOC BIEN (21-30)'!W54+'LONG HIEP (21-30)'!W54+'TAN HIEP (21-30)'!W54</f>
        <v>#REF!</v>
      </c>
      <c r="X54" s="471" t="e">
        <f>#REF!+#REF!+#REF!+#REF!+#REF!+#REF!+#REF!+#REF!+#REF!+'KIM SON (21-30)'!X54+'HAM GIANG (21-30)'!X54+'HAM TAN (21-30)'!X54+'DAI AN (21-30)'!X54+'DINH AN (21-30)'!X54+'NGOC BIEN (21-30)'!X54+'LONG HIEP (21-30)'!X54+'TAN HIEP (21-30)'!X54</f>
        <v>#REF!</v>
      </c>
      <c r="Y54" s="471" t="e">
        <f>#REF!+#REF!+#REF!+#REF!+#REF!+#REF!+#REF!+#REF!+#REF!+'KIM SON (21-30)'!Y54+'HAM GIANG (21-30)'!Y54+'HAM TAN (21-30)'!Y54+'DAI AN (21-30)'!Y54+'DINH AN (21-30)'!Y54+'NGOC BIEN (21-30)'!Y54+'LONG HIEP (21-30)'!Y54+'TAN HIEP (21-30)'!Y54</f>
        <v>#REF!</v>
      </c>
      <c r="Z54" s="471" t="e">
        <f>#REF!+#REF!+#REF!+#REF!+#REF!+#REF!+#REF!+#REF!+#REF!+'KIM SON (21-30)'!Z54+'HAM GIANG (21-30)'!Z54+'HAM TAN (21-30)'!Z54+'DAI AN (21-30)'!Z54+'DINH AN (21-30)'!Z54+'NGOC BIEN (21-30)'!Z54+'LONG HIEP (21-30)'!Z54+'TAN HIEP (21-30)'!Z54</f>
        <v>#REF!</v>
      </c>
      <c r="AA54" s="471" t="e">
        <f>#REF!+#REF!+#REF!+#REF!+#REF!+#REF!+#REF!+#REF!+#REF!+'KIM SON (21-30)'!AA54+'HAM GIANG (21-30)'!AA54+'HAM TAN (21-30)'!AA54+'DAI AN (21-30)'!AA54+'DINH AN (21-30)'!AA54+'NGOC BIEN (21-30)'!AA54+'LONG HIEP (21-30)'!AA54+'TAN HIEP (21-30)'!AA54</f>
        <v>#REF!</v>
      </c>
      <c r="AB54" s="468" t="e">
        <f t="shared" si="18"/>
        <v>#REF!</v>
      </c>
      <c r="AC54" s="471" t="e">
        <f>#REF!+#REF!+#REF!+#REF!+#REF!+#REF!+#REF!+#REF!+#REF!+'KIM SON (21-30)'!AC54+'HAM GIANG (21-30)'!AC54+'HAM TAN (21-30)'!AC54+'DAI AN (21-30)'!AC54+'DINH AN (21-30)'!AC54+'NGOC BIEN (21-30)'!AC54+'LONG HIEP (21-30)'!AC54+'TAN HIEP (21-30)'!AC54</f>
        <v>#REF!</v>
      </c>
      <c r="AD54" s="471" t="e">
        <f>#REF!+#REF!+#REF!+#REF!+#REF!+#REF!+#REF!+#REF!+#REF!+'KIM SON (21-30)'!AD54+'HAM GIANG (21-30)'!AD54+'HAM TAN (21-30)'!AD54+'DAI AN (21-30)'!AD54+'DINH AN (21-30)'!AD54+'NGOC BIEN (21-30)'!AD54+'LONG HIEP (21-30)'!AD54+'TAN HIEP (21-30)'!AD54</f>
        <v>#REF!</v>
      </c>
      <c r="AE54" s="471" t="e">
        <f>#REF!+#REF!+#REF!+#REF!+#REF!+#REF!+#REF!+#REF!+#REF!+'KIM SON (21-30)'!AE54+'HAM GIANG (21-30)'!AE54+'HAM TAN (21-30)'!AE54+'DAI AN (21-30)'!AE54+'DINH AN (21-30)'!AE54+'NGOC BIEN (21-30)'!AE54+'LONG HIEP (21-30)'!AE54+'TAN HIEP (21-30)'!AE54</f>
        <v>#REF!</v>
      </c>
      <c r="AF54" s="471" t="e">
        <f>#REF!+#REF!+#REF!+#REF!+#REF!+#REF!+#REF!+#REF!+#REF!+'KIM SON (21-30)'!AF54+'HAM GIANG (21-30)'!AF54+'HAM TAN (21-30)'!AF54+'DAI AN (21-30)'!AF54+'DINH AN (21-30)'!AF54+'NGOC BIEN (21-30)'!AF54+'LONG HIEP (21-30)'!AF54+'TAN HIEP (21-30)'!AF54</f>
        <v>#REF!</v>
      </c>
      <c r="AG54" s="471" t="e">
        <f>#REF!+#REF!+#REF!+#REF!+#REF!+#REF!+#REF!+#REF!+#REF!+'KIM SON (21-30)'!AG54+'HAM GIANG (21-30)'!AG54+'HAM TAN (21-30)'!AG54+'DAI AN (21-30)'!AG54+'DINH AN (21-30)'!AG54+'NGOC BIEN (21-30)'!AG54+'LONG HIEP (21-30)'!AG54+'TAN HIEP (21-30)'!AG54</f>
        <v>#REF!</v>
      </c>
      <c r="AH54" s="471" t="e">
        <f>#REF!+#REF!+#REF!+#REF!+#REF!+#REF!+#REF!+#REF!+#REF!+'KIM SON (21-30)'!AH54+'HAM GIANG (21-30)'!AH54+'HAM TAN (21-30)'!AH54+'DAI AN (21-30)'!AH54+'DINH AN (21-30)'!AH54+'NGOC BIEN (21-30)'!AH54+'LONG HIEP (21-30)'!AH54+'TAN HIEP (21-30)'!AH54</f>
        <v>#REF!</v>
      </c>
      <c r="AI54" s="471" t="e">
        <f>#REF!+#REF!+#REF!+#REF!+#REF!+#REF!+#REF!+#REF!+#REF!+'KIM SON (21-30)'!AI54+'HAM GIANG (21-30)'!AI54+'HAM TAN (21-30)'!AI54+'DAI AN (21-30)'!AI54+'DINH AN (21-30)'!AI54+'NGOC BIEN (21-30)'!AI54+'LONG HIEP (21-30)'!AI54+'TAN HIEP (21-30)'!AI54</f>
        <v>#REF!</v>
      </c>
      <c r="AJ54" s="471" t="e">
        <f>#REF!+#REF!+#REF!+#REF!+#REF!+#REF!+#REF!+#REF!+#REF!+'KIM SON (21-30)'!AJ54+'HAM GIANG (21-30)'!AJ54+'HAM TAN (21-30)'!AJ54+'DAI AN (21-30)'!AJ54+'DINH AN (21-30)'!AJ54+'NGOC BIEN (21-30)'!AJ54+'LONG HIEP (21-30)'!AJ54+'TAN HIEP (21-30)'!AJ54</f>
        <v>#REF!</v>
      </c>
      <c r="AK54" s="471" t="e">
        <f>#REF!+#REF!+#REF!+#REF!+#REF!+#REF!+#REF!+#REF!+#REF!+'KIM SON (21-30)'!AK54+'HAM GIANG (21-30)'!AK54+'HAM TAN (21-30)'!AK54+'DAI AN (21-30)'!AK54+'DINH AN (21-30)'!AK54+'NGOC BIEN (21-30)'!AK54+'LONG HIEP (21-30)'!AK54+'TAN HIEP (21-30)'!AK54</f>
        <v>#REF!</v>
      </c>
      <c r="AL54" s="471" t="e">
        <f>#REF!+#REF!+#REF!+#REF!+#REF!+#REF!+#REF!+#REF!+#REF!+'KIM SON (21-30)'!AL54+'HAM GIANG (21-30)'!AL54+'HAM TAN (21-30)'!AL54+'DAI AN (21-30)'!AL54+'DINH AN (21-30)'!AL54+'NGOC BIEN (21-30)'!AL54+'LONG HIEP (21-30)'!AL54+'TAN HIEP (21-30)'!AL54</f>
        <v>#REF!</v>
      </c>
      <c r="AM54" s="471" t="e">
        <f>#REF!+#REF!+#REF!+#REF!+#REF!+#REF!+#REF!+#REF!+#REF!+'KIM SON (21-30)'!AM54+'HAM GIANG (21-30)'!AM54+'HAM TAN (21-30)'!AM54+'DAI AN (21-30)'!AM54+'DINH AN (21-30)'!AM54+'NGOC BIEN (21-30)'!AM54+'LONG HIEP (21-30)'!AM54+'TAN HIEP (21-30)'!AM54</f>
        <v>#REF!</v>
      </c>
      <c r="AN54" s="471" t="e">
        <f>#REF!+#REF!+#REF!+#REF!+#REF!+#REF!+#REF!+#REF!+#REF!+'KIM SON (21-30)'!AN54+'HAM GIANG (21-30)'!AN54+'HAM TAN (21-30)'!AN54+'DAI AN (21-30)'!AN54+'DINH AN (21-30)'!AN54+'NGOC BIEN (21-30)'!AN54+'LONG HIEP (21-30)'!AN54+'TAN HIEP (21-30)'!AN54</f>
        <v>#REF!</v>
      </c>
      <c r="AO54" s="471" t="e">
        <f>#REF!+#REF!+#REF!+#REF!+#REF!+#REF!+#REF!+#REF!+#REF!+'KIM SON (21-30)'!AO54+'HAM GIANG (21-30)'!AO54+'HAM TAN (21-30)'!AO54+'DAI AN (21-30)'!AO54+'DINH AN (21-30)'!AO54+'NGOC BIEN (21-30)'!AO54+'LONG HIEP (21-30)'!AO54+'TAN HIEP (21-30)'!AO54</f>
        <v>#REF!</v>
      </c>
      <c r="AP54" s="471" t="e">
        <f>#REF!+#REF!+#REF!+#REF!+#REF!+#REF!+#REF!+#REF!+#REF!+'KIM SON (21-30)'!AP54+'HAM GIANG (21-30)'!AP54+'HAM TAN (21-30)'!AP54+'DAI AN (21-30)'!AP54+'DINH AN (21-30)'!AP54+'NGOC BIEN (21-30)'!AP54+'LONG HIEP (21-30)'!AP54+'TAN HIEP (21-30)'!AP54</f>
        <v>#REF!</v>
      </c>
      <c r="AQ54" s="471" t="e">
        <f>#REF!+#REF!+#REF!+#REF!+#REF!+#REF!+#REF!+#REF!+#REF!+'KIM SON (21-30)'!AQ54+'HAM GIANG (21-30)'!AQ54+'HAM TAN (21-30)'!AQ54+'DAI AN (21-30)'!AQ54+'DINH AN (21-30)'!AQ54+'NGOC BIEN (21-30)'!AQ54+'LONG HIEP (21-30)'!AQ54+'TAN HIEP (21-30)'!AQ54</f>
        <v>#REF!</v>
      </c>
      <c r="AR54" s="471" t="e">
        <f>#REF!+#REF!+#REF!+#REF!+#REF!+#REF!+#REF!+#REF!+#REF!+'KIM SON (21-30)'!AR54+'HAM GIANG (21-30)'!AR54+'HAM TAN (21-30)'!AR54+'DAI AN (21-30)'!AR54+'DINH AN (21-30)'!AR54+'NGOC BIEN (21-30)'!AR54+'LONG HIEP (21-30)'!AR54+'TAN HIEP (21-30)'!AR54</f>
        <v>#REF!</v>
      </c>
      <c r="AS54" s="471" t="e">
        <f>#REF!+#REF!+#REF!+#REF!+#REF!+#REF!+#REF!+#REF!+#REF!+'KIM SON (21-30)'!AS54+'HAM GIANG (21-30)'!AS54+'HAM TAN (21-30)'!AS54+'DAI AN (21-30)'!AS54+'DINH AN (21-30)'!AS54+'NGOC BIEN (21-30)'!AS54+'LONG HIEP (21-30)'!AS54+'TAN HIEP (21-30)'!AS54</f>
        <v>#REF!</v>
      </c>
      <c r="AT54" s="471" t="e">
        <f>#REF!+#REF!+#REF!+#REF!+#REF!+#REF!+#REF!+#REF!+#REF!+'KIM SON (21-30)'!AT54+'HAM GIANG (21-30)'!AT54+'HAM TAN (21-30)'!AT54+'DAI AN (21-30)'!AT54+'DINH AN (21-30)'!AT54+'NGOC BIEN (21-30)'!AT54+'LONG HIEP (21-30)'!AT54+'TAN HIEP (21-30)'!AT54</f>
        <v>#REF!</v>
      </c>
      <c r="AU54" s="471" t="e">
        <f>#REF!+#REF!+#REF!+#REF!+#REF!+#REF!+#REF!+#REF!+#REF!+'KIM SON (21-30)'!AU54+'HAM GIANG (21-30)'!AU54+'HAM TAN (21-30)'!AU54+'DAI AN (21-30)'!AU54+'DINH AN (21-30)'!AU54+'NGOC BIEN (21-30)'!AU54+'LONG HIEP (21-30)'!AU54+'TAN HIEP (21-30)'!AU54</f>
        <v>#REF!</v>
      </c>
      <c r="AV54" s="471" t="e">
        <f>#REF!+#REF!+#REF!+#REF!+#REF!+#REF!+#REF!+#REF!+#REF!+'KIM SON (21-30)'!AV54+'HAM GIANG (21-30)'!AV54+'HAM TAN (21-30)'!AV54+'DAI AN (21-30)'!AV54+'DINH AN (21-30)'!AV54+'NGOC BIEN (21-30)'!AV54+'LONG HIEP (21-30)'!AV54+'TAN HIEP (21-30)'!AV54</f>
        <v>#REF!</v>
      </c>
      <c r="AW54" s="471" t="e">
        <f>#REF!+#REF!+#REF!+#REF!+#REF!+#REF!+#REF!+#REF!+#REF!+'KIM SON (21-30)'!AW54+'HAM GIANG (21-30)'!AW54+'HAM TAN (21-30)'!AW54+'DAI AN (21-30)'!AW54+'DINH AN (21-30)'!AW54+'NGOC BIEN (21-30)'!AW54+'LONG HIEP (21-30)'!AW54+'TAN HIEP (21-30)'!AW54</f>
        <v>#REF!</v>
      </c>
      <c r="AX54" s="475" t="e">
        <f>$D54-$BH54</f>
        <v>#REF!</v>
      </c>
      <c r="AY54" s="471" t="e">
        <f>#REF!+#REF!+#REF!+#REF!+#REF!+#REF!+#REF!+#REF!+#REF!+'KIM SON (21-30)'!AY54+'HAM GIANG (21-30)'!AY54+'HAM TAN (21-30)'!AY54+'DAI AN (21-30)'!AY54+'DINH AN (21-30)'!AY54+'NGOC BIEN (21-30)'!AY54+'LONG HIEP (21-30)'!AY54+'TAN HIEP (21-30)'!AY54</f>
        <v>#REF!</v>
      </c>
      <c r="AZ54" s="471" t="e">
        <f>#REF!+#REF!+#REF!+#REF!+#REF!+#REF!+#REF!+#REF!+#REF!+'KIM SON (21-30)'!AZ54+'HAM GIANG (21-30)'!AZ54+'HAM TAN (21-30)'!AZ54+'DAI AN (21-30)'!AZ54+'DINH AN (21-30)'!AZ54+'NGOC BIEN (21-30)'!AZ54+'LONG HIEP (21-30)'!AZ54+'TAN HIEP (21-30)'!AZ54</f>
        <v>#REF!</v>
      </c>
      <c r="BA54" s="471" t="e">
        <f>#REF!+#REF!+#REF!+#REF!+#REF!+#REF!+#REF!+#REF!+#REF!+'KIM SON (21-30)'!BA54+'HAM GIANG (21-30)'!BA54+'HAM TAN (21-30)'!BA54+'DAI AN (21-30)'!BA54+'DINH AN (21-30)'!BA54+'NGOC BIEN (21-30)'!BA54+'LONG HIEP (21-30)'!BA54+'TAN HIEP (21-30)'!BA54</f>
        <v>#REF!</v>
      </c>
      <c r="BB54" s="471" t="e">
        <f>#REF!+#REF!+#REF!+#REF!+#REF!+#REF!+#REF!+#REF!+#REF!+'KIM SON (21-30)'!BB54+'HAM GIANG (21-30)'!BB54+'HAM TAN (21-30)'!BB54+'DAI AN (21-30)'!BB54+'DINH AN (21-30)'!BB54+'NGOC BIEN (21-30)'!BB54+'LONG HIEP (21-30)'!BB54+'TAN HIEP (21-30)'!BB54</f>
        <v>#REF!</v>
      </c>
      <c r="BC54" s="471" t="e">
        <f>#REF!+#REF!+#REF!+#REF!+#REF!+#REF!+#REF!+#REF!+#REF!+'KIM SON (21-30)'!BC54+'HAM GIANG (21-30)'!BC54+'HAM TAN (21-30)'!BC54+'DAI AN (21-30)'!BC54+'DINH AN (21-30)'!BC54+'NGOC BIEN (21-30)'!BC54+'LONG HIEP (21-30)'!BC54+'TAN HIEP (21-30)'!BC54</f>
        <v>#REF!</v>
      </c>
      <c r="BD54" s="471" t="e">
        <f>#REF!+#REF!+#REF!+#REF!+#REF!+#REF!+#REF!+#REF!+#REF!+'KIM SON (21-30)'!BD54+'HAM GIANG (21-30)'!BD54+'HAM TAN (21-30)'!BD54+'DAI AN (21-30)'!BD54+'DINH AN (21-30)'!BD54+'NGOC BIEN (21-30)'!BD54+'LONG HIEP (21-30)'!BD54+'TAN HIEP (21-30)'!BD54</f>
        <v>#REF!</v>
      </c>
      <c r="BE54" s="471" t="e">
        <f>#REF!+#REF!+#REF!+#REF!+#REF!+#REF!+#REF!+#REF!+#REF!+'KIM SON (21-30)'!BE54+'HAM GIANG (21-30)'!BE54+'HAM TAN (21-30)'!BE54+'DAI AN (21-30)'!BE54+'DINH AN (21-30)'!BE54+'NGOC BIEN (21-30)'!BE54+'LONG HIEP (21-30)'!BE54+'TAN HIEP (21-30)'!BE54</f>
        <v>#REF!</v>
      </c>
      <c r="BF54" s="471" t="e">
        <f>#REF!+#REF!+#REF!+#REF!+#REF!+#REF!+#REF!+#REF!+#REF!+'KIM SON (21-30)'!BF54+'HAM GIANG (21-30)'!BF54+'HAM TAN (21-30)'!BF54+'DAI AN (21-30)'!BF54+'DINH AN (21-30)'!BF54+'NGOC BIEN (21-30)'!BF54+'LONG HIEP (21-30)'!BF54+'TAN HIEP (21-30)'!BF54</f>
        <v>#REF!</v>
      </c>
      <c r="BG54" s="468"/>
      <c r="BH54" s="468" t="e">
        <f t="shared" si="17"/>
        <v>#REF!</v>
      </c>
      <c r="BI54" s="478" t="e">
        <f>$AX$64-BH54</f>
        <v>#REF!</v>
      </c>
      <c r="BJ54" s="468" t="e">
        <f t="shared" si="15"/>
        <v>#REF!</v>
      </c>
      <c r="BK54" s="450" t="e">
        <f>BJ54*100/BJ8</f>
        <v>#REF!</v>
      </c>
      <c r="BL54" s="451"/>
      <c r="BM54" s="36"/>
    </row>
    <row r="55" spans="1:65" s="4" customFormat="1" ht="43.5" customHeight="1">
      <c r="A55" s="378" t="s">
        <v>101</v>
      </c>
      <c r="B55" s="477" t="s">
        <v>102</v>
      </c>
      <c r="C55" s="16" t="s">
        <v>103</v>
      </c>
      <c r="D55" s="471" t="e">
        <f>#REF!+#REF!+#REF!+#REF!+#REF!+#REF!+#REF!+#REF!+#REF!+'KIM SON (21-30)'!D55+'HAM GIANG (21-30)'!D55+'HAM TAN (21-30)'!D55+'DAI AN (21-30)'!D55+'DINH AN (21-30)'!D55+'NGOC BIEN (21-30)'!D55+'LONG HIEP (21-30)'!D55+'TAN HIEP (21-30)'!D55</f>
        <v>#REF!</v>
      </c>
      <c r="E55" s="468" t="e">
        <f t="shared" si="16"/>
        <v>#REF!</v>
      </c>
      <c r="F55" s="471" t="e">
        <f>#REF!+#REF!+#REF!+#REF!+#REF!+#REF!+#REF!+#REF!+#REF!+'KIM SON (21-30)'!F55+'HAM GIANG (21-30)'!F55+'HAM TAN (21-30)'!F55+'DAI AN (21-30)'!F55+'DINH AN (21-30)'!F55+'NGOC BIEN (21-30)'!F55+'LONG HIEP (21-30)'!F55+'TAN HIEP (21-30)'!F55</f>
        <v>#REF!</v>
      </c>
      <c r="G55" s="471" t="e">
        <f>#REF!+#REF!+#REF!+#REF!+#REF!+#REF!+#REF!+#REF!+#REF!+'KIM SON (21-30)'!G55+'HAM GIANG (21-30)'!G55+'HAM TAN (21-30)'!G55+'DAI AN (21-30)'!G55+'DINH AN (21-30)'!G55+'NGOC BIEN (21-30)'!G55+'LONG HIEP (21-30)'!G55+'TAN HIEP (21-30)'!G55</f>
        <v>#REF!</v>
      </c>
      <c r="H55" s="471" t="e">
        <f>#REF!+#REF!+#REF!+#REF!+#REF!+#REF!+#REF!+#REF!+#REF!+'KIM SON (21-30)'!H55+'HAM GIANG (21-30)'!H55+'HAM TAN (21-30)'!H55+'DAI AN (21-30)'!H55+'DINH AN (21-30)'!H55+'NGOC BIEN (21-30)'!H55+'LONG HIEP (21-30)'!H55+'TAN HIEP (21-30)'!H55</f>
        <v>#REF!</v>
      </c>
      <c r="I55" s="471" t="e">
        <f>#REF!+#REF!+#REF!+#REF!+#REF!+#REF!+#REF!+#REF!+#REF!+'KIM SON (21-30)'!I55+'HAM GIANG (21-30)'!I55+'HAM TAN (21-30)'!I55+'DAI AN (21-30)'!I55+'DINH AN (21-30)'!I55+'NGOC BIEN (21-30)'!I55+'LONG HIEP (21-30)'!I55+'TAN HIEP (21-30)'!I55</f>
        <v>#REF!</v>
      </c>
      <c r="J55" s="471" t="e">
        <f>#REF!+#REF!+#REF!+#REF!+#REF!+#REF!+#REF!+#REF!+#REF!+'KIM SON (21-30)'!J55+'HAM GIANG (21-30)'!J55+'HAM TAN (21-30)'!J55+'DAI AN (21-30)'!J55+'DINH AN (21-30)'!J55+'NGOC BIEN (21-30)'!J55+'LONG HIEP (21-30)'!J55+'TAN HIEP (21-30)'!J55</f>
        <v>#REF!</v>
      </c>
      <c r="K55" s="471" t="e">
        <f>#REF!+#REF!+#REF!+#REF!+#REF!+#REF!+#REF!+#REF!+#REF!+'KIM SON (21-30)'!K55+'HAM GIANG (21-30)'!K55+'HAM TAN (21-30)'!K55+'DAI AN (21-30)'!K55+'DINH AN (21-30)'!K55+'NGOC BIEN (21-30)'!K55+'LONG HIEP (21-30)'!K55+'TAN HIEP (21-30)'!K55</f>
        <v>#REF!</v>
      </c>
      <c r="L55" s="471" t="e">
        <f>#REF!+#REF!+#REF!+#REF!+#REF!+#REF!+#REF!+#REF!+#REF!+'KIM SON (21-30)'!L55+'HAM GIANG (21-30)'!L55+'HAM TAN (21-30)'!L55+'DAI AN (21-30)'!L55+'DINH AN (21-30)'!L55+'NGOC BIEN (21-30)'!L55+'LONG HIEP (21-30)'!L55+'TAN HIEP (21-30)'!L55</f>
        <v>#REF!</v>
      </c>
      <c r="M55" s="471" t="e">
        <f>#REF!+#REF!+#REF!+#REF!+#REF!+#REF!+#REF!+#REF!+#REF!+'KIM SON (21-30)'!M55+'HAM GIANG (21-30)'!M55+'HAM TAN (21-30)'!M55+'DAI AN (21-30)'!M55+'DINH AN (21-30)'!M55+'NGOC BIEN (21-30)'!M55+'LONG HIEP (21-30)'!M55+'TAN HIEP (21-30)'!M55</f>
        <v>#REF!</v>
      </c>
      <c r="N55" s="471" t="e">
        <f>#REF!+#REF!+#REF!+#REF!+#REF!+#REF!+#REF!+#REF!+#REF!+'KIM SON (21-30)'!N55+'HAM GIANG (21-30)'!N55+'HAM TAN (21-30)'!N55+'DAI AN (21-30)'!N55+'DINH AN (21-30)'!N55+'NGOC BIEN (21-30)'!N55+'LONG HIEP (21-30)'!N55+'TAN HIEP (21-30)'!N55</f>
        <v>#REF!</v>
      </c>
      <c r="O55" s="471" t="e">
        <f>#REF!+#REF!+#REF!+#REF!+#REF!+#REF!+#REF!+#REF!+#REF!+'KIM SON (21-30)'!O55+'HAM GIANG (21-30)'!O55+'HAM TAN (21-30)'!O55+'DAI AN (21-30)'!O55+'DINH AN (21-30)'!O55+'NGOC BIEN (21-30)'!O55+'LONG HIEP (21-30)'!O55+'TAN HIEP (21-30)'!O55</f>
        <v>#REF!</v>
      </c>
      <c r="P55" s="471" t="e">
        <f>#REF!+#REF!+#REF!+#REF!+#REF!+#REF!+#REF!+#REF!+#REF!+'KIM SON (21-30)'!P55+'HAM GIANG (21-30)'!P55+'HAM TAN (21-30)'!P55+'DAI AN (21-30)'!P55+'DINH AN (21-30)'!P55+'NGOC BIEN (21-30)'!P55+'LONG HIEP (21-30)'!P55+'TAN HIEP (21-30)'!P55</f>
        <v>#REF!</v>
      </c>
      <c r="Q55" s="471" t="e">
        <f>#REF!+#REF!+#REF!+#REF!+#REF!+#REF!+#REF!+#REF!+#REF!+'KIM SON (21-30)'!Q55+'HAM GIANG (21-30)'!Q55+'HAM TAN (21-30)'!Q55+'DAI AN (21-30)'!Q55+'DINH AN (21-30)'!Q55+'NGOC BIEN (21-30)'!Q55+'LONG HIEP (21-30)'!Q55+'TAN HIEP (21-30)'!Q55</f>
        <v>#REF!</v>
      </c>
      <c r="R55" s="468" t="e">
        <f>SUM(T55:AB55,AZ55:BE55,AT55:AX55)</f>
        <v>#REF!</v>
      </c>
      <c r="S55" s="471" t="e">
        <f>#REF!+#REF!+#REF!+#REF!+#REF!+#REF!+#REF!+#REF!+#REF!+'KIM SON (21-30)'!S55+'HAM GIANG (21-30)'!S55+'HAM TAN (21-30)'!S55+'DAI AN (21-30)'!S55+'DINH AN (21-30)'!S55+'NGOC BIEN (21-30)'!S55+'LONG HIEP (21-30)'!S55+'TAN HIEP (21-30)'!S55</f>
        <v>#REF!</v>
      </c>
      <c r="T55" s="471" t="e">
        <f>#REF!+#REF!+#REF!+#REF!+#REF!+#REF!+#REF!+#REF!+#REF!+'KIM SON (21-30)'!T55+'HAM GIANG (21-30)'!T55+'HAM TAN (21-30)'!T55+'DAI AN (21-30)'!T55+'DINH AN (21-30)'!T55+'NGOC BIEN (21-30)'!T55+'LONG HIEP (21-30)'!T55+'TAN HIEP (21-30)'!T55</f>
        <v>#REF!</v>
      </c>
      <c r="U55" s="471" t="e">
        <f>#REF!+#REF!+#REF!+#REF!+#REF!+#REF!+#REF!+#REF!+#REF!+'KIM SON (21-30)'!U55+'HAM GIANG (21-30)'!U55+'HAM TAN (21-30)'!U55+'DAI AN (21-30)'!U55+'DINH AN (21-30)'!U55+'NGOC BIEN (21-30)'!U55+'LONG HIEP (21-30)'!U55+'TAN HIEP (21-30)'!U55</f>
        <v>#REF!</v>
      </c>
      <c r="V55" s="471" t="e">
        <f>#REF!+#REF!+#REF!+#REF!+#REF!+#REF!+#REF!+#REF!+#REF!+'KIM SON (21-30)'!V55+'HAM GIANG (21-30)'!V55+'HAM TAN (21-30)'!V55+'DAI AN (21-30)'!V55+'DINH AN (21-30)'!V55+'NGOC BIEN (21-30)'!V55+'LONG HIEP (21-30)'!V55+'TAN HIEP (21-30)'!V55</f>
        <v>#REF!</v>
      </c>
      <c r="W55" s="471" t="e">
        <f>#REF!+#REF!+#REF!+#REF!+#REF!+#REF!+#REF!+#REF!+#REF!+'KIM SON (21-30)'!W55+'HAM GIANG (21-30)'!W55+'HAM TAN (21-30)'!W55+'DAI AN (21-30)'!W55+'DINH AN (21-30)'!W55+'NGOC BIEN (21-30)'!W55+'LONG HIEP (21-30)'!W55+'TAN HIEP (21-30)'!W55</f>
        <v>#REF!</v>
      </c>
      <c r="X55" s="471" t="e">
        <f>#REF!+#REF!+#REF!+#REF!+#REF!+#REF!+#REF!+#REF!+#REF!+'KIM SON (21-30)'!X55+'HAM GIANG (21-30)'!X55+'HAM TAN (21-30)'!X55+'DAI AN (21-30)'!X55+'DINH AN (21-30)'!X55+'NGOC BIEN (21-30)'!X55+'LONG HIEP (21-30)'!X55+'TAN HIEP (21-30)'!X55</f>
        <v>#REF!</v>
      </c>
      <c r="Y55" s="471" t="e">
        <f>#REF!+#REF!+#REF!+#REF!+#REF!+#REF!+#REF!+#REF!+#REF!+'KIM SON (21-30)'!Y55+'HAM GIANG (21-30)'!Y55+'HAM TAN (21-30)'!Y55+'DAI AN (21-30)'!Y55+'DINH AN (21-30)'!Y55+'NGOC BIEN (21-30)'!Y55+'LONG HIEP (21-30)'!Y55+'TAN HIEP (21-30)'!Y55</f>
        <v>#REF!</v>
      </c>
      <c r="Z55" s="471" t="e">
        <f>#REF!+#REF!+#REF!+#REF!+#REF!+#REF!+#REF!+#REF!+#REF!+'KIM SON (21-30)'!Z55+'HAM GIANG (21-30)'!Z55+'HAM TAN (21-30)'!Z55+'DAI AN (21-30)'!Z55+'DINH AN (21-30)'!Z55+'NGOC BIEN (21-30)'!Z55+'LONG HIEP (21-30)'!Z55+'TAN HIEP (21-30)'!Z55</f>
        <v>#REF!</v>
      </c>
      <c r="AA55" s="471" t="e">
        <f>#REF!+#REF!+#REF!+#REF!+#REF!+#REF!+#REF!+#REF!+#REF!+'KIM SON (21-30)'!AA55+'HAM GIANG (21-30)'!AA55+'HAM TAN (21-30)'!AA55+'DAI AN (21-30)'!AA55+'DINH AN (21-30)'!AA55+'NGOC BIEN (21-30)'!AA55+'LONG HIEP (21-30)'!AA55+'TAN HIEP (21-30)'!AA55</f>
        <v>#REF!</v>
      </c>
      <c r="AB55" s="468" t="e">
        <f t="shared" si="18"/>
        <v>#REF!</v>
      </c>
      <c r="AC55" s="471" t="e">
        <f>#REF!+#REF!+#REF!+#REF!+#REF!+#REF!+#REF!+#REF!+#REF!+'KIM SON (21-30)'!AC55+'HAM GIANG (21-30)'!AC55+'HAM TAN (21-30)'!AC55+'DAI AN (21-30)'!AC55+'DINH AN (21-30)'!AC55+'NGOC BIEN (21-30)'!AC55+'LONG HIEP (21-30)'!AC55+'TAN HIEP (21-30)'!AC55</f>
        <v>#REF!</v>
      </c>
      <c r="AD55" s="471" t="e">
        <f>#REF!+#REF!+#REF!+#REF!+#REF!+#REF!+#REF!+#REF!+#REF!+'KIM SON (21-30)'!AD55+'HAM GIANG (21-30)'!AD55+'HAM TAN (21-30)'!AD55+'DAI AN (21-30)'!AD55+'DINH AN (21-30)'!AD55+'NGOC BIEN (21-30)'!AD55+'LONG HIEP (21-30)'!AD55+'TAN HIEP (21-30)'!AD55</f>
        <v>#REF!</v>
      </c>
      <c r="AE55" s="471" t="e">
        <f>#REF!+#REF!+#REF!+#REF!+#REF!+#REF!+#REF!+#REF!+#REF!+'KIM SON (21-30)'!AE55+'HAM GIANG (21-30)'!AE55+'HAM TAN (21-30)'!AE55+'DAI AN (21-30)'!AE55+'DINH AN (21-30)'!AE55+'NGOC BIEN (21-30)'!AE55+'LONG HIEP (21-30)'!AE55+'TAN HIEP (21-30)'!AE55</f>
        <v>#REF!</v>
      </c>
      <c r="AF55" s="471" t="e">
        <f>#REF!+#REF!+#REF!+#REF!+#REF!+#REF!+#REF!+#REF!+#REF!+'KIM SON (21-30)'!AF55+'HAM GIANG (21-30)'!AF55+'HAM TAN (21-30)'!AF55+'DAI AN (21-30)'!AF55+'DINH AN (21-30)'!AF55+'NGOC BIEN (21-30)'!AF55+'LONG HIEP (21-30)'!AF55+'TAN HIEP (21-30)'!AF55</f>
        <v>#REF!</v>
      </c>
      <c r="AG55" s="471" t="e">
        <f>#REF!+#REF!+#REF!+#REF!+#REF!+#REF!+#REF!+#REF!+#REF!+'KIM SON (21-30)'!AG55+'HAM GIANG (21-30)'!AG55+'HAM TAN (21-30)'!AG55+'DAI AN (21-30)'!AG55+'DINH AN (21-30)'!AG55+'NGOC BIEN (21-30)'!AG55+'LONG HIEP (21-30)'!AG55+'TAN HIEP (21-30)'!AG55</f>
        <v>#REF!</v>
      </c>
      <c r="AH55" s="471" t="e">
        <f>#REF!+#REF!+#REF!+#REF!+#REF!+#REF!+#REF!+#REF!+#REF!+'KIM SON (21-30)'!AH55+'HAM GIANG (21-30)'!AH55+'HAM TAN (21-30)'!AH55+'DAI AN (21-30)'!AH55+'DINH AN (21-30)'!AH55+'NGOC BIEN (21-30)'!AH55+'LONG HIEP (21-30)'!AH55+'TAN HIEP (21-30)'!AH55</f>
        <v>#REF!</v>
      </c>
      <c r="AI55" s="471" t="e">
        <f>#REF!+#REF!+#REF!+#REF!+#REF!+#REF!+#REF!+#REF!+#REF!+'KIM SON (21-30)'!AI55+'HAM GIANG (21-30)'!AI55+'HAM TAN (21-30)'!AI55+'DAI AN (21-30)'!AI55+'DINH AN (21-30)'!AI55+'NGOC BIEN (21-30)'!AI55+'LONG HIEP (21-30)'!AI55+'TAN HIEP (21-30)'!AI55</f>
        <v>#REF!</v>
      </c>
      <c r="AJ55" s="471" t="e">
        <f>#REF!+#REF!+#REF!+#REF!+#REF!+#REF!+#REF!+#REF!+#REF!+'KIM SON (21-30)'!AJ55+'HAM GIANG (21-30)'!AJ55+'HAM TAN (21-30)'!AJ55+'DAI AN (21-30)'!AJ55+'DINH AN (21-30)'!AJ55+'NGOC BIEN (21-30)'!AJ55+'LONG HIEP (21-30)'!AJ55+'TAN HIEP (21-30)'!AJ55</f>
        <v>#REF!</v>
      </c>
      <c r="AK55" s="471" t="e">
        <f>#REF!+#REF!+#REF!+#REF!+#REF!+#REF!+#REF!+#REF!+#REF!+'KIM SON (21-30)'!AK55+'HAM GIANG (21-30)'!AK55+'HAM TAN (21-30)'!AK55+'DAI AN (21-30)'!AK55+'DINH AN (21-30)'!AK55+'NGOC BIEN (21-30)'!AK55+'LONG HIEP (21-30)'!AK55+'TAN HIEP (21-30)'!AK55</f>
        <v>#REF!</v>
      </c>
      <c r="AL55" s="471" t="e">
        <f>#REF!+#REF!+#REF!+#REF!+#REF!+#REF!+#REF!+#REF!+#REF!+'KIM SON (21-30)'!AL55+'HAM GIANG (21-30)'!AL55+'HAM TAN (21-30)'!AL55+'DAI AN (21-30)'!AL55+'DINH AN (21-30)'!AL55+'NGOC BIEN (21-30)'!AL55+'LONG HIEP (21-30)'!AL55+'TAN HIEP (21-30)'!AL55</f>
        <v>#REF!</v>
      </c>
      <c r="AM55" s="471" t="e">
        <f>#REF!+#REF!+#REF!+#REF!+#REF!+#REF!+#REF!+#REF!+#REF!+'KIM SON (21-30)'!AM55+'HAM GIANG (21-30)'!AM55+'HAM TAN (21-30)'!AM55+'DAI AN (21-30)'!AM55+'DINH AN (21-30)'!AM55+'NGOC BIEN (21-30)'!AM55+'LONG HIEP (21-30)'!AM55+'TAN HIEP (21-30)'!AM55</f>
        <v>#REF!</v>
      </c>
      <c r="AN55" s="471" t="e">
        <f>#REF!+#REF!+#REF!+#REF!+#REF!+#REF!+#REF!+#REF!+#REF!+'KIM SON (21-30)'!AN55+'HAM GIANG (21-30)'!AN55+'HAM TAN (21-30)'!AN55+'DAI AN (21-30)'!AN55+'DINH AN (21-30)'!AN55+'NGOC BIEN (21-30)'!AN55+'LONG HIEP (21-30)'!AN55+'TAN HIEP (21-30)'!AN55</f>
        <v>#REF!</v>
      </c>
      <c r="AO55" s="471" t="e">
        <f>#REF!+#REF!+#REF!+#REF!+#REF!+#REF!+#REF!+#REF!+#REF!+'KIM SON (21-30)'!AO55+'HAM GIANG (21-30)'!AO55+'HAM TAN (21-30)'!AO55+'DAI AN (21-30)'!AO55+'DINH AN (21-30)'!AO55+'NGOC BIEN (21-30)'!AO55+'LONG HIEP (21-30)'!AO55+'TAN HIEP (21-30)'!AO55</f>
        <v>#REF!</v>
      </c>
      <c r="AP55" s="471" t="e">
        <f>#REF!+#REF!+#REF!+#REF!+#REF!+#REF!+#REF!+#REF!+#REF!+'KIM SON (21-30)'!AP55+'HAM GIANG (21-30)'!AP55+'HAM TAN (21-30)'!AP55+'DAI AN (21-30)'!AP55+'DINH AN (21-30)'!AP55+'NGOC BIEN (21-30)'!AP55+'LONG HIEP (21-30)'!AP55+'TAN HIEP (21-30)'!AP55</f>
        <v>#REF!</v>
      </c>
      <c r="AQ55" s="471" t="e">
        <f>#REF!+#REF!+#REF!+#REF!+#REF!+#REF!+#REF!+#REF!+#REF!+'KIM SON (21-30)'!AQ55+'HAM GIANG (21-30)'!AQ55+'HAM TAN (21-30)'!AQ55+'DAI AN (21-30)'!AQ55+'DINH AN (21-30)'!AQ55+'NGOC BIEN (21-30)'!AQ55+'LONG HIEP (21-30)'!AQ55+'TAN HIEP (21-30)'!AQ55</f>
        <v>#REF!</v>
      </c>
      <c r="AR55" s="471" t="e">
        <f>#REF!+#REF!+#REF!+#REF!+#REF!+#REF!+#REF!+#REF!+#REF!+'KIM SON (21-30)'!AR55+'HAM GIANG (21-30)'!AR55+'HAM TAN (21-30)'!AR55+'DAI AN (21-30)'!AR55+'DINH AN (21-30)'!AR55+'NGOC BIEN (21-30)'!AR55+'LONG HIEP (21-30)'!AR55+'TAN HIEP (21-30)'!AR55</f>
        <v>#REF!</v>
      </c>
      <c r="AS55" s="471" t="e">
        <f>#REF!+#REF!+#REF!+#REF!+#REF!+#REF!+#REF!+#REF!+#REF!+'KIM SON (21-30)'!AS55+'HAM GIANG (21-30)'!AS55+'HAM TAN (21-30)'!AS55+'DAI AN (21-30)'!AS55+'DINH AN (21-30)'!AS55+'NGOC BIEN (21-30)'!AS55+'LONG HIEP (21-30)'!AS55+'TAN HIEP (21-30)'!AS55</f>
        <v>#REF!</v>
      </c>
      <c r="AT55" s="471" t="e">
        <f>#REF!+#REF!+#REF!+#REF!+#REF!+#REF!+#REF!+#REF!+#REF!+'KIM SON (21-30)'!AT55+'HAM GIANG (21-30)'!AT55+'HAM TAN (21-30)'!AT55+'DAI AN (21-30)'!AT55+'DINH AN (21-30)'!AT55+'NGOC BIEN (21-30)'!AT55+'LONG HIEP (21-30)'!AT55+'TAN HIEP (21-30)'!AT55</f>
        <v>#REF!</v>
      </c>
      <c r="AU55" s="471" t="e">
        <f>#REF!+#REF!+#REF!+#REF!+#REF!+#REF!+#REF!+#REF!+#REF!+'KIM SON (21-30)'!AU55+'HAM GIANG (21-30)'!AU55+'HAM TAN (21-30)'!AU55+'DAI AN (21-30)'!AU55+'DINH AN (21-30)'!AU55+'NGOC BIEN (21-30)'!AU55+'LONG HIEP (21-30)'!AU55+'TAN HIEP (21-30)'!AU55</f>
        <v>#REF!</v>
      </c>
      <c r="AV55" s="471" t="e">
        <f>#REF!+#REF!+#REF!+#REF!+#REF!+#REF!+#REF!+#REF!+#REF!+'KIM SON (21-30)'!AV55+'HAM GIANG (21-30)'!AV55+'HAM TAN (21-30)'!AV55+'DAI AN (21-30)'!AV55+'DINH AN (21-30)'!AV55+'NGOC BIEN (21-30)'!AV55+'LONG HIEP (21-30)'!AV55+'TAN HIEP (21-30)'!AV55</f>
        <v>#REF!</v>
      </c>
      <c r="AW55" s="471" t="e">
        <f>#REF!+#REF!+#REF!+#REF!+#REF!+#REF!+#REF!+#REF!+#REF!+'KIM SON (21-30)'!AW55+'HAM GIANG (21-30)'!AW55+'HAM TAN (21-30)'!AW55+'DAI AN (21-30)'!AW55+'DINH AN (21-30)'!AW55+'NGOC BIEN (21-30)'!AW55+'LONG HIEP (21-30)'!AW55+'TAN HIEP (21-30)'!AW55</f>
        <v>#REF!</v>
      </c>
      <c r="AX55" s="471" t="e">
        <f>#REF!+#REF!+#REF!+#REF!+#REF!+#REF!+#REF!+#REF!+#REF!+'KIM SON (21-30)'!AX55+'HAM GIANG (21-30)'!AX55+'HAM TAN (21-30)'!AX55+'DAI AN (21-30)'!AX55+'DINH AN (21-30)'!AX55+'NGOC BIEN (21-30)'!AX55+'LONG HIEP (21-30)'!AX55+'TAN HIEP (21-30)'!AX55</f>
        <v>#REF!</v>
      </c>
      <c r="AY55" s="475" t="e">
        <f>$D55-$BH55</f>
        <v>#REF!</v>
      </c>
      <c r="AZ55" s="471" t="e">
        <f>#REF!+#REF!+#REF!+#REF!+#REF!+#REF!+#REF!+#REF!+#REF!+'KIM SON (21-30)'!AZ55+'HAM GIANG (21-30)'!AZ55+'HAM TAN (21-30)'!AZ55+'DAI AN (21-30)'!AZ55+'DINH AN (21-30)'!AZ55+'NGOC BIEN (21-30)'!AZ55+'LONG HIEP (21-30)'!AZ55+'TAN HIEP (21-30)'!AZ55</f>
        <v>#REF!</v>
      </c>
      <c r="BA55" s="471" t="e">
        <f>#REF!+#REF!+#REF!+#REF!+#REF!+#REF!+#REF!+#REF!+#REF!+'KIM SON (21-30)'!BA55+'HAM GIANG (21-30)'!BA55+'HAM TAN (21-30)'!BA55+'DAI AN (21-30)'!BA55+'DINH AN (21-30)'!BA55+'NGOC BIEN (21-30)'!BA55+'LONG HIEP (21-30)'!BA55+'TAN HIEP (21-30)'!BA55</f>
        <v>#REF!</v>
      </c>
      <c r="BB55" s="471" t="e">
        <f>#REF!+#REF!+#REF!+#REF!+#REF!+#REF!+#REF!+#REF!+#REF!+'KIM SON (21-30)'!BB55+'HAM GIANG (21-30)'!BB55+'HAM TAN (21-30)'!BB55+'DAI AN (21-30)'!BB55+'DINH AN (21-30)'!BB55+'NGOC BIEN (21-30)'!BB55+'LONG HIEP (21-30)'!BB55+'TAN HIEP (21-30)'!BB55</f>
        <v>#REF!</v>
      </c>
      <c r="BC55" s="471" t="e">
        <f>#REF!+#REF!+#REF!+#REF!+#REF!+#REF!+#REF!+#REF!+#REF!+'KIM SON (21-30)'!BC55+'HAM GIANG (21-30)'!BC55+'HAM TAN (21-30)'!BC55+'DAI AN (21-30)'!BC55+'DINH AN (21-30)'!BC55+'NGOC BIEN (21-30)'!BC55+'LONG HIEP (21-30)'!BC55+'TAN HIEP (21-30)'!BC55</f>
        <v>#REF!</v>
      </c>
      <c r="BD55" s="471" t="e">
        <f>#REF!+#REF!+#REF!+#REF!+#REF!+#REF!+#REF!+#REF!+#REF!+'KIM SON (21-30)'!BD55+'HAM GIANG (21-30)'!BD55+'HAM TAN (21-30)'!BD55+'DAI AN (21-30)'!BD55+'DINH AN (21-30)'!BD55+'NGOC BIEN (21-30)'!BD55+'LONG HIEP (21-30)'!BD55+'TAN HIEP (21-30)'!BD55</f>
        <v>#REF!</v>
      </c>
      <c r="BE55" s="471" t="e">
        <f>#REF!+#REF!+#REF!+#REF!+#REF!+#REF!+#REF!+#REF!+#REF!+'KIM SON (21-30)'!BE55+'HAM GIANG (21-30)'!BE55+'HAM TAN (21-30)'!BE55+'DAI AN (21-30)'!BE55+'DINH AN (21-30)'!BE55+'NGOC BIEN (21-30)'!BE55+'LONG HIEP (21-30)'!BE55+'TAN HIEP (21-30)'!BE55</f>
        <v>#REF!</v>
      </c>
      <c r="BF55" s="471" t="e">
        <f>#REF!+#REF!+#REF!+#REF!+#REF!+#REF!+#REF!+#REF!+#REF!+'KIM SON (21-30)'!BF55+'HAM GIANG (21-30)'!BF55+'HAM TAN (21-30)'!BF55+'DAI AN (21-30)'!BF55+'DINH AN (21-30)'!BF55+'NGOC BIEN (21-30)'!BF55+'LONG HIEP (21-30)'!BF55+'TAN HIEP (21-30)'!BF55</f>
        <v>#REF!</v>
      </c>
      <c r="BG55" s="468"/>
      <c r="BH55" s="468" t="e">
        <f t="shared" si="17"/>
        <v>#REF!</v>
      </c>
      <c r="BI55" s="472" t="e">
        <f>$AY$64-BH55</f>
        <v>#REF!</v>
      </c>
      <c r="BJ55" s="468" t="e">
        <f t="shared" si="15"/>
        <v>#REF!</v>
      </c>
      <c r="BK55" s="450"/>
      <c r="BL55" s="451"/>
      <c r="BM55" s="36"/>
    </row>
    <row r="56" spans="1:65" s="4" customFormat="1" ht="43.5" customHeight="1">
      <c r="A56" s="378" t="s">
        <v>104</v>
      </c>
      <c r="B56" s="477" t="s">
        <v>105</v>
      </c>
      <c r="C56" s="16" t="s">
        <v>106</v>
      </c>
      <c r="D56" s="471" t="e">
        <f>#REF!+#REF!+#REF!+#REF!+#REF!+#REF!+#REF!+#REF!+#REF!+'KIM SON (21-30)'!D56+'HAM GIANG (21-30)'!D56+'HAM TAN (21-30)'!D56+'DAI AN (21-30)'!D56+'DINH AN (21-30)'!D56+'NGOC BIEN (21-30)'!D56+'LONG HIEP (21-30)'!D56+'TAN HIEP (21-30)'!D56</f>
        <v>#REF!</v>
      </c>
      <c r="E56" s="468" t="e">
        <f t="shared" si="16"/>
        <v>#REF!</v>
      </c>
      <c r="F56" s="471" t="e">
        <f>#REF!+#REF!+#REF!+#REF!+#REF!+#REF!+#REF!+#REF!+#REF!+'KIM SON (21-30)'!F56+'HAM GIANG (21-30)'!F56+'HAM TAN (21-30)'!F56+'DAI AN (21-30)'!F56+'DINH AN (21-30)'!F56+'NGOC BIEN (21-30)'!F56+'LONG HIEP (21-30)'!F56+'TAN HIEP (21-30)'!F56</f>
        <v>#REF!</v>
      </c>
      <c r="G56" s="471" t="e">
        <f>#REF!+#REF!+#REF!+#REF!+#REF!+#REF!+#REF!+#REF!+#REF!+'KIM SON (21-30)'!G56+'HAM GIANG (21-30)'!G56+'HAM TAN (21-30)'!G56+'DAI AN (21-30)'!G56+'DINH AN (21-30)'!G56+'NGOC BIEN (21-30)'!G56+'LONG HIEP (21-30)'!G56+'TAN HIEP (21-30)'!G56</f>
        <v>#REF!</v>
      </c>
      <c r="H56" s="471" t="e">
        <f>#REF!+#REF!+#REF!+#REF!+#REF!+#REF!+#REF!+#REF!+#REF!+'KIM SON (21-30)'!H56+'HAM GIANG (21-30)'!H56+'HAM TAN (21-30)'!H56+'DAI AN (21-30)'!H56+'DINH AN (21-30)'!H56+'NGOC BIEN (21-30)'!H56+'LONG HIEP (21-30)'!H56+'TAN HIEP (21-30)'!H56</f>
        <v>#REF!</v>
      </c>
      <c r="I56" s="471" t="e">
        <f>#REF!+#REF!+#REF!+#REF!+#REF!+#REF!+#REF!+#REF!+#REF!+'KIM SON (21-30)'!I56+'HAM GIANG (21-30)'!I56+'HAM TAN (21-30)'!I56+'DAI AN (21-30)'!I56+'DINH AN (21-30)'!I56+'NGOC BIEN (21-30)'!I56+'LONG HIEP (21-30)'!I56+'TAN HIEP (21-30)'!I56</f>
        <v>#REF!</v>
      </c>
      <c r="J56" s="471" t="e">
        <f>#REF!+#REF!+#REF!+#REF!+#REF!+#REF!+#REF!+#REF!+#REF!+'KIM SON (21-30)'!J56+'HAM GIANG (21-30)'!J56+'HAM TAN (21-30)'!J56+'DAI AN (21-30)'!J56+'DINH AN (21-30)'!J56+'NGOC BIEN (21-30)'!J56+'LONG HIEP (21-30)'!J56+'TAN HIEP (21-30)'!J56</f>
        <v>#REF!</v>
      </c>
      <c r="K56" s="471" t="e">
        <f>#REF!+#REF!+#REF!+#REF!+#REF!+#REF!+#REF!+#REF!+#REF!+'KIM SON (21-30)'!K56+'HAM GIANG (21-30)'!K56+'HAM TAN (21-30)'!K56+'DAI AN (21-30)'!K56+'DINH AN (21-30)'!K56+'NGOC BIEN (21-30)'!K56+'LONG HIEP (21-30)'!K56+'TAN HIEP (21-30)'!K56</f>
        <v>#REF!</v>
      </c>
      <c r="L56" s="471" t="e">
        <f>#REF!+#REF!+#REF!+#REF!+#REF!+#REF!+#REF!+#REF!+#REF!+'KIM SON (21-30)'!L56+'HAM GIANG (21-30)'!L56+'HAM TAN (21-30)'!L56+'DAI AN (21-30)'!L56+'DINH AN (21-30)'!L56+'NGOC BIEN (21-30)'!L56+'LONG HIEP (21-30)'!L56+'TAN HIEP (21-30)'!L56</f>
        <v>#REF!</v>
      </c>
      <c r="M56" s="471" t="e">
        <f>#REF!+#REF!+#REF!+#REF!+#REF!+#REF!+#REF!+#REF!+#REF!+'KIM SON (21-30)'!M56+'HAM GIANG (21-30)'!M56+'HAM TAN (21-30)'!M56+'DAI AN (21-30)'!M56+'DINH AN (21-30)'!M56+'NGOC BIEN (21-30)'!M56+'LONG HIEP (21-30)'!M56+'TAN HIEP (21-30)'!M56</f>
        <v>#REF!</v>
      </c>
      <c r="N56" s="471" t="e">
        <f>#REF!+#REF!+#REF!+#REF!+#REF!+#REF!+#REF!+#REF!+#REF!+'KIM SON (21-30)'!N56+'HAM GIANG (21-30)'!N56+'HAM TAN (21-30)'!N56+'DAI AN (21-30)'!N56+'DINH AN (21-30)'!N56+'NGOC BIEN (21-30)'!N56+'LONG HIEP (21-30)'!N56+'TAN HIEP (21-30)'!N56</f>
        <v>#REF!</v>
      </c>
      <c r="O56" s="471" t="e">
        <f>#REF!+#REF!+#REF!+#REF!+#REF!+#REF!+#REF!+#REF!+#REF!+'KIM SON (21-30)'!O56+'HAM GIANG (21-30)'!O56+'HAM TAN (21-30)'!O56+'DAI AN (21-30)'!O56+'DINH AN (21-30)'!O56+'NGOC BIEN (21-30)'!O56+'LONG HIEP (21-30)'!O56+'TAN HIEP (21-30)'!O56</f>
        <v>#REF!</v>
      </c>
      <c r="P56" s="471" t="e">
        <f>#REF!+#REF!+#REF!+#REF!+#REF!+#REF!+#REF!+#REF!+#REF!+'KIM SON (21-30)'!P56+'HAM GIANG (21-30)'!P56+'HAM TAN (21-30)'!P56+'DAI AN (21-30)'!P56+'DINH AN (21-30)'!P56+'NGOC BIEN (21-30)'!P56+'LONG HIEP (21-30)'!P56+'TAN HIEP (21-30)'!P56</f>
        <v>#REF!</v>
      </c>
      <c r="Q56" s="471" t="e">
        <f>#REF!+#REF!+#REF!+#REF!+#REF!+#REF!+#REF!+#REF!+#REF!+'KIM SON (21-30)'!Q56+'HAM GIANG (21-30)'!Q56+'HAM TAN (21-30)'!Q56+'DAI AN (21-30)'!Q56+'DINH AN (21-30)'!Q56+'NGOC BIEN (21-30)'!Q56+'LONG HIEP (21-30)'!Q56+'TAN HIEP (21-30)'!Q56</f>
        <v>#REF!</v>
      </c>
      <c r="R56" s="468" t="e">
        <f>SUM(T56:AB56,BA56:BE56,AT56:AY56)</f>
        <v>#REF!</v>
      </c>
      <c r="S56" s="471" t="e">
        <f>#REF!+#REF!+#REF!+#REF!+#REF!+#REF!+#REF!+#REF!+#REF!+'KIM SON (21-30)'!S56+'HAM GIANG (21-30)'!S56+'HAM TAN (21-30)'!S56+'DAI AN (21-30)'!S56+'DINH AN (21-30)'!S56+'NGOC BIEN (21-30)'!S56+'LONG HIEP (21-30)'!S56+'TAN HIEP (21-30)'!S56</f>
        <v>#REF!</v>
      </c>
      <c r="T56" s="471" t="e">
        <f>#REF!+#REF!+#REF!+#REF!+#REF!+#REF!+#REF!+#REF!+#REF!+'KIM SON (21-30)'!T56+'HAM GIANG (21-30)'!T56+'HAM TAN (21-30)'!T56+'DAI AN (21-30)'!T56+'DINH AN (21-30)'!T56+'NGOC BIEN (21-30)'!T56+'LONG HIEP (21-30)'!T56+'TAN HIEP (21-30)'!T56</f>
        <v>#REF!</v>
      </c>
      <c r="U56" s="471" t="e">
        <f>#REF!+#REF!+#REF!+#REF!+#REF!+#REF!+#REF!+#REF!+#REF!+'KIM SON (21-30)'!U56+'HAM GIANG (21-30)'!U56+'HAM TAN (21-30)'!U56+'DAI AN (21-30)'!U56+'DINH AN (21-30)'!U56+'NGOC BIEN (21-30)'!U56+'LONG HIEP (21-30)'!U56+'TAN HIEP (21-30)'!U56</f>
        <v>#REF!</v>
      </c>
      <c r="V56" s="471" t="e">
        <f>#REF!+#REF!+#REF!+#REF!+#REF!+#REF!+#REF!+#REF!+#REF!+'KIM SON (21-30)'!V56+'HAM GIANG (21-30)'!V56+'HAM TAN (21-30)'!V56+'DAI AN (21-30)'!V56+'DINH AN (21-30)'!V56+'NGOC BIEN (21-30)'!V56+'LONG HIEP (21-30)'!V56+'TAN HIEP (21-30)'!V56</f>
        <v>#REF!</v>
      </c>
      <c r="W56" s="471" t="e">
        <f>#REF!+#REF!+#REF!+#REF!+#REF!+#REF!+#REF!+#REF!+#REF!+'KIM SON (21-30)'!W56+'HAM GIANG (21-30)'!W56+'HAM TAN (21-30)'!W56+'DAI AN (21-30)'!W56+'DINH AN (21-30)'!W56+'NGOC BIEN (21-30)'!W56+'LONG HIEP (21-30)'!W56+'TAN HIEP (21-30)'!W56</f>
        <v>#REF!</v>
      </c>
      <c r="X56" s="471" t="e">
        <f>#REF!+#REF!+#REF!+#REF!+#REF!+#REF!+#REF!+#REF!+#REF!+'KIM SON (21-30)'!X56+'HAM GIANG (21-30)'!X56+'HAM TAN (21-30)'!X56+'DAI AN (21-30)'!X56+'DINH AN (21-30)'!X56+'NGOC BIEN (21-30)'!X56+'LONG HIEP (21-30)'!X56+'TAN HIEP (21-30)'!X56</f>
        <v>#REF!</v>
      </c>
      <c r="Y56" s="471" t="e">
        <f>#REF!+#REF!+#REF!+#REF!+#REF!+#REF!+#REF!+#REF!+#REF!+'KIM SON (21-30)'!Y56+'HAM GIANG (21-30)'!Y56+'HAM TAN (21-30)'!Y56+'DAI AN (21-30)'!Y56+'DINH AN (21-30)'!Y56+'NGOC BIEN (21-30)'!Y56+'LONG HIEP (21-30)'!Y56+'TAN HIEP (21-30)'!Y56</f>
        <v>#REF!</v>
      </c>
      <c r="Z56" s="471" t="e">
        <f>#REF!+#REF!+#REF!+#REF!+#REF!+#REF!+#REF!+#REF!+#REF!+'KIM SON (21-30)'!Z56+'HAM GIANG (21-30)'!Z56+'HAM TAN (21-30)'!Z56+'DAI AN (21-30)'!Z56+'DINH AN (21-30)'!Z56+'NGOC BIEN (21-30)'!Z56+'LONG HIEP (21-30)'!Z56+'TAN HIEP (21-30)'!Z56</f>
        <v>#REF!</v>
      </c>
      <c r="AA56" s="471" t="e">
        <f>#REF!+#REF!+#REF!+#REF!+#REF!+#REF!+#REF!+#REF!+#REF!+'KIM SON (21-30)'!AA56+'HAM GIANG (21-30)'!AA56+'HAM TAN (21-30)'!AA56+'DAI AN (21-30)'!AA56+'DINH AN (21-30)'!AA56+'NGOC BIEN (21-30)'!AA56+'LONG HIEP (21-30)'!AA56+'TAN HIEP (21-30)'!AA56</f>
        <v>#REF!</v>
      </c>
      <c r="AB56" s="468" t="e">
        <f t="shared" si="18"/>
        <v>#REF!</v>
      </c>
      <c r="AC56" s="471" t="e">
        <f>#REF!+#REF!+#REF!+#REF!+#REF!+#REF!+#REF!+#REF!+#REF!+'KIM SON (21-30)'!AC56+'HAM GIANG (21-30)'!AC56+'HAM TAN (21-30)'!AC56+'DAI AN (21-30)'!AC56+'DINH AN (21-30)'!AC56+'NGOC BIEN (21-30)'!AC56+'LONG HIEP (21-30)'!AC56+'TAN HIEP (21-30)'!AC56</f>
        <v>#REF!</v>
      </c>
      <c r="AD56" s="471" t="e">
        <f>#REF!+#REF!+#REF!+#REF!+#REF!+#REF!+#REF!+#REF!+#REF!+'KIM SON (21-30)'!AD56+'HAM GIANG (21-30)'!AD56+'HAM TAN (21-30)'!AD56+'DAI AN (21-30)'!AD56+'DINH AN (21-30)'!AD56+'NGOC BIEN (21-30)'!AD56+'LONG HIEP (21-30)'!AD56+'TAN HIEP (21-30)'!AD56</f>
        <v>#REF!</v>
      </c>
      <c r="AE56" s="471" t="e">
        <f>#REF!+#REF!+#REF!+#REF!+#REF!+#REF!+#REF!+#REF!+#REF!+'KIM SON (21-30)'!AE56+'HAM GIANG (21-30)'!AE56+'HAM TAN (21-30)'!AE56+'DAI AN (21-30)'!AE56+'DINH AN (21-30)'!AE56+'NGOC BIEN (21-30)'!AE56+'LONG HIEP (21-30)'!AE56+'TAN HIEP (21-30)'!AE56</f>
        <v>#REF!</v>
      </c>
      <c r="AF56" s="471" t="e">
        <f>#REF!+#REF!+#REF!+#REF!+#REF!+#REF!+#REF!+#REF!+#REF!+'KIM SON (21-30)'!AF56+'HAM GIANG (21-30)'!AF56+'HAM TAN (21-30)'!AF56+'DAI AN (21-30)'!AF56+'DINH AN (21-30)'!AF56+'NGOC BIEN (21-30)'!AF56+'LONG HIEP (21-30)'!AF56+'TAN HIEP (21-30)'!AF56</f>
        <v>#REF!</v>
      </c>
      <c r="AG56" s="471" t="e">
        <f>#REF!+#REF!+#REF!+#REF!+#REF!+#REF!+#REF!+#REF!+#REF!+'KIM SON (21-30)'!AG56+'HAM GIANG (21-30)'!AG56+'HAM TAN (21-30)'!AG56+'DAI AN (21-30)'!AG56+'DINH AN (21-30)'!AG56+'NGOC BIEN (21-30)'!AG56+'LONG HIEP (21-30)'!AG56+'TAN HIEP (21-30)'!AG56</f>
        <v>#REF!</v>
      </c>
      <c r="AH56" s="471" t="e">
        <f>#REF!+#REF!+#REF!+#REF!+#REF!+#REF!+#REF!+#REF!+#REF!+'KIM SON (21-30)'!AH56+'HAM GIANG (21-30)'!AH56+'HAM TAN (21-30)'!AH56+'DAI AN (21-30)'!AH56+'DINH AN (21-30)'!AH56+'NGOC BIEN (21-30)'!AH56+'LONG HIEP (21-30)'!AH56+'TAN HIEP (21-30)'!AH56</f>
        <v>#REF!</v>
      </c>
      <c r="AI56" s="471" t="e">
        <f>#REF!+#REF!+#REF!+#REF!+#REF!+#REF!+#REF!+#REF!+#REF!+'KIM SON (21-30)'!AI56+'HAM GIANG (21-30)'!AI56+'HAM TAN (21-30)'!AI56+'DAI AN (21-30)'!AI56+'DINH AN (21-30)'!AI56+'NGOC BIEN (21-30)'!AI56+'LONG HIEP (21-30)'!AI56+'TAN HIEP (21-30)'!AI56</f>
        <v>#REF!</v>
      </c>
      <c r="AJ56" s="471" t="e">
        <f>#REF!+#REF!+#REF!+#REF!+#REF!+#REF!+#REF!+#REF!+#REF!+'KIM SON (21-30)'!AJ56+'HAM GIANG (21-30)'!AJ56+'HAM TAN (21-30)'!AJ56+'DAI AN (21-30)'!AJ56+'DINH AN (21-30)'!AJ56+'NGOC BIEN (21-30)'!AJ56+'LONG HIEP (21-30)'!AJ56+'TAN HIEP (21-30)'!AJ56</f>
        <v>#REF!</v>
      </c>
      <c r="AK56" s="471" t="e">
        <f>#REF!+#REF!+#REF!+#REF!+#REF!+#REF!+#REF!+#REF!+#REF!+'KIM SON (21-30)'!AK56+'HAM GIANG (21-30)'!AK56+'HAM TAN (21-30)'!AK56+'DAI AN (21-30)'!AK56+'DINH AN (21-30)'!AK56+'NGOC BIEN (21-30)'!AK56+'LONG HIEP (21-30)'!AK56+'TAN HIEP (21-30)'!AK56</f>
        <v>#REF!</v>
      </c>
      <c r="AL56" s="471" t="e">
        <f>#REF!+#REF!+#REF!+#REF!+#REF!+#REF!+#REF!+#REF!+#REF!+'KIM SON (21-30)'!AL56+'HAM GIANG (21-30)'!AL56+'HAM TAN (21-30)'!AL56+'DAI AN (21-30)'!AL56+'DINH AN (21-30)'!AL56+'NGOC BIEN (21-30)'!AL56+'LONG HIEP (21-30)'!AL56+'TAN HIEP (21-30)'!AL56</f>
        <v>#REF!</v>
      </c>
      <c r="AM56" s="471" t="e">
        <f>#REF!+#REF!+#REF!+#REF!+#REF!+#REF!+#REF!+#REF!+#REF!+'KIM SON (21-30)'!AM56+'HAM GIANG (21-30)'!AM56+'HAM TAN (21-30)'!AM56+'DAI AN (21-30)'!AM56+'DINH AN (21-30)'!AM56+'NGOC BIEN (21-30)'!AM56+'LONG HIEP (21-30)'!AM56+'TAN HIEP (21-30)'!AM56</f>
        <v>#REF!</v>
      </c>
      <c r="AN56" s="471" t="e">
        <f>#REF!+#REF!+#REF!+#REF!+#REF!+#REF!+#REF!+#REF!+#REF!+'KIM SON (21-30)'!AN56+'HAM GIANG (21-30)'!AN56+'HAM TAN (21-30)'!AN56+'DAI AN (21-30)'!AN56+'DINH AN (21-30)'!AN56+'NGOC BIEN (21-30)'!AN56+'LONG HIEP (21-30)'!AN56+'TAN HIEP (21-30)'!AN56</f>
        <v>#REF!</v>
      </c>
      <c r="AO56" s="471" t="e">
        <f>#REF!+#REF!+#REF!+#REF!+#REF!+#REF!+#REF!+#REF!+#REF!+'KIM SON (21-30)'!AO56+'HAM GIANG (21-30)'!AO56+'HAM TAN (21-30)'!AO56+'DAI AN (21-30)'!AO56+'DINH AN (21-30)'!AO56+'NGOC BIEN (21-30)'!AO56+'LONG HIEP (21-30)'!AO56+'TAN HIEP (21-30)'!AO56</f>
        <v>#REF!</v>
      </c>
      <c r="AP56" s="471" t="e">
        <f>#REF!+#REF!+#REF!+#REF!+#REF!+#REF!+#REF!+#REF!+#REF!+'KIM SON (21-30)'!AP56+'HAM GIANG (21-30)'!AP56+'HAM TAN (21-30)'!AP56+'DAI AN (21-30)'!AP56+'DINH AN (21-30)'!AP56+'NGOC BIEN (21-30)'!AP56+'LONG HIEP (21-30)'!AP56+'TAN HIEP (21-30)'!AP56</f>
        <v>#REF!</v>
      </c>
      <c r="AQ56" s="471" t="e">
        <f>#REF!+#REF!+#REF!+#REF!+#REF!+#REF!+#REF!+#REF!+#REF!+'KIM SON (21-30)'!AQ56+'HAM GIANG (21-30)'!AQ56+'HAM TAN (21-30)'!AQ56+'DAI AN (21-30)'!AQ56+'DINH AN (21-30)'!AQ56+'NGOC BIEN (21-30)'!AQ56+'LONG HIEP (21-30)'!AQ56+'TAN HIEP (21-30)'!AQ56</f>
        <v>#REF!</v>
      </c>
      <c r="AR56" s="471" t="e">
        <f>#REF!+#REF!+#REF!+#REF!+#REF!+#REF!+#REF!+#REF!+#REF!+'KIM SON (21-30)'!AR56+'HAM GIANG (21-30)'!AR56+'HAM TAN (21-30)'!AR56+'DAI AN (21-30)'!AR56+'DINH AN (21-30)'!AR56+'NGOC BIEN (21-30)'!AR56+'LONG HIEP (21-30)'!AR56+'TAN HIEP (21-30)'!AR56</f>
        <v>#REF!</v>
      </c>
      <c r="AS56" s="471" t="e">
        <f>#REF!+#REF!+#REF!+#REF!+#REF!+#REF!+#REF!+#REF!+#REF!+'KIM SON (21-30)'!AS56+'HAM GIANG (21-30)'!AS56+'HAM TAN (21-30)'!AS56+'DAI AN (21-30)'!AS56+'DINH AN (21-30)'!AS56+'NGOC BIEN (21-30)'!AS56+'LONG HIEP (21-30)'!AS56+'TAN HIEP (21-30)'!AS56</f>
        <v>#REF!</v>
      </c>
      <c r="AT56" s="471" t="e">
        <f>#REF!+#REF!+#REF!+#REF!+#REF!+#REF!+#REF!+#REF!+#REF!+'KIM SON (21-30)'!AT56+'HAM GIANG (21-30)'!AT56+'HAM TAN (21-30)'!AT56+'DAI AN (21-30)'!AT56+'DINH AN (21-30)'!AT56+'NGOC BIEN (21-30)'!AT56+'LONG HIEP (21-30)'!AT56+'TAN HIEP (21-30)'!AT56</f>
        <v>#REF!</v>
      </c>
      <c r="AU56" s="471" t="e">
        <f>#REF!+#REF!+#REF!+#REF!+#REF!+#REF!+#REF!+#REF!+#REF!+'KIM SON (21-30)'!AU56+'HAM GIANG (21-30)'!AU56+'HAM TAN (21-30)'!AU56+'DAI AN (21-30)'!AU56+'DINH AN (21-30)'!AU56+'NGOC BIEN (21-30)'!AU56+'LONG HIEP (21-30)'!AU56+'TAN HIEP (21-30)'!AU56</f>
        <v>#REF!</v>
      </c>
      <c r="AV56" s="471" t="e">
        <f>#REF!+#REF!+#REF!+#REF!+#REF!+#REF!+#REF!+#REF!+#REF!+'KIM SON (21-30)'!AV56+'HAM GIANG (21-30)'!AV56+'HAM TAN (21-30)'!AV56+'DAI AN (21-30)'!AV56+'DINH AN (21-30)'!AV56+'NGOC BIEN (21-30)'!AV56+'LONG HIEP (21-30)'!AV56+'TAN HIEP (21-30)'!AV56</f>
        <v>#REF!</v>
      </c>
      <c r="AW56" s="471" t="e">
        <f>#REF!+#REF!+#REF!+#REF!+#REF!+#REF!+#REF!+#REF!+#REF!+'KIM SON (21-30)'!AW56+'HAM GIANG (21-30)'!AW56+'HAM TAN (21-30)'!AW56+'DAI AN (21-30)'!AW56+'DINH AN (21-30)'!AW56+'NGOC BIEN (21-30)'!AW56+'LONG HIEP (21-30)'!AW56+'TAN HIEP (21-30)'!AW56</f>
        <v>#REF!</v>
      </c>
      <c r="AX56" s="471" t="e">
        <f>#REF!+#REF!+#REF!+#REF!+#REF!+#REF!+#REF!+#REF!+#REF!+'KIM SON (21-30)'!AX56+'HAM GIANG (21-30)'!AX56+'HAM TAN (21-30)'!AX56+'DAI AN (21-30)'!AX56+'DINH AN (21-30)'!AX56+'NGOC BIEN (21-30)'!AX56+'LONG HIEP (21-30)'!AX56+'TAN HIEP (21-30)'!AX56</f>
        <v>#REF!</v>
      </c>
      <c r="AY56" s="471" t="e">
        <f>#REF!+#REF!+#REF!+#REF!+#REF!+#REF!+#REF!+#REF!+#REF!+'KIM SON (21-30)'!AY56+'HAM GIANG (21-30)'!AY56+'HAM TAN (21-30)'!AY56+'DAI AN (21-30)'!AY56+'DINH AN (21-30)'!AY56+'NGOC BIEN (21-30)'!AY56+'LONG HIEP (21-30)'!AY56+'TAN HIEP (21-30)'!AY56</f>
        <v>#REF!</v>
      </c>
      <c r="AZ56" s="475" t="e">
        <f>$D56-$BH56</f>
        <v>#REF!</v>
      </c>
      <c r="BA56" s="471" t="e">
        <f>#REF!+#REF!+#REF!+#REF!+#REF!+#REF!+#REF!+#REF!+#REF!+'KIM SON (21-30)'!BA56+'HAM GIANG (21-30)'!BA56+'HAM TAN (21-30)'!BA56+'DAI AN (21-30)'!BA56+'DINH AN (21-30)'!BA56+'NGOC BIEN (21-30)'!BA56+'LONG HIEP (21-30)'!BA56+'TAN HIEP (21-30)'!BA56</f>
        <v>#REF!</v>
      </c>
      <c r="BB56" s="471" t="e">
        <f>#REF!+#REF!+#REF!+#REF!+#REF!+#REF!+#REF!+#REF!+#REF!+'KIM SON (21-30)'!BB56+'HAM GIANG (21-30)'!BB56+'HAM TAN (21-30)'!BB56+'DAI AN (21-30)'!BB56+'DINH AN (21-30)'!BB56+'NGOC BIEN (21-30)'!BB56+'LONG HIEP (21-30)'!BB56+'TAN HIEP (21-30)'!BB56</f>
        <v>#REF!</v>
      </c>
      <c r="BC56" s="471" t="e">
        <f>#REF!+#REF!+#REF!+#REF!+#REF!+#REF!+#REF!+#REF!+#REF!+'KIM SON (21-30)'!BC56+'HAM GIANG (21-30)'!BC56+'HAM TAN (21-30)'!BC56+'DAI AN (21-30)'!BC56+'DINH AN (21-30)'!BC56+'NGOC BIEN (21-30)'!BC56+'LONG HIEP (21-30)'!BC56+'TAN HIEP (21-30)'!BC56</f>
        <v>#REF!</v>
      </c>
      <c r="BD56" s="471" t="e">
        <f>#REF!+#REF!+#REF!+#REF!+#REF!+#REF!+#REF!+#REF!+#REF!+'KIM SON (21-30)'!BD56+'HAM GIANG (21-30)'!BD56+'HAM TAN (21-30)'!BD56+'DAI AN (21-30)'!BD56+'DINH AN (21-30)'!BD56+'NGOC BIEN (21-30)'!BD56+'LONG HIEP (21-30)'!BD56+'TAN HIEP (21-30)'!BD56</f>
        <v>#REF!</v>
      </c>
      <c r="BE56" s="471" t="e">
        <f>#REF!+#REF!+#REF!+#REF!+#REF!+#REF!+#REF!+#REF!+#REF!+'KIM SON (21-30)'!BE56+'HAM GIANG (21-30)'!BE56+'HAM TAN (21-30)'!BE56+'DAI AN (21-30)'!BE56+'DINH AN (21-30)'!BE56+'NGOC BIEN (21-30)'!BE56+'LONG HIEP (21-30)'!BE56+'TAN HIEP (21-30)'!BE56</f>
        <v>#REF!</v>
      </c>
      <c r="BF56" s="471" t="e">
        <f>#REF!+#REF!+#REF!+#REF!+#REF!+#REF!+#REF!+#REF!+#REF!+'KIM SON (21-30)'!BF56+'HAM GIANG (21-30)'!BF56+'HAM TAN (21-30)'!BF56+'DAI AN (21-30)'!BF56+'DINH AN (21-30)'!BF56+'NGOC BIEN (21-30)'!BF56+'LONG HIEP (21-30)'!BF56+'TAN HIEP (21-30)'!BF56</f>
        <v>#REF!</v>
      </c>
      <c r="BG56" s="468"/>
      <c r="BH56" s="468" t="e">
        <f t="shared" si="17"/>
        <v>#REF!</v>
      </c>
      <c r="BI56" s="478" t="e">
        <f>$AZ$64-BH56</f>
        <v>#REF!</v>
      </c>
      <c r="BJ56" s="468" t="e">
        <f t="shared" si="15"/>
        <v>#REF!</v>
      </c>
      <c r="BK56" s="450"/>
      <c r="BL56" s="451"/>
      <c r="BM56" s="36"/>
    </row>
    <row r="57" spans="1:65" s="4" customFormat="1" ht="43.5" customHeight="1">
      <c r="A57" s="378" t="s">
        <v>107</v>
      </c>
      <c r="B57" s="477" t="s">
        <v>108</v>
      </c>
      <c r="C57" s="16" t="s">
        <v>109</v>
      </c>
      <c r="D57" s="471" t="e">
        <f>#REF!+#REF!+#REF!+#REF!+#REF!+#REF!+#REF!+#REF!+#REF!+'KIM SON (21-30)'!D57+'HAM GIANG (21-30)'!D57+'HAM TAN (21-30)'!D57+'DAI AN (21-30)'!D57+'DINH AN (21-30)'!D57+'NGOC BIEN (21-30)'!D57+'LONG HIEP (21-30)'!D57+'TAN HIEP (21-30)'!D57</f>
        <v>#REF!</v>
      </c>
      <c r="E57" s="468" t="e">
        <f t="shared" si="16"/>
        <v>#REF!</v>
      </c>
      <c r="F57" s="471" t="e">
        <f>#REF!+#REF!+#REF!+#REF!+#REF!+#REF!+#REF!+#REF!+#REF!+'KIM SON (21-30)'!F57+'HAM GIANG (21-30)'!F57+'HAM TAN (21-30)'!F57+'DAI AN (21-30)'!F57+'DINH AN (21-30)'!F57+'NGOC BIEN (21-30)'!F57+'LONG HIEP (21-30)'!F57+'TAN HIEP (21-30)'!F57</f>
        <v>#REF!</v>
      </c>
      <c r="G57" s="471" t="e">
        <f>#REF!+#REF!+#REF!+#REF!+#REF!+#REF!+#REF!+#REF!+#REF!+'KIM SON (21-30)'!G57+'HAM GIANG (21-30)'!G57+'HAM TAN (21-30)'!G57+'DAI AN (21-30)'!G57+'DINH AN (21-30)'!G57+'NGOC BIEN (21-30)'!G57+'LONG HIEP (21-30)'!G57+'TAN HIEP (21-30)'!G57</f>
        <v>#REF!</v>
      </c>
      <c r="H57" s="471" t="e">
        <f>#REF!+#REF!+#REF!+#REF!+#REF!+#REF!+#REF!+#REF!+#REF!+'KIM SON (21-30)'!H57+'HAM GIANG (21-30)'!H57+'HAM TAN (21-30)'!H57+'DAI AN (21-30)'!H57+'DINH AN (21-30)'!H57+'NGOC BIEN (21-30)'!H57+'LONG HIEP (21-30)'!H57+'TAN HIEP (21-30)'!H57</f>
        <v>#REF!</v>
      </c>
      <c r="I57" s="471" t="e">
        <f>#REF!+#REF!+#REF!+#REF!+#REF!+#REF!+#REF!+#REF!+#REF!+'KIM SON (21-30)'!I57+'HAM GIANG (21-30)'!I57+'HAM TAN (21-30)'!I57+'DAI AN (21-30)'!I57+'DINH AN (21-30)'!I57+'NGOC BIEN (21-30)'!I57+'LONG HIEP (21-30)'!I57+'TAN HIEP (21-30)'!I57</f>
        <v>#REF!</v>
      </c>
      <c r="J57" s="471" t="e">
        <f>#REF!+#REF!+#REF!+#REF!+#REF!+#REF!+#REF!+#REF!+#REF!+'KIM SON (21-30)'!J57+'HAM GIANG (21-30)'!J57+'HAM TAN (21-30)'!J57+'DAI AN (21-30)'!J57+'DINH AN (21-30)'!J57+'NGOC BIEN (21-30)'!J57+'LONG HIEP (21-30)'!J57+'TAN HIEP (21-30)'!J57</f>
        <v>#REF!</v>
      </c>
      <c r="K57" s="471" t="e">
        <f>#REF!+#REF!+#REF!+#REF!+#REF!+#REF!+#REF!+#REF!+#REF!+'KIM SON (21-30)'!K57+'HAM GIANG (21-30)'!K57+'HAM TAN (21-30)'!K57+'DAI AN (21-30)'!K57+'DINH AN (21-30)'!K57+'NGOC BIEN (21-30)'!K57+'LONG HIEP (21-30)'!K57+'TAN HIEP (21-30)'!K57</f>
        <v>#REF!</v>
      </c>
      <c r="L57" s="471" t="e">
        <f>#REF!+#REF!+#REF!+#REF!+#REF!+#REF!+#REF!+#REF!+#REF!+'KIM SON (21-30)'!L57+'HAM GIANG (21-30)'!L57+'HAM TAN (21-30)'!L57+'DAI AN (21-30)'!L57+'DINH AN (21-30)'!L57+'NGOC BIEN (21-30)'!L57+'LONG HIEP (21-30)'!L57+'TAN HIEP (21-30)'!L57</f>
        <v>#REF!</v>
      </c>
      <c r="M57" s="471" t="e">
        <f>#REF!+#REF!+#REF!+#REF!+#REF!+#REF!+#REF!+#REF!+#REF!+'KIM SON (21-30)'!M57+'HAM GIANG (21-30)'!M57+'HAM TAN (21-30)'!M57+'DAI AN (21-30)'!M57+'DINH AN (21-30)'!M57+'NGOC BIEN (21-30)'!M57+'LONG HIEP (21-30)'!M57+'TAN HIEP (21-30)'!M57</f>
        <v>#REF!</v>
      </c>
      <c r="N57" s="471" t="e">
        <f>#REF!+#REF!+#REF!+#REF!+#REF!+#REF!+#REF!+#REF!+#REF!+'KIM SON (21-30)'!N57+'HAM GIANG (21-30)'!N57+'HAM TAN (21-30)'!N57+'DAI AN (21-30)'!N57+'DINH AN (21-30)'!N57+'NGOC BIEN (21-30)'!N57+'LONG HIEP (21-30)'!N57+'TAN HIEP (21-30)'!N57</f>
        <v>#REF!</v>
      </c>
      <c r="O57" s="471" t="e">
        <f>#REF!+#REF!+#REF!+#REF!+#REF!+#REF!+#REF!+#REF!+#REF!+'KIM SON (21-30)'!O57+'HAM GIANG (21-30)'!O57+'HAM TAN (21-30)'!O57+'DAI AN (21-30)'!O57+'DINH AN (21-30)'!O57+'NGOC BIEN (21-30)'!O57+'LONG HIEP (21-30)'!O57+'TAN HIEP (21-30)'!O57</f>
        <v>#REF!</v>
      </c>
      <c r="P57" s="471" t="e">
        <f>#REF!+#REF!+#REF!+#REF!+#REF!+#REF!+#REF!+#REF!+#REF!+'KIM SON (21-30)'!P57+'HAM GIANG (21-30)'!P57+'HAM TAN (21-30)'!P57+'DAI AN (21-30)'!P57+'DINH AN (21-30)'!P57+'NGOC BIEN (21-30)'!P57+'LONG HIEP (21-30)'!P57+'TAN HIEP (21-30)'!P57</f>
        <v>#REF!</v>
      </c>
      <c r="Q57" s="471" t="e">
        <f>#REF!+#REF!+#REF!+#REF!+#REF!+#REF!+#REF!+#REF!+#REF!+'KIM SON (21-30)'!Q57+'HAM GIANG (21-30)'!Q57+'HAM TAN (21-30)'!Q57+'DAI AN (21-30)'!Q57+'DINH AN (21-30)'!Q57+'NGOC BIEN (21-30)'!Q57+'LONG HIEP (21-30)'!Q57+'TAN HIEP (21-30)'!Q57</f>
        <v>#REF!</v>
      </c>
      <c r="R57" s="468" t="e">
        <f>SUM(T57:AB57,BB57:BE57,AT57:AZ57)</f>
        <v>#REF!</v>
      </c>
      <c r="S57" s="471" t="e">
        <f>#REF!+#REF!+#REF!+#REF!+#REF!+#REF!+#REF!+#REF!+#REF!+'KIM SON (21-30)'!S57+'HAM GIANG (21-30)'!S57+'HAM TAN (21-30)'!S57+'DAI AN (21-30)'!S57+'DINH AN (21-30)'!S57+'NGOC BIEN (21-30)'!S57+'LONG HIEP (21-30)'!S57+'TAN HIEP (21-30)'!S57</f>
        <v>#REF!</v>
      </c>
      <c r="T57" s="471" t="e">
        <f>#REF!+#REF!+#REF!+#REF!+#REF!+#REF!+#REF!+#REF!+#REF!+'KIM SON (21-30)'!T57+'HAM GIANG (21-30)'!T57+'HAM TAN (21-30)'!T57+'DAI AN (21-30)'!T57+'DINH AN (21-30)'!T57+'NGOC BIEN (21-30)'!T57+'LONG HIEP (21-30)'!T57+'TAN HIEP (21-30)'!T57</f>
        <v>#REF!</v>
      </c>
      <c r="U57" s="471" t="e">
        <f>#REF!+#REF!+#REF!+#REF!+#REF!+#REF!+#REF!+#REF!+#REF!+'KIM SON (21-30)'!U57+'HAM GIANG (21-30)'!U57+'HAM TAN (21-30)'!U57+'DAI AN (21-30)'!U57+'DINH AN (21-30)'!U57+'NGOC BIEN (21-30)'!U57+'LONG HIEP (21-30)'!U57+'TAN HIEP (21-30)'!U57</f>
        <v>#REF!</v>
      </c>
      <c r="V57" s="471" t="e">
        <f>#REF!+#REF!+#REF!+#REF!+#REF!+#REF!+#REF!+#REF!+#REF!+'KIM SON (21-30)'!V57+'HAM GIANG (21-30)'!V57+'HAM TAN (21-30)'!V57+'DAI AN (21-30)'!V57+'DINH AN (21-30)'!V57+'NGOC BIEN (21-30)'!V57+'LONG HIEP (21-30)'!V57+'TAN HIEP (21-30)'!V57</f>
        <v>#REF!</v>
      </c>
      <c r="W57" s="471" t="e">
        <f>#REF!+#REF!+#REF!+#REF!+#REF!+#REF!+#REF!+#REF!+#REF!+'KIM SON (21-30)'!W57+'HAM GIANG (21-30)'!W57+'HAM TAN (21-30)'!W57+'DAI AN (21-30)'!W57+'DINH AN (21-30)'!W57+'NGOC BIEN (21-30)'!W57+'LONG HIEP (21-30)'!W57+'TAN HIEP (21-30)'!W57</f>
        <v>#REF!</v>
      </c>
      <c r="X57" s="471" t="e">
        <f>#REF!+#REF!+#REF!+#REF!+#REF!+#REF!+#REF!+#REF!+#REF!+'KIM SON (21-30)'!X57+'HAM GIANG (21-30)'!X57+'HAM TAN (21-30)'!X57+'DAI AN (21-30)'!X57+'DINH AN (21-30)'!X57+'NGOC BIEN (21-30)'!X57+'LONG HIEP (21-30)'!X57+'TAN HIEP (21-30)'!X57</f>
        <v>#REF!</v>
      </c>
      <c r="Y57" s="471" t="e">
        <f>#REF!+#REF!+#REF!+#REF!+#REF!+#REF!+#REF!+#REF!+#REF!+'KIM SON (21-30)'!Y57+'HAM GIANG (21-30)'!Y57+'HAM TAN (21-30)'!Y57+'DAI AN (21-30)'!Y57+'DINH AN (21-30)'!Y57+'NGOC BIEN (21-30)'!Y57+'LONG HIEP (21-30)'!Y57+'TAN HIEP (21-30)'!Y57</f>
        <v>#REF!</v>
      </c>
      <c r="Z57" s="471" t="e">
        <f>#REF!+#REF!+#REF!+#REF!+#REF!+#REF!+#REF!+#REF!+#REF!+'KIM SON (21-30)'!Z57+'HAM GIANG (21-30)'!Z57+'HAM TAN (21-30)'!Z57+'DAI AN (21-30)'!Z57+'DINH AN (21-30)'!Z57+'NGOC BIEN (21-30)'!Z57+'LONG HIEP (21-30)'!Z57+'TAN HIEP (21-30)'!Z57</f>
        <v>#REF!</v>
      </c>
      <c r="AA57" s="471" t="e">
        <f>#REF!+#REF!+#REF!+#REF!+#REF!+#REF!+#REF!+#REF!+#REF!+'KIM SON (21-30)'!AA57+'HAM GIANG (21-30)'!AA57+'HAM TAN (21-30)'!AA57+'DAI AN (21-30)'!AA57+'DINH AN (21-30)'!AA57+'NGOC BIEN (21-30)'!AA57+'LONG HIEP (21-30)'!AA57+'TAN HIEP (21-30)'!AA57</f>
        <v>#REF!</v>
      </c>
      <c r="AB57" s="468" t="e">
        <f t="shared" si="18"/>
        <v>#REF!</v>
      </c>
      <c r="AC57" s="471" t="e">
        <f>#REF!+#REF!+#REF!+#REF!+#REF!+#REF!+#REF!+#REF!+#REF!+'KIM SON (21-30)'!AC57+'HAM GIANG (21-30)'!AC57+'HAM TAN (21-30)'!AC57+'DAI AN (21-30)'!AC57+'DINH AN (21-30)'!AC57+'NGOC BIEN (21-30)'!AC57+'LONG HIEP (21-30)'!AC57+'TAN HIEP (21-30)'!AC57</f>
        <v>#REF!</v>
      </c>
      <c r="AD57" s="471" t="e">
        <f>#REF!+#REF!+#REF!+#REF!+#REF!+#REF!+#REF!+#REF!+#REF!+'KIM SON (21-30)'!AD57+'HAM GIANG (21-30)'!AD57+'HAM TAN (21-30)'!AD57+'DAI AN (21-30)'!AD57+'DINH AN (21-30)'!AD57+'NGOC BIEN (21-30)'!AD57+'LONG HIEP (21-30)'!AD57+'TAN HIEP (21-30)'!AD57</f>
        <v>#REF!</v>
      </c>
      <c r="AE57" s="471" t="e">
        <f>#REF!+#REF!+#REF!+#REF!+#REF!+#REF!+#REF!+#REF!+#REF!+'KIM SON (21-30)'!AE57+'HAM GIANG (21-30)'!AE57+'HAM TAN (21-30)'!AE57+'DAI AN (21-30)'!AE57+'DINH AN (21-30)'!AE57+'NGOC BIEN (21-30)'!AE57+'LONG HIEP (21-30)'!AE57+'TAN HIEP (21-30)'!AE57</f>
        <v>#REF!</v>
      </c>
      <c r="AF57" s="471" t="e">
        <f>#REF!+#REF!+#REF!+#REF!+#REF!+#REF!+#REF!+#REF!+#REF!+'KIM SON (21-30)'!AF57+'HAM GIANG (21-30)'!AF57+'HAM TAN (21-30)'!AF57+'DAI AN (21-30)'!AF57+'DINH AN (21-30)'!AF57+'NGOC BIEN (21-30)'!AF57+'LONG HIEP (21-30)'!AF57+'TAN HIEP (21-30)'!AF57</f>
        <v>#REF!</v>
      </c>
      <c r="AG57" s="471" t="e">
        <f>#REF!+#REF!+#REF!+#REF!+#REF!+#REF!+#REF!+#REF!+#REF!+'KIM SON (21-30)'!AG57+'HAM GIANG (21-30)'!AG57+'HAM TAN (21-30)'!AG57+'DAI AN (21-30)'!AG57+'DINH AN (21-30)'!AG57+'NGOC BIEN (21-30)'!AG57+'LONG HIEP (21-30)'!AG57+'TAN HIEP (21-30)'!AG57</f>
        <v>#REF!</v>
      </c>
      <c r="AH57" s="471" t="e">
        <f>#REF!+#REF!+#REF!+#REF!+#REF!+#REF!+#REF!+#REF!+#REF!+'KIM SON (21-30)'!AH57+'HAM GIANG (21-30)'!AH57+'HAM TAN (21-30)'!AH57+'DAI AN (21-30)'!AH57+'DINH AN (21-30)'!AH57+'NGOC BIEN (21-30)'!AH57+'LONG HIEP (21-30)'!AH57+'TAN HIEP (21-30)'!AH57</f>
        <v>#REF!</v>
      </c>
      <c r="AI57" s="471" t="e">
        <f>#REF!+#REF!+#REF!+#REF!+#REF!+#REF!+#REF!+#REF!+#REF!+'KIM SON (21-30)'!AI57+'HAM GIANG (21-30)'!AI57+'HAM TAN (21-30)'!AI57+'DAI AN (21-30)'!AI57+'DINH AN (21-30)'!AI57+'NGOC BIEN (21-30)'!AI57+'LONG HIEP (21-30)'!AI57+'TAN HIEP (21-30)'!AI57</f>
        <v>#REF!</v>
      </c>
      <c r="AJ57" s="471" t="e">
        <f>#REF!+#REF!+#REF!+#REF!+#REF!+#REF!+#REF!+#REF!+#REF!+'KIM SON (21-30)'!AJ57+'HAM GIANG (21-30)'!AJ57+'HAM TAN (21-30)'!AJ57+'DAI AN (21-30)'!AJ57+'DINH AN (21-30)'!AJ57+'NGOC BIEN (21-30)'!AJ57+'LONG HIEP (21-30)'!AJ57+'TAN HIEP (21-30)'!AJ57</f>
        <v>#REF!</v>
      </c>
      <c r="AK57" s="471" t="e">
        <f>#REF!+#REF!+#REF!+#REF!+#REF!+#REF!+#REF!+#REF!+#REF!+'KIM SON (21-30)'!AK57+'HAM GIANG (21-30)'!AK57+'HAM TAN (21-30)'!AK57+'DAI AN (21-30)'!AK57+'DINH AN (21-30)'!AK57+'NGOC BIEN (21-30)'!AK57+'LONG HIEP (21-30)'!AK57+'TAN HIEP (21-30)'!AK57</f>
        <v>#REF!</v>
      </c>
      <c r="AL57" s="471" t="e">
        <f>#REF!+#REF!+#REF!+#REF!+#REF!+#REF!+#REF!+#REF!+#REF!+'KIM SON (21-30)'!AL57+'HAM GIANG (21-30)'!AL57+'HAM TAN (21-30)'!AL57+'DAI AN (21-30)'!AL57+'DINH AN (21-30)'!AL57+'NGOC BIEN (21-30)'!AL57+'LONG HIEP (21-30)'!AL57+'TAN HIEP (21-30)'!AL57</f>
        <v>#REF!</v>
      </c>
      <c r="AM57" s="471" t="e">
        <f>#REF!+#REF!+#REF!+#REF!+#REF!+#REF!+#REF!+#REF!+#REF!+'KIM SON (21-30)'!AM57+'HAM GIANG (21-30)'!AM57+'HAM TAN (21-30)'!AM57+'DAI AN (21-30)'!AM57+'DINH AN (21-30)'!AM57+'NGOC BIEN (21-30)'!AM57+'LONG HIEP (21-30)'!AM57+'TAN HIEP (21-30)'!AM57</f>
        <v>#REF!</v>
      </c>
      <c r="AN57" s="471" t="e">
        <f>#REF!+#REF!+#REF!+#REF!+#REF!+#REF!+#REF!+#REF!+#REF!+'KIM SON (21-30)'!AN57+'HAM GIANG (21-30)'!AN57+'HAM TAN (21-30)'!AN57+'DAI AN (21-30)'!AN57+'DINH AN (21-30)'!AN57+'NGOC BIEN (21-30)'!AN57+'LONG HIEP (21-30)'!AN57+'TAN HIEP (21-30)'!AN57</f>
        <v>#REF!</v>
      </c>
      <c r="AO57" s="471" t="e">
        <f>#REF!+#REF!+#REF!+#REF!+#REF!+#REF!+#REF!+#REF!+#REF!+'KIM SON (21-30)'!AO57+'HAM GIANG (21-30)'!AO57+'HAM TAN (21-30)'!AO57+'DAI AN (21-30)'!AO57+'DINH AN (21-30)'!AO57+'NGOC BIEN (21-30)'!AO57+'LONG HIEP (21-30)'!AO57+'TAN HIEP (21-30)'!AO57</f>
        <v>#REF!</v>
      </c>
      <c r="AP57" s="471" t="e">
        <f>#REF!+#REF!+#REF!+#REF!+#REF!+#REF!+#REF!+#REF!+#REF!+'KIM SON (21-30)'!AP57+'HAM GIANG (21-30)'!AP57+'HAM TAN (21-30)'!AP57+'DAI AN (21-30)'!AP57+'DINH AN (21-30)'!AP57+'NGOC BIEN (21-30)'!AP57+'LONG HIEP (21-30)'!AP57+'TAN HIEP (21-30)'!AP57</f>
        <v>#REF!</v>
      </c>
      <c r="AQ57" s="471" t="e">
        <f>#REF!+#REF!+#REF!+#REF!+#REF!+#REF!+#REF!+#REF!+#REF!+'KIM SON (21-30)'!AQ57+'HAM GIANG (21-30)'!AQ57+'HAM TAN (21-30)'!AQ57+'DAI AN (21-30)'!AQ57+'DINH AN (21-30)'!AQ57+'NGOC BIEN (21-30)'!AQ57+'LONG HIEP (21-30)'!AQ57+'TAN HIEP (21-30)'!AQ57</f>
        <v>#REF!</v>
      </c>
      <c r="AR57" s="471" t="e">
        <f>#REF!+#REF!+#REF!+#REF!+#REF!+#REF!+#REF!+#REF!+#REF!+'KIM SON (21-30)'!AR57+'HAM GIANG (21-30)'!AR57+'HAM TAN (21-30)'!AR57+'DAI AN (21-30)'!AR57+'DINH AN (21-30)'!AR57+'NGOC BIEN (21-30)'!AR57+'LONG HIEP (21-30)'!AR57+'TAN HIEP (21-30)'!AR57</f>
        <v>#REF!</v>
      </c>
      <c r="AS57" s="471" t="e">
        <f>#REF!+#REF!+#REF!+#REF!+#REF!+#REF!+#REF!+#REF!+#REF!+'KIM SON (21-30)'!AS57+'HAM GIANG (21-30)'!AS57+'HAM TAN (21-30)'!AS57+'DAI AN (21-30)'!AS57+'DINH AN (21-30)'!AS57+'NGOC BIEN (21-30)'!AS57+'LONG HIEP (21-30)'!AS57+'TAN HIEP (21-30)'!AS57</f>
        <v>#REF!</v>
      </c>
      <c r="AT57" s="471" t="e">
        <f>#REF!+#REF!+#REF!+#REF!+#REF!+#REF!+#REF!+#REF!+#REF!+'KIM SON (21-30)'!AT57+'HAM GIANG (21-30)'!AT57+'HAM TAN (21-30)'!AT57+'DAI AN (21-30)'!AT57+'DINH AN (21-30)'!AT57+'NGOC BIEN (21-30)'!AT57+'LONG HIEP (21-30)'!AT57+'TAN HIEP (21-30)'!AT57</f>
        <v>#REF!</v>
      </c>
      <c r="AU57" s="471" t="e">
        <f>#REF!+#REF!+#REF!+#REF!+#REF!+#REF!+#REF!+#REF!+#REF!+'KIM SON (21-30)'!AU57+'HAM GIANG (21-30)'!AU57+'HAM TAN (21-30)'!AU57+'DAI AN (21-30)'!AU57+'DINH AN (21-30)'!AU57+'NGOC BIEN (21-30)'!AU57+'LONG HIEP (21-30)'!AU57+'TAN HIEP (21-30)'!AU57</f>
        <v>#REF!</v>
      </c>
      <c r="AV57" s="471" t="e">
        <f>#REF!+#REF!+#REF!+#REF!+#REF!+#REF!+#REF!+#REF!+#REF!+'KIM SON (21-30)'!AV57+'HAM GIANG (21-30)'!AV57+'HAM TAN (21-30)'!AV57+'DAI AN (21-30)'!AV57+'DINH AN (21-30)'!AV57+'NGOC BIEN (21-30)'!AV57+'LONG HIEP (21-30)'!AV57+'TAN HIEP (21-30)'!AV57</f>
        <v>#REF!</v>
      </c>
      <c r="AW57" s="471" t="e">
        <f>#REF!+#REF!+#REF!+#REF!+#REF!+#REF!+#REF!+#REF!+#REF!+'KIM SON (21-30)'!AW57+'HAM GIANG (21-30)'!AW57+'HAM TAN (21-30)'!AW57+'DAI AN (21-30)'!AW57+'DINH AN (21-30)'!AW57+'NGOC BIEN (21-30)'!AW57+'LONG HIEP (21-30)'!AW57+'TAN HIEP (21-30)'!AW57</f>
        <v>#REF!</v>
      </c>
      <c r="AX57" s="471" t="e">
        <f>#REF!+#REF!+#REF!+#REF!+#REF!+#REF!+#REF!+#REF!+#REF!+'KIM SON (21-30)'!AX57+'HAM GIANG (21-30)'!AX57+'HAM TAN (21-30)'!AX57+'DAI AN (21-30)'!AX57+'DINH AN (21-30)'!AX57+'NGOC BIEN (21-30)'!AX57+'LONG HIEP (21-30)'!AX57+'TAN HIEP (21-30)'!AX57</f>
        <v>#REF!</v>
      </c>
      <c r="AY57" s="471" t="e">
        <f>#REF!+#REF!+#REF!+#REF!+#REF!+#REF!+#REF!+#REF!+#REF!+'KIM SON (21-30)'!AY57+'HAM GIANG (21-30)'!AY57+'HAM TAN (21-30)'!AY57+'DAI AN (21-30)'!AY57+'DINH AN (21-30)'!AY57+'NGOC BIEN (21-30)'!AY57+'LONG HIEP (21-30)'!AY57+'TAN HIEP (21-30)'!AY57</f>
        <v>#REF!</v>
      </c>
      <c r="AZ57" s="471" t="e">
        <f>#REF!+#REF!+#REF!+#REF!+#REF!+#REF!+#REF!+#REF!+#REF!+'KIM SON (21-30)'!AZ57+'HAM GIANG (21-30)'!AZ57+'HAM TAN (21-30)'!AZ57+'DAI AN (21-30)'!AZ57+'DINH AN (21-30)'!AZ57+'NGOC BIEN (21-30)'!AZ57+'LONG HIEP (21-30)'!AZ57+'TAN HIEP (21-30)'!AZ57</f>
        <v>#REF!</v>
      </c>
      <c r="BA57" s="475" t="e">
        <f>$D57-$BH57</f>
        <v>#REF!</v>
      </c>
      <c r="BB57" s="471" t="e">
        <f>#REF!+#REF!+#REF!+#REF!+#REF!+#REF!+#REF!+#REF!+#REF!+'KIM SON (21-30)'!BB57+'HAM GIANG (21-30)'!BB57+'HAM TAN (21-30)'!BB57+'DAI AN (21-30)'!BB57+'DINH AN (21-30)'!BB57+'NGOC BIEN (21-30)'!BB57+'LONG HIEP (21-30)'!BB57+'TAN HIEP (21-30)'!BB57</f>
        <v>#REF!</v>
      </c>
      <c r="BC57" s="471" t="e">
        <f>#REF!+#REF!+#REF!+#REF!+#REF!+#REF!+#REF!+#REF!+#REF!+'KIM SON (21-30)'!BC57+'HAM GIANG (21-30)'!BC57+'HAM TAN (21-30)'!BC57+'DAI AN (21-30)'!BC57+'DINH AN (21-30)'!BC57+'NGOC BIEN (21-30)'!BC57+'LONG HIEP (21-30)'!BC57+'TAN HIEP (21-30)'!BC57</f>
        <v>#REF!</v>
      </c>
      <c r="BD57" s="471" t="e">
        <f>#REF!+#REF!+#REF!+#REF!+#REF!+#REF!+#REF!+#REF!+#REF!+'KIM SON (21-30)'!BD57+'HAM GIANG (21-30)'!BD57+'HAM TAN (21-30)'!BD57+'DAI AN (21-30)'!BD57+'DINH AN (21-30)'!BD57+'NGOC BIEN (21-30)'!BD57+'LONG HIEP (21-30)'!BD57+'TAN HIEP (21-30)'!BD57</f>
        <v>#REF!</v>
      </c>
      <c r="BE57" s="471" t="e">
        <f>#REF!+#REF!+#REF!+#REF!+#REF!+#REF!+#REF!+#REF!+#REF!+'KIM SON (21-30)'!BE57+'HAM GIANG (21-30)'!BE57+'HAM TAN (21-30)'!BE57+'DAI AN (21-30)'!BE57+'DINH AN (21-30)'!BE57+'NGOC BIEN (21-30)'!BE57+'LONG HIEP (21-30)'!BE57+'TAN HIEP (21-30)'!BE57</f>
        <v>#REF!</v>
      </c>
      <c r="BF57" s="471" t="e">
        <f>#REF!+#REF!+#REF!+#REF!+#REF!+#REF!+#REF!+#REF!+#REF!+'KIM SON (21-30)'!BF57+'HAM GIANG (21-30)'!BF57+'HAM TAN (21-30)'!BF57+'DAI AN (21-30)'!BF57+'DINH AN (21-30)'!BF57+'NGOC BIEN (21-30)'!BF57+'LONG HIEP (21-30)'!BF57+'TAN HIEP (21-30)'!BF57</f>
        <v>#REF!</v>
      </c>
      <c r="BG57" s="468"/>
      <c r="BH57" s="468" t="e">
        <f t="shared" si="17"/>
        <v>#REF!</v>
      </c>
      <c r="BI57" s="478" t="e">
        <f>$BA$64-BH57</f>
        <v>#REF!</v>
      </c>
      <c r="BJ57" s="468" t="e">
        <f t="shared" si="15"/>
        <v>#REF!</v>
      </c>
      <c r="BK57" s="450"/>
      <c r="BL57" s="451"/>
      <c r="BM57" s="36"/>
    </row>
    <row r="58" spans="1:65" ht="43.5" customHeight="1">
      <c r="A58" s="378" t="s">
        <v>110</v>
      </c>
      <c r="B58" s="477" t="s">
        <v>377</v>
      </c>
      <c r="C58" s="16" t="s">
        <v>121</v>
      </c>
      <c r="D58" s="471" t="e">
        <f>#REF!+#REF!+#REF!+#REF!+#REF!+#REF!+#REF!+#REF!+#REF!+'KIM SON (21-30)'!D58+'HAM GIANG (21-30)'!D58+'HAM TAN (21-30)'!D58+'DAI AN (21-30)'!D58+'DINH AN (21-30)'!D58+'NGOC BIEN (21-30)'!D58+'LONG HIEP (21-30)'!D58+'TAN HIEP (21-30)'!D58</f>
        <v>#REF!</v>
      </c>
      <c r="E58" s="468" t="e">
        <f t="shared" si="16"/>
        <v>#REF!</v>
      </c>
      <c r="F58" s="471" t="e">
        <f>#REF!+#REF!+#REF!+#REF!+#REF!+#REF!+#REF!+#REF!+#REF!+'KIM SON (21-30)'!F58+'HAM GIANG (21-30)'!F58+'HAM TAN (21-30)'!F58+'DAI AN (21-30)'!F58+'DINH AN (21-30)'!F58+'NGOC BIEN (21-30)'!F58+'LONG HIEP (21-30)'!F58+'TAN HIEP (21-30)'!F58</f>
        <v>#REF!</v>
      </c>
      <c r="G58" s="471" t="e">
        <f>#REF!+#REF!+#REF!+#REF!+#REF!+#REF!+#REF!+#REF!+#REF!+'KIM SON (21-30)'!G58+'HAM GIANG (21-30)'!G58+'HAM TAN (21-30)'!G58+'DAI AN (21-30)'!G58+'DINH AN (21-30)'!G58+'NGOC BIEN (21-30)'!G58+'LONG HIEP (21-30)'!G58+'TAN HIEP (21-30)'!G58</f>
        <v>#REF!</v>
      </c>
      <c r="H58" s="471" t="e">
        <f>#REF!+#REF!+#REF!+#REF!+#REF!+#REF!+#REF!+#REF!+#REF!+'KIM SON (21-30)'!H58+'HAM GIANG (21-30)'!H58+'HAM TAN (21-30)'!H58+'DAI AN (21-30)'!H58+'DINH AN (21-30)'!H58+'NGOC BIEN (21-30)'!H58+'LONG HIEP (21-30)'!H58+'TAN HIEP (21-30)'!H58</f>
        <v>#REF!</v>
      </c>
      <c r="I58" s="471" t="e">
        <f>#REF!+#REF!+#REF!+#REF!+#REF!+#REF!+#REF!+#REF!+#REF!+'KIM SON (21-30)'!I58+'HAM GIANG (21-30)'!I58+'HAM TAN (21-30)'!I58+'DAI AN (21-30)'!I58+'DINH AN (21-30)'!I58+'NGOC BIEN (21-30)'!I58+'LONG HIEP (21-30)'!I58+'TAN HIEP (21-30)'!I58</f>
        <v>#REF!</v>
      </c>
      <c r="J58" s="471" t="e">
        <f>#REF!+#REF!+#REF!+#REF!+#REF!+#REF!+#REF!+#REF!+#REF!+'KIM SON (21-30)'!J58+'HAM GIANG (21-30)'!J58+'HAM TAN (21-30)'!J58+'DAI AN (21-30)'!J58+'DINH AN (21-30)'!J58+'NGOC BIEN (21-30)'!J58+'LONG HIEP (21-30)'!J58+'TAN HIEP (21-30)'!J58</f>
        <v>#REF!</v>
      </c>
      <c r="K58" s="471" t="e">
        <f>#REF!+#REF!+#REF!+#REF!+#REF!+#REF!+#REF!+#REF!+#REF!+'KIM SON (21-30)'!K58+'HAM GIANG (21-30)'!K58+'HAM TAN (21-30)'!K58+'DAI AN (21-30)'!K58+'DINH AN (21-30)'!K58+'NGOC BIEN (21-30)'!K58+'LONG HIEP (21-30)'!K58+'TAN HIEP (21-30)'!K58</f>
        <v>#REF!</v>
      </c>
      <c r="L58" s="471" t="e">
        <f>#REF!+#REF!+#REF!+#REF!+#REF!+#REF!+#REF!+#REF!+#REF!+'KIM SON (21-30)'!L58+'HAM GIANG (21-30)'!L58+'HAM TAN (21-30)'!L58+'DAI AN (21-30)'!L58+'DINH AN (21-30)'!L58+'NGOC BIEN (21-30)'!L58+'LONG HIEP (21-30)'!L58+'TAN HIEP (21-30)'!L58</f>
        <v>#REF!</v>
      </c>
      <c r="M58" s="471" t="e">
        <f>#REF!+#REF!+#REF!+#REF!+#REF!+#REF!+#REF!+#REF!+#REF!+'KIM SON (21-30)'!M58+'HAM GIANG (21-30)'!M58+'HAM TAN (21-30)'!M58+'DAI AN (21-30)'!M58+'DINH AN (21-30)'!M58+'NGOC BIEN (21-30)'!M58+'LONG HIEP (21-30)'!M58+'TAN HIEP (21-30)'!M58</f>
        <v>#REF!</v>
      </c>
      <c r="N58" s="471" t="e">
        <f>#REF!+#REF!+#REF!+#REF!+#REF!+#REF!+#REF!+#REF!+#REF!+'KIM SON (21-30)'!N58+'HAM GIANG (21-30)'!N58+'HAM TAN (21-30)'!N58+'DAI AN (21-30)'!N58+'DINH AN (21-30)'!N58+'NGOC BIEN (21-30)'!N58+'LONG HIEP (21-30)'!N58+'TAN HIEP (21-30)'!N58</f>
        <v>#REF!</v>
      </c>
      <c r="O58" s="471" t="e">
        <f>#REF!+#REF!+#REF!+#REF!+#REF!+#REF!+#REF!+#REF!+#REF!+'KIM SON (21-30)'!O58+'HAM GIANG (21-30)'!O58+'HAM TAN (21-30)'!O58+'DAI AN (21-30)'!O58+'DINH AN (21-30)'!O58+'NGOC BIEN (21-30)'!O58+'LONG HIEP (21-30)'!O58+'TAN HIEP (21-30)'!O58</f>
        <v>#REF!</v>
      </c>
      <c r="P58" s="471" t="e">
        <f>#REF!+#REF!+#REF!+#REF!+#REF!+#REF!+#REF!+#REF!+#REF!+'KIM SON (21-30)'!P58+'HAM GIANG (21-30)'!P58+'HAM TAN (21-30)'!P58+'DAI AN (21-30)'!P58+'DINH AN (21-30)'!P58+'NGOC BIEN (21-30)'!P58+'LONG HIEP (21-30)'!P58+'TAN HIEP (21-30)'!P58</f>
        <v>#REF!</v>
      </c>
      <c r="Q58" s="471" t="e">
        <f>#REF!+#REF!+#REF!+#REF!+#REF!+#REF!+#REF!+#REF!+#REF!+'KIM SON (21-30)'!Q58+'HAM GIANG (21-30)'!Q58+'HAM TAN (21-30)'!Q58+'DAI AN (21-30)'!Q58+'DINH AN (21-30)'!Q58+'NGOC BIEN (21-30)'!Q58+'LONG HIEP (21-30)'!Q58+'TAN HIEP (21-30)'!Q58</f>
        <v>#REF!</v>
      </c>
      <c r="R58" s="468" t="e">
        <f>SUM(T58:AB58,BC58:BE58,AT58:BA58)</f>
        <v>#REF!</v>
      </c>
      <c r="S58" s="471" t="e">
        <f>#REF!+#REF!+#REF!+#REF!+#REF!+#REF!+#REF!+#REF!+#REF!+'KIM SON (21-30)'!S58+'HAM GIANG (21-30)'!S58+'HAM TAN (21-30)'!S58+'DAI AN (21-30)'!S58+'DINH AN (21-30)'!S58+'NGOC BIEN (21-30)'!S58+'LONG HIEP (21-30)'!S58+'TAN HIEP (21-30)'!S58</f>
        <v>#REF!</v>
      </c>
      <c r="T58" s="471" t="e">
        <f>#REF!+#REF!+#REF!+#REF!+#REF!+#REF!+#REF!+#REF!+#REF!+'KIM SON (21-30)'!T58+'HAM GIANG (21-30)'!T58+'HAM TAN (21-30)'!T58+'DAI AN (21-30)'!T58+'DINH AN (21-30)'!T58+'NGOC BIEN (21-30)'!T58+'LONG HIEP (21-30)'!T58+'TAN HIEP (21-30)'!T58</f>
        <v>#REF!</v>
      </c>
      <c r="U58" s="471" t="e">
        <f>#REF!+#REF!+#REF!+#REF!+#REF!+#REF!+#REF!+#REF!+#REF!+'KIM SON (21-30)'!U58+'HAM GIANG (21-30)'!U58+'HAM TAN (21-30)'!U58+'DAI AN (21-30)'!U58+'DINH AN (21-30)'!U58+'NGOC BIEN (21-30)'!U58+'LONG HIEP (21-30)'!U58+'TAN HIEP (21-30)'!U58</f>
        <v>#REF!</v>
      </c>
      <c r="V58" s="471" t="e">
        <f>#REF!+#REF!+#REF!+#REF!+#REF!+#REF!+#REF!+#REF!+#REF!+'KIM SON (21-30)'!V58+'HAM GIANG (21-30)'!V58+'HAM TAN (21-30)'!V58+'DAI AN (21-30)'!V58+'DINH AN (21-30)'!V58+'NGOC BIEN (21-30)'!V58+'LONG HIEP (21-30)'!V58+'TAN HIEP (21-30)'!V58</f>
        <v>#REF!</v>
      </c>
      <c r="W58" s="471" t="e">
        <f>#REF!+#REF!+#REF!+#REF!+#REF!+#REF!+#REF!+#REF!+#REF!+'KIM SON (21-30)'!W58+'HAM GIANG (21-30)'!W58+'HAM TAN (21-30)'!W58+'DAI AN (21-30)'!W58+'DINH AN (21-30)'!W58+'NGOC BIEN (21-30)'!W58+'LONG HIEP (21-30)'!W58+'TAN HIEP (21-30)'!W58</f>
        <v>#REF!</v>
      </c>
      <c r="X58" s="471" t="e">
        <f>#REF!+#REF!+#REF!+#REF!+#REF!+#REF!+#REF!+#REF!+#REF!+'KIM SON (21-30)'!X58+'HAM GIANG (21-30)'!X58+'HAM TAN (21-30)'!X58+'DAI AN (21-30)'!X58+'DINH AN (21-30)'!X58+'NGOC BIEN (21-30)'!X58+'LONG HIEP (21-30)'!X58+'TAN HIEP (21-30)'!X58</f>
        <v>#REF!</v>
      </c>
      <c r="Y58" s="471" t="e">
        <f>#REF!+#REF!+#REF!+#REF!+#REF!+#REF!+#REF!+#REF!+#REF!+'KIM SON (21-30)'!Y58+'HAM GIANG (21-30)'!Y58+'HAM TAN (21-30)'!Y58+'DAI AN (21-30)'!Y58+'DINH AN (21-30)'!Y58+'NGOC BIEN (21-30)'!Y58+'LONG HIEP (21-30)'!Y58+'TAN HIEP (21-30)'!Y58</f>
        <v>#REF!</v>
      </c>
      <c r="Z58" s="471" t="e">
        <f>#REF!+#REF!+#REF!+#REF!+#REF!+#REF!+#REF!+#REF!+#REF!+'KIM SON (21-30)'!Z58+'HAM GIANG (21-30)'!Z58+'HAM TAN (21-30)'!Z58+'DAI AN (21-30)'!Z58+'DINH AN (21-30)'!Z58+'NGOC BIEN (21-30)'!Z58+'LONG HIEP (21-30)'!Z58+'TAN HIEP (21-30)'!Z58</f>
        <v>#REF!</v>
      </c>
      <c r="AA58" s="471" t="e">
        <f>#REF!+#REF!+#REF!+#REF!+#REF!+#REF!+#REF!+#REF!+#REF!+'KIM SON (21-30)'!AA58+'HAM GIANG (21-30)'!AA58+'HAM TAN (21-30)'!AA58+'DAI AN (21-30)'!AA58+'DINH AN (21-30)'!AA58+'NGOC BIEN (21-30)'!AA58+'LONG HIEP (21-30)'!AA58+'TAN HIEP (21-30)'!AA58</f>
        <v>#REF!</v>
      </c>
      <c r="AB58" s="468" t="e">
        <f t="shared" si="18"/>
        <v>#REF!</v>
      </c>
      <c r="AC58" s="471" t="e">
        <f>#REF!+#REF!+#REF!+#REF!+#REF!+#REF!+#REF!+#REF!+#REF!+'KIM SON (21-30)'!AC58+'HAM GIANG (21-30)'!AC58+'HAM TAN (21-30)'!AC58+'DAI AN (21-30)'!AC58+'DINH AN (21-30)'!AC58+'NGOC BIEN (21-30)'!AC58+'LONG HIEP (21-30)'!AC58+'TAN HIEP (21-30)'!AC58</f>
        <v>#REF!</v>
      </c>
      <c r="AD58" s="471" t="e">
        <f>#REF!+#REF!+#REF!+#REF!+#REF!+#REF!+#REF!+#REF!+#REF!+'KIM SON (21-30)'!AD58+'HAM GIANG (21-30)'!AD58+'HAM TAN (21-30)'!AD58+'DAI AN (21-30)'!AD58+'DINH AN (21-30)'!AD58+'NGOC BIEN (21-30)'!AD58+'LONG HIEP (21-30)'!AD58+'TAN HIEP (21-30)'!AD58</f>
        <v>#REF!</v>
      </c>
      <c r="AE58" s="471" t="e">
        <f>#REF!+#REF!+#REF!+#REF!+#REF!+#REF!+#REF!+#REF!+#REF!+'KIM SON (21-30)'!AE58+'HAM GIANG (21-30)'!AE58+'HAM TAN (21-30)'!AE58+'DAI AN (21-30)'!AE58+'DINH AN (21-30)'!AE58+'NGOC BIEN (21-30)'!AE58+'LONG HIEP (21-30)'!AE58+'TAN HIEP (21-30)'!AE58</f>
        <v>#REF!</v>
      </c>
      <c r="AF58" s="471" t="e">
        <f>#REF!+#REF!+#REF!+#REF!+#REF!+#REF!+#REF!+#REF!+#REF!+'KIM SON (21-30)'!AF58+'HAM GIANG (21-30)'!AF58+'HAM TAN (21-30)'!AF58+'DAI AN (21-30)'!AF58+'DINH AN (21-30)'!AF58+'NGOC BIEN (21-30)'!AF58+'LONG HIEP (21-30)'!AF58+'TAN HIEP (21-30)'!AF58</f>
        <v>#REF!</v>
      </c>
      <c r="AG58" s="471" t="e">
        <f>#REF!+#REF!+#REF!+#REF!+#REF!+#REF!+#REF!+#REF!+#REF!+'KIM SON (21-30)'!AG58+'HAM GIANG (21-30)'!AG58+'HAM TAN (21-30)'!AG58+'DAI AN (21-30)'!AG58+'DINH AN (21-30)'!AG58+'NGOC BIEN (21-30)'!AG58+'LONG HIEP (21-30)'!AG58+'TAN HIEP (21-30)'!AG58</f>
        <v>#REF!</v>
      </c>
      <c r="AH58" s="471" t="e">
        <f>#REF!+#REF!+#REF!+#REF!+#REF!+#REF!+#REF!+#REF!+#REF!+'KIM SON (21-30)'!AH58+'HAM GIANG (21-30)'!AH58+'HAM TAN (21-30)'!AH58+'DAI AN (21-30)'!AH58+'DINH AN (21-30)'!AH58+'NGOC BIEN (21-30)'!AH58+'LONG HIEP (21-30)'!AH58+'TAN HIEP (21-30)'!AH58</f>
        <v>#REF!</v>
      </c>
      <c r="AI58" s="471" t="e">
        <f>#REF!+#REF!+#REF!+#REF!+#REF!+#REF!+#REF!+#REF!+#REF!+'KIM SON (21-30)'!AI58+'HAM GIANG (21-30)'!AI58+'HAM TAN (21-30)'!AI58+'DAI AN (21-30)'!AI58+'DINH AN (21-30)'!AI58+'NGOC BIEN (21-30)'!AI58+'LONG HIEP (21-30)'!AI58+'TAN HIEP (21-30)'!AI58</f>
        <v>#REF!</v>
      </c>
      <c r="AJ58" s="471" t="e">
        <f>#REF!+#REF!+#REF!+#REF!+#REF!+#REF!+#REF!+#REF!+#REF!+'KIM SON (21-30)'!AJ58+'HAM GIANG (21-30)'!AJ58+'HAM TAN (21-30)'!AJ58+'DAI AN (21-30)'!AJ58+'DINH AN (21-30)'!AJ58+'NGOC BIEN (21-30)'!AJ58+'LONG HIEP (21-30)'!AJ58+'TAN HIEP (21-30)'!AJ58</f>
        <v>#REF!</v>
      </c>
      <c r="AK58" s="471" t="e">
        <f>#REF!+#REF!+#REF!+#REF!+#REF!+#REF!+#REF!+#REF!+#REF!+'KIM SON (21-30)'!AK58+'HAM GIANG (21-30)'!AK58+'HAM TAN (21-30)'!AK58+'DAI AN (21-30)'!AK58+'DINH AN (21-30)'!AK58+'NGOC BIEN (21-30)'!AK58+'LONG HIEP (21-30)'!AK58+'TAN HIEP (21-30)'!AK58</f>
        <v>#REF!</v>
      </c>
      <c r="AL58" s="471" t="e">
        <f>#REF!+#REF!+#REF!+#REF!+#REF!+#REF!+#REF!+#REF!+#REF!+'KIM SON (21-30)'!AL58+'HAM GIANG (21-30)'!AL58+'HAM TAN (21-30)'!AL58+'DAI AN (21-30)'!AL58+'DINH AN (21-30)'!AL58+'NGOC BIEN (21-30)'!AL58+'LONG HIEP (21-30)'!AL58+'TAN HIEP (21-30)'!AL58</f>
        <v>#REF!</v>
      </c>
      <c r="AM58" s="471" t="e">
        <f>#REF!+#REF!+#REF!+#REF!+#REF!+#REF!+#REF!+#REF!+#REF!+'KIM SON (21-30)'!AM58+'HAM GIANG (21-30)'!AM58+'HAM TAN (21-30)'!AM58+'DAI AN (21-30)'!AM58+'DINH AN (21-30)'!AM58+'NGOC BIEN (21-30)'!AM58+'LONG HIEP (21-30)'!AM58+'TAN HIEP (21-30)'!AM58</f>
        <v>#REF!</v>
      </c>
      <c r="AN58" s="471" t="e">
        <f>#REF!+#REF!+#REF!+#REF!+#REF!+#REF!+#REF!+#REF!+#REF!+'KIM SON (21-30)'!AN58+'HAM GIANG (21-30)'!AN58+'HAM TAN (21-30)'!AN58+'DAI AN (21-30)'!AN58+'DINH AN (21-30)'!AN58+'NGOC BIEN (21-30)'!AN58+'LONG HIEP (21-30)'!AN58+'TAN HIEP (21-30)'!AN58</f>
        <v>#REF!</v>
      </c>
      <c r="AO58" s="471" t="e">
        <f>#REF!+#REF!+#REF!+#REF!+#REF!+#REF!+#REF!+#REF!+#REF!+'KIM SON (21-30)'!AO58+'HAM GIANG (21-30)'!AO58+'HAM TAN (21-30)'!AO58+'DAI AN (21-30)'!AO58+'DINH AN (21-30)'!AO58+'NGOC BIEN (21-30)'!AO58+'LONG HIEP (21-30)'!AO58+'TAN HIEP (21-30)'!AO58</f>
        <v>#REF!</v>
      </c>
      <c r="AP58" s="471" t="e">
        <f>#REF!+#REF!+#REF!+#REF!+#REF!+#REF!+#REF!+#REF!+#REF!+'KIM SON (21-30)'!AP58+'HAM GIANG (21-30)'!AP58+'HAM TAN (21-30)'!AP58+'DAI AN (21-30)'!AP58+'DINH AN (21-30)'!AP58+'NGOC BIEN (21-30)'!AP58+'LONG HIEP (21-30)'!AP58+'TAN HIEP (21-30)'!AP58</f>
        <v>#REF!</v>
      </c>
      <c r="AQ58" s="471" t="e">
        <f>#REF!+#REF!+#REF!+#REF!+#REF!+#REF!+#REF!+#REF!+#REF!+'KIM SON (21-30)'!AQ58+'HAM GIANG (21-30)'!AQ58+'HAM TAN (21-30)'!AQ58+'DAI AN (21-30)'!AQ58+'DINH AN (21-30)'!AQ58+'NGOC BIEN (21-30)'!AQ58+'LONG HIEP (21-30)'!AQ58+'TAN HIEP (21-30)'!AQ58</f>
        <v>#REF!</v>
      </c>
      <c r="AR58" s="471" t="e">
        <f>#REF!+#REF!+#REF!+#REF!+#REF!+#REF!+#REF!+#REF!+#REF!+'KIM SON (21-30)'!AR58+'HAM GIANG (21-30)'!AR58+'HAM TAN (21-30)'!AR58+'DAI AN (21-30)'!AR58+'DINH AN (21-30)'!AR58+'NGOC BIEN (21-30)'!AR58+'LONG HIEP (21-30)'!AR58+'TAN HIEP (21-30)'!AR58</f>
        <v>#REF!</v>
      </c>
      <c r="AS58" s="471" t="e">
        <f>#REF!+#REF!+#REF!+#REF!+#REF!+#REF!+#REF!+#REF!+#REF!+'KIM SON (21-30)'!AS58+'HAM GIANG (21-30)'!AS58+'HAM TAN (21-30)'!AS58+'DAI AN (21-30)'!AS58+'DINH AN (21-30)'!AS58+'NGOC BIEN (21-30)'!AS58+'LONG HIEP (21-30)'!AS58+'TAN HIEP (21-30)'!AS58</f>
        <v>#REF!</v>
      </c>
      <c r="AT58" s="471" t="e">
        <f>#REF!+#REF!+#REF!+#REF!+#REF!+#REF!+#REF!+#REF!+#REF!+'KIM SON (21-30)'!AT58+'HAM GIANG (21-30)'!AT58+'HAM TAN (21-30)'!AT58+'DAI AN (21-30)'!AT58+'DINH AN (21-30)'!AT58+'NGOC BIEN (21-30)'!AT58+'LONG HIEP (21-30)'!AT58+'TAN HIEP (21-30)'!AT58</f>
        <v>#REF!</v>
      </c>
      <c r="AU58" s="471" t="e">
        <f>#REF!+#REF!+#REF!+#REF!+#REF!+#REF!+#REF!+#REF!+#REF!+'KIM SON (21-30)'!AU58+'HAM GIANG (21-30)'!AU58+'HAM TAN (21-30)'!AU58+'DAI AN (21-30)'!AU58+'DINH AN (21-30)'!AU58+'NGOC BIEN (21-30)'!AU58+'LONG HIEP (21-30)'!AU58+'TAN HIEP (21-30)'!AU58</f>
        <v>#REF!</v>
      </c>
      <c r="AV58" s="471" t="e">
        <f>#REF!+#REF!+#REF!+#REF!+#REF!+#REF!+#REF!+#REF!+#REF!+'KIM SON (21-30)'!AV58+'HAM GIANG (21-30)'!AV58+'HAM TAN (21-30)'!AV58+'DAI AN (21-30)'!AV58+'DINH AN (21-30)'!AV58+'NGOC BIEN (21-30)'!AV58+'LONG HIEP (21-30)'!AV58+'TAN HIEP (21-30)'!AV58</f>
        <v>#REF!</v>
      </c>
      <c r="AW58" s="471" t="e">
        <f>#REF!+#REF!+#REF!+#REF!+#REF!+#REF!+#REF!+#REF!+#REF!+'KIM SON (21-30)'!AW58+'HAM GIANG (21-30)'!AW58+'HAM TAN (21-30)'!AW58+'DAI AN (21-30)'!AW58+'DINH AN (21-30)'!AW58+'NGOC BIEN (21-30)'!AW58+'LONG HIEP (21-30)'!AW58+'TAN HIEP (21-30)'!AW58</f>
        <v>#REF!</v>
      </c>
      <c r="AX58" s="471" t="e">
        <f>#REF!+#REF!+#REF!+#REF!+#REF!+#REF!+#REF!+#REF!+#REF!+'KIM SON (21-30)'!AX58+'HAM GIANG (21-30)'!AX58+'HAM TAN (21-30)'!AX58+'DAI AN (21-30)'!AX58+'DINH AN (21-30)'!AX58+'NGOC BIEN (21-30)'!AX58+'LONG HIEP (21-30)'!AX58+'TAN HIEP (21-30)'!AX58</f>
        <v>#REF!</v>
      </c>
      <c r="AY58" s="471" t="e">
        <f>#REF!+#REF!+#REF!+#REF!+#REF!+#REF!+#REF!+#REF!+#REF!+'KIM SON (21-30)'!AY58+'HAM GIANG (21-30)'!AY58+'HAM TAN (21-30)'!AY58+'DAI AN (21-30)'!AY58+'DINH AN (21-30)'!AY58+'NGOC BIEN (21-30)'!AY58+'LONG HIEP (21-30)'!AY58+'TAN HIEP (21-30)'!AY58</f>
        <v>#REF!</v>
      </c>
      <c r="AZ58" s="471" t="e">
        <f>#REF!+#REF!+#REF!+#REF!+#REF!+#REF!+#REF!+#REF!+#REF!+'KIM SON (21-30)'!AZ58+'HAM GIANG (21-30)'!AZ58+'HAM TAN (21-30)'!AZ58+'DAI AN (21-30)'!AZ58+'DINH AN (21-30)'!AZ58+'NGOC BIEN (21-30)'!AZ58+'LONG HIEP (21-30)'!AZ58+'TAN HIEP (21-30)'!AZ58</f>
        <v>#REF!</v>
      </c>
      <c r="BA58" s="471" t="e">
        <f>#REF!+#REF!+#REF!+#REF!+#REF!+#REF!+#REF!+#REF!+#REF!+'KIM SON (21-30)'!BA58+'HAM GIANG (21-30)'!BA58+'HAM TAN (21-30)'!BA58+'DAI AN (21-30)'!BA58+'DINH AN (21-30)'!BA58+'NGOC BIEN (21-30)'!BA58+'LONG HIEP (21-30)'!BA58+'TAN HIEP (21-30)'!BA58</f>
        <v>#REF!</v>
      </c>
      <c r="BB58" s="475" t="e">
        <f>$D58-$BH58</f>
        <v>#REF!</v>
      </c>
      <c r="BC58" s="471" t="e">
        <f>#REF!+#REF!+#REF!+#REF!+#REF!+#REF!+#REF!+#REF!+#REF!+'KIM SON (21-30)'!BC58+'HAM GIANG (21-30)'!BC58+'HAM TAN (21-30)'!BC58+'DAI AN (21-30)'!BC58+'DINH AN (21-30)'!BC58+'NGOC BIEN (21-30)'!BC58+'LONG HIEP (21-30)'!BC58+'TAN HIEP (21-30)'!BC58</f>
        <v>#REF!</v>
      </c>
      <c r="BD58" s="471" t="e">
        <f>#REF!+#REF!+#REF!+#REF!+#REF!+#REF!+#REF!+#REF!+#REF!+'KIM SON (21-30)'!BD58+'HAM GIANG (21-30)'!BD58+'HAM TAN (21-30)'!BD58+'DAI AN (21-30)'!BD58+'DINH AN (21-30)'!BD58+'NGOC BIEN (21-30)'!BD58+'LONG HIEP (21-30)'!BD58+'TAN HIEP (21-30)'!BD58</f>
        <v>#REF!</v>
      </c>
      <c r="BE58" s="471" t="e">
        <f>#REF!+#REF!+#REF!+#REF!+#REF!+#REF!+#REF!+#REF!+#REF!+'KIM SON (21-30)'!BE58+'HAM GIANG (21-30)'!BE58+'HAM TAN (21-30)'!BE58+'DAI AN (21-30)'!BE58+'DINH AN (21-30)'!BE58+'NGOC BIEN (21-30)'!BE58+'LONG HIEP (21-30)'!BE58+'TAN HIEP (21-30)'!BE58</f>
        <v>#REF!</v>
      </c>
      <c r="BF58" s="471" t="e">
        <f>#REF!+#REF!+#REF!+#REF!+#REF!+#REF!+#REF!+#REF!+#REF!+'KIM SON (21-30)'!BF58+'HAM GIANG (21-30)'!BF58+'HAM TAN (21-30)'!BF58+'DAI AN (21-30)'!BF58+'DINH AN (21-30)'!BF58+'NGOC BIEN (21-30)'!BF58+'LONG HIEP (21-30)'!BF58+'TAN HIEP (21-30)'!BF58</f>
        <v>#REF!</v>
      </c>
      <c r="BG58" s="468"/>
      <c r="BH58" s="468" t="e">
        <f t="shared" si="17"/>
        <v>#REF!</v>
      </c>
      <c r="BI58" s="478" t="e">
        <f>$BB$64-BH58</f>
        <v>#REF!</v>
      </c>
      <c r="BJ58" s="468" t="e">
        <f t="shared" si="15"/>
        <v>#REF!</v>
      </c>
      <c r="BK58" s="450"/>
      <c r="BL58" s="451"/>
      <c r="BM58" s="32"/>
    </row>
    <row r="59" spans="1:65" ht="43.5" customHeight="1">
      <c r="A59" s="378" t="s">
        <v>112</v>
      </c>
      <c r="B59" s="477" t="s">
        <v>139</v>
      </c>
      <c r="C59" s="16" t="s">
        <v>123</v>
      </c>
      <c r="D59" s="471" t="e">
        <f>#REF!+#REF!+#REF!+#REF!+#REF!+#REF!+#REF!+#REF!+#REF!+'KIM SON (21-30)'!D59+'HAM GIANG (21-30)'!D59+'HAM TAN (21-30)'!D59+'DAI AN (21-30)'!D59+'DINH AN (21-30)'!D59+'NGOC BIEN (21-30)'!D59+'LONG HIEP (21-30)'!D59+'TAN HIEP (21-30)'!D59</f>
        <v>#REF!</v>
      </c>
      <c r="E59" s="468" t="e">
        <f t="shared" si="16"/>
        <v>#REF!</v>
      </c>
      <c r="F59" s="471" t="e">
        <f>#REF!+#REF!+#REF!+#REF!+#REF!+#REF!+#REF!+#REF!+#REF!+'KIM SON (21-30)'!F59+'HAM GIANG (21-30)'!F59+'HAM TAN (21-30)'!F59+'DAI AN (21-30)'!F59+'DINH AN (21-30)'!F59+'NGOC BIEN (21-30)'!F59+'LONG HIEP (21-30)'!F59+'TAN HIEP (21-30)'!F59</f>
        <v>#REF!</v>
      </c>
      <c r="G59" s="471" t="e">
        <f>#REF!+#REF!+#REF!+#REF!+#REF!+#REF!+#REF!+#REF!+#REF!+'KIM SON (21-30)'!G59+'HAM GIANG (21-30)'!G59+'HAM TAN (21-30)'!G59+'DAI AN (21-30)'!G59+'DINH AN (21-30)'!G59+'NGOC BIEN (21-30)'!G59+'LONG HIEP (21-30)'!G59+'TAN HIEP (21-30)'!G59</f>
        <v>#REF!</v>
      </c>
      <c r="H59" s="471" t="e">
        <f>#REF!+#REF!+#REF!+#REF!+#REF!+#REF!+#REF!+#REF!+#REF!+'KIM SON (21-30)'!H59+'HAM GIANG (21-30)'!H59+'HAM TAN (21-30)'!H59+'DAI AN (21-30)'!H59+'DINH AN (21-30)'!H59+'NGOC BIEN (21-30)'!H59+'LONG HIEP (21-30)'!H59+'TAN HIEP (21-30)'!H59</f>
        <v>#REF!</v>
      </c>
      <c r="I59" s="471" t="e">
        <f>#REF!+#REF!+#REF!+#REF!+#REF!+#REF!+#REF!+#REF!+#REF!+'KIM SON (21-30)'!I59+'HAM GIANG (21-30)'!I59+'HAM TAN (21-30)'!I59+'DAI AN (21-30)'!I59+'DINH AN (21-30)'!I59+'NGOC BIEN (21-30)'!I59+'LONG HIEP (21-30)'!I59+'TAN HIEP (21-30)'!I59</f>
        <v>#REF!</v>
      </c>
      <c r="J59" s="471" t="e">
        <f>#REF!+#REF!+#REF!+#REF!+#REF!+#REF!+#REF!+#REF!+#REF!+'KIM SON (21-30)'!J59+'HAM GIANG (21-30)'!J59+'HAM TAN (21-30)'!J59+'DAI AN (21-30)'!J59+'DINH AN (21-30)'!J59+'NGOC BIEN (21-30)'!J59+'LONG HIEP (21-30)'!J59+'TAN HIEP (21-30)'!J59</f>
        <v>#REF!</v>
      </c>
      <c r="K59" s="471" t="e">
        <f>#REF!+#REF!+#REF!+#REF!+#REF!+#REF!+#REF!+#REF!+#REF!+'KIM SON (21-30)'!K59+'HAM GIANG (21-30)'!K59+'HAM TAN (21-30)'!K59+'DAI AN (21-30)'!K59+'DINH AN (21-30)'!K59+'NGOC BIEN (21-30)'!K59+'LONG HIEP (21-30)'!K59+'TAN HIEP (21-30)'!K59</f>
        <v>#REF!</v>
      </c>
      <c r="L59" s="471" t="e">
        <f>#REF!+#REF!+#REF!+#REF!+#REF!+#REF!+#REF!+#REF!+#REF!+'KIM SON (21-30)'!L59+'HAM GIANG (21-30)'!L59+'HAM TAN (21-30)'!L59+'DAI AN (21-30)'!L59+'DINH AN (21-30)'!L59+'NGOC BIEN (21-30)'!L59+'LONG HIEP (21-30)'!L59+'TAN HIEP (21-30)'!L59</f>
        <v>#REF!</v>
      </c>
      <c r="M59" s="471" t="e">
        <f>#REF!+#REF!+#REF!+#REF!+#REF!+#REF!+#REF!+#REF!+#REF!+'KIM SON (21-30)'!M59+'HAM GIANG (21-30)'!M59+'HAM TAN (21-30)'!M59+'DAI AN (21-30)'!M59+'DINH AN (21-30)'!M59+'NGOC BIEN (21-30)'!M59+'LONG HIEP (21-30)'!M59+'TAN HIEP (21-30)'!M59</f>
        <v>#REF!</v>
      </c>
      <c r="N59" s="471" t="e">
        <f>#REF!+#REF!+#REF!+#REF!+#REF!+#REF!+#REF!+#REF!+#REF!+'KIM SON (21-30)'!N59+'HAM GIANG (21-30)'!N59+'HAM TAN (21-30)'!N59+'DAI AN (21-30)'!N59+'DINH AN (21-30)'!N59+'NGOC BIEN (21-30)'!N59+'LONG HIEP (21-30)'!N59+'TAN HIEP (21-30)'!N59</f>
        <v>#REF!</v>
      </c>
      <c r="O59" s="471" t="e">
        <f>#REF!+#REF!+#REF!+#REF!+#REF!+#REF!+#REF!+#REF!+#REF!+'KIM SON (21-30)'!O59+'HAM GIANG (21-30)'!O59+'HAM TAN (21-30)'!O59+'DAI AN (21-30)'!O59+'DINH AN (21-30)'!O59+'NGOC BIEN (21-30)'!O59+'LONG HIEP (21-30)'!O59+'TAN HIEP (21-30)'!O59</f>
        <v>#REF!</v>
      </c>
      <c r="P59" s="471" t="e">
        <f>#REF!+#REF!+#REF!+#REF!+#REF!+#REF!+#REF!+#REF!+#REF!+'KIM SON (21-30)'!P59+'HAM GIANG (21-30)'!P59+'HAM TAN (21-30)'!P59+'DAI AN (21-30)'!P59+'DINH AN (21-30)'!P59+'NGOC BIEN (21-30)'!P59+'LONG HIEP (21-30)'!P59+'TAN HIEP (21-30)'!P59</f>
        <v>#REF!</v>
      </c>
      <c r="Q59" s="471" t="e">
        <f>#REF!+#REF!+#REF!+#REF!+#REF!+#REF!+#REF!+#REF!+#REF!+'KIM SON (21-30)'!Q59+'HAM GIANG (21-30)'!Q59+'HAM TAN (21-30)'!Q59+'DAI AN (21-30)'!Q59+'DINH AN (21-30)'!Q59+'NGOC BIEN (21-30)'!Q59+'LONG HIEP (21-30)'!Q59+'TAN HIEP (21-30)'!Q59</f>
        <v>#REF!</v>
      </c>
      <c r="R59" s="468" t="e">
        <f>SUM(T59:AB59,BD59:BE59,AT59:BB59)</f>
        <v>#REF!</v>
      </c>
      <c r="S59" s="471" t="e">
        <f>#REF!+#REF!+#REF!+#REF!+#REF!+#REF!+#REF!+#REF!+#REF!+'KIM SON (21-30)'!S59+'HAM GIANG (21-30)'!S59+'HAM TAN (21-30)'!S59+'DAI AN (21-30)'!S59+'DINH AN (21-30)'!S59+'NGOC BIEN (21-30)'!S59+'LONG HIEP (21-30)'!S59+'TAN HIEP (21-30)'!S59</f>
        <v>#REF!</v>
      </c>
      <c r="T59" s="471" t="e">
        <f>#REF!+#REF!+#REF!+#REF!+#REF!+#REF!+#REF!+#REF!+#REF!+'KIM SON (21-30)'!T59+'HAM GIANG (21-30)'!T59+'HAM TAN (21-30)'!T59+'DAI AN (21-30)'!T59+'DINH AN (21-30)'!T59+'NGOC BIEN (21-30)'!T59+'LONG HIEP (21-30)'!T59+'TAN HIEP (21-30)'!T59</f>
        <v>#REF!</v>
      </c>
      <c r="U59" s="471" t="e">
        <f>#REF!+#REF!+#REF!+#REF!+#REF!+#REF!+#REF!+#REF!+#REF!+'KIM SON (21-30)'!U59+'HAM GIANG (21-30)'!U59+'HAM TAN (21-30)'!U59+'DAI AN (21-30)'!U59+'DINH AN (21-30)'!U59+'NGOC BIEN (21-30)'!U59+'LONG HIEP (21-30)'!U59+'TAN HIEP (21-30)'!U59</f>
        <v>#REF!</v>
      </c>
      <c r="V59" s="471" t="e">
        <f>#REF!+#REF!+#REF!+#REF!+#REF!+#REF!+#REF!+#REF!+#REF!+'KIM SON (21-30)'!V59+'HAM GIANG (21-30)'!V59+'HAM TAN (21-30)'!V59+'DAI AN (21-30)'!V59+'DINH AN (21-30)'!V59+'NGOC BIEN (21-30)'!V59+'LONG HIEP (21-30)'!V59+'TAN HIEP (21-30)'!V59</f>
        <v>#REF!</v>
      </c>
      <c r="W59" s="471" t="e">
        <f>#REF!+#REF!+#REF!+#REF!+#REF!+#REF!+#REF!+#REF!+#REF!+'KIM SON (21-30)'!W59+'HAM GIANG (21-30)'!W59+'HAM TAN (21-30)'!W59+'DAI AN (21-30)'!W59+'DINH AN (21-30)'!W59+'NGOC BIEN (21-30)'!W59+'LONG HIEP (21-30)'!W59+'TAN HIEP (21-30)'!W59</f>
        <v>#REF!</v>
      </c>
      <c r="X59" s="471" t="e">
        <f>#REF!+#REF!+#REF!+#REF!+#REF!+#REF!+#REF!+#REF!+#REF!+'KIM SON (21-30)'!X59+'HAM GIANG (21-30)'!X59+'HAM TAN (21-30)'!X59+'DAI AN (21-30)'!X59+'DINH AN (21-30)'!X59+'NGOC BIEN (21-30)'!X59+'LONG HIEP (21-30)'!X59+'TAN HIEP (21-30)'!X59</f>
        <v>#REF!</v>
      </c>
      <c r="Y59" s="471" t="e">
        <f>#REF!+#REF!+#REF!+#REF!+#REF!+#REF!+#REF!+#REF!+#REF!+'KIM SON (21-30)'!Y59+'HAM GIANG (21-30)'!Y59+'HAM TAN (21-30)'!Y59+'DAI AN (21-30)'!Y59+'DINH AN (21-30)'!Y59+'NGOC BIEN (21-30)'!Y59+'LONG HIEP (21-30)'!Y59+'TAN HIEP (21-30)'!Y59</f>
        <v>#REF!</v>
      </c>
      <c r="Z59" s="471" t="e">
        <f>#REF!+#REF!+#REF!+#REF!+#REF!+#REF!+#REF!+#REF!+#REF!+'KIM SON (21-30)'!Z59+'HAM GIANG (21-30)'!Z59+'HAM TAN (21-30)'!Z59+'DAI AN (21-30)'!Z59+'DINH AN (21-30)'!Z59+'NGOC BIEN (21-30)'!Z59+'LONG HIEP (21-30)'!Z59+'TAN HIEP (21-30)'!Z59</f>
        <v>#REF!</v>
      </c>
      <c r="AA59" s="471" t="e">
        <f>#REF!+#REF!+#REF!+#REF!+#REF!+#REF!+#REF!+#REF!+#REF!+'KIM SON (21-30)'!AA59+'HAM GIANG (21-30)'!AA59+'HAM TAN (21-30)'!AA59+'DAI AN (21-30)'!AA59+'DINH AN (21-30)'!AA59+'NGOC BIEN (21-30)'!AA59+'LONG HIEP (21-30)'!AA59+'TAN HIEP (21-30)'!AA59</f>
        <v>#REF!</v>
      </c>
      <c r="AB59" s="468" t="e">
        <f t="shared" si="18"/>
        <v>#REF!</v>
      </c>
      <c r="AC59" s="471" t="e">
        <f>#REF!+#REF!+#REF!+#REF!+#REF!+#REF!+#REF!+#REF!+#REF!+'KIM SON (21-30)'!AC59+'HAM GIANG (21-30)'!AC59+'HAM TAN (21-30)'!AC59+'DAI AN (21-30)'!AC59+'DINH AN (21-30)'!AC59+'NGOC BIEN (21-30)'!AC59+'LONG HIEP (21-30)'!AC59+'TAN HIEP (21-30)'!AC59</f>
        <v>#REF!</v>
      </c>
      <c r="AD59" s="471" t="e">
        <f>#REF!+#REF!+#REF!+#REF!+#REF!+#REF!+#REF!+#REF!+#REF!+'KIM SON (21-30)'!AD59+'HAM GIANG (21-30)'!AD59+'HAM TAN (21-30)'!AD59+'DAI AN (21-30)'!AD59+'DINH AN (21-30)'!AD59+'NGOC BIEN (21-30)'!AD59+'LONG HIEP (21-30)'!AD59+'TAN HIEP (21-30)'!AD59</f>
        <v>#REF!</v>
      </c>
      <c r="AE59" s="471" t="e">
        <f>#REF!+#REF!+#REF!+#REF!+#REF!+#REF!+#REF!+#REF!+#REF!+'KIM SON (21-30)'!AE59+'HAM GIANG (21-30)'!AE59+'HAM TAN (21-30)'!AE59+'DAI AN (21-30)'!AE59+'DINH AN (21-30)'!AE59+'NGOC BIEN (21-30)'!AE59+'LONG HIEP (21-30)'!AE59+'TAN HIEP (21-30)'!AE59</f>
        <v>#REF!</v>
      </c>
      <c r="AF59" s="471" t="e">
        <f>#REF!+#REF!+#REF!+#REF!+#REF!+#REF!+#REF!+#REF!+#REF!+'KIM SON (21-30)'!AF59+'HAM GIANG (21-30)'!AF59+'HAM TAN (21-30)'!AF59+'DAI AN (21-30)'!AF59+'DINH AN (21-30)'!AF59+'NGOC BIEN (21-30)'!AF59+'LONG HIEP (21-30)'!AF59+'TAN HIEP (21-30)'!AF59</f>
        <v>#REF!</v>
      </c>
      <c r="AG59" s="471" t="e">
        <f>#REF!+#REF!+#REF!+#REF!+#REF!+#REF!+#REF!+#REF!+#REF!+'KIM SON (21-30)'!AG59+'HAM GIANG (21-30)'!AG59+'HAM TAN (21-30)'!AG59+'DAI AN (21-30)'!AG59+'DINH AN (21-30)'!AG59+'NGOC BIEN (21-30)'!AG59+'LONG HIEP (21-30)'!AG59+'TAN HIEP (21-30)'!AG59</f>
        <v>#REF!</v>
      </c>
      <c r="AH59" s="471" t="e">
        <f>#REF!+#REF!+#REF!+#REF!+#REF!+#REF!+#REF!+#REF!+#REF!+'KIM SON (21-30)'!AH59+'HAM GIANG (21-30)'!AH59+'HAM TAN (21-30)'!AH59+'DAI AN (21-30)'!AH59+'DINH AN (21-30)'!AH59+'NGOC BIEN (21-30)'!AH59+'LONG HIEP (21-30)'!AH59+'TAN HIEP (21-30)'!AH59</f>
        <v>#REF!</v>
      </c>
      <c r="AI59" s="471" t="e">
        <f>#REF!+#REF!+#REF!+#REF!+#REF!+#REF!+#REF!+#REF!+#REF!+'KIM SON (21-30)'!AI59+'HAM GIANG (21-30)'!AI59+'HAM TAN (21-30)'!AI59+'DAI AN (21-30)'!AI59+'DINH AN (21-30)'!AI59+'NGOC BIEN (21-30)'!AI59+'LONG HIEP (21-30)'!AI59+'TAN HIEP (21-30)'!AI59</f>
        <v>#REF!</v>
      </c>
      <c r="AJ59" s="471" t="e">
        <f>#REF!+#REF!+#REF!+#REF!+#REF!+#REF!+#REF!+#REF!+#REF!+'KIM SON (21-30)'!AJ59+'HAM GIANG (21-30)'!AJ59+'HAM TAN (21-30)'!AJ59+'DAI AN (21-30)'!AJ59+'DINH AN (21-30)'!AJ59+'NGOC BIEN (21-30)'!AJ59+'LONG HIEP (21-30)'!AJ59+'TAN HIEP (21-30)'!AJ59</f>
        <v>#REF!</v>
      </c>
      <c r="AK59" s="471" t="e">
        <f>#REF!+#REF!+#REF!+#REF!+#REF!+#REF!+#REF!+#REF!+#REF!+'KIM SON (21-30)'!AK59+'HAM GIANG (21-30)'!AK59+'HAM TAN (21-30)'!AK59+'DAI AN (21-30)'!AK59+'DINH AN (21-30)'!AK59+'NGOC BIEN (21-30)'!AK59+'LONG HIEP (21-30)'!AK59+'TAN HIEP (21-30)'!AK59</f>
        <v>#REF!</v>
      </c>
      <c r="AL59" s="471" t="e">
        <f>#REF!+#REF!+#REF!+#REF!+#REF!+#REF!+#REF!+#REF!+#REF!+'KIM SON (21-30)'!AL59+'HAM GIANG (21-30)'!AL59+'HAM TAN (21-30)'!AL59+'DAI AN (21-30)'!AL59+'DINH AN (21-30)'!AL59+'NGOC BIEN (21-30)'!AL59+'LONG HIEP (21-30)'!AL59+'TAN HIEP (21-30)'!AL59</f>
        <v>#REF!</v>
      </c>
      <c r="AM59" s="471" t="e">
        <f>#REF!+#REF!+#REF!+#REF!+#REF!+#REF!+#REF!+#REF!+#REF!+'KIM SON (21-30)'!AM59+'HAM GIANG (21-30)'!AM59+'HAM TAN (21-30)'!AM59+'DAI AN (21-30)'!AM59+'DINH AN (21-30)'!AM59+'NGOC BIEN (21-30)'!AM59+'LONG HIEP (21-30)'!AM59+'TAN HIEP (21-30)'!AM59</f>
        <v>#REF!</v>
      </c>
      <c r="AN59" s="471" t="e">
        <f>#REF!+#REF!+#REF!+#REF!+#REF!+#REF!+#REF!+#REF!+#REF!+'KIM SON (21-30)'!AN59+'HAM GIANG (21-30)'!AN59+'HAM TAN (21-30)'!AN59+'DAI AN (21-30)'!AN59+'DINH AN (21-30)'!AN59+'NGOC BIEN (21-30)'!AN59+'LONG HIEP (21-30)'!AN59+'TAN HIEP (21-30)'!AN59</f>
        <v>#REF!</v>
      </c>
      <c r="AO59" s="471" t="e">
        <f>#REF!+#REF!+#REF!+#REF!+#REF!+#REF!+#REF!+#REF!+#REF!+'KIM SON (21-30)'!AO59+'HAM GIANG (21-30)'!AO59+'HAM TAN (21-30)'!AO59+'DAI AN (21-30)'!AO59+'DINH AN (21-30)'!AO59+'NGOC BIEN (21-30)'!AO59+'LONG HIEP (21-30)'!AO59+'TAN HIEP (21-30)'!AO59</f>
        <v>#REF!</v>
      </c>
      <c r="AP59" s="471" t="e">
        <f>#REF!+#REF!+#REF!+#REF!+#REF!+#REF!+#REF!+#REF!+#REF!+'KIM SON (21-30)'!AP59+'HAM GIANG (21-30)'!AP59+'HAM TAN (21-30)'!AP59+'DAI AN (21-30)'!AP59+'DINH AN (21-30)'!AP59+'NGOC BIEN (21-30)'!AP59+'LONG HIEP (21-30)'!AP59+'TAN HIEP (21-30)'!AP59</f>
        <v>#REF!</v>
      </c>
      <c r="AQ59" s="471" t="e">
        <f>#REF!+#REF!+#REF!+#REF!+#REF!+#REF!+#REF!+#REF!+#REF!+'KIM SON (21-30)'!AQ59+'HAM GIANG (21-30)'!AQ59+'HAM TAN (21-30)'!AQ59+'DAI AN (21-30)'!AQ59+'DINH AN (21-30)'!AQ59+'NGOC BIEN (21-30)'!AQ59+'LONG HIEP (21-30)'!AQ59+'TAN HIEP (21-30)'!AQ59</f>
        <v>#REF!</v>
      </c>
      <c r="AR59" s="471" t="e">
        <f>#REF!+#REF!+#REF!+#REF!+#REF!+#REF!+#REF!+#REF!+#REF!+'KIM SON (21-30)'!AR59+'HAM GIANG (21-30)'!AR59+'HAM TAN (21-30)'!AR59+'DAI AN (21-30)'!AR59+'DINH AN (21-30)'!AR59+'NGOC BIEN (21-30)'!AR59+'LONG HIEP (21-30)'!AR59+'TAN HIEP (21-30)'!AR59</f>
        <v>#REF!</v>
      </c>
      <c r="AS59" s="471" t="e">
        <f>#REF!+#REF!+#REF!+#REF!+#REF!+#REF!+#REF!+#REF!+#REF!+'KIM SON (21-30)'!AS59+'HAM GIANG (21-30)'!AS59+'HAM TAN (21-30)'!AS59+'DAI AN (21-30)'!AS59+'DINH AN (21-30)'!AS59+'NGOC BIEN (21-30)'!AS59+'LONG HIEP (21-30)'!AS59+'TAN HIEP (21-30)'!AS59</f>
        <v>#REF!</v>
      </c>
      <c r="AT59" s="471" t="e">
        <f>#REF!+#REF!+#REF!+#REF!+#REF!+#REF!+#REF!+#REF!+#REF!+'KIM SON (21-30)'!AT59+'HAM GIANG (21-30)'!AT59+'HAM TAN (21-30)'!AT59+'DAI AN (21-30)'!AT59+'DINH AN (21-30)'!AT59+'NGOC BIEN (21-30)'!AT59+'LONG HIEP (21-30)'!AT59+'TAN HIEP (21-30)'!AT59</f>
        <v>#REF!</v>
      </c>
      <c r="AU59" s="471" t="e">
        <f>#REF!+#REF!+#REF!+#REF!+#REF!+#REF!+#REF!+#REF!+#REF!+'KIM SON (21-30)'!AU59+'HAM GIANG (21-30)'!AU59+'HAM TAN (21-30)'!AU59+'DAI AN (21-30)'!AU59+'DINH AN (21-30)'!AU59+'NGOC BIEN (21-30)'!AU59+'LONG HIEP (21-30)'!AU59+'TAN HIEP (21-30)'!AU59</f>
        <v>#REF!</v>
      </c>
      <c r="AV59" s="471" t="e">
        <f>#REF!+#REF!+#REF!+#REF!+#REF!+#REF!+#REF!+#REF!+#REF!+'KIM SON (21-30)'!AV59+'HAM GIANG (21-30)'!AV59+'HAM TAN (21-30)'!AV59+'DAI AN (21-30)'!AV59+'DINH AN (21-30)'!AV59+'NGOC BIEN (21-30)'!AV59+'LONG HIEP (21-30)'!AV59+'TAN HIEP (21-30)'!AV59</f>
        <v>#REF!</v>
      </c>
      <c r="AW59" s="471" t="e">
        <f>#REF!+#REF!+#REF!+#REF!+#REF!+#REF!+#REF!+#REF!+#REF!+'KIM SON (21-30)'!AW59+'HAM GIANG (21-30)'!AW59+'HAM TAN (21-30)'!AW59+'DAI AN (21-30)'!AW59+'DINH AN (21-30)'!AW59+'NGOC BIEN (21-30)'!AW59+'LONG HIEP (21-30)'!AW59+'TAN HIEP (21-30)'!AW59</f>
        <v>#REF!</v>
      </c>
      <c r="AX59" s="471" t="e">
        <f>#REF!+#REF!+#REF!+#REF!+#REF!+#REF!+#REF!+#REF!+#REF!+'KIM SON (21-30)'!AX59+'HAM GIANG (21-30)'!AX59+'HAM TAN (21-30)'!AX59+'DAI AN (21-30)'!AX59+'DINH AN (21-30)'!AX59+'NGOC BIEN (21-30)'!AX59+'LONG HIEP (21-30)'!AX59+'TAN HIEP (21-30)'!AX59</f>
        <v>#REF!</v>
      </c>
      <c r="AY59" s="471" t="e">
        <f>#REF!+#REF!+#REF!+#REF!+#REF!+#REF!+#REF!+#REF!+#REF!+'KIM SON (21-30)'!AY59+'HAM GIANG (21-30)'!AY59+'HAM TAN (21-30)'!AY59+'DAI AN (21-30)'!AY59+'DINH AN (21-30)'!AY59+'NGOC BIEN (21-30)'!AY59+'LONG HIEP (21-30)'!AY59+'TAN HIEP (21-30)'!AY59</f>
        <v>#REF!</v>
      </c>
      <c r="AZ59" s="471" t="e">
        <f>#REF!+#REF!+#REF!+#REF!+#REF!+#REF!+#REF!+#REF!+#REF!+'KIM SON (21-30)'!AZ59+'HAM GIANG (21-30)'!AZ59+'HAM TAN (21-30)'!AZ59+'DAI AN (21-30)'!AZ59+'DINH AN (21-30)'!AZ59+'NGOC BIEN (21-30)'!AZ59+'LONG HIEP (21-30)'!AZ59+'TAN HIEP (21-30)'!AZ59</f>
        <v>#REF!</v>
      </c>
      <c r="BA59" s="471" t="e">
        <f>#REF!+#REF!+#REF!+#REF!+#REF!+#REF!+#REF!+#REF!+#REF!+'KIM SON (21-30)'!BA59+'HAM GIANG (21-30)'!BA59+'HAM TAN (21-30)'!BA59+'DAI AN (21-30)'!BA59+'DINH AN (21-30)'!BA59+'NGOC BIEN (21-30)'!BA59+'LONG HIEP (21-30)'!BA59+'TAN HIEP (21-30)'!BA59</f>
        <v>#REF!</v>
      </c>
      <c r="BB59" s="471" t="e">
        <f>#REF!+#REF!+#REF!+#REF!+#REF!+#REF!+#REF!+#REF!+#REF!+'KIM SON (21-30)'!BB59+'HAM GIANG (21-30)'!BB59+'HAM TAN (21-30)'!BB59+'DAI AN (21-30)'!BB59+'DINH AN (21-30)'!BB59+'NGOC BIEN (21-30)'!BB59+'LONG HIEP (21-30)'!BB59+'TAN HIEP (21-30)'!BB59</f>
        <v>#REF!</v>
      </c>
      <c r="BC59" s="475" t="e">
        <f>$D59-$BH59</f>
        <v>#REF!</v>
      </c>
      <c r="BD59" s="471" t="e">
        <f>#REF!+#REF!+#REF!+#REF!+#REF!+#REF!+#REF!+#REF!+#REF!+'KIM SON (21-30)'!BD59+'HAM GIANG (21-30)'!BD59+'HAM TAN (21-30)'!BD59+'DAI AN (21-30)'!BD59+'DINH AN (21-30)'!BD59+'NGOC BIEN (21-30)'!BD59+'LONG HIEP (21-30)'!BD59+'TAN HIEP (21-30)'!BD59</f>
        <v>#REF!</v>
      </c>
      <c r="BE59" s="471" t="e">
        <f>#REF!+#REF!+#REF!+#REF!+#REF!+#REF!+#REF!+#REF!+#REF!+'KIM SON (21-30)'!BE59+'HAM GIANG (21-30)'!BE59+'HAM TAN (21-30)'!BE59+'DAI AN (21-30)'!BE59+'DINH AN (21-30)'!BE59+'NGOC BIEN (21-30)'!BE59+'LONG HIEP (21-30)'!BE59+'TAN HIEP (21-30)'!BE59</f>
        <v>#REF!</v>
      </c>
      <c r="BF59" s="471" t="e">
        <f>#REF!+#REF!+#REF!+#REF!+#REF!+#REF!+#REF!+#REF!+#REF!+'KIM SON (21-30)'!BF59+'HAM GIANG (21-30)'!BF59+'HAM TAN (21-30)'!BF59+'DAI AN (21-30)'!BF59+'DINH AN (21-30)'!BF59+'NGOC BIEN (21-30)'!BF59+'LONG HIEP (21-30)'!BF59+'TAN HIEP (21-30)'!BF59</f>
        <v>#REF!</v>
      </c>
      <c r="BG59" s="468"/>
      <c r="BH59" s="468" t="e">
        <f>SUM(BF59,BG59,R59,E59)</f>
        <v>#REF!</v>
      </c>
      <c r="BI59" s="472" t="e">
        <f>$BC$64-BH59</f>
        <v>#REF!</v>
      </c>
      <c r="BJ59" s="468" t="e">
        <f t="shared" si="15"/>
        <v>#REF!</v>
      </c>
      <c r="BK59" s="450"/>
      <c r="BL59" s="451"/>
      <c r="BM59" s="32"/>
    </row>
    <row r="60" spans="1:65" s="50" customFormat="1" ht="43.5" customHeight="1">
      <c r="A60" s="378" t="s">
        <v>412</v>
      </c>
      <c r="B60" s="477" t="s">
        <v>125</v>
      </c>
      <c r="C60" s="16" t="s">
        <v>126</v>
      </c>
      <c r="D60" s="471" t="e">
        <f>#REF!+#REF!+#REF!+#REF!+#REF!+#REF!+#REF!+#REF!+#REF!+'KIM SON (21-30)'!D60+'HAM GIANG (21-30)'!D60+'HAM TAN (21-30)'!D60+'DAI AN (21-30)'!D60+'DINH AN (21-30)'!D60+'NGOC BIEN (21-30)'!D60+'LONG HIEP (21-30)'!D60+'TAN HIEP (21-30)'!D60</f>
        <v>#REF!</v>
      </c>
      <c r="E60" s="468" t="e">
        <f t="shared" si="16"/>
        <v>#REF!</v>
      </c>
      <c r="F60" s="471" t="e">
        <f>#REF!+#REF!+#REF!+#REF!+#REF!+#REF!+#REF!+#REF!+#REF!+'KIM SON (21-30)'!F60+'HAM GIANG (21-30)'!F60+'HAM TAN (21-30)'!F60+'DAI AN (21-30)'!F60+'DINH AN (21-30)'!F60+'NGOC BIEN (21-30)'!F60+'LONG HIEP (21-30)'!F60+'TAN HIEP (21-30)'!F60</f>
        <v>#REF!</v>
      </c>
      <c r="G60" s="471" t="e">
        <f>#REF!+#REF!+#REF!+#REF!+#REF!+#REF!+#REF!+#REF!+#REF!+'KIM SON (21-30)'!G60+'HAM GIANG (21-30)'!G60+'HAM TAN (21-30)'!G60+'DAI AN (21-30)'!G60+'DINH AN (21-30)'!G60+'NGOC BIEN (21-30)'!G60+'LONG HIEP (21-30)'!G60+'TAN HIEP (21-30)'!G60</f>
        <v>#REF!</v>
      </c>
      <c r="H60" s="471" t="e">
        <f>#REF!+#REF!+#REF!+#REF!+#REF!+#REF!+#REF!+#REF!+#REF!+'KIM SON (21-30)'!H60+'HAM GIANG (21-30)'!H60+'HAM TAN (21-30)'!H60+'DAI AN (21-30)'!H60+'DINH AN (21-30)'!H60+'NGOC BIEN (21-30)'!H60+'LONG HIEP (21-30)'!H60+'TAN HIEP (21-30)'!H60</f>
        <v>#REF!</v>
      </c>
      <c r="I60" s="471" t="e">
        <f>#REF!+#REF!+#REF!+#REF!+#REF!+#REF!+#REF!+#REF!+#REF!+'KIM SON (21-30)'!I60+'HAM GIANG (21-30)'!I60+'HAM TAN (21-30)'!I60+'DAI AN (21-30)'!I60+'DINH AN (21-30)'!I60+'NGOC BIEN (21-30)'!I60+'LONG HIEP (21-30)'!I60+'TAN HIEP (21-30)'!I60</f>
        <v>#REF!</v>
      </c>
      <c r="J60" s="471" t="e">
        <f>#REF!+#REF!+#REF!+#REF!+#REF!+#REF!+#REF!+#REF!+#REF!+'KIM SON (21-30)'!J60+'HAM GIANG (21-30)'!J60+'HAM TAN (21-30)'!J60+'DAI AN (21-30)'!J60+'DINH AN (21-30)'!J60+'NGOC BIEN (21-30)'!J60+'LONG HIEP (21-30)'!J60+'TAN HIEP (21-30)'!J60</f>
        <v>#REF!</v>
      </c>
      <c r="K60" s="471" t="e">
        <f>#REF!+#REF!+#REF!+#REF!+#REF!+#REF!+#REF!+#REF!+#REF!+'KIM SON (21-30)'!K60+'HAM GIANG (21-30)'!K60+'HAM TAN (21-30)'!K60+'DAI AN (21-30)'!K60+'DINH AN (21-30)'!K60+'NGOC BIEN (21-30)'!K60+'LONG HIEP (21-30)'!K60+'TAN HIEP (21-30)'!K60</f>
        <v>#REF!</v>
      </c>
      <c r="L60" s="471" t="e">
        <f>#REF!+#REF!+#REF!+#REF!+#REF!+#REF!+#REF!+#REF!+#REF!+'KIM SON (21-30)'!L60+'HAM GIANG (21-30)'!L60+'HAM TAN (21-30)'!L60+'DAI AN (21-30)'!L60+'DINH AN (21-30)'!L60+'NGOC BIEN (21-30)'!L60+'LONG HIEP (21-30)'!L60+'TAN HIEP (21-30)'!L60</f>
        <v>#REF!</v>
      </c>
      <c r="M60" s="471" t="e">
        <f>#REF!+#REF!+#REF!+#REF!+#REF!+#REF!+#REF!+#REF!+#REF!+'KIM SON (21-30)'!M60+'HAM GIANG (21-30)'!M60+'HAM TAN (21-30)'!M60+'DAI AN (21-30)'!M60+'DINH AN (21-30)'!M60+'NGOC BIEN (21-30)'!M60+'LONG HIEP (21-30)'!M60+'TAN HIEP (21-30)'!M60</f>
        <v>#REF!</v>
      </c>
      <c r="N60" s="471" t="e">
        <f>#REF!+#REF!+#REF!+#REF!+#REF!+#REF!+#REF!+#REF!+#REF!+'KIM SON (21-30)'!N60+'HAM GIANG (21-30)'!N60+'HAM TAN (21-30)'!N60+'DAI AN (21-30)'!N60+'DINH AN (21-30)'!N60+'NGOC BIEN (21-30)'!N60+'LONG HIEP (21-30)'!N60+'TAN HIEP (21-30)'!N60</f>
        <v>#REF!</v>
      </c>
      <c r="O60" s="471" t="e">
        <f>#REF!+#REF!+#REF!+#REF!+#REF!+#REF!+#REF!+#REF!+#REF!+'KIM SON (21-30)'!O60+'HAM GIANG (21-30)'!O60+'HAM TAN (21-30)'!O60+'DAI AN (21-30)'!O60+'DINH AN (21-30)'!O60+'NGOC BIEN (21-30)'!O60+'LONG HIEP (21-30)'!O60+'TAN HIEP (21-30)'!O60</f>
        <v>#REF!</v>
      </c>
      <c r="P60" s="471" t="e">
        <f>#REF!+#REF!+#REF!+#REF!+#REF!+#REF!+#REF!+#REF!+#REF!+'KIM SON (21-30)'!P60+'HAM GIANG (21-30)'!P60+'HAM TAN (21-30)'!P60+'DAI AN (21-30)'!P60+'DINH AN (21-30)'!P60+'NGOC BIEN (21-30)'!P60+'LONG HIEP (21-30)'!P60+'TAN HIEP (21-30)'!P60</f>
        <v>#REF!</v>
      </c>
      <c r="Q60" s="471" t="e">
        <f>#REF!+#REF!+#REF!+#REF!+#REF!+#REF!+#REF!+#REF!+#REF!+'KIM SON (21-30)'!Q60+'HAM GIANG (21-30)'!Q60+'HAM TAN (21-30)'!Q60+'DAI AN (21-30)'!Q60+'DINH AN (21-30)'!Q60+'NGOC BIEN (21-30)'!Q60+'LONG HIEP (21-30)'!Q60+'TAN HIEP (21-30)'!Q60</f>
        <v>#REF!</v>
      </c>
      <c r="R60" s="468" t="e">
        <f>SUM(T60:AB60,BE60,AT60:BC60)</f>
        <v>#REF!</v>
      </c>
      <c r="S60" s="471" t="e">
        <f>#REF!+#REF!+#REF!+#REF!+#REF!+#REF!+#REF!+#REF!+#REF!+'KIM SON (21-30)'!S60+'HAM GIANG (21-30)'!S60+'HAM TAN (21-30)'!S60+'DAI AN (21-30)'!S60+'DINH AN (21-30)'!S60+'NGOC BIEN (21-30)'!S60+'LONG HIEP (21-30)'!S60+'TAN HIEP (21-30)'!S60</f>
        <v>#REF!</v>
      </c>
      <c r="T60" s="471" t="e">
        <f>#REF!+#REF!+#REF!+#REF!+#REF!+#REF!+#REF!+#REF!+#REF!+'KIM SON (21-30)'!T60+'HAM GIANG (21-30)'!T60+'HAM TAN (21-30)'!T60+'DAI AN (21-30)'!T60+'DINH AN (21-30)'!T60+'NGOC BIEN (21-30)'!T60+'LONG HIEP (21-30)'!T60+'TAN HIEP (21-30)'!T60</f>
        <v>#REF!</v>
      </c>
      <c r="U60" s="471" t="e">
        <f>#REF!+#REF!+#REF!+#REF!+#REF!+#REF!+#REF!+#REF!+#REF!+'KIM SON (21-30)'!U60+'HAM GIANG (21-30)'!U60+'HAM TAN (21-30)'!U60+'DAI AN (21-30)'!U60+'DINH AN (21-30)'!U60+'NGOC BIEN (21-30)'!U60+'LONG HIEP (21-30)'!U60+'TAN HIEP (21-30)'!U60</f>
        <v>#REF!</v>
      </c>
      <c r="V60" s="471" t="e">
        <f>#REF!+#REF!+#REF!+#REF!+#REF!+#REF!+#REF!+#REF!+#REF!+'KIM SON (21-30)'!V60+'HAM GIANG (21-30)'!V60+'HAM TAN (21-30)'!V60+'DAI AN (21-30)'!V60+'DINH AN (21-30)'!V60+'NGOC BIEN (21-30)'!V60+'LONG HIEP (21-30)'!V60+'TAN HIEP (21-30)'!V60</f>
        <v>#REF!</v>
      </c>
      <c r="W60" s="471" t="e">
        <f>#REF!+#REF!+#REF!+#REF!+#REF!+#REF!+#REF!+#REF!+#REF!+'KIM SON (21-30)'!W60+'HAM GIANG (21-30)'!W60+'HAM TAN (21-30)'!W60+'DAI AN (21-30)'!W60+'DINH AN (21-30)'!W60+'NGOC BIEN (21-30)'!W60+'LONG HIEP (21-30)'!W60+'TAN HIEP (21-30)'!W60</f>
        <v>#REF!</v>
      </c>
      <c r="X60" s="471" t="e">
        <f>#REF!+#REF!+#REF!+#REF!+#REF!+#REF!+#REF!+#REF!+#REF!+'KIM SON (21-30)'!X60+'HAM GIANG (21-30)'!X60+'HAM TAN (21-30)'!X60+'DAI AN (21-30)'!X60+'DINH AN (21-30)'!X60+'NGOC BIEN (21-30)'!X60+'LONG HIEP (21-30)'!X60+'TAN HIEP (21-30)'!X60</f>
        <v>#REF!</v>
      </c>
      <c r="Y60" s="471" t="e">
        <f>#REF!+#REF!+#REF!+#REF!+#REF!+#REF!+#REF!+#REF!+#REF!+'KIM SON (21-30)'!Y60+'HAM GIANG (21-30)'!Y60+'HAM TAN (21-30)'!Y60+'DAI AN (21-30)'!Y60+'DINH AN (21-30)'!Y60+'NGOC BIEN (21-30)'!Y60+'LONG HIEP (21-30)'!Y60+'TAN HIEP (21-30)'!Y60</f>
        <v>#REF!</v>
      </c>
      <c r="Z60" s="471" t="e">
        <f>#REF!+#REF!+#REF!+#REF!+#REF!+#REF!+#REF!+#REF!+#REF!+'KIM SON (21-30)'!Z60+'HAM GIANG (21-30)'!Z60+'HAM TAN (21-30)'!Z60+'DAI AN (21-30)'!Z60+'DINH AN (21-30)'!Z60+'NGOC BIEN (21-30)'!Z60+'LONG HIEP (21-30)'!Z60+'TAN HIEP (21-30)'!Z60</f>
        <v>#REF!</v>
      </c>
      <c r="AA60" s="471" t="e">
        <f>#REF!+#REF!+#REF!+#REF!+#REF!+#REF!+#REF!+#REF!+#REF!+'KIM SON (21-30)'!AA60+'HAM GIANG (21-30)'!AA60+'HAM TAN (21-30)'!AA60+'DAI AN (21-30)'!AA60+'DINH AN (21-30)'!AA60+'NGOC BIEN (21-30)'!AA60+'LONG HIEP (21-30)'!AA60+'TAN HIEP (21-30)'!AA60</f>
        <v>#REF!</v>
      </c>
      <c r="AB60" s="468" t="e">
        <f t="shared" si="18"/>
        <v>#REF!</v>
      </c>
      <c r="AC60" s="471" t="e">
        <f>#REF!+#REF!+#REF!+#REF!+#REF!+#REF!+#REF!+#REF!+#REF!+'KIM SON (21-30)'!AC60+'HAM GIANG (21-30)'!AC60+'HAM TAN (21-30)'!AC60+'DAI AN (21-30)'!AC60+'DINH AN (21-30)'!AC60+'NGOC BIEN (21-30)'!AC60+'LONG HIEP (21-30)'!AC60+'TAN HIEP (21-30)'!AC60</f>
        <v>#REF!</v>
      </c>
      <c r="AD60" s="471" t="e">
        <f>#REF!+#REF!+#REF!+#REF!+#REF!+#REF!+#REF!+#REF!+#REF!+'KIM SON (21-30)'!AD60+'HAM GIANG (21-30)'!AD60+'HAM TAN (21-30)'!AD60+'DAI AN (21-30)'!AD60+'DINH AN (21-30)'!AD60+'NGOC BIEN (21-30)'!AD60+'LONG HIEP (21-30)'!AD60+'TAN HIEP (21-30)'!AD60</f>
        <v>#REF!</v>
      </c>
      <c r="AE60" s="471" t="e">
        <f>#REF!+#REF!+#REF!+#REF!+#REF!+#REF!+#REF!+#REF!+#REF!+'KIM SON (21-30)'!AE60+'HAM GIANG (21-30)'!AE60+'HAM TAN (21-30)'!AE60+'DAI AN (21-30)'!AE60+'DINH AN (21-30)'!AE60+'NGOC BIEN (21-30)'!AE60+'LONG HIEP (21-30)'!AE60+'TAN HIEP (21-30)'!AE60</f>
        <v>#REF!</v>
      </c>
      <c r="AF60" s="471" t="e">
        <f>#REF!+#REF!+#REF!+#REF!+#REF!+#REF!+#REF!+#REF!+#REF!+'KIM SON (21-30)'!AF60+'HAM GIANG (21-30)'!AF60+'HAM TAN (21-30)'!AF60+'DAI AN (21-30)'!AF60+'DINH AN (21-30)'!AF60+'NGOC BIEN (21-30)'!AF60+'LONG HIEP (21-30)'!AF60+'TAN HIEP (21-30)'!AF60</f>
        <v>#REF!</v>
      </c>
      <c r="AG60" s="471" t="e">
        <f>#REF!+#REF!+#REF!+#REF!+#REF!+#REF!+#REF!+#REF!+#REF!+'KIM SON (21-30)'!AG60+'HAM GIANG (21-30)'!AG60+'HAM TAN (21-30)'!AG60+'DAI AN (21-30)'!AG60+'DINH AN (21-30)'!AG60+'NGOC BIEN (21-30)'!AG60+'LONG HIEP (21-30)'!AG60+'TAN HIEP (21-30)'!AG60</f>
        <v>#REF!</v>
      </c>
      <c r="AH60" s="471" t="e">
        <f>#REF!+#REF!+#REF!+#REF!+#REF!+#REF!+#REF!+#REF!+#REF!+'KIM SON (21-30)'!AH60+'HAM GIANG (21-30)'!AH60+'HAM TAN (21-30)'!AH60+'DAI AN (21-30)'!AH60+'DINH AN (21-30)'!AH60+'NGOC BIEN (21-30)'!AH60+'LONG HIEP (21-30)'!AH60+'TAN HIEP (21-30)'!AH60</f>
        <v>#REF!</v>
      </c>
      <c r="AI60" s="471" t="e">
        <f>#REF!+#REF!+#REF!+#REF!+#REF!+#REF!+#REF!+#REF!+#REF!+'KIM SON (21-30)'!AI60+'HAM GIANG (21-30)'!AI60+'HAM TAN (21-30)'!AI60+'DAI AN (21-30)'!AI60+'DINH AN (21-30)'!AI60+'NGOC BIEN (21-30)'!AI60+'LONG HIEP (21-30)'!AI60+'TAN HIEP (21-30)'!AI60</f>
        <v>#REF!</v>
      </c>
      <c r="AJ60" s="471" t="e">
        <f>#REF!+#REF!+#REF!+#REF!+#REF!+#REF!+#REF!+#REF!+#REF!+'KIM SON (21-30)'!AJ60+'HAM GIANG (21-30)'!AJ60+'HAM TAN (21-30)'!AJ60+'DAI AN (21-30)'!AJ60+'DINH AN (21-30)'!AJ60+'NGOC BIEN (21-30)'!AJ60+'LONG HIEP (21-30)'!AJ60+'TAN HIEP (21-30)'!AJ60</f>
        <v>#REF!</v>
      </c>
      <c r="AK60" s="471" t="e">
        <f>#REF!+#REF!+#REF!+#REF!+#REF!+#REF!+#REF!+#REF!+#REF!+'KIM SON (21-30)'!AK60+'HAM GIANG (21-30)'!AK60+'HAM TAN (21-30)'!AK60+'DAI AN (21-30)'!AK60+'DINH AN (21-30)'!AK60+'NGOC BIEN (21-30)'!AK60+'LONG HIEP (21-30)'!AK60+'TAN HIEP (21-30)'!AK60</f>
        <v>#REF!</v>
      </c>
      <c r="AL60" s="471" t="e">
        <f>#REF!+#REF!+#REF!+#REF!+#REF!+#REF!+#REF!+#REF!+#REF!+'KIM SON (21-30)'!AL60+'HAM GIANG (21-30)'!AL60+'HAM TAN (21-30)'!AL60+'DAI AN (21-30)'!AL60+'DINH AN (21-30)'!AL60+'NGOC BIEN (21-30)'!AL60+'LONG HIEP (21-30)'!AL60+'TAN HIEP (21-30)'!AL60</f>
        <v>#REF!</v>
      </c>
      <c r="AM60" s="471" t="e">
        <f>#REF!+#REF!+#REF!+#REF!+#REF!+#REF!+#REF!+#REF!+#REF!+'KIM SON (21-30)'!AM60+'HAM GIANG (21-30)'!AM60+'HAM TAN (21-30)'!AM60+'DAI AN (21-30)'!AM60+'DINH AN (21-30)'!AM60+'NGOC BIEN (21-30)'!AM60+'LONG HIEP (21-30)'!AM60+'TAN HIEP (21-30)'!AM60</f>
        <v>#REF!</v>
      </c>
      <c r="AN60" s="471" t="e">
        <f>#REF!+#REF!+#REF!+#REF!+#REF!+#REF!+#REF!+#REF!+#REF!+'KIM SON (21-30)'!AN60+'HAM GIANG (21-30)'!AN60+'HAM TAN (21-30)'!AN60+'DAI AN (21-30)'!AN60+'DINH AN (21-30)'!AN60+'NGOC BIEN (21-30)'!AN60+'LONG HIEP (21-30)'!AN60+'TAN HIEP (21-30)'!AN60</f>
        <v>#REF!</v>
      </c>
      <c r="AO60" s="471" t="e">
        <f>#REF!+#REF!+#REF!+#REF!+#REF!+#REF!+#REF!+#REF!+#REF!+'KIM SON (21-30)'!AO60+'HAM GIANG (21-30)'!AO60+'HAM TAN (21-30)'!AO60+'DAI AN (21-30)'!AO60+'DINH AN (21-30)'!AO60+'NGOC BIEN (21-30)'!AO60+'LONG HIEP (21-30)'!AO60+'TAN HIEP (21-30)'!AO60</f>
        <v>#REF!</v>
      </c>
      <c r="AP60" s="471" t="e">
        <f>#REF!+#REF!+#REF!+#REF!+#REF!+#REF!+#REF!+#REF!+#REF!+'KIM SON (21-30)'!AP60+'HAM GIANG (21-30)'!AP60+'HAM TAN (21-30)'!AP60+'DAI AN (21-30)'!AP60+'DINH AN (21-30)'!AP60+'NGOC BIEN (21-30)'!AP60+'LONG HIEP (21-30)'!AP60+'TAN HIEP (21-30)'!AP60</f>
        <v>#REF!</v>
      </c>
      <c r="AQ60" s="471" t="e">
        <f>#REF!+#REF!+#REF!+#REF!+#REF!+#REF!+#REF!+#REF!+#REF!+'KIM SON (21-30)'!AQ60+'HAM GIANG (21-30)'!AQ60+'HAM TAN (21-30)'!AQ60+'DAI AN (21-30)'!AQ60+'DINH AN (21-30)'!AQ60+'NGOC BIEN (21-30)'!AQ60+'LONG HIEP (21-30)'!AQ60+'TAN HIEP (21-30)'!AQ60</f>
        <v>#REF!</v>
      </c>
      <c r="AR60" s="471" t="e">
        <f>#REF!+#REF!+#REF!+#REF!+#REF!+#REF!+#REF!+#REF!+#REF!+'KIM SON (21-30)'!AR60+'HAM GIANG (21-30)'!AR60+'HAM TAN (21-30)'!AR60+'DAI AN (21-30)'!AR60+'DINH AN (21-30)'!AR60+'NGOC BIEN (21-30)'!AR60+'LONG HIEP (21-30)'!AR60+'TAN HIEP (21-30)'!AR60</f>
        <v>#REF!</v>
      </c>
      <c r="AS60" s="471" t="e">
        <f>#REF!+#REF!+#REF!+#REF!+#REF!+#REF!+#REF!+#REF!+#REF!+'KIM SON (21-30)'!AS60+'HAM GIANG (21-30)'!AS60+'HAM TAN (21-30)'!AS60+'DAI AN (21-30)'!AS60+'DINH AN (21-30)'!AS60+'NGOC BIEN (21-30)'!AS60+'LONG HIEP (21-30)'!AS60+'TAN HIEP (21-30)'!AS60</f>
        <v>#REF!</v>
      </c>
      <c r="AT60" s="471" t="e">
        <f>#REF!+#REF!+#REF!+#REF!+#REF!+#REF!+#REF!+#REF!+#REF!+'KIM SON (21-30)'!AT60+'HAM GIANG (21-30)'!AT60+'HAM TAN (21-30)'!AT60+'DAI AN (21-30)'!AT60+'DINH AN (21-30)'!AT60+'NGOC BIEN (21-30)'!AT60+'LONG HIEP (21-30)'!AT60+'TAN HIEP (21-30)'!AT60</f>
        <v>#REF!</v>
      </c>
      <c r="AU60" s="471" t="e">
        <f>#REF!+#REF!+#REF!+#REF!+#REF!+#REF!+#REF!+#REF!+#REF!+'KIM SON (21-30)'!AU60+'HAM GIANG (21-30)'!AU60+'HAM TAN (21-30)'!AU60+'DAI AN (21-30)'!AU60+'DINH AN (21-30)'!AU60+'NGOC BIEN (21-30)'!AU60+'LONG HIEP (21-30)'!AU60+'TAN HIEP (21-30)'!AU60</f>
        <v>#REF!</v>
      </c>
      <c r="AV60" s="471" t="e">
        <f>#REF!+#REF!+#REF!+#REF!+#REF!+#REF!+#REF!+#REF!+#REF!+'KIM SON (21-30)'!AV60+'HAM GIANG (21-30)'!AV60+'HAM TAN (21-30)'!AV60+'DAI AN (21-30)'!AV60+'DINH AN (21-30)'!AV60+'NGOC BIEN (21-30)'!AV60+'LONG HIEP (21-30)'!AV60+'TAN HIEP (21-30)'!AV60</f>
        <v>#REF!</v>
      </c>
      <c r="AW60" s="471" t="e">
        <f>#REF!+#REF!+#REF!+#REF!+#REF!+#REF!+#REF!+#REF!+#REF!+'KIM SON (21-30)'!AW60+'HAM GIANG (21-30)'!AW60+'HAM TAN (21-30)'!AW60+'DAI AN (21-30)'!AW60+'DINH AN (21-30)'!AW60+'NGOC BIEN (21-30)'!AW60+'LONG HIEP (21-30)'!AW60+'TAN HIEP (21-30)'!AW60</f>
        <v>#REF!</v>
      </c>
      <c r="AX60" s="471" t="e">
        <f>#REF!+#REF!+#REF!+#REF!+#REF!+#REF!+#REF!+#REF!+#REF!+'KIM SON (21-30)'!AX60+'HAM GIANG (21-30)'!AX60+'HAM TAN (21-30)'!AX60+'DAI AN (21-30)'!AX60+'DINH AN (21-30)'!AX60+'NGOC BIEN (21-30)'!AX60+'LONG HIEP (21-30)'!AX60+'TAN HIEP (21-30)'!AX60</f>
        <v>#REF!</v>
      </c>
      <c r="AY60" s="471" t="e">
        <f>#REF!+#REF!+#REF!+#REF!+#REF!+#REF!+#REF!+#REF!+#REF!+'KIM SON (21-30)'!AY60+'HAM GIANG (21-30)'!AY60+'HAM TAN (21-30)'!AY60+'DAI AN (21-30)'!AY60+'DINH AN (21-30)'!AY60+'NGOC BIEN (21-30)'!AY60+'LONG HIEP (21-30)'!AY60+'TAN HIEP (21-30)'!AY60</f>
        <v>#REF!</v>
      </c>
      <c r="AZ60" s="471" t="e">
        <f>#REF!+#REF!+#REF!+#REF!+#REF!+#REF!+#REF!+#REF!+#REF!+'KIM SON (21-30)'!AZ60+'HAM GIANG (21-30)'!AZ60+'HAM TAN (21-30)'!AZ60+'DAI AN (21-30)'!AZ60+'DINH AN (21-30)'!AZ60+'NGOC BIEN (21-30)'!AZ60+'LONG HIEP (21-30)'!AZ60+'TAN HIEP (21-30)'!AZ60</f>
        <v>#REF!</v>
      </c>
      <c r="BA60" s="471" t="e">
        <f>#REF!+#REF!+#REF!+#REF!+#REF!+#REF!+#REF!+#REF!+#REF!+'KIM SON (21-30)'!BA60+'HAM GIANG (21-30)'!BA60+'HAM TAN (21-30)'!BA60+'DAI AN (21-30)'!BA60+'DINH AN (21-30)'!BA60+'NGOC BIEN (21-30)'!BA60+'LONG HIEP (21-30)'!BA60+'TAN HIEP (21-30)'!BA60</f>
        <v>#REF!</v>
      </c>
      <c r="BB60" s="471" t="e">
        <f>#REF!+#REF!+#REF!+#REF!+#REF!+#REF!+#REF!+#REF!+#REF!+'KIM SON (21-30)'!BB60+'HAM GIANG (21-30)'!BB60+'HAM TAN (21-30)'!BB60+'DAI AN (21-30)'!BB60+'DINH AN (21-30)'!BB60+'NGOC BIEN (21-30)'!BB60+'LONG HIEP (21-30)'!BB60+'TAN HIEP (21-30)'!BB60</f>
        <v>#REF!</v>
      </c>
      <c r="BC60" s="471" t="e">
        <f>#REF!+#REF!+#REF!+#REF!+#REF!+#REF!+#REF!+#REF!+#REF!+'KIM SON (21-30)'!BC60+'HAM GIANG (21-30)'!BC60+'HAM TAN (21-30)'!BC60+'DAI AN (21-30)'!BC60+'DINH AN (21-30)'!BC60+'NGOC BIEN (21-30)'!BC60+'LONG HIEP (21-30)'!BC60+'TAN HIEP (21-30)'!BC60</f>
        <v>#REF!</v>
      </c>
      <c r="BD60" s="475" t="e">
        <f>$D60-$BH60</f>
        <v>#REF!</v>
      </c>
      <c r="BE60" s="471" t="e">
        <f>#REF!+#REF!+#REF!+#REF!+#REF!+#REF!+#REF!+#REF!+#REF!+'KIM SON (21-30)'!BE60+'HAM GIANG (21-30)'!BE60+'HAM TAN (21-30)'!BE60+'DAI AN (21-30)'!BE60+'DINH AN (21-30)'!BE60+'NGOC BIEN (21-30)'!BE60+'LONG HIEP (21-30)'!BE60+'TAN HIEP (21-30)'!BE60</f>
        <v>#REF!</v>
      </c>
      <c r="BF60" s="471" t="e">
        <f>#REF!+#REF!+#REF!+#REF!+#REF!+#REF!+#REF!+#REF!+#REF!+'KIM SON (21-30)'!BF60+'HAM GIANG (21-30)'!BF60+'HAM TAN (21-30)'!BF60+'DAI AN (21-30)'!BF60+'DINH AN (21-30)'!BF60+'NGOC BIEN (21-30)'!BF60+'LONG HIEP (21-30)'!BF60+'TAN HIEP (21-30)'!BF60</f>
        <v>#REF!</v>
      </c>
      <c r="BG60" s="468"/>
      <c r="BH60" s="468" t="e">
        <f t="shared" si="17"/>
        <v>#REF!</v>
      </c>
      <c r="BI60" s="478" t="e">
        <f>$BD$64-BH60</f>
        <v>#REF!</v>
      </c>
      <c r="BJ60" s="468" t="e">
        <f t="shared" si="15"/>
        <v>#REF!</v>
      </c>
      <c r="BK60" s="450"/>
      <c r="BL60" s="451"/>
      <c r="BM60" s="36"/>
    </row>
    <row r="61" spans="1:65" s="50" customFormat="1" ht="43.5" customHeight="1">
      <c r="A61" s="378" t="s">
        <v>115</v>
      </c>
      <c r="B61" s="477" t="s">
        <v>128</v>
      </c>
      <c r="C61" s="16" t="s">
        <v>129</v>
      </c>
      <c r="D61" s="471" t="e">
        <f>#REF!+#REF!+#REF!+#REF!+#REF!+#REF!+#REF!+#REF!+#REF!+'KIM SON (21-30)'!D61+'HAM GIANG (21-30)'!D61+'HAM TAN (21-30)'!D61+'DAI AN (21-30)'!D61+'DINH AN (21-30)'!D61+'NGOC BIEN (21-30)'!D61+'LONG HIEP (21-30)'!D61+'TAN HIEP (21-30)'!D61</f>
        <v>#REF!</v>
      </c>
      <c r="E61" s="468" t="e">
        <f t="shared" si="16"/>
        <v>#REF!</v>
      </c>
      <c r="F61" s="471" t="e">
        <f>#REF!+#REF!+#REF!+#REF!+#REF!+#REF!+#REF!+#REF!+#REF!+'KIM SON (21-30)'!F61+'HAM GIANG (21-30)'!F61+'HAM TAN (21-30)'!F61+'DAI AN (21-30)'!F61+'DINH AN (21-30)'!F61+'NGOC BIEN (21-30)'!F61+'LONG HIEP (21-30)'!F61+'TAN HIEP (21-30)'!F61</f>
        <v>#REF!</v>
      </c>
      <c r="G61" s="471" t="e">
        <f>#REF!+#REF!+#REF!+#REF!+#REF!+#REF!+#REF!+#REF!+#REF!+'KIM SON (21-30)'!G61+'HAM GIANG (21-30)'!G61+'HAM TAN (21-30)'!G61+'DAI AN (21-30)'!G61+'DINH AN (21-30)'!G61+'NGOC BIEN (21-30)'!G61+'LONG HIEP (21-30)'!G61+'TAN HIEP (21-30)'!G61</f>
        <v>#REF!</v>
      </c>
      <c r="H61" s="471" t="e">
        <f>#REF!+#REF!+#REF!+#REF!+#REF!+#REF!+#REF!+#REF!+#REF!+'KIM SON (21-30)'!H61+'HAM GIANG (21-30)'!H61+'HAM TAN (21-30)'!H61+'DAI AN (21-30)'!H61+'DINH AN (21-30)'!H61+'NGOC BIEN (21-30)'!H61+'LONG HIEP (21-30)'!H61+'TAN HIEP (21-30)'!H61</f>
        <v>#REF!</v>
      </c>
      <c r="I61" s="471" t="e">
        <f>#REF!+#REF!+#REF!+#REF!+#REF!+#REF!+#REF!+#REF!+#REF!+'KIM SON (21-30)'!I61+'HAM GIANG (21-30)'!I61+'HAM TAN (21-30)'!I61+'DAI AN (21-30)'!I61+'DINH AN (21-30)'!I61+'NGOC BIEN (21-30)'!I61+'LONG HIEP (21-30)'!I61+'TAN HIEP (21-30)'!I61</f>
        <v>#REF!</v>
      </c>
      <c r="J61" s="471" t="e">
        <f>#REF!+#REF!+#REF!+#REF!+#REF!+#REF!+#REF!+#REF!+#REF!+'KIM SON (21-30)'!J61+'HAM GIANG (21-30)'!J61+'HAM TAN (21-30)'!J61+'DAI AN (21-30)'!J61+'DINH AN (21-30)'!J61+'NGOC BIEN (21-30)'!J61+'LONG HIEP (21-30)'!J61+'TAN HIEP (21-30)'!J61</f>
        <v>#REF!</v>
      </c>
      <c r="K61" s="471" t="e">
        <f>#REF!+#REF!+#REF!+#REF!+#REF!+#REF!+#REF!+#REF!+#REF!+'KIM SON (21-30)'!K61+'HAM GIANG (21-30)'!K61+'HAM TAN (21-30)'!K61+'DAI AN (21-30)'!K61+'DINH AN (21-30)'!K61+'NGOC BIEN (21-30)'!K61+'LONG HIEP (21-30)'!K61+'TAN HIEP (21-30)'!K61</f>
        <v>#REF!</v>
      </c>
      <c r="L61" s="471" t="e">
        <f>#REF!+#REF!+#REF!+#REF!+#REF!+#REF!+#REF!+#REF!+#REF!+'KIM SON (21-30)'!L61+'HAM GIANG (21-30)'!L61+'HAM TAN (21-30)'!L61+'DAI AN (21-30)'!L61+'DINH AN (21-30)'!L61+'NGOC BIEN (21-30)'!L61+'LONG HIEP (21-30)'!L61+'TAN HIEP (21-30)'!L61</f>
        <v>#REF!</v>
      </c>
      <c r="M61" s="471" t="e">
        <f>#REF!+#REF!+#REF!+#REF!+#REF!+#REF!+#REF!+#REF!+#REF!+'KIM SON (21-30)'!M61+'HAM GIANG (21-30)'!M61+'HAM TAN (21-30)'!M61+'DAI AN (21-30)'!M61+'DINH AN (21-30)'!M61+'NGOC BIEN (21-30)'!M61+'LONG HIEP (21-30)'!M61+'TAN HIEP (21-30)'!M61</f>
        <v>#REF!</v>
      </c>
      <c r="N61" s="471" t="e">
        <f>#REF!+#REF!+#REF!+#REF!+#REF!+#REF!+#REF!+#REF!+#REF!+'KIM SON (21-30)'!N61+'HAM GIANG (21-30)'!N61+'HAM TAN (21-30)'!N61+'DAI AN (21-30)'!N61+'DINH AN (21-30)'!N61+'NGOC BIEN (21-30)'!N61+'LONG HIEP (21-30)'!N61+'TAN HIEP (21-30)'!N61</f>
        <v>#REF!</v>
      </c>
      <c r="O61" s="471" t="e">
        <f>#REF!+#REF!+#REF!+#REF!+#REF!+#REF!+#REF!+#REF!+#REF!+'KIM SON (21-30)'!O61+'HAM GIANG (21-30)'!O61+'HAM TAN (21-30)'!O61+'DAI AN (21-30)'!O61+'DINH AN (21-30)'!O61+'NGOC BIEN (21-30)'!O61+'LONG HIEP (21-30)'!O61+'TAN HIEP (21-30)'!O61</f>
        <v>#REF!</v>
      </c>
      <c r="P61" s="471" t="e">
        <f>#REF!+#REF!+#REF!+#REF!+#REF!+#REF!+#REF!+#REF!+#REF!+'KIM SON (21-30)'!P61+'HAM GIANG (21-30)'!P61+'HAM TAN (21-30)'!P61+'DAI AN (21-30)'!P61+'DINH AN (21-30)'!P61+'NGOC BIEN (21-30)'!P61+'LONG HIEP (21-30)'!P61+'TAN HIEP (21-30)'!P61</f>
        <v>#REF!</v>
      </c>
      <c r="Q61" s="471" t="e">
        <f>#REF!+#REF!+#REF!+#REF!+#REF!+#REF!+#REF!+#REF!+#REF!+'KIM SON (21-30)'!Q61+'HAM GIANG (21-30)'!Q61+'HAM TAN (21-30)'!Q61+'DAI AN (21-30)'!Q61+'DINH AN (21-30)'!Q61+'NGOC BIEN (21-30)'!Q61+'LONG HIEP (21-30)'!Q61+'TAN HIEP (21-30)'!Q61</f>
        <v>#REF!</v>
      </c>
      <c r="R61" s="468" t="e">
        <f>SUM(T61:AB61,AT61:BD61,)</f>
        <v>#REF!</v>
      </c>
      <c r="S61" s="471" t="e">
        <f>#REF!+#REF!+#REF!+#REF!+#REF!+#REF!+#REF!+#REF!+#REF!+'KIM SON (21-30)'!S61+'HAM GIANG (21-30)'!S61+'HAM TAN (21-30)'!S61+'DAI AN (21-30)'!S61+'DINH AN (21-30)'!S61+'NGOC BIEN (21-30)'!S61+'LONG HIEP (21-30)'!S61+'TAN HIEP (21-30)'!S61</f>
        <v>#REF!</v>
      </c>
      <c r="T61" s="471" t="e">
        <f>#REF!+#REF!+#REF!+#REF!+#REF!+#REF!+#REF!+#REF!+#REF!+'KIM SON (21-30)'!T61+'HAM GIANG (21-30)'!T61+'HAM TAN (21-30)'!T61+'DAI AN (21-30)'!T61+'DINH AN (21-30)'!T61+'NGOC BIEN (21-30)'!T61+'LONG HIEP (21-30)'!T61+'TAN HIEP (21-30)'!T61</f>
        <v>#REF!</v>
      </c>
      <c r="U61" s="471" t="e">
        <f>#REF!+#REF!+#REF!+#REF!+#REF!+#REF!+#REF!+#REF!+#REF!+'KIM SON (21-30)'!U61+'HAM GIANG (21-30)'!U61+'HAM TAN (21-30)'!U61+'DAI AN (21-30)'!U61+'DINH AN (21-30)'!U61+'NGOC BIEN (21-30)'!U61+'LONG HIEP (21-30)'!U61+'TAN HIEP (21-30)'!U61</f>
        <v>#REF!</v>
      </c>
      <c r="V61" s="471" t="e">
        <f>#REF!+#REF!+#REF!+#REF!+#REF!+#REF!+#REF!+#REF!+#REF!+'KIM SON (21-30)'!V61+'HAM GIANG (21-30)'!V61+'HAM TAN (21-30)'!V61+'DAI AN (21-30)'!V61+'DINH AN (21-30)'!V61+'NGOC BIEN (21-30)'!V61+'LONG HIEP (21-30)'!V61+'TAN HIEP (21-30)'!V61</f>
        <v>#REF!</v>
      </c>
      <c r="W61" s="471" t="e">
        <f>#REF!+#REF!+#REF!+#REF!+#REF!+#REF!+#REF!+#REF!+#REF!+'KIM SON (21-30)'!W61+'HAM GIANG (21-30)'!W61+'HAM TAN (21-30)'!W61+'DAI AN (21-30)'!W61+'DINH AN (21-30)'!W61+'NGOC BIEN (21-30)'!W61+'LONG HIEP (21-30)'!W61+'TAN HIEP (21-30)'!W61</f>
        <v>#REF!</v>
      </c>
      <c r="X61" s="471" t="e">
        <f>#REF!+#REF!+#REF!+#REF!+#REF!+#REF!+#REF!+#REF!+#REF!+'KIM SON (21-30)'!X61+'HAM GIANG (21-30)'!X61+'HAM TAN (21-30)'!X61+'DAI AN (21-30)'!X61+'DINH AN (21-30)'!X61+'NGOC BIEN (21-30)'!X61+'LONG HIEP (21-30)'!X61+'TAN HIEP (21-30)'!X61</f>
        <v>#REF!</v>
      </c>
      <c r="Y61" s="471" t="e">
        <f>#REF!+#REF!+#REF!+#REF!+#REF!+#REF!+#REF!+#REF!+#REF!+'KIM SON (21-30)'!Y61+'HAM GIANG (21-30)'!Y61+'HAM TAN (21-30)'!Y61+'DAI AN (21-30)'!Y61+'DINH AN (21-30)'!Y61+'NGOC BIEN (21-30)'!Y61+'LONG HIEP (21-30)'!Y61+'TAN HIEP (21-30)'!Y61</f>
        <v>#REF!</v>
      </c>
      <c r="Z61" s="471" t="e">
        <f>#REF!+#REF!+#REF!+#REF!+#REF!+#REF!+#REF!+#REF!+#REF!+'KIM SON (21-30)'!Z61+'HAM GIANG (21-30)'!Z61+'HAM TAN (21-30)'!Z61+'DAI AN (21-30)'!Z61+'DINH AN (21-30)'!Z61+'NGOC BIEN (21-30)'!Z61+'LONG HIEP (21-30)'!Z61+'TAN HIEP (21-30)'!Z61</f>
        <v>#REF!</v>
      </c>
      <c r="AA61" s="471" t="e">
        <f>#REF!+#REF!+#REF!+#REF!+#REF!+#REF!+#REF!+#REF!+#REF!+'KIM SON (21-30)'!AA61+'HAM GIANG (21-30)'!AA61+'HAM TAN (21-30)'!AA61+'DAI AN (21-30)'!AA61+'DINH AN (21-30)'!AA61+'NGOC BIEN (21-30)'!AA61+'LONG HIEP (21-30)'!AA61+'TAN HIEP (21-30)'!AA61</f>
        <v>#REF!</v>
      </c>
      <c r="AB61" s="468" t="e">
        <f t="shared" si="18"/>
        <v>#REF!</v>
      </c>
      <c r="AC61" s="471" t="e">
        <f>#REF!+#REF!+#REF!+#REF!+#REF!+#REF!+#REF!+#REF!+#REF!+'KIM SON (21-30)'!AC61+'HAM GIANG (21-30)'!AC61+'HAM TAN (21-30)'!AC61+'DAI AN (21-30)'!AC61+'DINH AN (21-30)'!AC61+'NGOC BIEN (21-30)'!AC61+'LONG HIEP (21-30)'!AC61+'TAN HIEP (21-30)'!AC61</f>
        <v>#REF!</v>
      </c>
      <c r="AD61" s="471" t="e">
        <f>#REF!+#REF!+#REF!+#REF!+#REF!+#REF!+#REF!+#REF!+#REF!+'KIM SON (21-30)'!AD61+'HAM GIANG (21-30)'!AD61+'HAM TAN (21-30)'!AD61+'DAI AN (21-30)'!AD61+'DINH AN (21-30)'!AD61+'NGOC BIEN (21-30)'!AD61+'LONG HIEP (21-30)'!AD61+'TAN HIEP (21-30)'!AD61</f>
        <v>#REF!</v>
      </c>
      <c r="AE61" s="471" t="e">
        <f>#REF!+#REF!+#REF!+#REF!+#REF!+#REF!+#REF!+#REF!+#REF!+'KIM SON (21-30)'!AE61+'HAM GIANG (21-30)'!AE61+'HAM TAN (21-30)'!AE61+'DAI AN (21-30)'!AE61+'DINH AN (21-30)'!AE61+'NGOC BIEN (21-30)'!AE61+'LONG HIEP (21-30)'!AE61+'TAN HIEP (21-30)'!AE61</f>
        <v>#REF!</v>
      </c>
      <c r="AF61" s="471" t="e">
        <f>#REF!+#REF!+#REF!+#REF!+#REF!+#REF!+#REF!+#REF!+#REF!+'KIM SON (21-30)'!AF61+'HAM GIANG (21-30)'!AF61+'HAM TAN (21-30)'!AF61+'DAI AN (21-30)'!AF61+'DINH AN (21-30)'!AF61+'NGOC BIEN (21-30)'!AF61+'LONG HIEP (21-30)'!AF61+'TAN HIEP (21-30)'!AF61</f>
        <v>#REF!</v>
      </c>
      <c r="AG61" s="471" t="e">
        <f>#REF!+#REF!+#REF!+#REF!+#REF!+#REF!+#REF!+#REF!+#REF!+'KIM SON (21-30)'!AG61+'HAM GIANG (21-30)'!AG61+'HAM TAN (21-30)'!AG61+'DAI AN (21-30)'!AG61+'DINH AN (21-30)'!AG61+'NGOC BIEN (21-30)'!AG61+'LONG HIEP (21-30)'!AG61+'TAN HIEP (21-30)'!AG61</f>
        <v>#REF!</v>
      </c>
      <c r="AH61" s="471" t="e">
        <f>#REF!+#REF!+#REF!+#REF!+#REF!+#REF!+#REF!+#REF!+#REF!+'KIM SON (21-30)'!AH61+'HAM GIANG (21-30)'!AH61+'HAM TAN (21-30)'!AH61+'DAI AN (21-30)'!AH61+'DINH AN (21-30)'!AH61+'NGOC BIEN (21-30)'!AH61+'LONG HIEP (21-30)'!AH61+'TAN HIEP (21-30)'!AH61</f>
        <v>#REF!</v>
      </c>
      <c r="AI61" s="471" t="e">
        <f>#REF!+#REF!+#REF!+#REF!+#REF!+#REF!+#REF!+#REF!+#REF!+'KIM SON (21-30)'!AI61+'HAM GIANG (21-30)'!AI61+'HAM TAN (21-30)'!AI61+'DAI AN (21-30)'!AI61+'DINH AN (21-30)'!AI61+'NGOC BIEN (21-30)'!AI61+'LONG HIEP (21-30)'!AI61+'TAN HIEP (21-30)'!AI61</f>
        <v>#REF!</v>
      </c>
      <c r="AJ61" s="471" t="e">
        <f>#REF!+#REF!+#REF!+#REF!+#REF!+#REF!+#REF!+#REF!+#REF!+'KIM SON (21-30)'!AJ61+'HAM GIANG (21-30)'!AJ61+'HAM TAN (21-30)'!AJ61+'DAI AN (21-30)'!AJ61+'DINH AN (21-30)'!AJ61+'NGOC BIEN (21-30)'!AJ61+'LONG HIEP (21-30)'!AJ61+'TAN HIEP (21-30)'!AJ61</f>
        <v>#REF!</v>
      </c>
      <c r="AK61" s="471" t="e">
        <f>#REF!+#REF!+#REF!+#REF!+#REF!+#REF!+#REF!+#REF!+#REF!+'KIM SON (21-30)'!AK61+'HAM GIANG (21-30)'!AK61+'HAM TAN (21-30)'!AK61+'DAI AN (21-30)'!AK61+'DINH AN (21-30)'!AK61+'NGOC BIEN (21-30)'!AK61+'LONG HIEP (21-30)'!AK61+'TAN HIEP (21-30)'!AK61</f>
        <v>#REF!</v>
      </c>
      <c r="AL61" s="471" t="e">
        <f>#REF!+#REF!+#REF!+#REF!+#REF!+#REF!+#REF!+#REF!+#REF!+'KIM SON (21-30)'!AL61+'HAM GIANG (21-30)'!AL61+'HAM TAN (21-30)'!AL61+'DAI AN (21-30)'!AL61+'DINH AN (21-30)'!AL61+'NGOC BIEN (21-30)'!AL61+'LONG HIEP (21-30)'!AL61+'TAN HIEP (21-30)'!AL61</f>
        <v>#REF!</v>
      </c>
      <c r="AM61" s="471" t="e">
        <f>#REF!+#REF!+#REF!+#REF!+#REF!+#REF!+#REF!+#REF!+#REF!+'KIM SON (21-30)'!AM61+'HAM GIANG (21-30)'!AM61+'HAM TAN (21-30)'!AM61+'DAI AN (21-30)'!AM61+'DINH AN (21-30)'!AM61+'NGOC BIEN (21-30)'!AM61+'LONG HIEP (21-30)'!AM61+'TAN HIEP (21-30)'!AM61</f>
        <v>#REF!</v>
      </c>
      <c r="AN61" s="471" t="e">
        <f>#REF!+#REF!+#REF!+#REF!+#REF!+#REF!+#REF!+#REF!+#REF!+'KIM SON (21-30)'!AN61+'HAM GIANG (21-30)'!AN61+'HAM TAN (21-30)'!AN61+'DAI AN (21-30)'!AN61+'DINH AN (21-30)'!AN61+'NGOC BIEN (21-30)'!AN61+'LONG HIEP (21-30)'!AN61+'TAN HIEP (21-30)'!AN61</f>
        <v>#REF!</v>
      </c>
      <c r="AO61" s="471" t="e">
        <f>#REF!+#REF!+#REF!+#REF!+#REF!+#REF!+#REF!+#REF!+#REF!+'KIM SON (21-30)'!AO61+'HAM GIANG (21-30)'!AO61+'HAM TAN (21-30)'!AO61+'DAI AN (21-30)'!AO61+'DINH AN (21-30)'!AO61+'NGOC BIEN (21-30)'!AO61+'LONG HIEP (21-30)'!AO61+'TAN HIEP (21-30)'!AO61</f>
        <v>#REF!</v>
      </c>
      <c r="AP61" s="471" t="e">
        <f>#REF!+#REF!+#REF!+#REF!+#REF!+#REF!+#REF!+#REF!+#REF!+'KIM SON (21-30)'!AP61+'HAM GIANG (21-30)'!AP61+'HAM TAN (21-30)'!AP61+'DAI AN (21-30)'!AP61+'DINH AN (21-30)'!AP61+'NGOC BIEN (21-30)'!AP61+'LONG HIEP (21-30)'!AP61+'TAN HIEP (21-30)'!AP61</f>
        <v>#REF!</v>
      </c>
      <c r="AQ61" s="471" t="e">
        <f>#REF!+#REF!+#REF!+#REF!+#REF!+#REF!+#REF!+#REF!+#REF!+'KIM SON (21-30)'!AQ61+'HAM GIANG (21-30)'!AQ61+'HAM TAN (21-30)'!AQ61+'DAI AN (21-30)'!AQ61+'DINH AN (21-30)'!AQ61+'NGOC BIEN (21-30)'!AQ61+'LONG HIEP (21-30)'!AQ61+'TAN HIEP (21-30)'!AQ61</f>
        <v>#REF!</v>
      </c>
      <c r="AR61" s="471" t="e">
        <f>#REF!+#REF!+#REF!+#REF!+#REF!+#REF!+#REF!+#REF!+#REF!+'KIM SON (21-30)'!AR61+'HAM GIANG (21-30)'!AR61+'HAM TAN (21-30)'!AR61+'DAI AN (21-30)'!AR61+'DINH AN (21-30)'!AR61+'NGOC BIEN (21-30)'!AR61+'LONG HIEP (21-30)'!AR61+'TAN HIEP (21-30)'!AR61</f>
        <v>#REF!</v>
      </c>
      <c r="AS61" s="471" t="e">
        <f>#REF!+#REF!+#REF!+#REF!+#REF!+#REF!+#REF!+#REF!+#REF!+'KIM SON (21-30)'!AS61+'HAM GIANG (21-30)'!AS61+'HAM TAN (21-30)'!AS61+'DAI AN (21-30)'!AS61+'DINH AN (21-30)'!AS61+'NGOC BIEN (21-30)'!AS61+'LONG HIEP (21-30)'!AS61+'TAN HIEP (21-30)'!AS61</f>
        <v>#REF!</v>
      </c>
      <c r="AT61" s="471" t="e">
        <f>#REF!+#REF!+#REF!+#REF!+#REF!+#REF!+#REF!+#REF!+#REF!+'KIM SON (21-30)'!AT61+'HAM GIANG (21-30)'!AT61+'HAM TAN (21-30)'!AT61+'DAI AN (21-30)'!AT61+'DINH AN (21-30)'!AT61+'NGOC BIEN (21-30)'!AT61+'LONG HIEP (21-30)'!AT61+'TAN HIEP (21-30)'!AT61</f>
        <v>#REF!</v>
      </c>
      <c r="AU61" s="471" t="e">
        <f>#REF!+#REF!+#REF!+#REF!+#REF!+#REF!+#REF!+#REF!+#REF!+'KIM SON (21-30)'!AU61+'HAM GIANG (21-30)'!AU61+'HAM TAN (21-30)'!AU61+'DAI AN (21-30)'!AU61+'DINH AN (21-30)'!AU61+'NGOC BIEN (21-30)'!AU61+'LONG HIEP (21-30)'!AU61+'TAN HIEP (21-30)'!AU61</f>
        <v>#REF!</v>
      </c>
      <c r="AV61" s="471" t="e">
        <f>#REF!+#REF!+#REF!+#REF!+#REF!+#REF!+#REF!+#REF!+#REF!+'KIM SON (21-30)'!AV61+'HAM GIANG (21-30)'!AV61+'HAM TAN (21-30)'!AV61+'DAI AN (21-30)'!AV61+'DINH AN (21-30)'!AV61+'NGOC BIEN (21-30)'!AV61+'LONG HIEP (21-30)'!AV61+'TAN HIEP (21-30)'!AV61</f>
        <v>#REF!</v>
      </c>
      <c r="AW61" s="471" t="e">
        <f>#REF!+#REF!+#REF!+#REF!+#REF!+#REF!+#REF!+#REF!+#REF!+'KIM SON (21-30)'!AW61+'HAM GIANG (21-30)'!AW61+'HAM TAN (21-30)'!AW61+'DAI AN (21-30)'!AW61+'DINH AN (21-30)'!AW61+'NGOC BIEN (21-30)'!AW61+'LONG HIEP (21-30)'!AW61+'TAN HIEP (21-30)'!AW61</f>
        <v>#REF!</v>
      </c>
      <c r="AX61" s="471" t="e">
        <f>#REF!+#REF!+#REF!+#REF!+#REF!+#REF!+#REF!+#REF!+#REF!+'KIM SON (21-30)'!AX61+'HAM GIANG (21-30)'!AX61+'HAM TAN (21-30)'!AX61+'DAI AN (21-30)'!AX61+'DINH AN (21-30)'!AX61+'NGOC BIEN (21-30)'!AX61+'LONG HIEP (21-30)'!AX61+'TAN HIEP (21-30)'!AX61</f>
        <v>#REF!</v>
      </c>
      <c r="AY61" s="471" t="e">
        <f>#REF!+#REF!+#REF!+#REF!+#REF!+#REF!+#REF!+#REF!+#REF!+'KIM SON (21-30)'!AY61+'HAM GIANG (21-30)'!AY61+'HAM TAN (21-30)'!AY61+'DAI AN (21-30)'!AY61+'DINH AN (21-30)'!AY61+'NGOC BIEN (21-30)'!AY61+'LONG HIEP (21-30)'!AY61+'TAN HIEP (21-30)'!AY61</f>
        <v>#REF!</v>
      </c>
      <c r="AZ61" s="471" t="e">
        <f>#REF!+#REF!+#REF!+#REF!+#REF!+#REF!+#REF!+#REF!+#REF!+'KIM SON (21-30)'!AZ61+'HAM GIANG (21-30)'!AZ61+'HAM TAN (21-30)'!AZ61+'DAI AN (21-30)'!AZ61+'DINH AN (21-30)'!AZ61+'NGOC BIEN (21-30)'!AZ61+'LONG HIEP (21-30)'!AZ61+'TAN HIEP (21-30)'!AZ61</f>
        <v>#REF!</v>
      </c>
      <c r="BA61" s="471" t="e">
        <f>#REF!+#REF!+#REF!+#REF!+#REF!+#REF!+#REF!+#REF!+#REF!+'KIM SON (21-30)'!BA61+'HAM GIANG (21-30)'!BA61+'HAM TAN (21-30)'!BA61+'DAI AN (21-30)'!BA61+'DINH AN (21-30)'!BA61+'NGOC BIEN (21-30)'!BA61+'LONG HIEP (21-30)'!BA61+'TAN HIEP (21-30)'!BA61</f>
        <v>#REF!</v>
      </c>
      <c r="BB61" s="471" t="e">
        <f>#REF!+#REF!+#REF!+#REF!+#REF!+#REF!+#REF!+#REF!+#REF!+'KIM SON (21-30)'!BB61+'HAM GIANG (21-30)'!BB61+'HAM TAN (21-30)'!BB61+'DAI AN (21-30)'!BB61+'DINH AN (21-30)'!BB61+'NGOC BIEN (21-30)'!BB61+'LONG HIEP (21-30)'!BB61+'TAN HIEP (21-30)'!BB61</f>
        <v>#REF!</v>
      </c>
      <c r="BC61" s="471" t="e">
        <f>#REF!+#REF!+#REF!+#REF!+#REF!+#REF!+#REF!+#REF!+#REF!+'KIM SON (21-30)'!BC61+'HAM GIANG (21-30)'!BC61+'HAM TAN (21-30)'!BC61+'DAI AN (21-30)'!BC61+'DINH AN (21-30)'!BC61+'NGOC BIEN (21-30)'!BC61+'LONG HIEP (21-30)'!BC61+'TAN HIEP (21-30)'!BC61</f>
        <v>#REF!</v>
      </c>
      <c r="BD61" s="471" t="e">
        <f>#REF!+#REF!+#REF!+#REF!+#REF!+#REF!+#REF!+#REF!+#REF!+'KIM SON (21-30)'!BD61+'HAM GIANG (21-30)'!BD61+'HAM TAN (21-30)'!BD61+'DAI AN (21-30)'!BD61+'DINH AN (21-30)'!BD61+'NGOC BIEN (21-30)'!BD61+'LONG HIEP (21-30)'!BD61+'TAN HIEP (21-30)'!BD61</f>
        <v>#REF!</v>
      </c>
      <c r="BE61" s="475" t="e">
        <f>$D61-$BH61</f>
        <v>#REF!</v>
      </c>
      <c r="BF61" s="471" t="e">
        <f>#REF!+#REF!+#REF!+#REF!+#REF!+#REF!+#REF!+#REF!+#REF!+'KIM SON (21-30)'!BF61+'HAM GIANG (21-30)'!BF61+'HAM TAN (21-30)'!BF61+'DAI AN (21-30)'!BF61+'DINH AN (21-30)'!BF61+'NGOC BIEN (21-30)'!BF61+'LONG HIEP (21-30)'!BF61+'TAN HIEP (21-30)'!BF61</f>
        <v>#REF!</v>
      </c>
      <c r="BG61" s="468"/>
      <c r="BH61" s="468" t="e">
        <f t="shared" si="17"/>
        <v>#REF!</v>
      </c>
      <c r="BI61" s="478" t="e">
        <f>$BE$64-BH61</f>
        <v>#REF!</v>
      </c>
      <c r="BJ61" s="468" t="e">
        <f t="shared" si="15"/>
        <v>#REF!</v>
      </c>
      <c r="BK61" s="450"/>
      <c r="BL61" s="451"/>
      <c r="BM61" s="36"/>
    </row>
    <row r="62" spans="1:65" s="76" customFormat="1" ht="43.5" customHeight="1">
      <c r="A62" s="368">
        <v>3</v>
      </c>
      <c r="B62" s="482" t="s">
        <v>130</v>
      </c>
      <c r="C62" s="79" t="s">
        <v>131</v>
      </c>
      <c r="D62" s="471" t="e">
        <f>#REF!+#REF!+#REF!+#REF!+#REF!+#REF!+#REF!+#REF!+#REF!+'KIM SON (21-30)'!D62+'HAM GIANG (21-30)'!D62+'HAM TAN (21-30)'!D62+'DAI AN (21-30)'!D62+'DINH AN (21-30)'!D62+'NGOC BIEN (21-30)'!D62+'LONG HIEP (21-30)'!D62+'TAN HIEP (21-30)'!D62</f>
        <v>#REF!</v>
      </c>
      <c r="E62" s="462" t="e">
        <f t="shared" si="16"/>
        <v>#REF!</v>
      </c>
      <c r="F62" s="471" t="e">
        <f>#REF!+#REF!+#REF!+#REF!+#REF!+#REF!+#REF!+#REF!+#REF!+'KIM SON (21-30)'!F62+'HAM GIANG (21-30)'!F62+'HAM TAN (21-30)'!F62+'DAI AN (21-30)'!F62+'DINH AN (21-30)'!F62+'NGOC BIEN (21-30)'!F62+'LONG HIEP (21-30)'!F62+'TAN HIEP (21-30)'!F62</f>
        <v>#REF!</v>
      </c>
      <c r="G62" s="471" t="e">
        <f>#REF!+#REF!+#REF!+#REF!+#REF!+#REF!+#REF!+#REF!+#REF!+'KIM SON (21-30)'!G62+'HAM GIANG (21-30)'!G62+'HAM TAN (21-30)'!G62+'DAI AN (21-30)'!G62+'DINH AN (21-30)'!G62+'NGOC BIEN (21-30)'!G62+'LONG HIEP (21-30)'!G62+'TAN HIEP (21-30)'!G62</f>
        <v>#REF!</v>
      </c>
      <c r="H62" s="471" t="e">
        <f>#REF!+#REF!+#REF!+#REF!+#REF!+#REF!+#REF!+#REF!+#REF!+'KIM SON (21-30)'!H62+'HAM GIANG (21-30)'!H62+'HAM TAN (21-30)'!H62+'DAI AN (21-30)'!H62+'DINH AN (21-30)'!H62+'NGOC BIEN (21-30)'!H62+'LONG HIEP (21-30)'!H62+'TAN HIEP (21-30)'!H62</f>
        <v>#REF!</v>
      </c>
      <c r="I62" s="471" t="e">
        <f>#REF!+#REF!+#REF!+#REF!+#REF!+#REF!+#REF!+#REF!+#REF!+'KIM SON (21-30)'!I62+'HAM GIANG (21-30)'!I62+'HAM TAN (21-30)'!I62+'DAI AN (21-30)'!I62+'DINH AN (21-30)'!I62+'NGOC BIEN (21-30)'!I62+'LONG HIEP (21-30)'!I62+'TAN HIEP (21-30)'!I62</f>
        <v>#REF!</v>
      </c>
      <c r="J62" s="471" t="e">
        <f>#REF!+#REF!+#REF!+#REF!+#REF!+#REF!+#REF!+#REF!+#REF!+'KIM SON (21-30)'!J62+'HAM GIANG (21-30)'!J62+'HAM TAN (21-30)'!J62+'DAI AN (21-30)'!J62+'DINH AN (21-30)'!J62+'NGOC BIEN (21-30)'!J62+'LONG HIEP (21-30)'!J62+'TAN HIEP (21-30)'!J62</f>
        <v>#REF!</v>
      </c>
      <c r="K62" s="471" t="e">
        <f>#REF!+#REF!+#REF!+#REF!+#REF!+#REF!+#REF!+#REF!+#REF!+'KIM SON (21-30)'!K62+'HAM GIANG (21-30)'!K62+'HAM TAN (21-30)'!K62+'DAI AN (21-30)'!K62+'DINH AN (21-30)'!K62+'NGOC BIEN (21-30)'!K62+'LONG HIEP (21-30)'!K62+'TAN HIEP (21-30)'!K62</f>
        <v>#REF!</v>
      </c>
      <c r="L62" s="471" t="e">
        <f>#REF!+#REF!+#REF!+#REF!+#REF!+#REF!+#REF!+#REF!+#REF!+'KIM SON (21-30)'!L62+'HAM GIANG (21-30)'!L62+'HAM TAN (21-30)'!L62+'DAI AN (21-30)'!L62+'DINH AN (21-30)'!L62+'NGOC BIEN (21-30)'!L62+'LONG HIEP (21-30)'!L62+'TAN HIEP (21-30)'!L62</f>
        <v>#REF!</v>
      </c>
      <c r="M62" s="471" t="e">
        <f>#REF!+#REF!+#REF!+#REF!+#REF!+#REF!+#REF!+#REF!+#REF!+'KIM SON (21-30)'!M62+'HAM GIANG (21-30)'!M62+'HAM TAN (21-30)'!M62+'DAI AN (21-30)'!M62+'DINH AN (21-30)'!M62+'NGOC BIEN (21-30)'!M62+'LONG HIEP (21-30)'!M62+'TAN HIEP (21-30)'!M62</f>
        <v>#REF!</v>
      </c>
      <c r="N62" s="471" t="e">
        <f>#REF!+#REF!+#REF!+#REF!+#REF!+#REF!+#REF!+#REF!+#REF!+'KIM SON (21-30)'!N62+'HAM GIANG (21-30)'!N62+'HAM TAN (21-30)'!N62+'DAI AN (21-30)'!N62+'DINH AN (21-30)'!N62+'NGOC BIEN (21-30)'!N62+'LONG HIEP (21-30)'!N62+'TAN HIEP (21-30)'!N62</f>
        <v>#REF!</v>
      </c>
      <c r="O62" s="471" t="e">
        <f>#REF!+#REF!+#REF!+#REF!+#REF!+#REF!+#REF!+#REF!+#REF!+'KIM SON (21-30)'!O62+'HAM GIANG (21-30)'!O62+'HAM TAN (21-30)'!O62+'DAI AN (21-30)'!O62+'DINH AN (21-30)'!O62+'NGOC BIEN (21-30)'!O62+'LONG HIEP (21-30)'!O62+'TAN HIEP (21-30)'!O62</f>
        <v>#REF!</v>
      </c>
      <c r="P62" s="471" t="e">
        <f>#REF!+#REF!+#REF!+#REF!+#REF!+#REF!+#REF!+#REF!+#REF!+'KIM SON (21-30)'!P62+'HAM GIANG (21-30)'!P62+'HAM TAN (21-30)'!P62+'DAI AN (21-30)'!P62+'DINH AN (21-30)'!P62+'NGOC BIEN (21-30)'!P62+'LONG HIEP (21-30)'!P62+'TAN HIEP (21-30)'!P62</f>
        <v>#REF!</v>
      </c>
      <c r="Q62" s="471" t="e">
        <f>#REF!+#REF!+#REF!+#REF!+#REF!+#REF!+#REF!+#REF!+#REF!+'KIM SON (21-30)'!Q62+'HAM GIANG (21-30)'!Q62+'HAM TAN (21-30)'!Q62+'DAI AN (21-30)'!Q62+'DINH AN (21-30)'!Q62+'NGOC BIEN (21-30)'!Q62+'LONG HIEP (21-30)'!Q62+'TAN HIEP (21-30)'!Q62</f>
        <v>#REF!</v>
      </c>
      <c r="R62" s="462" t="e">
        <f>SUM(T62:AB62,AT62:BE62,)</f>
        <v>#REF!</v>
      </c>
      <c r="S62" s="471" t="e">
        <f>#REF!+#REF!+#REF!+#REF!+#REF!+#REF!+#REF!+#REF!+#REF!+'KIM SON (21-30)'!S62+'HAM GIANG (21-30)'!S62+'HAM TAN (21-30)'!S62+'DAI AN (21-30)'!S62+'DINH AN (21-30)'!S62+'NGOC BIEN (21-30)'!S62+'LONG HIEP (21-30)'!S62+'TAN HIEP (21-30)'!S62</f>
        <v>#REF!</v>
      </c>
      <c r="T62" s="471" t="e">
        <f>#REF!+#REF!+#REF!+#REF!+#REF!+#REF!+#REF!+#REF!+#REF!+'KIM SON (21-30)'!T62+'HAM GIANG (21-30)'!T62+'HAM TAN (21-30)'!T62+'DAI AN (21-30)'!T62+'DINH AN (21-30)'!T62+'NGOC BIEN (21-30)'!T62+'LONG HIEP (21-30)'!T62+'TAN HIEP (21-30)'!T62</f>
        <v>#REF!</v>
      </c>
      <c r="U62" s="471" t="e">
        <f>#REF!+#REF!+#REF!+#REF!+#REF!+#REF!+#REF!+#REF!+#REF!+'KIM SON (21-30)'!U62+'HAM GIANG (21-30)'!U62+'HAM TAN (21-30)'!U62+'DAI AN (21-30)'!U62+'DINH AN (21-30)'!U62+'NGOC BIEN (21-30)'!U62+'LONG HIEP (21-30)'!U62+'TAN HIEP (21-30)'!U62</f>
        <v>#REF!</v>
      </c>
      <c r="V62" s="471" t="e">
        <f>#REF!+#REF!+#REF!+#REF!+#REF!+#REF!+#REF!+#REF!+#REF!+'KIM SON (21-30)'!V62+'HAM GIANG (21-30)'!V62+'HAM TAN (21-30)'!V62+'DAI AN (21-30)'!V62+'DINH AN (21-30)'!V62+'NGOC BIEN (21-30)'!V62+'LONG HIEP (21-30)'!V62+'TAN HIEP (21-30)'!V62</f>
        <v>#REF!</v>
      </c>
      <c r="W62" s="471" t="e">
        <f>#REF!+#REF!+#REF!+#REF!+#REF!+#REF!+#REF!+#REF!+#REF!+'KIM SON (21-30)'!W62+'HAM GIANG (21-30)'!W62+'HAM TAN (21-30)'!W62+'DAI AN (21-30)'!W62+'DINH AN (21-30)'!W62+'NGOC BIEN (21-30)'!W62+'LONG HIEP (21-30)'!W62+'TAN HIEP (21-30)'!W62</f>
        <v>#REF!</v>
      </c>
      <c r="X62" s="471" t="e">
        <f>#REF!+#REF!+#REF!+#REF!+#REF!+#REF!+#REF!+#REF!+#REF!+'KIM SON (21-30)'!X62+'HAM GIANG (21-30)'!X62+'HAM TAN (21-30)'!X62+'DAI AN (21-30)'!X62+'DINH AN (21-30)'!X62+'NGOC BIEN (21-30)'!X62+'LONG HIEP (21-30)'!X62+'TAN HIEP (21-30)'!X62</f>
        <v>#REF!</v>
      </c>
      <c r="Y62" s="471" t="e">
        <f>#REF!+#REF!+#REF!+#REF!+#REF!+#REF!+#REF!+#REF!+#REF!+'KIM SON (21-30)'!Y62+'HAM GIANG (21-30)'!Y62+'HAM TAN (21-30)'!Y62+'DAI AN (21-30)'!Y62+'DINH AN (21-30)'!Y62+'NGOC BIEN (21-30)'!Y62+'LONG HIEP (21-30)'!Y62+'TAN HIEP (21-30)'!Y62</f>
        <v>#REF!</v>
      </c>
      <c r="Z62" s="471" t="e">
        <f>#REF!+#REF!+#REF!+#REF!+#REF!+#REF!+#REF!+#REF!+#REF!+'KIM SON (21-30)'!Z62+'HAM GIANG (21-30)'!Z62+'HAM TAN (21-30)'!Z62+'DAI AN (21-30)'!Z62+'DINH AN (21-30)'!Z62+'NGOC BIEN (21-30)'!Z62+'LONG HIEP (21-30)'!Z62+'TAN HIEP (21-30)'!Z62</f>
        <v>#REF!</v>
      </c>
      <c r="AA62" s="471" t="e">
        <f>#REF!+#REF!+#REF!+#REF!+#REF!+#REF!+#REF!+#REF!+#REF!+'KIM SON (21-30)'!AA62+'HAM GIANG (21-30)'!AA62+'HAM TAN (21-30)'!AA62+'DAI AN (21-30)'!AA62+'DINH AN (21-30)'!AA62+'NGOC BIEN (21-30)'!AA62+'LONG HIEP (21-30)'!AA62+'TAN HIEP (21-30)'!AA62</f>
        <v>#REF!</v>
      </c>
      <c r="AB62" s="468" t="e">
        <f t="shared" si="18"/>
        <v>#REF!</v>
      </c>
      <c r="AC62" s="471" t="e">
        <f>#REF!+#REF!+#REF!+#REF!+#REF!+#REF!+#REF!+#REF!+#REF!+'KIM SON (21-30)'!AC62+'HAM GIANG (21-30)'!AC62+'HAM TAN (21-30)'!AC62+'DAI AN (21-30)'!AC62+'DINH AN (21-30)'!AC62+'NGOC BIEN (21-30)'!AC62+'LONG HIEP (21-30)'!AC62+'TAN HIEP (21-30)'!AC62</f>
        <v>#REF!</v>
      </c>
      <c r="AD62" s="471" t="e">
        <f>#REF!+#REF!+#REF!+#REF!+#REF!+#REF!+#REF!+#REF!+#REF!+'KIM SON (21-30)'!AD62+'HAM GIANG (21-30)'!AD62+'HAM TAN (21-30)'!AD62+'DAI AN (21-30)'!AD62+'DINH AN (21-30)'!AD62+'NGOC BIEN (21-30)'!AD62+'LONG HIEP (21-30)'!AD62+'TAN HIEP (21-30)'!AD62</f>
        <v>#REF!</v>
      </c>
      <c r="AE62" s="471" t="e">
        <f>#REF!+#REF!+#REF!+#REF!+#REF!+#REF!+#REF!+#REF!+#REF!+'KIM SON (21-30)'!AE62+'HAM GIANG (21-30)'!AE62+'HAM TAN (21-30)'!AE62+'DAI AN (21-30)'!AE62+'DINH AN (21-30)'!AE62+'NGOC BIEN (21-30)'!AE62+'LONG HIEP (21-30)'!AE62+'TAN HIEP (21-30)'!AE62</f>
        <v>#REF!</v>
      </c>
      <c r="AF62" s="471" t="e">
        <f>#REF!+#REF!+#REF!+#REF!+#REF!+#REF!+#REF!+#REF!+#REF!+'KIM SON (21-30)'!AF62+'HAM GIANG (21-30)'!AF62+'HAM TAN (21-30)'!AF62+'DAI AN (21-30)'!AF62+'DINH AN (21-30)'!AF62+'NGOC BIEN (21-30)'!AF62+'LONG HIEP (21-30)'!AF62+'TAN HIEP (21-30)'!AF62</f>
        <v>#REF!</v>
      </c>
      <c r="AG62" s="471" t="e">
        <f>#REF!+#REF!+#REF!+#REF!+#REF!+#REF!+#REF!+#REF!+#REF!+'KIM SON (21-30)'!AG62+'HAM GIANG (21-30)'!AG62+'HAM TAN (21-30)'!AG62+'DAI AN (21-30)'!AG62+'DINH AN (21-30)'!AG62+'NGOC BIEN (21-30)'!AG62+'LONG HIEP (21-30)'!AG62+'TAN HIEP (21-30)'!AG62</f>
        <v>#REF!</v>
      </c>
      <c r="AH62" s="471" t="e">
        <f>#REF!+#REF!+#REF!+#REF!+#REF!+#REF!+#REF!+#REF!+#REF!+'KIM SON (21-30)'!AH62+'HAM GIANG (21-30)'!AH62+'HAM TAN (21-30)'!AH62+'DAI AN (21-30)'!AH62+'DINH AN (21-30)'!AH62+'NGOC BIEN (21-30)'!AH62+'LONG HIEP (21-30)'!AH62+'TAN HIEP (21-30)'!AH62</f>
        <v>#REF!</v>
      </c>
      <c r="AI62" s="471" t="e">
        <f>#REF!+#REF!+#REF!+#REF!+#REF!+#REF!+#REF!+#REF!+#REF!+'KIM SON (21-30)'!AI62+'HAM GIANG (21-30)'!AI62+'HAM TAN (21-30)'!AI62+'DAI AN (21-30)'!AI62+'DINH AN (21-30)'!AI62+'NGOC BIEN (21-30)'!AI62+'LONG HIEP (21-30)'!AI62+'TAN HIEP (21-30)'!AI62</f>
        <v>#REF!</v>
      </c>
      <c r="AJ62" s="471" t="e">
        <f>#REF!+#REF!+#REF!+#REF!+#REF!+#REF!+#REF!+#REF!+#REF!+'KIM SON (21-30)'!AJ62+'HAM GIANG (21-30)'!AJ62+'HAM TAN (21-30)'!AJ62+'DAI AN (21-30)'!AJ62+'DINH AN (21-30)'!AJ62+'NGOC BIEN (21-30)'!AJ62+'LONG HIEP (21-30)'!AJ62+'TAN HIEP (21-30)'!AJ62</f>
        <v>#REF!</v>
      </c>
      <c r="AK62" s="471" t="e">
        <f>#REF!+#REF!+#REF!+#REF!+#REF!+#REF!+#REF!+#REF!+#REF!+'KIM SON (21-30)'!AK62+'HAM GIANG (21-30)'!AK62+'HAM TAN (21-30)'!AK62+'DAI AN (21-30)'!AK62+'DINH AN (21-30)'!AK62+'NGOC BIEN (21-30)'!AK62+'LONG HIEP (21-30)'!AK62+'TAN HIEP (21-30)'!AK62</f>
        <v>#REF!</v>
      </c>
      <c r="AL62" s="471" t="e">
        <f>#REF!+#REF!+#REF!+#REF!+#REF!+#REF!+#REF!+#REF!+#REF!+'KIM SON (21-30)'!AL62+'HAM GIANG (21-30)'!AL62+'HAM TAN (21-30)'!AL62+'DAI AN (21-30)'!AL62+'DINH AN (21-30)'!AL62+'NGOC BIEN (21-30)'!AL62+'LONG HIEP (21-30)'!AL62+'TAN HIEP (21-30)'!AL62</f>
        <v>#REF!</v>
      </c>
      <c r="AM62" s="471" t="e">
        <f>#REF!+#REF!+#REF!+#REF!+#REF!+#REF!+#REF!+#REF!+#REF!+'KIM SON (21-30)'!AM62+'HAM GIANG (21-30)'!AM62+'HAM TAN (21-30)'!AM62+'DAI AN (21-30)'!AM62+'DINH AN (21-30)'!AM62+'NGOC BIEN (21-30)'!AM62+'LONG HIEP (21-30)'!AM62+'TAN HIEP (21-30)'!AM62</f>
        <v>#REF!</v>
      </c>
      <c r="AN62" s="471" t="e">
        <f>#REF!+#REF!+#REF!+#REF!+#REF!+#REF!+#REF!+#REF!+#REF!+'KIM SON (21-30)'!AN62+'HAM GIANG (21-30)'!AN62+'HAM TAN (21-30)'!AN62+'DAI AN (21-30)'!AN62+'DINH AN (21-30)'!AN62+'NGOC BIEN (21-30)'!AN62+'LONG HIEP (21-30)'!AN62+'TAN HIEP (21-30)'!AN62</f>
        <v>#REF!</v>
      </c>
      <c r="AO62" s="471" t="e">
        <f>#REF!+#REF!+#REF!+#REF!+#REF!+#REF!+#REF!+#REF!+#REF!+'KIM SON (21-30)'!AO62+'HAM GIANG (21-30)'!AO62+'HAM TAN (21-30)'!AO62+'DAI AN (21-30)'!AO62+'DINH AN (21-30)'!AO62+'NGOC BIEN (21-30)'!AO62+'LONG HIEP (21-30)'!AO62+'TAN HIEP (21-30)'!AO62</f>
        <v>#REF!</v>
      </c>
      <c r="AP62" s="471" t="e">
        <f>#REF!+#REF!+#REF!+#REF!+#REF!+#REF!+#REF!+#REF!+#REF!+'KIM SON (21-30)'!AP62+'HAM GIANG (21-30)'!AP62+'HAM TAN (21-30)'!AP62+'DAI AN (21-30)'!AP62+'DINH AN (21-30)'!AP62+'NGOC BIEN (21-30)'!AP62+'LONG HIEP (21-30)'!AP62+'TAN HIEP (21-30)'!AP62</f>
        <v>#REF!</v>
      </c>
      <c r="AQ62" s="471" t="e">
        <f>#REF!+#REF!+#REF!+#REF!+#REF!+#REF!+#REF!+#REF!+#REF!+'KIM SON (21-30)'!AQ62+'HAM GIANG (21-30)'!AQ62+'HAM TAN (21-30)'!AQ62+'DAI AN (21-30)'!AQ62+'DINH AN (21-30)'!AQ62+'NGOC BIEN (21-30)'!AQ62+'LONG HIEP (21-30)'!AQ62+'TAN HIEP (21-30)'!AQ62</f>
        <v>#REF!</v>
      </c>
      <c r="AR62" s="471" t="e">
        <f>#REF!+#REF!+#REF!+#REF!+#REF!+#REF!+#REF!+#REF!+#REF!+'KIM SON (21-30)'!AR62+'HAM GIANG (21-30)'!AR62+'HAM TAN (21-30)'!AR62+'DAI AN (21-30)'!AR62+'DINH AN (21-30)'!AR62+'NGOC BIEN (21-30)'!AR62+'LONG HIEP (21-30)'!AR62+'TAN HIEP (21-30)'!AR62</f>
        <v>#REF!</v>
      </c>
      <c r="AS62" s="471" t="e">
        <f>#REF!+#REF!+#REF!+#REF!+#REF!+#REF!+#REF!+#REF!+#REF!+'KIM SON (21-30)'!AS62+'HAM GIANG (21-30)'!AS62+'HAM TAN (21-30)'!AS62+'DAI AN (21-30)'!AS62+'DINH AN (21-30)'!AS62+'NGOC BIEN (21-30)'!AS62+'LONG HIEP (21-30)'!AS62+'TAN HIEP (21-30)'!AS62</f>
        <v>#REF!</v>
      </c>
      <c r="AT62" s="471" t="e">
        <f>#REF!+#REF!+#REF!+#REF!+#REF!+#REF!+#REF!+#REF!+#REF!+'KIM SON (21-30)'!AT62+'HAM GIANG (21-30)'!AT62+'HAM TAN (21-30)'!AT62+'DAI AN (21-30)'!AT62+'DINH AN (21-30)'!AT62+'NGOC BIEN (21-30)'!AT62+'LONG HIEP (21-30)'!AT62+'TAN HIEP (21-30)'!AT62</f>
        <v>#REF!</v>
      </c>
      <c r="AU62" s="471" t="e">
        <f>#REF!+#REF!+#REF!+#REF!+#REF!+#REF!+#REF!+#REF!+#REF!+'KIM SON (21-30)'!AU62+'HAM GIANG (21-30)'!AU62+'HAM TAN (21-30)'!AU62+'DAI AN (21-30)'!AU62+'DINH AN (21-30)'!AU62+'NGOC BIEN (21-30)'!AU62+'LONG HIEP (21-30)'!AU62+'TAN HIEP (21-30)'!AU62</f>
        <v>#REF!</v>
      </c>
      <c r="AV62" s="471" t="e">
        <f>#REF!+#REF!+#REF!+#REF!+#REF!+#REF!+#REF!+#REF!+#REF!+'KIM SON (21-30)'!AV62+'HAM GIANG (21-30)'!AV62+'HAM TAN (21-30)'!AV62+'DAI AN (21-30)'!AV62+'DINH AN (21-30)'!AV62+'NGOC BIEN (21-30)'!AV62+'LONG HIEP (21-30)'!AV62+'TAN HIEP (21-30)'!AV62</f>
        <v>#REF!</v>
      </c>
      <c r="AW62" s="471" t="e">
        <f>#REF!+#REF!+#REF!+#REF!+#REF!+#REF!+#REF!+#REF!+#REF!+'KIM SON (21-30)'!AW62+'HAM GIANG (21-30)'!AW62+'HAM TAN (21-30)'!AW62+'DAI AN (21-30)'!AW62+'DINH AN (21-30)'!AW62+'NGOC BIEN (21-30)'!AW62+'LONG HIEP (21-30)'!AW62+'TAN HIEP (21-30)'!AW62</f>
        <v>#REF!</v>
      </c>
      <c r="AX62" s="471" t="e">
        <f>#REF!+#REF!+#REF!+#REF!+#REF!+#REF!+#REF!+#REF!+#REF!+'KIM SON (21-30)'!AX62+'HAM GIANG (21-30)'!AX62+'HAM TAN (21-30)'!AX62+'DAI AN (21-30)'!AX62+'DINH AN (21-30)'!AX62+'NGOC BIEN (21-30)'!AX62+'LONG HIEP (21-30)'!AX62+'TAN HIEP (21-30)'!AX62</f>
        <v>#REF!</v>
      </c>
      <c r="AY62" s="471" t="e">
        <f>#REF!+#REF!+#REF!+#REF!+#REF!+#REF!+#REF!+#REF!+#REF!+'KIM SON (21-30)'!AY62+'HAM GIANG (21-30)'!AY62+'HAM TAN (21-30)'!AY62+'DAI AN (21-30)'!AY62+'DINH AN (21-30)'!AY62+'NGOC BIEN (21-30)'!AY62+'LONG HIEP (21-30)'!AY62+'TAN HIEP (21-30)'!AY62</f>
        <v>#REF!</v>
      </c>
      <c r="AZ62" s="471" t="e">
        <f>#REF!+#REF!+#REF!+#REF!+#REF!+#REF!+#REF!+#REF!+#REF!+'KIM SON (21-30)'!AZ62+'HAM GIANG (21-30)'!AZ62+'HAM TAN (21-30)'!AZ62+'DAI AN (21-30)'!AZ62+'DINH AN (21-30)'!AZ62+'NGOC BIEN (21-30)'!AZ62+'LONG HIEP (21-30)'!AZ62+'TAN HIEP (21-30)'!AZ62</f>
        <v>#REF!</v>
      </c>
      <c r="BA62" s="471" t="e">
        <f>#REF!+#REF!+#REF!+#REF!+#REF!+#REF!+#REF!+#REF!+#REF!+'KIM SON (21-30)'!BA62+'HAM GIANG (21-30)'!BA62+'HAM TAN (21-30)'!BA62+'DAI AN (21-30)'!BA62+'DINH AN (21-30)'!BA62+'NGOC BIEN (21-30)'!BA62+'LONG HIEP (21-30)'!BA62+'TAN HIEP (21-30)'!BA62</f>
        <v>#REF!</v>
      </c>
      <c r="BB62" s="471" t="e">
        <f>#REF!+#REF!+#REF!+#REF!+#REF!+#REF!+#REF!+#REF!+#REF!+'KIM SON (21-30)'!BB62+'HAM GIANG (21-30)'!BB62+'HAM TAN (21-30)'!BB62+'DAI AN (21-30)'!BB62+'DINH AN (21-30)'!BB62+'NGOC BIEN (21-30)'!BB62+'LONG HIEP (21-30)'!BB62+'TAN HIEP (21-30)'!BB62</f>
        <v>#REF!</v>
      </c>
      <c r="BC62" s="471" t="e">
        <f>#REF!+#REF!+#REF!+#REF!+#REF!+#REF!+#REF!+#REF!+#REF!+'KIM SON (21-30)'!BC62+'HAM GIANG (21-30)'!BC62+'HAM TAN (21-30)'!BC62+'DAI AN (21-30)'!BC62+'DINH AN (21-30)'!BC62+'NGOC BIEN (21-30)'!BC62+'LONG HIEP (21-30)'!BC62+'TAN HIEP (21-30)'!BC62</f>
        <v>#REF!</v>
      </c>
      <c r="BD62" s="471" t="e">
        <f>#REF!+#REF!+#REF!+#REF!+#REF!+#REF!+#REF!+#REF!+#REF!+'KIM SON (21-30)'!BD62+'HAM GIANG (21-30)'!BD62+'HAM TAN (21-30)'!BD62+'DAI AN (21-30)'!BD62+'DINH AN (21-30)'!BD62+'NGOC BIEN (21-30)'!BD62+'LONG HIEP (21-30)'!BD62+'TAN HIEP (21-30)'!BD62</f>
        <v>#REF!</v>
      </c>
      <c r="BE62" s="471" t="e">
        <f>#REF!+#REF!+#REF!+#REF!+#REF!+#REF!+#REF!+#REF!+#REF!+'KIM SON (21-30)'!BE62+'HAM GIANG (21-30)'!BE62+'HAM TAN (21-30)'!BE62+'DAI AN (21-30)'!BE62+'DINH AN (21-30)'!BE62+'NGOC BIEN (21-30)'!BE62+'LONG HIEP (21-30)'!BE62+'TAN HIEP (21-30)'!BE62</f>
        <v>#REF!</v>
      </c>
      <c r="BF62" s="470" t="e">
        <f>$D62-$BH62</f>
        <v>#REF!</v>
      </c>
      <c r="BG62" s="468"/>
      <c r="BH62" s="462" t="e">
        <f>SUM(BG62,R62,E62)</f>
        <v>#REF!</v>
      </c>
      <c r="BI62" s="465" t="e">
        <f>$BF$64-BH62</f>
        <v>#REF!</v>
      </c>
      <c r="BJ62" s="479" t="e">
        <f t="shared" si="15"/>
        <v>#REF!</v>
      </c>
      <c r="BK62" s="70"/>
      <c r="BL62" s="71"/>
      <c r="BM62" s="74"/>
    </row>
    <row r="63" spans="1:65" s="175" customFormat="1" ht="43.5" customHeight="1">
      <c r="A63" s="375"/>
      <c r="B63" s="483" t="s">
        <v>274</v>
      </c>
      <c r="C63" s="192"/>
      <c r="D63" s="484"/>
      <c r="E63" s="485">
        <f t="shared" si="16"/>
        <v>0</v>
      </c>
      <c r="F63" s="486">
        <f>SUM(G63:H63)</f>
        <v>0</v>
      </c>
      <c r="G63" s="486"/>
      <c r="H63" s="486"/>
      <c r="I63" s="486"/>
      <c r="J63" s="486"/>
      <c r="K63" s="486"/>
      <c r="L63" s="486"/>
      <c r="M63" s="486"/>
      <c r="N63" s="486"/>
      <c r="O63" s="486"/>
      <c r="P63" s="486"/>
      <c r="Q63" s="486"/>
      <c r="R63" s="462"/>
      <c r="S63" s="485"/>
      <c r="T63" s="486"/>
      <c r="U63" s="486"/>
      <c r="V63" s="485"/>
      <c r="W63" s="486"/>
      <c r="X63" s="486"/>
      <c r="Y63" s="486"/>
      <c r="Z63" s="486"/>
      <c r="AA63" s="486"/>
      <c r="AB63" s="468"/>
      <c r="AC63" s="468"/>
      <c r="AD63" s="486"/>
      <c r="AE63" s="486"/>
      <c r="AF63" s="486"/>
      <c r="AG63" s="486"/>
      <c r="AH63" s="486"/>
      <c r="AI63" s="486"/>
      <c r="AJ63" s="486"/>
      <c r="AK63" s="486"/>
      <c r="AL63" s="486"/>
      <c r="AM63" s="486"/>
      <c r="AN63" s="486"/>
      <c r="AO63" s="486"/>
      <c r="AP63" s="486"/>
      <c r="AQ63" s="486"/>
      <c r="AR63" s="486"/>
      <c r="AS63" s="486"/>
      <c r="AT63" s="486"/>
      <c r="AU63" s="486"/>
      <c r="AV63" s="486"/>
      <c r="AW63" s="486"/>
      <c r="AX63" s="486"/>
      <c r="AY63" s="486"/>
      <c r="AZ63" s="486"/>
      <c r="BA63" s="486"/>
      <c r="BB63" s="486"/>
      <c r="BC63" s="486"/>
      <c r="BD63" s="486"/>
      <c r="BE63" s="486"/>
      <c r="BF63" s="485"/>
      <c r="BG63" s="486"/>
      <c r="BH63" s="486"/>
      <c r="BI63" s="487"/>
      <c r="BJ63" s="488"/>
    </row>
    <row r="64" spans="1:65" s="175" customFormat="1" ht="43.5" customHeight="1">
      <c r="A64" s="376"/>
      <c r="B64" s="489" t="s">
        <v>275</v>
      </c>
      <c r="C64" s="189"/>
      <c r="D64" s="484"/>
      <c r="E64" s="486" t="e">
        <f t="shared" si="16"/>
        <v>#REF!</v>
      </c>
      <c r="F64" s="486" t="e">
        <f t="shared" ref="F64:Q64" si="19">SUM(F63,F62,F22,F9)</f>
        <v>#REF!</v>
      </c>
      <c r="G64" s="486" t="e">
        <f t="shared" si="19"/>
        <v>#REF!</v>
      </c>
      <c r="H64" s="486" t="e">
        <f t="shared" si="19"/>
        <v>#REF!</v>
      </c>
      <c r="I64" s="486" t="e">
        <f t="shared" si="19"/>
        <v>#REF!</v>
      </c>
      <c r="J64" s="486" t="e">
        <f>SUM(J63,J62,J22,J9)</f>
        <v>#REF!</v>
      </c>
      <c r="K64" s="486" t="e">
        <f t="shared" si="19"/>
        <v>#REF!</v>
      </c>
      <c r="L64" s="486" t="e">
        <f t="shared" si="19"/>
        <v>#REF!</v>
      </c>
      <c r="M64" s="486" t="e">
        <f t="shared" si="19"/>
        <v>#REF!</v>
      </c>
      <c r="N64" s="486" t="e">
        <f t="shared" si="19"/>
        <v>#REF!</v>
      </c>
      <c r="O64" s="486" t="e">
        <f t="shared" si="19"/>
        <v>#REF!</v>
      </c>
      <c r="P64" s="486" t="e">
        <f t="shared" si="19"/>
        <v>#REF!</v>
      </c>
      <c r="Q64" s="486" t="e">
        <f t="shared" si="19"/>
        <v>#REF!</v>
      </c>
      <c r="R64" s="468" t="e">
        <f>SUM(T64:AB64,AT64:BF64)</f>
        <v>#REF!</v>
      </c>
      <c r="S64" s="486"/>
      <c r="T64" s="486" t="e">
        <f>SUM(T63,T62,T22,T9)</f>
        <v>#REF!</v>
      </c>
      <c r="U64" s="486" t="e">
        <f>SUM(U63,U62,U22,U9)</f>
        <v>#REF!</v>
      </c>
      <c r="V64" s="486" t="e">
        <f t="shared" ref="V64:AA64" si="20">V9+V22</f>
        <v>#REF!</v>
      </c>
      <c r="W64" s="486" t="e">
        <f t="shared" si="20"/>
        <v>#REF!</v>
      </c>
      <c r="X64" s="486" t="e">
        <f t="shared" si="20"/>
        <v>#REF!</v>
      </c>
      <c r="Y64" s="486" t="e">
        <f t="shared" si="20"/>
        <v>#REF!</v>
      </c>
      <c r="Z64" s="486" t="e">
        <f t="shared" si="20"/>
        <v>#REF!</v>
      </c>
      <c r="AA64" s="486" t="e">
        <f t="shared" si="20"/>
        <v>#REF!</v>
      </c>
      <c r="AB64" s="468" t="e">
        <f>SUM(AD64:AS64)</f>
        <v>#REF!</v>
      </c>
      <c r="AC64" s="468"/>
      <c r="AD64" s="486" t="e">
        <f t="shared" ref="AD64:AQ64" si="21">SUM(AD63,AD62,AD22,AD9)</f>
        <v>#REF!</v>
      </c>
      <c r="AE64" s="486" t="e">
        <f t="shared" si="21"/>
        <v>#REF!</v>
      </c>
      <c r="AF64" s="486" t="e">
        <f t="shared" si="21"/>
        <v>#REF!</v>
      </c>
      <c r="AG64" s="486" t="e">
        <f t="shared" si="21"/>
        <v>#REF!</v>
      </c>
      <c r="AH64" s="486" t="e">
        <f t="shared" si="21"/>
        <v>#REF!</v>
      </c>
      <c r="AI64" s="486" t="e">
        <f t="shared" si="21"/>
        <v>#REF!</v>
      </c>
      <c r="AJ64" s="486" t="e">
        <f t="shared" si="21"/>
        <v>#REF!</v>
      </c>
      <c r="AK64" s="486" t="e">
        <f t="shared" si="21"/>
        <v>#REF!</v>
      </c>
      <c r="AL64" s="486" t="e">
        <f t="shared" si="21"/>
        <v>#REF!</v>
      </c>
      <c r="AM64" s="486" t="e">
        <f t="shared" si="21"/>
        <v>#REF!</v>
      </c>
      <c r="AN64" s="486" t="e">
        <f t="shared" si="21"/>
        <v>#REF!</v>
      </c>
      <c r="AO64" s="486" t="e">
        <f t="shared" si="21"/>
        <v>#REF!</v>
      </c>
      <c r="AP64" s="486" t="e">
        <f t="shared" si="21"/>
        <v>#REF!</v>
      </c>
      <c r="AQ64" s="486" t="e">
        <f t="shared" si="21"/>
        <v>#REF!</v>
      </c>
      <c r="AR64" s="486"/>
      <c r="AS64" s="486" t="e">
        <f t="shared" ref="AS64:BE64" si="22">SUM(AS63,AS62,AS22,AS9)</f>
        <v>#REF!</v>
      </c>
      <c r="AT64" s="486" t="e">
        <f t="shared" si="22"/>
        <v>#REF!</v>
      </c>
      <c r="AU64" s="486" t="e">
        <f t="shared" si="22"/>
        <v>#REF!</v>
      </c>
      <c r="AV64" s="486" t="e">
        <f t="shared" si="22"/>
        <v>#REF!</v>
      </c>
      <c r="AW64" s="486" t="e">
        <f t="shared" si="22"/>
        <v>#REF!</v>
      </c>
      <c r="AX64" s="486" t="e">
        <f t="shared" si="22"/>
        <v>#REF!</v>
      </c>
      <c r="AY64" s="486" t="e">
        <f t="shared" si="22"/>
        <v>#REF!</v>
      </c>
      <c r="AZ64" s="486" t="e">
        <f t="shared" si="22"/>
        <v>#REF!</v>
      </c>
      <c r="BA64" s="486" t="e">
        <f>SUM(BA63,BA62,BA22,BA9)</f>
        <v>#REF!</v>
      </c>
      <c r="BB64" s="486" t="e">
        <f t="shared" si="22"/>
        <v>#REF!</v>
      </c>
      <c r="BC64" s="486" t="e">
        <f t="shared" si="22"/>
        <v>#REF!</v>
      </c>
      <c r="BD64" s="486" t="e">
        <f t="shared" si="22"/>
        <v>#REF!</v>
      </c>
      <c r="BE64" s="486" t="e">
        <f t="shared" si="22"/>
        <v>#REF!</v>
      </c>
      <c r="BF64" s="486" t="e">
        <f>SUM(BF63,BF22,BF9)</f>
        <v>#REF!</v>
      </c>
      <c r="BG64" s="486">
        <f>SUM(BG63,BG62,BG22,BG9)</f>
        <v>0</v>
      </c>
      <c r="BH64" s="486"/>
      <c r="BI64" s="486" t="e">
        <f>SUM(BI63,BI62,BI22,BI9)</f>
        <v>#REF!</v>
      </c>
      <c r="BJ64" s="488" t="e">
        <f>D64+BI64</f>
        <v>#REF!</v>
      </c>
    </row>
    <row r="65" spans="1:65" s="183" customFormat="1" ht="33.9" customHeight="1">
      <c r="A65" s="377"/>
      <c r="B65" s="490" t="s">
        <v>619</v>
      </c>
      <c r="C65" s="187"/>
      <c r="D65" s="491"/>
      <c r="E65" s="492" t="e">
        <f t="shared" si="16"/>
        <v>#REF!</v>
      </c>
      <c r="F65" s="462" t="e">
        <f>SUM(F64,F8)</f>
        <v>#REF!</v>
      </c>
      <c r="G65" s="492" t="e">
        <f>SUM(G64,G9)</f>
        <v>#REF!</v>
      </c>
      <c r="H65" s="492" t="e">
        <f>SUM(H64,H12)</f>
        <v>#REF!</v>
      </c>
      <c r="I65" s="492" t="e">
        <f>SUM(I64,I13)</f>
        <v>#REF!</v>
      </c>
      <c r="J65" s="492" t="e">
        <f>SUM(J64,J14)</f>
        <v>#REF!</v>
      </c>
      <c r="K65" s="492" t="e">
        <f>SUM(K64,K15)</f>
        <v>#REF!</v>
      </c>
      <c r="L65" s="492" t="e">
        <f>SUM(L64,L16)</f>
        <v>#REF!</v>
      </c>
      <c r="M65" s="492" t="e">
        <f>SUM(M17,M64)</f>
        <v>#REF!</v>
      </c>
      <c r="N65" s="492" t="e">
        <f>SUM(N64,N18)</f>
        <v>#REF!</v>
      </c>
      <c r="O65" s="492" t="e">
        <f>SUM(O64,O19)</f>
        <v>#REF!</v>
      </c>
      <c r="P65" s="492" t="e">
        <f>SUM(P64,P20)</f>
        <v>#REF!</v>
      </c>
      <c r="Q65" s="492" t="e">
        <f>SUM(Q21,Q64)</f>
        <v>#REF!</v>
      </c>
      <c r="R65" s="462" t="e">
        <f>SUM(T65:AB65,AT65:BF65)</f>
        <v>#REF!</v>
      </c>
      <c r="S65" s="492"/>
      <c r="T65" s="492" t="e">
        <f>SUM(T64,T24)</f>
        <v>#REF!</v>
      </c>
      <c r="U65" s="492" t="e">
        <f>SUM(U64,U25)</f>
        <v>#REF!</v>
      </c>
      <c r="V65" s="492" t="e">
        <f>SUM(V64,V26)</f>
        <v>#REF!</v>
      </c>
      <c r="W65" s="492" t="e">
        <f>SUM(W64,W27)</f>
        <v>#REF!</v>
      </c>
      <c r="X65" s="492" t="e">
        <f>SUM(X64,X28)</f>
        <v>#REF!</v>
      </c>
      <c r="Y65" s="492" t="e">
        <f>SUM(Y64,Y29)</f>
        <v>#REF!</v>
      </c>
      <c r="Z65" s="492" t="e">
        <f>SUM(Z64,Z30)</f>
        <v>#REF!</v>
      </c>
      <c r="AA65" s="492" t="e">
        <f>SUM(AA64,AA31)</f>
        <v>#REF!</v>
      </c>
      <c r="AB65" s="462" t="e">
        <f>SUM(AD65:AS65)</f>
        <v>#REF!</v>
      </c>
      <c r="AC65" s="462"/>
      <c r="AD65" s="492" t="e">
        <f>SUM(AD64,AD34)</f>
        <v>#REF!</v>
      </c>
      <c r="AE65" s="492" t="e">
        <f>SUM(AE64,AE35)</f>
        <v>#REF!</v>
      </c>
      <c r="AF65" s="492" t="e">
        <f>SUM(AF64,AF36)</f>
        <v>#REF!</v>
      </c>
      <c r="AG65" s="492" t="e">
        <f>SUM(AG64,AG37)</f>
        <v>#REF!</v>
      </c>
      <c r="AH65" s="492" t="e">
        <f>SUM(AH64,AH38)</f>
        <v>#REF!</v>
      </c>
      <c r="AI65" s="492" t="e">
        <f>SUM(AI64,AI39)</f>
        <v>#REF!</v>
      </c>
      <c r="AJ65" s="492" t="e">
        <f>SUM(AJ64,AJ40)</f>
        <v>#REF!</v>
      </c>
      <c r="AK65" s="492" t="e">
        <f>SUM(AK64,AK41)</f>
        <v>#REF!</v>
      </c>
      <c r="AL65" s="492" t="e">
        <f>SUM(AL64,AL42)</f>
        <v>#REF!</v>
      </c>
      <c r="AM65" s="492" t="e">
        <f>SUM(AM64,AM43)</f>
        <v>#REF!</v>
      </c>
      <c r="AN65" s="492" t="e">
        <f>SUM(AN64,AN44)</f>
        <v>#REF!</v>
      </c>
      <c r="AO65" s="492" t="e">
        <f>SUM(AO64,AO45)</f>
        <v>#REF!</v>
      </c>
      <c r="AP65" s="492" t="e">
        <f>SUM(AP64,AP46)</f>
        <v>#REF!</v>
      </c>
      <c r="AQ65" s="492" t="e">
        <f>SUM(AQ64,AQ47)</f>
        <v>#REF!</v>
      </c>
      <c r="AR65" s="492" t="e">
        <f>SUM(AR64,AR48)</f>
        <v>#REF!</v>
      </c>
      <c r="AS65" s="492" t="e">
        <f>SUM(AS64,AS49)</f>
        <v>#REF!</v>
      </c>
      <c r="AT65" s="492" t="e">
        <f>SUM(AT64,AT50)</f>
        <v>#REF!</v>
      </c>
      <c r="AU65" s="492" t="e">
        <f>SUM(AU64,AU51)</f>
        <v>#REF!</v>
      </c>
      <c r="AV65" s="492" t="e">
        <f>SUM(AV64,AV52)</f>
        <v>#REF!</v>
      </c>
      <c r="AW65" s="492" t="e">
        <f>SUM(AW64,AW53)</f>
        <v>#REF!</v>
      </c>
      <c r="AX65" s="492" t="e">
        <f>SUM(AX64,AX54)</f>
        <v>#REF!</v>
      </c>
      <c r="AY65" s="492" t="e">
        <f>SUM(AY64,AY55)</f>
        <v>#REF!</v>
      </c>
      <c r="AZ65" s="492" t="e">
        <f>SUM(AZ64,AZ56)</f>
        <v>#REF!</v>
      </c>
      <c r="BA65" s="492" t="e">
        <f>SUM(BA64,BA57)</f>
        <v>#REF!</v>
      </c>
      <c r="BB65" s="492" t="e">
        <f>SUM(BB64,BB58)</f>
        <v>#REF!</v>
      </c>
      <c r="BC65" s="492" t="e">
        <f>SUM(BC64,BC59)</f>
        <v>#REF!</v>
      </c>
      <c r="BD65" s="492" t="e">
        <f>SUM(BD64,BD60)</f>
        <v>#REF!</v>
      </c>
      <c r="BE65" s="492" t="e">
        <f>SUM(BE64,BE61)</f>
        <v>#REF!</v>
      </c>
      <c r="BF65" s="492" t="e">
        <f>SUM(BF64,BF62)</f>
        <v>#REF!</v>
      </c>
      <c r="BG65" s="492">
        <f>SUM(BG64)</f>
        <v>0</v>
      </c>
      <c r="BH65" s="492"/>
      <c r="BI65" s="485"/>
      <c r="BJ65" s="485"/>
    </row>
    <row r="66" spans="1:65">
      <c r="W66" s="32"/>
      <c r="Y66" s="32"/>
      <c r="AD66" s="32"/>
      <c r="AE66" s="32"/>
      <c r="AQ66" s="32"/>
      <c r="AR66" s="32"/>
      <c r="BK66" s="32"/>
      <c r="BL66" s="32"/>
      <c r="BM66" s="32"/>
    </row>
    <row r="67" spans="1:65">
      <c r="W67" s="32"/>
      <c r="Y67" s="32"/>
      <c r="AD67" s="32"/>
      <c r="AE67" s="32"/>
      <c r="AQ67" s="32"/>
      <c r="AR67" s="32"/>
      <c r="BK67" s="32"/>
      <c r="BL67" s="32"/>
      <c r="BM67" s="32"/>
    </row>
    <row r="68" spans="1:65">
      <c r="E68" s="175"/>
      <c r="G68" s="25"/>
      <c r="H68" s="25"/>
      <c r="I68" s="25"/>
      <c r="J68" s="25"/>
      <c r="K68" s="25"/>
      <c r="L68" s="25"/>
      <c r="R68" s="175"/>
      <c r="W68" s="32"/>
      <c r="Y68" s="32"/>
      <c r="AB68" s="175"/>
      <c r="AD68" s="32"/>
      <c r="AE68" s="32"/>
      <c r="AQ68" s="32"/>
      <c r="AR68" s="32"/>
      <c r="BH68" s="175"/>
      <c r="BI68" s="175"/>
      <c r="BK68" s="32"/>
      <c r="BL68" s="32"/>
      <c r="BM68" s="32"/>
    </row>
    <row r="69" spans="1:65">
      <c r="W69" s="32"/>
      <c r="Y69" s="32"/>
      <c r="AD69" s="32"/>
      <c r="AE69" s="32"/>
      <c r="AQ69" s="32"/>
      <c r="AR69" s="32"/>
      <c r="BK69" s="32"/>
      <c r="BL69" s="32"/>
      <c r="BM69" s="32"/>
    </row>
    <row r="70" spans="1:65">
      <c r="W70" s="32"/>
      <c r="Y70" s="32"/>
      <c r="AD70" s="32"/>
      <c r="AE70" s="32"/>
      <c r="AQ70" s="32"/>
      <c r="AR70" s="32"/>
      <c r="BK70" s="32"/>
      <c r="BL70" s="32"/>
      <c r="BM70" s="32"/>
    </row>
    <row r="71" spans="1:65">
      <c r="W71" s="32"/>
      <c r="Y71" s="32"/>
      <c r="AD71" s="32"/>
      <c r="AE71" s="32"/>
      <c r="AH71" s="25"/>
      <c r="AQ71" s="32"/>
      <c r="AR71" s="32"/>
      <c r="BK71" s="32"/>
      <c r="BL71" s="32"/>
      <c r="BM71" s="32"/>
    </row>
    <row r="72" spans="1:65">
      <c r="W72" s="32"/>
      <c r="Y72" s="32"/>
      <c r="AD72" s="32"/>
      <c r="AE72" s="32"/>
      <c r="AQ72" s="32"/>
      <c r="AR72" s="32"/>
      <c r="BK72" s="32"/>
      <c r="BL72" s="32"/>
      <c r="BM72" s="32"/>
    </row>
    <row r="73" spans="1:65">
      <c r="W73" s="32"/>
      <c r="Y73" s="32"/>
      <c r="AD73" s="32"/>
      <c r="AE73" s="32"/>
      <c r="AQ73" s="32"/>
      <c r="AR73" s="32"/>
      <c r="BK73" s="32"/>
      <c r="BL73" s="32"/>
      <c r="BM73" s="32"/>
    </row>
    <row r="74" spans="1:65">
      <c r="W74" s="32"/>
      <c r="Y74" s="32"/>
      <c r="AD74" s="32"/>
      <c r="AE74" s="32"/>
      <c r="AQ74" s="32"/>
      <c r="AR74" s="32"/>
      <c r="BK74" s="32"/>
      <c r="BL74" s="32"/>
      <c r="BM74" s="32"/>
    </row>
  </sheetData>
  <mergeCells count="11">
    <mergeCell ref="BG4:BG5"/>
    <mergeCell ref="BH4:BH5"/>
    <mergeCell ref="BI4:BI5"/>
    <mergeCell ref="BJ4:BJ5"/>
    <mergeCell ref="A1:B1"/>
    <mergeCell ref="A4:A5"/>
    <mergeCell ref="B4:B5"/>
    <mergeCell ref="C4:C5"/>
    <mergeCell ref="D4:D5"/>
    <mergeCell ref="A2:BJ2"/>
    <mergeCell ref="E4:BF4"/>
  </mergeCells>
  <printOptions horizontalCentered="1"/>
  <pageMargins left="0.4" right="0.25" top="0.65" bottom="0.5" header="0" footer="0"/>
  <pageSetup paperSize="8" scale="38" orientation="landscape" r:id="rId1"/>
  <headerFooter alignWithMargins="0"/>
  <colBreaks count="1" manualBreakCount="1">
    <brk id="6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
  <sheetViews>
    <sheetView tabSelected="1" view="pageBreakPreview" zoomScale="85" zoomScaleNormal="100" zoomScaleSheetLayoutView="85" workbookViewId="0">
      <selection activeCell="I7" sqref="I7"/>
    </sheetView>
  </sheetViews>
  <sheetFormatPr defaultColWidth="8.88671875" defaultRowHeight="16.8"/>
  <cols>
    <col min="1" max="1" width="6.5546875" style="670" customWidth="1"/>
    <col min="2" max="2" width="41.109375" style="662" customWidth="1"/>
    <col min="3" max="3" width="11.109375" style="662" customWidth="1"/>
    <col min="4" max="7" width="12.5546875" style="664" customWidth="1"/>
    <col min="8" max="8" width="18.33203125" style="664" customWidth="1"/>
    <col min="9" max="9" width="35.44140625" style="664" customWidth="1"/>
    <col min="10" max="10" width="15.44140625" style="664" customWidth="1"/>
    <col min="11" max="16384" width="8.88671875" style="664"/>
  </cols>
  <sheetData>
    <row r="1" spans="1:10">
      <c r="A1" s="727"/>
      <c r="B1" s="727"/>
      <c r="D1" s="663"/>
      <c r="F1" s="663"/>
    </row>
    <row r="2" spans="1:10" ht="37.799999999999997" customHeight="1">
      <c r="A2" s="729" t="s">
        <v>690</v>
      </c>
      <c r="B2" s="729"/>
      <c r="C2" s="729"/>
      <c r="D2" s="729"/>
      <c r="E2" s="729"/>
      <c r="F2" s="729"/>
      <c r="G2" s="729"/>
      <c r="H2" s="729"/>
      <c r="I2" s="729"/>
      <c r="J2" s="729"/>
    </row>
    <row r="3" spans="1:10" ht="37.799999999999997" customHeight="1">
      <c r="A3" s="753" t="s">
        <v>691</v>
      </c>
      <c r="B3" s="753"/>
      <c r="C3" s="753"/>
      <c r="D3" s="753"/>
      <c r="E3" s="753"/>
      <c r="F3" s="753"/>
      <c r="G3" s="753"/>
      <c r="H3" s="753"/>
      <c r="I3" s="753"/>
      <c r="J3" s="753"/>
    </row>
    <row r="4" spans="1:10" ht="26.25" customHeight="1">
      <c r="A4" s="730" t="s">
        <v>0</v>
      </c>
      <c r="B4" s="730" t="s">
        <v>195</v>
      </c>
      <c r="C4" s="732" t="s">
        <v>645</v>
      </c>
      <c r="D4" s="731" t="s">
        <v>196</v>
      </c>
      <c r="E4" s="731" t="s">
        <v>197</v>
      </c>
      <c r="F4" s="730" t="s">
        <v>332</v>
      </c>
      <c r="G4" s="730"/>
      <c r="H4" s="730" t="s">
        <v>198</v>
      </c>
      <c r="I4" s="731" t="s">
        <v>646</v>
      </c>
      <c r="J4" s="728" t="s">
        <v>696</v>
      </c>
    </row>
    <row r="5" spans="1:10" ht="48" customHeight="1">
      <c r="A5" s="730"/>
      <c r="B5" s="730"/>
      <c r="C5" s="733"/>
      <c r="D5" s="731"/>
      <c r="E5" s="731"/>
      <c r="F5" s="661" t="s">
        <v>647</v>
      </c>
      <c r="G5" s="661" t="s">
        <v>648</v>
      </c>
      <c r="H5" s="730"/>
      <c r="I5" s="731"/>
      <c r="J5" s="728"/>
    </row>
    <row r="6" spans="1:10" ht="151.19999999999999">
      <c r="A6" s="567">
        <v>1</v>
      </c>
      <c r="B6" s="561" t="s">
        <v>693</v>
      </c>
      <c r="C6" s="562" t="s">
        <v>80</v>
      </c>
      <c r="D6" s="568">
        <v>5.0999999999999996</v>
      </c>
      <c r="E6" s="666"/>
      <c r="F6" s="568">
        <v>5.0999999999999996</v>
      </c>
      <c r="G6" s="667" t="s">
        <v>644</v>
      </c>
      <c r="H6" s="559" t="s">
        <v>639</v>
      </c>
      <c r="I6" s="669" t="s">
        <v>697</v>
      </c>
      <c r="J6" s="560"/>
    </row>
    <row r="7" spans="1:10" ht="88.95" customHeight="1">
      <c r="A7" s="665">
        <v>2</v>
      </c>
      <c r="B7" s="561" t="s">
        <v>695</v>
      </c>
      <c r="C7" s="562" t="s">
        <v>84</v>
      </c>
      <c r="D7" s="568">
        <v>0.44</v>
      </c>
      <c r="E7" s="666"/>
      <c r="F7" s="568">
        <v>0.44</v>
      </c>
      <c r="G7" s="665" t="s">
        <v>692</v>
      </c>
      <c r="H7" s="562" t="s">
        <v>641</v>
      </c>
      <c r="I7" s="669" t="s">
        <v>697</v>
      </c>
      <c r="J7" s="566"/>
    </row>
    <row r="8" spans="1:10">
      <c r="A8" s="665">
        <v>3</v>
      </c>
      <c r="B8" s="561" t="s">
        <v>694</v>
      </c>
      <c r="C8" s="562"/>
      <c r="D8" s="568"/>
      <c r="E8" s="666"/>
      <c r="F8" s="568"/>
      <c r="G8" s="665"/>
      <c r="H8" s="562"/>
      <c r="I8" s="667"/>
      <c r="J8" s="566"/>
    </row>
    <row r="9" spans="1:10">
      <c r="A9" s="665">
        <v>4</v>
      </c>
      <c r="B9" s="561"/>
      <c r="C9" s="562"/>
      <c r="D9" s="568"/>
      <c r="E9" s="666"/>
      <c r="F9" s="568"/>
      <c r="G9" s="667"/>
      <c r="H9" s="559"/>
      <c r="I9" s="669"/>
      <c r="J9" s="560"/>
    </row>
    <row r="10" spans="1:10">
      <c r="A10" s="665"/>
      <c r="B10" s="561"/>
      <c r="C10" s="561"/>
      <c r="D10" s="671"/>
      <c r="E10" s="672"/>
      <c r="F10" s="671"/>
      <c r="G10" s="669"/>
      <c r="H10" s="563"/>
      <c r="I10" s="566"/>
      <c r="J10" s="564"/>
    </row>
    <row r="11" spans="1:10" ht="17.399999999999999" customHeight="1">
      <c r="A11" s="665"/>
      <c r="B11" s="561"/>
      <c r="C11" s="561"/>
      <c r="D11" s="568"/>
      <c r="E11" s="668"/>
      <c r="F11" s="568"/>
      <c r="G11" s="668"/>
      <c r="H11" s="559"/>
      <c r="I11" s="668"/>
      <c r="J11" s="565"/>
    </row>
  </sheetData>
  <mergeCells count="12">
    <mergeCell ref="A1:B1"/>
    <mergeCell ref="J4:J5"/>
    <mergeCell ref="A2:J2"/>
    <mergeCell ref="A4:A5"/>
    <mergeCell ref="B4:B5"/>
    <mergeCell ref="D4:D5"/>
    <mergeCell ref="E4:E5"/>
    <mergeCell ref="F4:G4"/>
    <mergeCell ref="H4:H5"/>
    <mergeCell ref="I4:I5"/>
    <mergeCell ref="C4:C5"/>
    <mergeCell ref="A3:J3"/>
  </mergeCells>
  <printOptions horizontalCentered="1"/>
  <pageMargins left="0.4" right="0.4" top="0.8" bottom="0.4" header="0" footer="0"/>
  <pageSetup paperSize="9" scale="7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8"/>
  <sheetViews>
    <sheetView view="pageBreakPreview" topLeftCell="B1" zoomScale="70" zoomScaleNormal="85" zoomScaleSheetLayoutView="70" workbookViewId="0">
      <selection activeCell="C11" sqref="C11"/>
    </sheetView>
  </sheetViews>
  <sheetFormatPr defaultColWidth="9.109375" defaultRowHeight="18"/>
  <cols>
    <col min="1" max="1" width="6.6640625" style="569" hidden="1" customWidth="1"/>
    <col min="2" max="2" width="7.33203125" style="569" customWidth="1"/>
    <col min="3" max="3" width="28.21875" style="607" customWidth="1"/>
    <col min="4" max="5" width="17.88671875" style="570" customWidth="1"/>
    <col min="6" max="6" width="9.33203125" style="646" customWidth="1"/>
    <col min="7" max="7" width="14.21875" style="647" customWidth="1"/>
    <col min="8" max="8" width="12.44140625" style="572" customWidth="1"/>
    <col min="9" max="9" width="13.109375" style="570" customWidth="1"/>
    <col min="10" max="10" width="14" style="570" customWidth="1"/>
    <col min="11" max="11" width="14.5546875" style="573" customWidth="1"/>
    <col min="12" max="12" width="17.6640625" style="571" customWidth="1"/>
    <col min="13" max="13" width="19.88671875" style="569" customWidth="1"/>
    <col min="14" max="16384" width="9.109375" style="569"/>
  </cols>
  <sheetData>
    <row r="1" spans="1:13">
      <c r="B1" s="712"/>
      <c r="C1" s="712"/>
      <c r="H1" s="569"/>
      <c r="I1" s="572"/>
    </row>
    <row r="2" spans="1:13" s="574" customFormat="1" ht="51.75" customHeight="1">
      <c r="A2" s="735" t="s">
        <v>672</v>
      </c>
      <c r="B2" s="713"/>
      <c r="C2" s="713"/>
      <c r="D2" s="713"/>
      <c r="E2" s="713"/>
      <c r="F2" s="713"/>
      <c r="G2" s="713"/>
      <c r="H2" s="713"/>
      <c r="I2" s="713"/>
      <c r="J2" s="713"/>
      <c r="K2" s="713"/>
      <c r="L2" s="713"/>
    </row>
    <row r="3" spans="1:13" s="574" customFormat="1" ht="17.399999999999999">
      <c r="A3" s="684"/>
      <c r="B3" s="713" t="s">
        <v>673</v>
      </c>
      <c r="C3" s="713"/>
      <c r="D3" s="713"/>
      <c r="E3" s="713"/>
      <c r="F3" s="713"/>
      <c r="G3" s="713"/>
      <c r="H3" s="713"/>
      <c r="I3" s="713"/>
      <c r="J3" s="713"/>
      <c r="K3" s="713"/>
      <c r="L3" s="713"/>
    </row>
    <row r="4" spans="1:13" s="574" customFormat="1" ht="16.5" customHeight="1">
      <c r="C4" s="575"/>
      <c r="D4" s="674"/>
      <c r="E4" s="674"/>
      <c r="F4" s="648"/>
      <c r="G4" s="649"/>
      <c r="H4" s="576"/>
      <c r="I4" s="674"/>
      <c r="J4" s="674"/>
      <c r="K4" s="577"/>
      <c r="L4" s="673"/>
    </row>
    <row r="5" spans="1:13" s="574" customFormat="1" ht="30.6" customHeight="1">
      <c r="B5" s="711" t="s">
        <v>0</v>
      </c>
      <c r="C5" s="711" t="s">
        <v>661</v>
      </c>
      <c r="D5" s="711" t="s">
        <v>662</v>
      </c>
      <c r="E5" s="711" t="s">
        <v>670</v>
      </c>
      <c r="F5" s="736" t="s">
        <v>663</v>
      </c>
      <c r="G5" s="737" t="s">
        <v>664</v>
      </c>
      <c r="H5" s="738" t="s">
        <v>665</v>
      </c>
      <c r="I5" s="738"/>
      <c r="J5" s="711" t="s">
        <v>668</v>
      </c>
      <c r="K5" s="711"/>
      <c r="L5" s="734" t="s">
        <v>669</v>
      </c>
    </row>
    <row r="6" spans="1:13" s="578" customFormat="1" ht="84.6" customHeight="1">
      <c r="A6" s="612"/>
      <c r="B6" s="711"/>
      <c r="C6" s="711"/>
      <c r="D6" s="711"/>
      <c r="E6" s="711"/>
      <c r="F6" s="736"/>
      <c r="G6" s="737"/>
      <c r="H6" s="579" t="s">
        <v>667</v>
      </c>
      <c r="I6" s="683" t="s">
        <v>674</v>
      </c>
      <c r="J6" s="683" t="s">
        <v>666</v>
      </c>
      <c r="K6" s="683" t="s">
        <v>675</v>
      </c>
      <c r="L6" s="734"/>
    </row>
    <row r="7" spans="1:13" s="582" customFormat="1" ht="36">
      <c r="A7" s="636">
        <v>-1</v>
      </c>
      <c r="B7" s="659">
        <v>1</v>
      </c>
      <c r="C7" s="650" t="s">
        <v>676</v>
      </c>
      <c r="D7" s="650" t="s">
        <v>678</v>
      </c>
      <c r="E7" s="580" t="s">
        <v>640</v>
      </c>
      <c r="F7" s="651">
        <v>10</v>
      </c>
      <c r="G7" s="652" t="s">
        <v>671</v>
      </c>
      <c r="H7" s="622">
        <v>750</v>
      </c>
      <c r="I7" s="581" t="s">
        <v>22</v>
      </c>
      <c r="J7" s="625">
        <v>500</v>
      </c>
      <c r="K7" s="580" t="s">
        <v>97</v>
      </c>
      <c r="L7" s="580" t="s">
        <v>685</v>
      </c>
    </row>
    <row r="8" spans="1:13" s="582" customFormat="1" ht="36">
      <c r="A8" s="636"/>
      <c r="B8" s="659">
        <v>2</v>
      </c>
      <c r="C8" s="650" t="s">
        <v>677</v>
      </c>
      <c r="D8" s="650" t="s">
        <v>679</v>
      </c>
      <c r="E8" s="580" t="s">
        <v>640</v>
      </c>
      <c r="F8" s="651">
        <v>3</v>
      </c>
      <c r="G8" s="653" t="s">
        <v>680</v>
      </c>
      <c r="H8" s="622">
        <v>1050</v>
      </c>
      <c r="I8" s="581" t="s">
        <v>15</v>
      </c>
      <c r="J8" s="625">
        <v>200</v>
      </c>
      <c r="K8" s="580" t="s">
        <v>97</v>
      </c>
      <c r="L8" s="580" t="s">
        <v>685</v>
      </c>
    </row>
    <row r="9" spans="1:13" s="582" customFormat="1" ht="36">
      <c r="A9" s="636"/>
      <c r="B9" s="659">
        <v>3</v>
      </c>
      <c r="C9" s="650" t="s">
        <v>681</v>
      </c>
      <c r="D9" s="650" t="s">
        <v>682</v>
      </c>
      <c r="E9" s="580" t="s">
        <v>639</v>
      </c>
      <c r="F9" s="651">
        <v>12</v>
      </c>
      <c r="G9" s="653" t="s">
        <v>683</v>
      </c>
      <c r="H9" s="622">
        <v>880</v>
      </c>
      <c r="I9" s="581" t="s">
        <v>57</v>
      </c>
      <c r="J9" s="625">
        <v>500</v>
      </c>
      <c r="K9" s="580" t="s">
        <v>97</v>
      </c>
      <c r="L9" s="580" t="s">
        <v>685</v>
      </c>
    </row>
    <row r="10" spans="1:13" s="582" customFormat="1" ht="54">
      <c r="A10" s="636"/>
      <c r="B10" s="659">
        <v>4</v>
      </c>
      <c r="C10" s="650" t="s">
        <v>684</v>
      </c>
      <c r="D10" s="650" t="s">
        <v>686</v>
      </c>
      <c r="E10" s="580" t="s">
        <v>639</v>
      </c>
      <c r="F10" s="651">
        <v>10</v>
      </c>
      <c r="G10" s="653" t="s">
        <v>687</v>
      </c>
      <c r="H10" s="622">
        <v>1200</v>
      </c>
      <c r="I10" s="581" t="s">
        <v>16</v>
      </c>
      <c r="J10" s="625">
        <v>1200</v>
      </c>
      <c r="K10" s="580" t="s">
        <v>22</v>
      </c>
      <c r="L10" s="580" t="s">
        <v>688</v>
      </c>
    </row>
    <row r="11" spans="1:13" s="582" customFormat="1">
      <c r="A11" s="636"/>
      <c r="B11" s="659">
        <v>5</v>
      </c>
      <c r="C11" s="650" t="s">
        <v>689</v>
      </c>
      <c r="D11" s="650"/>
      <c r="E11" s="580"/>
      <c r="F11" s="651"/>
      <c r="G11" s="653"/>
      <c r="H11" s="622"/>
      <c r="I11" s="581"/>
      <c r="J11" s="625"/>
      <c r="K11" s="580"/>
      <c r="L11" s="580"/>
    </row>
    <row r="12" spans="1:13" s="582" customFormat="1">
      <c r="A12" s="636"/>
      <c r="B12" s="659">
        <v>6</v>
      </c>
      <c r="C12" s="650"/>
      <c r="D12" s="650"/>
      <c r="E12" s="580"/>
      <c r="F12" s="654"/>
      <c r="G12" s="653"/>
      <c r="H12" s="622"/>
      <c r="I12" s="581"/>
      <c r="J12" s="675"/>
      <c r="K12" s="580"/>
      <c r="L12" s="580"/>
    </row>
    <row r="13" spans="1:13">
      <c r="A13" s="637"/>
      <c r="B13" s="659">
        <v>7</v>
      </c>
      <c r="C13" s="650"/>
      <c r="D13" s="650"/>
      <c r="E13" s="580"/>
      <c r="F13" s="654"/>
      <c r="G13" s="653"/>
      <c r="H13" s="622"/>
      <c r="I13" s="584"/>
      <c r="J13" s="675"/>
      <c r="K13" s="580"/>
      <c r="L13" s="584"/>
    </row>
    <row r="14" spans="1:13" s="609" customFormat="1">
      <c r="A14" s="638"/>
      <c r="B14" s="659">
        <v>8</v>
      </c>
      <c r="C14" s="650"/>
      <c r="D14" s="650"/>
      <c r="E14" s="580"/>
      <c r="F14" s="654"/>
      <c r="G14" s="653"/>
      <c r="H14" s="622"/>
      <c r="I14" s="595"/>
      <c r="J14" s="675"/>
      <c r="K14" s="580"/>
      <c r="L14" s="580"/>
      <c r="M14" s="608"/>
    </row>
    <row r="15" spans="1:13" s="610" customFormat="1">
      <c r="A15" s="639"/>
      <c r="B15" s="659">
        <v>9</v>
      </c>
      <c r="C15" s="650"/>
      <c r="D15" s="650"/>
      <c r="E15" s="580"/>
      <c r="F15" s="654"/>
      <c r="G15" s="653"/>
      <c r="H15" s="623"/>
      <c r="I15" s="595"/>
      <c r="J15" s="675"/>
      <c r="K15" s="586"/>
      <c r="L15" s="586"/>
      <c r="M15" s="608"/>
    </row>
    <row r="16" spans="1:13" s="610" customFormat="1">
      <c r="A16" s="639"/>
      <c r="B16" s="659">
        <v>10</v>
      </c>
      <c r="C16" s="650"/>
      <c r="D16" s="650"/>
      <c r="E16" s="580"/>
      <c r="F16" s="654"/>
      <c r="G16" s="653"/>
      <c r="H16" s="623"/>
      <c r="I16" s="595"/>
      <c r="J16" s="675"/>
      <c r="K16" s="586"/>
      <c r="L16" s="586"/>
      <c r="M16" s="608"/>
    </row>
    <row r="17" spans="1:13" s="610" customFormat="1">
      <c r="A17" s="639"/>
      <c r="B17" s="659">
        <v>11</v>
      </c>
      <c r="C17" s="650"/>
      <c r="D17" s="650"/>
      <c r="E17" s="580"/>
      <c r="F17" s="654"/>
      <c r="G17" s="653"/>
      <c r="H17" s="623"/>
      <c r="I17" s="595"/>
      <c r="J17" s="675"/>
      <c r="K17" s="586"/>
      <c r="L17" s="586"/>
      <c r="M17" s="608"/>
    </row>
    <row r="18" spans="1:13" s="610" customFormat="1">
      <c r="A18" s="639"/>
      <c r="B18" s="659">
        <v>12</v>
      </c>
      <c r="C18" s="650"/>
      <c r="D18" s="650"/>
      <c r="E18" s="580"/>
      <c r="F18" s="654"/>
      <c r="G18" s="653"/>
      <c r="H18" s="623"/>
      <c r="I18" s="595"/>
      <c r="J18" s="675"/>
      <c r="K18" s="586"/>
      <c r="L18" s="586"/>
      <c r="M18" s="608"/>
    </row>
    <row r="19" spans="1:13" s="610" customFormat="1">
      <c r="A19" s="639"/>
      <c r="B19" s="659">
        <v>13</v>
      </c>
      <c r="C19" s="650"/>
      <c r="D19" s="650"/>
      <c r="E19" s="580"/>
      <c r="F19" s="654"/>
      <c r="G19" s="653"/>
      <c r="H19" s="623"/>
      <c r="I19" s="595"/>
      <c r="J19" s="675"/>
      <c r="K19" s="586"/>
      <c r="L19" s="586"/>
      <c r="M19" s="608"/>
    </row>
    <row r="20" spans="1:13" s="603" customFormat="1">
      <c r="A20" s="640"/>
      <c r="B20" s="659">
        <v>14</v>
      </c>
      <c r="C20" s="650"/>
      <c r="D20" s="650"/>
      <c r="E20" s="580"/>
      <c r="F20" s="654"/>
      <c r="G20" s="653"/>
      <c r="H20" s="623"/>
      <c r="I20" s="592"/>
      <c r="J20" s="675"/>
      <c r="K20" s="592"/>
      <c r="L20" s="590"/>
      <c r="M20" s="608"/>
    </row>
    <row r="21" spans="1:13" s="603" customFormat="1">
      <c r="A21" s="640"/>
      <c r="B21" s="659">
        <v>15</v>
      </c>
      <c r="C21" s="650"/>
      <c r="D21" s="650"/>
      <c r="E21" s="580"/>
      <c r="F21" s="654"/>
      <c r="G21" s="653"/>
      <c r="H21" s="623"/>
      <c r="I21" s="595"/>
      <c r="J21" s="628"/>
      <c r="K21" s="592"/>
      <c r="L21" s="590"/>
      <c r="M21" s="608"/>
    </row>
    <row r="22" spans="1:13" s="603" customFormat="1">
      <c r="A22" s="640"/>
      <c r="B22" s="659">
        <v>16</v>
      </c>
      <c r="C22" s="650"/>
      <c r="D22" s="650"/>
      <c r="E22" s="580"/>
      <c r="F22" s="654"/>
      <c r="G22" s="653"/>
      <c r="H22" s="623"/>
      <c r="I22" s="595"/>
      <c r="J22" s="628"/>
      <c r="K22" s="592"/>
      <c r="L22" s="590"/>
      <c r="M22" s="608"/>
    </row>
    <row r="23" spans="1:13" s="603" customFormat="1">
      <c r="A23" s="640"/>
      <c r="B23" s="659">
        <v>17</v>
      </c>
      <c r="C23" s="650"/>
      <c r="D23" s="650"/>
      <c r="E23" s="580"/>
      <c r="F23" s="654"/>
      <c r="G23" s="653"/>
      <c r="H23" s="623"/>
      <c r="I23" s="595"/>
      <c r="J23" s="628"/>
      <c r="K23" s="592"/>
      <c r="L23" s="590"/>
      <c r="M23" s="608"/>
    </row>
    <row r="24" spans="1:13">
      <c r="A24" s="637"/>
      <c r="B24" s="659">
        <v>18</v>
      </c>
      <c r="C24" s="650"/>
      <c r="D24" s="650"/>
      <c r="E24" s="580"/>
      <c r="F24" s="654"/>
      <c r="G24" s="653"/>
      <c r="H24" s="622"/>
      <c r="I24" s="584"/>
      <c r="J24" s="625"/>
      <c r="K24" s="584"/>
      <c r="L24" s="586"/>
    </row>
    <row r="25" spans="1:13">
      <c r="A25" s="637"/>
      <c r="B25" s="659">
        <v>19</v>
      </c>
      <c r="C25" s="650"/>
      <c r="D25" s="650"/>
      <c r="E25" s="580"/>
      <c r="F25" s="654"/>
      <c r="G25" s="653"/>
      <c r="H25" s="624"/>
      <c r="I25" s="592"/>
      <c r="J25" s="675"/>
      <c r="K25" s="584"/>
      <c r="L25" s="584"/>
    </row>
    <row r="26" spans="1:13">
      <c r="A26" s="637"/>
      <c r="B26" s="659">
        <v>20</v>
      </c>
      <c r="C26" s="650"/>
      <c r="D26" s="650"/>
      <c r="E26" s="580"/>
      <c r="F26" s="654"/>
      <c r="G26" s="653"/>
      <c r="H26" s="624"/>
      <c r="I26" s="592"/>
      <c r="J26" s="675"/>
      <c r="K26" s="584"/>
      <c r="L26" s="584"/>
    </row>
    <row r="27" spans="1:13">
      <c r="A27" s="637"/>
      <c r="B27" s="659">
        <v>21</v>
      </c>
      <c r="C27" s="650"/>
      <c r="D27" s="650"/>
      <c r="E27" s="580"/>
      <c r="F27" s="654"/>
      <c r="G27" s="653"/>
      <c r="H27" s="624"/>
      <c r="I27" s="592"/>
      <c r="J27" s="675"/>
      <c r="K27" s="584"/>
      <c r="L27" s="584"/>
    </row>
    <row r="28" spans="1:13">
      <c r="A28" s="637"/>
      <c r="B28" s="659">
        <v>22</v>
      </c>
      <c r="C28" s="650"/>
      <c r="D28" s="650"/>
      <c r="E28" s="580"/>
      <c r="F28" s="654"/>
      <c r="G28" s="653"/>
      <c r="H28" s="624"/>
      <c r="I28" s="592"/>
      <c r="J28" s="675"/>
      <c r="K28" s="584"/>
      <c r="L28" s="584"/>
    </row>
    <row r="29" spans="1:13">
      <c r="A29" s="637"/>
      <c r="B29" s="659">
        <v>23</v>
      </c>
      <c r="C29" s="650"/>
      <c r="D29" s="650"/>
      <c r="E29" s="580"/>
      <c r="F29" s="654"/>
      <c r="G29" s="653"/>
      <c r="H29" s="624"/>
      <c r="I29" s="592"/>
      <c r="J29" s="675"/>
      <c r="K29" s="584"/>
      <c r="L29" s="584"/>
    </row>
    <row r="30" spans="1:13">
      <c r="A30" s="637"/>
      <c r="B30" s="659">
        <v>24</v>
      </c>
      <c r="C30" s="650"/>
      <c r="D30" s="650"/>
      <c r="E30" s="580"/>
      <c r="F30" s="654"/>
      <c r="G30" s="653"/>
      <c r="H30" s="624"/>
      <c r="I30" s="592"/>
      <c r="J30" s="675"/>
      <c r="K30" s="584"/>
      <c r="L30" s="584"/>
    </row>
    <row r="31" spans="1:13">
      <c r="A31" s="637"/>
      <c r="B31" s="659">
        <v>25</v>
      </c>
      <c r="C31" s="650"/>
      <c r="D31" s="650"/>
      <c r="E31" s="580"/>
      <c r="F31" s="654"/>
      <c r="G31" s="653"/>
      <c r="H31" s="624"/>
      <c r="I31" s="592"/>
      <c r="J31" s="675"/>
      <c r="K31" s="592"/>
      <c r="L31" s="584"/>
    </row>
    <row r="32" spans="1:13">
      <c r="A32" s="637"/>
      <c r="B32" s="659">
        <v>26</v>
      </c>
      <c r="C32" s="650"/>
      <c r="D32" s="650"/>
      <c r="E32" s="580"/>
      <c r="F32" s="654"/>
      <c r="G32" s="653"/>
      <c r="H32" s="624"/>
      <c r="I32" s="592"/>
      <c r="J32" s="675"/>
      <c r="K32" s="584"/>
      <c r="L32" s="584"/>
    </row>
    <row r="33" spans="1:13">
      <c r="A33" s="637"/>
      <c r="B33" s="659">
        <v>27</v>
      </c>
      <c r="C33" s="650"/>
      <c r="D33" s="650"/>
      <c r="E33" s="580"/>
      <c r="F33" s="654"/>
      <c r="G33" s="653"/>
      <c r="H33" s="624"/>
      <c r="I33" s="592"/>
      <c r="J33" s="675"/>
      <c r="K33" s="584"/>
      <c r="L33" s="584"/>
    </row>
    <row r="34" spans="1:13">
      <c r="A34" s="637"/>
      <c r="B34" s="659">
        <v>28</v>
      </c>
      <c r="C34" s="650"/>
      <c r="D34" s="650"/>
      <c r="E34" s="580"/>
      <c r="F34" s="654"/>
      <c r="G34" s="653"/>
      <c r="H34" s="624"/>
      <c r="I34" s="592"/>
      <c r="J34" s="675"/>
      <c r="K34" s="584"/>
      <c r="L34" s="584"/>
    </row>
    <row r="35" spans="1:13">
      <c r="A35" s="637"/>
      <c r="B35" s="659">
        <v>29</v>
      </c>
      <c r="C35" s="650"/>
      <c r="D35" s="650"/>
      <c r="E35" s="580"/>
      <c r="F35" s="654"/>
      <c r="G35" s="653"/>
      <c r="H35" s="624"/>
      <c r="I35" s="592"/>
      <c r="J35" s="675"/>
      <c r="K35" s="584"/>
      <c r="L35" s="584"/>
    </row>
    <row r="36" spans="1:13" s="603" customFormat="1">
      <c r="A36" s="640"/>
      <c r="B36" s="659">
        <v>30</v>
      </c>
      <c r="C36" s="650"/>
      <c r="D36" s="650"/>
      <c r="E36" s="580"/>
      <c r="F36" s="654"/>
      <c r="G36" s="653"/>
      <c r="H36" s="624"/>
      <c r="I36" s="592"/>
      <c r="J36" s="675"/>
      <c r="K36" s="584"/>
      <c r="L36" s="586"/>
      <c r="M36" s="608"/>
    </row>
    <row r="37" spans="1:13" s="574" customFormat="1">
      <c r="A37" s="641"/>
      <c r="B37" s="659">
        <v>31</v>
      </c>
      <c r="C37" s="650"/>
      <c r="D37" s="650"/>
      <c r="E37" s="580"/>
      <c r="F37" s="654"/>
      <c r="G37" s="653"/>
      <c r="H37" s="622"/>
      <c r="I37" s="584"/>
      <c r="J37" s="625"/>
      <c r="K37" s="584"/>
      <c r="L37" s="586"/>
    </row>
    <row r="38" spans="1:13">
      <c r="A38" s="637"/>
      <c r="B38" s="659">
        <v>32</v>
      </c>
      <c r="C38" s="594"/>
      <c r="D38" s="583"/>
      <c r="E38" s="584"/>
      <c r="F38" s="654"/>
      <c r="G38" s="653"/>
      <c r="H38" s="622"/>
      <c r="I38" s="584"/>
      <c r="J38" s="625"/>
      <c r="K38" s="584"/>
      <c r="L38" s="586"/>
    </row>
    <row r="39" spans="1:13">
      <c r="A39" s="637"/>
      <c r="B39" s="659">
        <v>33</v>
      </c>
      <c r="C39" s="594"/>
      <c r="D39" s="583"/>
      <c r="E39" s="584"/>
      <c r="F39" s="654"/>
      <c r="G39" s="653"/>
      <c r="H39" s="622"/>
      <c r="I39" s="584"/>
      <c r="J39" s="625"/>
      <c r="K39" s="584"/>
      <c r="L39" s="586"/>
    </row>
    <row r="40" spans="1:13">
      <c r="A40" s="637"/>
      <c r="B40" s="659">
        <v>34</v>
      </c>
      <c r="C40" s="594"/>
      <c r="D40" s="583"/>
      <c r="E40" s="584"/>
      <c r="F40" s="654"/>
      <c r="G40" s="653"/>
      <c r="H40" s="622"/>
      <c r="I40" s="584"/>
      <c r="J40" s="625"/>
      <c r="K40" s="584"/>
      <c r="L40" s="586"/>
    </row>
    <row r="41" spans="1:13">
      <c r="A41" s="637"/>
      <c r="B41" s="659">
        <v>35</v>
      </c>
      <c r="C41" s="594"/>
      <c r="D41" s="583"/>
      <c r="E41" s="584"/>
      <c r="F41" s="654"/>
      <c r="G41" s="653"/>
      <c r="H41" s="622"/>
      <c r="I41" s="584"/>
      <c r="J41" s="624"/>
      <c r="K41" s="584"/>
      <c r="L41" s="584"/>
    </row>
    <row r="42" spans="1:13">
      <c r="A42" s="637"/>
      <c r="B42" s="659">
        <v>36</v>
      </c>
      <c r="C42" s="594"/>
      <c r="D42" s="584"/>
      <c r="E42" s="584"/>
      <c r="F42" s="654"/>
      <c r="G42" s="653"/>
      <c r="H42" s="622"/>
      <c r="I42" s="584"/>
      <c r="J42" s="625"/>
      <c r="K42" s="584"/>
      <c r="L42" s="586"/>
    </row>
    <row r="43" spans="1:13">
      <c r="A43" s="637"/>
      <c r="B43" s="659">
        <v>37</v>
      </c>
      <c r="C43" s="594"/>
      <c r="D43" s="592"/>
      <c r="E43" s="592"/>
      <c r="F43" s="654"/>
      <c r="G43" s="653"/>
      <c r="H43" s="624"/>
      <c r="I43" s="592"/>
      <c r="J43" s="624"/>
      <c r="K43" s="584"/>
      <c r="L43" s="584"/>
    </row>
    <row r="44" spans="1:13" s="574" customFormat="1">
      <c r="A44" s="641"/>
      <c r="B44" s="659">
        <v>38</v>
      </c>
      <c r="C44" s="594"/>
      <c r="D44" s="584"/>
      <c r="E44" s="584"/>
      <c r="F44" s="654"/>
      <c r="G44" s="653"/>
      <c r="H44" s="622"/>
      <c r="I44" s="584"/>
      <c r="J44" s="625"/>
      <c r="K44" s="586"/>
      <c r="L44" s="586"/>
    </row>
    <row r="45" spans="1:13" s="574" customFormat="1">
      <c r="A45" s="641"/>
      <c r="B45" s="659">
        <v>39</v>
      </c>
      <c r="C45" s="621"/>
      <c r="D45" s="584"/>
      <c r="E45" s="584"/>
      <c r="F45" s="654"/>
      <c r="G45" s="653"/>
      <c r="H45" s="622"/>
      <c r="I45" s="584"/>
      <c r="J45" s="625"/>
      <c r="K45" s="586"/>
      <c r="L45" s="586"/>
    </row>
    <row r="46" spans="1:13">
      <c r="A46" s="637"/>
      <c r="B46" s="659">
        <v>40</v>
      </c>
      <c r="C46" s="594"/>
      <c r="D46" s="592"/>
      <c r="E46" s="592"/>
      <c r="F46" s="654"/>
      <c r="G46" s="653"/>
      <c r="H46" s="624"/>
      <c r="I46" s="592"/>
      <c r="J46" s="675"/>
      <c r="K46" s="584"/>
      <c r="L46" s="584"/>
    </row>
    <row r="47" spans="1:13">
      <c r="A47" s="637"/>
      <c r="B47" s="659">
        <v>41</v>
      </c>
      <c r="C47" s="594"/>
      <c r="D47" s="592"/>
      <c r="E47" s="592"/>
      <c r="F47" s="654"/>
      <c r="G47" s="653"/>
      <c r="H47" s="624"/>
      <c r="I47" s="592"/>
      <c r="J47" s="676"/>
      <c r="K47" s="584"/>
      <c r="L47" s="584"/>
    </row>
    <row r="48" spans="1:13">
      <c r="A48" s="637" t="s">
        <v>209</v>
      </c>
      <c r="B48" s="659">
        <v>42</v>
      </c>
      <c r="C48" s="594"/>
      <c r="D48" s="592"/>
      <c r="E48" s="592"/>
      <c r="F48" s="654"/>
      <c r="G48" s="653"/>
      <c r="H48" s="624"/>
      <c r="I48" s="592"/>
      <c r="J48" s="675"/>
      <c r="K48" s="584"/>
      <c r="L48" s="584"/>
    </row>
    <row r="49" spans="1:13">
      <c r="A49" s="613"/>
      <c r="B49" s="659">
        <v>43</v>
      </c>
      <c r="C49" s="594"/>
      <c r="D49" s="587"/>
      <c r="E49" s="587"/>
      <c r="F49" s="654"/>
      <c r="G49" s="653"/>
      <c r="H49" s="625"/>
      <c r="I49" s="584"/>
      <c r="J49" s="625"/>
      <c r="K49" s="584"/>
      <c r="L49" s="586"/>
    </row>
    <row r="50" spans="1:13">
      <c r="A50" s="613"/>
      <c r="B50" s="659">
        <v>44</v>
      </c>
      <c r="C50" s="677"/>
      <c r="D50" s="678"/>
      <c r="E50" s="678"/>
      <c r="F50" s="654"/>
      <c r="G50" s="653"/>
      <c r="H50" s="675"/>
      <c r="I50" s="678"/>
      <c r="J50" s="675"/>
      <c r="K50" s="584"/>
      <c r="L50" s="584"/>
    </row>
    <row r="51" spans="1:13">
      <c r="A51" s="613"/>
      <c r="B51" s="659">
        <v>45</v>
      </c>
      <c r="C51" s="677"/>
      <c r="D51" s="678"/>
      <c r="E51" s="678"/>
      <c r="F51" s="654"/>
      <c r="G51" s="653"/>
      <c r="H51" s="675"/>
      <c r="I51" s="678"/>
      <c r="J51" s="676"/>
      <c r="K51" s="584"/>
      <c r="L51" s="584"/>
    </row>
    <row r="52" spans="1:13">
      <c r="A52" s="613"/>
      <c r="B52" s="659">
        <v>46</v>
      </c>
      <c r="C52" s="594"/>
      <c r="D52" s="584"/>
      <c r="E52" s="584"/>
      <c r="F52" s="654"/>
      <c r="G52" s="653"/>
      <c r="H52" s="625"/>
      <c r="I52" s="584"/>
      <c r="J52" s="625"/>
      <c r="K52" s="584"/>
      <c r="L52" s="586"/>
    </row>
    <row r="53" spans="1:13">
      <c r="A53" s="637"/>
      <c r="B53" s="659">
        <v>47</v>
      </c>
      <c r="C53" s="677"/>
      <c r="D53" s="678"/>
      <c r="E53" s="678"/>
      <c r="F53" s="654"/>
      <c r="G53" s="653"/>
      <c r="H53" s="675"/>
      <c r="I53" s="592"/>
      <c r="J53" s="675"/>
      <c r="K53" s="584"/>
      <c r="L53" s="584"/>
    </row>
    <row r="54" spans="1:13">
      <c r="A54" s="637"/>
      <c r="B54" s="659">
        <v>48</v>
      </c>
      <c r="C54" s="677"/>
      <c r="D54" s="678"/>
      <c r="E54" s="678"/>
      <c r="F54" s="654"/>
      <c r="G54" s="653"/>
      <c r="H54" s="675"/>
      <c r="I54" s="592"/>
      <c r="J54" s="676"/>
      <c r="K54" s="584"/>
      <c r="L54" s="584"/>
    </row>
    <row r="55" spans="1:13">
      <c r="A55" s="637"/>
      <c r="B55" s="659">
        <v>49</v>
      </c>
      <c r="C55" s="677"/>
      <c r="D55" s="678"/>
      <c r="E55" s="678"/>
      <c r="F55" s="654"/>
      <c r="G55" s="653"/>
      <c r="H55" s="675"/>
      <c r="I55" s="592"/>
      <c r="J55" s="675"/>
      <c r="K55" s="584"/>
      <c r="L55" s="584"/>
      <c r="M55" s="588"/>
    </row>
    <row r="56" spans="1:13">
      <c r="A56" s="637"/>
      <c r="B56" s="659">
        <v>50</v>
      </c>
      <c r="C56" s="677"/>
      <c r="D56" s="678"/>
      <c r="E56" s="678"/>
      <c r="F56" s="654"/>
      <c r="G56" s="653"/>
      <c r="H56" s="675"/>
      <c r="I56" s="678"/>
      <c r="J56" s="675"/>
      <c r="K56" s="584"/>
      <c r="L56" s="584"/>
    </row>
    <row r="57" spans="1:13">
      <c r="A57" s="637"/>
      <c r="B57" s="659">
        <v>51</v>
      </c>
      <c r="C57" s="677"/>
      <c r="D57" s="678"/>
      <c r="E57" s="678"/>
      <c r="F57" s="654"/>
      <c r="G57" s="653"/>
      <c r="H57" s="675"/>
      <c r="I57" s="592"/>
      <c r="J57" s="675"/>
      <c r="K57" s="584"/>
      <c r="L57" s="584"/>
    </row>
    <row r="58" spans="1:13">
      <c r="A58" s="637"/>
      <c r="B58" s="659">
        <v>52</v>
      </c>
      <c r="C58" s="677"/>
      <c r="D58" s="678"/>
      <c r="E58" s="678"/>
      <c r="F58" s="654"/>
      <c r="G58" s="653"/>
      <c r="H58" s="675"/>
      <c r="I58" s="592"/>
      <c r="J58" s="675"/>
      <c r="K58" s="584"/>
      <c r="L58" s="584"/>
    </row>
    <row r="59" spans="1:13">
      <c r="A59" s="637"/>
      <c r="B59" s="659">
        <v>53</v>
      </c>
      <c r="C59" s="677"/>
      <c r="D59" s="584"/>
      <c r="E59" s="584"/>
      <c r="F59" s="654"/>
      <c r="G59" s="653"/>
      <c r="H59" s="626"/>
      <c r="I59" s="584"/>
      <c r="J59" s="625"/>
      <c r="K59" s="584"/>
      <c r="L59" s="586"/>
    </row>
    <row r="60" spans="1:13">
      <c r="A60" s="637"/>
      <c r="B60" s="659">
        <v>54</v>
      </c>
      <c r="C60" s="594"/>
      <c r="D60" s="590"/>
      <c r="E60" s="590"/>
      <c r="F60" s="654"/>
      <c r="G60" s="653"/>
      <c r="H60" s="624"/>
      <c r="I60" s="592"/>
      <c r="J60" s="675"/>
      <c r="K60" s="584"/>
      <c r="L60" s="584"/>
    </row>
    <row r="61" spans="1:13">
      <c r="A61" s="637"/>
      <c r="B61" s="659">
        <v>55</v>
      </c>
      <c r="C61" s="591"/>
      <c r="D61" s="584"/>
      <c r="E61" s="584"/>
      <c r="F61" s="654"/>
      <c r="G61" s="653"/>
      <c r="H61" s="622"/>
      <c r="I61" s="586"/>
      <c r="J61" s="625"/>
      <c r="K61" s="587"/>
      <c r="L61" s="586"/>
    </row>
    <row r="62" spans="1:13">
      <c r="A62" s="637"/>
      <c r="B62" s="659">
        <v>56</v>
      </c>
      <c r="C62" s="594"/>
      <c r="D62" s="590"/>
      <c r="E62" s="590"/>
      <c r="F62" s="654"/>
      <c r="G62" s="653"/>
      <c r="H62" s="675"/>
      <c r="I62" s="679"/>
      <c r="J62" s="675"/>
      <c r="K62" s="584"/>
      <c r="L62" s="584"/>
    </row>
    <row r="63" spans="1:13">
      <c r="A63" s="637"/>
      <c r="B63" s="659">
        <v>57</v>
      </c>
      <c r="C63" s="594"/>
      <c r="D63" s="590"/>
      <c r="E63" s="590"/>
      <c r="F63" s="654"/>
      <c r="G63" s="653"/>
      <c r="H63" s="675"/>
      <c r="I63" s="679"/>
      <c r="J63" s="676"/>
      <c r="K63" s="584"/>
      <c r="L63" s="584"/>
    </row>
    <row r="64" spans="1:13" s="603" customFormat="1">
      <c r="A64" s="640"/>
      <c r="B64" s="659">
        <v>58</v>
      </c>
      <c r="C64" s="589"/>
      <c r="D64" s="584"/>
      <c r="E64" s="584"/>
      <c r="F64" s="654"/>
      <c r="G64" s="653"/>
      <c r="H64" s="627"/>
      <c r="I64" s="678"/>
      <c r="J64" s="675"/>
      <c r="K64" s="679"/>
      <c r="L64" s="590"/>
      <c r="M64" s="608"/>
    </row>
    <row r="65" spans="1:13" s="603" customFormat="1">
      <c r="A65" s="640"/>
      <c r="B65" s="659">
        <v>59</v>
      </c>
      <c r="C65" s="589"/>
      <c r="D65" s="584"/>
      <c r="E65" s="584"/>
      <c r="F65" s="654"/>
      <c r="G65" s="653"/>
      <c r="H65" s="627"/>
      <c r="I65" s="678"/>
      <c r="J65" s="675"/>
      <c r="K65" s="679"/>
      <c r="L65" s="590"/>
      <c r="M65" s="608"/>
    </row>
    <row r="66" spans="1:13" s="603" customFormat="1">
      <c r="A66" s="640"/>
      <c r="B66" s="659">
        <v>60</v>
      </c>
      <c r="C66" s="589"/>
      <c r="D66" s="584"/>
      <c r="E66" s="584"/>
      <c r="F66" s="654"/>
      <c r="G66" s="653"/>
      <c r="H66" s="627"/>
      <c r="I66" s="678"/>
      <c r="J66" s="675"/>
      <c r="K66" s="679"/>
      <c r="L66" s="590"/>
      <c r="M66" s="608"/>
    </row>
    <row r="67" spans="1:13" s="603" customFormat="1">
      <c r="A67" s="640"/>
      <c r="B67" s="659">
        <v>61</v>
      </c>
      <c r="C67" s="591"/>
      <c r="D67" s="584"/>
      <c r="E67" s="584"/>
      <c r="F67" s="654"/>
      <c r="G67" s="653"/>
      <c r="H67" s="627"/>
      <c r="I67" s="592"/>
      <c r="J67" s="675"/>
      <c r="K67" s="592"/>
      <c r="L67" s="590"/>
      <c r="M67" s="608"/>
    </row>
    <row r="68" spans="1:13" s="603" customFormat="1">
      <c r="A68" s="640"/>
      <c r="B68" s="659">
        <v>62</v>
      </c>
      <c r="C68" s="614"/>
      <c r="D68" s="584"/>
      <c r="E68" s="584"/>
      <c r="F68" s="654"/>
      <c r="G68" s="653"/>
      <c r="H68" s="624"/>
      <c r="I68" s="592"/>
      <c r="J68" s="675"/>
      <c r="K68" s="592"/>
      <c r="L68" s="590"/>
      <c r="M68" s="608"/>
    </row>
    <row r="69" spans="1:13" s="603" customFormat="1">
      <c r="A69" s="640"/>
      <c r="B69" s="659">
        <v>63</v>
      </c>
      <c r="C69" s="614"/>
      <c r="D69" s="584"/>
      <c r="E69" s="584"/>
      <c r="F69" s="654"/>
      <c r="G69" s="653"/>
      <c r="H69" s="624"/>
      <c r="I69" s="592"/>
      <c r="J69" s="675"/>
      <c r="K69" s="679"/>
      <c r="L69" s="590"/>
      <c r="M69" s="608"/>
    </row>
    <row r="70" spans="1:13" s="603" customFormat="1">
      <c r="A70" s="640"/>
      <c r="B70" s="659">
        <v>64</v>
      </c>
      <c r="C70" s="614"/>
      <c r="D70" s="584"/>
      <c r="E70" s="584"/>
      <c r="F70" s="654"/>
      <c r="G70" s="653"/>
      <c r="H70" s="624"/>
      <c r="I70" s="592"/>
      <c r="J70" s="675"/>
      <c r="K70" s="679"/>
      <c r="L70" s="590"/>
      <c r="M70" s="608"/>
    </row>
    <row r="71" spans="1:13" s="603" customFormat="1">
      <c r="A71" s="640"/>
      <c r="B71" s="659">
        <v>65</v>
      </c>
      <c r="C71" s="614"/>
      <c r="D71" s="584"/>
      <c r="E71" s="584"/>
      <c r="F71" s="654"/>
      <c r="G71" s="653"/>
      <c r="H71" s="624"/>
      <c r="I71" s="592"/>
      <c r="J71" s="675"/>
      <c r="K71" s="679"/>
      <c r="L71" s="590"/>
      <c r="M71" s="608"/>
    </row>
    <row r="72" spans="1:13" s="603" customFormat="1">
      <c r="A72" s="640"/>
      <c r="B72" s="659">
        <v>66</v>
      </c>
      <c r="C72" s="614"/>
      <c r="D72" s="584"/>
      <c r="E72" s="584"/>
      <c r="F72" s="654"/>
      <c r="G72" s="653"/>
      <c r="H72" s="624"/>
      <c r="I72" s="592"/>
      <c r="J72" s="675"/>
      <c r="K72" s="592"/>
      <c r="L72" s="590"/>
      <c r="M72" s="608"/>
    </row>
    <row r="73" spans="1:13" s="603" customFormat="1">
      <c r="A73" s="640"/>
      <c r="B73" s="659">
        <v>67</v>
      </c>
      <c r="C73" s="614"/>
      <c r="D73" s="584"/>
      <c r="E73" s="584"/>
      <c r="F73" s="654"/>
      <c r="G73" s="653"/>
      <c r="H73" s="624"/>
      <c r="I73" s="592"/>
      <c r="J73" s="675"/>
      <c r="K73" s="592"/>
      <c r="L73" s="590"/>
      <c r="M73" s="608"/>
    </row>
    <row r="74" spans="1:13" s="603" customFormat="1">
      <c r="A74" s="640"/>
      <c r="B74" s="659">
        <v>68</v>
      </c>
      <c r="C74" s="614"/>
      <c r="D74" s="584"/>
      <c r="E74" s="584"/>
      <c r="F74" s="654"/>
      <c r="G74" s="653"/>
      <c r="H74" s="624"/>
      <c r="I74" s="592"/>
      <c r="J74" s="675"/>
      <c r="K74" s="679"/>
      <c r="L74" s="590"/>
      <c r="M74" s="608"/>
    </row>
    <row r="75" spans="1:13" s="603" customFormat="1">
      <c r="A75" s="640"/>
      <c r="B75" s="659">
        <v>69</v>
      </c>
      <c r="C75" s="614"/>
      <c r="D75" s="584"/>
      <c r="E75" s="584"/>
      <c r="F75" s="654"/>
      <c r="G75" s="653"/>
      <c r="H75" s="624"/>
      <c r="I75" s="592"/>
      <c r="J75" s="675"/>
      <c r="K75" s="679"/>
      <c r="L75" s="590"/>
      <c r="M75" s="608"/>
    </row>
    <row r="76" spans="1:13" s="603" customFormat="1">
      <c r="A76" s="640"/>
      <c r="B76" s="659">
        <v>70</v>
      </c>
      <c r="C76" s="614"/>
      <c r="D76" s="584"/>
      <c r="E76" s="584"/>
      <c r="F76" s="654"/>
      <c r="G76" s="653"/>
      <c r="H76" s="624"/>
      <c r="I76" s="592"/>
      <c r="J76" s="675"/>
      <c r="K76" s="592"/>
      <c r="L76" s="590"/>
      <c r="M76" s="608"/>
    </row>
    <row r="77" spans="1:13" s="603" customFormat="1">
      <c r="A77" s="640"/>
      <c r="B77" s="659">
        <v>71</v>
      </c>
      <c r="C77" s="593"/>
      <c r="D77" s="584"/>
      <c r="E77" s="584"/>
      <c r="F77" s="654"/>
      <c r="G77" s="653"/>
      <c r="H77" s="628"/>
      <c r="I77" s="615"/>
      <c r="J77" s="675"/>
      <c r="K77" s="592"/>
      <c r="L77" s="590"/>
      <c r="M77" s="608"/>
    </row>
    <row r="78" spans="1:13" s="603" customFormat="1">
      <c r="A78" s="640"/>
      <c r="B78" s="659">
        <v>72</v>
      </c>
      <c r="C78" s="593"/>
      <c r="D78" s="584"/>
      <c r="E78" s="584"/>
      <c r="F78" s="654"/>
      <c r="G78" s="653"/>
      <c r="H78" s="624"/>
      <c r="I78" s="615"/>
      <c r="J78" s="675"/>
      <c r="K78" s="592"/>
      <c r="L78" s="590"/>
      <c r="M78" s="608"/>
    </row>
    <row r="79" spans="1:13" s="603" customFormat="1">
      <c r="A79" s="640"/>
      <c r="B79" s="659">
        <v>73</v>
      </c>
      <c r="C79" s="593"/>
      <c r="D79" s="584"/>
      <c r="E79" s="584"/>
      <c r="F79" s="654"/>
      <c r="G79" s="653"/>
      <c r="H79" s="624"/>
      <c r="I79" s="615"/>
      <c r="J79" s="675"/>
      <c r="K79" s="592"/>
      <c r="L79" s="590"/>
      <c r="M79" s="608"/>
    </row>
    <row r="80" spans="1:13" s="603" customFormat="1">
      <c r="A80" s="640"/>
      <c r="B80" s="659">
        <v>74</v>
      </c>
      <c r="C80" s="593"/>
      <c r="D80" s="584"/>
      <c r="E80" s="584"/>
      <c r="F80" s="654"/>
      <c r="G80" s="653"/>
      <c r="H80" s="624"/>
      <c r="I80" s="615"/>
      <c r="J80" s="675"/>
      <c r="K80" s="592"/>
      <c r="L80" s="590"/>
      <c r="M80" s="608"/>
    </row>
    <row r="81" spans="1:13" s="603" customFormat="1">
      <c r="A81" s="640"/>
      <c r="B81" s="659">
        <v>75</v>
      </c>
      <c r="C81" s="593"/>
      <c r="D81" s="584"/>
      <c r="E81" s="584"/>
      <c r="F81" s="654"/>
      <c r="G81" s="653"/>
      <c r="H81" s="624"/>
      <c r="I81" s="615"/>
      <c r="J81" s="675"/>
      <c r="K81" s="592"/>
      <c r="L81" s="590"/>
      <c r="M81" s="608"/>
    </row>
    <row r="82" spans="1:13" s="603" customFormat="1">
      <c r="A82" s="640"/>
      <c r="B82" s="659">
        <v>76</v>
      </c>
      <c r="C82" s="593"/>
      <c r="D82" s="584"/>
      <c r="E82" s="584"/>
      <c r="F82" s="654"/>
      <c r="G82" s="653"/>
      <c r="H82" s="624"/>
      <c r="I82" s="592"/>
      <c r="J82" s="675"/>
      <c r="K82" s="592"/>
      <c r="L82" s="590"/>
      <c r="M82" s="608"/>
    </row>
    <row r="83" spans="1:13" s="603" customFormat="1">
      <c r="A83" s="640"/>
      <c r="B83" s="659">
        <v>77</v>
      </c>
      <c r="C83" s="616"/>
      <c r="D83" s="584"/>
      <c r="E83" s="584"/>
      <c r="F83" s="654"/>
      <c r="G83" s="653"/>
      <c r="H83" s="629"/>
      <c r="I83" s="617"/>
      <c r="J83" s="675"/>
      <c r="K83" s="617"/>
      <c r="L83" s="590"/>
      <c r="M83" s="608"/>
    </row>
    <row r="84" spans="1:13" s="603" customFormat="1">
      <c r="A84" s="640"/>
      <c r="B84" s="659">
        <v>78</v>
      </c>
      <c r="C84" s="616"/>
      <c r="D84" s="584"/>
      <c r="E84" s="584"/>
      <c r="F84" s="654"/>
      <c r="G84" s="653"/>
      <c r="H84" s="629"/>
      <c r="I84" s="617"/>
      <c r="J84" s="675"/>
      <c r="K84" s="617"/>
      <c r="L84" s="590"/>
      <c r="M84" s="608"/>
    </row>
    <row r="85" spans="1:13">
      <c r="A85" s="637">
        <v>824</v>
      </c>
      <c r="B85" s="659">
        <v>79</v>
      </c>
      <c r="C85" s="680"/>
      <c r="D85" s="678"/>
      <c r="E85" s="678"/>
      <c r="F85" s="654"/>
      <c r="G85" s="653"/>
      <c r="H85" s="624"/>
      <c r="I85" s="679"/>
      <c r="J85" s="676"/>
      <c r="K85" s="584"/>
      <c r="L85" s="584"/>
    </row>
    <row r="86" spans="1:13">
      <c r="A86" s="637"/>
      <c r="B86" s="659">
        <v>80</v>
      </c>
      <c r="C86" s="680"/>
      <c r="D86" s="678"/>
      <c r="E86" s="678"/>
      <c r="F86" s="654"/>
      <c r="G86" s="653"/>
      <c r="H86" s="624"/>
      <c r="I86" s="679"/>
      <c r="J86" s="676"/>
      <c r="K86" s="584"/>
      <c r="L86" s="584"/>
    </row>
    <row r="87" spans="1:13" ht="27" customHeight="1">
      <c r="A87" s="637"/>
      <c r="B87" s="659">
        <v>81</v>
      </c>
      <c r="C87" s="680"/>
      <c r="D87" s="678"/>
      <c r="E87" s="678"/>
      <c r="F87" s="654"/>
      <c r="G87" s="653"/>
      <c r="H87" s="624"/>
      <c r="I87" s="679"/>
      <c r="J87" s="676"/>
      <c r="K87" s="584"/>
      <c r="L87" s="584"/>
    </row>
    <row r="88" spans="1:13" ht="27" customHeight="1">
      <c r="A88" s="637"/>
      <c r="B88" s="659">
        <v>82</v>
      </c>
      <c r="C88" s="680"/>
      <c r="D88" s="678"/>
      <c r="E88" s="678"/>
      <c r="F88" s="654"/>
      <c r="G88" s="653"/>
      <c r="H88" s="624"/>
      <c r="I88" s="679"/>
      <c r="J88" s="624"/>
      <c r="K88" s="584"/>
      <c r="L88" s="584"/>
    </row>
    <row r="89" spans="1:13" ht="27" customHeight="1">
      <c r="A89" s="637"/>
      <c r="B89" s="659">
        <v>83</v>
      </c>
      <c r="C89" s="680"/>
      <c r="D89" s="678"/>
      <c r="E89" s="678"/>
      <c r="F89" s="654"/>
      <c r="G89" s="653"/>
      <c r="H89" s="624"/>
      <c r="I89" s="679"/>
      <c r="J89" s="624"/>
      <c r="K89" s="584"/>
      <c r="L89" s="584"/>
    </row>
    <row r="90" spans="1:13">
      <c r="A90" s="637"/>
      <c r="B90" s="659">
        <v>84</v>
      </c>
      <c r="C90" s="680"/>
      <c r="D90" s="678"/>
      <c r="E90" s="678"/>
      <c r="F90" s="654"/>
      <c r="G90" s="653"/>
      <c r="H90" s="624"/>
      <c r="I90" s="679"/>
      <c r="J90" s="676"/>
      <c r="K90" s="679"/>
      <c r="L90" s="584"/>
    </row>
    <row r="91" spans="1:13">
      <c r="A91" s="637"/>
      <c r="B91" s="659">
        <v>85</v>
      </c>
      <c r="C91" s="680"/>
      <c r="D91" s="678"/>
      <c r="E91" s="678"/>
      <c r="F91" s="654"/>
      <c r="G91" s="653"/>
      <c r="H91" s="624"/>
      <c r="I91" s="679"/>
      <c r="J91" s="676"/>
      <c r="K91" s="679"/>
      <c r="L91" s="584"/>
    </row>
    <row r="92" spans="1:13">
      <c r="A92" s="637"/>
      <c r="B92" s="659">
        <v>86</v>
      </c>
      <c r="C92" s="680"/>
      <c r="D92" s="678"/>
      <c r="E92" s="678"/>
      <c r="F92" s="654"/>
      <c r="G92" s="653"/>
      <c r="H92" s="624"/>
      <c r="I92" s="679"/>
      <c r="J92" s="676"/>
      <c r="K92" s="679"/>
      <c r="L92" s="584"/>
    </row>
    <row r="93" spans="1:13">
      <c r="A93" s="637"/>
      <c r="B93" s="659">
        <v>87</v>
      </c>
      <c r="C93" s="680"/>
      <c r="D93" s="678"/>
      <c r="E93" s="678"/>
      <c r="F93" s="654"/>
      <c r="G93" s="653"/>
      <c r="H93" s="624"/>
      <c r="I93" s="679"/>
      <c r="J93" s="676"/>
      <c r="K93" s="584"/>
      <c r="L93" s="584"/>
    </row>
    <row r="94" spans="1:13">
      <c r="A94" s="637"/>
      <c r="B94" s="659">
        <v>88</v>
      </c>
      <c r="C94" s="680"/>
      <c r="D94" s="678"/>
      <c r="E94" s="678"/>
      <c r="F94" s="654"/>
      <c r="G94" s="653"/>
      <c r="H94" s="624"/>
      <c r="I94" s="679"/>
      <c r="J94" s="676"/>
      <c r="K94" s="679"/>
      <c r="L94" s="584"/>
    </row>
    <row r="95" spans="1:13">
      <c r="A95" s="637"/>
      <c r="B95" s="659">
        <v>89</v>
      </c>
      <c r="C95" s="680"/>
      <c r="D95" s="678"/>
      <c r="E95" s="678"/>
      <c r="F95" s="654"/>
      <c r="G95" s="653"/>
      <c r="H95" s="624"/>
      <c r="I95" s="679"/>
      <c r="J95" s="676"/>
      <c r="K95" s="584"/>
      <c r="L95" s="584"/>
    </row>
    <row r="96" spans="1:13">
      <c r="A96" s="637">
        <v>650</v>
      </c>
      <c r="B96" s="659">
        <v>90</v>
      </c>
      <c r="C96" s="680"/>
      <c r="D96" s="678"/>
      <c r="E96" s="678"/>
      <c r="F96" s="654"/>
      <c r="G96" s="653"/>
      <c r="H96" s="624"/>
      <c r="I96" s="679"/>
      <c r="J96" s="676"/>
      <c r="K96" s="584"/>
      <c r="L96" s="584"/>
    </row>
    <row r="97" spans="1:13">
      <c r="A97" s="637"/>
      <c r="B97" s="659">
        <v>91</v>
      </c>
      <c r="C97" s="680"/>
      <c r="D97" s="678"/>
      <c r="E97" s="678"/>
      <c r="F97" s="654"/>
      <c r="G97" s="653"/>
      <c r="H97" s="624"/>
      <c r="I97" s="679"/>
      <c r="J97" s="676"/>
      <c r="K97" s="584"/>
      <c r="L97" s="584"/>
    </row>
    <row r="98" spans="1:13">
      <c r="A98" s="637"/>
      <c r="B98" s="659">
        <v>92</v>
      </c>
      <c r="C98" s="680"/>
      <c r="D98" s="678"/>
      <c r="E98" s="678"/>
      <c r="F98" s="654"/>
      <c r="G98" s="653"/>
      <c r="H98" s="624"/>
      <c r="I98" s="679"/>
      <c r="J98" s="676"/>
      <c r="K98" s="584"/>
      <c r="L98" s="584"/>
    </row>
    <row r="99" spans="1:13" s="602" customFormat="1">
      <c r="A99" s="642"/>
      <c r="B99" s="659">
        <v>93</v>
      </c>
      <c r="C99" s="680"/>
      <c r="D99" s="678"/>
      <c r="E99" s="678"/>
      <c r="F99" s="654"/>
      <c r="G99" s="653"/>
      <c r="H99" s="624"/>
      <c r="I99" s="679"/>
      <c r="J99" s="676"/>
      <c r="K99" s="679"/>
      <c r="L99" s="586"/>
    </row>
    <row r="100" spans="1:13" s="603" customFormat="1">
      <c r="A100" s="640"/>
      <c r="B100" s="659">
        <v>94</v>
      </c>
      <c r="C100" s="680"/>
      <c r="D100" s="678"/>
      <c r="E100" s="678"/>
      <c r="F100" s="654"/>
      <c r="G100" s="653"/>
      <c r="H100" s="624"/>
      <c r="I100" s="679"/>
      <c r="J100" s="676"/>
      <c r="K100" s="679"/>
      <c r="L100" s="586"/>
      <c r="M100" s="608"/>
    </row>
    <row r="101" spans="1:13" s="603" customFormat="1">
      <c r="A101" s="640"/>
      <c r="B101" s="659">
        <v>95</v>
      </c>
      <c r="C101" s="594"/>
      <c r="D101" s="584"/>
      <c r="E101" s="584"/>
      <c r="F101" s="654"/>
      <c r="G101" s="653"/>
      <c r="H101" s="624"/>
      <c r="I101" s="592"/>
      <c r="J101" s="624"/>
      <c r="K101" s="592"/>
      <c r="L101" s="590"/>
      <c r="M101" s="608"/>
    </row>
    <row r="102" spans="1:13" s="603" customFormat="1">
      <c r="A102" s="640"/>
      <c r="B102" s="659">
        <v>96</v>
      </c>
      <c r="C102" s="616"/>
      <c r="D102" s="584"/>
      <c r="E102" s="584"/>
      <c r="F102" s="654"/>
      <c r="G102" s="653"/>
      <c r="H102" s="624"/>
      <c r="I102" s="592"/>
      <c r="J102" s="624"/>
      <c r="K102" s="592"/>
      <c r="L102" s="590"/>
      <c r="M102" s="608"/>
    </row>
    <row r="103" spans="1:13" s="603" customFormat="1">
      <c r="A103" s="640"/>
      <c r="B103" s="659">
        <v>97</v>
      </c>
      <c r="C103" s="616"/>
      <c r="D103" s="584"/>
      <c r="E103" s="584"/>
      <c r="F103" s="654"/>
      <c r="G103" s="653"/>
      <c r="H103" s="624"/>
      <c r="I103" s="592"/>
      <c r="J103" s="624"/>
      <c r="K103" s="592"/>
      <c r="L103" s="590"/>
      <c r="M103" s="608"/>
    </row>
    <row r="104" spans="1:13" s="603" customFormat="1">
      <c r="A104" s="640"/>
      <c r="B104" s="659">
        <v>98</v>
      </c>
      <c r="C104" s="594"/>
      <c r="D104" s="584"/>
      <c r="E104" s="584"/>
      <c r="F104" s="654"/>
      <c r="G104" s="653"/>
      <c r="H104" s="627"/>
      <c r="I104" s="679"/>
      <c r="J104" s="627"/>
      <c r="K104" s="592"/>
      <c r="L104" s="590"/>
      <c r="M104" s="608"/>
    </row>
    <row r="105" spans="1:13" s="603" customFormat="1">
      <c r="A105" s="640"/>
      <c r="B105" s="659">
        <v>99</v>
      </c>
      <c r="C105" s="594"/>
      <c r="D105" s="584"/>
      <c r="E105" s="584"/>
      <c r="F105" s="654"/>
      <c r="G105" s="653"/>
      <c r="H105" s="624"/>
      <c r="I105" s="679"/>
      <c r="J105" s="629"/>
      <c r="K105" s="679"/>
      <c r="L105" s="590"/>
      <c r="M105" s="608"/>
    </row>
    <row r="106" spans="1:13" s="603" customFormat="1">
      <c r="A106" s="640"/>
      <c r="B106" s="659">
        <v>100</v>
      </c>
      <c r="C106" s="594"/>
      <c r="D106" s="584"/>
      <c r="E106" s="584"/>
      <c r="F106" s="654"/>
      <c r="G106" s="653"/>
      <c r="H106" s="624"/>
      <c r="I106" s="679"/>
      <c r="J106" s="629"/>
      <c r="K106" s="679"/>
      <c r="L106" s="590"/>
      <c r="M106" s="608"/>
    </row>
    <row r="107" spans="1:13" s="603" customFormat="1">
      <c r="A107" s="640"/>
      <c r="B107" s="659">
        <v>101</v>
      </c>
      <c r="C107" s="594"/>
      <c r="D107" s="584"/>
      <c r="E107" s="584"/>
      <c r="F107" s="654"/>
      <c r="G107" s="653"/>
      <c r="H107" s="624"/>
      <c r="I107" s="679"/>
      <c r="J107" s="629"/>
      <c r="K107" s="679"/>
      <c r="L107" s="590"/>
      <c r="M107" s="608"/>
    </row>
    <row r="108" spans="1:13" s="603" customFormat="1">
      <c r="A108" s="640"/>
      <c r="B108" s="659">
        <v>102</v>
      </c>
      <c r="C108" s="594"/>
      <c r="D108" s="584"/>
      <c r="E108" s="584"/>
      <c r="F108" s="654"/>
      <c r="G108" s="653"/>
      <c r="H108" s="624"/>
      <c r="I108" s="679"/>
      <c r="J108" s="629"/>
      <c r="K108" s="679"/>
      <c r="L108" s="590"/>
      <c r="M108" s="608"/>
    </row>
    <row r="109" spans="1:13" s="603" customFormat="1">
      <c r="A109" s="640"/>
      <c r="B109" s="659">
        <v>103</v>
      </c>
      <c r="C109" s="594"/>
      <c r="D109" s="584"/>
      <c r="E109" s="584"/>
      <c r="F109" s="654"/>
      <c r="G109" s="653"/>
      <c r="H109" s="627"/>
      <c r="I109" s="679"/>
      <c r="J109" s="676"/>
      <c r="K109" s="679"/>
      <c r="L109" s="590"/>
      <c r="M109" s="608"/>
    </row>
    <row r="110" spans="1:13" s="603" customFormat="1">
      <c r="A110" s="640"/>
      <c r="B110" s="659">
        <v>104</v>
      </c>
      <c r="C110" s="594"/>
      <c r="D110" s="584"/>
      <c r="E110" s="584"/>
      <c r="F110" s="654"/>
      <c r="G110" s="653"/>
      <c r="H110" s="627"/>
      <c r="I110" s="679"/>
      <c r="J110" s="676"/>
      <c r="K110" s="679"/>
      <c r="L110" s="590"/>
      <c r="M110" s="608"/>
    </row>
    <row r="111" spans="1:13" s="603" customFormat="1">
      <c r="A111" s="640"/>
      <c r="B111" s="659">
        <v>105</v>
      </c>
      <c r="C111" s="618"/>
      <c r="D111" s="584"/>
      <c r="E111" s="584"/>
      <c r="F111" s="654"/>
      <c r="G111" s="653"/>
      <c r="H111" s="627"/>
      <c r="I111" s="679"/>
      <c r="J111" s="676"/>
      <c r="K111" s="679"/>
      <c r="L111" s="590"/>
      <c r="M111" s="608"/>
    </row>
    <row r="112" spans="1:13" s="603" customFormat="1">
      <c r="A112" s="640"/>
      <c r="B112" s="659">
        <v>106</v>
      </c>
      <c r="C112" s="618"/>
      <c r="D112" s="584"/>
      <c r="E112" s="584"/>
      <c r="F112" s="654"/>
      <c r="G112" s="653"/>
      <c r="H112" s="627"/>
      <c r="I112" s="679"/>
      <c r="J112" s="676"/>
      <c r="K112" s="679"/>
      <c r="L112" s="590"/>
      <c r="M112" s="608"/>
    </row>
    <row r="113" spans="1:13" s="603" customFormat="1">
      <c r="A113" s="640"/>
      <c r="B113" s="659">
        <v>107</v>
      </c>
      <c r="C113" s="618"/>
      <c r="D113" s="584"/>
      <c r="E113" s="584"/>
      <c r="F113" s="654"/>
      <c r="G113" s="653"/>
      <c r="H113" s="624"/>
      <c r="I113" s="679"/>
      <c r="J113" s="676"/>
      <c r="K113" s="679"/>
      <c r="L113" s="590"/>
      <c r="M113" s="608"/>
    </row>
    <row r="114" spans="1:13" s="603" customFormat="1">
      <c r="A114" s="640"/>
      <c r="B114" s="659">
        <v>108</v>
      </c>
      <c r="C114" s="618"/>
      <c r="D114" s="584"/>
      <c r="E114" s="584"/>
      <c r="F114" s="654"/>
      <c r="G114" s="653"/>
      <c r="H114" s="624"/>
      <c r="I114" s="679"/>
      <c r="J114" s="676"/>
      <c r="K114" s="679"/>
      <c r="L114" s="590"/>
      <c r="M114" s="608"/>
    </row>
    <row r="115" spans="1:13" s="603" customFormat="1">
      <c r="A115" s="640"/>
      <c r="B115" s="659">
        <v>109</v>
      </c>
      <c r="C115" s="618"/>
      <c r="D115" s="584"/>
      <c r="E115" s="584"/>
      <c r="F115" s="654"/>
      <c r="G115" s="653"/>
      <c r="H115" s="624"/>
      <c r="I115" s="679"/>
      <c r="J115" s="676"/>
      <c r="K115" s="679"/>
      <c r="L115" s="590"/>
      <c r="M115" s="608"/>
    </row>
    <row r="116" spans="1:13" s="603" customFormat="1">
      <c r="A116" s="640"/>
      <c r="B116" s="659">
        <v>110</v>
      </c>
      <c r="C116" s="619"/>
      <c r="D116" s="584"/>
      <c r="E116" s="584"/>
      <c r="F116" s="654"/>
      <c r="G116" s="653"/>
      <c r="H116" s="627"/>
      <c r="I116" s="679"/>
      <c r="J116" s="676"/>
      <c r="K116" s="679"/>
      <c r="L116" s="590"/>
      <c r="M116" s="608"/>
    </row>
    <row r="117" spans="1:13" s="603" customFormat="1">
      <c r="A117" s="640"/>
      <c r="B117" s="659">
        <v>111</v>
      </c>
      <c r="C117" s="619"/>
      <c r="D117" s="584"/>
      <c r="E117" s="584"/>
      <c r="F117" s="654"/>
      <c r="G117" s="653"/>
      <c r="H117" s="627"/>
      <c r="I117" s="679"/>
      <c r="J117" s="676"/>
      <c r="K117" s="679"/>
      <c r="L117" s="590"/>
      <c r="M117" s="608"/>
    </row>
    <row r="118" spans="1:13" s="603" customFormat="1">
      <c r="A118" s="640"/>
      <c r="B118" s="659">
        <v>112</v>
      </c>
      <c r="C118" s="589"/>
      <c r="D118" s="584"/>
      <c r="E118" s="584"/>
      <c r="F118" s="654"/>
      <c r="G118" s="653"/>
      <c r="H118" s="627"/>
      <c r="I118" s="679"/>
      <c r="J118" s="676"/>
      <c r="K118" s="679"/>
      <c r="L118" s="590"/>
      <c r="M118" s="608"/>
    </row>
    <row r="119" spans="1:13" s="603" customFormat="1">
      <c r="A119" s="640"/>
      <c r="B119" s="659">
        <v>113</v>
      </c>
      <c r="C119" s="589"/>
      <c r="D119" s="584"/>
      <c r="E119" s="584"/>
      <c r="F119" s="654"/>
      <c r="G119" s="653"/>
      <c r="H119" s="627"/>
      <c r="I119" s="679"/>
      <c r="J119" s="676"/>
      <c r="K119" s="679"/>
      <c r="L119" s="590"/>
      <c r="M119" s="608"/>
    </row>
    <row r="120" spans="1:13" s="603" customFormat="1">
      <c r="A120" s="640"/>
      <c r="B120" s="659">
        <v>114</v>
      </c>
      <c r="C120" s="589"/>
      <c r="D120" s="584"/>
      <c r="E120" s="584"/>
      <c r="F120" s="654"/>
      <c r="G120" s="653"/>
      <c r="H120" s="627"/>
      <c r="I120" s="679"/>
      <c r="J120" s="676"/>
      <c r="K120" s="679"/>
      <c r="L120" s="590"/>
      <c r="M120" s="608"/>
    </row>
    <row r="121" spans="1:13" s="603" customFormat="1">
      <c r="A121" s="640"/>
      <c r="B121" s="659">
        <v>115</v>
      </c>
      <c r="C121" s="589"/>
      <c r="D121" s="584"/>
      <c r="E121" s="584"/>
      <c r="F121" s="654"/>
      <c r="G121" s="653"/>
      <c r="H121" s="627"/>
      <c r="I121" s="679"/>
      <c r="J121" s="676"/>
      <c r="K121" s="679"/>
      <c r="L121" s="590"/>
      <c r="M121" s="608"/>
    </row>
    <row r="122" spans="1:13" s="603" customFormat="1">
      <c r="A122" s="640"/>
      <c r="B122" s="659">
        <v>116</v>
      </c>
      <c r="C122" s="589"/>
      <c r="D122" s="584"/>
      <c r="E122" s="584"/>
      <c r="F122" s="654"/>
      <c r="G122" s="653"/>
      <c r="H122" s="627"/>
      <c r="I122" s="679"/>
      <c r="J122" s="676"/>
      <c r="K122" s="679"/>
      <c r="L122" s="590"/>
      <c r="M122" s="608"/>
    </row>
    <row r="123" spans="1:13" s="603" customFormat="1">
      <c r="A123" s="640"/>
      <c r="B123" s="659">
        <v>117</v>
      </c>
      <c r="C123" s="589"/>
      <c r="D123" s="584"/>
      <c r="E123" s="584"/>
      <c r="F123" s="654"/>
      <c r="G123" s="653"/>
      <c r="H123" s="627"/>
      <c r="I123" s="679"/>
      <c r="J123" s="676"/>
      <c r="K123" s="679"/>
      <c r="L123" s="590"/>
      <c r="M123" s="608"/>
    </row>
    <row r="124" spans="1:13" s="603" customFormat="1">
      <c r="A124" s="640"/>
      <c r="B124" s="659">
        <v>118</v>
      </c>
      <c r="C124" s="589"/>
      <c r="D124" s="584"/>
      <c r="E124" s="584"/>
      <c r="F124" s="654"/>
      <c r="G124" s="653"/>
      <c r="H124" s="627"/>
      <c r="I124" s="679"/>
      <c r="J124" s="676"/>
      <c r="K124" s="679"/>
      <c r="L124" s="590"/>
      <c r="M124" s="608"/>
    </row>
    <row r="125" spans="1:13" s="603" customFormat="1">
      <c r="A125" s="640"/>
      <c r="B125" s="659">
        <v>119</v>
      </c>
      <c r="C125" s="589"/>
      <c r="D125" s="584"/>
      <c r="E125" s="584"/>
      <c r="F125" s="654"/>
      <c r="G125" s="653"/>
      <c r="H125" s="627"/>
      <c r="I125" s="679"/>
      <c r="J125" s="676"/>
      <c r="K125" s="679"/>
      <c r="L125" s="590"/>
      <c r="M125" s="608"/>
    </row>
    <row r="126" spans="1:13" s="603" customFormat="1">
      <c r="A126" s="640"/>
      <c r="B126" s="659">
        <v>120</v>
      </c>
      <c r="C126" s="589"/>
      <c r="D126" s="584"/>
      <c r="E126" s="584"/>
      <c r="F126" s="654"/>
      <c r="G126" s="653"/>
      <c r="H126" s="627"/>
      <c r="I126" s="679"/>
      <c r="J126" s="630"/>
      <c r="K126" s="645"/>
      <c r="L126" s="590"/>
      <c r="M126" s="608"/>
    </row>
    <row r="127" spans="1:13" s="603" customFormat="1">
      <c r="A127" s="640"/>
      <c r="B127" s="659">
        <v>121</v>
      </c>
      <c r="C127" s="593"/>
      <c r="D127" s="584"/>
      <c r="E127" s="584"/>
      <c r="F127" s="654"/>
      <c r="G127" s="653"/>
      <c r="H127" s="624"/>
      <c r="I127" s="679"/>
      <c r="J127" s="624"/>
      <c r="K127" s="592"/>
      <c r="L127" s="592"/>
      <c r="M127" s="608"/>
    </row>
    <row r="128" spans="1:13" s="603" customFormat="1">
      <c r="A128" s="640"/>
      <c r="B128" s="659">
        <v>122</v>
      </c>
      <c r="C128" s="593"/>
      <c r="D128" s="584"/>
      <c r="E128" s="584"/>
      <c r="F128" s="654"/>
      <c r="G128" s="653"/>
      <c r="H128" s="624"/>
      <c r="I128" s="679"/>
      <c r="J128" s="624"/>
      <c r="K128" s="592"/>
      <c r="L128" s="592"/>
      <c r="M128" s="608"/>
    </row>
    <row r="129" spans="1:13" s="603" customFormat="1">
      <c r="A129" s="640"/>
      <c r="B129" s="659">
        <v>123</v>
      </c>
      <c r="C129" s="593"/>
      <c r="D129" s="584"/>
      <c r="E129" s="584"/>
      <c r="F129" s="654"/>
      <c r="G129" s="653"/>
      <c r="H129" s="624"/>
      <c r="I129" s="679"/>
      <c r="J129" s="624"/>
      <c r="K129" s="679"/>
      <c r="L129" s="592"/>
      <c r="M129" s="608"/>
    </row>
    <row r="130" spans="1:13" s="603" customFormat="1">
      <c r="A130" s="640"/>
      <c r="B130" s="659">
        <v>124</v>
      </c>
      <c r="C130" s="593"/>
      <c r="D130" s="584"/>
      <c r="E130" s="584"/>
      <c r="F130" s="654"/>
      <c r="G130" s="653"/>
      <c r="H130" s="624"/>
      <c r="I130" s="679"/>
      <c r="J130" s="624"/>
      <c r="K130" s="679"/>
      <c r="L130" s="592"/>
      <c r="M130" s="608"/>
    </row>
    <row r="131" spans="1:13" s="603" customFormat="1">
      <c r="A131" s="640"/>
      <c r="B131" s="659">
        <v>125</v>
      </c>
      <c r="C131" s="681"/>
      <c r="D131" s="584"/>
      <c r="E131" s="584"/>
      <c r="F131" s="654"/>
      <c r="G131" s="653"/>
      <c r="H131" s="676"/>
      <c r="I131" s="679"/>
      <c r="J131" s="676"/>
      <c r="K131" s="584"/>
      <c r="L131" s="679"/>
      <c r="M131" s="608"/>
    </row>
    <row r="132" spans="1:13" s="603" customFormat="1">
      <c r="A132" s="640"/>
      <c r="B132" s="659">
        <v>126</v>
      </c>
      <c r="C132" s="594"/>
      <c r="D132" s="584"/>
      <c r="E132" s="584"/>
      <c r="F132" s="654"/>
      <c r="G132" s="653"/>
      <c r="H132" s="676"/>
      <c r="I132" s="592"/>
      <c r="J132" s="676"/>
      <c r="K132" s="592"/>
      <c r="L132" s="679"/>
      <c r="M132" s="608"/>
    </row>
    <row r="133" spans="1:13" s="603" customFormat="1">
      <c r="A133" s="640"/>
      <c r="B133" s="659">
        <v>127</v>
      </c>
      <c r="C133" s="594"/>
      <c r="D133" s="584"/>
      <c r="E133" s="584"/>
      <c r="F133" s="654"/>
      <c r="G133" s="653"/>
      <c r="H133" s="676"/>
      <c r="I133" s="592"/>
      <c r="J133" s="676"/>
      <c r="K133" s="592"/>
      <c r="L133" s="590"/>
      <c r="M133" s="608"/>
    </row>
    <row r="134" spans="1:13" s="603" customFormat="1">
      <c r="A134" s="640"/>
      <c r="B134" s="659">
        <v>128</v>
      </c>
      <c r="C134" s="594"/>
      <c r="D134" s="584"/>
      <c r="E134" s="584"/>
      <c r="F134" s="654"/>
      <c r="G134" s="653"/>
      <c r="H134" s="676"/>
      <c r="I134" s="592"/>
      <c r="J134" s="676"/>
      <c r="K134" s="592"/>
      <c r="L134" s="590"/>
      <c r="M134" s="608"/>
    </row>
    <row r="135" spans="1:13" s="603" customFormat="1">
      <c r="A135" s="640"/>
      <c r="B135" s="659">
        <v>129</v>
      </c>
      <c r="C135" s="594"/>
      <c r="D135" s="584"/>
      <c r="E135" s="584"/>
      <c r="F135" s="654"/>
      <c r="G135" s="653"/>
      <c r="H135" s="676"/>
      <c r="I135" s="679"/>
      <c r="J135" s="676"/>
      <c r="K135" s="592"/>
      <c r="L135" s="590"/>
      <c r="M135" s="608"/>
    </row>
    <row r="136" spans="1:13" s="603" customFormat="1">
      <c r="A136" s="640"/>
      <c r="B136" s="659">
        <v>130</v>
      </c>
      <c r="C136" s="594"/>
      <c r="D136" s="584"/>
      <c r="E136" s="584"/>
      <c r="F136" s="654"/>
      <c r="G136" s="653"/>
      <c r="H136" s="676"/>
      <c r="I136" s="679"/>
      <c r="J136" s="676"/>
      <c r="K136" s="592"/>
      <c r="L136" s="590"/>
      <c r="M136" s="608"/>
    </row>
    <row r="137" spans="1:13" s="603" customFormat="1">
      <c r="A137" s="640"/>
      <c r="B137" s="659">
        <v>131</v>
      </c>
      <c r="C137" s="594"/>
      <c r="D137" s="584"/>
      <c r="E137" s="584"/>
      <c r="F137" s="654"/>
      <c r="G137" s="653"/>
      <c r="H137" s="676"/>
      <c r="I137" s="679"/>
      <c r="J137" s="676"/>
      <c r="K137" s="592"/>
      <c r="L137" s="590"/>
      <c r="M137" s="608"/>
    </row>
    <row r="138" spans="1:13" s="603" customFormat="1">
      <c r="A138" s="640"/>
      <c r="B138" s="659">
        <v>132</v>
      </c>
      <c r="C138" s="594"/>
      <c r="D138" s="584"/>
      <c r="E138" s="584"/>
      <c r="F138" s="654"/>
      <c r="G138" s="653"/>
      <c r="H138" s="676"/>
      <c r="I138" s="679"/>
      <c r="J138" s="676"/>
      <c r="K138" s="592"/>
      <c r="L138" s="590"/>
      <c r="M138" s="608"/>
    </row>
    <row r="139" spans="1:13" s="603" customFormat="1">
      <c r="A139" s="640"/>
      <c r="B139" s="659">
        <v>133</v>
      </c>
      <c r="C139" s="681"/>
      <c r="D139" s="584"/>
      <c r="E139" s="584"/>
      <c r="F139" s="654"/>
      <c r="G139" s="653"/>
      <c r="H139" s="676"/>
      <c r="I139" s="679"/>
      <c r="J139" s="676"/>
      <c r="K139" s="592"/>
      <c r="L139" s="590"/>
      <c r="M139" s="608"/>
    </row>
    <row r="140" spans="1:13" s="603" customFormat="1">
      <c r="A140" s="640"/>
      <c r="B140" s="659">
        <v>134</v>
      </c>
      <c r="C140" s="594"/>
      <c r="D140" s="584"/>
      <c r="E140" s="584"/>
      <c r="F140" s="654"/>
      <c r="G140" s="653"/>
      <c r="H140" s="676"/>
      <c r="I140" s="592"/>
      <c r="J140" s="676"/>
      <c r="K140" s="592"/>
      <c r="L140" s="590"/>
      <c r="M140" s="608"/>
    </row>
    <row r="141" spans="1:13" s="603" customFormat="1">
      <c r="A141" s="640"/>
      <c r="B141" s="659">
        <v>135</v>
      </c>
      <c r="C141" s="594"/>
      <c r="D141" s="584"/>
      <c r="E141" s="584"/>
      <c r="F141" s="654"/>
      <c r="G141" s="653"/>
      <c r="H141" s="676"/>
      <c r="I141" s="682"/>
      <c r="J141" s="676"/>
      <c r="K141" s="592"/>
      <c r="L141" s="592"/>
      <c r="M141" s="608"/>
    </row>
    <row r="142" spans="1:13" s="603" customFormat="1">
      <c r="A142" s="640"/>
      <c r="B142" s="659">
        <v>136</v>
      </c>
      <c r="C142" s="594"/>
      <c r="D142" s="584"/>
      <c r="E142" s="584"/>
      <c r="F142" s="654"/>
      <c r="G142" s="653"/>
      <c r="H142" s="676"/>
      <c r="I142" s="682"/>
      <c r="J142" s="676"/>
      <c r="K142" s="592"/>
      <c r="L142" s="592"/>
      <c r="M142" s="608"/>
    </row>
    <row r="143" spans="1:13" s="603" customFormat="1">
      <c r="A143" s="640"/>
      <c r="B143" s="659">
        <v>137</v>
      </c>
      <c r="C143" s="594"/>
      <c r="D143" s="584"/>
      <c r="E143" s="584"/>
      <c r="F143" s="654"/>
      <c r="G143" s="653"/>
      <c r="H143" s="676"/>
      <c r="I143" s="682"/>
      <c r="J143" s="676"/>
      <c r="K143" s="592"/>
      <c r="L143" s="592"/>
      <c r="M143" s="608"/>
    </row>
    <row r="144" spans="1:13" s="603" customFormat="1">
      <c r="A144" s="640"/>
      <c r="B144" s="659">
        <v>138</v>
      </c>
      <c r="C144" s="594"/>
      <c r="D144" s="584"/>
      <c r="E144" s="584"/>
      <c r="F144" s="654"/>
      <c r="G144" s="653"/>
      <c r="H144" s="676"/>
      <c r="I144" s="592"/>
      <c r="J144" s="676"/>
      <c r="K144" s="592"/>
      <c r="L144" s="592"/>
      <c r="M144" s="608"/>
    </row>
    <row r="145" spans="1:13" s="603" customFormat="1">
      <c r="A145" s="640"/>
      <c r="B145" s="659">
        <v>139</v>
      </c>
      <c r="C145" s="594"/>
      <c r="D145" s="584"/>
      <c r="E145" s="584"/>
      <c r="F145" s="654"/>
      <c r="G145" s="653"/>
      <c r="H145" s="676"/>
      <c r="I145" s="592"/>
      <c r="J145" s="676"/>
      <c r="K145" s="592"/>
      <c r="L145" s="592"/>
      <c r="M145" s="608"/>
    </row>
    <row r="146" spans="1:13" s="603" customFormat="1">
      <c r="A146" s="640"/>
      <c r="B146" s="659">
        <v>140</v>
      </c>
      <c r="C146" s="594"/>
      <c r="D146" s="584"/>
      <c r="E146" s="584"/>
      <c r="F146" s="654"/>
      <c r="G146" s="653"/>
      <c r="H146" s="676"/>
      <c r="I146" s="592"/>
      <c r="J146" s="676"/>
      <c r="K146" s="592"/>
      <c r="L146" s="592"/>
      <c r="M146" s="608"/>
    </row>
    <row r="147" spans="1:13" s="603" customFormat="1">
      <c r="A147" s="640"/>
      <c r="B147" s="659">
        <v>141</v>
      </c>
      <c r="C147" s="594"/>
      <c r="D147" s="584"/>
      <c r="E147" s="584"/>
      <c r="F147" s="654"/>
      <c r="G147" s="653"/>
      <c r="H147" s="676"/>
      <c r="I147" s="679"/>
      <c r="J147" s="676"/>
      <c r="K147" s="592"/>
      <c r="L147" s="592"/>
      <c r="M147" s="608"/>
    </row>
    <row r="148" spans="1:13" s="603" customFormat="1">
      <c r="A148" s="640"/>
      <c r="B148" s="659">
        <v>142</v>
      </c>
      <c r="C148" s="594"/>
      <c r="D148" s="584"/>
      <c r="E148" s="584"/>
      <c r="F148" s="654"/>
      <c r="G148" s="653"/>
      <c r="H148" s="676"/>
      <c r="I148" s="679"/>
      <c r="J148" s="676"/>
      <c r="K148" s="592"/>
      <c r="L148" s="592"/>
      <c r="M148" s="608"/>
    </row>
    <row r="149" spans="1:13" s="603" customFormat="1">
      <c r="A149" s="640"/>
      <c r="B149" s="659">
        <v>143</v>
      </c>
      <c r="C149" s="594"/>
      <c r="D149" s="584"/>
      <c r="E149" s="584"/>
      <c r="F149" s="654"/>
      <c r="G149" s="653"/>
      <c r="H149" s="676"/>
      <c r="I149" s="679"/>
      <c r="J149" s="676"/>
      <c r="K149" s="592"/>
      <c r="L149" s="592"/>
      <c r="M149" s="608"/>
    </row>
    <row r="150" spans="1:13" s="603" customFormat="1">
      <c r="A150" s="640"/>
      <c r="B150" s="659">
        <v>144</v>
      </c>
      <c r="C150" s="594"/>
      <c r="D150" s="584"/>
      <c r="E150" s="584"/>
      <c r="F150" s="654"/>
      <c r="G150" s="653"/>
      <c r="H150" s="676"/>
      <c r="I150" s="679"/>
      <c r="J150" s="676"/>
      <c r="K150" s="592"/>
      <c r="L150" s="592"/>
      <c r="M150" s="608"/>
    </row>
    <row r="151" spans="1:13" s="603" customFormat="1">
      <c r="A151" s="640"/>
      <c r="B151" s="659">
        <v>145</v>
      </c>
      <c r="C151" s="594"/>
      <c r="D151" s="584"/>
      <c r="E151" s="584"/>
      <c r="F151" s="654"/>
      <c r="G151" s="653"/>
      <c r="H151" s="676"/>
      <c r="I151" s="679"/>
      <c r="J151" s="676"/>
      <c r="K151" s="592"/>
      <c r="L151" s="592"/>
      <c r="M151" s="608"/>
    </row>
    <row r="152" spans="1:13" s="603" customFormat="1">
      <c r="A152" s="640"/>
      <c r="B152" s="659">
        <v>146</v>
      </c>
      <c r="C152" s="594"/>
      <c r="D152" s="584"/>
      <c r="E152" s="584"/>
      <c r="F152" s="654"/>
      <c r="G152" s="653"/>
      <c r="H152" s="676"/>
      <c r="I152" s="679"/>
      <c r="J152" s="676"/>
      <c r="K152" s="592"/>
      <c r="L152" s="592"/>
      <c r="M152" s="608"/>
    </row>
    <row r="153" spans="1:13" s="603" customFormat="1">
      <c r="A153" s="640"/>
      <c r="B153" s="659">
        <v>147</v>
      </c>
      <c r="C153" s="594"/>
      <c r="D153" s="584"/>
      <c r="E153" s="584"/>
      <c r="F153" s="654"/>
      <c r="G153" s="653"/>
      <c r="H153" s="676"/>
      <c r="I153" s="679"/>
      <c r="J153" s="676"/>
      <c r="K153" s="592"/>
      <c r="L153" s="592"/>
      <c r="M153" s="608"/>
    </row>
    <row r="154" spans="1:13" s="603" customFormat="1">
      <c r="A154" s="640"/>
      <c r="B154" s="659">
        <v>148</v>
      </c>
      <c r="C154" s="594"/>
      <c r="D154" s="584"/>
      <c r="E154" s="584"/>
      <c r="F154" s="654"/>
      <c r="G154" s="653"/>
      <c r="H154" s="676"/>
      <c r="I154" s="679"/>
      <c r="J154" s="676"/>
      <c r="K154" s="592"/>
      <c r="L154" s="592"/>
      <c r="M154" s="608"/>
    </row>
    <row r="155" spans="1:13" s="603" customFormat="1">
      <c r="A155" s="640"/>
      <c r="B155" s="659">
        <v>149</v>
      </c>
      <c r="C155" s="680"/>
      <c r="D155" s="584"/>
      <c r="E155" s="584"/>
      <c r="F155" s="654"/>
      <c r="G155" s="653"/>
      <c r="H155" s="676"/>
      <c r="I155" s="679"/>
      <c r="J155" s="676"/>
      <c r="K155" s="592"/>
      <c r="L155" s="592"/>
      <c r="M155" s="608"/>
    </row>
    <row r="156" spans="1:13" s="603" customFormat="1">
      <c r="A156" s="640"/>
      <c r="B156" s="659">
        <v>150</v>
      </c>
      <c r="C156" s="680"/>
      <c r="D156" s="584"/>
      <c r="E156" s="584"/>
      <c r="F156" s="654"/>
      <c r="G156" s="653"/>
      <c r="H156" s="676"/>
      <c r="I156" s="679"/>
      <c r="J156" s="676"/>
      <c r="K156" s="590"/>
      <c r="L156" s="592"/>
      <c r="M156" s="608"/>
    </row>
    <row r="157" spans="1:13" s="603" customFormat="1">
      <c r="A157" s="640"/>
      <c r="B157" s="659">
        <v>151</v>
      </c>
      <c r="C157" s="681"/>
      <c r="D157" s="584"/>
      <c r="E157" s="584"/>
      <c r="F157" s="654"/>
      <c r="G157" s="653"/>
      <c r="H157" s="630"/>
      <c r="I157" s="679"/>
      <c r="J157" s="676"/>
      <c r="K157" s="584"/>
      <c r="L157" s="592"/>
      <c r="M157" s="608"/>
    </row>
    <row r="158" spans="1:13" s="603" customFormat="1">
      <c r="A158" s="640"/>
      <c r="B158" s="659">
        <v>152</v>
      </c>
      <c r="C158" s="681"/>
      <c r="D158" s="584"/>
      <c r="E158" s="584"/>
      <c r="F158" s="654"/>
      <c r="G158" s="653"/>
      <c r="H158" s="624"/>
      <c r="I158" s="679"/>
      <c r="J158" s="676"/>
      <c r="K158" s="584"/>
      <c r="L158" s="590"/>
      <c r="M158" s="608"/>
    </row>
    <row r="159" spans="1:13" s="603" customFormat="1">
      <c r="A159" s="640"/>
      <c r="B159" s="659">
        <v>153</v>
      </c>
      <c r="C159" s="681"/>
      <c r="D159" s="584"/>
      <c r="E159" s="584"/>
      <c r="F159" s="654"/>
      <c r="G159" s="653"/>
      <c r="H159" s="624"/>
      <c r="I159" s="679"/>
      <c r="J159" s="676"/>
      <c r="K159" s="584"/>
      <c r="L159" s="590"/>
      <c r="M159" s="608"/>
    </row>
    <row r="160" spans="1:13" s="603" customFormat="1">
      <c r="A160" s="640"/>
      <c r="B160" s="659">
        <v>154</v>
      </c>
      <c r="C160" s="594"/>
      <c r="D160" s="584"/>
      <c r="E160" s="584"/>
      <c r="F160" s="654"/>
      <c r="G160" s="653"/>
      <c r="H160" s="624"/>
      <c r="I160" s="678"/>
      <c r="J160" s="676"/>
      <c r="K160" s="584"/>
      <c r="L160" s="590"/>
      <c r="M160" s="608"/>
    </row>
    <row r="161" spans="1:13">
      <c r="A161" s="637"/>
      <c r="B161" s="659">
        <v>155</v>
      </c>
      <c r="C161" s="594"/>
      <c r="D161" s="584"/>
      <c r="E161" s="584"/>
      <c r="F161" s="654"/>
      <c r="G161" s="653"/>
      <c r="H161" s="622"/>
      <c r="I161" s="586"/>
      <c r="J161" s="625"/>
      <c r="K161" s="587"/>
      <c r="L161" s="586"/>
    </row>
    <row r="162" spans="1:13" s="574" customFormat="1">
      <c r="A162" s="641"/>
      <c r="B162" s="659">
        <v>156</v>
      </c>
      <c r="C162" s="681"/>
      <c r="D162" s="678"/>
      <c r="E162" s="678"/>
      <c r="F162" s="654"/>
      <c r="G162" s="653"/>
      <c r="H162" s="675"/>
      <c r="I162" s="679"/>
      <c r="J162" s="675"/>
      <c r="K162" s="679"/>
      <c r="L162" s="584"/>
    </row>
    <row r="163" spans="1:13" s="574" customFormat="1">
      <c r="A163" s="641"/>
      <c r="B163" s="659">
        <v>157</v>
      </c>
      <c r="C163" s="681"/>
      <c r="D163" s="678"/>
      <c r="E163" s="678"/>
      <c r="F163" s="654"/>
      <c r="G163" s="653"/>
      <c r="H163" s="675"/>
      <c r="I163" s="679"/>
      <c r="J163" s="675"/>
      <c r="K163" s="679"/>
      <c r="L163" s="584"/>
    </row>
    <row r="164" spans="1:13">
      <c r="A164" s="637"/>
      <c r="B164" s="659">
        <v>158</v>
      </c>
      <c r="C164" s="594"/>
      <c r="D164" s="584"/>
      <c r="E164" s="584"/>
      <c r="F164" s="654"/>
      <c r="G164" s="653"/>
      <c r="H164" s="626"/>
      <c r="I164" s="596"/>
      <c r="J164" s="625"/>
      <c r="K164" s="584"/>
      <c r="L164" s="586"/>
    </row>
    <row r="165" spans="1:13">
      <c r="A165" s="637"/>
      <c r="B165" s="659">
        <v>159</v>
      </c>
      <c r="C165" s="594"/>
      <c r="D165" s="592"/>
      <c r="E165" s="592"/>
      <c r="F165" s="654"/>
      <c r="G165" s="653"/>
      <c r="H165" s="675"/>
      <c r="I165" s="679"/>
      <c r="J165" s="675"/>
      <c r="K165" s="679"/>
      <c r="L165" s="584"/>
    </row>
    <row r="166" spans="1:13" s="574" customFormat="1">
      <c r="A166" s="641"/>
      <c r="B166" s="659">
        <v>160</v>
      </c>
      <c r="C166" s="594"/>
      <c r="D166" s="592"/>
      <c r="E166" s="592"/>
      <c r="F166" s="654"/>
      <c r="G166" s="653"/>
      <c r="H166" s="675"/>
      <c r="I166" s="679"/>
      <c r="J166" s="675"/>
      <c r="K166" s="679"/>
      <c r="L166" s="584"/>
    </row>
    <row r="167" spans="1:13">
      <c r="A167" s="637"/>
      <c r="B167" s="659">
        <v>161</v>
      </c>
      <c r="C167" s="594"/>
      <c r="D167" s="592"/>
      <c r="E167" s="592"/>
      <c r="F167" s="654"/>
      <c r="G167" s="653"/>
      <c r="H167" s="675"/>
      <c r="I167" s="679"/>
      <c r="J167" s="675"/>
      <c r="K167" s="679"/>
      <c r="L167" s="584"/>
    </row>
    <row r="168" spans="1:13">
      <c r="A168" s="637"/>
      <c r="B168" s="659">
        <v>162</v>
      </c>
      <c r="C168" s="594"/>
      <c r="D168" s="584"/>
      <c r="E168" s="584"/>
      <c r="F168" s="654"/>
      <c r="G168" s="653"/>
      <c r="H168" s="626"/>
      <c r="I168" s="596"/>
      <c r="J168" s="625"/>
      <c r="K168" s="584"/>
      <c r="L168" s="586"/>
    </row>
    <row r="169" spans="1:13">
      <c r="A169" s="637"/>
      <c r="B169" s="659">
        <v>163</v>
      </c>
      <c r="C169" s="594"/>
      <c r="D169" s="584"/>
      <c r="E169" s="584"/>
      <c r="F169" s="654"/>
      <c r="G169" s="653"/>
      <c r="H169" s="626"/>
      <c r="I169" s="596"/>
      <c r="J169" s="675"/>
      <c r="K169" s="584"/>
      <c r="L169" s="586"/>
    </row>
    <row r="170" spans="1:13">
      <c r="A170" s="637"/>
      <c r="B170" s="659">
        <v>164</v>
      </c>
      <c r="C170" s="677"/>
      <c r="D170" s="678"/>
      <c r="E170" s="678"/>
      <c r="F170" s="654"/>
      <c r="G170" s="653"/>
      <c r="H170" s="675"/>
      <c r="I170" s="592"/>
      <c r="J170" s="675"/>
      <c r="K170" s="584"/>
      <c r="L170" s="584"/>
    </row>
    <row r="171" spans="1:13">
      <c r="A171" s="637"/>
      <c r="B171" s="659">
        <v>165</v>
      </c>
      <c r="C171" s="677"/>
      <c r="D171" s="678"/>
      <c r="E171" s="678"/>
      <c r="F171" s="654"/>
      <c r="G171" s="653"/>
      <c r="H171" s="675"/>
      <c r="I171" s="592"/>
      <c r="J171" s="676"/>
      <c r="K171" s="584"/>
      <c r="L171" s="584"/>
    </row>
    <row r="172" spans="1:13">
      <c r="A172" s="637"/>
      <c r="B172" s="659">
        <v>166</v>
      </c>
      <c r="C172" s="594"/>
      <c r="D172" s="590"/>
      <c r="E172" s="590"/>
      <c r="F172" s="654"/>
      <c r="G172" s="653"/>
      <c r="H172" s="675"/>
      <c r="I172" s="679"/>
      <c r="J172" s="675"/>
      <c r="K172" s="584"/>
      <c r="L172" s="584"/>
    </row>
    <row r="173" spans="1:13">
      <c r="A173" s="637"/>
      <c r="B173" s="659">
        <v>167</v>
      </c>
      <c r="C173" s="594"/>
      <c r="D173" s="584"/>
      <c r="E173" s="584"/>
      <c r="F173" s="654"/>
      <c r="G173" s="655"/>
      <c r="H173" s="622"/>
      <c r="I173" s="584"/>
      <c r="J173" s="625"/>
      <c r="K173" s="584"/>
      <c r="L173" s="586"/>
    </row>
    <row r="174" spans="1:13">
      <c r="A174" s="637"/>
      <c r="B174" s="659">
        <v>168</v>
      </c>
      <c r="C174" s="594"/>
      <c r="D174" s="590"/>
      <c r="E174" s="590"/>
      <c r="F174" s="654"/>
      <c r="G174" s="653"/>
      <c r="H174" s="624"/>
      <c r="I174" s="679"/>
      <c r="J174" s="675"/>
      <c r="K174" s="584"/>
      <c r="L174" s="584"/>
    </row>
    <row r="175" spans="1:13">
      <c r="A175" s="637"/>
      <c r="B175" s="659">
        <v>169</v>
      </c>
      <c r="C175" s="594"/>
      <c r="D175" s="590"/>
      <c r="E175" s="590"/>
      <c r="F175" s="654"/>
      <c r="G175" s="653"/>
      <c r="H175" s="624"/>
      <c r="I175" s="679"/>
      <c r="J175" s="675"/>
      <c r="K175" s="584"/>
      <c r="L175" s="584"/>
    </row>
    <row r="176" spans="1:13" s="603" customFormat="1">
      <c r="A176" s="640"/>
      <c r="B176" s="659">
        <v>170</v>
      </c>
      <c r="C176" s="594"/>
      <c r="D176" s="590"/>
      <c r="E176" s="590"/>
      <c r="F176" s="654"/>
      <c r="G176" s="653"/>
      <c r="H176" s="624"/>
      <c r="I176" s="679"/>
      <c r="J176" s="675"/>
      <c r="K176" s="584"/>
      <c r="L176" s="586"/>
      <c r="M176" s="608"/>
    </row>
    <row r="177" spans="1:13">
      <c r="A177" s="637"/>
      <c r="B177" s="659">
        <v>171</v>
      </c>
      <c r="C177" s="594"/>
      <c r="D177" s="584"/>
      <c r="E177" s="584"/>
      <c r="F177" s="654"/>
      <c r="G177" s="653"/>
      <c r="H177" s="626"/>
      <c r="I177" s="596"/>
      <c r="J177" s="625"/>
      <c r="K177" s="584"/>
      <c r="L177" s="586"/>
    </row>
    <row r="178" spans="1:13">
      <c r="A178" s="637"/>
      <c r="B178" s="659">
        <v>172</v>
      </c>
      <c r="C178" s="681"/>
      <c r="D178" s="678"/>
      <c r="E178" s="678"/>
      <c r="F178" s="654"/>
      <c r="G178" s="653"/>
      <c r="H178" s="624"/>
      <c r="I178" s="592"/>
      <c r="J178" s="675"/>
      <c r="K178" s="584"/>
      <c r="L178" s="584"/>
    </row>
    <row r="179" spans="1:13">
      <c r="A179" s="637">
        <v>818</v>
      </c>
      <c r="B179" s="659">
        <v>173</v>
      </c>
      <c r="C179" s="681"/>
      <c r="D179" s="678"/>
      <c r="E179" s="678"/>
      <c r="F179" s="654"/>
      <c r="G179" s="653"/>
      <c r="H179" s="624"/>
      <c r="I179" s="592"/>
      <c r="J179" s="676"/>
      <c r="K179" s="584"/>
      <c r="L179" s="584"/>
    </row>
    <row r="180" spans="1:13">
      <c r="A180" s="637"/>
      <c r="B180" s="659">
        <v>174</v>
      </c>
      <c r="C180" s="594"/>
      <c r="D180" s="678"/>
      <c r="E180" s="678"/>
      <c r="F180" s="654"/>
      <c r="G180" s="653"/>
      <c r="H180" s="625"/>
      <c r="I180" s="679"/>
      <c r="J180" s="676"/>
      <c r="K180" s="679"/>
      <c r="L180" s="586"/>
    </row>
    <row r="181" spans="1:13" s="603" customFormat="1">
      <c r="A181" s="640"/>
      <c r="B181" s="659">
        <v>175</v>
      </c>
      <c r="C181" s="594"/>
      <c r="D181" s="678"/>
      <c r="E181" s="678"/>
      <c r="F181" s="654"/>
      <c r="G181" s="653"/>
      <c r="H181" s="630"/>
      <c r="I181" s="620"/>
      <c r="J181" s="675"/>
      <c r="K181" s="645"/>
      <c r="L181" s="590"/>
      <c r="M181" s="608"/>
    </row>
    <row r="182" spans="1:13">
      <c r="A182" s="637"/>
      <c r="B182" s="659">
        <v>176</v>
      </c>
      <c r="C182" s="594"/>
      <c r="D182" s="584"/>
      <c r="E182" s="584"/>
      <c r="F182" s="654"/>
      <c r="G182" s="653"/>
      <c r="H182" s="626"/>
      <c r="I182" s="596"/>
      <c r="J182" s="625"/>
      <c r="K182" s="584"/>
      <c r="L182" s="586"/>
    </row>
    <row r="183" spans="1:13">
      <c r="A183" s="637">
        <v>832</v>
      </c>
      <c r="B183" s="659">
        <v>177</v>
      </c>
      <c r="C183" s="677"/>
      <c r="D183" s="678"/>
      <c r="E183" s="678"/>
      <c r="F183" s="654"/>
      <c r="G183" s="653"/>
      <c r="H183" s="675"/>
      <c r="I183" s="678"/>
      <c r="J183" s="675"/>
      <c r="K183" s="584"/>
      <c r="L183" s="584"/>
    </row>
    <row r="184" spans="1:13">
      <c r="A184" s="637">
        <v>834</v>
      </c>
      <c r="B184" s="659">
        <v>178</v>
      </c>
      <c r="C184" s="594"/>
      <c r="D184" s="584"/>
      <c r="E184" s="584"/>
      <c r="F184" s="654"/>
      <c r="G184" s="653"/>
      <c r="H184" s="626"/>
      <c r="I184" s="596"/>
      <c r="J184" s="625"/>
      <c r="K184" s="584"/>
      <c r="L184" s="586"/>
    </row>
    <row r="185" spans="1:13">
      <c r="A185" s="637">
        <v>532</v>
      </c>
      <c r="B185" s="659">
        <v>179</v>
      </c>
      <c r="C185" s="681"/>
      <c r="D185" s="678"/>
      <c r="E185" s="678"/>
      <c r="F185" s="654"/>
      <c r="G185" s="653"/>
      <c r="H185" s="675"/>
      <c r="I185" s="592"/>
      <c r="J185" s="675"/>
      <c r="K185" s="584"/>
      <c r="L185" s="584"/>
    </row>
    <row r="186" spans="1:13">
      <c r="A186" s="637">
        <v>724</v>
      </c>
      <c r="B186" s="659">
        <v>180</v>
      </c>
      <c r="C186" s="681"/>
      <c r="D186" s="678"/>
      <c r="E186" s="678"/>
      <c r="F186" s="654"/>
      <c r="G186" s="653"/>
      <c r="H186" s="675"/>
      <c r="I186" s="592"/>
      <c r="J186" s="676"/>
      <c r="K186" s="584"/>
      <c r="L186" s="584"/>
    </row>
    <row r="187" spans="1:13" s="598" customFormat="1">
      <c r="A187" s="643"/>
      <c r="B187" s="659">
        <v>181</v>
      </c>
      <c r="C187" s="594"/>
      <c r="D187" s="584"/>
      <c r="E187" s="584"/>
      <c r="F187" s="654"/>
      <c r="G187" s="653"/>
      <c r="H187" s="626"/>
      <c r="I187" s="596"/>
      <c r="J187" s="625"/>
      <c r="K187" s="584"/>
      <c r="L187" s="586"/>
    </row>
    <row r="188" spans="1:13" s="598" customFormat="1">
      <c r="A188" s="643"/>
      <c r="B188" s="659">
        <v>182</v>
      </c>
      <c r="C188" s="594"/>
      <c r="D188" s="584"/>
      <c r="E188" s="584"/>
      <c r="F188" s="654"/>
      <c r="G188" s="653"/>
      <c r="H188" s="626"/>
      <c r="I188" s="596"/>
      <c r="J188" s="625"/>
      <c r="K188" s="584"/>
      <c r="L188" s="586"/>
    </row>
    <row r="189" spans="1:13">
      <c r="A189" s="637"/>
      <c r="B189" s="659">
        <v>183</v>
      </c>
      <c r="C189" s="594"/>
      <c r="D189" s="590"/>
      <c r="E189" s="590"/>
      <c r="F189" s="654"/>
      <c r="G189" s="653"/>
      <c r="H189" s="631"/>
      <c r="I189" s="592"/>
      <c r="J189" s="675"/>
      <c r="K189" s="584"/>
      <c r="L189" s="586"/>
    </row>
    <row r="190" spans="1:13">
      <c r="A190" s="637"/>
      <c r="B190" s="659">
        <v>184</v>
      </c>
      <c r="C190" s="594"/>
      <c r="D190" s="590"/>
      <c r="E190" s="590"/>
      <c r="F190" s="654"/>
      <c r="G190" s="653"/>
      <c r="H190" s="628"/>
      <c r="I190" s="592"/>
      <c r="J190" s="624"/>
      <c r="K190" s="584"/>
      <c r="L190" s="586"/>
    </row>
    <row r="191" spans="1:13">
      <c r="A191" s="637"/>
      <c r="B191" s="659">
        <v>185</v>
      </c>
      <c r="C191" s="594"/>
      <c r="D191" s="590"/>
      <c r="E191" s="590"/>
      <c r="F191" s="654"/>
      <c r="G191" s="653"/>
      <c r="H191" s="627"/>
      <c r="I191" s="611"/>
      <c r="J191" s="624"/>
      <c r="K191" s="584"/>
      <c r="L191" s="586"/>
    </row>
    <row r="192" spans="1:13">
      <c r="A192" s="637"/>
      <c r="B192" s="659">
        <v>186</v>
      </c>
      <c r="C192" s="594"/>
      <c r="D192" s="590"/>
      <c r="E192" s="590"/>
      <c r="F192" s="654"/>
      <c r="G192" s="653"/>
      <c r="H192" s="628"/>
      <c r="I192" s="592"/>
      <c r="J192" s="624"/>
      <c r="K192" s="584"/>
      <c r="L192" s="586"/>
    </row>
    <row r="193" spans="1:12">
      <c r="A193" s="637"/>
      <c r="B193" s="659">
        <v>187</v>
      </c>
      <c r="C193" s="594"/>
      <c r="D193" s="590"/>
      <c r="E193" s="590"/>
      <c r="F193" s="654"/>
      <c r="G193" s="653"/>
      <c r="H193" s="628"/>
      <c r="I193" s="592"/>
      <c r="J193" s="628"/>
      <c r="K193" s="584"/>
      <c r="L193" s="586"/>
    </row>
    <row r="194" spans="1:12">
      <c r="A194" s="637"/>
      <c r="B194" s="659">
        <v>188</v>
      </c>
      <c r="C194" s="594"/>
      <c r="D194" s="590"/>
      <c r="E194" s="590"/>
      <c r="F194" s="654"/>
      <c r="G194" s="653"/>
      <c r="H194" s="628"/>
      <c r="I194" s="592"/>
      <c r="J194" s="631"/>
      <c r="K194" s="584"/>
      <c r="L194" s="586"/>
    </row>
    <row r="195" spans="1:12">
      <c r="A195" s="637"/>
      <c r="B195" s="659">
        <v>189</v>
      </c>
      <c r="C195" s="594"/>
      <c r="D195" s="590"/>
      <c r="E195" s="590"/>
      <c r="F195" s="654"/>
      <c r="G195" s="653"/>
      <c r="H195" s="628"/>
      <c r="I195" s="592"/>
      <c r="J195" s="675"/>
      <c r="K195" s="584"/>
      <c r="L195" s="586"/>
    </row>
    <row r="196" spans="1:12">
      <c r="A196" s="637"/>
      <c r="B196" s="659">
        <v>190</v>
      </c>
      <c r="C196" s="594"/>
      <c r="D196" s="590"/>
      <c r="E196" s="590"/>
      <c r="F196" s="654"/>
      <c r="G196" s="653"/>
      <c r="H196" s="628"/>
      <c r="I196" s="592"/>
      <c r="J196" s="631"/>
      <c r="K196" s="584"/>
      <c r="L196" s="586"/>
    </row>
    <row r="197" spans="1:12">
      <c r="A197" s="637"/>
      <c r="B197" s="659">
        <v>191</v>
      </c>
      <c r="C197" s="594"/>
      <c r="D197" s="590"/>
      <c r="E197" s="590"/>
      <c r="F197" s="654"/>
      <c r="G197" s="653"/>
      <c r="H197" s="627"/>
      <c r="I197" s="592"/>
      <c r="J197" s="627"/>
      <c r="K197" s="584"/>
      <c r="L197" s="586"/>
    </row>
    <row r="198" spans="1:12">
      <c r="A198" s="637"/>
      <c r="B198" s="659">
        <v>192</v>
      </c>
      <c r="C198" s="594"/>
      <c r="D198" s="599"/>
      <c r="E198" s="599"/>
      <c r="F198" s="654"/>
      <c r="G198" s="653"/>
      <c r="H198" s="626"/>
      <c r="I198" s="596"/>
      <c r="J198" s="625"/>
      <c r="K198" s="584"/>
      <c r="L198" s="586"/>
    </row>
    <row r="199" spans="1:12">
      <c r="A199" s="637"/>
      <c r="B199" s="659">
        <v>193</v>
      </c>
      <c r="C199" s="594"/>
      <c r="D199" s="590"/>
      <c r="E199" s="590"/>
      <c r="F199" s="654"/>
      <c r="G199" s="653"/>
      <c r="H199" s="631"/>
      <c r="I199" s="679"/>
      <c r="J199" s="675"/>
      <c r="K199" s="584"/>
      <c r="L199" s="586"/>
    </row>
    <row r="200" spans="1:12">
      <c r="A200" s="637"/>
      <c r="B200" s="659">
        <v>194</v>
      </c>
      <c r="C200" s="594"/>
      <c r="D200" s="590"/>
      <c r="E200" s="590"/>
      <c r="F200" s="654"/>
      <c r="G200" s="653"/>
      <c r="H200" s="631"/>
      <c r="I200" s="592"/>
      <c r="J200" s="631"/>
      <c r="K200" s="584"/>
      <c r="L200" s="586"/>
    </row>
    <row r="201" spans="1:12">
      <c r="A201" s="637"/>
      <c r="B201" s="659">
        <v>195</v>
      </c>
      <c r="C201" s="594"/>
      <c r="D201" s="590"/>
      <c r="E201" s="590"/>
      <c r="F201" s="654"/>
      <c r="G201" s="653"/>
      <c r="H201" s="631"/>
      <c r="I201" s="592"/>
      <c r="J201" s="631"/>
      <c r="K201" s="584"/>
      <c r="L201" s="586"/>
    </row>
    <row r="202" spans="1:12">
      <c r="A202" s="637"/>
      <c r="B202" s="659">
        <v>196</v>
      </c>
      <c r="C202" s="594"/>
      <c r="D202" s="590"/>
      <c r="E202" s="590"/>
      <c r="F202" s="654"/>
      <c r="G202" s="653"/>
      <c r="H202" s="631"/>
      <c r="I202" s="592"/>
      <c r="J202" s="631"/>
      <c r="K202" s="584"/>
      <c r="L202" s="586"/>
    </row>
    <row r="203" spans="1:12">
      <c r="A203" s="637"/>
      <c r="B203" s="659">
        <v>197</v>
      </c>
      <c r="C203" s="594"/>
      <c r="D203" s="590"/>
      <c r="E203" s="590"/>
      <c r="F203" s="654"/>
      <c r="G203" s="653"/>
      <c r="H203" s="631"/>
      <c r="I203" s="592"/>
      <c r="J203" s="631"/>
      <c r="K203" s="584"/>
      <c r="L203" s="586"/>
    </row>
    <row r="204" spans="1:12">
      <c r="A204" s="637"/>
      <c r="B204" s="659">
        <v>198</v>
      </c>
      <c r="C204" s="594"/>
      <c r="D204" s="590"/>
      <c r="E204" s="590"/>
      <c r="F204" s="654"/>
      <c r="G204" s="653"/>
      <c r="H204" s="631"/>
      <c r="I204" s="592"/>
      <c r="J204" s="631"/>
      <c r="K204" s="584"/>
      <c r="L204" s="586"/>
    </row>
    <row r="205" spans="1:12">
      <c r="A205" s="637"/>
      <c r="B205" s="659">
        <v>199</v>
      </c>
      <c r="C205" s="594"/>
      <c r="D205" s="590"/>
      <c r="E205" s="590"/>
      <c r="F205" s="654"/>
      <c r="G205" s="653"/>
      <c r="H205" s="631"/>
      <c r="I205" s="592"/>
      <c r="J205" s="631"/>
      <c r="K205" s="584"/>
      <c r="L205" s="586"/>
    </row>
    <row r="206" spans="1:12">
      <c r="A206" s="637"/>
      <c r="B206" s="659">
        <v>200</v>
      </c>
      <c r="C206" s="594"/>
      <c r="D206" s="590"/>
      <c r="E206" s="590"/>
      <c r="F206" s="654"/>
      <c r="G206" s="653"/>
      <c r="H206" s="631"/>
      <c r="I206" s="592"/>
      <c r="J206" s="631"/>
      <c r="K206" s="584"/>
      <c r="L206" s="586"/>
    </row>
    <row r="207" spans="1:12">
      <c r="A207" s="637">
        <v>782</v>
      </c>
      <c r="B207" s="659">
        <v>201</v>
      </c>
      <c r="C207" s="594"/>
      <c r="D207" s="590"/>
      <c r="E207" s="590"/>
      <c r="F207" s="654"/>
      <c r="G207" s="653"/>
      <c r="H207" s="631"/>
      <c r="I207" s="592"/>
      <c r="J207" s="631"/>
      <c r="K207" s="584"/>
      <c r="L207" s="586"/>
    </row>
    <row r="208" spans="1:12">
      <c r="A208" s="637"/>
      <c r="B208" s="659">
        <v>202</v>
      </c>
      <c r="C208" s="594"/>
      <c r="D208" s="584"/>
      <c r="E208" s="584"/>
      <c r="F208" s="654"/>
      <c r="G208" s="653"/>
      <c r="H208" s="626"/>
      <c r="I208" s="596"/>
      <c r="J208" s="625"/>
      <c r="K208" s="584"/>
      <c r="L208" s="586"/>
    </row>
    <row r="209" spans="1:12">
      <c r="A209" s="637"/>
      <c r="B209" s="659">
        <v>203</v>
      </c>
      <c r="C209" s="593"/>
      <c r="D209" s="590"/>
      <c r="E209" s="590"/>
      <c r="F209" s="654"/>
      <c r="G209" s="653"/>
      <c r="H209" s="624"/>
      <c r="I209" s="679"/>
      <c r="J209" s="675"/>
      <c r="K209" s="584"/>
      <c r="L209" s="586"/>
    </row>
    <row r="210" spans="1:12">
      <c r="A210" s="637">
        <v>724</v>
      </c>
      <c r="B210" s="659">
        <v>204</v>
      </c>
      <c r="C210" s="594"/>
      <c r="D210" s="590"/>
      <c r="E210" s="590"/>
      <c r="F210" s="654"/>
      <c r="G210" s="653"/>
      <c r="H210" s="624"/>
      <c r="I210" s="592"/>
      <c r="J210" s="631"/>
      <c r="K210" s="584"/>
      <c r="L210" s="586"/>
    </row>
    <row r="211" spans="1:12">
      <c r="A211" s="637">
        <v>726</v>
      </c>
      <c r="B211" s="659">
        <v>205</v>
      </c>
      <c r="C211" s="594"/>
      <c r="D211" s="590"/>
      <c r="E211" s="590"/>
      <c r="F211" s="654"/>
      <c r="G211" s="653"/>
      <c r="H211" s="624"/>
      <c r="I211" s="592"/>
      <c r="J211" s="624"/>
      <c r="K211" s="584"/>
      <c r="L211" s="586"/>
    </row>
    <row r="212" spans="1:12">
      <c r="A212" s="637">
        <v>728</v>
      </c>
      <c r="B212" s="659">
        <v>206</v>
      </c>
      <c r="C212" s="594"/>
      <c r="D212" s="590"/>
      <c r="E212" s="590"/>
      <c r="F212" s="654"/>
      <c r="G212" s="653"/>
      <c r="H212" s="624"/>
      <c r="I212" s="592"/>
      <c r="J212" s="624"/>
      <c r="K212" s="584"/>
      <c r="L212" s="586"/>
    </row>
    <row r="213" spans="1:12">
      <c r="A213" s="637">
        <v>734</v>
      </c>
      <c r="B213" s="659">
        <v>207</v>
      </c>
      <c r="C213" s="594"/>
      <c r="D213" s="590"/>
      <c r="E213" s="590"/>
      <c r="F213" s="654"/>
      <c r="G213" s="653"/>
      <c r="H213" s="624"/>
      <c r="I213" s="592"/>
      <c r="J213" s="628"/>
      <c r="K213" s="584"/>
      <c r="L213" s="586"/>
    </row>
    <row r="214" spans="1:12">
      <c r="A214" s="637">
        <v>790</v>
      </c>
      <c r="B214" s="659">
        <v>208</v>
      </c>
      <c r="C214" s="594"/>
      <c r="D214" s="590"/>
      <c r="E214" s="590"/>
      <c r="F214" s="654"/>
      <c r="G214" s="653"/>
      <c r="H214" s="624"/>
      <c r="I214" s="592"/>
      <c r="J214" s="631"/>
      <c r="K214" s="584"/>
      <c r="L214" s="586"/>
    </row>
    <row r="215" spans="1:12">
      <c r="A215" s="637">
        <v>796</v>
      </c>
      <c r="B215" s="659">
        <v>209</v>
      </c>
      <c r="C215" s="594"/>
      <c r="D215" s="590"/>
      <c r="E215" s="590"/>
      <c r="F215" s="654"/>
      <c r="G215" s="653"/>
      <c r="H215" s="624"/>
      <c r="I215" s="592"/>
      <c r="J215" s="624"/>
      <c r="K215" s="584"/>
      <c r="L215" s="586"/>
    </row>
    <row r="216" spans="1:12">
      <c r="A216" s="637"/>
      <c r="B216" s="659">
        <v>210</v>
      </c>
      <c r="C216" s="594"/>
      <c r="D216" s="590"/>
      <c r="E216" s="590"/>
      <c r="F216" s="654"/>
      <c r="G216" s="653"/>
      <c r="H216" s="624"/>
      <c r="I216" s="592"/>
      <c r="J216" s="624"/>
      <c r="K216" s="584"/>
      <c r="L216" s="586"/>
    </row>
    <row r="217" spans="1:12">
      <c r="A217" s="637">
        <v>804</v>
      </c>
      <c r="B217" s="659">
        <v>211</v>
      </c>
      <c r="C217" s="594"/>
      <c r="D217" s="590"/>
      <c r="E217" s="590"/>
      <c r="F217" s="654"/>
      <c r="G217" s="653"/>
      <c r="H217" s="624"/>
      <c r="I217" s="592"/>
      <c r="J217" s="627"/>
      <c r="K217" s="584"/>
      <c r="L217" s="586"/>
    </row>
    <row r="218" spans="1:12">
      <c r="A218" s="637"/>
      <c r="B218" s="659">
        <v>212</v>
      </c>
      <c r="C218" s="594"/>
      <c r="D218" s="600"/>
      <c r="E218" s="600"/>
      <c r="F218" s="654"/>
      <c r="G218" s="653"/>
      <c r="H218" s="632"/>
      <c r="I218" s="601"/>
      <c r="J218" s="625"/>
      <c r="K218" s="584"/>
      <c r="L218" s="586"/>
    </row>
    <row r="219" spans="1:12">
      <c r="A219" s="637"/>
      <c r="B219" s="659">
        <v>213</v>
      </c>
      <c r="C219" s="594"/>
      <c r="D219" s="592"/>
      <c r="E219" s="592"/>
      <c r="F219" s="654"/>
      <c r="G219" s="653"/>
      <c r="H219" s="624"/>
      <c r="I219" s="592"/>
      <c r="J219" s="675"/>
      <c r="K219" s="584"/>
      <c r="L219" s="584"/>
    </row>
    <row r="220" spans="1:12">
      <c r="A220" s="637"/>
      <c r="B220" s="659">
        <v>214</v>
      </c>
      <c r="C220" s="591"/>
      <c r="D220" s="592"/>
      <c r="E220" s="592"/>
      <c r="F220" s="654"/>
      <c r="G220" s="653"/>
      <c r="H220" s="631"/>
      <c r="I220" s="592"/>
      <c r="J220" s="675"/>
      <c r="K220" s="584"/>
      <c r="L220" s="584"/>
    </row>
    <row r="221" spans="1:12">
      <c r="A221" s="637"/>
      <c r="B221" s="659">
        <v>215</v>
      </c>
      <c r="C221" s="594"/>
      <c r="D221" s="592"/>
      <c r="E221" s="592"/>
      <c r="F221" s="654"/>
      <c r="G221" s="653"/>
      <c r="H221" s="624"/>
      <c r="I221" s="592"/>
      <c r="J221" s="675"/>
      <c r="K221" s="584"/>
      <c r="L221" s="584"/>
    </row>
    <row r="222" spans="1:12">
      <c r="A222" s="637"/>
      <c r="B222" s="659">
        <v>216</v>
      </c>
      <c r="C222" s="594"/>
      <c r="D222" s="592"/>
      <c r="E222" s="592"/>
      <c r="F222" s="654"/>
      <c r="G222" s="653"/>
      <c r="H222" s="624"/>
      <c r="I222" s="592"/>
      <c r="J222" s="675"/>
      <c r="K222" s="584"/>
      <c r="L222" s="584"/>
    </row>
    <row r="223" spans="1:12">
      <c r="A223" s="637"/>
      <c r="B223" s="659">
        <v>217</v>
      </c>
      <c r="C223" s="594"/>
      <c r="D223" s="592"/>
      <c r="E223" s="592"/>
      <c r="F223" s="654"/>
      <c r="G223" s="653"/>
      <c r="H223" s="624"/>
      <c r="I223" s="592"/>
      <c r="J223" s="675"/>
      <c r="K223" s="584"/>
      <c r="L223" s="584"/>
    </row>
    <row r="224" spans="1:12">
      <c r="A224" s="637"/>
      <c r="B224" s="659">
        <v>218</v>
      </c>
      <c r="C224" s="594"/>
      <c r="D224" s="592"/>
      <c r="E224" s="592"/>
      <c r="F224" s="654"/>
      <c r="G224" s="653"/>
      <c r="H224" s="624"/>
      <c r="I224" s="592"/>
      <c r="J224" s="675"/>
      <c r="K224" s="584"/>
      <c r="L224" s="584"/>
    </row>
    <row r="225" spans="1:13">
      <c r="A225" s="637"/>
      <c r="B225" s="659">
        <v>219</v>
      </c>
      <c r="C225" s="594"/>
      <c r="D225" s="592"/>
      <c r="E225" s="592"/>
      <c r="F225" s="654"/>
      <c r="G225" s="653"/>
      <c r="H225" s="624"/>
      <c r="I225" s="592"/>
      <c r="J225" s="675"/>
      <c r="K225" s="584"/>
      <c r="L225" s="584"/>
    </row>
    <row r="226" spans="1:13" s="603" customFormat="1">
      <c r="A226" s="640"/>
      <c r="B226" s="659">
        <v>220</v>
      </c>
      <c r="C226" s="594"/>
      <c r="D226" s="592"/>
      <c r="E226" s="592"/>
      <c r="F226" s="654"/>
      <c r="G226" s="653"/>
      <c r="H226" s="624"/>
      <c r="I226" s="592"/>
      <c r="J226" s="675"/>
      <c r="K226" s="592"/>
      <c r="L226" s="586"/>
      <c r="M226" s="608"/>
    </row>
    <row r="227" spans="1:13">
      <c r="A227" s="637"/>
      <c r="B227" s="659">
        <v>221</v>
      </c>
      <c r="C227" s="594"/>
      <c r="D227" s="592"/>
      <c r="E227" s="592"/>
      <c r="F227" s="654"/>
      <c r="G227" s="653"/>
      <c r="H227" s="624"/>
      <c r="I227" s="592"/>
      <c r="J227" s="675"/>
      <c r="K227" s="592"/>
      <c r="L227" s="584"/>
    </row>
    <row r="228" spans="1:13">
      <c r="A228" s="637"/>
      <c r="B228" s="659">
        <v>222</v>
      </c>
      <c r="C228" s="594"/>
      <c r="D228" s="592"/>
      <c r="E228" s="592"/>
      <c r="F228" s="654"/>
      <c r="G228" s="653"/>
      <c r="H228" s="624"/>
      <c r="I228" s="592"/>
      <c r="J228" s="675"/>
      <c r="K228" s="592"/>
      <c r="L228" s="584"/>
    </row>
    <row r="229" spans="1:13">
      <c r="A229" s="637"/>
      <c r="B229" s="659">
        <v>223</v>
      </c>
      <c r="C229" s="594"/>
      <c r="D229" s="592"/>
      <c r="E229" s="592"/>
      <c r="F229" s="654"/>
      <c r="G229" s="653"/>
      <c r="H229" s="624"/>
      <c r="I229" s="592"/>
      <c r="J229" s="675"/>
      <c r="K229" s="592"/>
      <c r="L229" s="584"/>
    </row>
    <row r="230" spans="1:13">
      <c r="A230" s="637"/>
      <c r="B230" s="659">
        <v>224</v>
      </c>
      <c r="C230" s="594"/>
      <c r="D230" s="592"/>
      <c r="E230" s="592"/>
      <c r="F230" s="654"/>
      <c r="G230" s="653"/>
      <c r="H230" s="624"/>
      <c r="I230" s="592"/>
      <c r="J230" s="675"/>
      <c r="K230" s="592"/>
      <c r="L230" s="584"/>
    </row>
    <row r="231" spans="1:13">
      <c r="A231" s="637"/>
      <c r="B231" s="659">
        <v>225</v>
      </c>
      <c r="C231" s="594"/>
      <c r="D231" s="592"/>
      <c r="E231" s="592"/>
      <c r="F231" s="654"/>
      <c r="G231" s="653"/>
      <c r="H231" s="624"/>
      <c r="I231" s="592"/>
      <c r="J231" s="675"/>
      <c r="K231" s="592"/>
      <c r="L231" s="584"/>
    </row>
    <row r="232" spans="1:13">
      <c r="A232" s="637"/>
      <c r="B232" s="659">
        <v>226</v>
      </c>
      <c r="C232" s="594"/>
      <c r="D232" s="592"/>
      <c r="E232" s="592"/>
      <c r="F232" s="654"/>
      <c r="G232" s="653"/>
      <c r="H232" s="624"/>
      <c r="I232" s="592"/>
      <c r="J232" s="675"/>
      <c r="K232" s="592"/>
      <c r="L232" s="584"/>
    </row>
    <row r="233" spans="1:13">
      <c r="A233" s="637"/>
      <c r="B233" s="659">
        <v>227</v>
      </c>
      <c r="C233" s="594"/>
      <c r="D233" s="592"/>
      <c r="E233" s="592"/>
      <c r="F233" s="654"/>
      <c r="G233" s="653"/>
      <c r="H233" s="624"/>
      <c r="I233" s="592"/>
      <c r="J233" s="675"/>
      <c r="K233" s="592"/>
      <c r="L233" s="584"/>
    </row>
    <row r="234" spans="1:13">
      <c r="A234" s="637"/>
      <c r="B234" s="659">
        <v>228</v>
      </c>
      <c r="C234" s="594"/>
      <c r="D234" s="592"/>
      <c r="E234" s="592"/>
      <c r="F234" s="654"/>
      <c r="G234" s="653"/>
      <c r="H234" s="624"/>
      <c r="I234" s="592"/>
      <c r="J234" s="675"/>
      <c r="K234" s="679"/>
      <c r="L234" s="584"/>
    </row>
    <row r="235" spans="1:13">
      <c r="A235" s="637"/>
      <c r="B235" s="659">
        <v>229</v>
      </c>
      <c r="C235" s="589"/>
      <c r="D235" s="592"/>
      <c r="E235" s="592"/>
      <c r="F235" s="654"/>
      <c r="G235" s="653"/>
      <c r="H235" s="627"/>
      <c r="I235" s="592"/>
      <c r="J235" s="675"/>
      <c r="K235" s="584"/>
      <c r="L235" s="584"/>
    </row>
    <row r="236" spans="1:13">
      <c r="A236" s="637"/>
      <c r="B236" s="659">
        <v>230</v>
      </c>
      <c r="C236" s="594"/>
      <c r="D236" s="584"/>
      <c r="E236" s="584"/>
      <c r="F236" s="654"/>
      <c r="G236" s="653"/>
      <c r="H236" s="622"/>
      <c r="I236" s="586"/>
      <c r="J236" s="625"/>
      <c r="K236" s="584"/>
      <c r="L236" s="586"/>
    </row>
    <row r="237" spans="1:13">
      <c r="A237" s="637"/>
      <c r="B237" s="659">
        <v>231</v>
      </c>
      <c r="C237" s="591"/>
      <c r="D237" s="590"/>
      <c r="E237" s="590"/>
      <c r="F237" s="654"/>
      <c r="G237" s="653"/>
      <c r="H237" s="624"/>
      <c r="I237" s="592"/>
      <c r="J237" s="675"/>
      <c r="K237" s="584"/>
      <c r="L237" s="584"/>
    </row>
    <row r="238" spans="1:13">
      <c r="A238" s="637"/>
      <c r="B238" s="659">
        <v>232</v>
      </c>
      <c r="C238" s="591"/>
      <c r="D238" s="590"/>
      <c r="E238" s="590"/>
      <c r="F238" s="654"/>
      <c r="G238" s="653"/>
      <c r="H238" s="624"/>
      <c r="I238" s="592"/>
      <c r="J238" s="675"/>
      <c r="K238" s="584"/>
      <c r="L238" s="584"/>
    </row>
    <row r="239" spans="1:13">
      <c r="A239" s="637"/>
      <c r="B239" s="659">
        <v>233</v>
      </c>
      <c r="C239" s="680"/>
      <c r="D239" s="678"/>
      <c r="E239" s="678"/>
      <c r="F239" s="654"/>
      <c r="G239" s="653"/>
      <c r="H239" s="624"/>
      <c r="I239" s="679"/>
      <c r="J239" s="676"/>
      <c r="K239" s="584"/>
      <c r="L239" s="584"/>
    </row>
    <row r="240" spans="1:13">
      <c r="A240" s="637"/>
      <c r="B240" s="659">
        <v>234</v>
      </c>
      <c r="C240" s="680"/>
      <c r="D240" s="590"/>
      <c r="E240" s="590"/>
      <c r="F240" s="654"/>
      <c r="G240" s="653"/>
      <c r="H240" s="633"/>
      <c r="I240" s="592"/>
      <c r="J240" s="675"/>
      <c r="K240" s="584"/>
      <c r="L240" s="584"/>
    </row>
    <row r="241" spans="1:13">
      <c r="A241" s="637"/>
      <c r="B241" s="659">
        <v>235</v>
      </c>
      <c r="C241" s="594"/>
      <c r="D241" s="590"/>
      <c r="E241" s="590"/>
      <c r="F241" s="654"/>
      <c r="G241" s="653"/>
      <c r="H241" s="633"/>
      <c r="I241" s="592"/>
      <c r="J241" s="675"/>
      <c r="K241" s="584"/>
      <c r="L241" s="584"/>
    </row>
    <row r="242" spans="1:13">
      <c r="A242" s="637"/>
      <c r="B242" s="659">
        <v>236</v>
      </c>
      <c r="C242" s="594"/>
      <c r="D242" s="590"/>
      <c r="E242" s="590"/>
      <c r="F242" s="654"/>
      <c r="G242" s="653"/>
      <c r="H242" s="633"/>
      <c r="I242" s="592"/>
      <c r="J242" s="675"/>
      <c r="K242" s="584"/>
      <c r="L242" s="584"/>
    </row>
    <row r="243" spans="1:13">
      <c r="A243" s="637"/>
      <c r="B243" s="659">
        <v>237</v>
      </c>
      <c r="C243" s="680"/>
      <c r="D243" s="678"/>
      <c r="E243" s="678"/>
      <c r="F243" s="654"/>
      <c r="G243" s="653"/>
      <c r="H243" s="624"/>
      <c r="I243" s="679"/>
      <c r="J243" s="676"/>
      <c r="K243" s="584"/>
      <c r="L243" s="584"/>
    </row>
    <row r="244" spans="1:13">
      <c r="A244" s="637"/>
      <c r="B244" s="659">
        <v>238</v>
      </c>
      <c r="C244" s="680"/>
      <c r="D244" s="678"/>
      <c r="E244" s="678"/>
      <c r="F244" s="654"/>
      <c r="G244" s="653"/>
      <c r="H244" s="624"/>
      <c r="I244" s="679"/>
      <c r="J244" s="676"/>
      <c r="K244" s="584"/>
      <c r="L244" s="584"/>
    </row>
    <row r="245" spans="1:13">
      <c r="A245" s="637"/>
      <c r="B245" s="659">
        <v>239</v>
      </c>
      <c r="C245" s="680"/>
      <c r="D245" s="590"/>
      <c r="E245" s="590"/>
      <c r="F245" s="654"/>
      <c r="G245" s="653"/>
      <c r="H245" s="633"/>
      <c r="I245" s="592"/>
      <c r="J245" s="675"/>
      <c r="K245" s="584"/>
      <c r="L245" s="584"/>
    </row>
    <row r="246" spans="1:13" s="603" customFormat="1">
      <c r="A246" s="640"/>
      <c r="B246" s="659">
        <v>240</v>
      </c>
      <c r="C246" s="681"/>
      <c r="D246" s="590"/>
      <c r="E246" s="590"/>
      <c r="F246" s="654"/>
      <c r="G246" s="653"/>
      <c r="H246" s="624"/>
      <c r="I246" s="592"/>
      <c r="J246" s="675"/>
      <c r="K246" s="679"/>
      <c r="L246" s="586"/>
      <c r="M246" s="608"/>
    </row>
    <row r="247" spans="1:13" s="603" customFormat="1">
      <c r="A247" s="640"/>
      <c r="B247" s="659">
        <v>241</v>
      </c>
      <c r="C247" s="681"/>
      <c r="D247" s="590"/>
      <c r="E247" s="590"/>
      <c r="F247" s="654"/>
      <c r="G247" s="653"/>
      <c r="H247" s="624"/>
      <c r="I247" s="592"/>
      <c r="J247" s="675"/>
      <c r="K247" s="679"/>
      <c r="L247" s="586"/>
      <c r="M247" s="608"/>
    </row>
    <row r="248" spans="1:13">
      <c r="A248" s="637"/>
      <c r="B248" s="659">
        <v>242</v>
      </c>
      <c r="C248" s="680"/>
      <c r="D248" s="590"/>
      <c r="E248" s="590"/>
      <c r="F248" s="654"/>
      <c r="G248" s="653"/>
      <c r="H248" s="631"/>
      <c r="I248" s="592"/>
      <c r="J248" s="675"/>
      <c r="K248" s="584"/>
      <c r="L248" s="584"/>
    </row>
    <row r="249" spans="1:13">
      <c r="A249" s="637"/>
      <c r="B249" s="659">
        <v>243</v>
      </c>
      <c r="C249" s="594"/>
      <c r="D249" s="590"/>
      <c r="E249" s="590"/>
      <c r="F249" s="654"/>
      <c r="G249" s="653"/>
      <c r="H249" s="631"/>
      <c r="I249" s="592"/>
      <c r="J249" s="675"/>
      <c r="K249" s="584"/>
      <c r="L249" s="584"/>
    </row>
    <row r="250" spans="1:13">
      <c r="A250" s="637"/>
      <c r="B250" s="659">
        <v>244</v>
      </c>
      <c r="C250" s="594"/>
      <c r="D250" s="590"/>
      <c r="E250" s="590"/>
      <c r="F250" s="654"/>
      <c r="G250" s="653"/>
      <c r="H250" s="631"/>
      <c r="I250" s="592"/>
      <c r="J250" s="675"/>
      <c r="K250" s="584"/>
      <c r="L250" s="584"/>
    </row>
    <row r="251" spans="1:13">
      <c r="A251" s="637"/>
      <c r="B251" s="659">
        <v>245</v>
      </c>
      <c r="C251" s="594"/>
      <c r="D251" s="590"/>
      <c r="E251" s="590"/>
      <c r="F251" s="654"/>
      <c r="G251" s="653"/>
      <c r="H251" s="631"/>
      <c r="I251" s="592"/>
      <c r="J251" s="675"/>
      <c r="K251" s="584"/>
      <c r="L251" s="584"/>
    </row>
    <row r="252" spans="1:13">
      <c r="A252" s="637"/>
      <c r="B252" s="659">
        <v>246</v>
      </c>
      <c r="C252" s="594"/>
      <c r="D252" s="590"/>
      <c r="E252" s="590"/>
      <c r="F252" s="654"/>
      <c r="G252" s="653"/>
      <c r="H252" s="631"/>
      <c r="I252" s="592"/>
      <c r="J252" s="675"/>
      <c r="K252" s="584"/>
      <c r="L252" s="584"/>
    </row>
    <row r="253" spans="1:13" s="588" customFormat="1">
      <c r="A253" s="637"/>
      <c r="B253" s="659">
        <v>247</v>
      </c>
      <c r="C253" s="594"/>
      <c r="D253" s="592"/>
      <c r="E253" s="592"/>
      <c r="F253" s="654"/>
      <c r="G253" s="653"/>
      <c r="H253" s="634"/>
      <c r="I253" s="592"/>
      <c r="J253" s="676"/>
      <c r="K253" s="584"/>
      <c r="L253" s="584"/>
    </row>
    <row r="254" spans="1:13">
      <c r="A254" s="637"/>
      <c r="B254" s="659">
        <v>248</v>
      </c>
      <c r="C254" s="594"/>
      <c r="D254" s="590"/>
      <c r="E254" s="590"/>
      <c r="F254" s="654"/>
      <c r="G254" s="653"/>
      <c r="H254" s="631"/>
      <c r="I254" s="592"/>
      <c r="J254" s="675"/>
      <c r="K254" s="584"/>
      <c r="L254" s="584"/>
    </row>
    <row r="255" spans="1:13">
      <c r="A255" s="637"/>
      <c r="B255" s="659">
        <v>249</v>
      </c>
      <c r="C255" s="606"/>
      <c r="D255" s="590"/>
      <c r="E255" s="590"/>
      <c r="F255" s="654"/>
      <c r="G255" s="653"/>
      <c r="H255" s="631"/>
      <c r="I255" s="592"/>
      <c r="J255" s="675"/>
      <c r="K255" s="584"/>
      <c r="L255" s="584"/>
    </row>
    <row r="256" spans="1:13">
      <c r="A256" s="637"/>
      <c r="B256" s="659">
        <v>250</v>
      </c>
      <c r="C256" s="594"/>
      <c r="D256" s="590"/>
      <c r="E256" s="590"/>
      <c r="F256" s="654"/>
      <c r="G256" s="653"/>
      <c r="H256" s="631"/>
      <c r="I256" s="592"/>
      <c r="J256" s="675"/>
      <c r="K256" s="584"/>
      <c r="L256" s="584"/>
    </row>
    <row r="257" spans="1:12">
      <c r="A257" s="637"/>
      <c r="B257" s="659">
        <v>251</v>
      </c>
      <c r="C257" s="591"/>
      <c r="D257" s="584"/>
      <c r="E257" s="584"/>
      <c r="F257" s="654"/>
      <c r="G257" s="653"/>
      <c r="H257" s="622"/>
      <c r="I257" s="584"/>
      <c r="J257" s="625"/>
      <c r="K257" s="584"/>
      <c r="L257" s="586"/>
    </row>
    <row r="258" spans="1:12">
      <c r="A258" s="637"/>
      <c r="B258" s="659">
        <v>252</v>
      </c>
      <c r="C258" s="591"/>
      <c r="D258" s="590"/>
      <c r="E258" s="590"/>
      <c r="F258" s="654"/>
      <c r="G258" s="653"/>
      <c r="H258" s="624"/>
      <c r="I258" s="592"/>
      <c r="J258" s="675"/>
      <c r="K258" s="584"/>
      <c r="L258" s="584"/>
    </row>
    <row r="259" spans="1:12" s="574" customFormat="1">
      <c r="A259" s="641"/>
      <c r="B259" s="659">
        <v>253</v>
      </c>
      <c r="C259" s="591"/>
      <c r="D259" s="584"/>
      <c r="E259" s="584"/>
      <c r="F259" s="654"/>
      <c r="G259" s="653"/>
      <c r="H259" s="622"/>
      <c r="I259" s="586"/>
      <c r="J259" s="625"/>
      <c r="K259" s="584"/>
      <c r="L259" s="586"/>
    </row>
    <row r="260" spans="1:12">
      <c r="A260" s="637"/>
      <c r="B260" s="659">
        <v>254</v>
      </c>
      <c r="C260" s="594"/>
      <c r="D260" s="590"/>
      <c r="E260" s="590"/>
      <c r="F260" s="654"/>
      <c r="G260" s="653"/>
      <c r="H260" s="624"/>
      <c r="I260" s="592"/>
      <c r="J260" s="675"/>
      <c r="K260" s="584"/>
      <c r="L260" s="584"/>
    </row>
    <row r="261" spans="1:12">
      <c r="A261" s="637"/>
      <c r="B261" s="659">
        <v>255</v>
      </c>
      <c r="C261" s="591"/>
      <c r="D261" s="590"/>
      <c r="E261" s="590"/>
      <c r="F261" s="654"/>
      <c r="G261" s="653"/>
      <c r="H261" s="624"/>
      <c r="I261" s="592"/>
      <c r="J261" s="675"/>
      <c r="K261" s="584"/>
      <c r="L261" s="584"/>
    </row>
    <row r="262" spans="1:12">
      <c r="A262" s="637"/>
      <c r="B262" s="659">
        <v>256</v>
      </c>
      <c r="C262" s="591"/>
      <c r="D262" s="590"/>
      <c r="E262" s="590"/>
      <c r="F262" s="654"/>
      <c r="G262" s="653"/>
      <c r="H262" s="624"/>
      <c r="I262" s="592"/>
      <c r="J262" s="675"/>
      <c r="K262" s="584"/>
      <c r="L262" s="584"/>
    </row>
    <row r="263" spans="1:12">
      <c r="A263" s="637"/>
      <c r="B263" s="659">
        <v>257</v>
      </c>
      <c r="C263" s="591"/>
      <c r="D263" s="590"/>
      <c r="E263" s="590"/>
      <c r="F263" s="654"/>
      <c r="G263" s="653"/>
      <c r="H263" s="624"/>
      <c r="I263" s="592"/>
      <c r="J263" s="675"/>
      <c r="K263" s="584"/>
      <c r="L263" s="584"/>
    </row>
    <row r="264" spans="1:12">
      <c r="A264" s="637"/>
      <c r="B264" s="659">
        <v>258</v>
      </c>
      <c r="C264" s="591"/>
      <c r="D264" s="590"/>
      <c r="E264" s="590"/>
      <c r="F264" s="654"/>
      <c r="G264" s="653"/>
      <c r="H264" s="624"/>
      <c r="I264" s="592"/>
      <c r="J264" s="675"/>
      <c r="K264" s="584"/>
      <c r="L264" s="584"/>
    </row>
    <row r="265" spans="1:12">
      <c r="A265" s="637"/>
      <c r="B265" s="659">
        <v>259</v>
      </c>
      <c r="C265" s="591"/>
      <c r="D265" s="590"/>
      <c r="E265" s="590"/>
      <c r="F265" s="654"/>
      <c r="G265" s="653"/>
      <c r="H265" s="624"/>
      <c r="I265" s="592"/>
      <c r="J265" s="675"/>
      <c r="K265" s="584"/>
      <c r="L265" s="584"/>
    </row>
    <row r="266" spans="1:12">
      <c r="A266" s="637"/>
      <c r="B266" s="659">
        <v>260</v>
      </c>
      <c r="C266" s="591"/>
      <c r="D266" s="590"/>
      <c r="E266" s="590"/>
      <c r="F266" s="654"/>
      <c r="G266" s="653"/>
      <c r="H266" s="624"/>
      <c r="I266" s="592"/>
      <c r="J266" s="675"/>
      <c r="K266" s="584"/>
      <c r="L266" s="584"/>
    </row>
    <row r="267" spans="1:12">
      <c r="A267" s="637"/>
      <c r="B267" s="659">
        <v>261</v>
      </c>
      <c r="C267" s="591"/>
      <c r="D267" s="604"/>
      <c r="E267" s="604"/>
      <c r="F267" s="654"/>
      <c r="G267" s="653"/>
      <c r="H267" s="635"/>
      <c r="I267" s="605"/>
      <c r="J267" s="625"/>
      <c r="K267" s="584"/>
      <c r="L267" s="586"/>
    </row>
    <row r="268" spans="1:12">
      <c r="A268" s="660"/>
      <c r="B268" s="659">
        <v>262</v>
      </c>
      <c r="C268" s="591"/>
      <c r="D268" s="604"/>
      <c r="E268" s="604"/>
      <c r="F268" s="654"/>
      <c r="G268" s="653"/>
      <c r="H268" s="635"/>
      <c r="I268" s="605"/>
      <c r="J268" s="625"/>
      <c r="K268" s="584"/>
      <c r="L268" s="586"/>
    </row>
    <row r="269" spans="1:12">
      <c r="A269" s="660"/>
      <c r="B269" s="659">
        <v>263</v>
      </c>
      <c r="C269" s="591"/>
      <c r="D269" s="604"/>
      <c r="E269" s="604"/>
      <c r="F269" s="654"/>
      <c r="G269" s="653"/>
      <c r="H269" s="635"/>
      <c r="I269" s="605"/>
      <c r="J269" s="625"/>
      <c r="K269" s="584"/>
      <c r="L269" s="586"/>
    </row>
    <row r="270" spans="1:12">
      <c r="A270" s="660"/>
      <c r="B270" s="659">
        <v>264</v>
      </c>
      <c r="C270" s="591"/>
      <c r="D270" s="604"/>
      <c r="E270" s="604"/>
      <c r="F270" s="654"/>
      <c r="G270" s="653"/>
      <c r="H270" s="635"/>
      <c r="I270" s="605"/>
      <c r="J270" s="625"/>
      <c r="K270" s="584"/>
      <c r="L270" s="586"/>
    </row>
    <row r="271" spans="1:12">
      <c r="A271" s="660"/>
      <c r="B271" s="659">
        <v>265</v>
      </c>
      <c r="C271" s="594"/>
      <c r="D271" s="590"/>
      <c r="E271" s="590"/>
      <c r="F271" s="654"/>
      <c r="G271" s="653"/>
      <c r="H271" s="631"/>
      <c r="I271" s="592"/>
      <c r="J271" s="675"/>
      <c r="K271" s="584"/>
      <c r="L271" s="586"/>
    </row>
    <row r="272" spans="1:12">
      <c r="A272" s="660"/>
      <c r="B272" s="659">
        <v>266</v>
      </c>
      <c r="C272" s="591"/>
      <c r="D272" s="584"/>
      <c r="E272" s="584"/>
      <c r="F272" s="654"/>
      <c r="G272" s="653"/>
      <c r="H272" s="622"/>
      <c r="I272" s="584"/>
      <c r="J272" s="625"/>
      <c r="K272" s="584"/>
      <c r="L272" s="586"/>
    </row>
    <row r="273" spans="1:12">
      <c r="B273" s="659">
        <v>267</v>
      </c>
      <c r="C273" s="621"/>
      <c r="D273" s="584"/>
      <c r="E273" s="590"/>
      <c r="F273" s="651"/>
      <c r="G273" s="655"/>
      <c r="H273" s="622"/>
      <c r="I273" s="584"/>
      <c r="J273" s="625"/>
      <c r="K273" s="584"/>
      <c r="L273" s="586"/>
    </row>
    <row r="274" spans="1:12">
      <c r="B274" s="659">
        <v>268</v>
      </c>
      <c r="C274" s="621"/>
      <c r="D274" s="584"/>
      <c r="E274" s="590"/>
      <c r="F274" s="651"/>
      <c r="G274" s="655"/>
      <c r="H274" s="622"/>
      <c r="I274" s="584"/>
      <c r="J274" s="622"/>
      <c r="K274" s="584"/>
      <c r="L274" s="586"/>
    </row>
    <row r="275" spans="1:12">
      <c r="B275" s="659">
        <v>269</v>
      </c>
      <c r="C275" s="621"/>
      <c r="D275" s="584"/>
      <c r="E275" s="590"/>
      <c r="F275" s="651"/>
      <c r="G275" s="655"/>
      <c r="H275" s="622"/>
      <c r="I275" s="584"/>
      <c r="J275" s="622"/>
      <c r="K275" s="584"/>
      <c r="L275" s="586"/>
    </row>
    <row r="276" spans="1:12">
      <c r="B276" s="659">
        <v>270</v>
      </c>
      <c r="C276" s="621"/>
      <c r="D276" s="584"/>
      <c r="E276" s="590"/>
      <c r="F276" s="651"/>
      <c r="G276" s="655"/>
      <c r="H276" s="622"/>
      <c r="I276" s="584"/>
      <c r="J276" s="622"/>
      <c r="K276" s="584"/>
      <c r="L276" s="586"/>
    </row>
    <row r="277" spans="1:12">
      <c r="B277" s="659">
        <v>271</v>
      </c>
      <c r="C277" s="621"/>
      <c r="D277" s="584"/>
      <c r="E277" s="590"/>
      <c r="F277" s="651"/>
      <c r="G277" s="655"/>
      <c r="H277" s="622"/>
      <c r="I277" s="584"/>
      <c r="J277" s="622"/>
      <c r="K277" s="584"/>
      <c r="L277" s="586"/>
    </row>
    <row r="278" spans="1:12">
      <c r="B278" s="659">
        <v>272</v>
      </c>
      <c r="C278" s="621"/>
      <c r="D278" s="584"/>
      <c r="E278" s="590"/>
      <c r="F278" s="651"/>
      <c r="G278" s="655"/>
      <c r="H278" s="622"/>
      <c r="I278" s="584"/>
      <c r="J278" s="622"/>
      <c r="K278" s="584"/>
      <c r="L278" s="586"/>
    </row>
    <row r="279" spans="1:12">
      <c r="B279" s="659">
        <v>273</v>
      </c>
      <c r="C279" s="621"/>
      <c r="D279" s="584"/>
      <c r="E279" s="590"/>
      <c r="F279" s="651"/>
      <c r="G279" s="655"/>
      <c r="H279" s="622"/>
      <c r="I279" s="584"/>
      <c r="J279" s="622"/>
      <c r="K279" s="584"/>
      <c r="L279" s="586"/>
    </row>
    <row r="280" spans="1:12">
      <c r="B280" s="659">
        <v>274</v>
      </c>
      <c r="C280" s="621"/>
      <c r="D280" s="584"/>
      <c r="E280" s="590"/>
      <c r="F280" s="651"/>
      <c r="G280" s="655"/>
      <c r="H280" s="622"/>
      <c r="I280" s="584"/>
      <c r="J280" s="622"/>
      <c r="K280" s="584"/>
      <c r="L280" s="586"/>
    </row>
    <row r="281" spans="1:12">
      <c r="A281" s="637"/>
      <c r="B281" s="659">
        <v>275</v>
      </c>
      <c r="C281" s="594"/>
      <c r="D281" s="590"/>
      <c r="E281" s="590"/>
      <c r="F281" s="654"/>
      <c r="G281" s="653"/>
      <c r="H281" s="624"/>
      <c r="I281" s="592"/>
      <c r="J281" s="675"/>
      <c r="K281" s="679"/>
      <c r="L281" s="584"/>
    </row>
    <row r="282" spans="1:12">
      <c r="A282" s="637"/>
      <c r="B282" s="659">
        <v>276</v>
      </c>
      <c r="C282" s="594"/>
      <c r="D282" s="590"/>
      <c r="E282" s="590"/>
      <c r="F282" s="654"/>
      <c r="G282" s="653"/>
      <c r="H282" s="624"/>
      <c r="I282" s="592"/>
      <c r="J282" s="675"/>
      <c r="K282" s="679"/>
      <c r="L282" s="584"/>
    </row>
    <row r="283" spans="1:12">
      <c r="A283" s="637"/>
      <c r="B283" s="659">
        <v>277</v>
      </c>
      <c r="C283" s="594"/>
      <c r="D283" s="590"/>
      <c r="E283" s="590"/>
      <c r="F283" s="654"/>
      <c r="G283" s="653"/>
      <c r="H283" s="624"/>
      <c r="I283" s="592"/>
      <c r="J283" s="675"/>
      <c r="K283" s="679"/>
      <c r="L283" s="584"/>
    </row>
    <row r="284" spans="1:12">
      <c r="A284" s="637"/>
      <c r="B284" s="659">
        <v>278</v>
      </c>
      <c r="C284" s="594"/>
      <c r="D284" s="590"/>
      <c r="E284" s="590"/>
      <c r="F284" s="654"/>
      <c r="G284" s="653"/>
      <c r="H284" s="624"/>
      <c r="I284" s="592"/>
      <c r="J284" s="675"/>
      <c r="K284" s="679"/>
      <c r="L284" s="584"/>
    </row>
    <row r="285" spans="1:12">
      <c r="A285" s="637"/>
      <c r="B285" s="659">
        <v>279</v>
      </c>
      <c r="C285" s="594"/>
      <c r="D285" s="590"/>
      <c r="E285" s="590"/>
      <c r="F285" s="654"/>
      <c r="G285" s="653"/>
      <c r="H285" s="624"/>
      <c r="I285" s="592"/>
      <c r="J285" s="675"/>
      <c r="K285" s="679"/>
      <c r="L285" s="584"/>
    </row>
    <row r="286" spans="1:12">
      <c r="A286" s="637"/>
      <c r="B286" s="659">
        <v>280</v>
      </c>
      <c r="C286" s="594"/>
      <c r="D286" s="590"/>
      <c r="E286" s="590"/>
      <c r="F286" s="654"/>
      <c r="G286" s="653"/>
      <c r="H286" s="624"/>
      <c r="I286" s="592"/>
      <c r="J286" s="675"/>
      <c r="K286" s="679"/>
      <c r="L286" s="584"/>
    </row>
    <row r="287" spans="1:12">
      <c r="A287" s="637"/>
      <c r="B287" s="659">
        <v>281</v>
      </c>
      <c r="C287" s="594"/>
      <c r="D287" s="590"/>
      <c r="E287" s="590"/>
      <c r="F287" s="654"/>
      <c r="G287" s="653"/>
      <c r="H287" s="624"/>
      <c r="I287" s="592"/>
      <c r="J287" s="675"/>
      <c r="K287" s="679"/>
      <c r="L287" s="584"/>
    </row>
    <row r="288" spans="1:12">
      <c r="A288" s="637"/>
      <c r="B288" s="659">
        <v>282</v>
      </c>
      <c r="C288" s="594"/>
      <c r="D288" s="590"/>
      <c r="E288" s="590"/>
      <c r="F288" s="654"/>
      <c r="G288" s="653"/>
      <c r="H288" s="624"/>
      <c r="I288" s="592"/>
      <c r="J288" s="675"/>
      <c r="K288" s="679"/>
      <c r="L288" s="584"/>
    </row>
    <row r="289" spans="1:12">
      <c r="A289" s="637"/>
      <c r="B289" s="659">
        <v>283</v>
      </c>
      <c r="C289" s="594"/>
      <c r="D289" s="590"/>
      <c r="E289" s="590"/>
      <c r="F289" s="654"/>
      <c r="G289" s="653"/>
      <c r="H289" s="624"/>
      <c r="I289" s="592"/>
      <c r="J289" s="675"/>
      <c r="K289" s="679"/>
      <c r="L289" s="584"/>
    </row>
    <row r="290" spans="1:12">
      <c r="A290" s="637"/>
      <c r="B290" s="659">
        <v>284</v>
      </c>
      <c r="C290" s="594"/>
      <c r="D290" s="590"/>
      <c r="E290" s="590"/>
      <c r="F290" s="654"/>
      <c r="G290" s="653"/>
      <c r="H290" s="624"/>
      <c r="I290" s="592"/>
      <c r="J290" s="675"/>
      <c r="K290" s="679"/>
      <c r="L290" s="584"/>
    </row>
    <row r="291" spans="1:12">
      <c r="A291" s="637"/>
      <c r="B291" s="659">
        <v>285</v>
      </c>
      <c r="C291" s="594"/>
      <c r="D291" s="590"/>
      <c r="E291" s="590"/>
      <c r="F291" s="654"/>
      <c r="G291" s="653"/>
      <c r="H291" s="633"/>
      <c r="I291" s="592"/>
      <c r="J291" s="675"/>
      <c r="K291" s="679"/>
      <c r="L291" s="584"/>
    </row>
    <row r="292" spans="1:12">
      <c r="A292" s="637"/>
      <c r="B292" s="659">
        <v>286</v>
      </c>
      <c r="C292" s="594"/>
      <c r="D292" s="590"/>
      <c r="E292" s="590"/>
      <c r="F292" s="654"/>
      <c r="G292" s="653"/>
      <c r="H292" s="633"/>
      <c r="I292" s="592"/>
      <c r="J292" s="675"/>
      <c r="K292" s="584"/>
      <c r="L292" s="584"/>
    </row>
    <row r="293" spans="1:12">
      <c r="A293" s="637"/>
      <c r="B293" s="659">
        <v>287</v>
      </c>
      <c r="C293" s="594"/>
      <c r="D293" s="590"/>
      <c r="E293" s="590"/>
      <c r="F293" s="654"/>
      <c r="G293" s="653"/>
      <c r="H293" s="633"/>
      <c r="I293" s="592"/>
      <c r="J293" s="675"/>
      <c r="K293" s="584"/>
      <c r="L293" s="584"/>
    </row>
    <row r="294" spans="1:12">
      <c r="A294" s="637"/>
      <c r="B294" s="659">
        <v>288</v>
      </c>
      <c r="C294" s="593"/>
      <c r="D294" s="604"/>
      <c r="E294" s="604"/>
      <c r="F294" s="654"/>
      <c r="G294" s="653"/>
      <c r="H294" s="624"/>
      <c r="I294" s="592"/>
      <c r="J294" s="675"/>
      <c r="K294" s="584"/>
      <c r="L294" s="584"/>
    </row>
    <row r="295" spans="1:12" s="603" customFormat="1">
      <c r="A295" s="640"/>
      <c r="B295" s="659">
        <v>289</v>
      </c>
      <c r="C295" s="593"/>
      <c r="D295" s="604"/>
      <c r="E295" s="604"/>
      <c r="F295" s="654"/>
      <c r="G295" s="653"/>
      <c r="H295" s="624"/>
      <c r="I295" s="592"/>
      <c r="J295" s="675"/>
      <c r="K295" s="584"/>
      <c r="L295" s="584"/>
    </row>
    <row r="296" spans="1:12">
      <c r="A296" s="637"/>
      <c r="B296" s="659">
        <v>290</v>
      </c>
      <c r="C296" s="591"/>
      <c r="D296" s="590"/>
      <c r="E296" s="590"/>
      <c r="F296" s="654"/>
      <c r="G296" s="653"/>
      <c r="H296" s="624"/>
      <c r="I296" s="592"/>
      <c r="J296" s="675"/>
      <c r="K296" s="679"/>
      <c r="L296" s="584"/>
    </row>
    <row r="297" spans="1:12">
      <c r="A297" s="637"/>
      <c r="B297" s="659">
        <v>291</v>
      </c>
      <c r="C297" s="591"/>
      <c r="D297" s="590"/>
      <c r="E297" s="590"/>
      <c r="F297" s="654"/>
      <c r="G297" s="653"/>
      <c r="H297" s="624"/>
      <c r="I297" s="592"/>
      <c r="J297" s="675"/>
      <c r="K297" s="679"/>
      <c r="L297" s="584"/>
    </row>
    <row r="298" spans="1:12">
      <c r="A298" s="637"/>
      <c r="B298" s="659">
        <v>292</v>
      </c>
      <c r="C298" s="591"/>
      <c r="D298" s="590"/>
      <c r="E298" s="590"/>
      <c r="F298" s="654"/>
      <c r="G298" s="653"/>
      <c r="H298" s="624"/>
      <c r="I298" s="592"/>
      <c r="J298" s="675"/>
      <c r="K298" s="679"/>
      <c r="L298" s="584"/>
    </row>
    <row r="299" spans="1:12">
      <c r="A299" s="637"/>
      <c r="B299" s="659">
        <v>293</v>
      </c>
      <c r="C299" s="591"/>
      <c r="D299" s="590"/>
      <c r="E299" s="590"/>
      <c r="F299" s="654"/>
      <c r="G299" s="653"/>
      <c r="H299" s="624"/>
      <c r="I299" s="592"/>
      <c r="J299" s="675"/>
      <c r="K299" s="679"/>
      <c r="L299" s="584"/>
    </row>
    <row r="300" spans="1:12">
      <c r="A300" s="637"/>
      <c r="B300" s="659">
        <v>294</v>
      </c>
      <c r="C300" s="591"/>
      <c r="D300" s="590"/>
      <c r="E300" s="590"/>
      <c r="F300" s="654"/>
      <c r="G300" s="653"/>
      <c r="H300" s="624"/>
      <c r="I300" s="592"/>
      <c r="J300" s="675"/>
      <c r="K300" s="679"/>
      <c r="L300" s="584"/>
    </row>
    <row r="301" spans="1:12">
      <c r="A301" s="637"/>
      <c r="B301" s="659">
        <v>295</v>
      </c>
      <c r="C301" s="591"/>
      <c r="D301" s="590"/>
      <c r="E301" s="590"/>
      <c r="F301" s="654"/>
      <c r="G301" s="653"/>
      <c r="H301" s="624"/>
      <c r="I301" s="592"/>
      <c r="J301" s="675"/>
      <c r="K301" s="679"/>
      <c r="L301" s="584"/>
    </row>
    <row r="302" spans="1:12">
      <c r="A302" s="637"/>
      <c r="B302" s="659">
        <v>296</v>
      </c>
      <c r="C302" s="594"/>
      <c r="D302" s="590"/>
      <c r="E302" s="590"/>
      <c r="F302" s="654"/>
      <c r="G302" s="653"/>
      <c r="H302" s="624"/>
      <c r="I302" s="592"/>
      <c r="J302" s="675"/>
      <c r="K302" s="592"/>
      <c r="L302" s="584"/>
    </row>
    <row r="303" spans="1:12">
      <c r="A303" s="637"/>
      <c r="B303" s="659">
        <v>297</v>
      </c>
      <c r="C303" s="591"/>
      <c r="D303" s="590"/>
      <c r="E303" s="590"/>
      <c r="F303" s="654"/>
      <c r="G303" s="653"/>
      <c r="H303" s="624"/>
      <c r="I303" s="592"/>
      <c r="J303" s="675"/>
      <c r="K303" s="679"/>
      <c r="L303" s="584"/>
    </row>
    <row r="304" spans="1:12">
      <c r="A304" s="637"/>
      <c r="B304" s="659">
        <v>298</v>
      </c>
      <c r="C304" s="594"/>
      <c r="D304" s="584"/>
      <c r="E304" s="584"/>
      <c r="F304" s="654"/>
      <c r="G304" s="653"/>
      <c r="H304" s="622"/>
      <c r="I304" s="584"/>
      <c r="J304" s="625"/>
      <c r="K304" s="584"/>
      <c r="L304" s="586"/>
    </row>
    <row r="305" spans="1:12">
      <c r="A305" s="637"/>
      <c r="B305" s="659">
        <v>299</v>
      </c>
      <c r="C305" s="591"/>
      <c r="D305" s="590"/>
      <c r="E305" s="590"/>
      <c r="F305" s="654"/>
      <c r="G305" s="653"/>
      <c r="H305" s="624"/>
      <c r="I305" s="592"/>
      <c r="J305" s="675"/>
      <c r="K305" s="584"/>
      <c r="L305" s="584"/>
    </row>
    <row r="306" spans="1:12">
      <c r="A306" s="637"/>
      <c r="B306" s="659">
        <v>300</v>
      </c>
      <c r="C306" s="591"/>
      <c r="D306" s="590"/>
      <c r="E306" s="590"/>
      <c r="F306" s="654"/>
      <c r="G306" s="653"/>
      <c r="H306" s="624"/>
      <c r="I306" s="592"/>
      <c r="J306" s="675"/>
      <c r="K306" s="584"/>
      <c r="L306" s="584"/>
    </row>
    <row r="307" spans="1:12" s="574" customFormat="1">
      <c r="A307" s="641"/>
      <c r="B307" s="659">
        <v>301</v>
      </c>
      <c r="C307" s="594"/>
      <c r="D307" s="584"/>
      <c r="E307" s="584"/>
      <c r="F307" s="654"/>
      <c r="G307" s="653"/>
      <c r="H307" s="622"/>
      <c r="I307" s="584"/>
      <c r="J307" s="625"/>
      <c r="K307" s="584"/>
      <c r="L307" s="586"/>
    </row>
    <row r="308" spans="1:12">
      <c r="A308" s="637"/>
      <c r="B308" s="659">
        <v>302</v>
      </c>
      <c r="C308" s="594"/>
      <c r="D308" s="590"/>
      <c r="E308" s="590"/>
      <c r="F308" s="654"/>
      <c r="G308" s="653"/>
      <c r="H308" s="624"/>
      <c r="I308" s="592"/>
      <c r="J308" s="624"/>
      <c r="K308" s="679"/>
      <c r="L308" s="584"/>
    </row>
    <row r="309" spans="1:12">
      <c r="A309" s="637"/>
      <c r="B309" s="659">
        <v>303</v>
      </c>
      <c r="C309" s="594"/>
      <c r="D309" s="584"/>
      <c r="E309" s="584"/>
      <c r="F309" s="654"/>
      <c r="G309" s="653"/>
      <c r="H309" s="622"/>
      <c r="I309" s="584"/>
      <c r="J309" s="625"/>
      <c r="K309" s="584"/>
      <c r="L309" s="586"/>
    </row>
    <row r="310" spans="1:12">
      <c r="A310" s="637"/>
      <c r="B310" s="659">
        <v>304</v>
      </c>
      <c r="C310" s="594"/>
      <c r="D310" s="592"/>
      <c r="E310" s="592"/>
      <c r="F310" s="654"/>
      <c r="G310" s="656"/>
      <c r="H310" s="629"/>
      <c r="I310" s="595"/>
      <c r="J310" s="629"/>
      <c r="K310" s="595"/>
      <c r="L310" s="584"/>
    </row>
    <row r="311" spans="1:12">
      <c r="A311" s="637"/>
      <c r="B311" s="659">
        <v>305</v>
      </c>
      <c r="C311" s="594"/>
      <c r="D311" s="592"/>
      <c r="E311" s="592"/>
      <c r="F311" s="654"/>
      <c r="G311" s="656"/>
      <c r="H311" s="629"/>
      <c r="I311" s="595"/>
      <c r="J311" s="629"/>
      <c r="K311" s="584"/>
      <c r="L311" s="584"/>
    </row>
    <row r="312" spans="1:12">
      <c r="A312" s="637"/>
      <c r="B312" s="659">
        <v>306</v>
      </c>
      <c r="C312" s="594"/>
      <c r="D312" s="592"/>
      <c r="E312" s="592"/>
      <c r="F312" s="654"/>
      <c r="G312" s="656"/>
      <c r="H312" s="629"/>
      <c r="I312" s="595"/>
      <c r="J312" s="629"/>
      <c r="K312" s="584"/>
      <c r="L312" s="584"/>
    </row>
    <row r="313" spans="1:12">
      <c r="A313" s="637"/>
      <c r="B313" s="659">
        <v>307</v>
      </c>
      <c r="C313" s="594"/>
      <c r="D313" s="592"/>
      <c r="E313" s="592"/>
      <c r="F313" s="654"/>
      <c r="G313" s="656"/>
      <c r="H313" s="629"/>
      <c r="I313" s="595"/>
      <c r="J313" s="629"/>
      <c r="K313" s="584"/>
      <c r="L313" s="584"/>
    </row>
    <row r="314" spans="1:12">
      <c r="A314" s="637"/>
      <c r="B314" s="659">
        <v>308</v>
      </c>
      <c r="C314" s="594"/>
      <c r="D314" s="584"/>
      <c r="E314" s="584"/>
      <c r="F314" s="654"/>
      <c r="G314" s="653"/>
      <c r="H314" s="622"/>
      <c r="I314" s="586"/>
      <c r="J314" s="625"/>
      <c r="K314" s="584"/>
      <c r="L314" s="584"/>
    </row>
    <row r="315" spans="1:12">
      <c r="A315" s="637"/>
      <c r="B315" s="659">
        <v>309</v>
      </c>
      <c r="C315" s="594"/>
      <c r="D315" s="584"/>
      <c r="E315" s="584"/>
      <c r="F315" s="654"/>
      <c r="G315" s="653"/>
      <c r="H315" s="622"/>
      <c r="I315" s="586"/>
      <c r="J315" s="625"/>
      <c r="K315" s="584"/>
      <c r="L315" s="584"/>
    </row>
    <row r="316" spans="1:12">
      <c r="B316" s="659">
        <v>310</v>
      </c>
      <c r="C316" s="594"/>
      <c r="D316" s="584"/>
      <c r="E316" s="584"/>
      <c r="F316" s="651"/>
      <c r="G316" s="655"/>
      <c r="H316" s="622"/>
      <c r="I316" s="584"/>
      <c r="J316" s="625"/>
      <c r="K316" s="584"/>
      <c r="L316" s="586"/>
    </row>
    <row r="317" spans="1:12">
      <c r="B317" s="659">
        <v>311</v>
      </c>
      <c r="C317" s="594"/>
      <c r="D317" s="584"/>
      <c r="E317" s="584"/>
      <c r="F317" s="651"/>
      <c r="G317" s="655"/>
      <c r="H317" s="622"/>
      <c r="I317" s="584"/>
      <c r="J317" s="625"/>
      <c r="K317" s="584"/>
      <c r="L317" s="586"/>
    </row>
    <row r="318" spans="1:12">
      <c r="B318" s="659">
        <v>312</v>
      </c>
      <c r="C318" s="594"/>
      <c r="D318" s="584"/>
      <c r="E318" s="584"/>
      <c r="F318" s="651"/>
      <c r="G318" s="655"/>
      <c r="H318" s="622"/>
      <c r="I318" s="584"/>
      <c r="J318" s="625"/>
      <c r="K318" s="584"/>
      <c r="L318" s="586"/>
    </row>
    <row r="319" spans="1:12">
      <c r="B319" s="659">
        <v>313</v>
      </c>
      <c r="C319" s="621"/>
      <c r="D319" s="584"/>
      <c r="E319" s="584"/>
      <c r="F319" s="651"/>
      <c r="G319" s="655"/>
      <c r="H319" s="622"/>
      <c r="I319" s="584"/>
      <c r="J319" s="625"/>
      <c r="K319" s="584"/>
      <c r="L319" s="586"/>
    </row>
    <row r="320" spans="1:12">
      <c r="B320" s="659">
        <v>314</v>
      </c>
      <c r="C320" s="621"/>
      <c r="D320" s="584"/>
      <c r="E320" s="584"/>
      <c r="F320" s="651"/>
      <c r="G320" s="655"/>
      <c r="H320" s="622"/>
      <c r="I320" s="584"/>
      <c r="J320" s="625"/>
      <c r="K320" s="584"/>
      <c r="L320" s="586"/>
    </row>
    <row r="321" spans="2:12">
      <c r="B321" s="659">
        <v>315</v>
      </c>
      <c r="C321" s="621"/>
      <c r="D321" s="584"/>
      <c r="E321" s="584"/>
      <c r="F321" s="651"/>
      <c r="G321" s="655"/>
      <c r="H321" s="622"/>
      <c r="I321" s="584"/>
      <c r="J321" s="625"/>
      <c r="K321" s="584"/>
      <c r="L321" s="586"/>
    </row>
    <row r="322" spans="2:12">
      <c r="B322" s="659">
        <v>316</v>
      </c>
      <c r="C322" s="621"/>
      <c r="D322" s="584"/>
      <c r="E322" s="584"/>
      <c r="F322" s="651"/>
      <c r="G322" s="655"/>
      <c r="H322" s="622"/>
      <c r="I322" s="584"/>
      <c r="J322" s="625"/>
      <c r="K322" s="584"/>
      <c r="L322" s="586"/>
    </row>
    <row r="323" spans="2:12">
      <c r="B323" s="659">
        <v>317</v>
      </c>
      <c r="C323" s="621"/>
      <c r="D323" s="584"/>
      <c r="E323" s="584"/>
      <c r="F323" s="651"/>
      <c r="G323" s="655"/>
      <c r="H323" s="622"/>
      <c r="I323" s="584"/>
      <c r="J323" s="625"/>
      <c r="K323" s="584"/>
      <c r="L323" s="586"/>
    </row>
    <row r="324" spans="2:12">
      <c r="B324" s="659">
        <v>318</v>
      </c>
      <c r="C324" s="621"/>
      <c r="D324" s="584"/>
      <c r="E324" s="584"/>
      <c r="F324" s="651"/>
      <c r="G324" s="655"/>
      <c r="H324" s="622"/>
      <c r="I324" s="584"/>
      <c r="J324" s="625"/>
      <c r="K324" s="584"/>
      <c r="L324" s="586"/>
    </row>
    <row r="325" spans="2:12">
      <c r="B325" s="659">
        <v>319</v>
      </c>
      <c r="C325" s="621"/>
      <c r="D325" s="584"/>
      <c r="E325" s="584"/>
      <c r="F325" s="651"/>
      <c r="G325" s="655"/>
      <c r="H325" s="622"/>
      <c r="I325" s="584"/>
      <c r="J325" s="625"/>
      <c r="K325" s="584"/>
      <c r="L325" s="586"/>
    </row>
    <row r="326" spans="2:12">
      <c r="B326" s="659">
        <v>320</v>
      </c>
      <c r="C326" s="621"/>
      <c r="D326" s="584"/>
      <c r="E326" s="584"/>
      <c r="F326" s="651"/>
      <c r="G326" s="655"/>
      <c r="H326" s="622"/>
      <c r="I326" s="584"/>
      <c r="J326" s="625"/>
      <c r="K326" s="584"/>
      <c r="L326" s="586"/>
    </row>
    <row r="327" spans="2:12">
      <c r="B327" s="659">
        <v>321</v>
      </c>
      <c r="C327" s="621"/>
      <c r="D327" s="584"/>
      <c r="E327" s="584"/>
      <c r="F327" s="651"/>
      <c r="G327" s="655"/>
      <c r="H327" s="622"/>
      <c r="I327" s="584"/>
      <c r="J327" s="625"/>
      <c r="K327" s="584"/>
      <c r="L327" s="586"/>
    </row>
    <row r="328" spans="2:12">
      <c r="B328" s="659">
        <v>322</v>
      </c>
      <c r="C328" s="621"/>
      <c r="D328" s="584"/>
      <c r="E328" s="584"/>
      <c r="F328" s="651"/>
      <c r="G328" s="655"/>
      <c r="H328" s="622"/>
      <c r="I328" s="584"/>
      <c r="J328" s="625"/>
      <c r="K328" s="584"/>
      <c r="L328" s="586"/>
    </row>
    <row r="329" spans="2:12">
      <c r="B329" s="659">
        <v>323</v>
      </c>
      <c r="C329" s="621"/>
      <c r="D329" s="584"/>
      <c r="E329" s="584"/>
      <c r="F329" s="651"/>
      <c r="G329" s="655"/>
      <c r="H329" s="622"/>
      <c r="I329" s="584"/>
      <c r="J329" s="625"/>
      <c r="K329" s="584"/>
      <c r="L329" s="586"/>
    </row>
    <row r="330" spans="2:12">
      <c r="B330" s="659">
        <v>324</v>
      </c>
      <c r="C330" s="621"/>
      <c r="D330" s="584"/>
      <c r="E330" s="584"/>
      <c r="F330" s="651"/>
      <c r="G330" s="655"/>
      <c r="H330" s="622"/>
      <c r="I330" s="584"/>
      <c r="J330" s="625"/>
      <c r="K330" s="584"/>
      <c r="L330" s="586"/>
    </row>
    <row r="331" spans="2:12">
      <c r="B331" s="659">
        <v>325</v>
      </c>
      <c r="C331" s="621"/>
      <c r="D331" s="584"/>
      <c r="E331" s="584"/>
      <c r="F331" s="651"/>
      <c r="G331" s="655"/>
      <c r="H331" s="622"/>
      <c r="I331" s="584"/>
      <c r="J331" s="625"/>
      <c r="K331" s="584"/>
      <c r="L331" s="586"/>
    </row>
    <row r="332" spans="2:12">
      <c r="B332" s="659">
        <v>326</v>
      </c>
      <c r="C332" s="621"/>
      <c r="D332" s="584"/>
      <c r="E332" s="584"/>
      <c r="F332" s="651"/>
      <c r="G332" s="655"/>
      <c r="H332" s="622"/>
      <c r="I332" s="584"/>
      <c r="J332" s="625"/>
      <c r="K332" s="584"/>
      <c r="L332" s="586"/>
    </row>
    <row r="333" spans="2:12">
      <c r="B333" s="659">
        <v>327</v>
      </c>
      <c r="C333" s="621"/>
      <c r="D333" s="584"/>
      <c r="E333" s="584"/>
      <c r="F333" s="651"/>
      <c r="G333" s="655"/>
      <c r="H333" s="622"/>
      <c r="I333" s="584"/>
      <c r="J333" s="625"/>
      <c r="K333" s="584"/>
      <c r="L333" s="586"/>
    </row>
    <row r="334" spans="2:12">
      <c r="B334" s="659">
        <v>328</v>
      </c>
      <c r="C334" s="621"/>
      <c r="D334" s="584"/>
      <c r="E334" s="584"/>
      <c r="F334" s="651"/>
      <c r="G334" s="655"/>
      <c r="H334" s="622"/>
      <c r="I334" s="584"/>
      <c r="J334" s="625"/>
      <c r="K334" s="584"/>
      <c r="L334" s="586"/>
    </row>
    <row r="335" spans="2:12">
      <c r="B335" s="659">
        <v>329</v>
      </c>
      <c r="C335" s="621"/>
      <c r="D335" s="584"/>
      <c r="E335" s="584"/>
      <c r="F335" s="651"/>
      <c r="G335" s="655"/>
      <c r="H335" s="622"/>
      <c r="I335" s="584"/>
      <c r="J335" s="625"/>
      <c r="K335" s="584"/>
      <c r="L335" s="586"/>
    </row>
    <row r="336" spans="2:12">
      <c r="B336" s="659">
        <v>330</v>
      </c>
      <c r="C336" s="621"/>
      <c r="D336" s="584"/>
      <c r="E336" s="584"/>
      <c r="F336" s="651"/>
      <c r="G336" s="655"/>
      <c r="H336" s="622"/>
      <c r="I336" s="584"/>
      <c r="J336" s="625"/>
      <c r="K336" s="584"/>
      <c r="L336" s="586"/>
    </row>
    <row r="337" spans="2:12">
      <c r="B337" s="659">
        <v>331</v>
      </c>
      <c r="C337" s="621"/>
      <c r="D337" s="584"/>
      <c r="E337" s="584"/>
      <c r="F337" s="651"/>
      <c r="G337" s="655"/>
      <c r="H337" s="622"/>
      <c r="I337" s="584"/>
      <c r="J337" s="625"/>
      <c r="K337" s="584"/>
      <c r="L337" s="586"/>
    </row>
    <row r="338" spans="2:12">
      <c r="B338" s="659">
        <v>332</v>
      </c>
      <c r="C338" s="621"/>
      <c r="D338" s="584"/>
      <c r="E338" s="584"/>
      <c r="F338" s="651"/>
      <c r="G338" s="655"/>
      <c r="H338" s="622"/>
      <c r="I338" s="584"/>
      <c r="J338" s="625"/>
      <c r="K338" s="584"/>
      <c r="L338" s="586"/>
    </row>
    <row r="339" spans="2:12">
      <c r="B339" s="659">
        <v>333</v>
      </c>
      <c r="C339" s="621"/>
      <c r="D339" s="584"/>
      <c r="E339" s="584"/>
      <c r="F339" s="651"/>
      <c r="G339" s="655"/>
      <c r="H339" s="622"/>
      <c r="I339" s="584"/>
      <c r="J339" s="625"/>
      <c r="K339" s="584"/>
      <c r="L339" s="586"/>
    </row>
    <row r="340" spans="2:12">
      <c r="B340" s="659">
        <v>334</v>
      </c>
      <c r="C340" s="621"/>
      <c r="D340" s="584"/>
      <c r="E340" s="584"/>
      <c r="F340" s="651"/>
      <c r="G340" s="655"/>
      <c r="H340" s="622"/>
      <c r="I340" s="584"/>
      <c r="J340" s="625"/>
      <c r="K340" s="584"/>
      <c r="L340" s="586"/>
    </row>
    <row r="341" spans="2:12">
      <c r="B341" s="659">
        <v>335</v>
      </c>
      <c r="C341" s="621"/>
      <c r="D341" s="584"/>
      <c r="E341" s="584"/>
      <c r="F341" s="651"/>
      <c r="G341" s="655"/>
      <c r="H341" s="622"/>
      <c r="I341" s="584"/>
      <c r="J341" s="625"/>
      <c r="K341" s="584"/>
      <c r="L341" s="586"/>
    </row>
    <row r="342" spans="2:12">
      <c r="B342" s="659">
        <v>336</v>
      </c>
      <c r="C342" s="621"/>
      <c r="D342" s="584"/>
      <c r="E342" s="584"/>
      <c r="F342" s="651"/>
      <c r="G342" s="655"/>
      <c r="H342" s="622"/>
      <c r="I342" s="584"/>
      <c r="J342" s="625"/>
      <c r="K342" s="584"/>
      <c r="L342" s="586"/>
    </row>
    <row r="343" spans="2:12">
      <c r="B343" s="659">
        <v>337</v>
      </c>
      <c r="C343" s="621"/>
      <c r="D343" s="584"/>
      <c r="E343" s="584"/>
      <c r="F343" s="651"/>
      <c r="G343" s="655"/>
      <c r="H343" s="622"/>
      <c r="I343" s="584"/>
      <c r="J343" s="625"/>
      <c r="K343" s="584"/>
      <c r="L343" s="586"/>
    </row>
    <row r="344" spans="2:12">
      <c r="B344" s="659">
        <v>338</v>
      </c>
      <c r="C344" s="621"/>
      <c r="D344" s="584"/>
      <c r="E344" s="584"/>
      <c r="F344" s="651"/>
      <c r="G344" s="655"/>
      <c r="H344" s="622"/>
      <c r="I344" s="584"/>
      <c r="J344" s="625"/>
      <c r="K344" s="584"/>
      <c r="L344" s="586"/>
    </row>
    <row r="345" spans="2:12">
      <c r="B345" s="659">
        <v>339</v>
      </c>
      <c r="C345" s="621"/>
      <c r="D345" s="584"/>
      <c r="E345" s="584"/>
      <c r="F345" s="651"/>
      <c r="G345" s="655"/>
      <c r="H345" s="622"/>
      <c r="I345" s="584"/>
      <c r="J345" s="625"/>
      <c r="K345" s="584"/>
      <c r="L345" s="586"/>
    </row>
    <row r="346" spans="2:12">
      <c r="B346" s="659">
        <v>340</v>
      </c>
      <c r="C346" s="621"/>
      <c r="D346" s="584"/>
      <c r="E346" s="584"/>
      <c r="F346" s="651"/>
      <c r="G346" s="655"/>
      <c r="H346" s="622"/>
      <c r="I346" s="584"/>
      <c r="J346" s="625"/>
      <c r="K346" s="584"/>
      <c r="L346" s="586"/>
    </row>
    <row r="347" spans="2:12">
      <c r="B347" s="659">
        <v>341</v>
      </c>
      <c r="C347" s="621"/>
      <c r="D347" s="584"/>
      <c r="E347" s="584"/>
      <c r="F347" s="651"/>
      <c r="G347" s="655"/>
      <c r="H347" s="622"/>
      <c r="I347" s="584"/>
      <c r="J347" s="625"/>
      <c r="K347" s="584"/>
      <c r="L347" s="586"/>
    </row>
    <row r="348" spans="2:12">
      <c r="B348" s="659">
        <v>342</v>
      </c>
      <c r="C348" s="621"/>
      <c r="D348" s="584"/>
      <c r="E348" s="584"/>
      <c r="F348" s="651"/>
      <c r="G348" s="655"/>
      <c r="H348" s="622"/>
      <c r="I348" s="584"/>
      <c r="J348" s="625"/>
      <c r="K348" s="584"/>
      <c r="L348" s="586"/>
    </row>
    <row r="349" spans="2:12">
      <c r="B349" s="659">
        <v>343</v>
      </c>
      <c r="C349" s="621"/>
      <c r="D349" s="584"/>
      <c r="E349" s="584"/>
      <c r="F349" s="651"/>
      <c r="G349" s="655"/>
      <c r="H349" s="622"/>
      <c r="I349" s="584"/>
      <c r="J349" s="625"/>
      <c r="K349" s="584"/>
      <c r="L349" s="586"/>
    </row>
    <row r="350" spans="2:12">
      <c r="B350" s="659">
        <v>344</v>
      </c>
      <c r="C350" s="621"/>
      <c r="D350" s="584"/>
      <c r="E350" s="584"/>
      <c r="F350" s="651"/>
      <c r="G350" s="655"/>
      <c r="H350" s="622"/>
      <c r="I350" s="584"/>
      <c r="J350" s="625"/>
      <c r="K350" s="584"/>
      <c r="L350" s="586"/>
    </row>
    <row r="351" spans="2:12">
      <c r="B351" s="659">
        <v>345</v>
      </c>
      <c r="C351" s="621"/>
      <c r="D351" s="584"/>
      <c r="E351" s="584"/>
      <c r="F351" s="651"/>
      <c r="G351" s="655"/>
      <c r="H351" s="622"/>
      <c r="I351" s="584"/>
      <c r="J351" s="625"/>
      <c r="K351" s="584"/>
      <c r="L351" s="586"/>
    </row>
    <row r="352" spans="2:12">
      <c r="B352" s="659">
        <v>346</v>
      </c>
      <c r="C352" s="621"/>
      <c r="D352" s="584"/>
      <c r="E352" s="584"/>
      <c r="F352" s="651"/>
      <c r="G352" s="655"/>
      <c r="H352" s="622"/>
      <c r="I352" s="584"/>
      <c r="J352" s="625"/>
      <c r="K352" s="584"/>
      <c r="L352" s="586"/>
    </row>
    <row r="353" spans="2:12">
      <c r="B353" s="659">
        <v>347</v>
      </c>
      <c r="C353" s="621"/>
      <c r="D353" s="584"/>
      <c r="E353" s="584"/>
      <c r="F353" s="651"/>
      <c r="G353" s="655"/>
      <c r="H353" s="622"/>
      <c r="I353" s="584"/>
      <c r="J353" s="625"/>
      <c r="K353" s="584"/>
      <c r="L353" s="586"/>
    </row>
    <row r="354" spans="2:12">
      <c r="B354" s="659">
        <v>348</v>
      </c>
      <c r="C354" s="621"/>
      <c r="D354" s="584"/>
      <c r="E354" s="584"/>
      <c r="F354" s="651"/>
      <c r="G354" s="655"/>
      <c r="H354" s="622"/>
      <c r="I354" s="584"/>
      <c r="J354" s="625"/>
      <c r="K354" s="584"/>
      <c r="L354" s="586"/>
    </row>
    <row r="355" spans="2:12">
      <c r="B355" s="659">
        <v>349</v>
      </c>
      <c r="C355" s="621"/>
      <c r="D355" s="584"/>
      <c r="E355" s="584"/>
      <c r="F355" s="651"/>
      <c r="G355" s="655"/>
      <c r="H355" s="622"/>
      <c r="I355" s="584"/>
      <c r="J355" s="625"/>
      <c r="K355" s="584"/>
      <c r="L355" s="586"/>
    </row>
    <row r="356" spans="2:12">
      <c r="B356" s="659">
        <v>350</v>
      </c>
      <c r="C356" s="621"/>
      <c r="D356" s="584"/>
      <c r="E356" s="584"/>
      <c r="F356" s="651"/>
      <c r="G356" s="655"/>
      <c r="H356" s="622"/>
      <c r="I356" s="584"/>
      <c r="J356" s="625"/>
      <c r="K356" s="584"/>
      <c r="L356" s="586"/>
    </row>
    <row r="357" spans="2:12">
      <c r="B357" s="659">
        <v>351</v>
      </c>
      <c r="C357" s="621"/>
      <c r="D357" s="584"/>
      <c r="E357" s="584"/>
      <c r="F357" s="651"/>
      <c r="G357" s="655"/>
      <c r="H357" s="622"/>
      <c r="I357" s="584"/>
      <c r="J357" s="625"/>
      <c r="K357" s="584"/>
      <c r="L357" s="586"/>
    </row>
    <row r="358" spans="2:12">
      <c r="B358" s="659">
        <v>352</v>
      </c>
      <c r="C358" s="621"/>
      <c r="D358" s="584"/>
      <c r="E358" s="584"/>
      <c r="F358" s="651"/>
      <c r="G358" s="655"/>
      <c r="H358" s="622"/>
      <c r="I358" s="584"/>
      <c r="J358" s="625"/>
      <c r="K358" s="584"/>
      <c r="L358" s="586"/>
    </row>
    <row r="359" spans="2:12">
      <c r="B359" s="659">
        <v>353</v>
      </c>
      <c r="C359" s="621"/>
      <c r="D359" s="584"/>
      <c r="E359" s="584"/>
      <c r="F359" s="651"/>
      <c r="G359" s="655"/>
      <c r="H359" s="622"/>
      <c r="I359" s="584"/>
      <c r="J359" s="625"/>
      <c r="K359" s="584"/>
      <c r="L359" s="586"/>
    </row>
    <row r="360" spans="2:12">
      <c r="B360" s="659">
        <v>354</v>
      </c>
      <c r="C360" s="621"/>
      <c r="D360" s="584"/>
      <c r="E360" s="584"/>
      <c r="F360" s="651"/>
      <c r="G360" s="655"/>
      <c r="H360" s="622"/>
      <c r="I360" s="584"/>
      <c r="J360" s="625"/>
      <c r="K360" s="584"/>
      <c r="L360" s="586"/>
    </row>
    <row r="361" spans="2:12">
      <c r="B361" s="659">
        <v>355</v>
      </c>
      <c r="C361" s="621"/>
      <c r="D361" s="584"/>
      <c r="E361" s="584"/>
      <c r="F361" s="651"/>
      <c r="G361" s="655"/>
      <c r="H361" s="622"/>
      <c r="I361" s="584"/>
      <c r="J361" s="625"/>
      <c r="K361" s="584"/>
      <c r="L361" s="586"/>
    </row>
    <row r="362" spans="2:12">
      <c r="B362" s="659">
        <v>356</v>
      </c>
      <c r="C362" s="621"/>
      <c r="D362" s="584"/>
      <c r="E362" s="584"/>
      <c r="F362" s="651"/>
      <c r="G362" s="655"/>
      <c r="H362" s="622"/>
      <c r="I362" s="584"/>
      <c r="J362" s="625"/>
      <c r="K362" s="584"/>
      <c r="L362" s="586"/>
    </row>
    <row r="363" spans="2:12">
      <c r="B363" s="659">
        <v>357</v>
      </c>
      <c r="C363" s="621"/>
      <c r="D363" s="584"/>
      <c r="E363" s="584"/>
      <c r="F363" s="651"/>
      <c r="G363" s="655"/>
      <c r="H363" s="622"/>
      <c r="I363" s="584"/>
      <c r="J363" s="625"/>
      <c r="K363" s="584"/>
      <c r="L363" s="586"/>
    </row>
    <row r="364" spans="2:12">
      <c r="B364" s="659">
        <v>358</v>
      </c>
      <c r="C364" s="621"/>
      <c r="D364" s="584"/>
      <c r="E364" s="584"/>
      <c r="F364" s="651"/>
      <c r="G364" s="655"/>
      <c r="H364" s="622"/>
      <c r="I364" s="584"/>
      <c r="J364" s="625"/>
      <c r="K364" s="584"/>
      <c r="L364" s="586"/>
    </row>
    <row r="365" spans="2:12">
      <c r="B365" s="659">
        <v>359</v>
      </c>
      <c r="C365" s="621"/>
      <c r="D365" s="584"/>
      <c r="E365" s="584"/>
      <c r="F365" s="651"/>
      <c r="G365" s="655"/>
      <c r="H365" s="622"/>
      <c r="I365" s="584"/>
      <c r="J365" s="625"/>
      <c r="K365" s="584"/>
      <c r="L365" s="586"/>
    </row>
    <row r="366" spans="2:12">
      <c r="B366" s="659">
        <v>360</v>
      </c>
      <c r="C366" s="621"/>
      <c r="D366" s="584"/>
      <c r="E366" s="584"/>
      <c r="F366" s="651"/>
      <c r="G366" s="655"/>
      <c r="H366" s="622"/>
      <c r="I366" s="584"/>
      <c r="J366" s="625"/>
      <c r="K366" s="584"/>
      <c r="L366" s="586"/>
    </row>
    <row r="367" spans="2:12">
      <c r="B367" s="659">
        <v>361</v>
      </c>
      <c r="C367" s="621"/>
      <c r="D367" s="584"/>
      <c r="E367" s="584"/>
      <c r="F367" s="651"/>
      <c r="G367" s="655"/>
      <c r="H367" s="622"/>
      <c r="I367" s="584"/>
      <c r="J367" s="625"/>
      <c r="K367" s="584"/>
      <c r="L367" s="586"/>
    </row>
    <row r="368" spans="2:12">
      <c r="B368" s="659">
        <v>362</v>
      </c>
      <c r="C368" s="621"/>
      <c r="D368" s="584"/>
      <c r="E368" s="584"/>
      <c r="F368" s="651"/>
      <c r="G368" s="655"/>
      <c r="H368" s="622"/>
      <c r="I368" s="584"/>
      <c r="J368" s="625"/>
      <c r="K368" s="584"/>
      <c r="L368" s="586"/>
    </row>
    <row r="369" spans="2:12">
      <c r="B369" s="659">
        <v>363</v>
      </c>
      <c r="C369" s="621"/>
      <c r="D369" s="584"/>
      <c r="E369" s="584"/>
      <c r="F369" s="651"/>
      <c r="G369" s="655"/>
      <c r="H369" s="622"/>
      <c r="I369" s="584"/>
      <c r="J369" s="625"/>
      <c r="K369" s="584"/>
      <c r="L369" s="586"/>
    </row>
    <row r="370" spans="2:12">
      <c r="B370" s="659">
        <v>364</v>
      </c>
      <c r="C370" s="621"/>
      <c r="D370" s="584"/>
      <c r="E370" s="584"/>
      <c r="F370" s="651"/>
      <c r="G370" s="655"/>
      <c r="H370" s="622"/>
      <c r="I370" s="584"/>
      <c r="J370" s="625"/>
      <c r="K370" s="584"/>
      <c r="L370" s="586"/>
    </row>
    <row r="371" spans="2:12">
      <c r="B371" s="659">
        <v>365</v>
      </c>
      <c r="C371" s="621"/>
      <c r="D371" s="584"/>
      <c r="E371" s="584"/>
      <c r="F371" s="651"/>
      <c r="G371" s="655"/>
      <c r="H371" s="622"/>
      <c r="I371" s="584"/>
      <c r="J371" s="625"/>
      <c r="K371" s="584"/>
      <c r="L371" s="586"/>
    </row>
    <row r="372" spans="2:12">
      <c r="B372" s="659">
        <v>366</v>
      </c>
      <c r="C372" s="621"/>
      <c r="D372" s="584"/>
      <c r="E372" s="584"/>
      <c r="F372" s="651"/>
      <c r="G372" s="655"/>
      <c r="H372" s="622"/>
      <c r="I372" s="584"/>
      <c r="J372" s="625"/>
      <c r="K372" s="584"/>
      <c r="L372" s="586"/>
    </row>
    <row r="373" spans="2:12">
      <c r="B373" s="659">
        <v>367</v>
      </c>
      <c r="C373" s="621"/>
      <c r="D373" s="584"/>
      <c r="E373" s="584"/>
      <c r="F373" s="651"/>
      <c r="G373" s="655"/>
      <c r="H373" s="622"/>
      <c r="I373" s="584"/>
      <c r="J373" s="625"/>
      <c r="K373" s="584"/>
      <c r="L373" s="586"/>
    </row>
    <row r="374" spans="2:12">
      <c r="B374" s="659">
        <v>368</v>
      </c>
      <c r="C374" s="621"/>
      <c r="D374" s="584"/>
      <c r="E374" s="584"/>
      <c r="F374" s="651"/>
      <c r="G374" s="655"/>
      <c r="H374" s="622"/>
      <c r="I374" s="584"/>
      <c r="J374" s="625"/>
      <c r="K374" s="584"/>
      <c r="L374" s="586"/>
    </row>
    <row r="375" spans="2:12">
      <c r="B375" s="659">
        <v>369</v>
      </c>
      <c r="C375" s="621"/>
      <c r="D375" s="584"/>
      <c r="E375" s="584"/>
      <c r="F375" s="651"/>
      <c r="G375" s="655"/>
      <c r="H375" s="622"/>
      <c r="I375" s="584"/>
      <c r="J375" s="625"/>
      <c r="K375" s="584"/>
      <c r="L375" s="586"/>
    </row>
    <row r="376" spans="2:12">
      <c r="B376" s="659">
        <v>370</v>
      </c>
      <c r="C376" s="621"/>
      <c r="D376" s="584"/>
      <c r="E376" s="584"/>
      <c r="F376" s="651"/>
      <c r="G376" s="655"/>
      <c r="H376" s="622"/>
      <c r="I376" s="584"/>
      <c r="J376" s="625"/>
      <c r="K376" s="584"/>
      <c r="L376" s="586"/>
    </row>
    <row r="377" spans="2:12">
      <c r="B377" s="659">
        <v>371</v>
      </c>
      <c r="C377" s="621"/>
      <c r="D377" s="584"/>
      <c r="E377" s="584"/>
      <c r="F377" s="651"/>
      <c r="G377" s="655"/>
      <c r="H377" s="622"/>
      <c r="I377" s="584"/>
      <c r="J377" s="625"/>
      <c r="K377" s="584"/>
      <c r="L377" s="586"/>
    </row>
    <row r="378" spans="2:12">
      <c r="B378" s="659">
        <v>372</v>
      </c>
      <c r="C378" s="621"/>
      <c r="D378" s="584"/>
      <c r="E378" s="584"/>
      <c r="F378" s="651"/>
      <c r="G378" s="655"/>
      <c r="H378" s="622"/>
      <c r="I378" s="584"/>
      <c r="J378" s="625"/>
      <c r="K378" s="584"/>
      <c r="L378" s="586"/>
    </row>
    <row r="379" spans="2:12">
      <c r="B379" s="659">
        <v>373</v>
      </c>
      <c r="C379" s="621"/>
      <c r="D379" s="584"/>
      <c r="E379" s="584"/>
      <c r="F379" s="651"/>
      <c r="G379" s="655"/>
      <c r="H379" s="622"/>
      <c r="I379" s="584"/>
      <c r="J379" s="625"/>
      <c r="K379" s="584"/>
      <c r="L379" s="586"/>
    </row>
    <row r="380" spans="2:12">
      <c r="B380" s="659">
        <v>374</v>
      </c>
      <c r="C380" s="621"/>
      <c r="D380" s="584"/>
      <c r="E380" s="584"/>
      <c r="F380" s="651"/>
      <c r="G380" s="655"/>
      <c r="H380" s="622"/>
      <c r="I380" s="584"/>
      <c r="J380" s="625"/>
      <c r="K380" s="584"/>
      <c r="L380" s="586"/>
    </row>
    <row r="381" spans="2:12">
      <c r="B381" s="659">
        <v>375</v>
      </c>
      <c r="C381" s="621"/>
      <c r="D381" s="584"/>
      <c r="E381" s="584"/>
      <c r="F381" s="651"/>
      <c r="G381" s="655"/>
      <c r="H381" s="622"/>
      <c r="I381" s="584"/>
      <c r="J381" s="625"/>
      <c r="K381" s="584"/>
      <c r="L381" s="586"/>
    </row>
    <row r="382" spans="2:12">
      <c r="B382" s="659">
        <v>376</v>
      </c>
      <c r="C382" s="621"/>
      <c r="D382" s="584"/>
      <c r="E382" s="584"/>
      <c r="F382" s="651"/>
      <c r="G382" s="655"/>
      <c r="H382" s="622"/>
      <c r="I382" s="584"/>
      <c r="J382" s="625"/>
      <c r="K382" s="584"/>
      <c r="L382" s="586"/>
    </row>
    <row r="383" spans="2:12">
      <c r="B383" s="659">
        <v>377</v>
      </c>
      <c r="C383" s="621"/>
      <c r="D383" s="584"/>
      <c r="E383" s="584"/>
      <c r="F383" s="651"/>
      <c r="G383" s="655"/>
      <c r="H383" s="622"/>
      <c r="I383" s="584"/>
      <c r="J383" s="625"/>
      <c r="K383" s="584"/>
      <c r="L383" s="586"/>
    </row>
    <row r="384" spans="2:12">
      <c r="B384" s="659">
        <v>378</v>
      </c>
      <c r="C384" s="621"/>
      <c r="D384" s="584"/>
      <c r="E384" s="584"/>
      <c r="F384" s="651"/>
      <c r="G384" s="655"/>
      <c r="H384" s="622"/>
      <c r="I384" s="584"/>
      <c r="J384" s="625"/>
      <c r="K384" s="584"/>
      <c r="L384" s="586"/>
    </row>
    <row r="385" spans="2:12">
      <c r="B385" s="659">
        <v>379</v>
      </c>
      <c r="C385" s="621"/>
      <c r="D385" s="584"/>
      <c r="E385" s="584"/>
      <c r="F385" s="651"/>
      <c r="G385" s="655"/>
      <c r="H385" s="622"/>
      <c r="I385" s="584"/>
      <c r="J385" s="625"/>
      <c r="K385" s="584"/>
      <c r="L385" s="586"/>
    </row>
    <row r="386" spans="2:12">
      <c r="B386" s="659">
        <v>380</v>
      </c>
      <c r="C386" s="621"/>
      <c r="D386" s="584"/>
      <c r="E386" s="584"/>
      <c r="F386" s="651"/>
      <c r="G386" s="655"/>
      <c r="H386" s="622"/>
      <c r="I386" s="584"/>
      <c r="J386" s="625"/>
      <c r="K386" s="584"/>
      <c r="L386" s="586"/>
    </row>
    <row r="387" spans="2:12">
      <c r="B387" s="659">
        <v>381</v>
      </c>
      <c r="C387" s="621"/>
      <c r="D387" s="584"/>
      <c r="E387" s="584"/>
      <c r="F387" s="651"/>
      <c r="G387" s="655"/>
      <c r="H387" s="622"/>
      <c r="I387" s="584"/>
      <c r="J387" s="625"/>
      <c r="K387" s="584"/>
      <c r="L387" s="586"/>
    </row>
    <row r="388" spans="2:12">
      <c r="B388" s="659">
        <v>382</v>
      </c>
      <c r="C388" s="621"/>
      <c r="D388" s="584"/>
      <c r="E388" s="584"/>
      <c r="F388" s="651"/>
      <c r="G388" s="655"/>
      <c r="H388" s="622"/>
      <c r="I388" s="584"/>
      <c r="J388" s="625"/>
      <c r="K388" s="584"/>
      <c r="L388" s="586"/>
    </row>
    <row r="389" spans="2:12">
      <c r="B389" s="659">
        <v>383</v>
      </c>
      <c r="C389" s="621"/>
      <c r="D389" s="584"/>
      <c r="E389" s="584"/>
      <c r="F389" s="651"/>
      <c r="G389" s="655"/>
      <c r="H389" s="622"/>
      <c r="I389" s="584"/>
      <c r="J389" s="625"/>
      <c r="K389" s="584"/>
      <c r="L389" s="586"/>
    </row>
    <row r="390" spans="2:12">
      <c r="B390" s="659">
        <v>384</v>
      </c>
      <c r="C390" s="621"/>
      <c r="D390" s="584"/>
      <c r="E390" s="584"/>
      <c r="F390" s="651"/>
      <c r="G390" s="655"/>
      <c r="H390" s="622"/>
      <c r="I390" s="584"/>
      <c r="J390" s="625"/>
      <c r="K390" s="584"/>
      <c r="L390" s="586"/>
    </row>
    <row r="391" spans="2:12">
      <c r="B391" s="659">
        <v>385</v>
      </c>
      <c r="C391" s="621"/>
      <c r="D391" s="584"/>
      <c r="E391" s="584"/>
      <c r="F391" s="651"/>
      <c r="G391" s="655"/>
      <c r="H391" s="622"/>
      <c r="I391" s="584"/>
      <c r="J391" s="625"/>
      <c r="K391" s="584"/>
      <c r="L391" s="586"/>
    </row>
    <row r="392" spans="2:12">
      <c r="B392" s="659">
        <v>386</v>
      </c>
      <c r="C392" s="621"/>
      <c r="D392" s="584"/>
      <c r="E392" s="584"/>
      <c r="F392" s="651"/>
      <c r="G392" s="655"/>
      <c r="H392" s="622"/>
      <c r="I392" s="584"/>
      <c r="J392" s="625"/>
      <c r="K392" s="584"/>
      <c r="L392" s="586"/>
    </row>
    <row r="393" spans="2:12">
      <c r="B393" s="659">
        <v>387</v>
      </c>
      <c r="C393" s="621"/>
      <c r="D393" s="584"/>
      <c r="E393" s="584"/>
      <c r="F393" s="651"/>
      <c r="G393" s="655"/>
      <c r="H393" s="622"/>
      <c r="I393" s="584"/>
      <c r="J393" s="625"/>
      <c r="K393" s="584"/>
      <c r="L393" s="586"/>
    </row>
    <row r="394" spans="2:12">
      <c r="B394" s="659">
        <v>388</v>
      </c>
      <c r="C394" s="621"/>
      <c r="D394" s="584"/>
      <c r="E394" s="584"/>
      <c r="F394" s="651"/>
      <c r="G394" s="655"/>
      <c r="H394" s="622"/>
      <c r="I394" s="584"/>
      <c r="J394" s="625"/>
      <c r="K394" s="584"/>
      <c r="L394" s="586"/>
    </row>
    <row r="395" spans="2:12">
      <c r="B395" s="659">
        <v>389</v>
      </c>
      <c r="C395" s="621"/>
      <c r="D395" s="584"/>
      <c r="E395" s="584"/>
      <c r="F395" s="651"/>
      <c r="G395" s="655"/>
      <c r="H395" s="622"/>
      <c r="I395" s="584"/>
      <c r="J395" s="625"/>
      <c r="K395" s="584"/>
      <c r="L395" s="586"/>
    </row>
    <row r="396" spans="2:12">
      <c r="B396" s="659">
        <v>390</v>
      </c>
      <c r="C396" s="621"/>
      <c r="D396" s="584"/>
      <c r="E396" s="584"/>
      <c r="F396" s="651"/>
      <c r="G396" s="655"/>
      <c r="H396" s="622"/>
      <c r="I396" s="584"/>
      <c r="J396" s="625"/>
      <c r="K396" s="584"/>
      <c r="L396" s="586"/>
    </row>
    <row r="397" spans="2:12">
      <c r="B397" s="659">
        <v>391</v>
      </c>
      <c r="C397" s="621"/>
      <c r="D397" s="584"/>
      <c r="E397" s="584"/>
      <c r="F397" s="651"/>
      <c r="G397" s="655"/>
      <c r="H397" s="622"/>
      <c r="I397" s="584"/>
      <c r="J397" s="625"/>
      <c r="K397" s="584"/>
      <c r="L397" s="586"/>
    </row>
    <row r="398" spans="2:12">
      <c r="B398" s="659">
        <v>392</v>
      </c>
      <c r="C398" s="621"/>
      <c r="D398" s="584"/>
      <c r="E398" s="584"/>
      <c r="F398" s="651"/>
      <c r="G398" s="655"/>
      <c r="H398" s="622"/>
      <c r="I398" s="584"/>
      <c r="J398" s="625"/>
      <c r="K398" s="584"/>
      <c r="L398" s="586"/>
    </row>
    <row r="399" spans="2:12">
      <c r="B399" s="659">
        <v>393</v>
      </c>
      <c r="C399" s="621"/>
      <c r="D399" s="584"/>
      <c r="E399" s="584"/>
      <c r="F399" s="651"/>
      <c r="G399" s="655"/>
      <c r="H399" s="622"/>
      <c r="I399" s="584"/>
      <c r="J399" s="625"/>
      <c r="K399" s="584"/>
      <c r="L399" s="586"/>
    </row>
    <row r="400" spans="2:12">
      <c r="B400" s="659">
        <v>394</v>
      </c>
      <c r="C400" s="621"/>
      <c r="D400" s="584"/>
      <c r="E400" s="584"/>
      <c r="F400" s="651"/>
      <c r="G400" s="655"/>
      <c r="H400" s="622"/>
      <c r="I400" s="584"/>
      <c r="J400" s="625"/>
      <c r="K400" s="584"/>
      <c r="L400" s="586"/>
    </row>
    <row r="401" spans="2:12">
      <c r="B401" s="659">
        <v>395</v>
      </c>
      <c r="C401" s="621"/>
      <c r="D401" s="584"/>
      <c r="E401" s="584"/>
      <c r="F401" s="651"/>
      <c r="G401" s="655"/>
      <c r="H401" s="622"/>
      <c r="I401" s="584"/>
      <c r="J401" s="625"/>
      <c r="K401" s="584"/>
      <c r="L401" s="586"/>
    </row>
    <row r="402" spans="2:12">
      <c r="B402" s="659">
        <v>396</v>
      </c>
      <c r="C402" s="621"/>
      <c r="D402" s="584"/>
      <c r="E402" s="584"/>
      <c r="F402" s="651"/>
      <c r="G402" s="655"/>
      <c r="H402" s="622"/>
      <c r="I402" s="584"/>
      <c r="J402" s="625"/>
      <c r="K402" s="584"/>
      <c r="L402" s="586"/>
    </row>
    <row r="403" spans="2:12">
      <c r="B403" s="659">
        <v>397</v>
      </c>
      <c r="C403" s="621"/>
      <c r="D403" s="584"/>
      <c r="E403" s="584"/>
      <c r="F403" s="651"/>
      <c r="G403" s="655"/>
      <c r="H403" s="622"/>
      <c r="I403" s="584"/>
      <c r="J403" s="625"/>
      <c r="K403" s="584"/>
      <c r="L403" s="586"/>
    </row>
    <row r="404" spans="2:12">
      <c r="B404" s="659">
        <v>398</v>
      </c>
      <c r="C404" s="621"/>
      <c r="D404" s="584"/>
      <c r="E404" s="584"/>
      <c r="F404" s="651"/>
      <c r="G404" s="655"/>
      <c r="H404" s="622"/>
      <c r="I404" s="584"/>
      <c r="J404" s="625"/>
      <c r="K404" s="584"/>
      <c r="L404" s="586"/>
    </row>
    <row r="405" spans="2:12">
      <c r="B405" s="659">
        <v>399</v>
      </c>
      <c r="C405" s="621"/>
      <c r="D405" s="584"/>
      <c r="E405" s="584"/>
      <c r="F405" s="651"/>
      <c r="G405" s="655"/>
      <c r="H405" s="622"/>
      <c r="I405" s="584"/>
      <c r="J405" s="625"/>
      <c r="K405" s="584"/>
      <c r="L405" s="586"/>
    </row>
    <row r="406" spans="2:12">
      <c r="B406" s="659">
        <v>400</v>
      </c>
      <c r="C406" s="621"/>
      <c r="D406" s="584"/>
      <c r="E406" s="584"/>
      <c r="F406" s="651"/>
      <c r="G406" s="655"/>
      <c r="H406" s="622"/>
      <c r="I406" s="584"/>
      <c r="J406" s="625"/>
      <c r="K406" s="584"/>
      <c r="L406" s="586"/>
    </row>
    <row r="407" spans="2:12">
      <c r="B407" s="659">
        <v>401</v>
      </c>
      <c r="C407" s="621"/>
      <c r="D407" s="584"/>
      <c r="E407" s="584"/>
      <c r="F407" s="651"/>
      <c r="G407" s="655"/>
      <c r="H407" s="622"/>
      <c r="I407" s="584"/>
      <c r="J407" s="625"/>
      <c r="K407" s="584"/>
      <c r="L407" s="586"/>
    </row>
    <row r="408" spans="2:12">
      <c r="B408" s="659">
        <v>402</v>
      </c>
      <c r="C408" s="621"/>
      <c r="D408" s="584"/>
      <c r="E408" s="584"/>
      <c r="F408" s="651"/>
      <c r="G408" s="655"/>
      <c r="H408" s="622"/>
      <c r="I408" s="584"/>
      <c r="J408" s="625"/>
      <c r="K408" s="584"/>
      <c r="L408" s="586"/>
    </row>
    <row r="409" spans="2:12">
      <c r="B409" s="659">
        <v>403</v>
      </c>
      <c r="C409" s="621"/>
      <c r="D409" s="584"/>
      <c r="E409" s="584"/>
      <c r="F409" s="651"/>
      <c r="G409" s="655"/>
      <c r="H409" s="622"/>
      <c r="I409" s="584"/>
      <c r="J409" s="625"/>
      <c r="K409" s="584"/>
      <c r="L409" s="586"/>
    </row>
    <row r="410" spans="2:12">
      <c r="B410" s="659">
        <v>404</v>
      </c>
      <c r="C410" s="621"/>
      <c r="D410" s="584"/>
      <c r="E410" s="584"/>
      <c r="F410" s="651"/>
      <c r="G410" s="655"/>
      <c r="H410" s="622"/>
      <c r="I410" s="584"/>
      <c r="J410" s="625"/>
      <c r="K410" s="584"/>
      <c r="L410" s="586"/>
    </row>
    <row r="411" spans="2:12">
      <c r="B411" s="659">
        <v>405</v>
      </c>
      <c r="C411" s="621"/>
      <c r="D411" s="584"/>
      <c r="E411" s="584"/>
      <c r="F411" s="651"/>
      <c r="G411" s="655"/>
      <c r="H411" s="622"/>
      <c r="I411" s="584"/>
      <c r="J411" s="625"/>
      <c r="K411" s="584"/>
      <c r="L411" s="586"/>
    </row>
    <row r="412" spans="2:12">
      <c r="B412" s="659">
        <v>406</v>
      </c>
      <c r="C412" s="621"/>
      <c r="D412" s="584"/>
      <c r="E412" s="584"/>
      <c r="F412" s="651"/>
      <c r="G412" s="655"/>
      <c r="H412" s="622"/>
      <c r="I412" s="584"/>
      <c r="J412" s="625"/>
      <c r="K412" s="584"/>
      <c r="L412" s="586"/>
    </row>
    <row r="413" spans="2:12">
      <c r="B413" s="659">
        <v>407</v>
      </c>
      <c r="C413" s="621"/>
      <c r="D413" s="584"/>
      <c r="E413" s="584"/>
      <c r="F413" s="651"/>
      <c r="G413" s="655"/>
      <c r="H413" s="622"/>
      <c r="I413" s="584"/>
      <c r="J413" s="625"/>
      <c r="K413" s="584"/>
      <c r="L413" s="586"/>
    </row>
    <row r="414" spans="2:12">
      <c r="B414" s="659">
        <v>408</v>
      </c>
      <c r="C414" s="621"/>
      <c r="D414" s="584"/>
      <c r="E414" s="584"/>
      <c r="F414" s="651"/>
      <c r="G414" s="655"/>
      <c r="H414" s="622"/>
      <c r="I414" s="584"/>
      <c r="J414" s="625"/>
      <c r="K414" s="584"/>
      <c r="L414" s="586"/>
    </row>
    <row r="415" spans="2:12">
      <c r="B415" s="659">
        <v>409</v>
      </c>
      <c r="C415" s="621"/>
      <c r="D415" s="584"/>
      <c r="E415" s="584"/>
      <c r="F415" s="651"/>
      <c r="G415" s="655"/>
      <c r="H415" s="622"/>
      <c r="I415" s="584"/>
      <c r="J415" s="625"/>
      <c r="K415" s="584"/>
      <c r="L415" s="586"/>
    </row>
    <row r="416" spans="2:12">
      <c r="B416" s="659">
        <v>410</v>
      </c>
      <c r="C416" s="621"/>
      <c r="D416" s="584"/>
      <c r="E416" s="584"/>
      <c r="F416" s="651"/>
      <c r="G416" s="655"/>
      <c r="H416" s="622"/>
      <c r="I416" s="584"/>
      <c r="J416" s="625"/>
      <c r="K416" s="584"/>
      <c r="L416" s="586"/>
    </row>
    <row r="417" spans="2:12">
      <c r="B417" s="659">
        <v>411</v>
      </c>
      <c r="C417" s="621"/>
      <c r="D417" s="584"/>
      <c r="E417" s="584"/>
      <c r="F417" s="651"/>
      <c r="G417" s="655"/>
      <c r="H417" s="622"/>
      <c r="I417" s="584"/>
      <c r="J417" s="625"/>
      <c r="K417" s="584"/>
      <c r="L417" s="586"/>
    </row>
    <row r="418" spans="2:12">
      <c r="B418" s="659">
        <v>412</v>
      </c>
      <c r="C418" s="621"/>
      <c r="D418" s="584"/>
      <c r="E418" s="584"/>
      <c r="F418" s="651"/>
      <c r="G418" s="655"/>
      <c r="H418" s="622"/>
      <c r="I418" s="584"/>
      <c r="J418" s="625"/>
      <c r="K418" s="584"/>
      <c r="L418" s="586"/>
    </row>
    <row r="419" spans="2:12">
      <c r="B419" s="659">
        <v>413</v>
      </c>
      <c r="C419" s="621"/>
      <c r="D419" s="584"/>
      <c r="E419" s="584"/>
      <c r="F419" s="651"/>
      <c r="G419" s="655"/>
      <c r="H419" s="622"/>
      <c r="I419" s="584"/>
      <c r="J419" s="625"/>
      <c r="K419" s="584"/>
      <c r="L419" s="586"/>
    </row>
    <row r="420" spans="2:12">
      <c r="B420" s="659">
        <v>414</v>
      </c>
      <c r="C420" s="621"/>
      <c r="D420" s="584"/>
      <c r="E420" s="584"/>
      <c r="F420" s="651"/>
      <c r="G420" s="655"/>
      <c r="H420" s="622"/>
      <c r="I420" s="584"/>
      <c r="J420" s="625"/>
      <c r="K420" s="584"/>
      <c r="L420" s="586"/>
    </row>
    <row r="421" spans="2:12">
      <c r="B421" s="659">
        <v>415</v>
      </c>
      <c r="C421" s="621"/>
      <c r="D421" s="584"/>
      <c r="E421" s="584"/>
      <c r="F421" s="651"/>
      <c r="G421" s="655"/>
      <c r="H421" s="622"/>
      <c r="I421" s="584"/>
      <c r="J421" s="625"/>
      <c r="K421" s="584"/>
      <c r="L421" s="586"/>
    </row>
    <row r="422" spans="2:12">
      <c r="B422" s="659">
        <v>416</v>
      </c>
      <c r="C422" s="621"/>
      <c r="D422" s="584"/>
      <c r="E422" s="584"/>
      <c r="F422" s="651"/>
      <c r="G422" s="655"/>
      <c r="H422" s="622"/>
      <c r="I422" s="584"/>
      <c r="J422" s="625"/>
      <c r="K422" s="584"/>
      <c r="L422" s="586"/>
    </row>
    <row r="423" spans="2:12">
      <c r="B423" s="659">
        <v>417</v>
      </c>
      <c r="C423" s="621"/>
      <c r="D423" s="584"/>
      <c r="E423" s="584"/>
      <c r="F423" s="651"/>
      <c r="G423" s="655"/>
      <c r="H423" s="622"/>
      <c r="I423" s="584"/>
      <c r="J423" s="625"/>
      <c r="K423" s="584"/>
      <c r="L423" s="586"/>
    </row>
    <row r="424" spans="2:12">
      <c r="B424" s="659">
        <v>418</v>
      </c>
      <c r="C424" s="621"/>
      <c r="D424" s="584"/>
      <c r="E424" s="584"/>
      <c r="F424" s="651"/>
      <c r="G424" s="655"/>
      <c r="H424" s="622"/>
      <c r="I424" s="584"/>
      <c r="J424" s="625"/>
      <c r="K424" s="584"/>
      <c r="L424" s="586"/>
    </row>
    <row r="425" spans="2:12">
      <c r="B425" s="659">
        <v>419</v>
      </c>
      <c r="C425" s="621"/>
      <c r="D425" s="584"/>
      <c r="E425" s="584"/>
      <c r="F425" s="651"/>
      <c r="G425" s="655"/>
      <c r="H425" s="622"/>
      <c r="I425" s="584"/>
      <c r="J425" s="625"/>
      <c r="K425" s="584"/>
      <c r="L425" s="586"/>
    </row>
    <row r="426" spans="2:12">
      <c r="B426" s="659">
        <v>420</v>
      </c>
      <c r="C426" s="621"/>
      <c r="D426" s="584"/>
      <c r="E426" s="584"/>
      <c r="F426" s="651"/>
      <c r="G426" s="655"/>
      <c r="H426" s="622"/>
      <c r="I426" s="584"/>
      <c r="J426" s="625"/>
      <c r="K426" s="584"/>
      <c r="L426" s="586"/>
    </row>
    <row r="427" spans="2:12">
      <c r="B427" s="659">
        <v>421</v>
      </c>
      <c r="C427" s="621"/>
      <c r="D427" s="584"/>
      <c r="E427" s="584"/>
      <c r="F427" s="651"/>
      <c r="G427" s="655"/>
      <c r="H427" s="622"/>
      <c r="I427" s="584"/>
      <c r="J427" s="625"/>
      <c r="K427" s="584"/>
      <c r="L427" s="586"/>
    </row>
    <row r="428" spans="2:12">
      <c r="B428" s="659">
        <v>422</v>
      </c>
      <c r="C428" s="621"/>
      <c r="D428" s="584"/>
      <c r="E428" s="584"/>
      <c r="F428" s="651"/>
      <c r="G428" s="655"/>
      <c r="H428" s="622"/>
      <c r="I428" s="584"/>
      <c r="J428" s="625"/>
      <c r="K428" s="584"/>
      <c r="L428" s="586"/>
    </row>
    <row r="429" spans="2:12">
      <c r="B429" s="659">
        <v>423</v>
      </c>
      <c r="C429" s="621"/>
      <c r="D429" s="584"/>
      <c r="E429" s="584"/>
      <c r="F429" s="651"/>
      <c r="G429" s="655"/>
      <c r="H429" s="622"/>
      <c r="I429" s="584"/>
      <c r="J429" s="625"/>
      <c r="K429" s="584"/>
      <c r="L429" s="586"/>
    </row>
    <row r="430" spans="2:12">
      <c r="B430" s="659">
        <v>424</v>
      </c>
      <c r="C430" s="621"/>
      <c r="D430" s="584"/>
      <c r="E430" s="584"/>
      <c r="F430" s="651"/>
      <c r="G430" s="655"/>
      <c r="H430" s="622"/>
      <c r="I430" s="584"/>
      <c r="J430" s="625"/>
      <c r="K430" s="584"/>
      <c r="L430" s="586"/>
    </row>
    <row r="431" spans="2:12">
      <c r="B431" s="659">
        <v>425</v>
      </c>
      <c r="C431" s="621"/>
      <c r="D431" s="584"/>
      <c r="E431" s="584"/>
      <c r="F431" s="651"/>
      <c r="G431" s="655"/>
      <c r="H431" s="622"/>
      <c r="I431" s="584"/>
      <c r="J431" s="625"/>
      <c r="K431" s="584"/>
      <c r="L431" s="586"/>
    </row>
    <row r="432" spans="2:12">
      <c r="B432" s="659">
        <v>426</v>
      </c>
      <c r="C432" s="621"/>
      <c r="D432" s="584"/>
      <c r="E432" s="584"/>
      <c r="F432" s="651"/>
      <c r="G432" s="655"/>
      <c r="H432" s="622"/>
      <c r="I432" s="584"/>
      <c r="J432" s="625"/>
      <c r="K432" s="584"/>
      <c r="L432" s="586"/>
    </row>
    <row r="433" spans="2:12">
      <c r="B433" s="659">
        <v>427</v>
      </c>
      <c r="C433" s="621"/>
      <c r="D433" s="584"/>
      <c r="E433" s="584"/>
      <c r="F433" s="651"/>
      <c r="G433" s="655"/>
      <c r="H433" s="622"/>
      <c r="I433" s="584"/>
      <c r="J433" s="625"/>
      <c r="K433" s="584"/>
      <c r="L433" s="586"/>
    </row>
    <row r="434" spans="2:12">
      <c r="B434" s="659">
        <v>428</v>
      </c>
      <c r="C434" s="621"/>
      <c r="D434" s="584"/>
      <c r="E434" s="584"/>
      <c r="F434" s="651"/>
      <c r="G434" s="655"/>
      <c r="H434" s="622"/>
      <c r="I434" s="584"/>
      <c r="J434" s="625"/>
      <c r="K434" s="584"/>
      <c r="L434" s="586"/>
    </row>
    <row r="435" spans="2:12">
      <c r="B435" s="659">
        <v>429</v>
      </c>
      <c r="C435" s="621"/>
      <c r="D435" s="584"/>
      <c r="E435" s="584"/>
      <c r="F435" s="651"/>
      <c r="G435" s="655"/>
      <c r="H435" s="622"/>
      <c r="I435" s="584"/>
      <c r="J435" s="625"/>
      <c r="K435" s="584"/>
      <c r="L435" s="586"/>
    </row>
    <row r="436" spans="2:12">
      <c r="B436" s="659">
        <v>430</v>
      </c>
      <c r="C436" s="621"/>
      <c r="D436" s="584"/>
      <c r="E436" s="584"/>
      <c r="F436" s="651"/>
      <c r="G436" s="655"/>
      <c r="H436" s="622"/>
      <c r="I436" s="584"/>
      <c r="J436" s="625"/>
      <c r="K436" s="584"/>
      <c r="L436" s="586"/>
    </row>
    <row r="437" spans="2:12">
      <c r="B437" s="659">
        <v>431</v>
      </c>
      <c r="C437" s="621"/>
      <c r="D437" s="584"/>
      <c r="E437" s="584"/>
      <c r="F437" s="651"/>
      <c r="G437" s="655"/>
      <c r="H437" s="622"/>
      <c r="I437" s="584"/>
      <c r="J437" s="625"/>
      <c r="K437" s="584"/>
      <c r="L437" s="586"/>
    </row>
    <row r="438" spans="2:12">
      <c r="B438" s="659">
        <v>432</v>
      </c>
      <c r="C438" s="621"/>
      <c r="D438" s="584"/>
      <c r="E438" s="584"/>
      <c r="F438" s="651"/>
      <c r="G438" s="655"/>
      <c r="H438" s="622"/>
      <c r="I438" s="584"/>
      <c r="J438" s="625"/>
      <c r="K438" s="584"/>
      <c r="L438" s="586"/>
    </row>
    <row r="439" spans="2:12">
      <c r="B439" s="659">
        <v>433</v>
      </c>
      <c r="C439" s="621"/>
      <c r="D439" s="584"/>
      <c r="E439" s="584"/>
      <c r="F439" s="651"/>
      <c r="G439" s="655"/>
      <c r="H439" s="622"/>
      <c r="I439" s="584"/>
      <c r="J439" s="625"/>
      <c r="K439" s="584"/>
      <c r="L439" s="586"/>
    </row>
    <row r="440" spans="2:12">
      <c r="B440" s="659">
        <v>434</v>
      </c>
      <c r="C440" s="621"/>
      <c r="D440" s="584"/>
      <c r="E440" s="584"/>
      <c r="F440" s="651"/>
      <c r="G440" s="655"/>
      <c r="H440" s="622"/>
      <c r="I440" s="584"/>
      <c r="J440" s="625"/>
      <c r="K440" s="584"/>
      <c r="L440" s="586"/>
    </row>
    <row r="441" spans="2:12">
      <c r="B441" s="659">
        <v>435</v>
      </c>
      <c r="C441" s="621"/>
      <c r="D441" s="584"/>
      <c r="E441" s="584"/>
      <c r="F441" s="651"/>
      <c r="G441" s="655"/>
      <c r="H441" s="622"/>
      <c r="I441" s="584"/>
      <c r="J441" s="625"/>
      <c r="K441" s="584"/>
      <c r="L441" s="586"/>
    </row>
    <row r="442" spans="2:12">
      <c r="B442" s="659">
        <v>436</v>
      </c>
      <c r="C442" s="621"/>
      <c r="D442" s="584"/>
      <c r="E442" s="584"/>
      <c r="F442" s="651"/>
      <c r="G442" s="655"/>
      <c r="H442" s="622"/>
      <c r="I442" s="584"/>
      <c r="J442" s="625"/>
      <c r="K442" s="584"/>
      <c r="L442" s="586"/>
    </row>
    <row r="443" spans="2:12">
      <c r="B443" s="659">
        <v>437</v>
      </c>
      <c r="C443" s="621"/>
      <c r="D443" s="584"/>
      <c r="E443" s="584"/>
      <c r="F443" s="651"/>
      <c r="G443" s="655"/>
      <c r="H443" s="622"/>
      <c r="I443" s="584"/>
      <c r="J443" s="625"/>
      <c r="K443" s="584"/>
      <c r="L443" s="586"/>
    </row>
    <row r="444" spans="2:12">
      <c r="B444" s="659">
        <v>438</v>
      </c>
      <c r="C444" s="621"/>
      <c r="D444" s="584"/>
      <c r="E444" s="584"/>
      <c r="F444" s="651"/>
      <c r="G444" s="655"/>
      <c r="H444" s="622"/>
      <c r="I444" s="584"/>
      <c r="J444" s="625"/>
      <c r="K444" s="584"/>
      <c r="L444" s="586"/>
    </row>
    <row r="445" spans="2:12">
      <c r="B445" s="659">
        <v>439</v>
      </c>
      <c r="C445" s="621"/>
      <c r="D445" s="584"/>
      <c r="E445" s="584"/>
      <c r="F445" s="651"/>
      <c r="G445" s="655"/>
      <c r="H445" s="622"/>
      <c r="I445" s="584"/>
      <c r="J445" s="625"/>
      <c r="K445" s="584"/>
      <c r="L445" s="586"/>
    </row>
    <row r="446" spans="2:12">
      <c r="B446" s="659">
        <v>440</v>
      </c>
      <c r="C446" s="621"/>
      <c r="D446" s="584"/>
      <c r="E446" s="584"/>
      <c r="F446" s="651"/>
      <c r="G446" s="655"/>
      <c r="H446" s="622"/>
      <c r="I446" s="584"/>
      <c r="J446" s="625"/>
      <c r="K446" s="584"/>
      <c r="L446" s="586"/>
    </row>
    <row r="447" spans="2:12">
      <c r="B447" s="659">
        <v>441</v>
      </c>
      <c r="C447" s="621"/>
      <c r="D447" s="584"/>
      <c r="E447" s="584"/>
      <c r="F447" s="651"/>
      <c r="G447" s="655"/>
      <c r="H447" s="622"/>
      <c r="I447" s="584"/>
      <c r="J447" s="625"/>
      <c r="K447" s="584"/>
      <c r="L447" s="586"/>
    </row>
    <row r="448" spans="2:12">
      <c r="B448" s="659">
        <v>442</v>
      </c>
      <c r="C448" s="621"/>
      <c r="D448" s="584"/>
      <c r="E448" s="584"/>
      <c r="F448" s="651"/>
      <c r="G448" s="655"/>
      <c r="H448" s="622"/>
      <c r="I448" s="584"/>
      <c r="J448" s="625"/>
      <c r="K448" s="584"/>
      <c r="L448" s="586"/>
    </row>
    <row r="449" spans="2:12" ht="22.2" customHeight="1">
      <c r="B449" s="659">
        <v>443</v>
      </c>
      <c r="C449" s="621"/>
      <c r="D449" s="584"/>
      <c r="E449" s="584"/>
      <c r="F449" s="651"/>
      <c r="G449" s="655"/>
      <c r="H449" s="622"/>
      <c r="I449" s="584"/>
      <c r="J449" s="625"/>
      <c r="K449" s="584"/>
      <c r="L449" s="586"/>
    </row>
    <row r="450" spans="2:12" ht="22.2" customHeight="1">
      <c r="B450" s="659">
        <v>444</v>
      </c>
      <c r="C450" s="621"/>
      <c r="D450" s="584"/>
      <c r="E450" s="584"/>
      <c r="F450" s="651"/>
      <c r="G450" s="655"/>
      <c r="H450" s="622"/>
      <c r="I450" s="584"/>
      <c r="J450" s="625"/>
      <c r="K450" s="584"/>
      <c r="L450" s="586"/>
    </row>
    <row r="451" spans="2:12" ht="22.2" customHeight="1">
      <c r="B451" s="659">
        <v>445</v>
      </c>
      <c r="C451" s="621"/>
      <c r="D451" s="584"/>
      <c r="E451" s="584"/>
      <c r="F451" s="651"/>
      <c r="G451" s="655"/>
      <c r="H451" s="622"/>
      <c r="I451" s="584"/>
      <c r="J451" s="622"/>
      <c r="K451" s="584"/>
      <c r="L451" s="586"/>
    </row>
    <row r="452" spans="2:12" ht="26.4" customHeight="1">
      <c r="B452" s="659">
        <v>446</v>
      </c>
      <c r="C452" s="621"/>
      <c r="D452" s="584"/>
      <c r="E452" s="584"/>
      <c r="F452" s="651"/>
      <c r="G452" s="655"/>
      <c r="H452" s="622"/>
      <c r="I452" s="584"/>
      <c r="J452" s="622"/>
      <c r="K452" s="584"/>
      <c r="L452" s="586"/>
    </row>
    <row r="453" spans="2:12" ht="26.4" customHeight="1">
      <c r="B453" s="659">
        <v>447</v>
      </c>
      <c r="C453" s="621"/>
      <c r="D453" s="584"/>
      <c r="E453" s="584"/>
      <c r="F453" s="651"/>
      <c r="G453" s="655"/>
      <c r="H453" s="622"/>
      <c r="I453" s="584"/>
      <c r="J453" s="622"/>
      <c r="K453" s="584"/>
      <c r="L453" s="586"/>
    </row>
    <row r="454" spans="2:12" ht="26.4" customHeight="1">
      <c r="B454" s="659">
        <v>448</v>
      </c>
      <c r="C454" s="621"/>
      <c r="D454" s="584"/>
      <c r="E454" s="584"/>
      <c r="F454" s="651"/>
      <c r="G454" s="655"/>
      <c r="H454" s="622"/>
      <c r="I454" s="584"/>
      <c r="J454" s="622"/>
      <c r="K454" s="584"/>
      <c r="L454" s="586"/>
    </row>
    <row r="455" spans="2:12" ht="26.4" customHeight="1">
      <c r="B455" s="659">
        <v>449</v>
      </c>
      <c r="C455" s="621"/>
      <c r="D455" s="584"/>
      <c r="E455" s="584"/>
      <c r="F455" s="651"/>
      <c r="G455" s="655"/>
      <c r="H455" s="622"/>
      <c r="I455" s="584"/>
      <c r="J455" s="622"/>
      <c r="K455" s="584"/>
      <c r="L455" s="586"/>
    </row>
    <row r="456" spans="2:12" ht="26.4" customHeight="1">
      <c r="B456" s="659">
        <v>450</v>
      </c>
      <c r="C456" s="621"/>
      <c r="D456" s="584"/>
      <c r="E456" s="584"/>
      <c r="F456" s="651"/>
      <c r="G456" s="655"/>
      <c r="H456" s="622"/>
      <c r="I456" s="584"/>
      <c r="J456" s="622"/>
      <c r="K456" s="584"/>
      <c r="L456" s="586"/>
    </row>
    <row r="457" spans="2:12" ht="26.4" customHeight="1">
      <c r="B457" s="659">
        <v>451</v>
      </c>
      <c r="C457" s="621"/>
      <c r="D457" s="584"/>
      <c r="E457" s="584"/>
      <c r="F457" s="651"/>
      <c r="G457" s="655"/>
      <c r="H457" s="622"/>
      <c r="I457" s="584"/>
      <c r="J457" s="622"/>
      <c r="K457" s="584"/>
      <c r="L457" s="586"/>
    </row>
    <row r="458" spans="2:12" ht="26.4" customHeight="1">
      <c r="B458" s="659">
        <v>452</v>
      </c>
      <c r="C458" s="621"/>
      <c r="D458" s="584"/>
      <c r="E458" s="584"/>
      <c r="F458" s="651"/>
      <c r="G458" s="655"/>
      <c r="H458" s="622"/>
      <c r="I458" s="584"/>
      <c r="J458" s="622"/>
      <c r="K458" s="584"/>
      <c r="L458" s="586"/>
    </row>
    <row r="459" spans="2:12" ht="26.4" customHeight="1">
      <c r="B459" s="659">
        <v>453</v>
      </c>
      <c r="C459" s="621"/>
      <c r="D459" s="584"/>
      <c r="E459" s="584"/>
      <c r="F459" s="651"/>
      <c r="G459" s="655"/>
      <c r="H459" s="622"/>
      <c r="I459" s="584"/>
      <c r="J459" s="622"/>
      <c r="K459" s="584"/>
      <c r="L459" s="586"/>
    </row>
    <row r="460" spans="2:12" ht="26.4" customHeight="1">
      <c r="B460" s="659">
        <v>454</v>
      </c>
      <c r="C460" s="621"/>
      <c r="D460" s="584"/>
      <c r="E460" s="584"/>
      <c r="F460" s="651"/>
      <c r="G460" s="655"/>
      <c r="H460" s="622"/>
      <c r="I460" s="584"/>
      <c r="J460" s="622"/>
      <c r="K460" s="584"/>
      <c r="L460" s="586"/>
    </row>
    <row r="461" spans="2:12" ht="26.4" customHeight="1">
      <c r="B461" s="659">
        <v>455</v>
      </c>
      <c r="C461" s="621"/>
      <c r="D461" s="584"/>
      <c r="E461" s="584"/>
      <c r="F461" s="651"/>
      <c r="G461" s="655"/>
      <c r="H461" s="622"/>
      <c r="I461" s="584"/>
      <c r="J461" s="622"/>
      <c r="K461" s="584"/>
      <c r="L461" s="586"/>
    </row>
    <row r="462" spans="2:12">
      <c r="B462" s="659">
        <v>456</v>
      </c>
      <c r="C462" s="621"/>
      <c r="D462" s="584"/>
      <c r="E462" s="584"/>
      <c r="F462" s="651"/>
      <c r="G462" s="655"/>
      <c r="H462" s="622"/>
      <c r="I462" s="584"/>
      <c r="J462" s="625"/>
      <c r="K462" s="584"/>
      <c r="L462" s="586"/>
    </row>
    <row r="463" spans="2:12">
      <c r="B463" s="659">
        <v>457</v>
      </c>
      <c r="C463" s="621"/>
      <c r="D463" s="584"/>
      <c r="E463" s="584"/>
      <c r="F463" s="651"/>
      <c r="G463" s="655"/>
      <c r="H463" s="622"/>
      <c r="I463" s="584"/>
      <c r="J463" s="625"/>
      <c r="K463" s="584"/>
      <c r="L463" s="586"/>
    </row>
    <row r="464" spans="2:12">
      <c r="B464" s="659">
        <v>458</v>
      </c>
      <c r="C464" s="621"/>
      <c r="D464" s="584"/>
      <c r="E464" s="584"/>
      <c r="F464" s="651"/>
      <c r="G464" s="655"/>
      <c r="H464" s="622"/>
      <c r="I464" s="584"/>
      <c r="J464" s="625"/>
      <c r="K464" s="584"/>
      <c r="L464" s="586"/>
    </row>
    <row r="465" spans="2:12">
      <c r="B465" s="659">
        <v>459</v>
      </c>
      <c r="C465" s="621"/>
      <c r="D465" s="584"/>
      <c r="E465" s="584"/>
      <c r="F465" s="651"/>
      <c r="G465" s="655"/>
      <c r="H465" s="622"/>
      <c r="I465" s="584"/>
      <c r="J465" s="625"/>
      <c r="K465" s="584"/>
      <c r="L465" s="586"/>
    </row>
    <row r="466" spans="2:12">
      <c r="B466" s="659">
        <v>460</v>
      </c>
      <c r="C466" s="621"/>
      <c r="D466" s="584"/>
      <c r="E466" s="584"/>
      <c r="F466" s="651"/>
      <c r="G466" s="655"/>
      <c r="H466" s="622"/>
      <c r="I466" s="584"/>
      <c r="J466" s="625"/>
      <c r="K466" s="584"/>
      <c r="L466" s="586"/>
    </row>
    <row r="467" spans="2:12">
      <c r="B467" s="659">
        <v>461</v>
      </c>
      <c r="C467" s="621"/>
      <c r="D467" s="584"/>
      <c r="E467" s="584"/>
      <c r="F467" s="651"/>
      <c r="G467" s="655"/>
      <c r="H467" s="622"/>
      <c r="I467" s="584"/>
      <c r="J467" s="625"/>
      <c r="K467" s="584"/>
      <c r="L467" s="586"/>
    </row>
    <row r="468" spans="2:12">
      <c r="B468" s="659">
        <v>462</v>
      </c>
      <c r="C468" s="621"/>
      <c r="D468" s="584"/>
      <c r="E468" s="584"/>
      <c r="F468" s="651"/>
      <c r="G468" s="655"/>
      <c r="H468" s="622"/>
      <c r="I468" s="584"/>
      <c r="J468" s="625"/>
      <c r="K468" s="584"/>
      <c r="L468" s="586"/>
    </row>
    <row r="469" spans="2:12">
      <c r="B469" s="659">
        <v>463</v>
      </c>
      <c r="C469" s="621"/>
      <c r="D469" s="584"/>
      <c r="E469" s="584"/>
      <c r="F469" s="651"/>
      <c r="G469" s="655"/>
      <c r="H469" s="622"/>
      <c r="I469" s="584"/>
      <c r="J469" s="625"/>
      <c r="K469" s="584"/>
      <c r="L469" s="586"/>
    </row>
    <row r="470" spans="2:12">
      <c r="B470" s="659">
        <v>464</v>
      </c>
      <c r="C470" s="621"/>
      <c r="D470" s="584"/>
      <c r="E470" s="584"/>
      <c r="F470" s="651"/>
      <c r="G470" s="655"/>
      <c r="H470" s="622"/>
      <c r="I470" s="584"/>
      <c r="J470" s="625"/>
      <c r="K470" s="584"/>
      <c r="L470" s="586"/>
    </row>
    <row r="471" spans="2:12">
      <c r="B471" s="659">
        <v>465</v>
      </c>
      <c r="C471" s="621"/>
      <c r="D471" s="584"/>
      <c r="E471" s="584"/>
      <c r="F471" s="651"/>
      <c r="G471" s="655"/>
      <c r="H471" s="622"/>
      <c r="I471" s="584"/>
      <c r="J471" s="625"/>
      <c r="K471" s="584"/>
      <c r="L471" s="586"/>
    </row>
    <row r="472" spans="2:12">
      <c r="B472" s="659">
        <v>466</v>
      </c>
      <c r="C472" s="621"/>
      <c r="D472" s="584"/>
      <c r="E472" s="584"/>
      <c r="F472" s="651"/>
      <c r="G472" s="655"/>
      <c r="H472" s="622"/>
      <c r="I472" s="584"/>
      <c r="J472" s="625"/>
      <c r="K472" s="584"/>
      <c r="L472" s="586"/>
    </row>
    <row r="473" spans="2:12">
      <c r="B473" s="659">
        <v>467</v>
      </c>
      <c r="C473" s="621"/>
      <c r="D473" s="584"/>
      <c r="E473" s="584"/>
      <c r="F473" s="651"/>
      <c r="G473" s="655"/>
      <c r="H473" s="622"/>
      <c r="I473" s="584"/>
      <c r="J473" s="625"/>
      <c r="K473" s="584"/>
      <c r="L473" s="586"/>
    </row>
    <row r="474" spans="2:12">
      <c r="B474" s="659">
        <v>468</v>
      </c>
      <c r="C474" s="621"/>
      <c r="D474" s="584"/>
      <c r="E474" s="584"/>
      <c r="F474" s="651"/>
      <c r="G474" s="655"/>
      <c r="H474" s="622"/>
      <c r="I474" s="584"/>
      <c r="J474" s="625"/>
      <c r="K474" s="584"/>
      <c r="L474" s="586"/>
    </row>
    <row r="475" spans="2:12">
      <c r="B475" s="659">
        <v>469</v>
      </c>
      <c r="C475" s="621"/>
      <c r="D475" s="584"/>
      <c r="E475" s="584"/>
      <c r="F475" s="651"/>
      <c r="G475" s="655"/>
      <c r="H475" s="622"/>
      <c r="I475" s="584"/>
      <c r="J475" s="625"/>
      <c r="K475" s="584"/>
      <c r="L475" s="586"/>
    </row>
    <row r="476" spans="2:12">
      <c r="B476" s="659">
        <v>470</v>
      </c>
      <c r="C476" s="621"/>
      <c r="D476" s="584"/>
      <c r="E476" s="584"/>
      <c r="F476" s="651"/>
      <c r="G476" s="655"/>
      <c r="H476" s="622"/>
      <c r="I476" s="584"/>
      <c r="J476" s="625"/>
      <c r="K476" s="584"/>
      <c r="L476" s="586"/>
    </row>
    <row r="477" spans="2:12">
      <c r="B477" s="659">
        <v>471</v>
      </c>
      <c r="C477" s="621"/>
      <c r="D477" s="584"/>
      <c r="E477" s="584"/>
      <c r="F477" s="651"/>
      <c r="G477" s="655"/>
      <c r="H477" s="622"/>
      <c r="I477" s="584"/>
      <c r="J477" s="625"/>
      <c r="K477" s="584"/>
      <c r="L477" s="586"/>
    </row>
    <row r="478" spans="2:12">
      <c r="B478" s="659">
        <v>472</v>
      </c>
      <c r="C478" s="621"/>
      <c r="D478" s="584"/>
      <c r="E478" s="584"/>
      <c r="F478" s="651"/>
      <c r="G478" s="655"/>
      <c r="H478" s="622"/>
      <c r="I478" s="584"/>
      <c r="J478" s="625"/>
      <c r="K478" s="584"/>
      <c r="L478" s="586"/>
    </row>
    <row r="479" spans="2:12">
      <c r="B479" s="659">
        <v>473</v>
      </c>
      <c r="C479" s="621"/>
      <c r="D479" s="584"/>
      <c r="E479" s="584"/>
      <c r="F479" s="651"/>
      <c r="G479" s="655"/>
      <c r="H479" s="622"/>
      <c r="I479" s="584"/>
      <c r="J479" s="625"/>
      <c r="K479" s="584"/>
      <c r="L479" s="586"/>
    </row>
    <row r="480" spans="2:12">
      <c r="B480" s="659">
        <v>474</v>
      </c>
      <c r="C480" s="621"/>
      <c r="D480" s="584"/>
      <c r="E480" s="584"/>
      <c r="F480" s="651"/>
      <c r="G480" s="655"/>
      <c r="H480" s="622"/>
      <c r="I480" s="584"/>
      <c r="J480" s="625"/>
      <c r="K480" s="584"/>
      <c r="L480" s="586"/>
    </row>
    <row r="481" spans="2:12">
      <c r="B481" s="659">
        <v>475</v>
      </c>
      <c r="C481" s="621"/>
      <c r="D481" s="584"/>
      <c r="E481" s="584"/>
      <c r="F481" s="651"/>
      <c r="G481" s="655"/>
      <c r="H481" s="622"/>
      <c r="I481" s="584"/>
      <c r="J481" s="625"/>
      <c r="K481" s="584"/>
      <c r="L481" s="586"/>
    </row>
    <row r="482" spans="2:12">
      <c r="B482" s="659">
        <v>476</v>
      </c>
      <c r="C482" s="621"/>
      <c r="D482" s="584"/>
      <c r="E482" s="584"/>
      <c r="F482" s="651"/>
      <c r="G482" s="655"/>
      <c r="H482" s="622"/>
      <c r="I482" s="584"/>
      <c r="J482" s="625"/>
      <c r="K482" s="584"/>
      <c r="L482" s="586"/>
    </row>
    <row r="483" spans="2:12">
      <c r="B483" s="659">
        <v>477</v>
      </c>
      <c r="C483" s="621"/>
      <c r="D483" s="584"/>
      <c r="E483" s="584"/>
      <c r="F483" s="651"/>
      <c r="G483" s="655"/>
      <c r="H483" s="622"/>
      <c r="I483" s="584"/>
      <c r="J483" s="625"/>
      <c r="K483" s="584"/>
      <c r="L483" s="586"/>
    </row>
    <row r="484" spans="2:12">
      <c r="B484" s="659">
        <v>478</v>
      </c>
      <c r="C484" s="621"/>
      <c r="D484" s="584"/>
      <c r="E484" s="584"/>
      <c r="F484" s="651"/>
      <c r="G484" s="655"/>
      <c r="H484" s="622"/>
      <c r="I484" s="584"/>
      <c r="J484" s="625"/>
      <c r="K484" s="584"/>
      <c r="L484" s="586"/>
    </row>
    <row r="485" spans="2:12">
      <c r="B485" s="659">
        <v>479</v>
      </c>
      <c r="C485" s="621"/>
      <c r="D485" s="584"/>
      <c r="E485" s="584"/>
      <c r="F485" s="651"/>
      <c r="G485" s="655"/>
      <c r="H485" s="622"/>
      <c r="I485" s="584"/>
      <c r="J485" s="625"/>
      <c r="K485" s="584"/>
      <c r="L485" s="586"/>
    </row>
    <row r="486" spans="2:12">
      <c r="B486" s="659">
        <v>480</v>
      </c>
      <c r="C486" s="621"/>
      <c r="D486" s="584"/>
      <c r="E486" s="584"/>
      <c r="F486" s="651"/>
      <c r="G486" s="655"/>
      <c r="H486" s="622"/>
      <c r="I486" s="584"/>
      <c r="J486" s="625"/>
      <c r="K486" s="584"/>
      <c r="L486" s="586"/>
    </row>
    <row r="487" spans="2:12">
      <c r="B487" s="659">
        <v>481</v>
      </c>
      <c r="C487" s="621"/>
      <c r="D487" s="584"/>
      <c r="E487" s="584"/>
      <c r="F487" s="651"/>
      <c r="G487" s="655"/>
      <c r="H487" s="622"/>
      <c r="I487" s="584"/>
      <c r="J487" s="625"/>
      <c r="K487" s="584"/>
      <c r="L487" s="586"/>
    </row>
    <row r="488" spans="2:12">
      <c r="B488" s="659">
        <v>482</v>
      </c>
      <c r="C488" s="621"/>
      <c r="D488" s="584"/>
      <c r="E488" s="584"/>
      <c r="F488" s="651"/>
      <c r="G488" s="655"/>
      <c r="H488" s="622"/>
      <c r="I488" s="584"/>
      <c r="J488" s="625"/>
      <c r="K488" s="584"/>
      <c r="L488" s="586"/>
    </row>
    <row r="489" spans="2:12">
      <c r="B489" s="659">
        <v>483</v>
      </c>
      <c r="C489" s="621"/>
      <c r="D489" s="584"/>
      <c r="E489" s="584"/>
      <c r="F489" s="651"/>
      <c r="G489" s="655"/>
      <c r="H489" s="622"/>
      <c r="I489" s="584"/>
      <c r="J489" s="625"/>
      <c r="K489" s="584"/>
      <c r="L489" s="586"/>
    </row>
    <row r="490" spans="2:12">
      <c r="B490" s="659">
        <v>484</v>
      </c>
      <c r="C490" s="621"/>
      <c r="D490" s="584"/>
      <c r="E490" s="584"/>
      <c r="F490" s="651"/>
      <c r="G490" s="655"/>
      <c r="H490" s="622"/>
      <c r="I490" s="584"/>
      <c r="J490" s="625"/>
      <c r="K490" s="584"/>
      <c r="L490" s="586"/>
    </row>
    <row r="491" spans="2:12">
      <c r="B491" s="659">
        <v>485</v>
      </c>
      <c r="C491" s="621"/>
      <c r="D491" s="584"/>
      <c r="E491" s="584"/>
      <c r="F491" s="651"/>
      <c r="G491" s="655"/>
      <c r="H491" s="622"/>
      <c r="I491" s="584"/>
      <c r="J491" s="625"/>
      <c r="K491" s="584"/>
      <c r="L491" s="586"/>
    </row>
    <row r="492" spans="2:12">
      <c r="B492" s="659">
        <v>486</v>
      </c>
      <c r="C492" s="621"/>
      <c r="D492" s="584"/>
      <c r="E492" s="584"/>
      <c r="F492" s="651"/>
      <c r="G492" s="655"/>
      <c r="H492" s="622"/>
      <c r="I492" s="584"/>
      <c r="J492" s="625"/>
      <c r="K492" s="584"/>
      <c r="L492" s="586"/>
    </row>
    <row r="493" spans="2:12">
      <c r="B493" s="659">
        <v>487</v>
      </c>
      <c r="C493" s="621"/>
      <c r="D493" s="584"/>
      <c r="E493" s="584"/>
      <c r="F493" s="651"/>
      <c r="G493" s="655"/>
      <c r="H493" s="622"/>
      <c r="I493" s="584"/>
      <c r="J493" s="625"/>
      <c r="K493" s="584"/>
      <c r="L493" s="586"/>
    </row>
    <row r="494" spans="2:12">
      <c r="B494" s="659">
        <v>488</v>
      </c>
      <c r="C494" s="621"/>
      <c r="D494" s="584"/>
      <c r="E494" s="584"/>
      <c r="F494" s="651"/>
      <c r="G494" s="655"/>
      <c r="H494" s="622"/>
      <c r="I494" s="584"/>
      <c r="J494" s="625"/>
      <c r="K494" s="584"/>
      <c r="L494" s="586"/>
    </row>
    <row r="495" spans="2:12">
      <c r="B495" s="659">
        <v>489</v>
      </c>
      <c r="C495" s="621"/>
      <c r="D495" s="584"/>
      <c r="E495" s="584"/>
      <c r="F495" s="651"/>
      <c r="G495" s="655"/>
      <c r="H495" s="622"/>
      <c r="I495" s="584"/>
      <c r="J495" s="625"/>
      <c r="K495" s="584"/>
      <c r="L495" s="586"/>
    </row>
    <row r="496" spans="2:12">
      <c r="B496" s="659">
        <v>490</v>
      </c>
      <c r="C496" s="621"/>
      <c r="D496" s="584"/>
      <c r="E496" s="584"/>
      <c r="F496" s="651"/>
      <c r="G496" s="655"/>
      <c r="H496" s="622"/>
      <c r="I496" s="584"/>
      <c r="J496" s="625"/>
      <c r="K496" s="584"/>
      <c r="L496" s="586"/>
    </row>
    <row r="497" spans="2:12">
      <c r="B497" s="659">
        <v>491</v>
      </c>
      <c r="C497" s="621"/>
      <c r="D497" s="584"/>
      <c r="E497" s="584"/>
      <c r="F497" s="651"/>
      <c r="G497" s="655"/>
      <c r="H497" s="622"/>
      <c r="I497" s="584"/>
      <c r="J497" s="625"/>
      <c r="K497" s="584"/>
      <c r="L497" s="586"/>
    </row>
    <row r="498" spans="2:12">
      <c r="B498" s="659">
        <v>492</v>
      </c>
      <c r="C498" s="621"/>
      <c r="D498" s="584"/>
      <c r="E498" s="584"/>
      <c r="F498" s="651"/>
      <c r="G498" s="655"/>
      <c r="H498" s="622"/>
      <c r="I498" s="584"/>
      <c r="J498" s="625"/>
      <c r="K498" s="584"/>
      <c r="L498" s="586"/>
    </row>
    <row r="499" spans="2:12">
      <c r="B499" s="659">
        <v>493</v>
      </c>
      <c r="C499" s="621"/>
      <c r="D499" s="584"/>
      <c r="E499" s="584"/>
      <c r="F499" s="651"/>
      <c r="G499" s="655"/>
      <c r="H499" s="622"/>
      <c r="I499" s="584"/>
      <c r="J499" s="625"/>
      <c r="K499" s="584"/>
      <c r="L499" s="586"/>
    </row>
    <row r="500" spans="2:12">
      <c r="B500" s="659">
        <v>494</v>
      </c>
      <c r="C500" s="621"/>
      <c r="D500" s="584"/>
      <c r="E500" s="584"/>
      <c r="F500" s="651"/>
      <c r="G500" s="655"/>
      <c r="H500" s="622"/>
      <c r="I500" s="584"/>
      <c r="J500" s="625"/>
      <c r="K500" s="584"/>
      <c r="L500" s="586"/>
    </row>
    <row r="501" spans="2:12">
      <c r="B501" s="659">
        <v>495</v>
      </c>
      <c r="C501" s="621"/>
      <c r="D501" s="584"/>
      <c r="E501" s="584"/>
      <c r="F501" s="651"/>
      <c r="G501" s="655"/>
      <c r="H501" s="622"/>
      <c r="I501" s="584"/>
      <c r="J501" s="625"/>
      <c r="K501" s="584"/>
      <c r="L501" s="586"/>
    </row>
    <row r="502" spans="2:12">
      <c r="B502" s="659">
        <v>496</v>
      </c>
      <c r="C502" s="621"/>
      <c r="D502" s="584"/>
      <c r="E502" s="584"/>
      <c r="F502" s="651"/>
      <c r="G502" s="655"/>
      <c r="H502" s="622"/>
      <c r="I502" s="584"/>
      <c r="J502" s="625"/>
      <c r="K502" s="584"/>
      <c r="L502" s="586"/>
    </row>
    <row r="503" spans="2:12">
      <c r="B503" s="659">
        <v>497</v>
      </c>
      <c r="C503" s="621"/>
      <c r="D503" s="584"/>
      <c r="E503" s="584"/>
      <c r="F503" s="651"/>
      <c r="G503" s="655"/>
      <c r="H503" s="622"/>
      <c r="I503" s="584"/>
      <c r="J503" s="625"/>
      <c r="K503" s="584"/>
      <c r="L503" s="586"/>
    </row>
    <row r="504" spans="2:12">
      <c r="B504" s="659">
        <v>498</v>
      </c>
      <c r="C504" s="621"/>
      <c r="D504" s="584"/>
      <c r="E504" s="584"/>
      <c r="F504" s="651"/>
      <c r="G504" s="655"/>
      <c r="H504" s="622"/>
      <c r="I504" s="584"/>
      <c r="J504" s="625"/>
      <c r="K504" s="584"/>
      <c r="L504" s="586"/>
    </row>
    <row r="505" spans="2:12">
      <c r="B505" s="659">
        <v>499</v>
      </c>
      <c r="C505" s="621"/>
      <c r="D505" s="584"/>
      <c r="E505" s="584"/>
      <c r="F505" s="651"/>
      <c r="G505" s="655"/>
      <c r="H505" s="622"/>
      <c r="I505" s="584"/>
      <c r="J505" s="625"/>
      <c r="K505" s="584"/>
      <c r="L505" s="586"/>
    </row>
    <row r="506" spans="2:12">
      <c r="B506" s="659">
        <v>500</v>
      </c>
      <c r="C506" s="621"/>
      <c r="D506" s="584"/>
      <c r="E506" s="584"/>
      <c r="F506" s="651"/>
      <c r="G506" s="655"/>
      <c r="H506" s="622"/>
      <c r="I506" s="584"/>
      <c r="J506" s="625"/>
      <c r="K506" s="584"/>
      <c r="L506" s="586"/>
    </row>
    <row r="507" spans="2:12">
      <c r="B507" s="659">
        <v>501</v>
      </c>
      <c r="C507" s="621"/>
      <c r="D507" s="584"/>
      <c r="E507" s="584"/>
      <c r="F507" s="651"/>
      <c r="G507" s="655"/>
      <c r="H507" s="622"/>
      <c r="I507" s="584"/>
      <c r="J507" s="625"/>
      <c r="K507" s="584"/>
      <c r="L507" s="586"/>
    </row>
    <row r="508" spans="2:12">
      <c r="B508" s="659">
        <v>502</v>
      </c>
      <c r="C508" s="621"/>
      <c r="D508" s="584"/>
      <c r="E508" s="584"/>
      <c r="F508" s="651"/>
      <c r="G508" s="655"/>
      <c r="H508" s="622"/>
      <c r="I508" s="584"/>
      <c r="J508" s="625"/>
      <c r="K508" s="584"/>
      <c r="L508" s="586"/>
    </row>
    <row r="509" spans="2:12">
      <c r="B509" s="659">
        <v>503</v>
      </c>
      <c r="C509" s="621"/>
      <c r="D509" s="584"/>
      <c r="E509" s="584"/>
      <c r="F509" s="651"/>
      <c r="G509" s="655"/>
      <c r="H509" s="622"/>
      <c r="I509" s="584"/>
      <c r="J509" s="625"/>
      <c r="K509" s="584"/>
      <c r="L509" s="586"/>
    </row>
    <row r="510" spans="2:12">
      <c r="B510" s="659">
        <v>504</v>
      </c>
      <c r="C510" s="621"/>
      <c r="D510" s="584"/>
      <c r="E510" s="584"/>
      <c r="F510" s="651"/>
      <c r="G510" s="655"/>
      <c r="H510" s="622"/>
      <c r="I510" s="584"/>
      <c r="J510" s="625"/>
      <c r="K510" s="584"/>
      <c r="L510" s="586"/>
    </row>
    <row r="511" spans="2:12">
      <c r="B511" s="659">
        <v>505</v>
      </c>
      <c r="C511" s="621"/>
      <c r="D511" s="584"/>
      <c r="E511" s="584"/>
      <c r="F511" s="651"/>
      <c r="G511" s="655"/>
      <c r="H511" s="622"/>
      <c r="I511" s="584"/>
      <c r="J511" s="625"/>
      <c r="K511" s="584"/>
      <c r="L511" s="586"/>
    </row>
    <row r="512" spans="2:12">
      <c r="B512" s="659">
        <v>506</v>
      </c>
      <c r="C512" s="621"/>
      <c r="D512" s="584"/>
      <c r="E512" s="584"/>
      <c r="F512" s="651"/>
      <c r="G512" s="655"/>
      <c r="H512" s="622"/>
      <c r="I512" s="584"/>
      <c r="J512" s="625"/>
      <c r="K512" s="584"/>
      <c r="L512" s="586"/>
    </row>
    <row r="513" spans="2:12">
      <c r="B513" s="659">
        <v>507</v>
      </c>
      <c r="C513" s="621"/>
      <c r="D513" s="584"/>
      <c r="E513" s="584"/>
      <c r="F513" s="651"/>
      <c r="G513" s="655"/>
      <c r="H513" s="622"/>
      <c r="I513" s="584"/>
      <c r="J513" s="625"/>
      <c r="K513" s="584"/>
      <c r="L513" s="586"/>
    </row>
    <row r="514" spans="2:12">
      <c r="B514" s="659">
        <v>508</v>
      </c>
      <c r="C514" s="621"/>
      <c r="D514" s="584"/>
      <c r="E514" s="584"/>
      <c r="F514" s="651"/>
      <c r="G514" s="655"/>
      <c r="H514" s="622"/>
      <c r="I514" s="584"/>
      <c r="J514" s="625"/>
      <c r="K514" s="584"/>
      <c r="L514" s="586"/>
    </row>
    <row r="515" spans="2:12">
      <c r="B515" s="659">
        <v>509</v>
      </c>
      <c r="C515" s="621"/>
      <c r="D515" s="584"/>
      <c r="E515" s="584"/>
      <c r="F515" s="651"/>
      <c r="G515" s="655"/>
      <c r="H515" s="622"/>
      <c r="I515" s="584"/>
      <c r="J515" s="625"/>
      <c r="K515" s="584"/>
      <c r="L515" s="586"/>
    </row>
    <row r="516" spans="2:12">
      <c r="B516" s="659">
        <v>510</v>
      </c>
      <c r="C516" s="621"/>
      <c r="D516" s="584"/>
      <c r="E516" s="584"/>
      <c r="F516" s="651"/>
      <c r="G516" s="655"/>
      <c r="H516" s="622"/>
      <c r="I516" s="584"/>
      <c r="J516" s="625"/>
      <c r="K516" s="584"/>
      <c r="L516" s="586"/>
    </row>
    <row r="517" spans="2:12">
      <c r="B517" s="659">
        <v>511</v>
      </c>
      <c r="C517" s="621"/>
      <c r="D517" s="584"/>
      <c r="E517" s="584"/>
      <c r="F517" s="651"/>
      <c r="G517" s="655"/>
      <c r="H517" s="622"/>
      <c r="I517" s="584"/>
      <c r="J517" s="625"/>
      <c r="K517" s="584"/>
      <c r="L517" s="586"/>
    </row>
    <row r="518" spans="2:12">
      <c r="B518" s="659">
        <v>512</v>
      </c>
      <c r="C518" s="621"/>
      <c r="D518" s="584"/>
      <c r="E518" s="584"/>
      <c r="F518" s="651"/>
      <c r="G518" s="655"/>
      <c r="H518" s="622"/>
      <c r="I518" s="584"/>
      <c r="J518" s="625"/>
      <c r="K518" s="584"/>
      <c r="L518" s="586"/>
    </row>
    <row r="519" spans="2:12">
      <c r="B519" s="659">
        <v>513</v>
      </c>
      <c r="C519" s="621"/>
      <c r="D519" s="584"/>
      <c r="E519" s="584"/>
      <c r="F519" s="651"/>
      <c r="G519" s="655"/>
      <c r="H519" s="622"/>
      <c r="I519" s="584"/>
      <c r="J519" s="625"/>
      <c r="K519" s="584"/>
      <c r="L519" s="586"/>
    </row>
    <row r="520" spans="2:12">
      <c r="B520" s="659">
        <v>514</v>
      </c>
      <c r="C520" s="621"/>
      <c r="D520" s="584"/>
      <c r="E520" s="584"/>
      <c r="F520" s="651"/>
      <c r="G520" s="655"/>
      <c r="H520" s="622"/>
      <c r="I520" s="584"/>
      <c r="J520" s="625"/>
      <c r="K520" s="584"/>
      <c r="L520" s="586"/>
    </row>
    <row r="521" spans="2:12">
      <c r="B521" s="659">
        <v>515</v>
      </c>
      <c r="C521" s="621"/>
      <c r="D521" s="584"/>
      <c r="E521" s="584"/>
      <c r="F521" s="651"/>
      <c r="G521" s="655"/>
      <c r="H521" s="622"/>
      <c r="I521" s="584"/>
      <c r="J521" s="625"/>
      <c r="K521" s="584"/>
      <c r="L521" s="586"/>
    </row>
    <row r="522" spans="2:12">
      <c r="B522" s="659">
        <v>516</v>
      </c>
      <c r="C522" s="621"/>
      <c r="D522" s="584"/>
      <c r="E522" s="584"/>
      <c r="F522" s="651"/>
      <c r="G522" s="655"/>
      <c r="H522" s="622"/>
      <c r="I522" s="584"/>
      <c r="J522" s="625"/>
      <c r="K522" s="584"/>
      <c r="L522" s="586"/>
    </row>
    <row r="523" spans="2:12">
      <c r="B523" s="659">
        <v>517</v>
      </c>
      <c r="C523" s="621"/>
      <c r="D523" s="584"/>
      <c r="E523" s="584"/>
      <c r="F523" s="651"/>
      <c r="G523" s="655"/>
      <c r="H523" s="622"/>
      <c r="I523" s="584"/>
      <c r="J523" s="625"/>
      <c r="K523" s="584"/>
      <c r="L523" s="586"/>
    </row>
    <row r="524" spans="2:12">
      <c r="B524" s="659">
        <v>518</v>
      </c>
      <c r="C524" s="621"/>
      <c r="D524" s="584"/>
      <c r="E524" s="584"/>
      <c r="F524" s="651"/>
      <c r="G524" s="655"/>
      <c r="H524" s="622"/>
      <c r="I524" s="584"/>
      <c r="J524" s="625"/>
      <c r="K524" s="584"/>
      <c r="L524" s="586"/>
    </row>
    <row r="525" spans="2:12" ht="39.6" customHeight="1">
      <c r="B525" s="659">
        <v>519</v>
      </c>
      <c r="C525" s="621"/>
      <c r="D525" s="584"/>
      <c r="E525" s="584"/>
      <c r="F525" s="651"/>
      <c r="G525" s="655"/>
      <c r="H525" s="622"/>
      <c r="I525" s="584"/>
      <c r="J525" s="622"/>
      <c r="K525" s="584"/>
      <c r="L525" s="586"/>
    </row>
    <row r="526" spans="2:12" ht="39.6" customHeight="1">
      <c r="B526" s="659">
        <v>520</v>
      </c>
      <c r="C526" s="621"/>
      <c r="D526" s="584"/>
      <c r="E526" s="584"/>
      <c r="F526" s="651"/>
      <c r="G526" s="655"/>
      <c r="H526" s="622"/>
      <c r="I526" s="584"/>
      <c r="J526" s="622"/>
      <c r="K526" s="584"/>
      <c r="L526" s="586"/>
    </row>
    <row r="527" spans="2:12">
      <c r="B527" s="659">
        <v>521</v>
      </c>
      <c r="C527" s="621"/>
      <c r="D527" s="584"/>
      <c r="E527" s="584"/>
      <c r="F527" s="651"/>
      <c r="G527" s="655"/>
      <c r="H527" s="622"/>
      <c r="I527" s="584"/>
      <c r="J527" s="625"/>
      <c r="K527" s="584"/>
      <c r="L527" s="586"/>
    </row>
    <row r="528" spans="2:12">
      <c r="B528" s="659">
        <v>522</v>
      </c>
      <c r="C528" s="621"/>
      <c r="D528" s="584"/>
      <c r="E528" s="584"/>
      <c r="F528" s="651"/>
      <c r="G528" s="655"/>
      <c r="H528" s="622"/>
      <c r="I528" s="584"/>
      <c r="J528" s="625"/>
      <c r="K528" s="584"/>
      <c r="L528" s="586"/>
    </row>
    <row r="529" spans="2:12">
      <c r="B529" s="659">
        <v>523</v>
      </c>
      <c r="C529" s="621"/>
      <c r="D529" s="584"/>
      <c r="E529" s="584"/>
      <c r="F529" s="651"/>
      <c r="G529" s="655"/>
      <c r="H529" s="622"/>
      <c r="I529" s="584"/>
      <c r="J529" s="625"/>
      <c r="K529" s="584"/>
      <c r="L529" s="586"/>
    </row>
    <row r="530" spans="2:12">
      <c r="B530" s="659">
        <v>524</v>
      </c>
      <c r="C530" s="621"/>
      <c r="D530" s="584"/>
      <c r="E530" s="584"/>
      <c r="F530" s="651"/>
      <c r="G530" s="655"/>
      <c r="H530" s="622"/>
      <c r="I530" s="584"/>
      <c r="J530" s="625"/>
      <c r="K530" s="584"/>
      <c r="L530" s="586"/>
    </row>
    <row r="531" spans="2:12">
      <c r="B531" s="659">
        <v>525</v>
      </c>
      <c r="C531" s="621"/>
      <c r="D531" s="584"/>
      <c r="E531" s="584"/>
      <c r="F531" s="651"/>
      <c r="G531" s="655"/>
      <c r="H531" s="622"/>
      <c r="I531" s="584"/>
      <c r="J531" s="625"/>
      <c r="K531" s="584"/>
      <c r="L531" s="586"/>
    </row>
    <row r="532" spans="2:12">
      <c r="B532" s="659">
        <v>526</v>
      </c>
      <c r="C532" s="621"/>
      <c r="D532" s="584"/>
      <c r="E532" s="584"/>
      <c r="F532" s="651"/>
      <c r="G532" s="655"/>
      <c r="H532" s="622"/>
      <c r="I532" s="584"/>
      <c r="J532" s="625"/>
      <c r="K532" s="584"/>
      <c r="L532" s="586"/>
    </row>
    <row r="533" spans="2:12">
      <c r="B533" s="659">
        <v>527</v>
      </c>
      <c r="C533" s="621"/>
      <c r="D533" s="584"/>
      <c r="E533" s="584"/>
      <c r="F533" s="651"/>
      <c r="G533" s="655"/>
      <c r="H533" s="622"/>
      <c r="I533" s="584"/>
      <c r="J533" s="625"/>
      <c r="K533" s="584"/>
      <c r="L533" s="586"/>
    </row>
    <row r="534" spans="2:12">
      <c r="B534" s="659">
        <v>528</v>
      </c>
      <c r="C534" s="621"/>
      <c r="D534" s="584"/>
      <c r="E534" s="584"/>
      <c r="F534" s="651"/>
      <c r="G534" s="655"/>
      <c r="H534" s="622"/>
      <c r="I534" s="584"/>
      <c r="J534" s="625"/>
      <c r="K534" s="584"/>
      <c r="L534" s="586"/>
    </row>
    <row r="535" spans="2:12">
      <c r="B535" s="659">
        <v>529</v>
      </c>
      <c r="C535" s="621"/>
      <c r="D535" s="584"/>
      <c r="E535" s="584"/>
      <c r="F535" s="651"/>
      <c r="G535" s="655"/>
      <c r="H535" s="622"/>
      <c r="I535" s="584"/>
      <c r="J535" s="625"/>
      <c r="K535" s="584"/>
      <c r="L535" s="586"/>
    </row>
    <row r="536" spans="2:12">
      <c r="B536" s="659">
        <v>530</v>
      </c>
      <c r="C536" s="621"/>
      <c r="D536" s="584"/>
      <c r="E536" s="584"/>
      <c r="F536" s="651"/>
      <c r="G536" s="655"/>
      <c r="H536" s="622"/>
      <c r="I536" s="584"/>
      <c r="J536" s="625"/>
      <c r="K536" s="584"/>
      <c r="L536" s="586"/>
    </row>
    <row r="537" spans="2:12">
      <c r="B537" s="659">
        <v>531</v>
      </c>
      <c r="C537" s="621"/>
      <c r="D537" s="584"/>
      <c r="E537" s="584"/>
      <c r="F537" s="651"/>
      <c r="G537" s="655"/>
      <c r="H537" s="622"/>
      <c r="I537" s="584"/>
      <c r="J537" s="625"/>
      <c r="K537" s="584"/>
      <c r="L537" s="586"/>
    </row>
    <row r="538" spans="2:12">
      <c r="B538" s="659">
        <v>532</v>
      </c>
      <c r="C538" s="621"/>
      <c r="D538" s="584"/>
      <c r="E538" s="584"/>
      <c r="F538" s="651"/>
      <c r="G538" s="655"/>
      <c r="H538" s="622"/>
      <c r="I538" s="584"/>
      <c r="J538" s="625"/>
      <c r="K538" s="584"/>
      <c r="L538" s="586"/>
    </row>
    <row r="539" spans="2:12">
      <c r="B539" s="659">
        <v>533</v>
      </c>
      <c r="C539" s="621"/>
      <c r="D539" s="584"/>
      <c r="E539" s="584"/>
      <c r="F539" s="651"/>
      <c r="G539" s="655"/>
      <c r="H539" s="622"/>
      <c r="I539" s="584"/>
      <c r="J539" s="625"/>
      <c r="K539" s="584"/>
      <c r="L539" s="586"/>
    </row>
    <row r="540" spans="2:12">
      <c r="B540" s="659">
        <v>534</v>
      </c>
      <c r="C540" s="621"/>
      <c r="D540" s="584"/>
      <c r="E540" s="584"/>
      <c r="F540" s="651"/>
      <c r="G540" s="655"/>
      <c r="H540" s="622"/>
      <c r="I540" s="584"/>
      <c r="J540" s="625"/>
      <c r="K540" s="584"/>
      <c r="L540" s="586"/>
    </row>
    <row r="541" spans="2:12">
      <c r="B541" s="659">
        <v>535</v>
      </c>
      <c r="C541" s="621"/>
      <c r="D541" s="584"/>
      <c r="E541" s="584"/>
      <c r="F541" s="651"/>
      <c r="G541" s="655"/>
      <c r="H541" s="622"/>
      <c r="I541" s="584"/>
      <c r="J541" s="625"/>
      <c r="K541" s="584"/>
      <c r="L541" s="586"/>
    </row>
    <row r="542" spans="2:12">
      <c r="B542" s="659">
        <v>536</v>
      </c>
      <c r="C542" s="621"/>
      <c r="D542" s="584"/>
      <c r="E542" s="584"/>
      <c r="F542" s="651"/>
      <c r="G542" s="655"/>
      <c r="H542" s="622"/>
      <c r="I542" s="584"/>
      <c r="J542" s="625"/>
      <c r="K542" s="584"/>
      <c r="L542" s="586"/>
    </row>
    <row r="543" spans="2:12">
      <c r="B543" s="659">
        <v>537</v>
      </c>
      <c r="C543" s="621"/>
      <c r="D543" s="584"/>
      <c r="E543" s="584"/>
      <c r="F543" s="651"/>
      <c r="G543" s="655"/>
      <c r="H543" s="622"/>
      <c r="I543" s="584"/>
      <c r="J543" s="625"/>
      <c r="K543" s="584"/>
      <c r="L543" s="586"/>
    </row>
    <row r="544" spans="2:12">
      <c r="B544" s="659">
        <v>538</v>
      </c>
      <c r="C544" s="621"/>
      <c r="D544" s="584"/>
      <c r="E544" s="584"/>
      <c r="F544" s="651"/>
      <c r="G544" s="655"/>
      <c r="H544" s="622"/>
      <c r="I544" s="584"/>
      <c r="J544" s="625"/>
      <c r="K544" s="584"/>
      <c r="L544" s="586"/>
    </row>
    <row r="545" spans="2:12">
      <c r="B545" s="659">
        <v>539</v>
      </c>
      <c r="C545" s="621"/>
      <c r="D545" s="584"/>
      <c r="E545" s="584"/>
      <c r="F545" s="651"/>
      <c r="G545" s="655"/>
      <c r="H545" s="622"/>
      <c r="I545" s="584"/>
      <c r="J545" s="625"/>
      <c r="K545" s="584"/>
      <c r="L545" s="586"/>
    </row>
    <row r="546" spans="2:12">
      <c r="B546" s="659">
        <v>540</v>
      </c>
      <c r="C546" s="621"/>
      <c r="D546" s="584"/>
      <c r="E546" s="584"/>
      <c r="F546" s="651"/>
      <c r="G546" s="655"/>
      <c r="H546" s="622"/>
      <c r="I546" s="584"/>
      <c r="J546" s="625"/>
      <c r="K546" s="584"/>
      <c r="L546" s="586"/>
    </row>
    <row r="547" spans="2:12">
      <c r="B547" s="659">
        <v>541</v>
      </c>
      <c r="C547" s="621"/>
      <c r="D547" s="584"/>
      <c r="E547" s="584"/>
      <c r="F547" s="651"/>
      <c r="G547" s="655"/>
      <c r="H547" s="622"/>
      <c r="I547" s="584"/>
      <c r="J547" s="625"/>
      <c r="K547" s="584"/>
      <c r="L547" s="586"/>
    </row>
    <row r="548" spans="2:12">
      <c r="B548" s="659">
        <v>542</v>
      </c>
      <c r="C548" s="621"/>
      <c r="D548" s="584"/>
      <c r="E548" s="584"/>
      <c r="F548" s="651"/>
      <c r="G548" s="655"/>
      <c r="H548" s="622"/>
      <c r="I548" s="584"/>
      <c r="J548" s="625"/>
      <c r="K548" s="584"/>
      <c r="L548" s="586"/>
    </row>
    <row r="549" spans="2:12">
      <c r="B549" s="659">
        <v>543</v>
      </c>
      <c r="C549" s="621"/>
      <c r="D549" s="584"/>
      <c r="E549" s="584"/>
      <c r="F549" s="651"/>
      <c r="G549" s="655"/>
      <c r="H549" s="622"/>
      <c r="I549" s="584"/>
      <c r="J549" s="625"/>
      <c r="K549" s="584"/>
      <c r="L549" s="586"/>
    </row>
    <row r="550" spans="2:12">
      <c r="B550" s="659">
        <v>544</v>
      </c>
      <c r="C550" s="621"/>
      <c r="D550" s="584"/>
      <c r="E550" s="584"/>
      <c r="F550" s="651"/>
      <c r="G550" s="655"/>
      <c r="H550" s="622"/>
      <c r="I550" s="584"/>
      <c r="J550" s="625"/>
      <c r="K550" s="584"/>
      <c r="L550" s="586"/>
    </row>
    <row r="551" spans="2:12">
      <c r="B551" s="659">
        <v>545</v>
      </c>
      <c r="C551" s="621"/>
      <c r="D551" s="584"/>
      <c r="E551" s="584"/>
      <c r="F551" s="651"/>
      <c r="G551" s="655"/>
      <c r="H551" s="622"/>
      <c r="I551" s="584"/>
      <c r="J551" s="625"/>
      <c r="K551" s="584"/>
      <c r="L551" s="586"/>
    </row>
    <row r="552" spans="2:12">
      <c r="B552" s="659">
        <v>546</v>
      </c>
      <c r="C552" s="621"/>
      <c r="D552" s="584"/>
      <c r="E552" s="584"/>
      <c r="F552" s="651"/>
      <c r="G552" s="655"/>
      <c r="H552" s="622"/>
      <c r="I552" s="584"/>
      <c r="J552" s="625"/>
      <c r="K552" s="584"/>
      <c r="L552" s="586"/>
    </row>
    <row r="553" spans="2:12">
      <c r="B553" s="659">
        <v>547</v>
      </c>
      <c r="C553" s="621"/>
      <c r="D553" s="584"/>
      <c r="E553" s="584"/>
      <c r="F553" s="651"/>
      <c r="G553" s="655"/>
      <c r="H553" s="622"/>
      <c r="I553" s="584"/>
      <c r="J553" s="625"/>
      <c r="K553" s="584"/>
      <c r="L553" s="586"/>
    </row>
    <row r="554" spans="2:12">
      <c r="B554" s="659">
        <v>548</v>
      </c>
      <c r="C554" s="621"/>
      <c r="D554" s="584"/>
      <c r="E554" s="584"/>
      <c r="F554" s="651"/>
      <c r="G554" s="655"/>
      <c r="H554" s="622"/>
      <c r="I554" s="584"/>
      <c r="J554" s="625"/>
      <c r="K554" s="584"/>
      <c r="L554" s="586"/>
    </row>
    <row r="555" spans="2:12">
      <c r="B555" s="659">
        <v>549</v>
      </c>
      <c r="C555" s="621"/>
      <c r="D555" s="584"/>
      <c r="E555" s="584"/>
      <c r="F555" s="651"/>
      <c r="G555" s="655"/>
      <c r="H555" s="622"/>
      <c r="I555" s="584"/>
      <c r="J555" s="625"/>
      <c r="K555" s="584"/>
      <c r="L555" s="586"/>
    </row>
    <row r="556" spans="2:12">
      <c r="B556" s="659">
        <v>550</v>
      </c>
      <c r="C556" s="621"/>
      <c r="D556" s="584"/>
      <c r="E556" s="584"/>
      <c r="F556" s="651"/>
      <c r="G556" s="655"/>
      <c r="H556" s="622"/>
      <c r="I556" s="584"/>
      <c r="J556" s="625"/>
      <c r="K556" s="584"/>
      <c r="L556" s="586"/>
    </row>
    <row r="557" spans="2:12">
      <c r="B557" s="659">
        <v>551</v>
      </c>
      <c r="C557" s="621"/>
      <c r="D557" s="584"/>
      <c r="E557" s="584"/>
      <c r="F557" s="651"/>
      <c r="G557" s="655"/>
      <c r="H557" s="622"/>
      <c r="I557" s="584"/>
      <c r="J557" s="625"/>
      <c r="K557" s="584"/>
      <c r="L557" s="586"/>
    </row>
    <row r="558" spans="2:12">
      <c r="B558" s="659">
        <v>552</v>
      </c>
      <c r="C558" s="621"/>
      <c r="D558" s="584"/>
      <c r="E558" s="584"/>
      <c r="F558" s="651"/>
      <c r="G558" s="655"/>
      <c r="H558" s="622"/>
      <c r="I558" s="584"/>
      <c r="J558" s="625"/>
      <c r="K558" s="584"/>
      <c r="L558" s="586"/>
    </row>
    <row r="559" spans="2:12">
      <c r="B559" s="659">
        <v>553</v>
      </c>
      <c r="C559" s="621"/>
      <c r="D559" s="584"/>
      <c r="E559" s="584"/>
      <c r="F559" s="651"/>
      <c r="G559" s="655"/>
      <c r="H559" s="622"/>
      <c r="I559" s="584"/>
      <c r="J559" s="625"/>
      <c r="K559" s="584"/>
      <c r="L559" s="586"/>
    </row>
    <row r="560" spans="2:12">
      <c r="B560" s="659">
        <v>554</v>
      </c>
      <c r="C560" s="621"/>
      <c r="D560" s="584"/>
      <c r="E560" s="584"/>
      <c r="F560" s="651"/>
      <c r="G560" s="655"/>
      <c r="H560" s="622"/>
      <c r="I560" s="584"/>
      <c r="J560" s="625"/>
      <c r="K560" s="584"/>
      <c r="L560" s="586"/>
    </row>
    <row r="561" spans="2:12">
      <c r="B561" s="659">
        <v>555</v>
      </c>
      <c r="C561" s="621"/>
      <c r="D561" s="584"/>
      <c r="E561" s="584"/>
      <c r="F561" s="651"/>
      <c r="G561" s="655"/>
      <c r="H561" s="622"/>
      <c r="I561" s="584"/>
      <c r="J561" s="625"/>
      <c r="K561" s="584"/>
      <c r="L561" s="586"/>
    </row>
    <row r="562" spans="2:12">
      <c r="B562" s="659">
        <v>556</v>
      </c>
      <c r="C562" s="621"/>
      <c r="D562" s="584"/>
      <c r="E562" s="584"/>
      <c r="F562" s="651"/>
      <c r="G562" s="655"/>
      <c r="H562" s="622"/>
      <c r="I562" s="584"/>
      <c r="J562" s="625"/>
      <c r="K562" s="584"/>
      <c r="L562" s="586"/>
    </row>
    <row r="563" spans="2:12">
      <c r="B563" s="659">
        <v>557</v>
      </c>
      <c r="C563" s="621"/>
      <c r="D563" s="584"/>
      <c r="E563" s="584"/>
      <c r="F563" s="651"/>
      <c r="G563" s="655"/>
      <c r="H563" s="622"/>
      <c r="I563" s="584"/>
      <c r="J563" s="625"/>
      <c r="K563" s="584"/>
      <c r="L563" s="586"/>
    </row>
    <row r="564" spans="2:12">
      <c r="B564" s="659">
        <v>558</v>
      </c>
      <c r="C564" s="621"/>
      <c r="D564" s="584"/>
      <c r="E564" s="584"/>
      <c r="F564" s="651"/>
      <c r="G564" s="655"/>
      <c r="H564" s="622"/>
      <c r="I564" s="584"/>
      <c r="J564" s="625"/>
      <c r="K564" s="584"/>
      <c r="L564" s="586"/>
    </row>
    <row r="565" spans="2:12">
      <c r="B565" s="659">
        <v>559</v>
      </c>
      <c r="C565" s="621"/>
      <c r="D565" s="584"/>
      <c r="E565" s="584"/>
      <c r="F565" s="651"/>
      <c r="G565" s="655"/>
      <c r="H565" s="622"/>
      <c r="I565" s="584"/>
      <c r="J565" s="625"/>
      <c r="K565" s="584"/>
      <c r="L565" s="586"/>
    </row>
    <row r="566" spans="2:12">
      <c r="B566" s="659">
        <v>560</v>
      </c>
      <c r="C566" s="621"/>
      <c r="D566" s="584"/>
      <c r="E566" s="584"/>
      <c r="F566" s="651"/>
      <c r="G566" s="655"/>
      <c r="H566" s="622"/>
      <c r="I566" s="584"/>
      <c r="J566" s="625"/>
      <c r="K566" s="584"/>
      <c r="L566" s="586"/>
    </row>
    <row r="567" spans="2:12">
      <c r="B567" s="659">
        <v>561</v>
      </c>
      <c r="C567" s="621"/>
      <c r="D567" s="584"/>
      <c r="E567" s="584"/>
      <c r="F567" s="651"/>
      <c r="G567" s="655"/>
      <c r="H567" s="622"/>
      <c r="I567" s="584"/>
      <c r="J567" s="625"/>
      <c r="K567" s="584"/>
      <c r="L567" s="586"/>
    </row>
    <row r="568" spans="2:12">
      <c r="B568" s="659">
        <v>562</v>
      </c>
      <c r="C568" s="621"/>
      <c r="D568" s="584"/>
      <c r="E568" s="584"/>
      <c r="F568" s="651"/>
      <c r="G568" s="655"/>
      <c r="H568" s="622"/>
      <c r="I568" s="584"/>
      <c r="J568" s="625"/>
      <c r="K568" s="584"/>
      <c r="L568" s="586"/>
    </row>
    <row r="569" spans="2:12">
      <c r="B569" s="659">
        <v>563</v>
      </c>
      <c r="C569" s="621"/>
      <c r="D569" s="584"/>
      <c r="E569" s="584"/>
      <c r="F569" s="651"/>
      <c r="G569" s="655"/>
      <c r="H569" s="622"/>
      <c r="I569" s="584"/>
      <c r="J569" s="625"/>
      <c r="K569" s="584"/>
      <c r="L569" s="586"/>
    </row>
    <row r="570" spans="2:12">
      <c r="B570" s="659">
        <v>564</v>
      </c>
      <c r="C570" s="621"/>
      <c r="D570" s="584"/>
      <c r="E570" s="584"/>
      <c r="F570" s="651"/>
      <c r="G570" s="655"/>
      <c r="H570" s="622"/>
      <c r="I570" s="584"/>
      <c r="J570" s="625"/>
      <c r="K570" s="584"/>
      <c r="L570" s="586"/>
    </row>
    <row r="571" spans="2:12">
      <c r="B571" s="659">
        <v>565</v>
      </c>
      <c r="C571" s="621"/>
      <c r="D571" s="584"/>
      <c r="E571" s="584"/>
      <c r="F571" s="651"/>
      <c r="G571" s="655"/>
      <c r="H571" s="622"/>
      <c r="I571" s="584"/>
      <c r="J571" s="625"/>
      <c r="K571" s="584"/>
      <c r="L571" s="586"/>
    </row>
    <row r="572" spans="2:12">
      <c r="B572" s="659">
        <v>566</v>
      </c>
      <c r="C572" s="621"/>
      <c r="D572" s="584"/>
      <c r="E572" s="584"/>
      <c r="F572" s="651"/>
      <c r="G572" s="655"/>
      <c r="H572" s="622"/>
      <c r="I572" s="584"/>
      <c r="J572" s="625"/>
      <c r="K572" s="584"/>
      <c r="L572" s="586"/>
    </row>
    <row r="573" spans="2:12">
      <c r="B573" s="659">
        <v>567</v>
      </c>
      <c r="C573" s="621"/>
      <c r="D573" s="584"/>
      <c r="E573" s="584"/>
      <c r="F573" s="651"/>
      <c r="G573" s="655"/>
      <c r="H573" s="622"/>
      <c r="I573" s="584"/>
      <c r="J573" s="625"/>
      <c r="K573" s="584"/>
      <c r="L573" s="586"/>
    </row>
    <row r="574" spans="2:12">
      <c r="B574" s="659">
        <v>568</v>
      </c>
      <c r="C574" s="621"/>
      <c r="D574" s="584"/>
      <c r="E574" s="584"/>
      <c r="F574" s="651"/>
      <c r="G574" s="655"/>
      <c r="H574" s="622"/>
      <c r="I574" s="584"/>
      <c r="J574" s="625"/>
      <c r="K574" s="584"/>
      <c r="L574" s="586"/>
    </row>
    <row r="575" spans="2:12">
      <c r="B575" s="659">
        <v>569</v>
      </c>
      <c r="C575" s="621"/>
      <c r="D575" s="584"/>
      <c r="E575" s="584"/>
      <c r="F575" s="651"/>
      <c r="G575" s="655"/>
      <c r="H575" s="622"/>
      <c r="I575" s="584"/>
      <c r="J575" s="625"/>
      <c r="K575" s="584"/>
      <c r="L575" s="586"/>
    </row>
    <row r="576" spans="2:12">
      <c r="B576" s="659">
        <v>570</v>
      </c>
      <c r="C576" s="621"/>
      <c r="D576" s="584"/>
      <c r="E576" s="584"/>
      <c r="F576" s="651"/>
      <c r="G576" s="655"/>
      <c r="H576" s="622"/>
      <c r="I576" s="584"/>
      <c r="J576" s="625"/>
      <c r="K576" s="584"/>
      <c r="L576" s="586"/>
    </row>
    <row r="577" spans="2:12">
      <c r="B577" s="659">
        <v>571</v>
      </c>
      <c r="C577" s="621"/>
      <c r="D577" s="584"/>
      <c r="E577" s="584"/>
      <c r="F577" s="651"/>
      <c r="G577" s="655"/>
      <c r="H577" s="622"/>
      <c r="I577" s="584"/>
      <c r="J577" s="625"/>
      <c r="K577" s="584"/>
      <c r="L577" s="586"/>
    </row>
    <row r="578" spans="2:12">
      <c r="B578" s="659">
        <v>572</v>
      </c>
      <c r="C578" s="621"/>
      <c r="D578" s="584"/>
      <c r="E578" s="584"/>
      <c r="F578" s="651"/>
      <c r="G578" s="655"/>
      <c r="H578" s="622"/>
      <c r="I578" s="584"/>
      <c r="J578" s="625"/>
      <c r="K578" s="584"/>
      <c r="L578" s="586"/>
    </row>
    <row r="579" spans="2:12">
      <c r="B579" s="659">
        <v>573</v>
      </c>
      <c r="C579" s="621"/>
      <c r="D579" s="584"/>
      <c r="E579" s="584"/>
      <c r="F579" s="651"/>
      <c r="G579" s="655"/>
      <c r="H579" s="622"/>
      <c r="I579" s="584"/>
      <c r="J579" s="625"/>
      <c r="K579" s="584"/>
      <c r="L579" s="586"/>
    </row>
    <row r="580" spans="2:12">
      <c r="B580" s="659">
        <v>574</v>
      </c>
      <c r="C580" s="621"/>
      <c r="D580" s="584"/>
      <c r="E580" s="584"/>
      <c r="F580" s="651"/>
      <c r="G580" s="655"/>
      <c r="H580" s="622"/>
      <c r="I580" s="584"/>
      <c r="J580" s="625"/>
      <c r="K580" s="584"/>
      <c r="L580" s="586"/>
    </row>
    <row r="581" spans="2:12">
      <c r="B581" s="659">
        <v>575</v>
      </c>
      <c r="C581" s="621"/>
      <c r="D581" s="584"/>
      <c r="E581" s="584"/>
      <c r="F581" s="651"/>
      <c r="G581" s="655"/>
      <c r="H581" s="622"/>
      <c r="I581" s="584"/>
      <c r="J581" s="625"/>
      <c r="K581" s="584"/>
      <c r="L581" s="586"/>
    </row>
    <row r="582" spans="2:12">
      <c r="B582" s="659">
        <v>576</v>
      </c>
      <c r="C582" s="621"/>
      <c r="D582" s="584"/>
      <c r="E582" s="584"/>
      <c r="F582" s="651"/>
      <c r="G582" s="655"/>
      <c r="H582" s="622"/>
      <c r="I582" s="584"/>
      <c r="J582" s="625"/>
      <c r="K582" s="584"/>
      <c r="L582" s="586"/>
    </row>
    <row r="583" spans="2:12">
      <c r="B583" s="659">
        <v>577</v>
      </c>
      <c r="C583" s="621"/>
      <c r="D583" s="584"/>
      <c r="E583" s="584"/>
      <c r="F583" s="651"/>
      <c r="G583" s="655"/>
      <c r="H583" s="622"/>
      <c r="I583" s="584"/>
      <c r="J583" s="622"/>
      <c r="K583" s="584"/>
      <c r="L583" s="586"/>
    </row>
    <row r="584" spans="2:12">
      <c r="B584" s="659">
        <v>578</v>
      </c>
      <c r="C584" s="621"/>
      <c r="D584" s="584"/>
      <c r="E584" s="584"/>
      <c r="F584" s="651"/>
      <c r="G584" s="655"/>
      <c r="H584" s="622"/>
      <c r="I584" s="584"/>
      <c r="J584" s="625"/>
      <c r="K584" s="584"/>
      <c r="L584" s="586"/>
    </row>
    <row r="585" spans="2:12">
      <c r="B585" s="659">
        <v>579</v>
      </c>
      <c r="C585" s="621"/>
      <c r="D585" s="584"/>
      <c r="E585" s="584"/>
      <c r="F585" s="651"/>
      <c r="G585" s="655"/>
      <c r="H585" s="622"/>
      <c r="I585" s="584"/>
      <c r="J585" s="625"/>
      <c r="K585" s="584"/>
      <c r="L585" s="586"/>
    </row>
    <row r="586" spans="2:12">
      <c r="B586" s="659">
        <v>580</v>
      </c>
      <c r="C586" s="621"/>
      <c r="D586" s="584"/>
      <c r="E586" s="584"/>
      <c r="F586" s="651"/>
      <c r="G586" s="655"/>
      <c r="H586" s="622"/>
      <c r="I586" s="584"/>
      <c r="J586" s="625"/>
      <c r="K586" s="584"/>
      <c r="L586" s="586"/>
    </row>
    <row r="587" spans="2:12">
      <c r="B587" s="659">
        <v>581</v>
      </c>
      <c r="C587" s="621"/>
      <c r="D587" s="584"/>
      <c r="E587" s="584"/>
      <c r="F587" s="651"/>
      <c r="G587" s="655"/>
      <c r="H587" s="622"/>
      <c r="I587" s="584"/>
      <c r="J587" s="625"/>
      <c r="K587" s="584"/>
      <c r="L587" s="586"/>
    </row>
    <row r="588" spans="2:12">
      <c r="B588" s="659">
        <v>582</v>
      </c>
      <c r="C588" s="621"/>
      <c r="D588" s="584"/>
      <c r="E588" s="584"/>
      <c r="F588" s="651"/>
      <c r="G588" s="655"/>
      <c r="H588" s="622"/>
      <c r="I588" s="584"/>
      <c r="J588" s="625"/>
      <c r="K588" s="584"/>
      <c r="L588" s="586"/>
    </row>
    <row r="589" spans="2:12">
      <c r="B589" s="659">
        <v>583</v>
      </c>
      <c r="C589" s="621"/>
      <c r="D589" s="584"/>
      <c r="E589" s="584"/>
      <c r="F589" s="651"/>
      <c r="G589" s="655"/>
      <c r="H589" s="622"/>
      <c r="I589" s="584"/>
      <c r="J589" s="625"/>
      <c r="K589" s="584"/>
      <c r="L589" s="586"/>
    </row>
    <row r="590" spans="2:12">
      <c r="B590" s="659">
        <v>584</v>
      </c>
      <c r="C590" s="621"/>
      <c r="D590" s="584"/>
      <c r="E590" s="584"/>
      <c r="F590" s="651"/>
      <c r="G590" s="655"/>
      <c r="H590" s="622"/>
      <c r="I590" s="584"/>
      <c r="J590" s="625"/>
      <c r="K590" s="584"/>
      <c r="L590" s="586"/>
    </row>
    <row r="591" spans="2:12">
      <c r="B591" s="659">
        <v>585</v>
      </c>
      <c r="C591" s="621"/>
      <c r="D591" s="584"/>
      <c r="E591" s="584"/>
      <c r="F591" s="651"/>
      <c r="G591" s="655"/>
      <c r="H591" s="622"/>
      <c r="I591" s="584"/>
      <c r="J591" s="625"/>
      <c r="K591" s="584"/>
      <c r="L591" s="586"/>
    </row>
    <row r="592" spans="2:12">
      <c r="B592" s="659">
        <v>586</v>
      </c>
      <c r="C592" s="621"/>
      <c r="D592" s="584"/>
      <c r="E592" s="584"/>
      <c r="F592" s="651"/>
      <c r="G592" s="655"/>
      <c r="H592" s="622"/>
      <c r="I592" s="584"/>
      <c r="J592" s="625"/>
      <c r="K592" s="584"/>
      <c r="L592" s="586"/>
    </row>
    <row r="593" spans="2:12">
      <c r="B593" s="659">
        <v>587</v>
      </c>
      <c r="C593" s="621"/>
      <c r="D593" s="584"/>
      <c r="E593" s="584"/>
      <c r="F593" s="651"/>
      <c r="G593" s="655"/>
      <c r="H593" s="622"/>
      <c r="I593" s="584"/>
      <c r="J593" s="625"/>
      <c r="K593" s="584"/>
      <c r="L593" s="586"/>
    </row>
    <row r="594" spans="2:12">
      <c r="B594" s="659">
        <v>588</v>
      </c>
      <c r="C594" s="621"/>
      <c r="D594" s="584"/>
      <c r="E594" s="584"/>
      <c r="F594" s="651"/>
      <c r="G594" s="655"/>
      <c r="H594" s="622"/>
      <c r="I594" s="584"/>
      <c r="J594" s="625"/>
      <c r="K594" s="584"/>
      <c r="L594" s="586"/>
    </row>
    <row r="595" spans="2:12">
      <c r="B595" s="659">
        <v>589</v>
      </c>
      <c r="C595" s="621"/>
      <c r="D595" s="584"/>
      <c r="E595" s="584"/>
      <c r="F595" s="651"/>
      <c r="G595" s="655"/>
      <c r="H595" s="622"/>
      <c r="I595" s="584"/>
      <c r="J595" s="625"/>
      <c r="K595" s="584"/>
      <c r="L595" s="586"/>
    </row>
    <row r="596" spans="2:12">
      <c r="B596" s="659">
        <v>590</v>
      </c>
      <c r="C596" s="621"/>
      <c r="D596" s="584"/>
      <c r="E596" s="584"/>
      <c r="F596" s="651"/>
      <c r="G596" s="655"/>
      <c r="H596" s="622"/>
      <c r="I596" s="584"/>
      <c r="J596" s="625"/>
      <c r="K596" s="584"/>
      <c r="L596" s="586"/>
    </row>
    <row r="597" spans="2:12">
      <c r="B597" s="659">
        <v>591</v>
      </c>
      <c r="C597" s="621"/>
      <c r="D597" s="584"/>
      <c r="E597" s="584"/>
      <c r="F597" s="651"/>
      <c r="G597" s="655"/>
      <c r="H597" s="622"/>
      <c r="I597" s="584"/>
      <c r="J597" s="625"/>
      <c r="K597" s="584"/>
      <c r="L597" s="586"/>
    </row>
    <row r="598" spans="2:12">
      <c r="B598" s="659">
        <v>592</v>
      </c>
      <c r="C598" s="621"/>
      <c r="D598" s="584"/>
      <c r="E598" s="584"/>
      <c r="F598" s="651"/>
      <c r="G598" s="655"/>
      <c r="H598" s="622"/>
      <c r="I598" s="584"/>
      <c r="J598" s="625"/>
      <c r="K598" s="584"/>
      <c r="L598" s="586"/>
    </row>
    <row r="599" spans="2:12">
      <c r="B599" s="659">
        <v>593</v>
      </c>
      <c r="C599" s="621"/>
      <c r="D599" s="584"/>
      <c r="E599" s="584"/>
      <c r="F599" s="651"/>
      <c r="G599" s="655"/>
      <c r="H599" s="622"/>
      <c r="I599" s="584"/>
      <c r="J599" s="625"/>
      <c r="K599" s="584"/>
      <c r="L599" s="586"/>
    </row>
    <row r="600" spans="2:12">
      <c r="B600" s="659">
        <v>594</v>
      </c>
      <c r="C600" s="621"/>
      <c r="D600" s="584"/>
      <c r="E600" s="584"/>
      <c r="F600" s="651"/>
      <c r="G600" s="655"/>
      <c r="H600" s="622"/>
      <c r="I600" s="584"/>
      <c r="J600" s="625"/>
      <c r="K600" s="584"/>
      <c r="L600" s="586"/>
    </row>
    <row r="601" spans="2:12">
      <c r="B601" s="659">
        <v>595</v>
      </c>
      <c r="C601" s="621"/>
      <c r="D601" s="584"/>
      <c r="E601" s="584"/>
      <c r="F601" s="651"/>
      <c r="G601" s="655"/>
      <c r="H601" s="622"/>
      <c r="I601" s="584"/>
      <c r="J601" s="625"/>
      <c r="K601" s="584"/>
      <c r="L601" s="586"/>
    </row>
    <row r="602" spans="2:12">
      <c r="B602" s="659">
        <v>596</v>
      </c>
      <c r="C602" s="621"/>
      <c r="D602" s="584"/>
      <c r="E602" s="584"/>
      <c r="F602" s="651"/>
      <c r="G602" s="655"/>
      <c r="H602" s="622"/>
      <c r="I602" s="584"/>
      <c r="J602" s="625"/>
      <c r="K602" s="584"/>
      <c r="L602" s="586"/>
    </row>
    <row r="603" spans="2:12">
      <c r="B603" s="659">
        <v>597</v>
      </c>
      <c r="C603" s="621"/>
      <c r="D603" s="584"/>
      <c r="E603" s="584"/>
      <c r="F603" s="651"/>
      <c r="G603" s="655"/>
      <c r="H603" s="622"/>
      <c r="I603" s="584"/>
      <c r="J603" s="625"/>
      <c r="K603" s="584"/>
      <c r="L603" s="586"/>
    </row>
    <row r="604" spans="2:12">
      <c r="B604" s="659">
        <v>598</v>
      </c>
      <c r="C604" s="621"/>
      <c r="D604" s="584"/>
      <c r="E604" s="584"/>
      <c r="F604" s="651"/>
      <c r="G604" s="655"/>
      <c r="H604" s="622"/>
      <c r="I604" s="584"/>
      <c r="J604" s="625"/>
      <c r="K604" s="584"/>
      <c r="L604" s="586"/>
    </row>
    <row r="605" spans="2:12">
      <c r="B605" s="659">
        <v>599</v>
      </c>
      <c r="C605" s="621"/>
      <c r="D605" s="584"/>
      <c r="E605" s="584"/>
      <c r="F605" s="651"/>
      <c r="G605" s="655"/>
      <c r="H605" s="622"/>
      <c r="I605" s="584"/>
      <c r="J605" s="625"/>
      <c r="K605" s="584"/>
      <c r="L605" s="586"/>
    </row>
    <row r="606" spans="2:12">
      <c r="B606" s="659">
        <v>600</v>
      </c>
      <c r="C606" s="621"/>
      <c r="D606" s="584"/>
      <c r="E606" s="584"/>
      <c r="F606" s="651"/>
      <c r="G606" s="655"/>
      <c r="H606" s="622"/>
      <c r="I606" s="584"/>
      <c r="J606" s="625"/>
      <c r="K606" s="584"/>
      <c r="L606" s="586"/>
    </row>
    <row r="607" spans="2:12">
      <c r="B607" s="659">
        <v>601</v>
      </c>
      <c r="C607" s="621"/>
      <c r="D607" s="584"/>
      <c r="E607" s="584"/>
      <c r="F607" s="651"/>
      <c r="G607" s="655"/>
      <c r="H607" s="622"/>
      <c r="I607" s="584"/>
      <c r="J607" s="625"/>
      <c r="K607" s="584"/>
      <c r="L607" s="586"/>
    </row>
    <row r="608" spans="2:12">
      <c r="B608" s="659">
        <v>602</v>
      </c>
      <c r="C608" s="621"/>
      <c r="D608" s="584"/>
      <c r="E608" s="584"/>
      <c r="F608" s="651"/>
      <c r="G608" s="655"/>
      <c r="H608" s="622"/>
      <c r="I608" s="584"/>
      <c r="J608" s="625"/>
      <c r="K608" s="584"/>
      <c r="L608" s="586"/>
    </row>
    <row r="609" spans="2:12">
      <c r="B609" s="659">
        <v>603</v>
      </c>
      <c r="C609" s="621"/>
      <c r="D609" s="584"/>
      <c r="E609" s="584"/>
      <c r="F609" s="651"/>
      <c r="G609" s="655"/>
      <c r="H609" s="622"/>
      <c r="I609" s="584"/>
      <c r="J609" s="625"/>
      <c r="K609" s="584"/>
      <c r="L609" s="586"/>
    </row>
    <row r="610" spans="2:12">
      <c r="B610" s="659">
        <v>604</v>
      </c>
      <c r="C610" s="621"/>
      <c r="D610" s="584"/>
      <c r="E610" s="584"/>
      <c r="F610" s="651"/>
      <c r="G610" s="655"/>
      <c r="H610" s="622"/>
      <c r="I610" s="584"/>
      <c r="J610" s="625"/>
      <c r="K610" s="584"/>
      <c r="L610" s="586"/>
    </row>
    <row r="611" spans="2:12">
      <c r="B611" s="659">
        <v>605</v>
      </c>
      <c r="C611" s="621"/>
      <c r="D611" s="584"/>
      <c r="E611" s="584"/>
      <c r="F611" s="651"/>
      <c r="G611" s="655"/>
      <c r="H611" s="622"/>
      <c r="I611" s="584"/>
      <c r="J611" s="625"/>
      <c r="K611" s="584"/>
      <c r="L611" s="586"/>
    </row>
    <row r="612" spans="2:12">
      <c r="B612" s="659">
        <v>606</v>
      </c>
      <c r="C612" s="621"/>
      <c r="D612" s="584"/>
      <c r="E612" s="584"/>
      <c r="F612" s="651"/>
      <c r="G612" s="655"/>
      <c r="H612" s="622"/>
      <c r="I612" s="584"/>
      <c r="J612" s="625"/>
      <c r="K612" s="584"/>
      <c r="L612" s="586"/>
    </row>
    <row r="613" spans="2:12">
      <c r="B613" s="659">
        <v>607</v>
      </c>
      <c r="C613" s="621"/>
      <c r="D613" s="584"/>
      <c r="E613" s="584"/>
      <c r="F613" s="651"/>
      <c r="G613" s="655"/>
      <c r="H613" s="622"/>
      <c r="I613" s="584"/>
      <c r="J613" s="625"/>
      <c r="K613" s="584"/>
      <c r="L613" s="586"/>
    </row>
    <row r="614" spans="2:12">
      <c r="B614" s="659">
        <v>608</v>
      </c>
      <c r="C614" s="621"/>
      <c r="D614" s="584"/>
      <c r="E614" s="584"/>
      <c r="F614" s="651"/>
      <c r="G614" s="655"/>
      <c r="H614" s="622"/>
      <c r="I614" s="584"/>
      <c r="J614" s="625"/>
      <c r="K614" s="584"/>
      <c r="L614" s="586"/>
    </row>
    <row r="615" spans="2:12">
      <c r="B615" s="659">
        <v>609</v>
      </c>
      <c r="C615" s="621"/>
      <c r="D615" s="584"/>
      <c r="E615" s="584"/>
      <c r="F615" s="651"/>
      <c r="G615" s="655"/>
      <c r="H615" s="622"/>
      <c r="I615" s="584"/>
      <c r="J615" s="625"/>
      <c r="K615" s="584"/>
      <c r="L615" s="586"/>
    </row>
    <row r="616" spans="2:12">
      <c r="B616" s="659">
        <v>610</v>
      </c>
      <c r="C616" s="621"/>
      <c r="D616" s="584"/>
      <c r="E616" s="584"/>
      <c r="F616" s="651"/>
      <c r="G616" s="655"/>
      <c r="H616" s="622"/>
      <c r="I616" s="584"/>
      <c r="J616" s="625"/>
      <c r="K616" s="584"/>
      <c r="L616" s="586"/>
    </row>
    <row r="617" spans="2:12">
      <c r="B617" s="659">
        <v>611</v>
      </c>
      <c r="C617" s="621"/>
      <c r="D617" s="584"/>
      <c r="E617" s="584"/>
      <c r="F617" s="651"/>
      <c r="G617" s="655"/>
      <c r="H617" s="622"/>
      <c r="I617" s="584"/>
      <c r="J617" s="625"/>
      <c r="K617" s="584"/>
      <c r="L617" s="586"/>
    </row>
    <row r="618" spans="2:12">
      <c r="B618" s="659">
        <v>612</v>
      </c>
      <c r="C618" s="621"/>
      <c r="D618" s="584"/>
      <c r="E618" s="584"/>
      <c r="F618" s="651"/>
      <c r="G618" s="655"/>
      <c r="H618" s="622"/>
      <c r="I618" s="584"/>
      <c r="J618" s="625"/>
      <c r="K618" s="584"/>
      <c r="L618" s="586"/>
    </row>
    <row r="619" spans="2:12">
      <c r="B619" s="659">
        <v>613</v>
      </c>
      <c r="C619" s="621"/>
      <c r="D619" s="584"/>
      <c r="E619" s="584"/>
      <c r="F619" s="651"/>
      <c r="G619" s="655"/>
      <c r="H619" s="622"/>
      <c r="I619" s="584"/>
      <c r="J619" s="625"/>
      <c r="K619" s="584"/>
      <c r="L619" s="586"/>
    </row>
    <row r="620" spans="2:12">
      <c r="B620" s="659">
        <v>614</v>
      </c>
      <c r="C620" s="621"/>
      <c r="D620" s="584"/>
      <c r="E620" s="584"/>
      <c r="F620" s="651"/>
      <c r="G620" s="655"/>
      <c r="H620" s="622"/>
      <c r="I620" s="584"/>
      <c r="J620" s="625"/>
      <c r="K620" s="584"/>
      <c r="L620" s="586"/>
    </row>
    <row r="621" spans="2:12">
      <c r="B621" s="659">
        <v>615</v>
      </c>
      <c r="C621" s="621"/>
      <c r="D621" s="584"/>
      <c r="E621" s="584"/>
      <c r="F621" s="651"/>
      <c r="G621" s="655"/>
      <c r="H621" s="622"/>
      <c r="I621" s="584"/>
      <c r="J621" s="625"/>
      <c r="K621" s="584"/>
      <c r="L621" s="586"/>
    </row>
    <row r="622" spans="2:12">
      <c r="B622" s="659">
        <v>616</v>
      </c>
      <c r="C622" s="621"/>
      <c r="D622" s="584"/>
      <c r="E622" s="584"/>
      <c r="F622" s="651"/>
      <c r="G622" s="655"/>
      <c r="H622" s="622"/>
      <c r="I622" s="584"/>
      <c r="J622" s="625"/>
      <c r="K622" s="584"/>
      <c r="L622" s="586"/>
    </row>
    <row r="623" spans="2:12">
      <c r="B623" s="659">
        <v>617</v>
      </c>
      <c r="C623" s="621"/>
      <c r="D623" s="584"/>
      <c r="E623" s="584"/>
      <c r="F623" s="651"/>
      <c r="G623" s="655"/>
      <c r="H623" s="622"/>
      <c r="I623" s="584"/>
      <c r="J623" s="625"/>
      <c r="K623" s="584"/>
      <c r="L623" s="586"/>
    </row>
    <row r="624" spans="2:12">
      <c r="B624" s="659">
        <v>618</v>
      </c>
      <c r="C624" s="621"/>
      <c r="D624" s="584"/>
      <c r="E624" s="584"/>
      <c r="F624" s="651"/>
      <c r="G624" s="655"/>
      <c r="H624" s="622"/>
      <c r="I624" s="584"/>
      <c r="J624" s="625"/>
      <c r="K624" s="584"/>
      <c r="L624" s="586"/>
    </row>
    <row r="625" spans="2:12">
      <c r="B625" s="659">
        <v>619</v>
      </c>
      <c r="C625" s="621"/>
      <c r="D625" s="584"/>
      <c r="E625" s="584"/>
      <c r="F625" s="651"/>
      <c r="G625" s="655"/>
      <c r="H625" s="622"/>
      <c r="I625" s="584"/>
      <c r="J625" s="625"/>
      <c r="K625" s="584"/>
      <c r="L625" s="586"/>
    </row>
    <row r="626" spans="2:12">
      <c r="B626" s="659">
        <v>620</v>
      </c>
      <c r="C626" s="621"/>
      <c r="D626" s="584"/>
      <c r="E626" s="584"/>
      <c r="F626" s="651"/>
      <c r="G626" s="655"/>
      <c r="H626" s="622"/>
      <c r="I626" s="584"/>
      <c r="J626" s="625"/>
      <c r="K626" s="584"/>
      <c r="L626" s="586"/>
    </row>
    <row r="627" spans="2:12">
      <c r="B627" s="659">
        <v>621</v>
      </c>
      <c r="C627" s="621"/>
      <c r="D627" s="584"/>
      <c r="E627" s="584"/>
      <c r="F627" s="651"/>
      <c r="G627" s="655"/>
      <c r="H627" s="622"/>
      <c r="I627" s="584"/>
      <c r="J627" s="625"/>
      <c r="K627" s="584"/>
      <c r="L627" s="586"/>
    </row>
    <row r="628" spans="2:12">
      <c r="B628" s="659">
        <v>622</v>
      </c>
      <c r="C628" s="621"/>
      <c r="D628" s="584"/>
      <c r="E628" s="584"/>
      <c r="F628" s="651"/>
      <c r="G628" s="655"/>
      <c r="H628" s="622"/>
      <c r="I628" s="584"/>
      <c r="J628" s="625"/>
      <c r="K628" s="584"/>
      <c r="L628" s="586"/>
    </row>
    <row r="629" spans="2:12">
      <c r="B629" s="659">
        <v>623</v>
      </c>
      <c r="C629" s="621"/>
      <c r="D629" s="584"/>
      <c r="E629" s="584"/>
      <c r="F629" s="651"/>
      <c r="G629" s="655"/>
      <c r="H629" s="622"/>
      <c r="I629" s="584"/>
      <c r="J629" s="625"/>
      <c r="K629" s="584"/>
      <c r="L629" s="586"/>
    </row>
    <row r="630" spans="2:12">
      <c r="B630" s="659">
        <v>624</v>
      </c>
      <c r="C630" s="621"/>
      <c r="D630" s="584"/>
      <c r="E630" s="584"/>
      <c r="F630" s="651"/>
      <c r="G630" s="655"/>
      <c r="H630" s="622"/>
      <c r="I630" s="584"/>
      <c r="J630" s="625"/>
      <c r="K630" s="584"/>
      <c r="L630" s="586"/>
    </row>
    <row r="631" spans="2:12">
      <c r="B631" s="659">
        <v>625</v>
      </c>
      <c r="C631" s="621"/>
      <c r="D631" s="584"/>
      <c r="E631" s="584"/>
      <c r="F631" s="651"/>
      <c r="G631" s="655"/>
      <c r="H631" s="622"/>
      <c r="I631" s="584"/>
      <c r="J631" s="625"/>
      <c r="K631" s="584"/>
      <c r="L631" s="586"/>
    </row>
    <row r="632" spans="2:12">
      <c r="B632" s="659">
        <v>626</v>
      </c>
      <c r="C632" s="621"/>
      <c r="D632" s="584"/>
      <c r="E632" s="584"/>
      <c r="F632" s="651"/>
      <c r="G632" s="655"/>
      <c r="H632" s="622"/>
      <c r="I632" s="584"/>
      <c r="J632" s="625"/>
      <c r="K632" s="584"/>
      <c r="L632" s="586"/>
    </row>
    <row r="633" spans="2:12">
      <c r="B633" s="659">
        <v>627</v>
      </c>
      <c r="C633" s="621"/>
      <c r="D633" s="584"/>
      <c r="E633" s="584"/>
      <c r="F633" s="651"/>
      <c r="G633" s="655"/>
      <c r="H633" s="622"/>
      <c r="I633" s="584"/>
      <c r="J633" s="625"/>
      <c r="K633" s="584"/>
      <c r="L633" s="586"/>
    </row>
    <row r="634" spans="2:12">
      <c r="B634" s="659">
        <v>628</v>
      </c>
      <c r="C634" s="621"/>
      <c r="D634" s="584"/>
      <c r="E634" s="584"/>
      <c r="F634" s="651"/>
      <c r="G634" s="655"/>
      <c r="H634" s="622"/>
      <c r="I634" s="584"/>
      <c r="J634" s="625"/>
      <c r="K634" s="584"/>
      <c r="L634" s="586"/>
    </row>
    <row r="635" spans="2:12">
      <c r="B635" s="659">
        <v>629</v>
      </c>
      <c r="C635" s="621"/>
      <c r="D635" s="584"/>
      <c r="E635" s="584"/>
      <c r="F635" s="651"/>
      <c r="G635" s="655"/>
      <c r="H635" s="622"/>
      <c r="I635" s="584"/>
      <c r="J635" s="625"/>
      <c r="K635" s="584"/>
      <c r="L635" s="586"/>
    </row>
    <row r="636" spans="2:12">
      <c r="B636" s="659">
        <v>630</v>
      </c>
      <c r="C636" s="621"/>
      <c r="D636" s="584"/>
      <c r="E636" s="584"/>
      <c r="F636" s="651"/>
      <c r="G636" s="655"/>
      <c r="H636" s="622"/>
      <c r="I636" s="584"/>
      <c r="J636" s="625"/>
      <c r="K636" s="584"/>
      <c r="L636" s="586"/>
    </row>
    <row r="637" spans="2:12">
      <c r="B637" s="659">
        <v>631</v>
      </c>
      <c r="C637" s="621"/>
      <c r="D637" s="584"/>
      <c r="E637" s="584"/>
      <c r="F637" s="651"/>
      <c r="G637" s="655"/>
      <c r="H637" s="622"/>
      <c r="I637" s="584"/>
      <c r="J637" s="625"/>
      <c r="K637" s="584"/>
      <c r="L637" s="586"/>
    </row>
    <row r="638" spans="2:12">
      <c r="B638" s="659">
        <v>632</v>
      </c>
      <c r="C638" s="621"/>
      <c r="D638" s="584"/>
      <c r="E638" s="584"/>
      <c r="F638" s="651"/>
      <c r="G638" s="655"/>
      <c r="H638" s="622"/>
      <c r="I638" s="584"/>
      <c r="J638" s="625"/>
      <c r="K638" s="584"/>
      <c r="L638" s="586"/>
    </row>
    <row r="639" spans="2:12">
      <c r="B639" s="659">
        <v>633</v>
      </c>
      <c r="C639" s="621"/>
      <c r="D639" s="584"/>
      <c r="E639" s="584"/>
      <c r="F639" s="651"/>
      <c r="G639" s="655"/>
      <c r="H639" s="622"/>
      <c r="I639" s="584"/>
      <c r="J639" s="625"/>
      <c r="K639" s="584"/>
      <c r="L639" s="586"/>
    </row>
    <row r="640" spans="2:12">
      <c r="B640" s="659">
        <v>634</v>
      </c>
      <c r="C640" s="621"/>
      <c r="D640" s="584"/>
      <c r="E640" s="584"/>
      <c r="F640" s="651"/>
      <c r="G640" s="655"/>
      <c r="H640" s="622"/>
      <c r="I640" s="584"/>
      <c r="J640" s="625"/>
      <c r="K640" s="584"/>
      <c r="L640" s="586"/>
    </row>
    <row r="641" spans="2:12">
      <c r="B641" s="659">
        <v>635</v>
      </c>
      <c r="C641" s="621"/>
      <c r="D641" s="584"/>
      <c r="E641" s="584"/>
      <c r="F641" s="651"/>
      <c r="G641" s="655"/>
      <c r="H641" s="622"/>
      <c r="I641" s="584"/>
      <c r="J641" s="625"/>
      <c r="K641" s="584"/>
      <c r="L641" s="586"/>
    </row>
    <row r="642" spans="2:12">
      <c r="B642" s="659">
        <v>636</v>
      </c>
      <c r="C642" s="621"/>
      <c r="D642" s="584"/>
      <c r="E642" s="584"/>
      <c r="F642" s="651"/>
      <c r="G642" s="655"/>
      <c r="H642" s="622"/>
      <c r="I642" s="584"/>
      <c r="J642" s="625"/>
      <c r="K642" s="584"/>
      <c r="L642" s="586"/>
    </row>
    <row r="643" spans="2:12">
      <c r="B643" s="659">
        <v>637</v>
      </c>
      <c r="C643" s="621"/>
      <c r="D643" s="584"/>
      <c r="E643" s="584"/>
      <c r="F643" s="651"/>
      <c r="G643" s="655"/>
      <c r="H643" s="622"/>
      <c r="I643" s="584"/>
      <c r="J643" s="625"/>
      <c r="K643" s="584"/>
      <c r="L643" s="586"/>
    </row>
    <row r="644" spans="2:12">
      <c r="B644" s="659">
        <v>638</v>
      </c>
      <c r="C644" s="621"/>
      <c r="D644" s="584"/>
      <c r="E644" s="584"/>
      <c r="F644" s="651"/>
      <c r="G644" s="655"/>
      <c r="H644" s="622"/>
      <c r="I644" s="584"/>
      <c r="J644" s="625"/>
      <c r="K644" s="584"/>
      <c r="L644" s="586"/>
    </row>
    <row r="645" spans="2:12">
      <c r="B645" s="659">
        <v>639</v>
      </c>
      <c r="C645" s="621"/>
      <c r="D645" s="584"/>
      <c r="E645" s="584"/>
      <c r="F645" s="651"/>
      <c r="G645" s="655"/>
      <c r="H645" s="622"/>
      <c r="I645" s="584"/>
      <c r="J645" s="625"/>
      <c r="K645" s="584"/>
      <c r="L645" s="586"/>
    </row>
    <row r="646" spans="2:12">
      <c r="B646" s="659">
        <v>640</v>
      </c>
      <c r="C646" s="621"/>
      <c r="D646" s="584"/>
      <c r="E646" s="584"/>
      <c r="F646" s="651"/>
      <c r="G646" s="655"/>
      <c r="H646" s="622"/>
      <c r="I646" s="584"/>
      <c r="J646" s="625"/>
      <c r="K646" s="584"/>
      <c r="L646" s="586"/>
    </row>
    <row r="647" spans="2:12">
      <c r="B647" s="659">
        <v>641</v>
      </c>
      <c r="C647" s="621"/>
      <c r="D647" s="584"/>
      <c r="E647" s="584"/>
      <c r="F647" s="651"/>
      <c r="G647" s="655"/>
      <c r="H647" s="622"/>
      <c r="I647" s="584"/>
      <c r="J647" s="625"/>
      <c r="K647" s="584"/>
      <c r="L647" s="586"/>
    </row>
    <row r="648" spans="2:12">
      <c r="B648" s="659">
        <v>642</v>
      </c>
      <c r="C648" s="621"/>
      <c r="D648" s="584"/>
      <c r="E648" s="584"/>
      <c r="F648" s="651"/>
      <c r="G648" s="655"/>
      <c r="H648" s="622"/>
      <c r="I648" s="584"/>
      <c r="J648" s="625"/>
      <c r="K648" s="584"/>
      <c r="L648" s="586"/>
    </row>
    <row r="649" spans="2:12">
      <c r="B649" s="659">
        <v>643</v>
      </c>
      <c r="C649" s="621"/>
      <c r="D649" s="584"/>
      <c r="E649" s="584"/>
      <c r="F649" s="651"/>
      <c r="G649" s="655"/>
      <c r="H649" s="622"/>
      <c r="I649" s="584"/>
      <c r="J649" s="625"/>
      <c r="K649" s="584"/>
      <c r="L649" s="586"/>
    </row>
    <row r="650" spans="2:12">
      <c r="B650" s="659">
        <v>644</v>
      </c>
      <c r="C650" s="621"/>
      <c r="D650" s="584"/>
      <c r="E650" s="584"/>
      <c r="F650" s="651"/>
      <c r="G650" s="655"/>
      <c r="H650" s="622"/>
      <c r="I650" s="584"/>
      <c r="J650" s="625"/>
      <c r="K650" s="584"/>
      <c r="L650" s="586"/>
    </row>
    <row r="651" spans="2:12">
      <c r="B651" s="659">
        <v>645</v>
      </c>
      <c r="C651" s="621"/>
      <c r="D651" s="584"/>
      <c r="E651" s="584"/>
      <c r="F651" s="651"/>
      <c r="G651" s="655"/>
      <c r="H651" s="622"/>
      <c r="I651" s="584"/>
      <c r="J651" s="625"/>
      <c r="K651" s="584"/>
      <c r="L651" s="586"/>
    </row>
    <row r="652" spans="2:12">
      <c r="B652" s="659">
        <v>646</v>
      </c>
      <c r="C652" s="621"/>
      <c r="D652" s="584"/>
      <c r="E652" s="584"/>
      <c r="F652" s="651"/>
      <c r="G652" s="655"/>
      <c r="H652" s="622"/>
      <c r="I652" s="584"/>
      <c r="J652" s="625"/>
      <c r="K652" s="584"/>
      <c r="L652" s="586"/>
    </row>
    <row r="653" spans="2:12">
      <c r="B653" s="659">
        <v>647</v>
      </c>
      <c r="C653" s="621"/>
      <c r="D653" s="584"/>
      <c r="E653" s="584"/>
      <c r="F653" s="651"/>
      <c r="G653" s="655"/>
      <c r="H653" s="622"/>
      <c r="I653" s="584"/>
      <c r="J653" s="625"/>
      <c r="K653" s="584"/>
      <c r="L653" s="586"/>
    </row>
    <row r="654" spans="2:12">
      <c r="B654" s="659">
        <v>648</v>
      </c>
      <c r="C654" s="621"/>
      <c r="D654" s="584"/>
      <c r="E654" s="584"/>
      <c r="F654" s="651"/>
      <c r="G654" s="655"/>
      <c r="H654" s="622"/>
      <c r="I654" s="584"/>
      <c r="J654" s="625"/>
      <c r="K654" s="584"/>
      <c r="L654" s="586"/>
    </row>
    <row r="655" spans="2:12">
      <c r="B655" s="659">
        <v>649</v>
      </c>
      <c r="C655" s="621"/>
      <c r="D655" s="584"/>
      <c r="E655" s="584"/>
      <c r="F655" s="651"/>
      <c r="G655" s="655"/>
      <c r="H655" s="622"/>
      <c r="I655" s="584"/>
      <c r="J655" s="625"/>
      <c r="K655" s="584"/>
      <c r="L655" s="586"/>
    </row>
    <row r="656" spans="2:12">
      <c r="B656" s="659">
        <v>650</v>
      </c>
      <c r="C656" s="621"/>
      <c r="D656" s="584"/>
      <c r="E656" s="584"/>
      <c r="F656" s="651"/>
      <c r="G656" s="655"/>
      <c r="H656" s="622"/>
      <c r="I656" s="584"/>
      <c r="J656" s="625"/>
      <c r="K656" s="584"/>
      <c r="L656" s="586"/>
    </row>
    <row r="657" spans="2:12">
      <c r="B657" s="659">
        <v>651</v>
      </c>
      <c r="C657" s="621"/>
      <c r="D657" s="584"/>
      <c r="E657" s="584"/>
      <c r="F657" s="651"/>
      <c r="G657" s="655"/>
      <c r="H657" s="622"/>
      <c r="I657" s="584"/>
      <c r="J657" s="625"/>
      <c r="K657" s="584"/>
      <c r="L657" s="586"/>
    </row>
    <row r="658" spans="2:12">
      <c r="B658" s="659">
        <v>652</v>
      </c>
      <c r="C658" s="621"/>
      <c r="D658" s="584"/>
      <c r="E658" s="584"/>
      <c r="F658" s="651"/>
      <c r="G658" s="655"/>
      <c r="H658" s="622"/>
      <c r="I658" s="584"/>
      <c r="J658" s="625"/>
      <c r="K658" s="584"/>
      <c r="L658" s="586"/>
    </row>
    <row r="659" spans="2:12">
      <c r="B659" s="659">
        <v>653</v>
      </c>
      <c r="C659" s="621"/>
      <c r="D659" s="584"/>
      <c r="E659" s="584"/>
      <c r="F659" s="651"/>
      <c r="G659" s="655"/>
      <c r="H659" s="622"/>
      <c r="I659" s="584"/>
      <c r="J659" s="625"/>
      <c r="K659" s="584"/>
      <c r="L659" s="586"/>
    </row>
    <row r="660" spans="2:12">
      <c r="B660" s="659">
        <v>654</v>
      </c>
      <c r="C660" s="621"/>
      <c r="D660" s="584"/>
      <c r="E660" s="584"/>
      <c r="F660" s="651"/>
      <c r="G660" s="655"/>
      <c r="H660" s="622"/>
      <c r="I660" s="584"/>
      <c r="J660" s="625"/>
      <c r="K660" s="584"/>
      <c r="L660" s="586"/>
    </row>
    <row r="661" spans="2:12">
      <c r="B661" s="659">
        <v>655</v>
      </c>
      <c r="C661" s="621"/>
      <c r="D661" s="584"/>
      <c r="E661" s="584"/>
      <c r="F661" s="651"/>
      <c r="G661" s="655"/>
      <c r="H661" s="622"/>
      <c r="I661" s="584"/>
      <c r="J661" s="625"/>
      <c r="K661" s="584"/>
      <c r="L661" s="586"/>
    </row>
    <row r="662" spans="2:12">
      <c r="B662" s="659">
        <v>656</v>
      </c>
      <c r="C662" s="621"/>
      <c r="D662" s="584"/>
      <c r="E662" s="584"/>
      <c r="F662" s="651"/>
      <c r="G662" s="655"/>
      <c r="H662" s="622"/>
      <c r="I662" s="584"/>
      <c r="J662" s="625"/>
      <c r="K662" s="584"/>
      <c r="L662" s="586"/>
    </row>
    <row r="663" spans="2:12">
      <c r="B663" s="659">
        <v>657</v>
      </c>
      <c r="C663" s="621"/>
      <c r="D663" s="584"/>
      <c r="E663" s="584"/>
      <c r="F663" s="651"/>
      <c r="G663" s="655"/>
      <c r="H663" s="622"/>
      <c r="I663" s="584"/>
      <c r="J663" s="625"/>
      <c r="K663" s="584"/>
      <c r="L663" s="586"/>
    </row>
    <row r="664" spans="2:12">
      <c r="B664" s="659">
        <v>658</v>
      </c>
      <c r="C664" s="621"/>
      <c r="D664" s="584"/>
      <c r="E664" s="584"/>
      <c r="F664" s="651"/>
      <c r="G664" s="655"/>
      <c r="H664" s="622"/>
      <c r="I664" s="584"/>
      <c r="J664" s="625"/>
      <c r="K664" s="584"/>
      <c r="L664" s="586"/>
    </row>
    <row r="665" spans="2:12">
      <c r="B665" s="659">
        <v>659</v>
      </c>
      <c r="C665" s="621"/>
      <c r="D665" s="584"/>
      <c r="E665" s="584"/>
      <c r="F665" s="651"/>
      <c r="G665" s="655"/>
      <c r="H665" s="622"/>
      <c r="I665" s="584"/>
      <c r="J665" s="625"/>
      <c r="K665" s="584"/>
      <c r="L665" s="586"/>
    </row>
    <row r="666" spans="2:12">
      <c r="B666" s="659">
        <v>660</v>
      </c>
      <c r="C666" s="621"/>
      <c r="D666" s="584"/>
      <c r="E666" s="584"/>
      <c r="F666" s="651"/>
      <c r="G666" s="655"/>
      <c r="H666" s="622"/>
      <c r="I666" s="584"/>
      <c r="J666" s="625"/>
      <c r="K666" s="584"/>
      <c r="L666" s="586"/>
    </row>
    <row r="667" spans="2:12">
      <c r="B667" s="659">
        <v>661</v>
      </c>
      <c r="C667" s="621"/>
      <c r="D667" s="584"/>
      <c r="E667" s="584"/>
      <c r="F667" s="651"/>
      <c r="G667" s="655"/>
      <c r="H667" s="622"/>
      <c r="I667" s="584"/>
      <c r="J667" s="625"/>
      <c r="K667" s="584"/>
      <c r="L667" s="586"/>
    </row>
    <row r="668" spans="2:12">
      <c r="B668" s="659">
        <v>662</v>
      </c>
      <c r="C668" s="621"/>
      <c r="D668" s="584"/>
      <c r="E668" s="584"/>
      <c r="F668" s="651"/>
      <c r="G668" s="655"/>
      <c r="H668" s="622"/>
      <c r="I668" s="584"/>
      <c r="J668" s="625"/>
      <c r="K668" s="584"/>
      <c r="L668" s="586"/>
    </row>
    <row r="669" spans="2:12">
      <c r="B669" s="659">
        <v>663</v>
      </c>
      <c r="C669" s="621"/>
      <c r="D669" s="584"/>
      <c r="E669" s="584"/>
      <c r="F669" s="651"/>
      <c r="G669" s="655"/>
      <c r="H669" s="622"/>
      <c r="I669" s="584"/>
      <c r="J669" s="625"/>
      <c r="K669" s="584"/>
      <c r="L669" s="586"/>
    </row>
    <row r="670" spans="2:12">
      <c r="B670" s="659">
        <v>664</v>
      </c>
      <c r="C670" s="621"/>
      <c r="D670" s="584"/>
      <c r="E670" s="584"/>
      <c r="F670" s="651"/>
      <c r="G670" s="655"/>
      <c r="H670" s="622"/>
      <c r="I670" s="584"/>
      <c r="J670" s="625"/>
      <c r="K670" s="584"/>
      <c r="L670" s="586"/>
    </row>
    <row r="671" spans="2:12">
      <c r="B671" s="659">
        <v>665</v>
      </c>
      <c r="C671" s="621"/>
      <c r="D671" s="584"/>
      <c r="E671" s="584"/>
      <c r="F671" s="651"/>
      <c r="G671" s="655"/>
      <c r="H671" s="622"/>
      <c r="I671" s="584"/>
      <c r="J671" s="625"/>
      <c r="K671" s="584"/>
      <c r="L671" s="586"/>
    </row>
    <row r="672" spans="2:12">
      <c r="B672" s="659">
        <v>666</v>
      </c>
      <c r="C672" s="621"/>
      <c r="D672" s="584"/>
      <c r="E672" s="584"/>
      <c r="F672" s="651"/>
      <c r="G672" s="655"/>
      <c r="H672" s="622"/>
      <c r="I672" s="584"/>
      <c r="J672" s="625"/>
      <c r="K672" s="584"/>
      <c r="L672" s="586"/>
    </row>
    <row r="673" spans="2:12">
      <c r="B673" s="659">
        <v>667</v>
      </c>
      <c r="C673" s="621"/>
      <c r="D673" s="584"/>
      <c r="E673" s="584"/>
      <c r="F673" s="651"/>
      <c r="G673" s="655"/>
      <c r="H673" s="622"/>
      <c r="I673" s="584"/>
      <c r="J673" s="625"/>
      <c r="K673" s="584"/>
      <c r="L673" s="586"/>
    </row>
    <row r="674" spans="2:12">
      <c r="B674" s="659">
        <v>668</v>
      </c>
      <c r="C674" s="621"/>
      <c r="D674" s="584"/>
      <c r="E674" s="584"/>
      <c r="F674" s="651"/>
      <c r="G674" s="655"/>
      <c r="H674" s="622"/>
      <c r="I674" s="584"/>
      <c r="J674" s="625"/>
      <c r="K674" s="584"/>
      <c r="L674" s="586"/>
    </row>
    <row r="675" spans="2:12">
      <c r="B675" s="659">
        <v>669</v>
      </c>
      <c r="C675" s="621"/>
      <c r="D675" s="584"/>
      <c r="E675" s="584"/>
      <c r="F675" s="651"/>
      <c r="G675" s="655"/>
      <c r="H675" s="622"/>
      <c r="I675" s="584"/>
      <c r="J675" s="625"/>
      <c r="K675" s="584"/>
      <c r="L675" s="586"/>
    </row>
    <row r="676" spans="2:12">
      <c r="B676" s="659">
        <v>670</v>
      </c>
      <c r="C676" s="621"/>
      <c r="D676" s="584"/>
      <c r="E676" s="584"/>
      <c r="F676" s="651"/>
      <c r="G676" s="655"/>
      <c r="H676" s="622"/>
      <c r="I676" s="584"/>
      <c r="J676" s="625"/>
      <c r="K676" s="584"/>
      <c r="L676" s="586"/>
    </row>
    <row r="677" spans="2:12">
      <c r="B677" s="659">
        <v>671</v>
      </c>
      <c r="C677" s="621"/>
      <c r="D677" s="584"/>
      <c r="E677" s="584"/>
      <c r="F677" s="651"/>
      <c r="G677" s="655"/>
      <c r="H677" s="622"/>
      <c r="I677" s="584"/>
      <c r="J677" s="625"/>
      <c r="K677" s="584"/>
      <c r="L677" s="586"/>
    </row>
    <row r="678" spans="2:12">
      <c r="B678" s="659">
        <v>672</v>
      </c>
      <c r="C678" s="621"/>
      <c r="D678" s="584"/>
      <c r="E678" s="584"/>
      <c r="F678" s="651"/>
      <c r="G678" s="655"/>
      <c r="H678" s="622"/>
      <c r="I678" s="584"/>
      <c r="J678" s="625"/>
      <c r="K678" s="584"/>
      <c r="L678" s="586"/>
    </row>
    <row r="679" spans="2:12">
      <c r="B679" s="659">
        <v>673</v>
      </c>
      <c r="C679" s="621"/>
      <c r="D679" s="584"/>
      <c r="E679" s="584"/>
      <c r="F679" s="651"/>
      <c r="G679" s="655"/>
      <c r="H679" s="622"/>
      <c r="I679" s="584"/>
      <c r="J679" s="625"/>
      <c r="K679" s="584"/>
      <c r="L679" s="586"/>
    </row>
    <row r="680" spans="2:12">
      <c r="B680" s="659">
        <v>674</v>
      </c>
      <c r="C680" s="621"/>
      <c r="D680" s="584"/>
      <c r="E680" s="584"/>
      <c r="F680" s="651"/>
      <c r="G680" s="655"/>
      <c r="H680" s="622"/>
      <c r="I680" s="584"/>
      <c r="J680" s="625"/>
      <c r="K680" s="584"/>
      <c r="L680" s="586"/>
    </row>
    <row r="681" spans="2:12">
      <c r="B681" s="659">
        <v>675</v>
      </c>
      <c r="C681" s="621"/>
      <c r="D681" s="584"/>
      <c r="E681" s="584"/>
      <c r="F681" s="651"/>
      <c r="G681" s="655"/>
      <c r="H681" s="622"/>
      <c r="I681" s="584"/>
      <c r="J681" s="625"/>
      <c r="K681" s="584"/>
      <c r="L681" s="586"/>
    </row>
    <row r="682" spans="2:12">
      <c r="B682" s="659">
        <v>676</v>
      </c>
      <c r="C682" s="621"/>
      <c r="D682" s="584"/>
      <c r="E682" s="584"/>
      <c r="F682" s="651"/>
      <c r="G682" s="655"/>
      <c r="H682" s="622"/>
      <c r="I682" s="584"/>
      <c r="J682" s="625"/>
      <c r="K682" s="584"/>
      <c r="L682" s="586"/>
    </row>
    <row r="683" spans="2:12">
      <c r="B683" s="659">
        <v>677</v>
      </c>
      <c r="C683" s="621"/>
      <c r="D683" s="584"/>
      <c r="E683" s="584"/>
      <c r="F683" s="651"/>
      <c r="G683" s="655"/>
      <c r="H683" s="622"/>
      <c r="I683" s="584"/>
      <c r="J683" s="625"/>
      <c r="K683" s="584"/>
      <c r="L683" s="586"/>
    </row>
    <row r="684" spans="2:12">
      <c r="B684" s="659">
        <v>678</v>
      </c>
      <c r="C684" s="621"/>
      <c r="D684" s="584"/>
      <c r="E684" s="584"/>
      <c r="F684" s="651"/>
      <c r="G684" s="655"/>
      <c r="H684" s="622"/>
      <c r="I684" s="584"/>
      <c r="J684" s="625"/>
      <c r="K684" s="584"/>
      <c r="L684" s="586"/>
    </row>
    <row r="685" spans="2:12">
      <c r="B685" s="659">
        <v>679</v>
      </c>
      <c r="C685" s="621"/>
      <c r="D685" s="584"/>
      <c r="E685" s="584"/>
      <c r="F685" s="651"/>
      <c r="G685" s="655"/>
      <c r="H685" s="622"/>
      <c r="I685" s="584"/>
      <c r="J685" s="625"/>
      <c r="K685" s="584"/>
      <c r="L685" s="586"/>
    </row>
    <row r="686" spans="2:12">
      <c r="B686" s="659">
        <v>680</v>
      </c>
      <c r="C686" s="621"/>
      <c r="D686" s="584"/>
      <c r="E686" s="584"/>
      <c r="F686" s="651"/>
      <c r="G686" s="655"/>
      <c r="H686" s="622"/>
      <c r="I686" s="584"/>
      <c r="J686" s="625"/>
      <c r="K686" s="584"/>
      <c r="L686" s="586"/>
    </row>
    <row r="687" spans="2:12">
      <c r="B687" s="659">
        <v>681</v>
      </c>
      <c r="C687" s="621"/>
      <c r="D687" s="584"/>
      <c r="E687" s="584"/>
      <c r="F687" s="651"/>
      <c r="G687" s="657"/>
      <c r="H687" s="597"/>
      <c r="I687" s="584"/>
      <c r="J687" s="644"/>
      <c r="K687" s="584"/>
      <c r="L687" s="586"/>
    </row>
    <row r="688" spans="2:12">
      <c r="B688" s="659">
        <v>682</v>
      </c>
      <c r="C688" s="658"/>
      <c r="D688" s="584"/>
      <c r="E688" s="584"/>
      <c r="F688" s="651"/>
      <c r="G688" s="657"/>
      <c r="H688" s="597"/>
      <c r="I688" s="584"/>
      <c r="J688" s="644"/>
      <c r="K688" s="584"/>
      <c r="L688" s="586"/>
    </row>
    <row r="689" spans="2:12">
      <c r="B689" s="659">
        <v>683</v>
      </c>
      <c r="C689" s="585"/>
      <c r="D689" s="584"/>
      <c r="E689" s="584"/>
      <c r="F689" s="651"/>
      <c r="G689" s="657"/>
      <c r="H689" s="597"/>
      <c r="I689" s="584"/>
      <c r="J689" s="644"/>
      <c r="K689" s="584"/>
      <c r="L689" s="586"/>
    </row>
    <row r="690" spans="2:12">
      <c r="B690" s="659">
        <v>684</v>
      </c>
      <c r="C690" s="585"/>
      <c r="D690" s="584"/>
      <c r="E690" s="584"/>
      <c r="F690" s="651"/>
      <c r="G690" s="657"/>
      <c r="H690" s="597"/>
      <c r="I690" s="584"/>
      <c r="J690" s="644"/>
      <c r="K690" s="584"/>
      <c r="L690" s="586"/>
    </row>
    <row r="691" spans="2:12">
      <c r="B691" s="659">
        <v>685</v>
      </c>
      <c r="C691" s="585"/>
      <c r="D691" s="584"/>
      <c r="E691" s="584"/>
      <c r="F691" s="651"/>
      <c r="G691" s="657"/>
      <c r="H691" s="597"/>
      <c r="I691" s="584"/>
      <c r="J691" s="644"/>
      <c r="K691" s="584"/>
      <c r="L691" s="586"/>
    </row>
    <row r="692" spans="2:12">
      <c r="B692" s="659">
        <v>686</v>
      </c>
      <c r="C692" s="585"/>
      <c r="D692" s="584"/>
      <c r="E692" s="584"/>
      <c r="F692" s="651"/>
      <c r="G692" s="657"/>
      <c r="H692" s="597"/>
      <c r="I692" s="584"/>
      <c r="J692" s="644"/>
      <c r="K692" s="584"/>
      <c r="L692" s="586"/>
    </row>
    <row r="693" spans="2:12">
      <c r="B693" s="659">
        <v>687</v>
      </c>
      <c r="C693" s="585"/>
      <c r="D693" s="584"/>
      <c r="E693" s="584"/>
      <c r="F693" s="651"/>
      <c r="G693" s="657"/>
      <c r="H693" s="597"/>
      <c r="I693" s="584"/>
      <c r="J693" s="644"/>
      <c r="K693" s="584"/>
      <c r="L693" s="586"/>
    </row>
    <row r="694" spans="2:12">
      <c r="B694" s="659">
        <v>688</v>
      </c>
      <c r="C694" s="585"/>
      <c r="D694" s="584"/>
      <c r="E694" s="584"/>
      <c r="F694" s="651"/>
      <c r="G694" s="657"/>
      <c r="H694" s="597"/>
      <c r="I694" s="584"/>
      <c r="J694" s="644"/>
      <c r="K694" s="584"/>
      <c r="L694" s="586"/>
    </row>
    <row r="695" spans="2:12">
      <c r="B695" s="659">
        <v>689</v>
      </c>
      <c r="C695" s="585"/>
      <c r="D695" s="584"/>
      <c r="E695" s="584"/>
      <c r="F695" s="651"/>
      <c r="G695" s="657"/>
      <c r="H695" s="597"/>
      <c r="I695" s="584"/>
      <c r="J695" s="644"/>
      <c r="K695" s="584"/>
      <c r="L695" s="586"/>
    </row>
    <row r="696" spans="2:12">
      <c r="B696" s="659">
        <v>690</v>
      </c>
      <c r="C696" s="585"/>
      <c r="D696" s="584"/>
      <c r="E696" s="584"/>
      <c r="F696" s="651"/>
      <c r="G696" s="657"/>
      <c r="H696" s="597"/>
      <c r="I696" s="584"/>
      <c r="J696" s="597"/>
      <c r="K696" s="584"/>
      <c r="L696" s="586"/>
    </row>
    <row r="697" spans="2:12">
      <c r="B697" s="659">
        <v>691</v>
      </c>
      <c r="C697" s="585"/>
      <c r="D697" s="584"/>
      <c r="E697" s="584"/>
      <c r="F697" s="651"/>
      <c r="G697" s="657"/>
      <c r="H697" s="597"/>
      <c r="I697" s="584"/>
      <c r="J697" s="597"/>
      <c r="K697" s="584"/>
      <c r="L697" s="586"/>
    </row>
    <row r="698" spans="2:12">
      <c r="B698" s="659">
        <v>692</v>
      </c>
      <c r="C698" s="585"/>
      <c r="D698" s="584"/>
      <c r="E698" s="584"/>
      <c r="F698" s="651"/>
      <c r="G698" s="657"/>
      <c r="H698" s="597"/>
      <c r="I698" s="584"/>
      <c r="J698" s="644"/>
      <c r="K698" s="584"/>
      <c r="L698" s="586"/>
    </row>
  </sheetData>
  <mergeCells count="12">
    <mergeCell ref="L5:L6"/>
    <mergeCell ref="B1:C1"/>
    <mergeCell ref="A2:L2"/>
    <mergeCell ref="B5:B6"/>
    <mergeCell ref="C5:C6"/>
    <mergeCell ref="D5:D6"/>
    <mergeCell ref="E5:E6"/>
    <mergeCell ref="F5:F6"/>
    <mergeCell ref="G5:G6"/>
    <mergeCell ref="H5:I5"/>
    <mergeCell ref="J5:K5"/>
    <mergeCell ref="B3:L3"/>
  </mergeCells>
  <printOptions horizontalCentered="1"/>
  <pageMargins left="0.6" right="0.3" top="0.3" bottom="0.3" header="0" footer="0"/>
  <pageSetup paperSize="9" scale="5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B050"/>
  </sheetPr>
  <dimension ref="A1:BG358"/>
  <sheetViews>
    <sheetView zoomScale="55" zoomScaleNormal="55" workbookViewId="0">
      <pane xSplit="2" ySplit="4" topLeftCell="C310" activePane="bottomRight" state="frozen"/>
      <selection pane="topRight" activeCell="C1" sqref="C1"/>
      <selection pane="bottomLeft" activeCell="A5" sqref="A5"/>
      <selection pane="bottomRight" activeCell="G291" sqref="G291"/>
    </sheetView>
  </sheetViews>
  <sheetFormatPr defaultColWidth="9.33203125" defaultRowHeight="13.2"/>
  <cols>
    <col min="1" max="1" width="10.5546875" style="97" customWidth="1"/>
    <col min="2" max="2" width="50.33203125" style="96" customWidth="1"/>
    <col min="3" max="3" width="15.33203125" style="95" customWidth="1"/>
    <col min="4" max="4" width="14.44140625" style="95" customWidth="1"/>
    <col min="5" max="8" width="10.5546875" style="90" customWidth="1"/>
    <col min="9" max="11" width="6.5546875" style="92" customWidth="1"/>
    <col min="12" max="12" width="6.5546875" style="290" customWidth="1"/>
    <col min="13" max="15" width="6.5546875" style="92" customWidth="1"/>
    <col min="16" max="16" width="10.5546875" style="90" customWidth="1"/>
    <col min="17" max="20" width="6.5546875" style="92" customWidth="1"/>
    <col min="21" max="21" width="10.5546875" style="90" customWidth="1"/>
    <col min="22" max="24" width="6.5546875" style="92" customWidth="1"/>
    <col min="25" max="25" width="10.5546875" style="90" customWidth="1"/>
    <col min="26" max="32" width="6.5546875" style="92" customWidth="1"/>
    <col min="33" max="33" width="6.5546875" style="295" customWidth="1"/>
    <col min="34" max="39" width="6.5546875" style="92" customWidth="1"/>
    <col min="40" max="40" width="6.5546875" style="94" customWidth="1"/>
    <col min="41" max="41" width="6.5546875" style="93" customWidth="1"/>
    <col min="42" max="44" width="6.5546875" style="92" customWidth="1"/>
    <col min="45" max="46" width="10.5546875" style="90" customWidth="1"/>
    <col min="47" max="53" width="6.5546875" style="92" customWidth="1"/>
    <col min="54" max="54" width="12.44140625" style="92" customWidth="1"/>
    <col min="55" max="55" width="7.6640625" style="92" customWidth="1"/>
    <col min="56" max="56" width="26.5546875" style="91" customWidth="1"/>
    <col min="57" max="57" width="10.5546875" style="90" customWidth="1"/>
    <col min="58" max="58" width="9.5546875" style="90" customWidth="1"/>
    <col min="59" max="16384" width="9.33203125" style="90"/>
  </cols>
  <sheetData>
    <row r="1" spans="1:59" ht="20.25" customHeight="1">
      <c r="A1" s="174"/>
      <c r="B1" s="173"/>
      <c r="C1" s="172"/>
      <c r="D1" s="172"/>
    </row>
    <row r="2" spans="1:59" ht="39.75" customHeight="1">
      <c r="A2" s="752" t="s">
        <v>394</v>
      </c>
      <c r="B2" s="752"/>
      <c r="C2" s="752"/>
      <c r="D2" s="752"/>
      <c r="E2" s="752"/>
      <c r="F2" s="752"/>
      <c r="G2" s="752"/>
      <c r="H2" s="752"/>
      <c r="I2" s="752"/>
      <c r="J2" s="752"/>
      <c r="K2" s="752"/>
      <c r="L2" s="752"/>
      <c r="M2" s="752"/>
      <c r="N2" s="752"/>
      <c r="O2" s="752"/>
      <c r="P2" s="752"/>
      <c r="Q2" s="752"/>
      <c r="R2" s="752"/>
      <c r="S2" s="752"/>
      <c r="T2" s="752"/>
      <c r="U2" s="752"/>
      <c r="V2" s="752"/>
      <c r="W2" s="752"/>
      <c r="X2" s="752"/>
      <c r="Y2" s="752"/>
      <c r="Z2" s="752"/>
      <c r="AA2" s="752"/>
      <c r="AB2" s="752"/>
      <c r="AC2" s="752"/>
      <c r="AD2" s="752"/>
      <c r="AE2" s="752"/>
      <c r="AF2" s="752"/>
      <c r="AG2" s="752"/>
      <c r="AH2" s="752"/>
      <c r="AI2" s="752"/>
      <c r="AJ2" s="752"/>
      <c r="AK2" s="752"/>
      <c r="AL2" s="752"/>
      <c r="AM2" s="752"/>
      <c r="AN2" s="752"/>
      <c r="AO2" s="752"/>
      <c r="AP2" s="752"/>
      <c r="AQ2" s="752"/>
      <c r="AR2" s="752"/>
      <c r="AS2" s="752"/>
      <c r="AT2" s="752"/>
      <c r="AU2" s="752"/>
      <c r="AV2" s="752"/>
      <c r="AW2" s="752"/>
      <c r="AX2" s="752"/>
      <c r="AY2" s="752"/>
      <c r="AZ2" s="752"/>
      <c r="BA2" s="752"/>
      <c r="BB2" s="752"/>
      <c r="BC2" s="752"/>
      <c r="BD2" s="752"/>
    </row>
    <row r="3" spans="1:59" ht="21" customHeight="1">
      <c r="A3" s="739" t="s">
        <v>0</v>
      </c>
      <c r="B3" s="741" t="s">
        <v>278</v>
      </c>
      <c r="C3" s="171"/>
      <c r="D3" s="743" t="s">
        <v>279</v>
      </c>
      <c r="E3" s="301" t="s">
        <v>201</v>
      </c>
      <c r="F3" s="301"/>
      <c r="G3" s="301"/>
      <c r="H3" s="301"/>
      <c r="I3" s="302"/>
      <c r="J3" s="302"/>
      <c r="K3" s="302"/>
      <c r="L3" s="302"/>
      <c r="M3" s="302"/>
      <c r="N3" s="302"/>
      <c r="O3" s="302"/>
      <c r="P3" s="192" t="s">
        <v>45</v>
      </c>
      <c r="Q3" s="192" t="s">
        <v>48</v>
      </c>
      <c r="R3" s="192" t="s">
        <v>51</v>
      </c>
      <c r="S3" s="189" t="s">
        <v>55</v>
      </c>
      <c r="T3" s="192" t="s">
        <v>57</v>
      </c>
      <c r="U3" s="189" t="s">
        <v>60</v>
      </c>
      <c r="V3" s="192" t="s">
        <v>63</v>
      </c>
      <c r="W3" s="192" t="s">
        <v>114</v>
      </c>
      <c r="X3" s="192" t="s">
        <v>66</v>
      </c>
      <c r="Y3" s="302" t="s">
        <v>80</v>
      </c>
      <c r="Z3" s="302" t="s">
        <v>82</v>
      </c>
      <c r="AA3" s="302" t="s">
        <v>68</v>
      </c>
      <c r="AB3" s="302" t="s">
        <v>70</v>
      </c>
      <c r="AC3" s="302" t="s">
        <v>72</v>
      </c>
      <c r="AD3" s="302" t="s">
        <v>74</v>
      </c>
      <c r="AE3" s="302" t="s">
        <v>84</v>
      </c>
      <c r="AF3" s="303" t="s">
        <v>86</v>
      </c>
      <c r="AG3" s="302" t="s">
        <v>351</v>
      </c>
      <c r="AH3" s="302" t="s">
        <v>89</v>
      </c>
      <c r="AI3" s="92" t="s">
        <v>94</v>
      </c>
      <c r="AJ3" s="92" t="s">
        <v>111</v>
      </c>
      <c r="AK3" s="302" t="s">
        <v>113</v>
      </c>
      <c r="AL3" s="302" t="s">
        <v>76</v>
      </c>
      <c r="AM3" s="302" t="s">
        <v>78</v>
      </c>
      <c r="AN3" s="302" t="s">
        <v>88</v>
      </c>
      <c r="AO3" s="92" t="s">
        <v>92</v>
      </c>
      <c r="AP3" s="92" t="s">
        <v>117</v>
      </c>
      <c r="AQ3" s="92" t="s">
        <v>119</v>
      </c>
      <c r="AR3" s="302" t="s">
        <v>97</v>
      </c>
      <c r="AS3" s="301" t="s">
        <v>100</v>
      </c>
      <c r="AT3" s="301" t="s">
        <v>103</v>
      </c>
      <c r="AU3" s="92" t="s">
        <v>106</v>
      </c>
      <c r="AV3" s="92" t="s">
        <v>109</v>
      </c>
      <c r="AW3" s="92" t="s">
        <v>121</v>
      </c>
      <c r="AX3" s="92" t="s">
        <v>123</v>
      </c>
      <c r="AY3" s="92" t="s">
        <v>126</v>
      </c>
      <c r="AZ3" s="92" t="s">
        <v>129</v>
      </c>
      <c r="BA3" s="92" t="s">
        <v>131</v>
      </c>
      <c r="BB3" s="745" t="s">
        <v>198</v>
      </c>
      <c r="BC3" s="747" t="s">
        <v>199</v>
      </c>
      <c r="BD3" s="701" t="s">
        <v>200</v>
      </c>
    </row>
    <row r="4" spans="1:59" s="161" customFormat="1" ht="45" customHeight="1">
      <c r="A4" s="740"/>
      <c r="B4" s="742"/>
      <c r="C4" s="170" t="s">
        <v>279</v>
      </c>
      <c r="D4" s="744"/>
      <c r="E4" s="165" t="s">
        <v>15</v>
      </c>
      <c r="F4" s="165" t="s">
        <v>16</v>
      </c>
      <c r="G4" s="165" t="s">
        <v>19</v>
      </c>
      <c r="H4" s="165" t="s">
        <v>22</v>
      </c>
      <c r="I4" s="168" t="s">
        <v>25</v>
      </c>
      <c r="J4" s="333" t="s">
        <v>28</v>
      </c>
      <c r="K4" s="333" t="s">
        <v>31</v>
      </c>
      <c r="L4" s="291" t="s">
        <v>382</v>
      </c>
      <c r="M4" s="333" t="s">
        <v>34</v>
      </c>
      <c r="N4" s="333" t="s">
        <v>37</v>
      </c>
      <c r="O4" s="169" t="s">
        <v>40</v>
      </c>
      <c r="P4" s="165" t="s">
        <v>45</v>
      </c>
      <c r="Q4" s="168" t="s">
        <v>48</v>
      </c>
      <c r="R4" s="333" t="s">
        <v>51</v>
      </c>
      <c r="S4" s="333" t="s">
        <v>55</v>
      </c>
      <c r="T4" s="169" t="s">
        <v>57</v>
      </c>
      <c r="U4" s="165" t="s">
        <v>60</v>
      </c>
      <c r="V4" s="168" t="s">
        <v>63</v>
      </c>
      <c r="W4" s="163" t="s">
        <v>114</v>
      </c>
      <c r="X4" s="333" t="s">
        <v>66</v>
      </c>
      <c r="Y4" s="165" t="s">
        <v>80</v>
      </c>
      <c r="Z4" s="168" t="s">
        <v>82</v>
      </c>
      <c r="AA4" s="333" t="s">
        <v>68</v>
      </c>
      <c r="AB4" s="333" t="s">
        <v>70</v>
      </c>
      <c r="AC4" s="333" t="s">
        <v>72</v>
      </c>
      <c r="AD4" s="333" t="s">
        <v>74</v>
      </c>
      <c r="AE4" s="333" t="s">
        <v>84</v>
      </c>
      <c r="AF4" s="333" t="s">
        <v>86</v>
      </c>
      <c r="AG4" s="296" t="s">
        <v>351</v>
      </c>
      <c r="AH4" s="163" t="s">
        <v>89</v>
      </c>
      <c r="AI4" s="163" t="s">
        <v>94</v>
      </c>
      <c r="AJ4" s="163" t="s">
        <v>111</v>
      </c>
      <c r="AK4" s="163" t="s">
        <v>113</v>
      </c>
      <c r="AL4" s="333" t="s">
        <v>76</v>
      </c>
      <c r="AM4" s="169" t="s">
        <v>78</v>
      </c>
      <c r="AN4" s="167" t="s">
        <v>88</v>
      </c>
      <c r="AO4" s="166" t="s">
        <v>92</v>
      </c>
      <c r="AP4" s="163" t="s">
        <v>117</v>
      </c>
      <c r="AQ4" s="163" t="s">
        <v>119</v>
      </c>
      <c r="AR4" s="162" t="s">
        <v>97</v>
      </c>
      <c r="AS4" s="165" t="s">
        <v>100</v>
      </c>
      <c r="AT4" s="165" t="s">
        <v>103</v>
      </c>
      <c r="AU4" s="164" t="s">
        <v>106</v>
      </c>
      <c r="AV4" s="163" t="s">
        <v>109</v>
      </c>
      <c r="AW4" s="163" t="s">
        <v>121</v>
      </c>
      <c r="AX4" s="163" t="s">
        <v>123</v>
      </c>
      <c r="AY4" s="163" t="s">
        <v>126</v>
      </c>
      <c r="AZ4" s="163" t="s">
        <v>129</v>
      </c>
      <c r="BA4" s="162" t="s">
        <v>131</v>
      </c>
      <c r="BB4" s="746"/>
      <c r="BC4" s="748"/>
      <c r="BD4" s="698"/>
    </row>
    <row r="5" spans="1:59" ht="20.100000000000001" customHeight="1">
      <c r="A5" s="160"/>
      <c r="B5" s="331" t="s">
        <v>140</v>
      </c>
      <c r="C5" s="332"/>
      <c r="D5" s="350">
        <f>SUBTOTAL(9,D7,D14,D21,D28,D35,D42,D49,D63,D70,D77,D84,D91,D98,D105,D112,D120,D127,D134,D142,D175,D194,D198,D202,D206,D210,D215,D219,D226,D233,D240,D247,D254,D258,D262,D266,D273,D281,D288,D295,D302,D309,D316,D323,D330,D337,D344,D351)</f>
        <v>0</v>
      </c>
      <c r="E5" s="350">
        <f t="shared" ref="E5:BA5" si="0">SUBTOTAL(9,E7,E14,E21,E28,E35,E42,E49,E63,E70,E77,E84,E91,E98,E105,E112,E120,E127,E134,E142,E175,E194,E198,E202,E206,E210,E215,E219,E226,E233,E240,E247,E254,E258,E262,E266,E273,E281,E288,E295,E302,E309,E316,E323,E330,E337,E344,E351)</f>
        <v>0</v>
      </c>
      <c r="F5" s="350">
        <f t="shared" si="0"/>
        <v>0</v>
      </c>
      <c r="G5" s="350">
        <f t="shared" si="0"/>
        <v>0</v>
      </c>
      <c r="H5" s="350">
        <f t="shared" si="0"/>
        <v>0</v>
      </c>
      <c r="I5" s="350">
        <f t="shared" si="0"/>
        <v>0</v>
      </c>
      <c r="J5" s="350">
        <f t="shared" si="0"/>
        <v>0</v>
      </c>
      <c r="K5" s="350">
        <f t="shared" si="0"/>
        <v>0</v>
      </c>
      <c r="L5" s="350">
        <f t="shared" si="0"/>
        <v>0</v>
      </c>
      <c r="M5" s="350">
        <f t="shared" si="0"/>
        <v>0</v>
      </c>
      <c r="N5" s="350">
        <f t="shared" si="0"/>
        <v>0</v>
      </c>
      <c r="O5" s="350">
        <f t="shared" si="0"/>
        <v>0</v>
      </c>
      <c r="P5" s="350">
        <f t="shared" si="0"/>
        <v>0</v>
      </c>
      <c r="Q5" s="350">
        <f t="shared" si="0"/>
        <v>0</v>
      </c>
      <c r="R5" s="350">
        <f t="shared" si="0"/>
        <v>0</v>
      </c>
      <c r="S5" s="350">
        <f t="shared" si="0"/>
        <v>0</v>
      </c>
      <c r="T5" s="350">
        <f t="shared" si="0"/>
        <v>0</v>
      </c>
      <c r="U5" s="350">
        <f t="shared" si="0"/>
        <v>0</v>
      </c>
      <c r="V5" s="350">
        <f t="shared" si="0"/>
        <v>0</v>
      </c>
      <c r="W5" s="350">
        <f t="shared" si="0"/>
        <v>0</v>
      </c>
      <c r="X5" s="350">
        <f t="shared" si="0"/>
        <v>0</v>
      </c>
      <c r="Y5" s="350">
        <f t="shared" si="0"/>
        <v>0</v>
      </c>
      <c r="Z5" s="350">
        <f t="shared" si="0"/>
        <v>0</v>
      </c>
      <c r="AA5" s="350">
        <f t="shared" si="0"/>
        <v>0</v>
      </c>
      <c r="AB5" s="350">
        <f t="shared" si="0"/>
        <v>0</v>
      </c>
      <c r="AC5" s="350">
        <f t="shared" si="0"/>
        <v>0</v>
      </c>
      <c r="AD5" s="350">
        <f t="shared" si="0"/>
        <v>0</v>
      </c>
      <c r="AE5" s="350">
        <f t="shared" si="0"/>
        <v>0</v>
      </c>
      <c r="AF5" s="350">
        <f t="shared" si="0"/>
        <v>0</v>
      </c>
      <c r="AG5" s="350">
        <f t="shared" si="0"/>
        <v>0</v>
      </c>
      <c r="AH5" s="350">
        <f t="shared" si="0"/>
        <v>0</v>
      </c>
      <c r="AI5" s="350">
        <f t="shared" si="0"/>
        <v>0</v>
      </c>
      <c r="AJ5" s="350">
        <f t="shared" si="0"/>
        <v>0</v>
      </c>
      <c r="AK5" s="350">
        <f t="shared" si="0"/>
        <v>0</v>
      </c>
      <c r="AL5" s="350">
        <f t="shared" si="0"/>
        <v>0</v>
      </c>
      <c r="AM5" s="350">
        <f t="shared" si="0"/>
        <v>0</v>
      </c>
      <c r="AN5" s="350">
        <f t="shared" si="0"/>
        <v>0</v>
      </c>
      <c r="AO5" s="350">
        <f t="shared" si="0"/>
        <v>0</v>
      </c>
      <c r="AP5" s="350">
        <f t="shared" si="0"/>
        <v>0</v>
      </c>
      <c r="AQ5" s="350">
        <f t="shared" si="0"/>
        <v>0</v>
      </c>
      <c r="AR5" s="350">
        <f t="shared" si="0"/>
        <v>0</v>
      </c>
      <c r="AS5" s="350">
        <f t="shared" si="0"/>
        <v>0</v>
      </c>
      <c r="AT5" s="350">
        <f t="shared" si="0"/>
        <v>0</v>
      </c>
      <c r="AU5" s="350">
        <f t="shared" si="0"/>
        <v>0</v>
      </c>
      <c r="AV5" s="350">
        <f t="shared" si="0"/>
        <v>0</v>
      </c>
      <c r="AW5" s="350">
        <f t="shared" si="0"/>
        <v>0</v>
      </c>
      <c r="AX5" s="350">
        <f t="shared" si="0"/>
        <v>0</v>
      </c>
      <c r="AY5" s="350">
        <f t="shared" si="0"/>
        <v>0</v>
      </c>
      <c r="AZ5" s="350">
        <f t="shared" si="0"/>
        <v>0</v>
      </c>
      <c r="BA5" s="350">
        <f t="shared" si="0"/>
        <v>0</v>
      </c>
      <c r="BB5" s="105" t="s">
        <v>212</v>
      </c>
      <c r="BC5" s="159"/>
      <c r="BD5" s="158"/>
      <c r="BE5" s="132">
        <v>2016</v>
      </c>
      <c r="BF5" s="132"/>
      <c r="BG5" s="132"/>
    </row>
    <row r="6" spans="1:59" s="156" customFormat="1" ht="22.2" customHeight="1">
      <c r="A6" s="418">
        <v>1</v>
      </c>
      <c r="B6" s="157" t="s">
        <v>393</v>
      </c>
      <c r="C6" s="111"/>
      <c r="D6" s="349">
        <f>D11+D18+D25+D32+D39+D46+D53+D60+D67+D74+D81+D88+D95+D102+D109+D117+D124+D131+D138+D143+D176+D195+D199+D203+D207+D211+D216+D223+D230+D237+D244+D251+D270+D277+D285+D292+D299+D306+D313+D320+D327+D334+D341+D348+D355++D255+D259+D263</f>
        <v>0</v>
      </c>
      <c r="E6" s="349">
        <f t="shared" ref="E6:BA6" si="1">E11+E18+E25+E32+E39+E46+E53+E60+E67+E74+E81+E88+E95+E102+E109+E117+E124+E131+E138+E143+E176+E195+E199+E203+E207+E211+E216+E223+E230+E237+E244+E251+E270+E277+E285+E292+E299+E306+E313+E320+E327+E334+E341+E348+E355++E255+E259+E263</f>
        <v>0</v>
      </c>
      <c r="F6" s="349">
        <f t="shared" si="1"/>
        <v>0</v>
      </c>
      <c r="G6" s="349">
        <f t="shared" si="1"/>
        <v>0</v>
      </c>
      <c r="H6" s="349">
        <f t="shared" si="1"/>
        <v>0</v>
      </c>
      <c r="I6" s="349">
        <f t="shared" si="1"/>
        <v>0</v>
      </c>
      <c r="J6" s="349">
        <f t="shared" si="1"/>
        <v>0</v>
      </c>
      <c r="K6" s="349">
        <f t="shared" si="1"/>
        <v>0</v>
      </c>
      <c r="L6" s="349">
        <f t="shared" si="1"/>
        <v>0</v>
      </c>
      <c r="M6" s="349">
        <f t="shared" si="1"/>
        <v>0</v>
      </c>
      <c r="N6" s="349">
        <f t="shared" si="1"/>
        <v>0</v>
      </c>
      <c r="O6" s="349">
        <f t="shared" si="1"/>
        <v>0</v>
      </c>
      <c r="P6" s="349">
        <f t="shared" si="1"/>
        <v>0</v>
      </c>
      <c r="Q6" s="349">
        <f t="shared" si="1"/>
        <v>0</v>
      </c>
      <c r="R6" s="349">
        <f t="shared" si="1"/>
        <v>0</v>
      </c>
      <c r="S6" s="349">
        <f t="shared" si="1"/>
        <v>0</v>
      </c>
      <c r="T6" s="349">
        <f t="shared" si="1"/>
        <v>0</v>
      </c>
      <c r="U6" s="349">
        <f t="shared" si="1"/>
        <v>0</v>
      </c>
      <c r="V6" s="349">
        <f t="shared" si="1"/>
        <v>0</v>
      </c>
      <c r="W6" s="349">
        <f t="shared" si="1"/>
        <v>0</v>
      </c>
      <c r="X6" s="349">
        <f t="shared" si="1"/>
        <v>0</v>
      </c>
      <c r="Y6" s="349">
        <f t="shared" si="1"/>
        <v>0</v>
      </c>
      <c r="Z6" s="349">
        <f t="shared" si="1"/>
        <v>0</v>
      </c>
      <c r="AA6" s="349">
        <f t="shared" si="1"/>
        <v>0</v>
      </c>
      <c r="AB6" s="349">
        <f t="shared" si="1"/>
        <v>0</v>
      </c>
      <c r="AC6" s="349">
        <f t="shared" si="1"/>
        <v>0</v>
      </c>
      <c r="AD6" s="349">
        <f t="shared" si="1"/>
        <v>0</v>
      </c>
      <c r="AE6" s="349">
        <f t="shared" si="1"/>
        <v>0</v>
      </c>
      <c r="AF6" s="349">
        <f t="shared" si="1"/>
        <v>0</v>
      </c>
      <c r="AG6" s="349">
        <f t="shared" si="1"/>
        <v>0</v>
      </c>
      <c r="AH6" s="349">
        <f t="shared" si="1"/>
        <v>0</v>
      </c>
      <c r="AI6" s="349">
        <f t="shared" si="1"/>
        <v>0</v>
      </c>
      <c r="AJ6" s="349">
        <f t="shared" si="1"/>
        <v>0</v>
      </c>
      <c r="AK6" s="349">
        <f t="shared" si="1"/>
        <v>0</v>
      </c>
      <c r="AL6" s="349">
        <f t="shared" si="1"/>
        <v>0</v>
      </c>
      <c r="AM6" s="349">
        <f t="shared" si="1"/>
        <v>0</v>
      </c>
      <c r="AN6" s="349">
        <f t="shared" si="1"/>
        <v>0</v>
      </c>
      <c r="AO6" s="349">
        <f t="shared" si="1"/>
        <v>0</v>
      </c>
      <c r="AP6" s="349">
        <f t="shared" si="1"/>
        <v>0</v>
      </c>
      <c r="AQ6" s="349">
        <f t="shared" si="1"/>
        <v>0</v>
      </c>
      <c r="AR6" s="349">
        <f t="shared" si="1"/>
        <v>0</v>
      </c>
      <c r="AS6" s="349">
        <f t="shared" si="1"/>
        <v>0</v>
      </c>
      <c r="AT6" s="349">
        <f t="shared" si="1"/>
        <v>0</v>
      </c>
      <c r="AU6" s="349">
        <f t="shared" si="1"/>
        <v>0</v>
      </c>
      <c r="AV6" s="349">
        <f t="shared" si="1"/>
        <v>0</v>
      </c>
      <c r="AW6" s="349">
        <f t="shared" si="1"/>
        <v>0</v>
      </c>
      <c r="AX6" s="349">
        <f t="shared" si="1"/>
        <v>0</v>
      </c>
      <c r="AY6" s="349">
        <f t="shared" si="1"/>
        <v>0</v>
      </c>
      <c r="AZ6" s="349">
        <f t="shared" si="1"/>
        <v>0</v>
      </c>
      <c r="BA6" s="349">
        <f t="shared" si="1"/>
        <v>0</v>
      </c>
      <c r="BB6" s="105" t="s">
        <v>212</v>
      </c>
      <c r="BC6" s="110"/>
      <c r="BD6" s="110"/>
      <c r="BE6" s="132">
        <v>2016</v>
      </c>
      <c r="BF6" s="110"/>
      <c r="BG6" s="110"/>
    </row>
    <row r="7" spans="1:59" s="155" customFormat="1" ht="22.2" customHeight="1">
      <c r="A7" s="418" t="s">
        <v>15</v>
      </c>
      <c r="B7" s="260" t="s">
        <v>280</v>
      </c>
      <c r="C7" s="111">
        <f>SUM(C8,C11)</f>
        <v>0</v>
      </c>
      <c r="D7" s="111">
        <f>SUM(D8+D11)</f>
        <v>0</v>
      </c>
      <c r="E7" s="111">
        <f t="shared" ref="E7:K7" si="2">SUM(E8,E11)</f>
        <v>0</v>
      </c>
      <c r="F7" s="111">
        <f t="shared" si="2"/>
        <v>0</v>
      </c>
      <c r="G7" s="111">
        <f t="shared" si="2"/>
        <v>0</v>
      </c>
      <c r="H7" s="111">
        <f t="shared" si="2"/>
        <v>0</v>
      </c>
      <c r="I7" s="111">
        <f t="shared" si="2"/>
        <v>0</v>
      </c>
      <c r="J7" s="111">
        <f t="shared" si="2"/>
        <v>0</v>
      </c>
      <c r="K7" s="111">
        <f t="shared" si="2"/>
        <v>0</v>
      </c>
      <c r="L7" s="292"/>
      <c r="M7" s="111">
        <f t="shared" ref="M7:AF7" si="3">SUM(M8,M11)</f>
        <v>0</v>
      </c>
      <c r="N7" s="111">
        <f t="shared" si="3"/>
        <v>0</v>
      </c>
      <c r="O7" s="111">
        <f t="shared" si="3"/>
        <v>0</v>
      </c>
      <c r="P7" s="111">
        <f t="shared" si="3"/>
        <v>0</v>
      </c>
      <c r="Q7" s="111">
        <f t="shared" si="3"/>
        <v>0</v>
      </c>
      <c r="R7" s="111">
        <f t="shared" si="3"/>
        <v>0</v>
      </c>
      <c r="S7" s="111">
        <f t="shared" si="3"/>
        <v>0</v>
      </c>
      <c r="T7" s="111">
        <f t="shared" si="3"/>
        <v>0</v>
      </c>
      <c r="U7" s="111">
        <f t="shared" si="3"/>
        <v>0</v>
      </c>
      <c r="V7" s="111">
        <f t="shared" si="3"/>
        <v>0</v>
      </c>
      <c r="W7" s="111">
        <f t="shared" si="3"/>
        <v>0</v>
      </c>
      <c r="X7" s="111">
        <f t="shared" si="3"/>
        <v>0</v>
      </c>
      <c r="Y7" s="111">
        <f t="shared" si="3"/>
        <v>0</v>
      </c>
      <c r="Z7" s="111">
        <f t="shared" si="3"/>
        <v>0</v>
      </c>
      <c r="AA7" s="111">
        <f t="shared" si="3"/>
        <v>0</v>
      </c>
      <c r="AB7" s="111">
        <f t="shared" si="3"/>
        <v>0</v>
      </c>
      <c r="AC7" s="111">
        <f t="shared" si="3"/>
        <v>0</v>
      </c>
      <c r="AD7" s="111">
        <f t="shared" si="3"/>
        <v>0</v>
      </c>
      <c r="AE7" s="111">
        <f t="shared" si="3"/>
        <v>0</v>
      </c>
      <c r="AF7" s="111">
        <f t="shared" si="3"/>
        <v>0</v>
      </c>
      <c r="AG7" s="297"/>
      <c r="AH7" s="111">
        <f t="shared" ref="AH7:BA7" si="4">SUM(AH8,AH11)</f>
        <v>0</v>
      </c>
      <c r="AI7" s="111">
        <f t="shared" si="4"/>
        <v>0</v>
      </c>
      <c r="AJ7" s="111">
        <f t="shared" si="4"/>
        <v>0</v>
      </c>
      <c r="AK7" s="111">
        <f t="shared" si="4"/>
        <v>0</v>
      </c>
      <c r="AL7" s="111">
        <f t="shared" si="4"/>
        <v>0</v>
      </c>
      <c r="AM7" s="111">
        <f t="shared" si="4"/>
        <v>0</v>
      </c>
      <c r="AN7" s="111">
        <f t="shared" si="4"/>
        <v>0</v>
      </c>
      <c r="AO7" s="111">
        <f t="shared" si="4"/>
        <v>0</v>
      </c>
      <c r="AP7" s="111">
        <f t="shared" si="4"/>
        <v>0</v>
      </c>
      <c r="AQ7" s="111">
        <f t="shared" si="4"/>
        <v>0</v>
      </c>
      <c r="AR7" s="111">
        <f t="shared" si="4"/>
        <v>0</v>
      </c>
      <c r="AS7" s="111">
        <f t="shared" si="4"/>
        <v>0</v>
      </c>
      <c r="AT7" s="111">
        <f t="shared" si="4"/>
        <v>0</v>
      </c>
      <c r="AU7" s="111">
        <f t="shared" si="4"/>
        <v>0</v>
      </c>
      <c r="AV7" s="111">
        <f t="shared" si="4"/>
        <v>0</v>
      </c>
      <c r="AW7" s="111">
        <f t="shared" si="4"/>
        <v>0</v>
      </c>
      <c r="AX7" s="111">
        <f t="shared" si="4"/>
        <v>0</v>
      </c>
      <c r="AY7" s="111">
        <f t="shared" si="4"/>
        <v>0</v>
      </c>
      <c r="AZ7" s="111">
        <f t="shared" si="4"/>
        <v>0</v>
      </c>
      <c r="BA7" s="111">
        <f t="shared" si="4"/>
        <v>0</v>
      </c>
      <c r="BB7" s="105" t="s">
        <v>212</v>
      </c>
      <c r="BC7" s="110"/>
      <c r="BD7" s="110"/>
      <c r="BE7" s="132">
        <v>2016</v>
      </c>
      <c r="BF7" s="110"/>
      <c r="BG7" s="110"/>
    </row>
    <row r="8" spans="1:59" s="145" customFormat="1" ht="22.2" customHeight="1">
      <c r="A8" s="418" t="s">
        <v>15</v>
      </c>
      <c r="B8" s="112" t="s">
        <v>281</v>
      </c>
      <c r="C8" s="111"/>
      <c r="D8" s="111">
        <f t="shared" ref="D8:D13" si="5">SUM(E8:BA8)</f>
        <v>0</v>
      </c>
      <c r="E8" s="111">
        <f t="shared" ref="E8:K8" si="6">SUM(E9:E10)</f>
        <v>0</v>
      </c>
      <c r="F8" s="111">
        <f t="shared" si="6"/>
        <v>0</v>
      </c>
      <c r="G8" s="111">
        <f t="shared" si="6"/>
        <v>0</v>
      </c>
      <c r="H8" s="111">
        <f t="shared" si="6"/>
        <v>0</v>
      </c>
      <c r="I8" s="111">
        <f t="shared" si="6"/>
        <v>0</v>
      </c>
      <c r="J8" s="111">
        <f t="shared" si="6"/>
        <v>0</v>
      </c>
      <c r="K8" s="111">
        <f t="shared" si="6"/>
        <v>0</v>
      </c>
      <c r="L8" s="292"/>
      <c r="M8" s="111">
        <f t="shared" ref="M8:AF8" si="7">SUM(M9:M10)</f>
        <v>0</v>
      </c>
      <c r="N8" s="111">
        <f t="shared" si="7"/>
        <v>0</v>
      </c>
      <c r="O8" s="111">
        <f t="shared" si="7"/>
        <v>0</v>
      </c>
      <c r="P8" s="111">
        <f t="shared" si="7"/>
        <v>0</v>
      </c>
      <c r="Q8" s="111">
        <f t="shared" si="7"/>
        <v>0</v>
      </c>
      <c r="R8" s="111">
        <f t="shared" si="7"/>
        <v>0</v>
      </c>
      <c r="S8" s="111">
        <f t="shared" si="7"/>
        <v>0</v>
      </c>
      <c r="T8" s="111">
        <f t="shared" si="7"/>
        <v>0</v>
      </c>
      <c r="U8" s="111">
        <f t="shared" si="7"/>
        <v>0</v>
      </c>
      <c r="V8" s="111">
        <f t="shared" si="7"/>
        <v>0</v>
      </c>
      <c r="W8" s="111">
        <f t="shared" si="7"/>
        <v>0</v>
      </c>
      <c r="X8" s="111">
        <f t="shared" si="7"/>
        <v>0</v>
      </c>
      <c r="Y8" s="111">
        <f t="shared" si="7"/>
        <v>0</v>
      </c>
      <c r="Z8" s="111">
        <f t="shared" si="7"/>
        <v>0</v>
      </c>
      <c r="AA8" s="111">
        <f t="shared" si="7"/>
        <v>0</v>
      </c>
      <c r="AB8" s="111">
        <f t="shared" si="7"/>
        <v>0</v>
      </c>
      <c r="AC8" s="111">
        <f t="shared" si="7"/>
        <v>0</v>
      </c>
      <c r="AD8" s="111">
        <f t="shared" si="7"/>
        <v>0</v>
      </c>
      <c r="AE8" s="111">
        <f t="shared" si="7"/>
        <v>0</v>
      </c>
      <c r="AF8" s="111">
        <f t="shared" si="7"/>
        <v>0</v>
      </c>
      <c r="AG8" s="297"/>
      <c r="AH8" s="111">
        <f t="shared" ref="AH8:BA8" si="8">SUM(AH9:AH10)</f>
        <v>0</v>
      </c>
      <c r="AI8" s="111">
        <f t="shared" si="8"/>
        <v>0</v>
      </c>
      <c r="AJ8" s="111">
        <f t="shared" si="8"/>
        <v>0</v>
      </c>
      <c r="AK8" s="111">
        <f t="shared" si="8"/>
        <v>0</v>
      </c>
      <c r="AL8" s="111">
        <f t="shared" si="8"/>
        <v>0</v>
      </c>
      <c r="AM8" s="111">
        <f t="shared" si="8"/>
        <v>0</v>
      </c>
      <c r="AN8" s="111">
        <f t="shared" si="8"/>
        <v>0</v>
      </c>
      <c r="AO8" s="111">
        <f t="shared" si="8"/>
        <v>0</v>
      </c>
      <c r="AP8" s="111">
        <f t="shared" si="8"/>
        <v>0</v>
      </c>
      <c r="AQ8" s="111">
        <f t="shared" si="8"/>
        <v>0</v>
      </c>
      <c r="AR8" s="111">
        <f t="shared" si="8"/>
        <v>0</v>
      </c>
      <c r="AS8" s="111">
        <f t="shared" si="8"/>
        <v>0</v>
      </c>
      <c r="AT8" s="111">
        <f t="shared" si="8"/>
        <v>0</v>
      </c>
      <c r="AU8" s="111">
        <f t="shared" si="8"/>
        <v>0</v>
      </c>
      <c r="AV8" s="111">
        <f t="shared" si="8"/>
        <v>0</v>
      </c>
      <c r="AW8" s="111">
        <f t="shared" si="8"/>
        <v>0</v>
      </c>
      <c r="AX8" s="111">
        <f t="shared" si="8"/>
        <v>0</v>
      </c>
      <c r="AY8" s="111">
        <f t="shared" si="8"/>
        <v>0</v>
      </c>
      <c r="AZ8" s="111">
        <f t="shared" si="8"/>
        <v>0</v>
      </c>
      <c r="BA8" s="111">
        <f t="shared" si="8"/>
        <v>0</v>
      </c>
      <c r="BB8" s="105" t="s">
        <v>212</v>
      </c>
      <c r="BC8" s="110"/>
      <c r="BD8" s="110"/>
      <c r="BE8" s="132">
        <v>2016</v>
      </c>
      <c r="BF8" s="110"/>
      <c r="BG8" s="110"/>
    </row>
    <row r="9" spans="1:59" s="124" customFormat="1" ht="22.2" customHeight="1">
      <c r="A9" s="419" t="s">
        <v>15</v>
      </c>
      <c r="B9" s="107"/>
      <c r="C9" s="106"/>
      <c r="D9" s="106">
        <f t="shared" si="5"/>
        <v>0</v>
      </c>
      <c r="E9" s="106"/>
      <c r="F9" s="106"/>
      <c r="G9" s="106"/>
      <c r="H9" s="106"/>
      <c r="I9" s="106"/>
      <c r="J9" s="106"/>
      <c r="K9" s="106"/>
      <c r="L9" s="292"/>
      <c r="M9" s="106"/>
      <c r="N9" s="106"/>
      <c r="O9" s="106"/>
      <c r="P9" s="106"/>
      <c r="Q9" s="106"/>
      <c r="R9" s="106"/>
      <c r="S9" s="106"/>
      <c r="T9" s="106"/>
      <c r="U9" s="106"/>
      <c r="V9" s="106"/>
      <c r="W9" s="106"/>
      <c r="X9" s="106"/>
      <c r="Y9" s="106"/>
      <c r="Z9" s="106"/>
      <c r="AA9" s="106"/>
      <c r="AB9" s="106"/>
      <c r="AC9" s="106"/>
      <c r="AD9" s="106"/>
      <c r="AE9" s="106"/>
      <c r="AF9" s="106"/>
      <c r="AG9" s="297"/>
      <c r="AH9" s="106"/>
      <c r="AI9" s="106"/>
      <c r="AJ9" s="106"/>
      <c r="AK9" s="106"/>
      <c r="AL9" s="106"/>
      <c r="AM9" s="106"/>
      <c r="AN9" s="106"/>
      <c r="AO9" s="106"/>
      <c r="AP9" s="106"/>
      <c r="AQ9" s="106"/>
      <c r="AR9" s="106"/>
      <c r="AS9" s="106"/>
      <c r="AT9" s="106"/>
      <c r="AU9" s="106"/>
      <c r="AV9" s="106"/>
      <c r="AW9" s="106"/>
      <c r="AX9" s="106"/>
      <c r="AY9" s="106"/>
      <c r="AZ9" s="106"/>
      <c r="BA9" s="106"/>
      <c r="BB9" s="105" t="s">
        <v>212</v>
      </c>
      <c r="BC9" s="104"/>
      <c r="BD9" s="104"/>
      <c r="BE9" s="132">
        <v>2016</v>
      </c>
      <c r="BF9" s="104"/>
      <c r="BG9" s="104"/>
    </row>
    <row r="10" spans="1:59" s="124" customFormat="1" ht="22.2" customHeight="1">
      <c r="A10" s="419" t="s">
        <v>15</v>
      </c>
      <c r="B10" s="107"/>
      <c r="C10" s="106"/>
      <c r="D10" s="106">
        <f t="shared" si="5"/>
        <v>0</v>
      </c>
      <c r="E10" s="106"/>
      <c r="F10" s="106"/>
      <c r="G10" s="106"/>
      <c r="H10" s="106"/>
      <c r="I10" s="106"/>
      <c r="J10" s="106"/>
      <c r="K10" s="106"/>
      <c r="L10" s="292"/>
      <c r="M10" s="106"/>
      <c r="N10" s="106"/>
      <c r="O10" s="106"/>
      <c r="P10" s="106"/>
      <c r="Q10" s="106"/>
      <c r="R10" s="106"/>
      <c r="S10" s="106"/>
      <c r="T10" s="106"/>
      <c r="U10" s="106"/>
      <c r="V10" s="106"/>
      <c r="W10" s="106"/>
      <c r="X10" s="106"/>
      <c r="Y10" s="106"/>
      <c r="Z10" s="106"/>
      <c r="AA10" s="106"/>
      <c r="AB10" s="106"/>
      <c r="AC10" s="106"/>
      <c r="AD10" s="106"/>
      <c r="AE10" s="106"/>
      <c r="AF10" s="106"/>
      <c r="AG10" s="297"/>
      <c r="AH10" s="106"/>
      <c r="AI10" s="106"/>
      <c r="AJ10" s="106"/>
      <c r="AK10" s="106"/>
      <c r="AL10" s="106"/>
      <c r="AM10" s="106"/>
      <c r="AN10" s="106"/>
      <c r="AO10" s="106"/>
      <c r="AP10" s="106"/>
      <c r="AQ10" s="106"/>
      <c r="AR10" s="106"/>
      <c r="AS10" s="106"/>
      <c r="AT10" s="106"/>
      <c r="AU10" s="106"/>
      <c r="AV10" s="106"/>
      <c r="AW10" s="106"/>
      <c r="AX10" s="106"/>
      <c r="AY10" s="106"/>
      <c r="AZ10" s="106"/>
      <c r="BA10" s="106"/>
      <c r="BB10" s="105" t="s">
        <v>212</v>
      </c>
      <c r="BC10" s="104"/>
      <c r="BD10" s="104"/>
      <c r="BE10" s="132">
        <v>2016</v>
      </c>
      <c r="BF10" s="104"/>
      <c r="BG10" s="104"/>
    </row>
    <row r="11" spans="1:59" s="145" customFormat="1" ht="22.2" customHeight="1">
      <c r="A11" s="418" t="s">
        <v>15</v>
      </c>
      <c r="B11" s="112" t="s">
        <v>282</v>
      </c>
      <c r="C11" s="111"/>
      <c r="D11" s="111">
        <f t="shared" si="5"/>
        <v>0</v>
      </c>
      <c r="E11" s="111">
        <f t="shared" ref="E11:K11" si="9">SUM(E12:E13)</f>
        <v>0</v>
      </c>
      <c r="F11" s="111">
        <f t="shared" si="9"/>
        <v>0</v>
      </c>
      <c r="G11" s="111">
        <f t="shared" si="9"/>
        <v>0</v>
      </c>
      <c r="H11" s="111">
        <f t="shared" si="9"/>
        <v>0</v>
      </c>
      <c r="I11" s="111">
        <f t="shared" si="9"/>
        <v>0</v>
      </c>
      <c r="J11" s="111">
        <f t="shared" si="9"/>
        <v>0</v>
      </c>
      <c r="K11" s="111">
        <f t="shared" si="9"/>
        <v>0</v>
      </c>
      <c r="L11" s="292"/>
      <c r="M11" s="111">
        <f t="shared" ref="M11:AF11" si="10">SUM(M12:M13)</f>
        <v>0</v>
      </c>
      <c r="N11" s="111">
        <f t="shared" si="10"/>
        <v>0</v>
      </c>
      <c r="O11" s="111">
        <f t="shared" si="10"/>
        <v>0</v>
      </c>
      <c r="P11" s="111">
        <f t="shared" si="10"/>
        <v>0</v>
      </c>
      <c r="Q11" s="111">
        <f t="shared" si="10"/>
        <v>0</v>
      </c>
      <c r="R11" s="111">
        <f t="shared" si="10"/>
        <v>0</v>
      </c>
      <c r="S11" s="111">
        <f t="shared" si="10"/>
        <v>0</v>
      </c>
      <c r="T11" s="111">
        <f t="shared" si="10"/>
        <v>0</v>
      </c>
      <c r="U11" s="111">
        <f t="shared" si="10"/>
        <v>0</v>
      </c>
      <c r="V11" s="111">
        <f t="shared" si="10"/>
        <v>0</v>
      </c>
      <c r="W11" s="111">
        <f t="shared" si="10"/>
        <v>0</v>
      </c>
      <c r="X11" s="111">
        <f t="shared" si="10"/>
        <v>0</v>
      </c>
      <c r="Y11" s="111">
        <f t="shared" si="10"/>
        <v>0</v>
      </c>
      <c r="Z11" s="111">
        <f t="shared" si="10"/>
        <v>0</v>
      </c>
      <c r="AA11" s="111">
        <f t="shared" si="10"/>
        <v>0</v>
      </c>
      <c r="AB11" s="111">
        <f t="shared" si="10"/>
        <v>0</v>
      </c>
      <c r="AC11" s="111">
        <f t="shared" si="10"/>
        <v>0</v>
      </c>
      <c r="AD11" s="111">
        <f t="shared" si="10"/>
        <v>0</v>
      </c>
      <c r="AE11" s="111">
        <f t="shared" si="10"/>
        <v>0</v>
      </c>
      <c r="AF11" s="111">
        <f t="shared" si="10"/>
        <v>0</v>
      </c>
      <c r="AG11" s="297"/>
      <c r="AH11" s="111">
        <f t="shared" ref="AH11:BA11" si="11">SUM(AH12:AH13)</f>
        <v>0</v>
      </c>
      <c r="AI11" s="111">
        <f t="shared" si="11"/>
        <v>0</v>
      </c>
      <c r="AJ11" s="111">
        <f t="shared" si="11"/>
        <v>0</v>
      </c>
      <c r="AK11" s="111">
        <f t="shared" si="11"/>
        <v>0</v>
      </c>
      <c r="AL11" s="111">
        <f t="shared" si="11"/>
        <v>0</v>
      </c>
      <c r="AM11" s="111">
        <f t="shared" si="11"/>
        <v>0</v>
      </c>
      <c r="AN11" s="111">
        <f t="shared" si="11"/>
        <v>0</v>
      </c>
      <c r="AO11" s="111">
        <f t="shared" si="11"/>
        <v>0</v>
      </c>
      <c r="AP11" s="111">
        <f t="shared" si="11"/>
        <v>0</v>
      </c>
      <c r="AQ11" s="111">
        <f t="shared" si="11"/>
        <v>0</v>
      </c>
      <c r="AR11" s="111">
        <f t="shared" si="11"/>
        <v>0</v>
      </c>
      <c r="AS11" s="111">
        <f t="shared" si="11"/>
        <v>0</v>
      </c>
      <c r="AT11" s="111">
        <f t="shared" si="11"/>
        <v>0</v>
      </c>
      <c r="AU11" s="111">
        <f t="shared" si="11"/>
        <v>0</v>
      </c>
      <c r="AV11" s="111">
        <f t="shared" si="11"/>
        <v>0</v>
      </c>
      <c r="AW11" s="111">
        <f t="shared" si="11"/>
        <v>0</v>
      </c>
      <c r="AX11" s="111">
        <f t="shared" si="11"/>
        <v>0</v>
      </c>
      <c r="AY11" s="111">
        <f t="shared" si="11"/>
        <v>0</v>
      </c>
      <c r="AZ11" s="111">
        <f t="shared" si="11"/>
        <v>0</v>
      </c>
      <c r="BA11" s="111">
        <f t="shared" si="11"/>
        <v>0</v>
      </c>
      <c r="BB11" s="105" t="s">
        <v>212</v>
      </c>
      <c r="BC11" s="110"/>
      <c r="BD11" s="110"/>
      <c r="BE11" s="132">
        <v>2016</v>
      </c>
      <c r="BF11" s="110"/>
      <c r="BG11" s="110"/>
    </row>
    <row r="12" spans="1:59" s="124" customFormat="1" ht="22.2" customHeight="1">
      <c r="A12" s="419" t="s">
        <v>15</v>
      </c>
      <c r="B12" s="107"/>
      <c r="C12" s="106"/>
      <c r="D12" s="106">
        <f t="shared" si="5"/>
        <v>0</v>
      </c>
      <c r="E12" s="106"/>
      <c r="F12" s="106"/>
      <c r="G12" s="106"/>
      <c r="H12" s="106"/>
      <c r="I12" s="106"/>
      <c r="J12" s="106"/>
      <c r="K12" s="106"/>
      <c r="L12" s="292"/>
      <c r="M12" s="106"/>
      <c r="N12" s="106"/>
      <c r="O12" s="106"/>
      <c r="P12" s="106"/>
      <c r="Q12" s="106"/>
      <c r="R12" s="106"/>
      <c r="S12" s="106"/>
      <c r="T12" s="106"/>
      <c r="U12" s="106"/>
      <c r="V12" s="106"/>
      <c r="W12" s="106"/>
      <c r="X12" s="106"/>
      <c r="Y12" s="106"/>
      <c r="Z12" s="106"/>
      <c r="AA12" s="106"/>
      <c r="AB12" s="106"/>
      <c r="AC12" s="106"/>
      <c r="AD12" s="106"/>
      <c r="AE12" s="106"/>
      <c r="AF12" s="106"/>
      <c r="AG12" s="297"/>
      <c r="AH12" s="106"/>
      <c r="AI12" s="106"/>
      <c r="AJ12" s="106"/>
      <c r="AK12" s="106"/>
      <c r="AL12" s="106"/>
      <c r="AM12" s="106"/>
      <c r="AN12" s="106"/>
      <c r="AO12" s="106"/>
      <c r="AP12" s="106"/>
      <c r="AQ12" s="106"/>
      <c r="AR12" s="106"/>
      <c r="AS12" s="106"/>
      <c r="AT12" s="106"/>
      <c r="AU12" s="106"/>
      <c r="AV12" s="106"/>
      <c r="AW12" s="106"/>
      <c r="AX12" s="106"/>
      <c r="AY12" s="106"/>
      <c r="AZ12" s="106"/>
      <c r="BA12" s="106"/>
      <c r="BB12" s="105" t="s">
        <v>212</v>
      </c>
      <c r="BC12" s="104"/>
      <c r="BD12" s="104"/>
      <c r="BE12" s="132">
        <v>2016</v>
      </c>
      <c r="BF12" s="104"/>
      <c r="BG12" s="104"/>
    </row>
    <row r="13" spans="1:59" s="124" customFormat="1" ht="22.2" customHeight="1">
      <c r="A13" s="419" t="s">
        <v>15</v>
      </c>
      <c r="B13" s="107"/>
      <c r="C13" s="106"/>
      <c r="D13" s="106">
        <f t="shared" si="5"/>
        <v>0</v>
      </c>
      <c r="E13" s="106"/>
      <c r="F13" s="106"/>
      <c r="G13" s="106"/>
      <c r="H13" s="106"/>
      <c r="I13" s="106"/>
      <c r="J13" s="106"/>
      <c r="K13" s="106"/>
      <c r="L13" s="292"/>
      <c r="M13" s="106"/>
      <c r="N13" s="106"/>
      <c r="O13" s="106"/>
      <c r="P13" s="106"/>
      <c r="Q13" s="106"/>
      <c r="R13" s="106"/>
      <c r="S13" s="106"/>
      <c r="T13" s="106"/>
      <c r="U13" s="106"/>
      <c r="V13" s="106"/>
      <c r="W13" s="106"/>
      <c r="X13" s="106"/>
      <c r="Y13" s="106"/>
      <c r="Z13" s="106"/>
      <c r="AA13" s="106"/>
      <c r="AB13" s="106"/>
      <c r="AC13" s="106"/>
      <c r="AD13" s="106"/>
      <c r="AE13" s="106"/>
      <c r="AF13" s="106"/>
      <c r="AG13" s="297"/>
      <c r="AH13" s="106"/>
      <c r="AI13" s="106"/>
      <c r="AJ13" s="106"/>
      <c r="AK13" s="106"/>
      <c r="AL13" s="106"/>
      <c r="AM13" s="106"/>
      <c r="AN13" s="106"/>
      <c r="AO13" s="106"/>
      <c r="AP13" s="106"/>
      <c r="AQ13" s="106"/>
      <c r="AR13" s="106"/>
      <c r="AS13" s="106"/>
      <c r="AT13" s="106"/>
      <c r="AU13" s="106"/>
      <c r="AV13" s="106"/>
      <c r="AW13" s="106"/>
      <c r="AX13" s="106"/>
      <c r="AY13" s="106"/>
      <c r="AZ13" s="106"/>
      <c r="BA13" s="106"/>
      <c r="BB13" s="105" t="s">
        <v>212</v>
      </c>
      <c r="BC13" s="104"/>
      <c r="BD13" s="104"/>
      <c r="BE13" s="132">
        <v>2016</v>
      </c>
      <c r="BF13" s="104"/>
      <c r="BG13" s="104"/>
    </row>
    <row r="14" spans="1:59" s="155" customFormat="1" ht="22.2" customHeight="1">
      <c r="A14" s="418" t="s">
        <v>16</v>
      </c>
      <c r="B14" s="260" t="s">
        <v>283</v>
      </c>
      <c r="C14" s="111">
        <f>SUM(C15,C18)</f>
        <v>0</v>
      </c>
      <c r="D14" s="111">
        <f>SUM(D15+D18)</f>
        <v>0</v>
      </c>
      <c r="E14" s="111">
        <f t="shared" ref="E14:K14" si="12">SUM(E15,E18)</f>
        <v>0</v>
      </c>
      <c r="F14" s="111">
        <f t="shared" si="12"/>
        <v>0</v>
      </c>
      <c r="G14" s="111">
        <f t="shared" si="12"/>
        <v>0</v>
      </c>
      <c r="H14" s="111">
        <f t="shared" si="12"/>
        <v>0</v>
      </c>
      <c r="I14" s="111">
        <f t="shared" si="12"/>
        <v>0</v>
      </c>
      <c r="J14" s="111">
        <f t="shared" si="12"/>
        <v>0</v>
      </c>
      <c r="K14" s="111">
        <f t="shared" si="12"/>
        <v>0</v>
      </c>
      <c r="L14" s="292"/>
      <c r="M14" s="111">
        <f t="shared" ref="M14:AF14" si="13">SUM(M15,M18)</f>
        <v>0</v>
      </c>
      <c r="N14" s="111">
        <f t="shared" si="13"/>
        <v>0</v>
      </c>
      <c r="O14" s="111">
        <f t="shared" si="13"/>
        <v>0</v>
      </c>
      <c r="P14" s="111">
        <f t="shared" si="13"/>
        <v>0</v>
      </c>
      <c r="Q14" s="111">
        <f t="shared" si="13"/>
        <v>0</v>
      </c>
      <c r="R14" s="111">
        <f t="shared" si="13"/>
        <v>0</v>
      </c>
      <c r="S14" s="111">
        <f t="shared" si="13"/>
        <v>0</v>
      </c>
      <c r="T14" s="111">
        <f t="shared" si="13"/>
        <v>0</v>
      </c>
      <c r="U14" s="111">
        <f t="shared" si="13"/>
        <v>0</v>
      </c>
      <c r="V14" s="111">
        <f t="shared" si="13"/>
        <v>0</v>
      </c>
      <c r="W14" s="111">
        <f t="shared" si="13"/>
        <v>0</v>
      </c>
      <c r="X14" s="111">
        <f t="shared" si="13"/>
        <v>0</v>
      </c>
      <c r="Y14" s="111">
        <f t="shared" si="13"/>
        <v>0</v>
      </c>
      <c r="Z14" s="111">
        <f t="shared" si="13"/>
        <v>0</v>
      </c>
      <c r="AA14" s="111">
        <f t="shared" si="13"/>
        <v>0</v>
      </c>
      <c r="AB14" s="111">
        <f t="shared" si="13"/>
        <v>0</v>
      </c>
      <c r="AC14" s="111">
        <f t="shared" si="13"/>
        <v>0</v>
      </c>
      <c r="AD14" s="111">
        <f t="shared" si="13"/>
        <v>0</v>
      </c>
      <c r="AE14" s="111">
        <f t="shared" si="13"/>
        <v>0</v>
      </c>
      <c r="AF14" s="111">
        <f t="shared" si="13"/>
        <v>0</v>
      </c>
      <c r="AG14" s="297"/>
      <c r="AH14" s="111">
        <f t="shared" ref="AH14:BA14" si="14">SUM(AH15,AH18)</f>
        <v>0</v>
      </c>
      <c r="AI14" s="111">
        <f t="shared" si="14"/>
        <v>0</v>
      </c>
      <c r="AJ14" s="111">
        <f t="shared" si="14"/>
        <v>0</v>
      </c>
      <c r="AK14" s="111">
        <f t="shared" si="14"/>
        <v>0</v>
      </c>
      <c r="AL14" s="111">
        <f t="shared" si="14"/>
        <v>0</v>
      </c>
      <c r="AM14" s="111">
        <f t="shared" si="14"/>
        <v>0</v>
      </c>
      <c r="AN14" s="111">
        <f t="shared" si="14"/>
        <v>0</v>
      </c>
      <c r="AO14" s="111">
        <f t="shared" si="14"/>
        <v>0</v>
      </c>
      <c r="AP14" s="111">
        <f t="shared" si="14"/>
        <v>0</v>
      </c>
      <c r="AQ14" s="111">
        <f t="shared" si="14"/>
        <v>0</v>
      </c>
      <c r="AR14" s="111">
        <f t="shared" si="14"/>
        <v>0</v>
      </c>
      <c r="AS14" s="111">
        <f t="shared" si="14"/>
        <v>0</v>
      </c>
      <c r="AT14" s="111">
        <f t="shared" si="14"/>
        <v>0</v>
      </c>
      <c r="AU14" s="111">
        <f t="shared" si="14"/>
        <v>0</v>
      </c>
      <c r="AV14" s="111">
        <f t="shared" si="14"/>
        <v>0</v>
      </c>
      <c r="AW14" s="111">
        <f t="shared" si="14"/>
        <v>0</v>
      </c>
      <c r="AX14" s="111">
        <f t="shared" si="14"/>
        <v>0</v>
      </c>
      <c r="AY14" s="111">
        <f t="shared" si="14"/>
        <v>0</v>
      </c>
      <c r="AZ14" s="111">
        <f t="shared" si="14"/>
        <v>0</v>
      </c>
      <c r="BA14" s="111">
        <f t="shared" si="14"/>
        <v>0</v>
      </c>
      <c r="BB14" s="105" t="s">
        <v>212</v>
      </c>
      <c r="BC14" s="110"/>
      <c r="BD14" s="110"/>
      <c r="BE14" s="132">
        <v>2016</v>
      </c>
      <c r="BF14" s="110"/>
      <c r="BG14" s="110"/>
    </row>
    <row r="15" spans="1:59" s="145" customFormat="1" ht="22.2" customHeight="1">
      <c r="A15" s="418" t="s">
        <v>16</v>
      </c>
      <c r="B15" s="112" t="s">
        <v>281</v>
      </c>
      <c r="C15" s="111"/>
      <c r="D15" s="111">
        <f t="shared" ref="D15:D20" si="15">SUM(E15:BA15)</f>
        <v>0</v>
      </c>
      <c r="E15" s="111">
        <f t="shared" ref="E15:K15" si="16">SUM(E16:E17)</f>
        <v>0</v>
      </c>
      <c r="F15" s="111">
        <f t="shared" si="16"/>
        <v>0</v>
      </c>
      <c r="G15" s="111">
        <f t="shared" si="16"/>
        <v>0</v>
      </c>
      <c r="H15" s="111">
        <f t="shared" si="16"/>
        <v>0</v>
      </c>
      <c r="I15" s="111">
        <f t="shared" si="16"/>
        <v>0</v>
      </c>
      <c r="J15" s="111">
        <f t="shared" si="16"/>
        <v>0</v>
      </c>
      <c r="K15" s="111">
        <f t="shared" si="16"/>
        <v>0</v>
      </c>
      <c r="L15" s="292"/>
      <c r="M15" s="111">
        <f t="shared" ref="M15:AF15" si="17">SUM(M16:M17)</f>
        <v>0</v>
      </c>
      <c r="N15" s="111">
        <f t="shared" si="17"/>
        <v>0</v>
      </c>
      <c r="O15" s="111">
        <f t="shared" si="17"/>
        <v>0</v>
      </c>
      <c r="P15" s="111">
        <f t="shared" si="17"/>
        <v>0</v>
      </c>
      <c r="Q15" s="111">
        <f t="shared" si="17"/>
        <v>0</v>
      </c>
      <c r="R15" s="111">
        <f t="shared" si="17"/>
        <v>0</v>
      </c>
      <c r="S15" s="111">
        <f t="shared" si="17"/>
        <v>0</v>
      </c>
      <c r="T15" s="111">
        <f t="shared" si="17"/>
        <v>0</v>
      </c>
      <c r="U15" s="111">
        <f t="shared" si="17"/>
        <v>0</v>
      </c>
      <c r="V15" s="111">
        <f t="shared" si="17"/>
        <v>0</v>
      </c>
      <c r="W15" s="111">
        <f t="shared" si="17"/>
        <v>0</v>
      </c>
      <c r="X15" s="111">
        <f t="shared" si="17"/>
        <v>0</v>
      </c>
      <c r="Y15" s="111">
        <f t="shared" si="17"/>
        <v>0</v>
      </c>
      <c r="Z15" s="111">
        <f t="shared" si="17"/>
        <v>0</v>
      </c>
      <c r="AA15" s="111">
        <f t="shared" si="17"/>
        <v>0</v>
      </c>
      <c r="AB15" s="111">
        <f t="shared" si="17"/>
        <v>0</v>
      </c>
      <c r="AC15" s="111">
        <f t="shared" si="17"/>
        <v>0</v>
      </c>
      <c r="AD15" s="111">
        <f t="shared" si="17"/>
        <v>0</v>
      </c>
      <c r="AE15" s="111">
        <f t="shared" si="17"/>
        <v>0</v>
      </c>
      <c r="AF15" s="111">
        <f t="shared" si="17"/>
        <v>0</v>
      </c>
      <c r="AG15" s="297"/>
      <c r="AH15" s="111">
        <f t="shared" ref="AH15:BA15" si="18">SUM(AH16:AH17)</f>
        <v>0</v>
      </c>
      <c r="AI15" s="111">
        <f t="shared" si="18"/>
        <v>0</v>
      </c>
      <c r="AJ15" s="111">
        <f t="shared" si="18"/>
        <v>0</v>
      </c>
      <c r="AK15" s="111">
        <f t="shared" si="18"/>
        <v>0</v>
      </c>
      <c r="AL15" s="111">
        <f t="shared" si="18"/>
        <v>0</v>
      </c>
      <c r="AM15" s="111">
        <f t="shared" si="18"/>
        <v>0</v>
      </c>
      <c r="AN15" s="111">
        <f t="shared" si="18"/>
        <v>0</v>
      </c>
      <c r="AO15" s="111">
        <f t="shared" si="18"/>
        <v>0</v>
      </c>
      <c r="AP15" s="111">
        <f t="shared" si="18"/>
        <v>0</v>
      </c>
      <c r="AQ15" s="111">
        <f t="shared" si="18"/>
        <v>0</v>
      </c>
      <c r="AR15" s="111">
        <f t="shared" si="18"/>
        <v>0</v>
      </c>
      <c r="AS15" s="111">
        <f t="shared" si="18"/>
        <v>0</v>
      </c>
      <c r="AT15" s="111">
        <f t="shared" si="18"/>
        <v>0</v>
      </c>
      <c r="AU15" s="111">
        <f t="shared" si="18"/>
        <v>0</v>
      </c>
      <c r="AV15" s="111">
        <f t="shared" si="18"/>
        <v>0</v>
      </c>
      <c r="AW15" s="111">
        <f t="shared" si="18"/>
        <v>0</v>
      </c>
      <c r="AX15" s="111">
        <f t="shared" si="18"/>
        <v>0</v>
      </c>
      <c r="AY15" s="111">
        <f t="shared" si="18"/>
        <v>0</v>
      </c>
      <c r="AZ15" s="111">
        <f t="shared" si="18"/>
        <v>0</v>
      </c>
      <c r="BA15" s="111">
        <f t="shared" si="18"/>
        <v>0</v>
      </c>
      <c r="BB15" s="105" t="s">
        <v>212</v>
      </c>
      <c r="BC15" s="110"/>
      <c r="BD15" s="110"/>
      <c r="BE15" s="132">
        <v>2016</v>
      </c>
      <c r="BF15" s="110"/>
      <c r="BG15" s="110"/>
    </row>
    <row r="16" spans="1:59" s="124" customFormat="1" ht="22.2" customHeight="1">
      <c r="A16" s="419" t="s">
        <v>16</v>
      </c>
      <c r="B16" s="107"/>
      <c r="C16" s="106"/>
      <c r="D16" s="106">
        <f t="shared" si="15"/>
        <v>0</v>
      </c>
      <c r="E16" s="106"/>
      <c r="F16" s="106"/>
      <c r="G16" s="106"/>
      <c r="H16" s="106"/>
      <c r="I16" s="106"/>
      <c r="J16" s="106"/>
      <c r="K16" s="106"/>
      <c r="L16" s="292"/>
      <c r="M16" s="106"/>
      <c r="N16" s="106"/>
      <c r="O16" s="106"/>
      <c r="P16" s="106"/>
      <c r="Q16" s="106"/>
      <c r="R16" s="106"/>
      <c r="S16" s="106"/>
      <c r="T16" s="106"/>
      <c r="U16" s="106"/>
      <c r="V16" s="106"/>
      <c r="W16" s="106"/>
      <c r="X16" s="106"/>
      <c r="Y16" s="106"/>
      <c r="Z16" s="106"/>
      <c r="AA16" s="106"/>
      <c r="AB16" s="106"/>
      <c r="AC16" s="106"/>
      <c r="AD16" s="106"/>
      <c r="AE16" s="106"/>
      <c r="AF16" s="106"/>
      <c r="AG16" s="297"/>
      <c r="AH16" s="106"/>
      <c r="AI16" s="106"/>
      <c r="AJ16" s="106"/>
      <c r="AK16" s="106"/>
      <c r="AL16" s="106"/>
      <c r="AM16" s="106"/>
      <c r="AN16" s="106"/>
      <c r="AO16" s="106"/>
      <c r="AP16" s="106"/>
      <c r="AQ16" s="106"/>
      <c r="AR16" s="106"/>
      <c r="AS16" s="106"/>
      <c r="AT16" s="106"/>
      <c r="AU16" s="106"/>
      <c r="AV16" s="106"/>
      <c r="AW16" s="106"/>
      <c r="AX16" s="106"/>
      <c r="AY16" s="106"/>
      <c r="AZ16" s="106"/>
      <c r="BA16" s="106"/>
      <c r="BB16" s="105" t="s">
        <v>212</v>
      </c>
      <c r="BC16" s="104"/>
      <c r="BD16" s="104"/>
      <c r="BE16" s="132">
        <v>2016</v>
      </c>
      <c r="BF16" s="104"/>
      <c r="BG16" s="104"/>
    </row>
    <row r="17" spans="1:59" s="124" customFormat="1" ht="22.2" customHeight="1">
      <c r="A17" s="419" t="s">
        <v>16</v>
      </c>
      <c r="B17" s="107"/>
      <c r="C17" s="106"/>
      <c r="D17" s="106">
        <f t="shared" si="15"/>
        <v>0</v>
      </c>
      <c r="E17" s="106"/>
      <c r="F17" s="106"/>
      <c r="G17" s="106"/>
      <c r="H17" s="106"/>
      <c r="I17" s="106"/>
      <c r="J17" s="106"/>
      <c r="K17" s="106"/>
      <c r="L17" s="292"/>
      <c r="M17" s="106"/>
      <c r="N17" s="106"/>
      <c r="O17" s="106"/>
      <c r="P17" s="106"/>
      <c r="Q17" s="106"/>
      <c r="R17" s="106"/>
      <c r="S17" s="106"/>
      <c r="T17" s="106"/>
      <c r="U17" s="106"/>
      <c r="V17" s="106"/>
      <c r="W17" s="106"/>
      <c r="X17" s="106"/>
      <c r="Y17" s="106"/>
      <c r="Z17" s="106"/>
      <c r="AA17" s="106"/>
      <c r="AB17" s="106"/>
      <c r="AC17" s="106"/>
      <c r="AD17" s="106"/>
      <c r="AE17" s="106"/>
      <c r="AF17" s="106"/>
      <c r="AG17" s="297"/>
      <c r="AH17" s="106"/>
      <c r="AI17" s="106"/>
      <c r="AJ17" s="106"/>
      <c r="AK17" s="106"/>
      <c r="AL17" s="106"/>
      <c r="AM17" s="106"/>
      <c r="AN17" s="106"/>
      <c r="AO17" s="106"/>
      <c r="AP17" s="106"/>
      <c r="AQ17" s="106"/>
      <c r="AR17" s="106"/>
      <c r="AS17" s="106"/>
      <c r="AT17" s="106"/>
      <c r="AU17" s="106"/>
      <c r="AV17" s="106"/>
      <c r="AW17" s="106"/>
      <c r="AX17" s="106"/>
      <c r="AY17" s="106"/>
      <c r="AZ17" s="106"/>
      <c r="BA17" s="106"/>
      <c r="BB17" s="105" t="s">
        <v>212</v>
      </c>
      <c r="BC17" s="104"/>
      <c r="BD17" s="104"/>
      <c r="BE17" s="132">
        <v>2016</v>
      </c>
      <c r="BF17" s="104"/>
      <c r="BG17" s="104"/>
    </row>
    <row r="18" spans="1:59" s="145" customFormat="1" ht="22.2" customHeight="1">
      <c r="A18" s="418" t="s">
        <v>16</v>
      </c>
      <c r="B18" s="112" t="s">
        <v>282</v>
      </c>
      <c r="C18" s="111"/>
      <c r="D18" s="111">
        <f t="shared" si="15"/>
        <v>0</v>
      </c>
      <c r="E18" s="111">
        <f t="shared" ref="E18:K18" si="19">SUM(E19:E20)</f>
        <v>0</v>
      </c>
      <c r="F18" s="111">
        <f t="shared" si="19"/>
        <v>0</v>
      </c>
      <c r="G18" s="111">
        <f t="shared" si="19"/>
        <v>0</v>
      </c>
      <c r="H18" s="111">
        <f t="shared" si="19"/>
        <v>0</v>
      </c>
      <c r="I18" s="111">
        <f t="shared" si="19"/>
        <v>0</v>
      </c>
      <c r="J18" s="111">
        <f t="shared" si="19"/>
        <v>0</v>
      </c>
      <c r="K18" s="111">
        <f t="shared" si="19"/>
        <v>0</v>
      </c>
      <c r="L18" s="292"/>
      <c r="M18" s="111">
        <f t="shared" ref="M18:AF18" si="20">SUM(M19:M20)</f>
        <v>0</v>
      </c>
      <c r="N18" s="111">
        <f t="shared" si="20"/>
        <v>0</v>
      </c>
      <c r="O18" s="111">
        <f t="shared" si="20"/>
        <v>0</v>
      </c>
      <c r="P18" s="111">
        <f t="shared" si="20"/>
        <v>0</v>
      </c>
      <c r="Q18" s="111">
        <f t="shared" si="20"/>
        <v>0</v>
      </c>
      <c r="R18" s="111">
        <f t="shared" si="20"/>
        <v>0</v>
      </c>
      <c r="S18" s="111">
        <f t="shared" si="20"/>
        <v>0</v>
      </c>
      <c r="T18" s="111">
        <f t="shared" si="20"/>
        <v>0</v>
      </c>
      <c r="U18" s="111">
        <f t="shared" si="20"/>
        <v>0</v>
      </c>
      <c r="V18" s="111">
        <f t="shared" si="20"/>
        <v>0</v>
      </c>
      <c r="W18" s="111">
        <f t="shared" si="20"/>
        <v>0</v>
      </c>
      <c r="X18" s="111">
        <f t="shared" si="20"/>
        <v>0</v>
      </c>
      <c r="Y18" s="111">
        <f t="shared" si="20"/>
        <v>0</v>
      </c>
      <c r="Z18" s="111">
        <f t="shared" si="20"/>
        <v>0</v>
      </c>
      <c r="AA18" s="111">
        <f t="shared" si="20"/>
        <v>0</v>
      </c>
      <c r="AB18" s="111">
        <f t="shared" si="20"/>
        <v>0</v>
      </c>
      <c r="AC18" s="111">
        <f t="shared" si="20"/>
        <v>0</v>
      </c>
      <c r="AD18" s="111">
        <f t="shared" si="20"/>
        <v>0</v>
      </c>
      <c r="AE18" s="111">
        <f t="shared" si="20"/>
        <v>0</v>
      </c>
      <c r="AF18" s="111">
        <f t="shared" si="20"/>
        <v>0</v>
      </c>
      <c r="AG18" s="297"/>
      <c r="AH18" s="111">
        <f t="shared" ref="AH18:BA18" si="21">SUM(AH19:AH20)</f>
        <v>0</v>
      </c>
      <c r="AI18" s="111">
        <f t="shared" si="21"/>
        <v>0</v>
      </c>
      <c r="AJ18" s="111">
        <f t="shared" si="21"/>
        <v>0</v>
      </c>
      <c r="AK18" s="111">
        <f t="shared" si="21"/>
        <v>0</v>
      </c>
      <c r="AL18" s="111">
        <f t="shared" si="21"/>
        <v>0</v>
      </c>
      <c r="AM18" s="111">
        <f t="shared" si="21"/>
        <v>0</v>
      </c>
      <c r="AN18" s="111">
        <f t="shared" si="21"/>
        <v>0</v>
      </c>
      <c r="AO18" s="111">
        <f t="shared" si="21"/>
        <v>0</v>
      </c>
      <c r="AP18" s="111">
        <f t="shared" si="21"/>
        <v>0</v>
      </c>
      <c r="AQ18" s="111">
        <f t="shared" si="21"/>
        <v>0</v>
      </c>
      <c r="AR18" s="111">
        <f t="shared" si="21"/>
        <v>0</v>
      </c>
      <c r="AS18" s="111">
        <f t="shared" si="21"/>
        <v>0</v>
      </c>
      <c r="AT18" s="111">
        <f t="shared" si="21"/>
        <v>0</v>
      </c>
      <c r="AU18" s="111">
        <f t="shared" si="21"/>
        <v>0</v>
      </c>
      <c r="AV18" s="111">
        <f t="shared" si="21"/>
        <v>0</v>
      </c>
      <c r="AW18" s="111">
        <f t="shared" si="21"/>
        <v>0</v>
      </c>
      <c r="AX18" s="111">
        <f t="shared" si="21"/>
        <v>0</v>
      </c>
      <c r="AY18" s="111">
        <f t="shared" si="21"/>
        <v>0</v>
      </c>
      <c r="AZ18" s="111">
        <f t="shared" si="21"/>
        <v>0</v>
      </c>
      <c r="BA18" s="111">
        <f t="shared" si="21"/>
        <v>0</v>
      </c>
      <c r="BB18" s="105" t="s">
        <v>212</v>
      </c>
      <c r="BC18" s="110"/>
      <c r="BD18" s="110"/>
      <c r="BE18" s="132">
        <v>2016</v>
      </c>
      <c r="BF18" s="110"/>
      <c r="BG18" s="110"/>
    </row>
    <row r="19" spans="1:59" s="124" customFormat="1" ht="22.2" customHeight="1">
      <c r="A19" s="419" t="s">
        <v>16</v>
      </c>
      <c r="B19" s="107"/>
      <c r="C19" s="106"/>
      <c r="D19" s="106">
        <f t="shared" si="15"/>
        <v>0</v>
      </c>
      <c r="E19" s="106"/>
      <c r="F19" s="106"/>
      <c r="G19" s="106"/>
      <c r="H19" s="106"/>
      <c r="I19" s="106"/>
      <c r="J19" s="106"/>
      <c r="K19" s="106"/>
      <c r="L19" s="292"/>
      <c r="M19" s="106"/>
      <c r="N19" s="106"/>
      <c r="O19" s="106"/>
      <c r="P19" s="106"/>
      <c r="Q19" s="106"/>
      <c r="R19" s="106"/>
      <c r="S19" s="106"/>
      <c r="T19" s="106"/>
      <c r="U19" s="106"/>
      <c r="V19" s="106"/>
      <c r="W19" s="106"/>
      <c r="X19" s="106"/>
      <c r="Y19" s="106"/>
      <c r="Z19" s="106"/>
      <c r="AA19" s="106"/>
      <c r="AB19" s="106"/>
      <c r="AC19" s="106"/>
      <c r="AD19" s="106"/>
      <c r="AE19" s="106"/>
      <c r="AF19" s="106"/>
      <c r="AG19" s="297"/>
      <c r="AH19" s="106"/>
      <c r="AI19" s="106"/>
      <c r="AJ19" s="106"/>
      <c r="AK19" s="106"/>
      <c r="AL19" s="106"/>
      <c r="AM19" s="106"/>
      <c r="AN19" s="106"/>
      <c r="AO19" s="106"/>
      <c r="AP19" s="106"/>
      <c r="AQ19" s="106"/>
      <c r="AR19" s="106"/>
      <c r="AS19" s="106"/>
      <c r="AT19" s="106"/>
      <c r="AU19" s="106"/>
      <c r="AV19" s="106"/>
      <c r="AW19" s="106"/>
      <c r="AX19" s="106"/>
      <c r="AY19" s="106"/>
      <c r="AZ19" s="106"/>
      <c r="BA19" s="106"/>
      <c r="BB19" s="105" t="s">
        <v>212</v>
      </c>
      <c r="BC19" s="104"/>
      <c r="BD19" s="104"/>
      <c r="BE19" s="132">
        <v>2016</v>
      </c>
      <c r="BF19" s="104"/>
      <c r="BG19" s="104"/>
    </row>
    <row r="20" spans="1:59" s="124" customFormat="1" ht="22.2" customHeight="1">
      <c r="A20" s="419" t="s">
        <v>16</v>
      </c>
      <c r="B20" s="107"/>
      <c r="C20" s="106"/>
      <c r="D20" s="106">
        <f t="shared" si="15"/>
        <v>0</v>
      </c>
      <c r="E20" s="106"/>
      <c r="F20" s="106"/>
      <c r="G20" s="106"/>
      <c r="H20" s="106"/>
      <c r="I20" s="106"/>
      <c r="J20" s="106"/>
      <c r="K20" s="106"/>
      <c r="L20" s="292"/>
      <c r="M20" s="106"/>
      <c r="N20" s="106"/>
      <c r="O20" s="106"/>
      <c r="P20" s="106"/>
      <c r="Q20" s="106"/>
      <c r="R20" s="106"/>
      <c r="S20" s="106"/>
      <c r="T20" s="106"/>
      <c r="U20" s="106"/>
      <c r="V20" s="106"/>
      <c r="W20" s="106"/>
      <c r="X20" s="106"/>
      <c r="Y20" s="106"/>
      <c r="Z20" s="106"/>
      <c r="AA20" s="106"/>
      <c r="AB20" s="106"/>
      <c r="AC20" s="106"/>
      <c r="AD20" s="106"/>
      <c r="AE20" s="106"/>
      <c r="AF20" s="106"/>
      <c r="AG20" s="297"/>
      <c r="AH20" s="106"/>
      <c r="AI20" s="106"/>
      <c r="AJ20" s="106"/>
      <c r="AK20" s="106"/>
      <c r="AL20" s="106"/>
      <c r="AM20" s="106"/>
      <c r="AN20" s="106"/>
      <c r="AO20" s="106"/>
      <c r="AP20" s="106"/>
      <c r="AQ20" s="106"/>
      <c r="AR20" s="106"/>
      <c r="AS20" s="106"/>
      <c r="AT20" s="106"/>
      <c r="AU20" s="106"/>
      <c r="AV20" s="106"/>
      <c r="AW20" s="106"/>
      <c r="AX20" s="106"/>
      <c r="AY20" s="106"/>
      <c r="AZ20" s="106"/>
      <c r="BA20" s="106"/>
      <c r="BB20" s="105" t="s">
        <v>212</v>
      </c>
      <c r="BC20" s="104"/>
      <c r="BD20" s="104"/>
      <c r="BE20" s="132">
        <v>2016</v>
      </c>
      <c r="BF20" s="104"/>
      <c r="BG20" s="104"/>
    </row>
    <row r="21" spans="1:59" s="131" customFormat="1" ht="22.2" customHeight="1">
      <c r="A21" s="418" t="s">
        <v>19</v>
      </c>
      <c r="B21" s="260" t="s">
        <v>284</v>
      </c>
      <c r="C21" s="111">
        <f>SUM(C22,C25)</f>
        <v>0</v>
      </c>
      <c r="D21" s="111">
        <f>SUM(D22+D25)</f>
        <v>0</v>
      </c>
      <c r="E21" s="111">
        <f t="shared" ref="E21:K21" si="22">SUM(E22,E25)</f>
        <v>0</v>
      </c>
      <c r="F21" s="111">
        <f t="shared" si="22"/>
        <v>0</v>
      </c>
      <c r="G21" s="111">
        <f t="shared" si="22"/>
        <v>0</v>
      </c>
      <c r="H21" s="111">
        <f t="shared" si="22"/>
        <v>0</v>
      </c>
      <c r="I21" s="111">
        <f t="shared" si="22"/>
        <v>0</v>
      </c>
      <c r="J21" s="111">
        <f t="shared" si="22"/>
        <v>0</v>
      </c>
      <c r="K21" s="111">
        <f t="shared" si="22"/>
        <v>0</v>
      </c>
      <c r="L21" s="292"/>
      <c r="M21" s="111">
        <f t="shared" ref="M21:AF21" si="23">SUM(M22,M25)</f>
        <v>0</v>
      </c>
      <c r="N21" s="111">
        <f t="shared" si="23"/>
        <v>0</v>
      </c>
      <c r="O21" s="111">
        <f t="shared" si="23"/>
        <v>0</v>
      </c>
      <c r="P21" s="111">
        <f t="shared" si="23"/>
        <v>0</v>
      </c>
      <c r="Q21" s="111">
        <f t="shared" si="23"/>
        <v>0</v>
      </c>
      <c r="R21" s="111">
        <f t="shared" si="23"/>
        <v>0</v>
      </c>
      <c r="S21" s="111">
        <f t="shared" si="23"/>
        <v>0</v>
      </c>
      <c r="T21" s="111">
        <f t="shared" si="23"/>
        <v>0</v>
      </c>
      <c r="U21" s="111">
        <f t="shared" si="23"/>
        <v>0</v>
      </c>
      <c r="V21" s="111">
        <f t="shared" si="23"/>
        <v>0</v>
      </c>
      <c r="W21" s="111">
        <f t="shared" si="23"/>
        <v>0</v>
      </c>
      <c r="X21" s="111">
        <f t="shared" si="23"/>
        <v>0</v>
      </c>
      <c r="Y21" s="111">
        <f t="shared" si="23"/>
        <v>0</v>
      </c>
      <c r="Z21" s="111">
        <f t="shared" si="23"/>
        <v>0</v>
      </c>
      <c r="AA21" s="111">
        <f t="shared" si="23"/>
        <v>0</v>
      </c>
      <c r="AB21" s="111">
        <f t="shared" si="23"/>
        <v>0</v>
      </c>
      <c r="AC21" s="111">
        <f t="shared" si="23"/>
        <v>0</v>
      </c>
      <c r="AD21" s="111">
        <f t="shared" si="23"/>
        <v>0</v>
      </c>
      <c r="AE21" s="111">
        <f t="shared" si="23"/>
        <v>0</v>
      </c>
      <c r="AF21" s="111">
        <f t="shared" si="23"/>
        <v>0</v>
      </c>
      <c r="AG21" s="297"/>
      <c r="AH21" s="111">
        <f t="shared" ref="AH21:BA21" si="24">SUM(AH22,AH25)</f>
        <v>0</v>
      </c>
      <c r="AI21" s="111">
        <f t="shared" si="24"/>
        <v>0</v>
      </c>
      <c r="AJ21" s="111">
        <f t="shared" si="24"/>
        <v>0</v>
      </c>
      <c r="AK21" s="111">
        <f t="shared" si="24"/>
        <v>0</v>
      </c>
      <c r="AL21" s="111">
        <f t="shared" si="24"/>
        <v>0</v>
      </c>
      <c r="AM21" s="111">
        <f t="shared" si="24"/>
        <v>0</v>
      </c>
      <c r="AN21" s="111">
        <f t="shared" si="24"/>
        <v>0</v>
      </c>
      <c r="AO21" s="111">
        <f t="shared" si="24"/>
        <v>0</v>
      </c>
      <c r="AP21" s="111">
        <f t="shared" si="24"/>
        <v>0</v>
      </c>
      <c r="AQ21" s="111">
        <f t="shared" si="24"/>
        <v>0</v>
      </c>
      <c r="AR21" s="111">
        <f t="shared" si="24"/>
        <v>0</v>
      </c>
      <c r="AS21" s="111">
        <f t="shared" si="24"/>
        <v>0</v>
      </c>
      <c r="AT21" s="111">
        <f t="shared" si="24"/>
        <v>0</v>
      </c>
      <c r="AU21" s="111">
        <f t="shared" si="24"/>
        <v>0</v>
      </c>
      <c r="AV21" s="111">
        <f t="shared" si="24"/>
        <v>0</v>
      </c>
      <c r="AW21" s="111">
        <f t="shared" si="24"/>
        <v>0</v>
      </c>
      <c r="AX21" s="111">
        <f t="shared" si="24"/>
        <v>0</v>
      </c>
      <c r="AY21" s="111">
        <f t="shared" si="24"/>
        <v>0</v>
      </c>
      <c r="AZ21" s="111">
        <f t="shared" si="24"/>
        <v>0</v>
      </c>
      <c r="BA21" s="111">
        <f t="shared" si="24"/>
        <v>0</v>
      </c>
      <c r="BB21" s="105" t="s">
        <v>212</v>
      </c>
      <c r="BC21" s="110"/>
      <c r="BD21" s="110"/>
      <c r="BE21" s="132">
        <v>2016</v>
      </c>
      <c r="BF21" s="110"/>
      <c r="BG21" s="110"/>
    </row>
    <row r="22" spans="1:59" s="145" customFormat="1" ht="22.2" customHeight="1">
      <c r="A22" s="418" t="s">
        <v>19</v>
      </c>
      <c r="B22" s="112" t="s">
        <v>281</v>
      </c>
      <c r="C22" s="111"/>
      <c r="D22" s="111">
        <f t="shared" ref="D22:D27" si="25">SUM(E22:BA22)</f>
        <v>0</v>
      </c>
      <c r="E22" s="111">
        <f t="shared" ref="E22:K22" si="26">SUM(E23:E24)</f>
        <v>0</v>
      </c>
      <c r="F22" s="111">
        <f t="shared" si="26"/>
        <v>0</v>
      </c>
      <c r="G22" s="111">
        <f t="shared" si="26"/>
        <v>0</v>
      </c>
      <c r="H22" s="111">
        <f t="shared" si="26"/>
        <v>0</v>
      </c>
      <c r="I22" s="111">
        <f t="shared" si="26"/>
        <v>0</v>
      </c>
      <c r="J22" s="111">
        <f t="shared" si="26"/>
        <v>0</v>
      </c>
      <c r="K22" s="111">
        <f t="shared" si="26"/>
        <v>0</v>
      </c>
      <c r="L22" s="292"/>
      <c r="M22" s="111">
        <f t="shared" ref="M22:AF22" si="27">SUM(M23:M24)</f>
        <v>0</v>
      </c>
      <c r="N22" s="111">
        <f t="shared" si="27"/>
        <v>0</v>
      </c>
      <c r="O22" s="111">
        <f t="shared" si="27"/>
        <v>0</v>
      </c>
      <c r="P22" s="111">
        <f t="shared" si="27"/>
        <v>0</v>
      </c>
      <c r="Q22" s="111">
        <f t="shared" si="27"/>
        <v>0</v>
      </c>
      <c r="R22" s="111">
        <f t="shared" si="27"/>
        <v>0</v>
      </c>
      <c r="S22" s="111">
        <f t="shared" si="27"/>
        <v>0</v>
      </c>
      <c r="T22" s="111">
        <f t="shared" si="27"/>
        <v>0</v>
      </c>
      <c r="U22" s="111">
        <f t="shared" si="27"/>
        <v>0</v>
      </c>
      <c r="V22" s="111">
        <f t="shared" si="27"/>
        <v>0</v>
      </c>
      <c r="W22" s="111">
        <f t="shared" si="27"/>
        <v>0</v>
      </c>
      <c r="X22" s="111">
        <f t="shared" si="27"/>
        <v>0</v>
      </c>
      <c r="Y22" s="111">
        <f t="shared" si="27"/>
        <v>0</v>
      </c>
      <c r="Z22" s="111">
        <f t="shared" si="27"/>
        <v>0</v>
      </c>
      <c r="AA22" s="111">
        <f t="shared" si="27"/>
        <v>0</v>
      </c>
      <c r="AB22" s="111">
        <f t="shared" si="27"/>
        <v>0</v>
      </c>
      <c r="AC22" s="111">
        <f t="shared" si="27"/>
        <v>0</v>
      </c>
      <c r="AD22" s="111">
        <f t="shared" si="27"/>
        <v>0</v>
      </c>
      <c r="AE22" s="111">
        <f t="shared" si="27"/>
        <v>0</v>
      </c>
      <c r="AF22" s="111">
        <f t="shared" si="27"/>
        <v>0</v>
      </c>
      <c r="AG22" s="297"/>
      <c r="AH22" s="111">
        <f t="shared" ref="AH22:BA22" si="28">SUM(AH23:AH24)</f>
        <v>0</v>
      </c>
      <c r="AI22" s="111">
        <f t="shared" si="28"/>
        <v>0</v>
      </c>
      <c r="AJ22" s="111">
        <f t="shared" si="28"/>
        <v>0</v>
      </c>
      <c r="AK22" s="111">
        <f t="shared" si="28"/>
        <v>0</v>
      </c>
      <c r="AL22" s="111">
        <f t="shared" si="28"/>
        <v>0</v>
      </c>
      <c r="AM22" s="111">
        <f t="shared" si="28"/>
        <v>0</v>
      </c>
      <c r="AN22" s="111">
        <f t="shared" si="28"/>
        <v>0</v>
      </c>
      <c r="AO22" s="111">
        <f t="shared" si="28"/>
        <v>0</v>
      </c>
      <c r="AP22" s="111">
        <f t="shared" si="28"/>
        <v>0</v>
      </c>
      <c r="AQ22" s="111">
        <f t="shared" si="28"/>
        <v>0</v>
      </c>
      <c r="AR22" s="111">
        <f t="shared" si="28"/>
        <v>0</v>
      </c>
      <c r="AS22" s="111">
        <f t="shared" si="28"/>
        <v>0</v>
      </c>
      <c r="AT22" s="111">
        <f t="shared" si="28"/>
        <v>0</v>
      </c>
      <c r="AU22" s="111">
        <f t="shared" si="28"/>
        <v>0</v>
      </c>
      <c r="AV22" s="111">
        <f t="shared" si="28"/>
        <v>0</v>
      </c>
      <c r="AW22" s="111">
        <f t="shared" si="28"/>
        <v>0</v>
      </c>
      <c r="AX22" s="111">
        <f t="shared" si="28"/>
        <v>0</v>
      </c>
      <c r="AY22" s="111">
        <f t="shared" si="28"/>
        <v>0</v>
      </c>
      <c r="AZ22" s="111">
        <f t="shared" si="28"/>
        <v>0</v>
      </c>
      <c r="BA22" s="111">
        <f t="shared" si="28"/>
        <v>0</v>
      </c>
      <c r="BB22" s="105" t="s">
        <v>212</v>
      </c>
      <c r="BC22" s="110"/>
      <c r="BD22" s="110"/>
      <c r="BE22" s="132">
        <v>2016</v>
      </c>
      <c r="BF22" s="110"/>
      <c r="BG22" s="110"/>
    </row>
    <row r="23" spans="1:59" s="124" customFormat="1" ht="22.2" customHeight="1">
      <c r="A23" s="419" t="s">
        <v>19</v>
      </c>
      <c r="B23" s="107"/>
      <c r="C23" s="106"/>
      <c r="D23" s="106">
        <f t="shared" si="25"/>
        <v>0</v>
      </c>
      <c r="E23" s="106"/>
      <c r="F23" s="106"/>
      <c r="G23" s="106"/>
      <c r="H23" s="106"/>
      <c r="I23" s="106"/>
      <c r="J23" s="106"/>
      <c r="K23" s="106"/>
      <c r="L23" s="292"/>
      <c r="M23" s="106"/>
      <c r="N23" s="106"/>
      <c r="O23" s="106"/>
      <c r="P23" s="106"/>
      <c r="Q23" s="106"/>
      <c r="R23" s="106"/>
      <c r="S23" s="106"/>
      <c r="T23" s="106"/>
      <c r="U23" s="106"/>
      <c r="V23" s="106"/>
      <c r="W23" s="106"/>
      <c r="X23" s="106"/>
      <c r="Y23" s="106"/>
      <c r="Z23" s="106"/>
      <c r="AA23" s="106"/>
      <c r="AB23" s="106"/>
      <c r="AC23" s="106"/>
      <c r="AD23" s="106"/>
      <c r="AE23" s="106"/>
      <c r="AF23" s="106"/>
      <c r="AG23" s="297"/>
      <c r="AH23" s="106"/>
      <c r="AI23" s="106"/>
      <c r="AJ23" s="106"/>
      <c r="AK23" s="106"/>
      <c r="AL23" s="106"/>
      <c r="AM23" s="106"/>
      <c r="AN23" s="106"/>
      <c r="AO23" s="106"/>
      <c r="AP23" s="106"/>
      <c r="AQ23" s="106"/>
      <c r="AR23" s="106"/>
      <c r="AS23" s="106"/>
      <c r="AT23" s="106"/>
      <c r="AU23" s="106"/>
      <c r="AV23" s="106"/>
      <c r="AW23" s="106"/>
      <c r="AX23" s="106"/>
      <c r="AY23" s="106"/>
      <c r="AZ23" s="106"/>
      <c r="BA23" s="106"/>
      <c r="BB23" s="105" t="s">
        <v>212</v>
      </c>
      <c r="BC23" s="104"/>
      <c r="BD23" s="104"/>
      <c r="BE23" s="132">
        <v>2016</v>
      </c>
      <c r="BF23" s="104"/>
      <c r="BG23" s="104"/>
    </row>
    <row r="24" spans="1:59" s="124" customFormat="1" ht="22.2" customHeight="1">
      <c r="A24" s="419" t="s">
        <v>19</v>
      </c>
      <c r="B24" s="107"/>
      <c r="C24" s="106"/>
      <c r="D24" s="106">
        <f t="shared" si="25"/>
        <v>0</v>
      </c>
      <c r="E24" s="106"/>
      <c r="F24" s="106"/>
      <c r="G24" s="106"/>
      <c r="H24" s="106"/>
      <c r="I24" s="106"/>
      <c r="J24" s="106"/>
      <c r="K24" s="106"/>
      <c r="L24" s="292"/>
      <c r="M24" s="106"/>
      <c r="N24" s="106"/>
      <c r="O24" s="106"/>
      <c r="P24" s="106"/>
      <c r="Q24" s="106"/>
      <c r="R24" s="106"/>
      <c r="S24" s="106"/>
      <c r="T24" s="106"/>
      <c r="U24" s="106"/>
      <c r="V24" s="106"/>
      <c r="W24" s="106"/>
      <c r="X24" s="106"/>
      <c r="Y24" s="106"/>
      <c r="Z24" s="106"/>
      <c r="AA24" s="106"/>
      <c r="AB24" s="106"/>
      <c r="AC24" s="106"/>
      <c r="AD24" s="106"/>
      <c r="AE24" s="106"/>
      <c r="AF24" s="106"/>
      <c r="AG24" s="297"/>
      <c r="AH24" s="106"/>
      <c r="AI24" s="106"/>
      <c r="AJ24" s="106"/>
      <c r="AK24" s="106"/>
      <c r="AL24" s="106"/>
      <c r="AM24" s="106"/>
      <c r="AN24" s="106"/>
      <c r="AO24" s="106"/>
      <c r="AP24" s="106"/>
      <c r="AQ24" s="106"/>
      <c r="AR24" s="106"/>
      <c r="AS24" s="106"/>
      <c r="AT24" s="106"/>
      <c r="AU24" s="106"/>
      <c r="AV24" s="106"/>
      <c r="AW24" s="106"/>
      <c r="AX24" s="106"/>
      <c r="AY24" s="106"/>
      <c r="AZ24" s="106"/>
      <c r="BA24" s="106"/>
      <c r="BB24" s="105" t="s">
        <v>212</v>
      </c>
      <c r="BC24" s="104"/>
      <c r="BD24" s="104"/>
      <c r="BE24" s="132">
        <v>2016</v>
      </c>
      <c r="BF24" s="104"/>
      <c r="BG24" s="104"/>
    </row>
    <row r="25" spans="1:59" s="145" customFormat="1" ht="22.2" customHeight="1">
      <c r="A25" s="418" t="s">
        <v>19</v>
      </c>
      <c r="B25" s="112" t="s">
        <v>282</v>
      </c>
      <c r="C25" s="111"/>
      <c r="D25" s="111">
        <f t="shared" si="25"/>
        <v>0</v>
      </c>
      <c r="E25" s="111">
        <f t="shared" ref="E25:K25" si="29">SUM(E26:E27)</f>
        <v>0</v>
      </c>
      <c r="F25" s="111">
        <f t="shared" si="29"/>
        <v>0</v>
      </c>
      <c r="G25" s="111">
        <f t="shared" si="29"/>
        <v>0</v>
      </c>
      <c r="H25" s="111">
        <f t="shared" si="29"/>
        <v>0</v>
      </c>
      <c r="I25" s="111">
        <f t="shared" si="29"/>
        <v>0</v>
      </c>
      <c r="J25" s="111">
        <f t="shared" si="29"/>
        <v>0</v>
      </c>
      <c r="K25" s="111">
        <f t="shared" si="29"/>
        <v>0</v>
      </c>
      <c r="L25" s="292"/>
      <c r="M25" s="111">
        <f t="shared" ref="M25:AF25" si="30">SUM(M26:M27)</f>
        <v>0</v>
      </c>
      <c r="N25" s="111">
        <f t="shared" si="30"/>
        <v>0</v>
      </c>
      <c r="O25" s="111">
        <f t="shared" si="30"/>
        <v>0</v>
      </c>
      <c r="P25" s="111">
        <f t="shared" si="30"/>
        <v>0</v>
      </c>
      <c r="Q25" s="111">
        <f t="shared" si="30"/>
        <v>0</v>
      </c>
      <c r="R25" s="111">
        <f t="shared" si="30"/>
        <v>0</v>
      </c>
      <c r="S25" s="111">
        <f t="shared" si="30"/>
        <v>0</v>
      </c>
      <c r="T25" s="111">
        <f t="shared" si="30"/>
        <v>0</v>
      </c>
      <c r="U25" s="111">
        <f t="shared" si="30"/>
        <v>0</v>
      </c>
      <c r="V25" s="111">
        <f t="shared" si="30"/>
        <v>0</v>
      </c>
      <c r="W25" s="111">
        <f t="shared" si="30"/>
        <v>0</v>
      </c>
      <c r="X25" s="111">
        <f t="shared" si="30"/>
        <v>0</v>
      </c>
      <c r="Y25" s="111">
        <f t="shared" si="30"/>
        <v>0</v>
      </c>
      <c r="Z25" s="111">
        <f t="shared" si="30"/>
        <v>0</v>
      </c>
      <c r="AA25" s="111">
        <f t="shared" si="30"/>
        <v>0</v>
      </c>
      <c r="AB25" s="111">
        <f t="shared" si="30"/>
        <v>0</v>
      </c>
      <c r="AC25" s="111">
        <f t="shared" si="30"/>
        <v>0</v>
      </c>
      <c r="AD25" s="111">
        <f t="shared" si="30"/>
        <v>0</v>
      </c>
      <c r="AE25" s="111">
        <f t="shared" si="30"/>
        <v>0</v>
      </c>
      <c r="AF25" s="111">
        <f t="shared" si="30"/>
        <v>0</v>
      </c>
      <c r="AG25" s="297"/>
      <c r="AH25" s="111">
        <f t="shared" ref="AH25:BA25" si="31">SUM(AH26:AH27)</f>
        <v>0</v>
      </c>
      <c r="AI25" s="111">
        <f t="shared" si="31"/>
        <v>0</v>
      </c>
      <c r="AJ25" s="111">
        <f t="shared" si="31"/>
        <v>0</v>
      </c>
      <c r="AK25" s="111">
        <f t="shared" si="31"/>
        <v>0</v>
      </c>
      <c r="AL25" s="111">
        <f t="shared" si="31"/>
        <v>0</v>
      </c>
      <c r="AM25" s="111">
        <f t="shared" si="31"/>
        <v>0</v>
      </c>
      <c r="AN25" s="111">
        <f t="shared" si="31"/>
        <v>0</v>
      </c>
      <c r="AO25" s="111">
        <f t="shared" si="31"/>
        <v>0</v>
      </c>
      <c r="AP25" s="111">
        <f t="shared" si="31"/>
        <v>0</v>
      </c>
      <c r="AQ25" s="111">
        <f t="shared" si="31"/>
        <v>0</v>
      </c>
      <c r="AR25" s="111">
        <f t="shared" si="31"/>
        <v>0</v>
      </c>
      <c r="AS25" s="111">
        <f t="shared" si="31"/>
        <v>0</v>
      </c>
      <c r="AT25" s="111">
        <f t="shared" si="31"/>
        <v>0</v>
      </c>
      <c r="AU25" s="111">
        <f t="shared" si="31"/>
        <v>0</v>
      </c>
      <c r="AV25" s="111">
        <f t="shared" si="31"/>
        <v>0</v>
      </c>
      <c r="AW25" s="111">
        <f t="shared" si="31"/>
        <v>0</v>
      </c>
      <c r="AX25" s="111">
        <f t="shared" si="31"/>
        <v>0</v>
      </c>
      <c r="AY25" s="111">
        <f t="shared" si="31"/>
        <v>0</v>
      </c>
      <c r="AZ25" s="111">
        <f t="shared" si="31"/>
        <v>0</v>
      </c>
      <c r="BA25" s="111">
        <f t="shared" si="31"/>
        <v>0</v>
      </c>
      <c r="BB25" s="105" t="s">
        <v>212</v>
      </c>
      <c r="BC25" s="110"/>
      <c r="BD25" s="110"/>
      <c r="BE25" s="132">
        <v>2016</v>
      </c>
      <c r="BF25" s="110"/>
      <c r="BG25" s="110"/>
    </row>
    <row r="26" spans="1:59" s="124" customFormat="1" ht="22.2" customHeight="1">
      <c r="A26" s="419" t="s">
        <v>19</v>
      </c>
      <c r="B26" s="107"/>
      <c r="C26" s="106"/>
      <c r="D26" s="106">
        <f t="shared" si="25"/>
        <v>0</v>
      </c>
      <c r="E26" s="106"/>
      <c r="F26" s="106"/>
      <c r="G26" s="106"/>
      <c r="H26" s="106"/>
      <c r="I26" s="106"/>
      <c r="J26" s="106"/>
      <c r="K26" s="106"/>
      <c r="L26" s="292"/>
      <c r="M26" s="106"/>
      <c r="N26" s="106"/>
      <c r="O26" s="106"/>
      <c r="P26" s="106"/>
      <c r="Q26" s="106"/>
      <c r="R26" s="106"/>
      <c r="S26" s="106"/>
      <c r="T26" s="106"/>
      <c r="U26" s="106"/>
      <c r="V26" s="106"/>
      <c r="W26" s="106"/>
      <c r="X26" s="106"/>
      <c r="Y26" s="106"/>
      <c r="Z26" s="106"/>
      <c r="AA26" s="106"/>
      <c r="AB26" s="106"/>
      <c r="AC26" s="106"/>
      <c r="AD26" s="106"/>
      <c r="AE26" s="106"/>
      <c r="AF26" s="106"/>
      <c r="AG26" s="297"/>
      <c r="AH26" s="106"/>
      <c r="AI26" s="106"/>
      <c r="AJ26" s="106"/>
      <c r="AK26" s="106"/>
      <c r="AL26" s="106"/>
      <c r="AM26" s="106"/>
      <c r="AN26" s="106"/>
      <c r="AO26" s="106"/>
      <c r="AP26" s="106"/>
      <c r="AQ26" s="106"/>
      <c r="AR26" s="106"/>
      <c r="AS26" s="106"/>
      <c r="AT26" s="106"/>
      <c r="AU26" s="106"/>
      <c r="AV26" s="106"/>
      <c r="AW26" s="106"/>
      <c r="AX26" s="106"/>
      <c r="AY26" s="106"/>
      <c r="AZ26" s="106"/>
      <c r="BA26" s="106"/>
      <c r="BB26" s="105" t="s">
        <v>212</v>
      </c>
      <c r="BC26" s="104"/>
      <c r="BD26" s="104"/>
      <c r="BE26" s="132">
        <v>2016</v>
      </c>
      <c r="BF26" s="104"/>
      <c r="BG26" s="104"/>
    </row>
    <row r="27" spans="1:59" s="124" customFormat="1" ht="22.2" customHeight="1">
      <c r="A27" s="419" t="s">
        <v>19</v>
      </c>
      <c r="B27" s="107"/>
      <c r="C27" s="106"/>
      <c r="D27" s="106">
        <f t="shared" si="25"/>
        <v>0</v>
      </c>
      <c r="E27" s="106"/>
      <c r="F27" s="106"/>
      <c r="G27" s="106"/>
      <c r="H27" s="106"/>
      <c r="I27" s="106"/>
      <c r="J27" s="106"/>
      <c r="K27" s="106"/>
      <c r="L27" s="292"/>
      <c r="M27" s="106"/>
      <c r="N27" s="106"/>
      <c r="O27" s="106"/>
      <c r="P27" s="106"/>
      <c r="Q27" s="106"/>
      <c r="R27" s="106"/>
      <c r="S27" s="106"/>
      <c r="T27" s="106"/>
      <c r="U27" s="106"/>
      <c r="V27" s="106"/>
      <c r="W27" s="106"/>
      <c r="X27" s="106"/>
      <c r="Y27" s="106"/>
      <c r="Z27" s="106"/>
      <c r="AA27" s="106"/>
      <c r="AB27" s="106"/>
      <c r="AC27" s="106"/>
      <c r="AD27" s="106"/>
      <c r="AE27" s="106"/>
      <c r="AF27" s="106"/>
      <c r="AG27" s="297"/>
      <c r="AH27" s="106"/>
      <c r="AI27" s="106"/>
      <c r="AJ27" s="106"/>
      <c r="AK27" s="106"/>
      <c r="AL27" s="106"/>
      <c r="AM27" s="106"/>
      <c r="AN27" s="106"/>
      <c r="AO27" s="106"/>
      <c r="AP27" s="106"/>
      <c r="AQ27" s="106"/>
      <c r="AR27" s="106"/>
      <c r="AS27" s="106"/>
      <c r="AT27" s="106"/>
      <c r="AU27" s="106"/>
      <c r="AV27" s="106"/>
      <c r="AW27" s="106"/>
      <c r="AX27" s="106"/>
      <c r="AY27" s="106"/>
      <c r="AZ27" s="106"/>
      <c r="BA27" s="106"/>
      <c r="BB27" s="105" t="s">
        <v>212</v>
      </c>
      <c r="BC27" s="104"/>
      <c r="BD27" s="104"/>
      <c r="BE27" s="132">
        <v>2016</v>
      </c>
      <c r="BF27" s="104"/>
      <c r="BG27" s="104"/>
    </row>
    <row r="28" spans="1:59" s="131" customFormat="1" ht="22.2" customHeight="1">
      <c r="A28" s="418" t="s">
        <v>22</v>
      </c>
      <c r="B28" s="260" t="s">
        <v>285</v>
      </c>
      <c r="C28" s="111">
        <f>SUM(C29,C32)</f>
        <v>0</v>
      </c>
      <c r="D28" s="111">
        <f>SUM(D29+D32)</f>
        <v>0</v>
      </c>
      <c r="E28" s="111">
        <f t="shared" ref="E28:K28" si="32">SUM(E29,E32)</f>
        <v>0</v>
      </c>
      <c r="F28" s="111">
        <f t="shared" si="32"/>
        <v>0</v>
      </c>
      <c r="G28" s="111">
        <f t="shared" si="32"/>
        <v>0</v>
      </c>
      <c r="H28" s="111">
        <f t="shared" si="32"/>
        <v>0</v>
      </c>
      <c r="I28" s="111">
        <f t="shared" si="32"/>
        <v>0</v>
      </c>
      <c r="J28" s="111">
        <f t="shared" si="32"/>
        <v>0</v>
      </c>
      <c r="K28" s="111">
        <f t="shared" si="32"/>
        <v>0</v>
      </c>
      <c r="L28" s="292"/>
      <c r="M28" s="111">
        <f t="shared" ref="M28:AF28" si="33">SUM(M29,M32)</f>
        <v>0</v>
      </c>
      <c r="N28" s="111">
        <f t="shared" si="33"/>
        <v>0</v>
      </c>
      <c r="O28" s="111">
        <f t="shared" si="33"/>
        <v>0</v>
      </c>
      <c r="P28" s="111">
        <f t="shared" si="33"/>
        <v>0</v>
      </c>
      <c r="Q28" s="111">
        <f t="shared" si="33"/>
        <v>0</v>
      </c>
      <c r="R28" s="111">
        <f t="shared" si="33"/>
        <v>0</v>
      </c>
      <c r="S28" s="111">
        <f t="shared" si="33"/>
        <v>0</v>
      </c>
      <c r="T28" s="111">
        <f t="shared" si="33"/>
        <v>0</v>
      </c>
      <c r="U28" s="111">
        <f t="shared" si="33"/>
        <v>0</v>
      </c>
      <c r="V28" s="111">
        <f t="shared" si="33"/>
        <v>0</v>
      </c>
      <c r="W28" s="111">
        <f t="shared" si="33"/>
        <v>0</v>
      </c>
      <c r="X28" s="111">
        <f t="shared" si="33"/>
        <v>0</v>
      </c>
      <c r="Y28" s="111">
        <f t="shared" si="33"/>
        <v>0</v>
      </c>
      <c r="Z28" s="111">
        <f t="shared" si="33"/>
        <v>0</v>
      </c>
      <c r="AA28" s="111">
        <f t="shared" si="33"/>
        <v>0</v>
      </c>
      <c r="AB28" s="111">
        <f t="shared" si="33"/>
        <v>0</v>
      </c>
      <c r="AC28" s="111">
        <f t="shared" si="33"/>
        <v>0</v>
      </c>
      <c r="AD28" s="111">
        <f t="shared" si="33"/>
        <v>0</v>
      </c>
      <c r="AE28" s="111">
        <f t="shared" si="33"/>
        <v>0</v>
      </c>
      <c r="AF28" s="111">
        <f t="shared" si="33"/>
        <v>0</v>
      </c>
      <c r="AG28" s="297"/>
      <c r="AH28" s="111">
        <f t="shared" ref="AH28:BA28" si="34">SUM(AH29,AH32)</f>
        <v>0</v>
      </c>
      <c r="AI28" s="111">
        <f t="shared" si="34"/>
        <v>0</v>
      </c>
      <c r="AJ28" s="111">
        <f t="shared" si="34"/>
        <v>0</v>
      </c>
      <c r="AK28" s="111">
        <f t="shared" si="34"/>
        <v>0</v>
      </c>
      <c r="AL28" s="111">
        <f t="shared" si="34"/>
        <v>0</v>
      </c>
      <c r="AM28" s="111">
        <f t="shared" si="34"/>
        <v>0</v>
      </c>
      <c r="AN28" s="111">
        <f t="shared" si="34"/>
        <v>0</v>
      </c>
      <c r="AO28" s="111">
        <f t="shared" si="34"/>
        <v>0</v>
      </c>
      <c r="AP28" s="111">
        <f t="shared" si="34"/>
        <v>0</v>
      </c>
      <c r="AQ28" s="111">
        <f t="shared" si="34"/>
        <v>0</v>
      </c>
      <c r="AR28" s="111">
        <f t="shared" si="34"/>
        <v>0</v>
      </c>
      <c r="AS28" s="111">
        <f t="shared" si="34"/>
        <v>0</v>
      </c>
      <c r="AT28" s="111">
        <f t="shared" si="34"/>
        <v>0</v>
      </c>
      <c r="AU28" s="111">
        <f t="shared" si="34"/>
        <v>0</v>
      </c>
      <c r="AV28" s="111">
        <f t="shared" si="34"/>
        <v>0</v>
      </c>
      <c r="AW28" s="111">
        <f t="shared" si="34"/>
        <v>0</v>
      </c>
      <c r="AX28" s="111">
        <f t="shared" si="34"/>
        <v>0</v>
      </c>
      <c r="AY28" s="111">
        <f t="shared" si="34"/>
        <v>0</v>
      </c>
      <c r="AZ28" s="111">
        <f t="shared" si="34"/>
        <v>0</v>
      </c>
      <c r="BA28" s="111">
        <f t="shared" si="34"/>
        <v>0</v>
      </c>
      <c r="BB28" s="105" t="s">
        <v>212</v>
      </c>
      <c r="BC28" s="110"/>
      <c r="BD28" s="110"/>
      <c r="BE28" s="132">
        <v>2016</v>
      </c>
      <c r="BF28" s="110"/>
      <c r="BG28" s="110"/>
    </row>
    <row r="29" spans="1:59" s="145" customFormat="1" ht="22.2" customHeight="1">
      <c r="A29" s="418" t="s">
        <v>22</v>
      </c>
      <c r="B29" s="112" t="s">
        <v>281</v>
      </c>
      <c r="C29" s="111"/>
      <c r="D29" s="111">
        <f t="shared" ref="D29:D34" si="35">SUM(E29:BA29)</f>
        <v>0</v>
      </c>
      <c r="E29" s="111">
        <f t="shared" ref="E29:K29" si="36">SUM(E30:E31)</f>
        <v>0</v>
      </c>
      <c r="F29" s="111">
        <f t="shared" si="36"/>
        <v>0</v>
      </c>
      <c r="G29" s="111">
        <f t="shared" si="36"/>
        <v>0</v>
      </c>
      <c r="H29" s="111">
        <f t="shared" si="36"/>
        <v>0</v>
      </c>
      <c r="I29" s="111">
        <f t="shared" si="36"/>
        <v>0</v>
      </c>
      <c r="J29" s="111">
        <f t="shared" si="36"/>
        <v>0</v>
      </c>
      <c r="K29" s="111">
        <f t="shared" si="36"/>
        <v>0</v>
      </c>
      <c r="L29" s="292"/>
      <c r="M29" s="111">
        <f t="shared" ref="M29:AF29" si="37">SUM(M30:M31)</f>
        <v>0</v>
      </c>
      <c r="N29" s="111">
        <f t="shared" si="37"/>
        <v>0</v>
      </c>
      <c r="O29" s="111">
        <f t="shared" si="37"/>
        <v>0</v>
      </c>
      <c r="P29" s="111">
        <f t="shared" si="37"/>
        <v>0</v>
      </c>
      <c r="Q29" s="111">
        <f t="shared" si="37"/>
        <v>0</v>
      </c>
      <c r="R29" s="111">
        <f t="shared" si="37"/>
        <v>0</v>
      </c>
      <c r="S29" s="111">
        <f t="shared" si="37"/>
        <v>0</v>
      </c>
      <c r="T29" s="111">
        <f t="shared" si="37"/>
        <v>0</v>
      </c>
      <c r="U29" s="111">
        <f t="shared" si="37"/>
        <v>0</v>
      </c>
      <c r="V29" s="111">
        <f t="shared" si="37"/>
        <v>0</v>
      </c>
      <c r="W29" s="111">
        <f t="shared" si="37"/>
        <v>0</v>
      </c>
      <c r="X29" s="111">
        <f t="shared" si="37"/>
        <v>0</v>
      </c>
      <c r="Y29" s="111">
        <f t="shared" si="37"/>
        <v>0</v>
      </c>
      <c r="Z29" s="111">
        <f t="shared" si="37"/>
        <v>0</v>
      </c>
      <c r="AA29" s="111">
        <f t="shared" si="37"/>
        <v>0</v>
      </c>
      <c r="AB29" s="111">
        <f t="shared" si="37"/>
        <v>0</v>
      </c>
      <c r="AC29" s="111">
        <f t="shared" si="37"/>
        <v>0</v>
      </c>
      <c r="AD29" s="111">
        <f t="shared" si="37"/>
        <v>0</v>
      </c>
      <c r="AE29" s="111">
        <f t="shared" si="37"/>
        <v>0</v>
      </c>
      <c r="AF29" s="111">
        <f t="shared" si="37"/>
        <v>0</v>
      </c>
      <c r="AG29" s="297"/>
      <c r="AH29" s="111">
        <f t="shared" ref="AH29:BA29" si="38">SUM(AH30:AH31)</f>
        <v>0</v>
      </c>
      <c r="AI29" s="111">
        <f t="shared" si="38"/>
        <v>0</v>
      </c>
      <c r="AJ29" s="111">
        <f t="shared" si="38"/>
        <v>0</v>
      </c>
      <c r="AK29" s="111">
        <f t="shared" si="38"/>
        <v>0</v>
      </c>
      <c r="AL29" s="111">
        <f t="shared" si="38"/>
        <v>0</v>
      </c>
      <c r="AM29" s="111">
        <f t="shared" si="38"/>
        <v>0</v>
      </c>
      <c r="AN29" s="111">
        <f t="shared" si="38"/>
        <v>0</v>
      </c>
      <c r="AO29" s="111">
        <f t="shared" si="38"/>
        <v>0</v>
      </c>
      <c r="AP29" s="111">
        <f t="shared" si="38"/>
        <v>0</v>
      </c>
      <c r="AQ29" s="111">
        <f t="shared" si="38"/>
        <v>0</v>
      </c>
      <c r="AR29" s="111">
        <f t="shared" si="38"/>
        <v>0</v>
      </c>
      <c r="AS29" s="111">
        <f t="shared" si="38"/>
        <v>0</v>
      </c>
      <c r="AT29" s="111">
        <f t="shared" si="38"/>
        <v>0</v>
      </c>
      <c r="AU29" s="111">
        <f t="shared" si="38"/>
        <v>0</v>
      </c>
      <c r="AV29" s="111">
        <f t="shared" si="38"/>
        <v>0</v>
      </c>
      <c r="AW29" s="111">
        <f t="shared" si="38"/>
        <v>0</v>
      </c>
      <c r="AX29" s="111">
        <f t="shared" si="38"/>
        <v>0</v>
      </c>
      <c r="AY29" s="111">
        <f t="shared" si="38"/>
        <v>0</v>
      </c>
      <c r="AZ29" s="111">
        <f t="shared" si="38"/>
        <v>0</v>
      </c>
      <c r="BA29" s="111">
        <f t="shared" si="38"/>
        <v>0</v>
      </c>
      <c r="BB29" s="105" t="s">
        <v>212</v>
      </c>
      <c r="BC29" s="110"/>
      <c r="BD29" s="110"/>
      <c r="BE29" s="132">
        <v>2016</v>
      </c>
      <c r="BF29" s="110"/>
      <c r="BG29" s="110"/>
    </row>
    <row r="30" spans="1:59" s="124" customFormat="1" ht="22.2" customHeight="1">
      <c r="A30" s="419" t="s">
        <v>22</v>
      </c>
      <c r="B30" s="107"/>
      <c r="C30" s="106"/>
      <c r="D30" s="106">
        <f t="shared" si="35"/>
        <v>0</v>
      </c>
      <c r="E30" s="106"/>
      <c r="F30" s="106"/>
      <c r="G30" s="106"/>
      <c r="H30" s="106"/>
      <c r="I30" s="106"/>
      <c r="J30" s="106"/>
      <c r="K30" s="106"/>
      <c r="L30" s="292"/>
      <c r="M30" s="106"/>
      <c r="N30" s="106"/>
      <c r="O30" s="106"/>
      <c r="P30" s="106"/>
      <c r="Q30" s="106"/>
      <c r="R30" s="106"/>
      <c r="S30" s="106"/>
      <c r="T30" s="106"/>
      <c r="U30" s="106"/>
      <c r="V30" s="106"/>
      <c r="W30" s="106"/>
      <c r="X30" s="106"/>
      <c r="Y30" s="106"/>
      <c r="Z30" s="106"/>
      <c r="AA30" s="106"/>
      <c r="AB30" s="106"/>
      <c r="AC30" s="106"/>
      <c r="AD30" s="106"/>
      <c r="AE30" s="106"/>
      <c r="AF30" s="106"/>
      <c r="AG30" s="297"/>
      <c r="AH30" s="106"/>
      <c r="AI30" s="106"/>
      <c r="AJ30" s="106"/>
      <c r="AK30" s="106"/>
      <c r="AL30" s="106"/>
      <c r="AM30" s="106"/>
      <c r="AN30" s="106"/>
      <c r="AO30" s="106"/>
      <c r="AP30" s="106"/>
      <c r="AQ30" s="106"/>
      <c r="AR30" s="106"/>
      <c r="AS30" s="106"/>
      <c r="AT30" s="106"/>
      <c r="AU30" s="106"/>
      <c r="AV30" s="106"/>
      <c r="AW30" s="106"/>
      <c r="AX30" s="106"/>
      <c r="AY30" s="106"/>
      <c r="AZ30" s="106"/>
      <c r="BA30" s="106"/>
      <c r="BB30" s="105" t="s">
        <v>212</v>
      </c>
      <c r="BC30" s="104"/>
      <c r="BD30" s="104"/>
      <c r="BE30" s="132">
        <v>2016</v>
      </c>
      <c r="BF30" s="104"/>
      <c r="BG30" s="104"/>
    </row>
    <row r="31" spans="1:59" s="124" customFormat="1" ht="22.2" customHeight="1">
      <c r="A31" s="419" t="s">
        <v>22</v>
      </c>
      <c r="B31" s="107"/>
      <c r="C31" s="106"/>
      <c r="D31" s="106">
        <f t="shared" si="35"/>
        <v>0</v>
      </c>
      <c r="E31" s="106"/>
      <c r="F31" s="106"/>
      <c r="G31" s="106"/>
      <c r="H31" s="106"/>
      <c r="I31" s="106"/>
      <c r="J31" s="106"/>
      <c r="K31" s="106"/>
      <c r="L31" s="292"/>
      <c r="M31" s="106"/>
      <c r="N31" s="106"/>
      <c r="O31" s="106"/>
      <c r="P31" s="106"/>
      <c r="Q31" s="106"/>
      <c r="R31" s="106"/>
      <c r="S31" s="106"/>
      <c r="T31" s="106"/>
      <c r="U31" s="106"/>
      <c r="V31" s="106"/>
      <c r="W31" s="106"/>
      <c r="X31" s="106"/>
      <c r="Y31" s="106"/>
      <c r="Z31" s="106"/>
      <c r="AA31" s="106"/>
      <c r="AB31" s="106"/>
      <c r="AC31" s="106"/>
      <c r="AD31" s="106"/>
      <c r="AE31" s="106"/>
      <c r="AF31" s="106"/>
      <c r="AG31" s="297"/>
      <c r="AH31" s="106"/>
      <c r="AI31" s="106"/>
      <c r="AJ31" s="106"/>
      <c r="AK31" s="106"/>
      <c r="AL31" s="106"/>
      <c r="AM31" s="106"/>
      <c r="AN31" s="106"/>
      <c r="AO31" s="106"/>
      <c r="AP31" s="106"/>
      <c r="AQ31" s="106"/>
      <c r="AR31" s="106"/>
      <c r="AS31" s="106"/>
      <c r="AT31" s="106"/>
      <c r="AU31" s="106"/>
      <c r="AV31" s="106"/>
      <c r="AW31" s="106"/>
      <c r="AX31" s="106"/>
      <c r="AY31" s="106"/>
      <c r="AZ31" s="106"/>
      <c r="BA31" s="106"/>
      <c r="BB31" s="105" t="s">
        <v>212</v>
      </c>
      <c r="BC31" s="104"/>
      <c r="BD31" s="104"/>
      <c r="BE31" s="132">
        <v>2016</v>
      </c>
      <c r="BF31" s="104"/>
      <c r="BG31" s="104"/>
    </row>
    <row r="32" spans="1:59" s="145" customFormat="1" ht="22.2" customHeight="1">
      <c r="A32" s="418" t="s">
        <v>22</v>
      </c>
      <c r="B32" s="112" t="s">
        <v>282</v>
      </c>
      <c r="C32" s="111"/>
      <c r="D32" s="111">
        <f t="shared" si="35"/>
        <v>0</v>
      </c>
      <c r="E32" s="111">
        <f t="shared" ref="E32:K32" si="39">SUM(E33:E34)</f>
        <v>0</v>
      </c>
      <c r="F32" s="111">
        <f t="shared" si="39"/>
        <v>0</v>
      </c>
      <c r="G32" s="111">
        <f t="shared" si="39"/>
        <v>0</v>
      </c>
      <c r="H32" s="111">
        <f t="shared" si="39"/>
        <v>0</v>
      </c>
      <c r="I32" s="111">
        <f t="shared" si="39"/>
        <v>0</v>
      </c>
      <c r="J32" s="111">
        <f t="shared" si="39"/>
        <v>0</v>
      </c>
      <c r="K32" s="111">
        <f t="shared" si="39"/>
        <v>0</v>
      </c>
      <c r="L32" s="292"/>
      <c r="M32" s="111">
        <f t="shared" ref="M32:AF32" si="40">SUM(M33:M34)</f>
        <v>0</v>
      </c>
      <c r="N32" s="111">
        <f t="shared" si="40"/>
        <v>0</v>
      </c>
      <c r="O32" s="111">
        <f t="shared" si="40"/>
        <v>0</v>
      </c>
      <c r="P32" s="111">
        <f t="shared" si="40"/>
        <v>0</v>
      </c>
      <c r="Q32" s="111">
        <f t="shared" si="40"/>
        <v>0</v>
      </c>
      <c r="R32" s="111">
        <f t="shared" si="40"/>
        <v>0</v>
      </c>
      <c r="S32" s="111">
        <f t="shared" si="40"/>
        <v>0</v>
      </c>
      <c r="T32" s="111">
        <f t="shared" si="40"/>
        <v>0</v>
      </c>
      <c r="U32" s="111">
        <f t="shared" si="40"/>
        <v>0</v>
      </c>
      <c r="V32" s="111">
        <f t="shared" si="40"/>
        <v>0</v>
      </c>
      <c r="W32" s="111">
        <f t="shared" si="40"/>
        <v>0</v>
      </c>
      <c r="X32" s="111">
        <f t="shared" si="40"/>
        <v>0</v>
      </c>
      <c r="Y32" s="111">
        <f t="shared" si="40"/>
        <v>0</v>
      </c>
      <c r="Z32" s="111">
        <f t="shared" si="40"/>
        <v>0</v>
      </c>
      <c r="AA32" s="111">
        <f t="shared" si="40"/>
        <v>0</v>
      </c>
      <c r="AB32" s="111">
        <f t="shared" si="40"/>
        <v>0</v>
      </c>
      <c r="AC32" s="111">
        <f t="shared" si="40"/>
        <v>0</v>
      </c>
      <c r="AD32" s="111">
        <f t="shared" si="40"/>
        <v>0</v>
      </c>
      <c r="AE32" s="111">
        <f t="shared" si="40"/>
        <v>0</v>
      </c>
      <c r="AF32" s="111">
        <f t="shared" si="40"/>
        <v>0</v>
      </c>
      <c r="AG32" s="297"/>
      <c r="AH32" s="111">
        <f t="shared" ref="AH32:BA32" si="41">SUM(AH33:AH34)</f>
        <v>0</v>
      </c>
      <c r="AI32" s="111">
        <f t="shared" si="41"/>
        <v>0</v>
      </c>
      <c r="AJ32" s="111">
        <f t="shared" si="41"/>
        <v>0</v>
      </c>
      <c r="AK32" s="111">
        <f t="shared" si="41"/>
        <v>0</v>
      </c>
      <c r="AL32" s="111">
        <f t="shared" si="41"/>
        <v>0</v>
      </c>
      <c r="AM32" s="111">
        <f t="shared" si="41"/>
        <v>0</v>
      </c>
      <c r="AN32" s="111">
        <f t="shared" si="41"/>
        <v>0</v>
      </c>
      <c r="AO32" s="111">
        <f t="shared" si="41"/>
        <v>0</v>
      </c>
      <c r="AP32" s="111">
        <f t="shared" si="41"/>
        <v>0</v>
      </c>
      <c r="AQ32" s="111">
        <f t="shared" si="41"/>
        <v>0</v>
      </c>
      <c r="AR32" s="111">
        <f t="shared" si="41"/>
        <v>0</v>
      </c>
      <c r="AS32" s="111">
        <f t="shared" si="41"/>
        <v>0</v>
      </c>
      <c r="AT32" s="111">
        <f t="shared" si="41"/>
        <v>0</v>
      </c>
      <c r="AU32" s="111">
        <f t="shared" si="41"/>
        <v>0</v>
      </c>
      <c r="AV32" s="111">
        <f t="shared" si="41"/>
        <v>0</v>
      </c>
      <c r="AW32" s="111">
        <f t="shared" si="41"/>
        <v>0</v>
      </c>
      <c r="AX32" s="111">
        <f t="shared" si="41"/>
        <v>0</v>
      </c>
      <c r="AY32" s="111">
        <f t="shared" si="41"/>
        <v>0</v>
      </c>
      <c r="AZ32" s="111">
        <f t="shared" si="41"/>
        <v>0</v>
      </c>
      <c r="BA32" s="111">
        <f t="shared" si="41"/>
        <v>0</v>
      </c>
      <c r="BB32" s="105" t="s">
        <v>212</v>
      </c>
      <c r="BC32" s="110"/>
      <c r="BD32" s="110"/>
      <c r="BE32" s="132">
        <v>2016</v>
      </c>
      <c r="BF32" s="110"/>
      <c r="BG32" s="110"/>
    </row>
    <row r="33" spans="1:59" s="124" customFormat="1" ht="22.2" customHeight="1">
      <c r="A33" s="419" t="s">
        <v>22</v>
      </c>
      <c r="B33" s="107"/>
      <c r="C33" s="106"/>
      <c r="D33" s="106">
        <f t="shared" si="35"/>
        <v>0</v>
      </c>
      <c r="E33" s="106"/>
      <c r="F33" s="106"/>
      <c r="G33" s="106"/>
      <c r="H33" s="106"/>
      <c r="I33" s="106"/>
      <c r="J33" s="106"/>
      <c r="K33" s="106"/>
      <c r="L33" s="292"/>
      <c r="M33" s="106"/>
      <c r="N33" s="106"/>
      <c r="O33" s="106"/>
      <c r="P33" s="106"/>
      <c r="Q33" s="106"/>
      <c r="R33" s="106"/>
      <c r="S33" s="106"/>
      <c r="T33" s="106"/>
      <c r="U33" s="106"/>
      <c r="V33" s="106"/>
      <c r="W33" s="106"/>
      <c r="X33" s="106"/>
      <c r="Y33" s="106"/>
      <c r="Z33" s="106"/>
      <c r="AA33" s="106"/>
      <c r="AB33" s="106"/>
      <c r="AC33" s="106"/>
      <c r="AD33" s="106"/>
      <c r="AE33" s="106"/>
      <c r="AF33" s="106"/>
      <c r="AG33" s="297"/>
      <c r="AH33" s="106"/>
      <c r="AI33" s="106"/>
      <c r="AJ33" s="106"/>
      <c r="AK33" s="106"/>
      <c r="AL33" s="106"/>
      <c r="AM33" s="106"/>
      <c r="AN33" s="106"/>
      <c r="AO33" s="106"/>
      <c r="AP33" s="106"/>
      <c r="AQ33" s="106"/>
      <c r="AR33" s="106"/>
      <c r="AS33" s="106"/>
      <c r="AT33" s="106"/>
      <c r="AU33" s="106"/>
      <c r="AV33" s="106"/>
      <c r="AW33" s="106"/>
      <c r="AX33" s="106"/>
      <c r="AY33" s="106"/>
      <c r="AZ33" s="106"/>
      <c r="BA33" s="106"/>
      <c r="BB33" s="105" t="s">
        <v>212</v>
      </c>
      <c r="BC33" s="104"/>
      <c r="BD33" s="104"/>
      <c r="BE33" s="132">
        <v>2016</v>
      </c>
      <c r="BF33" s="104"/>
      <c r="BG33" s="104"/>
    </row>
    <row r="34" spans="1:59" s="124" customFormat="1" ht="22.2" customHeight="1">
      <c r="A34" s="419" t="s">
        <v>22</v>
      </c>
      <c r="B34" s="107"/>
      <c r="C34" s="106"/>
      <c r="D34" s="106">
        <f t="shared" si="35"/>
        <v>0</v>
      </c>
      <c r="E34" s="106"/>
      <c r="F34" s="106"/>
      <c r="G34" s="106"/>
      <c r="H34" s="106"/>
      <c r="I34" s="106"/>
      <c r="J34" s="106"/>
      <c r="K34" s="106"/>
      <c r="L34" s="292"/>
      <c r="M34" s="106"/>
      <c r="N34" s="106"/>
      <c r="O34" s="106"/>
      <c r="P34" s="106"/>
      <c r="Q34" s="106"/>
      <c r="R34" s="106"/>
      <c r="S34" s="106"/>
      <c r="T34" s="106"/>
      <c r="U34" s="106"/>
      <c r="V34" s="106"/>
      <c r="W34" s="106"/>
      <c r="X34" s="106"/>
      <c r="Y34" s="106"/>
      <c r="Z34" s="106"/>
      <c r="AA34" s="106"/>
      <c r="AB34" s="106"/>
      <c r="AC34" s="106"/>
      <c r="AD34" s="106"/>
      <c r="AE34" s="106"/>
      <c r="AF34" s="106"/>
      <c r="AG34" s="297"/>
      <c r="AH34" s="106"/>
      <c r="AI34" s="106"/>
      <c r="AJ34" s="106"/>
      <c r="AK34" s="106"/>
      <c r="AL34" s="106"/>
      <c r="AM34" s="106"/>
      <c r="AN34" s="106"/>
      <c r="AO34" s="106"/>
      <c r="AP34" s="106"/>
      <c r="AQ34" s="106"/>
      <c r="AR34" s="106"/>
      <c r="AS34" s="106"/>
      <c r="AT34" s="106"/>
      <c r="AU34" s="106"/>
      <c r="AV34" s="106"/>
      <c r="AW34" s="106"/>
      <c r="AX34" s="106"/>
      <c r="AY34" s="106"/>
      <c r="AZ34" s="106"/>
      <c r="BA34" s="106"/>
      <c r="BB34" s="105" t="s">
        <v>212</v>
      </c>
      <c r="BC34" s="104"/>
      <c r="BD34" s="104"/>
      <c r="BE34" s="132">
        <v>2016</v>
      </c>
      <c r="BF34" s="104"/>
      <c r="BG34" s="104"/>
    </row>
    <row r="35" spans="1:59" s="131" customFormat="1" ht="22.2" customHeight="1">
      <c r="A35" s="418" t="s">
        <v>25</v>
      </c>
      <c r="B35" s="261" t="s">
        <v>286</v>
      </c>
      <c r="C35" s="111">
        <f>SUM(C36,C39)</f>
        <v>0</v>
      </c>
      <c r="D35" s="111">
        <f>SUM(D36+D39)</f>
        <v>0</v>
      </c>
      <c r="E35" s="111">
        <f t="shared" ref="E35:K35" si="42">SUM(E36,E39)</f>
        <v>0</v>
      </c>
      <c r="F35" s="111">
        <f t="shared" si="42"/>
        <v>0</v>
      </c>
      <c r="G35" s="111">
        <f t="shared" si="42"/>
        <v>0</v>
      </c>
      <c r="H35" s="111">
        <f t="shared" si="42"/>
        <v>0</v>
      </c>
      <c r="I35" s="111">
        <f t="shared" si="42"/>
        <v>0</v>
      </c>
      <c r="J35" s="111">
        <f t="shared" si="42"/>
        <v>0</v>
      </c>
      <c r="K35" s="111">
        <f t="shared" si="42"/>
        <v>0</v>
      </c>
      <c r="L35" s="292"/>
      <c r="M35" s="111">
        <f t="shared" ref="M35:AF35" si="43">SUM(M36,M39)</f>
        <v>0</v>
      </c>
      <c r="N35" s="111">
        <f t="shared" si="43"/>
        <v>0</v>
      </c>
      <c r="O35" s="111">
        <f t="shared" si="43"/>
        <v>0</v>
      </c>
      <c r="P35" s="111">
        <f t="shared" si="43"/>
        <v>0</v>
      </c>
      <c r="Q35" s="111">
        <f t="shared" si="43"/>
        <v>0</v>
      </c>
      <c r="R35" s="111">
        <f t="shared" si="43"/>
        <v>0</v>
      </c>
      <c r="S35" s="111">
        <f t="shared" si="43"/>
        <v>0</v>
      </c>
      <c r="T35" s="111">
        <f t="shared" si="43"/>
        <v>0</v>
      </c>
      <c r="U35" s="111">
        <f t="shared" si="43"/>
        <v>0</v>
      </c>
      <c r="V35" s="111">
        <f t="shared" si="43"/>
        <v>0</v>
      </c>
      <c r="W35" s="111">
        <f t="shared" si="43"/>
        <v>0</v>
      </c>
      <c r="X35" s="111">
        <f t="shared" si="43"/>
        <v>0</v>
      </c>
      <c r="Y35" s="111">
        <f t="shared" si="43"/>
        <v>0</v>
      </c>
      <c r="Z35" s="111">
        <f t="shared" si="43"/>
        <v>0</v>
      </c>
      <c r="AA35" s="111">
        <f t="shared" si="43"/>
        <v>0</v>
      </c>
      <c r="AB35" s="111">
        <f t="shared" si="43"/>
        <v>0</v>
      </c>
      <c r="AC35" s="111">
        <f t="shared" si="43"/>
        <v>0</v>
      </c>
      <c r="AD35" s="111">
        <f t="shared" si="43"/>
        <v>0</v>
      </c>
      <c r="AE35" s="111">
        <f t="shared" si="43"/>
        <v>0</v>
      </c>
      <c r="AF35" s="111">
        <f t="shared" si="43"/>
        <v>0</v>
      </c>
      <c r="AG35" s="297"/>
      <c r="AH35" s="111">
        <f t="shared" ref="AH35:BA35" si="44">SUM(AH36,AH39)</f>
        <v>0</v>
      </c>
      <c r="AI35" s="111">
        <f t="shared" si="44"/>
        <v>0</v>
      </c>
      <c r="AJ35" s="111">
        <f t="shared" si="44"/>
        <v>0</v>
      </c>
      <c r="AK35" s="111">
        <f t="shared" si="44"/>
        <v>0</v>
      </c>
      <c r="AL35" s="111">
        <f t="shared" si="44"/>
        <v>0</v>
      </c>
      <c r="AM35" s="111">
        <f t="shared" si="44"/>
        <v>0</v>
      </c>
      <c r="AN35" s="111">
        <f t="shared" si="44"/>
        <v>0</v>
      </c>
      <c r="AO35" s="111">
        <f t="shared" si="44"/>
        <v>0</v>
      </c>
      <c r="AP35" s="111">
        <f t="shared" si="44"/>
        <v>0</v>
      </c>
      <c r="AQ35" s="111">
        <f t="shared" si="44"/>
        <v>0</v>
      </c>
      <c r="AR35" s="111">
        <f t="shared" si="44"/>
        <v>0</v>
      </c>
      <c r="AS35" s="111">
        <f t="shared" si="44"/>
        <v>0</v>
      </c>
      <c r="AT35" s="111">
        <f t="shared" si="44"/>
        <v>0</v>
      </c>
      <c r="AU35" s="111">
        <f t="shared" si="44"/>
        <v>0</v>
      </c>
      <c r="AV35" s="111">
        <f t="shared" si="44"/>
        <v>0</v>
      </c>
      <c r="AW35" s="111">
        <f t="shared" si="44"/>
        <v>0</v>
      </c>
      <c r="AX35" s="111">
        <f t="shared" si="44"/>
        <v>0</v>
      </c>
      <c r="AY35" s="111">
        <f t="shared" si="44"/>
        <v>0</v>
      </c>
      <c r="AZ35" s="111">
        <f t="shared" si="44"/>
        <v>0</v>
      </c>
      <c r="BA35" s="111">
        <f t="shared" si="44"/>
        <v>0</v>
      </c>
      <c r="BB35" s="105" t="s">
        <v>212</v>
      </c>
      <c r="BC35" s="110"/>
      <c r="BD35" s="110"/>
      <c r="BE35" s="132">
        <v>2016</v>
      </c>
      <c r="BF35" s="110"/>
      <c r="BG35" s="110"/>
    </row>
    <row r="36" spans="1:59" s="145" customFormat="1" ht="22.2" customHeight="1">
      <c r="A36" s="418" t="s">
        <v>25</v>
      </c>
      <c r="B36" s="112" t="s">
        <v>281</v>
      </c>
      <c r="C36" s="111"/>
      <c r="D36" s="111">
        <f t="shared" ref="D36:D41" si="45">SUM(E36:BA36)</f>
        <v>0</v>
      </c>
      <c r="E36" s="111">
        <f t="shared" ref="E36:K36" si="46">SUM(E37:E38)</f>
        <v>0</v>
      </c>
      <c r="F36" s="111">
        <f t="shared" si="46"/>
        <v>0</v>
      </c>
      <c r="G36" s="111">
        <f t="shared" si="46"/>
        <v>0</v>
      </c>
      <c r="H36" s="111">
        <f t="shared" si="46"/>
        <v>0</v>
      </c>
      <c r="I36" s="111">
        <f t="shared" si="46"/>
        <v>0</v>
      </c>
      <c r="J36" s="111">
        <f t="shared" si="46"/>
        <v>0</v>
      </c>
      <c r="K36" s="111">
        <f t="shared" si="46"/>
        <v>0</v>
      </c>
      <c r="L36" s="292"/>
      <c r="M36" s="111">
        <f t="shared" ref="M36:AF36" si="47">SUM(M37:M38)</f>
        <v>0</v>
      </c>
      <c r="N36" s="111">
        <f t="shared" si="47"/>
        <v>0</v>
      </c>
      <c r="O36" s="111">
        <f t="shared" si="47"/>
        <v>0</v>
      </c>
      <c r="P36" s="111">
        <f t="shared" si="47"/>
        <v>0</v>
      </c>
      <c r="Q36" s="111">
        <f t="shared" si="47"/>
        <v>0</v>
      </c>
      <c r="R36" s="111">
        <f t="shared" si="47"/>
        <v>0</v>
      </c>
      <c r="S36" s="111">
        <f t="shared" si="47"/>
        <v>0</v>
      </c>
      <c r="T36" s="111">
        <f t="shared" si="47"/>
        <v>0</v>
      </c>
      <c r="U36" s="111">
        <f t="shared" si="47"/>
        <v>0</v>
      </c>
      <c r="V36" s="111">
        <f t="shared" si="47"/>
        <v>0</v>
      </c>
      <c r="W36" s="111">
        <f t="shared" si="47"/>
        <v>0</v>
      </c>
      <c r="X36" s="111">
        <f t="shared" si="47"/>
        <v>0</v>
      </c>
      <c r="Y36" s="111">
        <f t="shared" si="47"/>
        <v>0</v>
      </c>
      <c r="Z36" s="111">
        <f t="shared" si="47"/>
        <v>0</v>
      </c>
      <c r="AA36" s="111">
        <f t="shared" si="47"/>
        <v>0</v>
      </c>
      <c r="AB36" s="111">
        <f t="shared" si="47"/>
        <v>0</v>
      </c>
      <c r="AC36" s="111">
        <f t="shared" si="47"/>
        <v>0</v>
      </c>
      <c r="AD36" s="111">
        <f t="shared" si="47"/>
        <v>0</v>
      </c>
      <c r="AE36" s="111">
        <f t="shared" si="47"/>
        <v>0</v>
      </c>
      <c r="AF36" s="111">
        <f t="shared" si="47"/>
        <v>0</v>
      </c>
      <c r="AG36" s="297"/>
      <c r="AH36" s="111">
        <f t="shared" ref="AH36:BA36" si="48">SUM(AH37:AH38)</f>
        <v>0</v>
      </c>
      <c r="AI36" s="111">
        <f t="shared" si="48"/>
        <v>0</v>
      </c>
      <c r="AJ36" s="111">
        <f t="shared" si="48"/>
        <v>0</v>
      </c>
      <c r="AK36" s="111">
        <f t="shared" si="48"/>
        <v>0</v>
      </c>
      <c r="AL36" s="111">
        <f t="shared" si="48"/>
        <v>0</v>
      </c>
      <c r="AM36" s="111">
        <f t="shared" si="48"/>
        <v>0</v>
      </c>
      <c r="AN36" s="111">
        <f t="shared" si="48"/>
        <v>0</v>
      </c>
      <c r="AO36" s="111">
        <f t="shared" si="48"/>
        <v>0</v>
      </c>
      <c r="AP36" s="111">
        <f t="shared" si="48"/>
        <v>0</v>
      </c>
      <c r="AQ36" s="111">
        <f t="shared" si="48"/>
        <v>0</v>
      </c>
      <c r="AR36" s="111">
        <f t="shared" si="48"/>
        <v>0</v>
      </c>
      <c r="AS36" s="111">
        <f t="shared" si="48"/>
        <v>0</v>
      </c>
      <c r="AT36" s="111">
        <f t="shared" si="48"/>
        <v>0</v>
      </c>
      <c r="AU36" s="111">
        <f t="shared" si="48"/>
        <v>0</v>
      </c>
      <c r="AV36" s="111">
        <f t="shared" si="48"/>
        <v>0</v>
      </c>
      <c r="AW36" s="111">
        <f t="shared" si="48"/>
        <v>0</v>
      </c>
      <c r="AX36" s="111">
        <f t="shared" si="48"/>
        <v>0</v>
      </c>
      <c r="AY36" s="111">
        <f t="shared" si="48"/>
        <v>0</v>
      </c>
      <c r="AZ36" s="111">
        <f t="shared" si="48"/>
        <v>0</v>
      </c>
      <c r="BA36" s="111">
        <f t="shared" si="48"/>
        <v>0</v>
      </c>
      <c r="BB36" s="105" t="s">
        <v>212</v>
      </c>
      <c r="BC36" s="110"/>
      <c r="BD36" s="110"/>
      <c r="BE36" s="132">
        <v>2016</v>
      </c>
      <c r="BF36" s="110"/>
      <c r="BG36" s="110"/>
    </row>
    <row r="37" spans="1:59" s="124" customFormat="1" ht="22.2" customHeight="1">
      <c r="A37" s="419" t="s">
        <v>25</v>
      </c>
      <c r="B37" s="107"/>
      <c r="C37" s="106"/>
      <c r="D37" s="106">
        <f t="shared" si="45"/>
        <v>0</v>
      </c>
      <c r="E37" s="106"/>
      <c r="F37" s="106"/>
      <c r="G37" s="106"/>
      <c r="H37" s="106"/>
      <c r="I37" s="106"/>
      <c r="J37" s="106"/>
      <c r="K37" s="106"/>
      <c r="L37" s="292"/>
      <c r="M37" s="106"/>
      <c r="N37" s="106"/>
      <c r="O37" s="106"/>
      <c r="P37" s="106"/>
      <c r="Q37" s="106"/>
      <c r="R37" s="106"/>
      <c r="S37" s="106"/>
      <c r="T37" s="106"/>
      <c r="U37" s="106"/>
      <c r="V37" s="106"/>
      <c r="W37" s="106"/>
      <c r="X37" s="106"/>
      <c r="Y37" s="106"/>
      <c r="Z37" s="106"/>
      <c r="AA37" s="106"/>
      <c r="AB37" s="106"/>
      <c r="AC37" s="106"/>
      <c r="AD37" s="106"/>
      <c r="AE37" s="106"/>
      <c r="AF37" s="106"/>
      <c r="AG37" s="297"/>
      <c r="AH37" s="106"/>
      <c r="AI37" s="106"/>
      <c r="AJ37" s="106"/>
      <c r="AK37" s="106"/>
      <c r="AL37" s="106"/>
      <c r="AM37" s="106"/>
      <c r="AN37" s="106"/>
      <c r="AO37" s="106"/>
      <c r="AP37" s="106"/>
      <c r="AQ37" s="106"/>
      <c r="AR37" s="106"/>
      <c r="AS37" s="106"/>
      <c r="AT37" s="106"/>
      <c r="AU37" s="106"/>
      <c r="AV37" s="106"/>
      <c r="AW37" s="106"/>
      <c r="AX37" s="106"/>
      <c r="AY37" s="106"/>
      <c r="AZ37" s="106"/>
      <c r="BA37" s="106"/>
      <c r="BB37" s="105" t="s">
        <v>212</v>
      </c>
      <c r="BC37" s="104"/>
      <c r="BD37" s="104"/>
      <c r="BE37" s="132">
        <v>2016</v>
      </c>
      <c r="BF37" s="104"/>
      <c r="BG37" s="104"/>
    </row>
    <row r="38" spans="1:59" s="124" customFormat="1" ht="22.2" customHeight="1">
      <c r="A38" s="419" t="s">
        <v>25</v>
      </c>
      <c r="B38" s="107"/>
      <c r="C38" s="106"/>
      <c r="D38" s="106">
        <f t="shared" si="45"/>
        <v>0</v>
      </c>
      <c r="E38" s="106"/>
      <c r="F38" s="106"/>
      <c r="G38" s="106"/>
      <c r="H38" s="106"/>
      <c r="I38" s="106"/>
      <c r="J38" s="106"/>
      <c r="K38" s="106"/>
      <c r="L38" s="292"/>
      <c r="M38" s="106"/>
      <c r="N38" s="106"/>
      <c r="O38" s="106"/>
      <c r="P38" s="106"/>
      <c r="Q38" s="106"/>
      <c r="R38" s="106"/>
      <c r="S38" s="106"/>
      <c r="T38" s="106"/>
      <c r="U38" s="106"/>
      <c r="V38" s="106"/>
      <c r="W38" s="106"/>
      <c r="X38" s="106"/>
      <c r="Y38" s="106"/>
      <c r="Z38" s="106"/>
      <c r="AA38" s="106"/>
      <c r="AB38" s="106"/>
      <c r="AC38" s="106"/>
      <c r="AD38" s="106"/>
      <c r="AE38" s="106"/>
      <c r="AF38" s="106"/>
      <c r="AG38" s="297"/>
      <c r="AH38" s="106"/>
      <c r="AI38" s="106"/>
      <c r="AJ38" s="106"/>
      <c r="AK38" s="106"/>
      <c r="AL38" s="106"/>
      <c r="AM38" s="106"/>
      <c r="AN38" s="106"/>
      <c r="AO38" s="106"/>
      <c r="AP38" s="106"/>
      <c r="AQ38" s="106"/>
      <c r="AR38" s="106"/>
      <c r="AS38" s="106"/>
      <c r="AT38" s="106"/>
      <c r="AU38" s="106"/>
      <c r="AV38" s="106"/>
      <c r="AW38" s="106"/>
      <c r="AX38" s="106"/>
      <c r="AY38" s="106"/>
      <c r="AZ38" s="106"/>
      <c r="BA38" s="106"/>
      <c r="BB38" s="105" t="s">
        <v>212</v>
      </c>
      <c r="BC38" s="104"/>
      <c r="BD38" s="104"/>
      <c r="BE38" s="132">
        <v>2016</v>
      </c>
      <c r="BF38" s="104"/>
      <c r="BG38" s="104"/>
    </row>
    <row r="39" spans="1:59" s="145" customFormat="1" ht="22.2" customHeight="1">
      <c r="A39" s="418" t="s">
        <v>25</v>
      </c>
      <c r="B39" s="112" t="s">
        <v>282</v>
      </c>
      <c r="C39" s="111"/>
      <c r="D39" s="111">
        <f t="shared" si="45"/>
        <v>0</v>
      </c>
      <c r="E39" s="111">
        <f t="shared" ref="E39:K39" si="49">SUM(E40:E41)</f>
        <v>0</v>
      </c>
      <c r="F39" s="111">
        <f t="shared" si="49"/>
        <v>0</v>
      </c>
      <c r="G39" s="111">
        <f t="shared" si="49"/>
        <v>0</v>
      </c>
      <c r="H39" s="111">
        <f t="shared" si="49"/>
        <v>0</v>
      </c>
      <c r="I39" s="111">
        <f t="shared" si="49"/>
        <v>0</v>
      </c>
      <c r="J39" s="111">
        <f t="shared" si="49"/>
        <v>0</v>
      </c>
      <c r="K39" s="111">
        <f t="shared" si="49"/>
        <v>0</v>
      </c>
      <c r="L39" s="292"/>
      <c r="M39" s="111">
        <f t="shared" ref="M39:AF39" si="50">SUM(M40:M41)</f>
        <v>0</v>
      </c>
      <c r="N39" s="111">
        <f t="shared" si="50"/>
        <v>0</v>
      </c>
      <c r="O39" s="111">
        <f t="shared" si="50"/>
        <v>0</v>
      </c>
      <c r="P39" s="111">
        <f t="shared" si="50"/>
        <v>0</v>
      </c>
      <c r="Q39" s="111">
        <f t="shared" si="50"/>
        <v>0</v>
      </c>
      <c r="R39" s="111">
        <f t="shared" si="50"/>
        <v>0</v>
      </c>
      <c r="S39" s="111">
        <f t="shared" si="50"/>
        <v>0</v>
      </c>
      <c r="T39" s="111">
        <f t="shared" si="50"/>
        <v>0</v>
      </c>
      <c r="U39" s="111">
        <f t="shared" si="50"/>
        <v>0</v>
      </c>
      <c r="V39" s="111">
        <f t="shared" si="50"/>
        <v>0</v>
      </c>
      <c r="W39" s="111">
        <f t="shared" si="50"/>
        <v>0</v>
      </c>
      <c r="X39" s="111">
        <f t="shared" si="50"/>
        <v>0</v>
      </c>
      <c r="Y39" s="111">
        <f t="shared" si="50"/>
        <v>0</v>
      </c>
      <c r="Z39" s="111">
        <f t="shared" si="50"/>
        <v>0</v>
      </c>
      <c r="AA39" s="111">
        <f t="shared" si="50"/>
        <v>0</v>
      </c>
      <c r="AB39" s="111">
        <f t="shared" si="50"/>
        <v>0</v>
      </c>
      <c r="AC39" s="111">
        <f t="shared" si="50"/>
        <v>0</v>
      </c>
      <c r="AD39" s="111">
        <f t="shared" si="50"/>
        <v>0</v>
      </c>
      <c r="AE39" s="111">
        <f t="shared" si="50"/>
        <v>0</v>
      </c>
      <c r="AF39" s="111">
        <f t="shared" si="50"/>
        <v>0</v>
      </c>
      <c r="AG39" s="297"/>
      <c r="AH39" s="111">
        <f t="shared" ref="AH39:BA39" si="51">SUM(AH40:AH41)</f>
        <v>0</v>
      </c>
      <c r="AI39" s="111">
        <f t="shared" si="51"/>
        <v>0</v>
      </c>
      <c r="AJ39" s="111">
        <f t="shared" si="51"/>
        <v>0</v>
      </c>
      <c r="AK39" s="111">
        <f t="shared" si="51"/>
        <v>0</v>
      </c>
      <c r="AL39" s="111">
        <f t="shared" si="51"/>
        <v>0</v>
      </c>
      <c r="AM39" s="111">
        <f t="shared" si="51"/>
        <v>0</v>
      </c>
      <c r="AN39" s="111">
        <f t="shared" si="51"/>
        <v>0</v>
      </c>
      <c r="AO39" s="111">
        <f t="shared" si="51"/>
        <v>0</v>
      </c>
      <c r="AP39" s="111">
        <f t="shared" si="51"/>
        <v>0</v>
      </c>
      <c r="AQ39" s="111">
        <f t="shared" si="51"/>
        <v>0</v>
      </c>
      <c r="AR39" s="111">
        <f t="shared" si="51"/>
        <v>0</v>
      </c>
      <c r="AS39" s="111">
        <f t="shared" si="51"/>
        <v>0</v>
      </c>
      <c r="AT39" s="111">
        <f t="shared" si="51"/>
        <v>0</v>
      </c>
      <c r="AU39" s="111">
        <f t="shared" si="51"/>
        <v>0</v>
      </c>
      <c r="AV39" s="111">
        <f t="shared" si="51"/>
        <v>0</v>
      </c>
      <c r="AW39" s="111">
        <f t="shared" si="51"/>
        <v>0</v>
      </c>
      <c r="AX39" s="111">
        <f t="shared" si="51"/>
        <v>0</v>
      </c>
      <c r="AY39" s="111">
        <f t="shared" si="51"/>
        <v>0</v>
      </c>
      <c r="AZ39" s="111">
        <f t="shared" si="51"/>
        <v>0</v>
      </c>
      <c r="BA39" s="111">
        <f t="shared" si="51"/>
        <v>0</v>
      </c>
      <c r="BB39" s="105" t="s">
        <v>212</v>
      </c>
      <c r="BC39" s="110"/>
      <c r="BD39" s="110"/>
      <c r="BE39" s="132">
        <v>2016</v>
      </c>
      <c r="BF39" s="110"/>
      <c r="BG39" s="110"/>
    </row>
    <row r="40" spans="1:59" s="124" customFormat="1" ht="22.2" customHeight="1">
      <c r="A40" s="419" t="s">
        <v>25</v>
      </c>
      <c r="B40" s="107"/>
      <c r="C40" s="106"/>
      <c r="D40" s="106">
        <f t="shared" si="45"/>
        <v>0</v>
      </c>
      <c r="E40" s="106"/>
      <c r="F40" s="106"/>
      <c r="G40" s="106"/>
      <c r="H40" s="106"/>
      <c r="I40" s="106"/>
      <c r="J40" s="106"/>
      <c r="K40" s="106"/>
      <c r="L40" s="292"/>
      <c r="M40" s="106"/>
      <c r="N40" s="106"/>
      <c r="O40" s="106"/>
      <c r="P40" s="106"/>
      <c r="Q40" s="106"/>
      <c r="R40" s="106"/>
      <c r="S40" s="106"/>
      <c r="T40" s="106"/>
      <c r="U40" s="106"/>
      <c r="V40" s="106"/>
      <c r="W40" s="106"/>
      <c r="X40" s="106"/>
      <c r="Y40" s="106"/>
      <c r="Z40" s="106"/>
      <c r="AA40" s="106"/>
      <c r="AB40" s="106"/>
      <c r="AC40" s="106"/>
      <c r="AD40" s="106"/>
      <c r="AE40" s="106"/>
      <c r="AF40" s="106"/>
      <c r="AG40" s="297"/>
      <c r="AH40" s="106"/>
      <c r="AI40" s="106"/>
      <c r="AJ40" s="106"/>
      <c r="AK40" s="106"/>
      <c r="AL40" s="106"/>
      <c r="AM40" s="106"/>
      <c r="AN40" s="106"/>
      <c r="AO40" s="106"/>
      <c r="AP40" s="106"/>
      <c r="AQ40" s="106"/>
      <c r="AR40" s="106"/>
      <c r="AS40" s="106"/>
      <c r="AT40" s="106"/>
      <c r="AU40" s="106"/>
      <c r="AV40" s="106"/>
      <c r="AW40" s="106"/>
      <c r="AX40" s="106"/>
      <c r="AY40" s="106"/>
      <c r="AZ40" s="106"/>
      <c r="BA40" s="106"/>
      <c r="BB40" s="105" t="s">
        <v>212</v>
      </c>
      <c r="BC40" s="104"/>
      <c r="BD40" s="104"/>
      <c r="BE40" s="132">
        <v>2016</v>
      </c>
      <c r="BF40" s="104"/>
      <c r="BG40" s="104"/>
    </row>
    <row r="41" spans="1:59" s="124" customFormat="1" ht="22.2" customHeight="1">
      <c r="A41" s="419" t="s">
        <v>25</v>
      </c>
      <c r="B41" s="107"/>
      <c r="C41" s="106"/>
      <c r="D41" s="106">
        <f t="shared" si="45"/>
        <v>0</v>
      </c>
      <c r="E41" s="106"/>
      <c r="F41" s="106"/>
      <c r="G41" s="106"/>
      <c r="H41" s="106"/>
      <c r="I41" s="106"/>
      <c r="J41" s="106"/>
      <c r="K41" s="106"/>
      <c r="L41" s="292"/>
      <c r="M41" s="106"/>
      <c r="N41" s="106"/>
      <c r="O41" s="106"/>
      <c r="P41" s="106"/>
      <c r="Q41" s="106"/>
      <c r="R41" s="106"/>
      <c r="S41" s="106"/>
      <c r="T41" s="106"/>
      <c r="U41" s="106"/>
      <c r="V41" s="106"/>
      <c r="W41" s="106"/>
      <c r="X41" s="106"/>
      <c r="Y41" s="106"/>
      <c r="Z41" s="106"/>
      <c r="AA41" s="106"/>
      <c r="AB41" s="106"/>
      <c r="AC41" s="106"/>
      <c r="AD41" s="106"/>
      <c r="AE41" s="106"/>
      <c r="AF41" s="106"/>
      <c r="AG41" s="297"/>
      <c r="AH41" s="106"/>
      <c r="AI41" s="106"/>
      <c r="AJ41" s="106"/>
      <c r="AK41" s="106"/>
      <c r="AL41" s="106"/>
      <c r="AM41" s="106"/>
      <c r="AN41" s="106"/>
      <c r="AO41" s="106"/>
      <c r="AP41" s="106"/>
      <c r="AQ41" s="106"/>
      <c r="AR41" s="106"/>
      <c r="AS41" s="106"/>
      <c r="AT41" s="106"/>
      <c r="AU41" s="106"/>
      <c r="AV41" s="106"/>
      <c r="AW41" s="106"/>
      <c r="AX41" s="106"/>
      <c r="AY41" s="106"/>
      <c r="AZ41" s="106"/>
      <c r="BA41" s="106"/>
      <c r="BB41" s="105" t="s">
        <v>212</v>
      </c>
      <c r="BC41" s="104"/>
      <c r="BD41" s="104"/>
      <c r="BE41" s="132">
        <v>2016</v>
      </c>
      <c r="BF41" s="104"/>
      <c r="BG41" s="104"/>
    </row>
    <row r="42" spans="1:59" s="131" customFormat="1" ht="22.2" customHeight="1">
      <c r="A42" s="418" t="s">
        <v>28</v>
      </c>
      <c r="B42" s="262" t="s">
        <v>287</v>
      </c>
      <c r="C42" s="111">
        <f>SUM(C43,C46)</f>
        <v>0</v>
      </c>
      <c r="D42" s="111">
        <f>SUM(D43+D46)</f>
        <v>0</v>
      </c>
      <c r="E42" s="111">
        <f t="shared" ref="E42:K42" si="52">SUM(E43,E46)</f>
        <v>0</v>
      </c>
      <c r="F42" s="111">
        <f t="shared" si="52"/>
        <v>0</v>
      </c>
      <c r="G42" s="111">
        <f t="shared" si="52"/>
        <v>0</v>
      </c>
      <c r="H42" s="111">
        <f t="shared" si="52"/>
        <v>0</v>
      </c>
      <c r="I42" s="111">
        <f t="shared" si="52"/>
        <v>0</v>
      </c>
      <c r="J42" s="111">
        <f t="shared" si="52"/>
        <v>0</v>
      </c>
      <c r="K42" s="111">
        <f t="shared" si="52"/>
        <v>0</v>
      </c>
      <c r="L42" s="292"/>
      <c r="M42" s="111">
        <f t="shared" ref="M42:AF42" si="53">SUM(M43,M46)</f>
        <v>0</v>
      </c>
      <c r="N42" s="111">
        <f t="shared" si="53"/>
        <v>0</v>
      </c>
      <c r="O42" s="111">
        <f t="shared" si="53"/>
        <v>0</v>
      </c>
      <c r="P42" s="111">
        <f t="shared" si="53"/>
        <v>0</v>
      </c>
      <c r="Q42" s="111">
        <f t="shared" si="53"/>
        <v>0</v>
      </c>
      <c r="R42" s="111">
        <f t="shared" si="53"/>
        <v>0</v>
      </c>
      <c r="S42" s="111">
        <f t="shared" si="53"/>
        <v>0</v>
      </c>
      <c r="T42" s="111">
        <f t="shared" si="53"/>
        <v>0</v>
      </c>
      <c r="U42" s="111">
        <f t="shared" si="53"/>
        <v>0</v>
      </c>
      <c r="V42" s="111">
        <f t="shared" si="53"/>
        <v>0</v>
      </c>
      <c r="W42" s="111">
        <f t="shared" si="53"/>
        <v>0</v>
      </c>
      <c r="X42" s="111">
        <f t="shared" si="53"/>
        <v>0</v>
      </c>
      <c r="Y42" s="111">
        <f t="shared" si="53"/>
        <v>0</v>
      </c>
      <c r="Z42" s="111">
        <f t="shared" si="53"/>
        <v>0</v>
      </c>
      <c r="AA42" s="111">
        <f t="shared" si="53"/>
        <v>0</v>
      </c>
      <c r="AB42" s="111">
        <f t="shared" si="53"/>
        <v>0</v>
      </c>
      <c r="AC42" s="111">
        <f t="shared" si="53"/>
        <v>0</v>
      </c>
      <c r="AD42" s="111">
        <f t="shared" si="53"/>
        <v>0</v>
      </c>
      <c r="AE42" s="111">
        <f t="shared" si="53"/>
        <v>0</v>
      </c>
      <c r="AF42" s="111">
        <f t="shared" si="53"/>
        <v>0</v>
      </c>
      <c r="AG42" s="297"/>
      <c r="AH42" s="111">
        <f t="shared" ref="AH42:BA42" si="54">SUM(AH43,AH46)</f>
        <v>0</v>
      </c>
      <c r="AI42" s="111">
        <f t="shared" si="54"/>
        <v>0</v>
      </c>
      <c r="AJ42" s="111">
        <f t="shared" si="54"/>
        <v>0</v>
      </c>
      <c r="AK42" s="111">
        <f t="shared" si="54"/>
        <v>0</v>
      </c>
      <c r="AL42" s="111">
        <f t="shared" si="54"/>
        <v>0</v>
      </c>
      <c r="AM42" s="111">
        <f t="shared" si="54"/>
        <v>0</v>
      </c>
      <c r="AN42" s="111">
        <f t="shared" si="54"/>
        <v>0</v>
      </c>
      <c r="AO42" s="111">
        <f t="shared" si="54"/>
        <v>0</v>
      </c>
      <c r="AP42" s="111">
        <f t="shared" si="54"/>
        <v>0</v>
      </c>
      <c r="AQ42" s="111">
        <f t="shared" si="54"/>
        <v>0</v>
      </c>
      <c r="AR42" s="111">
        <f t="shared" si="54"/>
        <v>0</v>
      </c>
      <c r="AS42" s="111">
        <f t="shared" si="54"/>
        <v>0</v>
      </c>
      <c r="AT42" s="111">
        <f t="shared" si="54"/>
        <v>0</v>
      </c>
      <c r="AU42" s="111">
        <f t="shared" si="54"/>
        <v>0</v>
      </c>
      <c r="AV42" s="111">
        <f t="shared" si="54"/>
        <v>0</v>
      </c>
      <c r="AW42" s="111">
        <f t="shared" si="54"/>
        <v>0</v>
      </c>
      <c r="AX42" s="111">
        <f t="shared" si="54"/>
        <v>0</v>
      </c>
      <c r="AY42" s="111">
        <f t="shared" si="54"/>
        <v>0</v>
      </c>
      <c r="AZ42" s="111">
        <f t="shared" si="54"/>
        <v>0</v>
      </c>
      <c r="BA42" s="111">
        <f t="shared" si="54"/>
        <v>0</v>
      </c>
      <c r="BB42" s="105" t="s">
        <v>212</v>
      </c>
      <c r="BC42" s="110"/>
      <c r="BD42" s="110"/>
      <c r="BE42" s="132">
        <v>2016</v>
      </c>
      <c r="BF42" s="110"/>
      <c r="BG42" s="110"/>
    </row>
    <row r="43" spans="1:59" s="145" customFormat="1" ht="22.2" customHeight="1">
      <c r="A43" s="418" t="s">
        <v>28</v>
      </c>
      <c r="B43" s="112" t="s">
        <v>281</v>
      </c>
      <c r="C43" s="111"/>
      <c r="D43" s="111">
        <f t="shared" ref="D43:D48" si="55">SUM(E43:BA43)</f>
        <v>0</v>
      </c>
      <c r="E43" s="111">
        <f t="shared" ref="E43:K43" si="56">SUM(E44:E45)</f>
        <v>0</v>
      </c>
      <c r="F43" s="111">
        <f t="shared" si="56"/>
        <v>0</v>
      </c>
      <c r="G43" s="111">
        <f t="shared" si="56"/>
        <v>0</v>
      </c>
      <c r="H43" s="111">
        <f t="shared" si="56"/>
        <v>0</v>
      </c>
      <c r="I43" s="111">
        <f t="shared" si="56"/>
        <v>0</v>
      </c>
      <c r="J43" s="111">
        <f t="shared" si="56"/>
        <v>0</v>
      </c>
      <c r="K43" s="111">
        <f t="shared" si="56"/>
        <v>0</v>
      </c>
      <c r="L43" s="292"/>
      <c r="M43" s="111">
        <f t="shared" ref="M43:AF43" si="57">SUM(M44:M45)</f>
        <v>0</v>
      </c>
      <c r="N43" s="111">
        <f t="shared" si="57"/>
        <v>0</v>
      </c>
      <c r="O43" s="111">
        <f t="shared" si="57"/>
        <v>0</v>
      </c>
      <c r="P43" s="111">
        <f t="shared" si="57"/>
        <v>0</v>
      </c>
      <c r="Q43" s="111">
        <f t="shared" si="57"/>
        <v>0</v>
      </c>
      <c r="R43" s="111">
        <f t="shared" si="57"/>
        <v>0</v>
      </c>
      <c r="S43" s="111">
        <f t="shared" si="57"/>
        <v>0</v>
      </c>
      <c r="T43" s="111">
        <f t="shared" si="57"/>
        <v>0</v>
      </c>
      <c r="U43" s="111">
        <f t="shared" si="57"/>
        <v>0</v>
      </c>
      <c r="V43" s="111">
        <f t="shared" si="57"/>
        <v>0</v>
      </c>
      <c r="W43" s="111">
        <f t="shared" si="57"/>
        <v>0</v>
      </c>
      <c r="X43" s="111">
        <f t="shared" si="57"/>
        <v>0</v>
      </c>
      <c r="Y43" s="111">
        <f t="shared" si="57"/>
        <v>0</v>
      </c>
      <c r="Z43" s="111">
        <f t="shared" si="57"/>
        <v>0</v>
      </c>
      <c r="AA43" s="111">
        <f t="shared" si="57"/>
        <v>0</v>
      </c>
      <c r="AB43" s="111">
        <f t="shared" si="57"/>
        <v>0</v>
      </c>
      <c r="AC43" s="111">
        <f t="shared" si="57"/>
        <v>0</v>
      </c>
      <c r="AD43" s="111">
        <f t="shared" si="57"/>
        <v>0</v>
      </c>
      <c r="AE43" s="111">
        <f t="shared" si="57"/>
        <v>0</v>
      </c>
      <c r="AF43" s="111">
        <f t="shared" si="57"/>
        <v>0</v>
      </c>
      <c r="AG43" s="297"/>
      <c r="AH43" s="111">
        <f t="shared" ref="AH43:BA43" si="58">SUM(AH44:AH45)</f>
        <v>0</v>
      </c>
      <c r="AI43" s="111">
        <f t="shared" si="58"/>
        <v>0</v>
      </c>
      <c r="AJ43" s="111">
        <f t="shared" si="58"/>
        <v>0</v>
      </c>
      <c r="AK43" s="111">
        <f t="shared" si="58"/>
        <v>0</v>
      </c>
      <c r="AL43" s="111">
        <f t="shared" si="58"/>
        <v>0</v>
      </c>
      <c r="AM43" s="111">
        <f t="shared" si="58"/>
        <v>0</v>
      </c>
      <c r="AN43" s="111">
        <f t="shared" si="58"/>
        <v>0</v>
      </c>
      <c r="AO43" s="111">
        <f t="shared" si="58"/>
        <v>0</v>
      </c>
      <c r="AP43" s="111">
        <f t="shared" si="58"/>
        <v>0</v>
      </c>
      <c r="AQ43" s="111">
        <f t="shared" si="58"/>
        <v>0</v>
      </c>
      <c r="AR43" s="111">
        <f t="shared" si="58"/>
        <v>0</v>
      </c>
      <c r="AS43" s="111">
        <f t="shared" si="58"/>
        <v>0</v>
      </c>
      <c r="AT43" s="111">
        <f t="shared" si="58"/>
        <v>0</v>
      </c>
      <c r="AU43" s="111">
        <f t="shared" si="58"/>
        <v>0</v>
      </c>
      <c r="AV43" s="111">
        <f t="shared" si="58"/>
        <v>0</v>
      </c>
      <c r="AW43" s="111">
        <f t="shared" si="58"/>
        <v>0</v>
      </c>
      <c r="AX43" s="111">
        <f t="shared" si="58"/>
        <v>0</v>
      </c>
      <c r="AY43" s="111">
        <f t="shared" si="58"/>
        <v>0</v>
      </c>
      <c r="AZ43" s="111">
        <f t="shared" si="58"/>
        <v>0</v>
      </c>
      <c r="BA43" s="111">
        <f t="shared" si="58"/>
        <v>0</v>
      </c>
      <c r="BB43" s="105" t="s">
        <v>212</v>
      </c>
      <c r="BC43" s="110"/>
      <c r="BD43" s="110"/>
      <c r="BE43" s="132">
        <v>2016</v>
      </c>
      <c r="BF43" s="110"/>
      <c r="BG43" s="110"/>
    </row>
    <row r="44" spans="1:59" s="124" customFormat="1" ht="22.2" customHeight="1">
      <c r="A44" s="419" t="s">
        <v>28</v>
      </c>
      <c r="B44" s="107"/>
      <c r="C44" s="106"/>
      <c r="D44" s="106">
        <f t="shared" si="55"/>
        <v>0</v>
      </c>
      <c r="E44" s="106"/>
      <c r="F44" s="106"/>
      <c r="G44" s="106"/>
      <c r="H44" s="106"/>
      <c r="I44" s="106"/>
      <c r="J44" s="106"/>
      <c r="K44" s="106"/>
      <c r="L44" s="292"/>
      <c r="M44" s="106"/>
      <c r="N44" s="106"/>
      <c r="O44" s="106"/>
      <c r="P44" s="106"/>
      <c r="Q44" s="106"/>
      <c r="R44" s="106"/>
      <c r="S44" s="106"/>
      <c r="T44" s="106"/>
      <c r="U44" s="106"/>
      <c r="V44" s="106"/>
      <c r="W44" s="106"/>
      <c r="X44" s="106"/>
      <c r="Y44" s="106"/>
      <c r="Z44" s="106"/>
      <c r="AA44" s="106"/>
      <c r="AB44" s="106"/>
      <c r="AC44" s="106"/>
      <c r="AD44" s="106"/>
      <c r="AE44" s="106"/>
      <c r="AF44" s="106"/>
      <c r="AG44" s="297"/>
      <c r="AH44" s="106"/>
      <c r="AI44" s="106"/>
      <c r="AJ44" s="106"/>
      <c r="AK44" s="106"/>
      <c r="AL44" s="106"/>
      <c r="AM44" s="106"/>
      <c r="AN44" s="106"/>
      <c r="AO44" s="106"/>
      <c r="AP44" s="106"/>
      <c r="AQ44" s="106"/>
      <c r="AR44" s="106"/>
      <c r="AS44" s="106"/>
      <c r="AT44" s="106"/>
      <c r="AU44" s="106"/>
      <c r="AV44" s="106"/>
      <c r="AW44" s="106"/>
      <c r="AX44" s="106"/>
      <c r="AY44" s="106"/>
      <c r="AZ44" s="106"/>
      <c r="BA44" s="106"/>
      <c r="BB44" s="105" t="s">
        <v>212</v>
      </c>
      <c r="BC44" s="104"/>
      <c r="BD44" s="104"/>
      <c r="BE44" s="132">
        <v>2016</v>
      </c>
      <c r="BF44" s="104"/>
      <c r="BG44" s="104"/>
    </row>
    <row r="45" spans="1:59" s="124" customFormat="1" ht="22.2" customHeight="1">
      <c r="A45" s="419" t="s">
        <v>28</v>
      </c>
      <c r="B45" s="107"/>
      <c r="C45" s="106"/>
      <c r="D45" s="106">
        <f t="shared" si="55"/>
        <v>0</v>
      </c>
      <c r="E45" s="106"/>
      <c r="F45" s="106"/>
      <c r="G45" s="106"/>
      <c r="H45" s="106"/>
      <c r="I45" s="106"/>
      <c r="J45" s="106"/>
      <c r="K45" s="106"/>
      <c r="L45" s="292"/>
      <c r="M45" s="106"/>
      <c r="N45" s="106"/>
      <c r="O45" s="106"/>
      <c r="P45" s="106"/>
      <c r="Q45" s="106"/>
      <c r="R45" s="106"/>
      <c r="S45" s="106"/>
      <c r="T45" s="106"/>
      <c r="U45" s="106"/>
      <c r="V45" s="106"/>
      <c r="W45" s="106"/>
      <c r="X45" s="106"/>
      <c r="Y45" s="106"/>
      <c r="Z45" s="106"/>
      <c r="AA45" s="106"/>
      <c r="AB45" s="106"/>
      <c r="AC45" s="106"/>
      <c r="AD45" s="106"/>
      <c r="AE45" s="106"/>
      <c r="AF45" s="106"/>
      <c r="AG45" s="297"/>
      <c r="AH45" s="106"/>
      <c r="AI45" s="106"/>
      <c r="AJ45" s="106"/>
      <c r="AK45" s="106"/>
      <c r="AL45" s="106"/>
      <c r="AM45" s="106"/>
      <c r="AN45" s="106"/>
      <c r="AO45" s="106"/>
      <c r="AP45" s="106"/>
      <c r="AQ45" s="106"/>
      <c r="AR45" s="106"/>
      <c r="AS45" s="106"/>
      <c r="AT45" s="106"/>
      <c r="AU45" s="106"/>
      <c r="AV45" s="106"/>
      <c r="AW45" s="106"/>
      <c r="AX45" s="106"/>
      <c r="AY45" s="106"/>
      <c r="AZ45" s="106"/>
      <c r="BA45" s="106"/>
      <c r="BB45" s="105" t="s">
        <v>212</v>
      </c>
      <c r="BC45" s="104"/>
      <c r="BD45" s="104"/>
      <c r="BE45" s="132">
        <v>2016</v>
      </c>
      <c r="BF45" s="104"/>
      <c r="BG45" s="104"/>
    </row>
    <row r="46" spans="1:59" s="145" customFormat="1" ht="22.2" customHeight="1">
      <c r="A46" s="418" t="s">
        <v>28</v>
      </c>
      <c r="B46" s="112" t="s">
        <v>282</v>
      </c>
      <c r="C46" s="111"/>
      <c r="D46" s="111">
        <f t="shared" si="55"/>
        <v>0</v>
      </c>
      <c r="E46" s="111">
        <f t="shared" ref="E46:K46" si="59">SUM(E47:E48)</f>
        <v>0</v>
      </c>
      <c r="F46" s="111">
        <f t="shared" si="59"/>
        <v>0</v>
      </c>
      <c r="G46" s="111">
        <f t="shared" si="59"/>
        <v>0</v>
      </c>
      <c r="H46" s="111">
        <f t="shared" si="59"/>
        <v>0</v>
      </c>
      <c r="I46" s="111">
        <f t="shared" si="59"/>
        <v>0</v>
      </c>
      <c r="J46" s="111">
        <f t="shared" si="59"/>
        <v>0</v>
      </c>
      <c r="K46" s="111">
        <f t="shared" si="59"/>
        <v>0</v>
      </c>
      <c r="L46" s="292"/>
      <c r="M46" s="111">
        <f t="shared" ref="M46:AF46" si="60">SUM(M47:M48)</f>
        <v>0</v>
      </c>
      <c r="N46" s="111">
        <f t="shared" si="60"/>
        <v>0</v>
      </c>
      <c r="O46" s="111">
        <f t="shared" si="60"/>
        <v>0</v>
      </c>
      <c r="P46" s="111">
        <f t="shared" si="60"/>
        <v>0</v>
      </c>
      <c r="Q46" s="111">
        <f t="shared" si="60"/>
        <v>0</v>
      </c>
      <c r="R46" s="111">
        <f t="shared" si="60"/>
        <v>0</v>
      </c>
      <c r="S46" s="111">
        <f t="shared" si="60"/>
        <v>0</v>
      </c>
      <c r="T46" s="111">
        <f t="shared" si="60"/>
        <v>0</v>
      </c>
      <c r="U46" s="111">
        <f t="shared" si="60"/>
        <v>0</v>
      </c>
      <c r="V46" s="111">
        <f t="shared" si="60"/>
        <v>0</v>
      </c>
      <c r="W46" s="111">
        <f t="shared" si="60"/>
        <v>0</v>
      </c>
      <c r="X46" s="111">
        <f t="shared" si="60"/>
        <v>0</v>
      </c>
      <c r="Y46" s="111">
        <f t="shared" si="60"/>
        <v>0</v>
      </c>
      <c r="Z46" s="111">
        <f t="shared" si="60"/>
        <v>0</v>
      </c>
      <c r="AA46" s="111">
        <f t="shared" si="60"/>
        <v>0</v>
      </c>
      <c r="AB46" s="111">
        <f t="shared" si="60"/>
        <v>0</v>
      </c>
      <c r="AC46" s="111">
        <f t="shared" si="60"/>
        <v>0</v>
      </c>
      <c r="AD46" s="111">
        <f t="shared" si="60"/>
        <v>0</v>
      </c>
      <c r="AE46" s="111">
        <f t="shared" si="60"/>
        <v>0</v>
      </c>
      <c r="AF46" s="111">
        <f t="shared" si="60"/>
        <v>0</v>
      </c>
      <c r="AG46" s="297"/>
      <c r="AH46" s="111">
        <f t="shared" ref="AH46:BA46" si="61">SUM(AH47:AH48)</f>
        <v>0</v>
      </c>
      <c r="AI46" s="111">
        <f t="shared" si="61"/>
        <v>0</v>
      </c>
      <c r="AJ46" s="111">
        <f t="shared" si="61"/>
        <v>0</v>
      </c>
      <c r="AK46" s="111">
        <f t="shared" si="61"/>
        <v>0</v>
      </c>
      <c r="AL46" s="111">
        <f t="shared" si="61"/>
        <v>0</v>
      </c>
      <c r="AM46" s="111">
        <f t="shared" si="61"/>
        <v>0</v>
      </c>
      <c r="AN46" s="111">
        <f t="shared" si="61"/>
        <v>0</v>
      </c>
      <c r="AO46" s="111">
        <f t="shared" si="61"/>
        <v>0</v>
      </c>
      <c r="AP46" s="111">
        <f t="shared" si="61"/>
        <v>0</v>
      </c>
      <c r="AQ46" s="111">
        <f t="shared" si="61"/>
        <v>0</v>
      </c>
      <c r="AR46" s="111">
        <f t="shared" si="61"/>
        <v>0</v>
      </c>
      <c r="AS46" s="111">
        <f t="shared" si="61"/>
        <v>0</v>
      </c>
      <c r="AT46" s="111">
        <f t="shared" si="61"/>
        <v>0</v>
      </c>
      <c r="AU46" s="111">
        <f t="shared" si="61"/>
        <v>0</v>
      </c>
      <c r="AV46" s="111">
        <f t="shared" si="61"/>
        <v>0</v>
      </c>
      <c r="AW46" s="111">
        <f t="shared" si="61"/>
        <v>0</v>
      </c>
      <c r="AX46" s="111">
        <f t="shared" si="61"/>
        <v>0</v>
      </c>
      <c r="AY46" s="111">
        <f t="shared" si="61"/>
        <v>0</v>
      </c>
      <c r="AZ46" s="111">
        <f t="shared" si="61"/>
        <v>0</v>
      </c>
      <c r="BA46" s="111">
        <f t="shared" si="61"/>
        <v>0</v>
      </c>
      <c r="BB46" s="105" t="s">
        <v>212</v>
      </c>
      <c r="BC46" s="110"/>
      <c r="BD46" s="110"/>
      <c r="BE46" s="132">
        <v>2016</v>
      </c>
      <c r="BF46" s="110"/>
      <c r="BG46" s="110"/>
    </row>
    <row r="47" spans="1:59" s="124" customFormat="1" ht="22.2" customHeight="1">
      <c r="A47" s="419" t="s">
        <v>28</v>
      </c>
      <c r="B47" s="107"/>
      <c r="C47" s="106"/>
      <c r="D47" s="106">
        <f t="shared" si="55"/>
        <v>0</v>
      </c>
      <c r="E47" s="106"/>
      <c r="F47" s="106"/>
      <c r="G47" s="106"/>
      <c r="H47" s="106"/>
      <c r="I47" s="106"/>
      <c r="J47" s="106"/>
      <c r="K47" s="106"/>
      <c r="L47" s="292"/>
      <c r="M47" s="106"/>
      <c r="N47" s="106"/>
      <c r="O47" s="106"/>
      <c r="P47" s="106"/>
      <c r="Q47" s="106"/>
      <c r="R47" s="106"/>
      <c r="S47" s="106"/>
      <c r="T47" s="106"/>
      <c r="U47" s="106"/>
      <c r="V47" s="106"/>
      <c r="W47" s="106"/>
      <c r="X47" s="106"/>
      <c r="Y47" s="106"/>
      <c r="Z47" s="106"/>
      <c r="AA47" s="106"/>
      <c r="AB47" s="106"/>
      <c r="AC47" s="106"/>
      <c r="AD47" s="106"/>
      <c r="AE47" s="106"/>
      <c r="AF47" s="106"/>
      <c r="AG47" s="297"/>
      <c r="AH47" s="106"/>
      <c r="AI47" s="106"/>
      <c r="AJ47" s="106"/>
      <c r="AK47" s="106"/>
      <c r="AL47" s="106"/>
      <c r="AM47" s="106"/>
      <c r="AN47" s="106"/>
      <c r="AO47" s="106"/>
      <c r="AP47" s="106"/>
      <c r="AQ47" s="106"/>
      <c r="AR47" s="106"/>
      <c r="AS47" s="106"/>
      <c r="AT47" s="106"/>
      <c r="AU47" s="106"/>
      <c r="AV47" s="106"/>
      <c r="AW47" s="106"/>
      <c r="AX47" s="106"/>
      <c r="AY47" s="106"/>
      <c r="AZ47" s="106"/>
      <c r="BA47" s="106"/>
      <c r="BB47" s="105" t="s">
        <v>212</v>
      </c>
      <c r="BC47" s="104"/>
      <c r="BD47" s="104"/>
      <c r="BE47" s="132">
        <v>2016</v>
      </c>
      <c r="BF47" s="104"/>
      <c r="BG47" s="104"/>
    </row>
    <row r="48" spans="1:59" s="124" customFormat="1" ht="22.2" customHeight="1">
      <c r="A48" s="419" t="s">
        <v>28</v>
      </c>
      <c r="B48" s="107"/>
      <c r="C48" s="106"/>
      <c r="D48" s="106">
        <f t="shared" si="55"/>
        <v>0</v>
      </c>
      <c r="E48" s="106"/>
      <c r="F48" s="106"/>
      <c r="G48" s="106"/>
      <c r="H48" s="106"/>
      <c r="I48" s="106"/>
      <c r="J48" s="106"/>
      <c r="K48" s="106"/>
      <c r="L48" s="292"/>
      <c r="M48" s="106"/>
      <c r="N48" s="106"/>
      <c r="O48" s="106"/>
      <c r="P48" s="106"/>
      <c r="Q48" s="106"/>
      <c r="R48" s="106"/>
      <c r="S48" s="106"/>
      <c r="T48" s="106"/>
      <c r="U48" s="106"/>
      <c r="V48" s="106"/>
      <c r="W48" s="106"/>
      <c r="X48" s="106"/>
      <c r="Y48" s="106"/>
      <c r="Z48" s="106"/>
      <c r="AA48" s="106"/>
      <c r="AB48" s="106"/>
      <c r="AC48" s="106"/>
      <c r="AD48" s="106"/>
      <c r="AE48" s="106"/>
      <c r="AF48" s="106"/>
      <c r="AG48" s="297"/>
      <c r="AH48" s="106"/>
      <c r="AI48" s="106"/>
      <c r="AJ48" s="106"/>
      <c r="AK48" s="106"/>
      <c r="AL48" s="106"/>
      <c r="AM48" s="106"/>
      <c r="AN48" s="106"/>
      <c r="AO48" s="106"/>
      <c r="AP48" s="106"/>
      <c r="AQ48" s="106"/>
      <c r="AR48" s="106"/>
      <c r="AS48" s="106"/>
      <c r="AT48" s="106"/>
      <c r="AU48" s="106"/>
      <c r="AV48" s="106"/>
      <c r="AW48" s="106"/>
      <c r="AX48" s="106"/>
      <c r="AY48" s="106"/>
      <c r="AZ48" s="106"/>
      <c r="BA48" s="106"/>
      <c r="BB48" s="105" t="s">
        <v>212</v>
      </c>
      <c r="BC48" s="104"/>
      <c r="BD48" s="104"/>
      <c r="BE48" s="132">
        <v>2016</v>
      </c>
      <c r="BF48" s="104"/>
      <c r="BG48" s="104"/>
    </row>
    <row r="49" spans="1:59" s="131" customFormat="1" ht="22.2" customHeight="1">
      <c r="A49" s="418" t="s">
        <v>31</v>
      </c>
      <c r="B49" s="262" t="s">
        <v>288</v>
      </c>
      <c r="C49" s="111">
        <f>SUM(C50,C53)</f>
        <v>0</v>
      </c>
      <c r="D49" s="111">
        <f>SUM(D50+D53)</f>
        <v>0</v>
      </c>
      <c r="E49" s="111">
        <f t="shared" ref="E49:K49" si="62">SUM(E50,E53)</f>
        <v>0</v>
      </c>
      <c r="F49" s="111">
        <f t="shared" si="62"/>
        <v>0</v>
      </c>
      <c r="G49" s="111">
        <f t="shared" si="62"/>
        <v>0</v>
      </c>
      <c r="H49" s="111">
        <f t="shared" si="62"/>
        <v>0</v>
      </c>
      <c r="I49" s="111">
        <f t="shared" si="62"/>
        <v>0</v>
      </c>
      <c r="J49" s="111">
        <f t="shared" si="62"/>
        <v>0</v>
      </c>
      <c r="K49" s="111">
        <f t="shared" si="62"/>
        <v>0</v>
      </c>
      <c r="L49" s="292"/>
      <c r="M49" s="111">
        <f t="shared" ref="M49:AF49" si="63">SUM(M50,M53)</f>
        <v>0</v>
      </c>
      <c r="N49" s="111">
        <f t="shared" si="63"/>
        <v>0</v>
      </c>
      <c r="O49" s="111">
        <f t="shared" si="63"/>
        <v>0</v>
      </c>
      <c r="P49" s="111">
        <f t="shared" si="63"/>
        <v>0</v>
      </c>
      <c r="Q49" s="111">
        <f t="shared" si="63"/>
        <v>0</v>
      </c>
      <c r="R49" s="111">
        <f t="shared" si="63"/>
        <v>0</v>
      </c>
      <c r="S49" s="111">
        <f t="shared" si="63"/>
        <v>0</v>
      </c>
      <c r="T49" s="111">
        <f t="shared" si="63"/>
        <v>0</v>
      </c>
      <c r="U49" s="111">
        <f t="shared" si="63"/>
        <v>0</v>
      </c>
      <c r="V49" s="111">
        <f t="shared" si="63"/>
        <v>0</v>
      </c>
      <c r="W49" s="111">
        <f t="shared" si="63"/>
        <v>0</v>
      </c>
      <c r="X49" s="111">
        <f t="shared" si="63"/>
        <v>0</v>
      </c>
      <c r="Y49" s="111">
        <f t="shared" si="63"/>
        <v>0</v>
      </c>
      <c r="Z49" s="111">
        <f t="shared" si="63"/>
        <v>0</v>
      </c>
      <c r="AA49" s="111">
        <f t="shared" si="63"/>
        <v>0</v>
      </c>
      <c r="AB49" s="111">
        <f t="shared" si="63"/>
        <v>0</v>
      </c>
      <c r="AC49" s="111">
        <f t="shared" si="63"/>
        <v>0</v>
      </c>
      <c r="AD49" s="111">
        <f t="shared" si="63"/>
        <v>0</v>
      </c>
      <c r="AE49" s="111">
        <f t="shared" si="63"/>
        <v>0</v>
      </c>
      <c r="AF49" s="111">
        <f t="shared" si="63"/>
        <v>0</v>
      </c>
      <c r="AG49" s="297"/>
      <c r="AH49" s="111">
        <f t="shared" ref="AH49:BA49" si="64">SUM(AH50,AH53)</f>
        <v>0</v>
      </c>
      <c r="AI49" s="111">
        <f t="shared" si="64"/>
        <v>0</v>
      </c>
      <c r="AJ49" s="111">
        <f t="shared" si="64"/>
        <v>0</v>
      </c>
      <c r="AK49" s="111">
        <f t="shared" si="64"/>
        <v>0</v>
      </c>
      <c r="AL49" s="111">
        <f t="shared" si="64"/>
        <v>0</v>
      </c>
      <c r="AM49" s="111">
        <f t="shared" si="64"/>
        <v>0</v>
      </c>
      <c r="AN49" s="111">
        <f t="shared" si="64"/>
        <v>0</v>
      </c>
      <c r="AO49" s="111">
        <f t="shared" si="64"/>
        <v>0</v>
      </c>
      <c r="AP49" s="111">
        <f t="shared" si="64"/>
        <v>0</v>
      </c>
      <c r="AQ49" s="111">
        <f t="shared" si="64"/>
        <v>0</v>
      </c>
      <c r="AR49" s="111">
        <f t="shared" si="64"/>
        <v>0</v>
      </c>
      <c r="AS49" s="111">
        <f t="shared" si="64"/>
        <v>0</v>
      </c>
      <c r="AT49" s="111">
        <f t="shared" si="64"/>
        <v>0</v>
      </c>
      <c r="AU49" s="111">
        <f t="shared" si="64"/>
        <v>0</v>
      </c>
      <c r="AV49" s="111">
        <f t="shared" si="64"/>
        <v>0</v>
      </c>
      <c r="AW49" s="111">
        <f t="shared" si="64"/>
        <v>0</v>
      </c>
      <c r="AX49" s="111">
        <f t="shared" si="64"/>
        <v>0</v>
      </c>
      <c r="AY49" s="111">
        <f t="shared" si="64"/>
        <v>0</v>
      </c>
      <c r="AZ49" s="111">
        <f t="shared" si="64"/>
        <v>0</v>
      </c>
      <c r="BA49" s="111">
        <f t="shared" si="64"/>
        <v>0</v>
      </c>
      <c r="BB49" s="105" t="s">
        <v>212</v>
      </c>
      <c r="BC49" s="110"/>
      <c r="BD49" s="110"/>
      <c r="BE49" s="132">
        <v>2016</v>
      </c>
      <c r="BF49" s="110"/>
      <c r="BG49" s="110"/>
    </row>
    <row r="50" spans="1:59" s="145" customFormat="1" ht="22.2" customHeight="1">
      <c r="A50" s="418" t="s">
        <v>31</v>
      </c>
      <c r="B50" s="112" t="s">
        <v>281</v>
      </c>
      <c r="C50" s="111"/>
      <c r="D50" s="111">
        <f t="shared" ref="D50:D55" si="65">SUM(E50:BA50)</f>
        <v>0</v>
      </c>
      <c r="E50" s="111">
        <f t="shared" ref="E50:K50" si="66">SUM(E51:E52)</f>
        <v>0</v>
      </c>
      <c r="F50" s="111">
        <f t="shared" si="66"/>
        <v>0</v>
      </c>
      <c r="G50" s="111">
        <f t="shared" si="66"/>
        <v>0</v>
      </c>
      <c r="H50" s="111">
        <f t="shared" si="66"/>
        <v>0</v>
      </c>
      <c r="I50" s="111">
        <f t="shared" si="66"/>
        <v>0</v>
      </c>
      <c r="J50" s="111">
        <f t="shared" si="66"/>
        <v>0</v>
      </c>
      <c r="K50" s="111">
        <f t="shared" si="66"/>
        <v>0</v>
      </c>
      <c r="L50" s="292"/>
      <c r="M50" s="111">
        <f t="shared" ref="M50:AF50" si="67">SUM(M51:M52)</f>
        <v>0</v>
      </c>
      <c r="N50" s="111">
        <f t="shared" si="67"/>
        <v>0</v>
      </c>
      <c r="O50" s="111">
        <f t="shared" si="67"/>
        <v>0</v>
      </c>
      <c r="P50" s="111">
        <f t="shared" si="67"/>
        <v>0</v>
      </c>
      <c r="Q50" s="111">
        <f t="shared" si="67"/>
        <v>0</v>
      </c>
      <c r="R50" s="111">
        <f t="shared" si="67"/>
        <v>0</v>
      </c>
      <c r="S50" s="111">
        <f t="shared" si="67"/>
        <v>0</v>
      </c>
      <c r="T50" s="111">
        <f t="shared" si="67"/>
        <v>0</v>
      </c>
      <c r="U50" s="111">
        <f t="shared" si="67"/>
        <v>0</v>
      </c>
      <c r="V50" s="111">
        <f t="shared" si="67"/>
        <v>0</v>
      </c>
      <c r="W50" s="111">
        <f t="shared" si="67"/>
        <v>0</v>
      </c>
      <c r="X50" s="111">
        <f t="shared" si="67"/>
        <v>0</v>
      </c>
      <c r="Y50" s="111">
        <f t="shared" si="67"/>
        <v>0</v>
      </c>
      <c r="Z50" s="111">
        <f t="shared" si="67"/>
        <v>0</v>
      </c>
      <c r="AA50" s="111">
        <f t="shared" si="67"/>
        <v>0</v>
      </c>
      <c r="AB50" s="111">
        <f t="shared" si="67"/>
        <v>0</v>
      </c>
      <c r="AC50" s="111">
        <f t="shared" si="67"/>
        <v>0</v>
      </c>
      <c r="AD50" s="111">
        <f t="shared" si="67"/>
        <v>0</v>
      </c>
      <c r="AE50" s="111">
        <f t="shared" si="67"/>
        <v>0</v>
      </c>
      <c r="AF50" s="111">
        <f t="shared" si="67"/>
        <v>0</v>
      </c>
      <c r="AG50" s="297"/>
      <c r="AH50" s="111">
        <f t="shared" ref="AH50:BA50" si="68">SUM(AH51:AH52)</f>
        <v>0</v>
      </c>
      <c r="AI50" s="111">
        <f t="shared" si="68"/>
        <v>0</v>
      </c>
      <c r="AJ50" s="111">
        <f t="shared" si="68"/>
        <v>0</v>
      </c>
      <c r="AK50" s="111">
        <f t="shared" si="68"/>
        <v>0</v>
      </c>
      <c r="AL50" s="111">
        <f t="shared" si="68"/>
        <v>0</v>
      </c>
      <c r="AM50" s="111">
        <f t="shared" si="68"/>
        <v>0</v>
      </c>
      <c r="AN50" s="111">
        <f t="shared" si="68"/>
        <v>0</v>
      </c>
      <c r="AO50" s="111">
        <f t="shared" si="68"/>
        <v>0</v>
      </c>
      <c r="AP50" s="111">
        <f t="shared" si="68"/>
        <v>0</v>
      </c>
      <c r="AQ50" s="111">
        <f t="shared" si="68"/>
        <v>0</v>
      </c>
      <c r="AR50" s="111">
        <f t="shared" si="68"/>
        <v>0</v>
      </c>
      <c r="AS50" s="111">
        <f t="shared" si="68"/>
        <v>0</v>
      </c>
      <c r="AT50" s="111">
        <f t="shared" si="68"/>
        <v>0</v>
      </c>
      <c r="AU50" s="111">
        <f t="shared" si="68"/>
        <v>0</v>
      </c>
      <c r="AV50" s="111">
        <f t="shared" si="68"/>
        <v>0</v>
      </c>
      <c r="AW50" s="111">
        <f t="shared" si="68"/>
        <v>0</v>
      </c>
      <c r="AX50" s="111">
        <f t="shared" si="68"/>
        <v>0</v>
      </c>
      <c r="AY50" s="111">
        <f t="shared" si="68"/>
        <v>0</v>
      </c>
      <c r="AZ50" s="111">
        <f t="shared" si="68"/>
        <v>0</v>
      </c>
      <c r="BA50" s="111">
        <f t="shared" si="68"/>
        <v>0</v>
      </c>
      <c r="BB50" s="105" t="s">
        <v>212</v>
      </c>
      <c r="BC50" s="110"/>
      <c r="BD50" s="110"/>
      <c r="BE50" s="132">
        <v>2016</v>
      </c>
      <c r="BF50" s="110"/>
      <c r="BG50" s="110"/>
    </row>
    <row r="51" spans="1:59" s="124" customFormat="1" ht="22.2" customHeight="1">
      <c r="A51" s="419" t="s">
        <v>31</v>
      </c>
      <c r="B51" s="107"/>
      <c r="C51" s="106"/>
      <c r="D51" s="106">
        <f t="shared" si="65"/>
        <v>0</v>
      </c>
      <c r="E51" s="106"/>
      <c r="F51" s="106"/>
      <c r="G51" s="106"/>
      <c r="H51" s="106"/>
      <c r="I51" s="106"/>
      <c r="J51" s="106"/>
      <c r="K51" s="106"/>
      <c r="L51" s="292"/>
      <c r="M51" s="106"/>
      <c r="N51" s="106"/>
      <c r="O51" s="106"/>
      <c r="P51" s="106"/>
      <c r="Q51" s="106"/>
      <c r="R51" s="106"/>
      <c r="S51" s="106"/>
      <c r="T51" s="106"/>
      <c r="U51" s="106"/>
      <c r="V51" s="106"/>
      <c r="W51" s="106"/>
      <c r="X51" s="106"/>
      <c r="Y51" s="106"/>
      <c r="Z51" s="106"/>
      <c r="AA51" s="106"/>
      <c r="AB51" s="106"/>
      <c r="AC51" s="106"/>
      <c r="AD51" s="106"/>
      <c r="AE51" s="106"/>
      <c r="AF51" s="106"/>
      <c r="AG51" s="297"/>
      <c r="AH51" s="106"/>
      <c r="AI51" s="106"/>
      <c r="AJ51" s="106"/>
      <c r="AK51" s="106"/>
      <c r="AL51" s="106"/>
      <c r="AM51" s="106"/>
      <c r="AN51" s="106"/>
      <c r="AO51" s="106"/>
      <c r="AP51" s="106"/>
      <c r="AQ51" s="106"/>
      <c r="AR51" s="106"/>
      <c r="AS51" s="106"/>
      <c r="AT51" s="106"/>
      <c r="AU51" s="106"/>
      <c r="AV51" s="106"/>
      <c r="AW51" s="106"/>
      <c r="AX51" s="106"/>
      <c r="AY51" s="106"/>
      <c r="AZ51" s="106"/>
      <c r="BA51" s="106"/>
      <c r="BB51" s="105" t="s">
        <v>212</v>
      </c>
      <c r="BC51" s="104"/>
      <c r="BD51" s="104"/>
      <c r="BE51" s="132">
        <v>2016</v>
      </c>
      <c r="BF51" s="104"/>
      <c r="BG51" s="104"/>
    </row>
    <row r="52" spans="1:59" s="124" customFormat="1" ht="22.2" customHeight="1">
      <c r="A52" s="419" t="s">
        <v>31</v>
      </c>
      <c r="B52" s="107"/>
      <c r="C52" s="106"/>
      <c r="D52" s="106">
        <f t="shared" si="65"/>
        <v>0</v>
      </c>
      <c r="E52" s="106"/>
      <c r="F52" s="106"/>
      <c r="G52" s="106"/>
      <c r="H52" s="106"/>
      <c r="I52" s="106"/>
      <c r="J52" s="106"/>
      <c r="K52" s="106"/>
      <c r="L52" s="292"/>
      <c r="M52" s="106"/>
      <c r="N52" s="106"/>
      <c r="O52" s="106"/>
      <c r="P52" s="106"/>
      <c r="Q52" s="106"/>
      <c r="R52" s="106"/>
      <c r="S52" s="106"/>
      <c r="T52" s="106"/>
      <c r="U52" s="106"/>
      <c r="V52" s="106"/>
      <c r="W52" s="106"/>
      <c r="X52" s="106"/>
      <c r="Y52" s="106"/>
      <c r="Z52" s="106"/>
      <c r="AA52" s="106"/>
      <c r="AB52" s="106"/>
      <c r="AC52" s="106"/>
      <c r="AD52" s="106"/>
      <c r="AE52" s="106"/>
      <c r="AF52" s="106"/>
      <c r="AG52" s="297"/>
      <c r="AH52" s="106"/>
      <c r="AI52" s="106"/>
      <c r="AJ52" s="106"/>
      <c r="AK52" s="106"/>
      <c r="AL52" s="106"/>
      <c r="AM52" s="106"/>
      <c r="AN52" s="106"/>
      <c r="AO52" s="106"/>
      <c r="AP52" s="106"/>
      <c r="AQ52" s="106"/>
      <c r="AR52" s="106"/>
      <c r="AS52" s="106"/>
      <c r="AT52" s="106"/>
      <c r="AU52" s="106"/>
      <c r="AV52" s="106"/>
      <c r="AW52" s="106"/>
      <c r="AX52" s="106"/>
      <c r="AY52" s="106"/>
      <c r="AZ52" s="106"/>
      <c r="BA52" s="106"/>
      <c r="BB52" s="105" t="s">
        <v>212</v>
      </c>
      <c r="BC52" s="104"/>
      <c r="BD52" s="104"/>
      <c r="BE52" s="132">
        <v>2016</v>
      </c>
      <c r="BF52" s="104"/>
      <c r="BG52" s="104"/>
    </row>
    <row r="53" spans="1:59" s="145" customFormat="1" ht="22.2" customHeight="1">
      <c r="A53" s="418" t="s">
        <v>31</v>
      </c>
      <c r="B53" s="112" t="s">
        <v>282</v>
      </c>
      <c r="C53" s="111"/>
      <c r="D53" s="111">
        <f t="shared" si="65"/>
        <v>0</v>
      </c>
      <c r="E53" s="111">
        <f t="shared" ref="E53:K53" si="69">SUM(E54:E55)</f>
        <v>0</v>
      </c>
      <c r="F53" s="111">
        <f t="shared" si="69"/>
        <v>0</v>
      </c>
      <c r="G53" s="111">
        <f t="shared" si="69"/>
        <v>0</v>
      </c>
      <c r="H53" s="111">
        <f t="shared" si="69"/>
        <v>0</v>
      </c>
      <c r="I53" s="111">
        <f t="shared" si="69"/>
        <v>0</v>
      </c>
      <c r="J53" s="111">
        <f t="shared" si="69"/>
        <v>0</v>
      </c>
      <c r="K53" s="111">
        <f t="shared" si="69"/>
        <v>0</v>
      </c>
      <c r="L53" s="292"/>
      <c r="M53" s="111">
        <f t="shared" ref="M53:AF53" si="70">SUM(M54:M55)</f>
        <v>0</v>
      </c>
      <c r="N53" s="111">
        <f t="shared" si="70"/>
        <v>0</v>
      </c>
      <c r="O53" s="111">
        <f t="shared" si="70"/>
        <v>0</v>
      </c>
      <c r="P53" s="111">
        <f t="shared" si="70"/>
        <v>0</v>
      </c>
      <c r="Q53" s="111">
        <f t="shared" si="70"/>
        <v>0</v>
      </c>
      <c r="R53" s="111">
        <f t="shared" si="70"/>
        <v>0</v>
      </c>
      <c r="S53" s="111">
        <f t="shared" si="70"/>
        <v>0</v>
      </c>
      <c r="T53" s="111">
        <f t="shared" si="70"/>
        <v>0</v>
      </c>
      <c r="U53" s="111">
        <f t="shared" si="70"/>
        <v>0</v>
      </c>
      <c r="V53" s="111">
        <f t="shared" si="70"/>
        <v>0</v>
      </c>
      <c r="W53" s="111">
        <f t="shared" si="70"/>
        <v>0</v>
      </c>
      <c r="X53" s="111">
        <f t="shared" si="70"/>
        <v>0</v>
      </c>
      <c r="Y53" s="111">
        <f t="shared" si="70"/>
        <v>0</v>
      </c>
      <c r="Z53" s="111">
        <f t="shared" si="70"/>
        <v>0</v>
      </c>
      <c r="AA53" s="111">
        <f t="shared" si="70"/>
        <v>0</v>
      </c>
      <c r="AB53" s="111">
        <f t="shared" si="70"/>
        <v>0</v>
      </c>
      <c r="AC53" s="111">
        <f t="shared" si="70"/>
        <v>0</v>
      </c>
      <c r="AD53" s="111">
        <f t="shared" si="70"/>
        <v>0</v>
      </c>
      <c r="AE53" s="111">
        <f t="shared" si="70"/>
        <v>0</v>
      </c>
      <c r="AF53" s="111">
        <f t="shared" si="70"/>
        <v>0</v>
      </c>
      <c r="AG53" s="297"/>
      <c r="AH53" s="111">
        <f t="shared" ref="AH53:BA53" si="71">SUM(AH54:AH55)</f>
        <v>0</v>
      </c>
      <c r="AI53" s="111">
        <f t="shared" si="71"/>
        <v>0</v>
      </c>
      <c r="AJ53" s="111">
        <f t="shared" si="71"/>
        <v>0</v>
      </c>
      <c r="AK53" s="111">
        <f t="shared" si="71"/>
        <v>0</v>
      </c>
      <c r="AL53" s="111">
        <f t="shared" si="71"/>
        <v>0</v>
      </c>
      <c r="AM53" s="111">
        <f t="shared" si="71"/>
        <v>0</v>
      </c>
      <c r="AN53" s="111">
        <f t="shared" si="71"/>
        <v>0</v>
      </c>
      <c r="AO53" s="111">
        <f t="shared" si="71"/>
        <v>0</v>
      </c>
      <c r="AP53" s="111">
        <f t="shared" si="71"/>
        <v>0</v>
      </c>
      <c r="AQ53" s="111">
        <f t="shared" si="71"/>
        <v>0</v>
      </c>
      <c r="AR53" s="111">
        <f t="shared" si="71"/>
        <v>0</v>
      </c>
      <c r="AS53" s="111">
        <f t="shared" si="71"/>
        <v>0</v>
      </c>
      <c r="AT53" s="111">
        <f t="shared" si="71"/>
        <v>0</v>
      </c>
      <c r="AU53" s="111">
        <f t="shared" si="71"/>
        <v>0</v>
      </c>
      <c r="AV53" s="111">
        <f t="shared" si="71"/>
        <v>0</v>
      </c>
      <c r="AW53" s="111">
        <f t="shared" si="71"/>
        <v>0</v>
      </c>
      <c r="AX53" s="111">
        <f t="shared" si="71"/>
        <v>0</v>
      </c>
      <c r="AY53" s="111">
        <f t="shared" si="71"/>
        <v>0</v>
      </c>
      <c r="AZ53" s="111">
        <f t="shared" si="71"/>
        <v>0</v>
      </c>
      <c r="BA53" s="111">
        <f t="shared" si="71"/>
        <v>0</v>
      </c>
      <c r="BB53" s="105" t="s">
        <v>212</v>
      </c>
      <c r="BC53" s="110"/>
      <c r="BD53" s="110"/>
      <c r="BE53" s="132">
        <v>2016</v>
      </c>
      <c r="BF53" s="110"/>
      <c r="BG53" s="110"/>
    </row>
    <row r="54" spans="1:59" s="124" customFormat="1" ht="22.2" customHeight="1">
      <c r="A54" s="419" t="s">
        <v>31</v>
      </c>
      <c r="B54" s="107"/>
      <c r="C54" s="106"/>
      <c r="D54" s="106">
        <f t="shared" si="65"/>
        <v>0</v>
      </c>
      <c r="E54" s="106"/>
      <c r="F54" s="106"/>
      <c r="G54" s="106"/>
      <c r="H54" s="106"/>
      <c r="I54" s="106"/>
      <c r="J54" s="106"/>
      <c r="K54" s="106"/>
      <c r="L54" s="292"/>
      <c r="M54" s="106"/>
      <c r="N54" s="106"/>
      <c r="O54" s="106"/>
      <c r="P54" s="106"/>
      <c r="Q54" s="106"/>
      <c r="R54" s="106"/>
      <c r="S54" s="106"/>
      <c r="T54" s="106"/>
      <c r="U54" s="106"/>
      <c r="V54" s="106"/>
      <c r="W54" s="106"/>
      <c r="X54" s="106"/>
      <c r="Y54" s="106"/>
      <c r="Z54" s="106"/>
      <c r="AA54" s="106"/>
      <c r="AB54" s="106"/>
      <c r="AC54" s="106"/>
      <c r="AD54" s="106"/>
      <c r="AE54" s="106"/>
      <c r="AF54" s="106"/>
      <c r="AG54" s="297"/>
      <c r="AH54" s="106"/>
      <c r="AI54" s="106"/>
      <c r="AJ54" s="106"/>
      <c r="AK54" s="106"/>
      <c r="AL54" s="106"/>
      <c r="AM54" s="106"/>
      <c r="AN54" s="106"/>
      <c r="AO54" s="106"/>
      <c r="AP54" s="106"/>
      <c r="AQ54" s="106"/>
      <c r="AR54" s="106"/>
      <c r="AS54" s="106"/>
      <c r="AT54" s="106"/>
      <c r="AU54" s="106"/>
      <c r="AV54" s="106"/>
      <c r="AW54" s="106"/>
      <c r="AX54" s="106"/>
      <c r="AY54" s="106"/>
      <c r="AZ54" s="106"/>
      <c r="BA54" s="106"/>
      <c r="BB54" s="105" t="s">
        <v>212</v>
      </c>
      <c r="BC54" s="104"/>
      <c r="BD54" s="104"/>
      <c r="BE54" s="132">
        <v>2016</v>
      </c>
      <c r="BF54" s="104"/>
      <c r="BG54" s="104"/>
    </row>
    <row r="55" spans="1:59" s="124" customFormat="1" ht="22.2" customHeight="1">
      <c r="A55" s="419" t="s">
        <v>31</v>
      </c>
      <c r="B55" s="107"/>
      <c r="C55" s="106"/>
      <c r="D55" s="106">
        <f t="shared" si="65"/>
        <v>0</v>
      </c>
      <c r="E55" s="106"/>
      <c r="F55" s="106"/>
      <c r="G55" s="106"/>
      <c r="H55" s="106"/>
      <c r="I55" s="106"/>
      <c r="J55" s="106"/>
      <c r="K55" s="106"/>
      <c r="L55" s="292"/>
      <c r="M55" s="106"/>
      <c r="N55" s="106"/>
      <c r="O55" s="106"/>
      <c r="P55" s="106"/>
      <c r="Q55" s="106"/>
      <c r="R55" s="106"/>
      <c r="S55" s="106"/>
      <c r="T55" s="106"/>
      <c r="U55" s="106"/>
      <c r="V55" s="106"/>
      <c r="W55" s="106"/>
      <c r="X55" s="106"/>
      <c r="Y55" s="106"/>
      <c r="Z55" s="106"/>
      <c r="AA55" s="106"/>
      <c r="AB55" s="106"/>
      <c r="AC55" s="106"/>
      <c r="AD55" s="106"/>
      <c r="AE55" s="106"/>
      <c r="AF55" s="106"/>
      <c r="AG55" s="297"/>
      <c r="AH55" s="106"/>
      <c r="AI55" s="106"/>
      <c r="AJ55" s="106"/>
      <c r="AK55" s="106"/>
      <c r="AL55" s="106"/>
      <c r="AM55" s="106"/>
      <c r="AN55" s="106"/>
      <c r="AO55" s="106"/>
      <c r="AP55" s="106"/>
      <c r="AQ55" s="106"/>
      <c r="AR55" s="106"/>
      <c r="AS55" s="106"/>
      <c r="AT55" s="106"/>
      <c r="AU55" s="106"/>
      <c r="AV55" s="106"/>
      <c r="AW55" s="106"/>
      <c r="AX55" s="106"/>
      <c r="AY55" s="106"/>
      <c r="AZ55" s="106"/>
      <c r="BA55" s="106"/>
      <c r="BB55" s="105" t="s">
        <v>212</v>
      </c>
      <c r="BC55" s="104"/>
      <c r="BD55" s="104"/>
      <c r="BE55" s="132">
        <v>2016</v>
      </c>
      <c r="BF55" s="104"/>
      <c r="BG55" s="104"/>
    </row>
    <row r="56" spans="1:59" s="266" customFormat="1" ht="22.2" customHeight="1">
      <c r="A56" s="420" t="s">
        <v>382</v>
      </c>
      <c r="B56" s="306" t="s">
        <v>384</v>
      </c>
      <c r="C56" s="286">
        <f>SUM(C57,C60)</f>
        <v>0</v>
      </c>
      <c r="D56" s="286">
        <f>SUM(D57+D60)</f>
        <v>0</v>
      </c>
      <c r="E56" s="286">
        <f t="shared" ref="E56:BA56" si="72">SUM(E57,E60)</f>
        <v>0</v>
      </c>
      <c r="F56" s="286">
        <f t="shared" si="72"/>
        <v>0</v>
      </c>
      <c r="G56" s="286">
        <f t="shared" si="72"/>
        <v>0</v>
      </c>
      <c r="H56" s="286">
        <f t="shared" si="72"/>
        <v>0</v>
      </c>
      <c r="I56" s="286">
        <f t="shared" si="72"/>
        <v>0</v>
      </c>
      <c r="J56" s="286">
        <f t="shared" si="72"/>
        <v>0</v>
      </c>
      <c r="K56" s="286">
        <f t="shared" si="72"/>
        <v>0</v>
      </c>
      <c r="L56" s="286"/>
      <c r="M56" s="286">
        <f t="shared" si="72"/>
        <v>0</v>
      </c>
      <c r="N56" s="286">
        <f t="shared" si="72"/>
        <v>0</v>
      </c>
      <c r="O56" s="286">
        <f t="shared" si="72"/>
        <v>0</v>
      </c>
      <c r="P56" s="286">
        <f t="shared" si="72"/>
        <v>0</v>
      </c>
      <c r="Q56" s="286">
        <f t="shared" si="72"/>
        <v>0</v>
      </c>
      <c r="R56" s="286">
        <f t="shared" si="72"/>
        <v>0</v>
      </c>
      <c r="S56" s="286">
        <f t="shared" si="72"/>
        <v>0</v>
      </c>
      <c r="T56" s="286">
        <f t="shared" si="72"/>
        <v>0</v>
      </c>
      <c r="U56" s="286">
        <f t="shared" si="72"/>
        <v>0</v>
      </c>
      <c r="V56" s="286">
        <f t="shared" si="72"/>
        <v>0</v>
      </c>
      <c r="W56" s="286">
        <f>SUM(W57,W60)</f>
        <v>0</v>
      </c>
      <c r="X56" s="286">
        <f t="shared" si="72"/>
        <v>0</v>
      </c>
      <c r="Y56" s="286">
        <f>SUM(Y57,Y60)</f>
        <v>0</v>
      </c>
      <c r="Z56" s="286">
        <f>SUM(Z57,Z60)</f>
        <v>0</v>
      </c>
      <c r="AA56" s="286">
        <f t="shared" si="72"/>
        <v>0</v>
      </c>
      <c r="AB56" s="286">
        <f t="shared" si="72"/>
        <v>0</v>
      </c>
      <c r="AC56" s="286">
        <f t="shared" si="72"/>
        <v>0</v>
      </c>
      <c r="AD56" s="286">
        <f t="shared" si="72"/>
        <v>0</v>
      </c>
      <c r="AE56" s="286">
        <f>SUM(AE57,AE60)</f>
        <v>0</v>
      </c>
      <c r="AF56" s="286">
        <f>SUM(AF57,AF60)</f>
        <v>0</v>
      </c>
      <c r="AG56" s="285"/>
      <c r="AH56" s="286">
        <f>SUM(AH57,AH60)</f>
        <v>0</v>
      </c>
      <c r="AI56" s="286">
        <f>SUM(AI57,AI60)</f>
        <v>0</v>
      </c>
      <c r="AJ56" s="286">
        <f>SUM(AJ57,AJ60)</f>
        <v>0</v>
      </c>
      <c r="AK56" s="286">
        <f>SUM(AK57,AK60)</f>
        <v>0</v>
      </c>
      <c r="AL56" s="286">
        <f t="shared" si="72"/>
        <v>0</v>
      </c>
      <c r="AM56" s="286">
        <f t="shared" si="72"/>
        <v>0</v>
      </c>
      <c r="AN56" s="286">
        <f t="shared" si="72"/>
        <v>0</v>
      </c>
      <c r="AO56" s="286">
        <f>SUM(AO57,AO60)</f>
        <v>0</v>
      </c>
      <c r="AP56" s="286">
        <f>SUM(AP57,AP60)</f>
        <v>0</v>
      </c>
      <c r="AQ56" s="286">
        <f>SUM(AQ57,AQ60)</f>
        <v>0</v>
      </c>
      <c r="AR56" s="286">
        <f t="shared" si="72"/>
        <v>0</v>
      </c>
      <c r="AS56" s="286">
        <f t="shared" si="72"/>
        <v>0</v>
      </c>
      <c r="AT56" s="286">
        <f t="shared" si="72"/>
        <v>0</v>
      </c>
      <c r="AU56" s="286">
        <f t="shared" si="72"/>
        <v>0</v>
      </c>
      <c r="AV56" s="286">
        <f t="shared" si="72"/>
        <v>0</v>
      </c>
      <c r="AW56" s="286">
        <f t="shared" si="72"/>
        <v>0</v>
      </c>
      <c r="AX56" s="286">
        <f t="shared" si="72"/>
        <v>0</v>
      </c>
      <c r="AY56" s="286">
        <f t="shared" si="72"/>
        <v>0</v>
      </c>
      <c r="AZ56" s="286">
        <f t="shared" si="72"/>
        <v>0</v>
      </c>
      <c r="BA56" s="286">
        <f t="shared" si="72"/>
        <v>0</v>
      </c>
      <c r="BB56" s="287" t="s">
        <v>212</v>
      </c>
      <c r="BC56" s="288"/>
      <c r="BD56" s="288"/>
      <c r="BE56" s="289">
        <v>2016</v>
      </c>
      <c r="BF56" s="288"/>
      <c r="BG56" s="288"/>
    </row>
    <row r="57" spans="1:59" s="268" customFormat="1" ht="22.2" customHeight="1">
      <c r="A57" s="421" t="s">
        <v>382</v>
      </c>
      <c r="B57" s="267" t="s">
        <v>281</v>
      </c>
      <c r="C57" s="263"/>
      <c r="D57" s="263">
        <f t="shared" ref="D57:D62" si="73">SUM(E57:BA57)</f>
        <v>0</v>
      </c>
      <c r="E57" s="263">
        <f t="shared" ref="E57:BA57" si="74">SUM(E58:E59)</f>
        <v>0</v>
      </c>
      <c r="F57" s="263">
        <f t="shared" si="74"/>
        <v>0</v>
      </c>
      <c r="G57" s="263">
        <f t="shared" si="74"/>
        <v>0</v>
      </c>
      <c r="H57" s="263">
        <f t="shared" si="74"/>
        <v>0</v>
      </c>
      <c r="I57" s="263">
        <f t="shared" si="74"/>
        <v>0</v>
      </c>
      <c r="J57" s="263">
        <f t="shared" si="74"/>
        <v>0</v>
      </c>
      <c r="K57" s="263">
        <f t="shared" si="74"/>
        <v>0</v>
      </c>
      <c r="L57" s="286"/>
      <c r="M57" s="263">
        <f t="shared" si="74"/>
        <v>0</v>
      </c>
      <c r="N57" s="263">
        <f t="shared" si="74"/>
        <v>0</v>
      </c>
      <c r="O57" s="263">
        <f t="shared" si="74"/>
        <v>0</v>
      </c>
      <c r="P57" s="263">
        <f t="shared" si="74"/>
        <v>0</v>
      </c>
      <c r="Q57" s="263">
        <f t="shared" si="74"/>
        <v>0</v>
      </c>
      <c r="R57" s="263">
        <f t="shared" si="74"/>
        <v>0</v>
      </c>
      <c r="S57" s="263">
        <f t="shared" si="74"/>
        <v>0</v>
      </c>
      <c r="T57" s="263">
        <f t="shared" si="74"/>
        <v>0</v>
      </c>
      <c r="U57" s="263">
        <f t="shared" si="74"/>
        <v>0</v>
      </c>
      <c r="V57" s="263">
        <f t="shared" si="74"/>
        <v>0</v>
      </c>
      <c r="W57" s="263">
        <f>SUM(W58:W59)</f>
        <v>0</v>
      </c>
      <c r="X57" s="263">
        <f t="shared" si="74"/>
        <v>0</v>
      </c>
      <c r="Y57" s="263">
        <f>SUM(Y58:Y59)</f>
        <v>0</v>
      </c>
      <c r="Z57" s="263">
        <f>SUM(Z58:Z59)</f>
        <v>0</v>
      </c>
      <c r="AA57" s="263">
        <f t="shared" si="74"/>
        <v>0</v>
      </c>
      <c r="AB57" s="263">
        <f t="shared" si="74"/>
        <v>0</v>
      </c>
      <c r="AC57" s="263">
        <f t="shared" si="74"/>
        <v>0</v>
      </c>
      <c r="AD57" s="263">
        <f t="shared" si="74"/>
        <v>0</v>
      </c>
      <c r="AE57" s="263">
        <f>SUM(AE58:AE59)</f>
        <v>0</v>
      </c>
      <c r="AF57" s="263">
        <f>SUM(AF58:AF59)</f>
        <v>0</v>
      </c>
      <c r="AG57" s="285"/>
      <c r="AH57" s="263">
        <f>SUM(AH58:AH59)</f>
        <v>0</v>
      </c>
      <c r="AI57" s="263">
        <f>SUM(AI58:AI59)</f>
        <v>0</v>
      </c>
      <c r="AJ57" s="263">
        <f>SUM(AJ58:AJ59)</f>
        <v>0</v>
      </c>
      <c r="AK57" s="263">
        <f>SUM(AK58:AK59)</f>
        <v>0</v>
      </c>
      <c r="AL57" s="263">
        <f t="shared" si="74"/>
        <v>0</v>
      </c>
      <c r="AM57" s="263">
        <f t="shared" si="74"/>
        <v>0</v>
      </c>
      <c r="AN57" s="263">
        <f t="shared" si="74"/>
        <v>0</v>
      </c>
      <c r="AO57" s="263">
        <f>SUM(AO58:AO59)</f>
        <v>0</v>
      </c>
      <c r="AP57" s="263">
        <f>SUM(AP58:AP59)</f>
        <v>0</v>
      </c>
      <c r="AQ57" s="263">
        <f>SUM(AQ58:AQ59)</f>
        <v>0</v>
      </c>
      <c r="AR57" s="263">
        <f t="shared" si="74"/>
        <v>0</v>
      </c>
      <c r="AS57" s="263">
        <f t="shared" si="74"/>
        <v>0</v>
      </c>
      <c r="AT57" s="263">
        <f t="shared" si="74"/>
        <v>0</v>
      </c>
      <c r="AU57" s="263">
        <f t="shared" si="74"/>
        <v>0</v>
      </c>
      <c r="AV57" s="263">
        <f t="shared" si="74"/>
        <v>0</v>
      </c>
      <c r="AW57" s="263">
        <f t="shared" si="74"/>
        <v>0</v>
      </c>
      <c r="AX57" s="263">
        <f t="shared" si="74"/>
        <v>0</v>
      </c>
      <c r="AY57" s="263">
        <f t="shared" si="74"/>
        <v>0</v>
      </c>
      <c r="AZ57" s="263">
        <f t="shared" si="74"/>
        <v>0</v>
      </c>
      <c r="BA57" s="263">
        <f t="shared" si="74"/>
        <v>0</v>
      </c>
      <c r="BB57" s="264" t="s">
        <v>212</v>
      </c>
      <c r="BC57" s="67"/>
      <c r="BD57" s="67"/>
      <c r="BE57" s="265">
        <v>2016</v>
      </c>
      <c r="BF57" s="67"/>
      <c r="BG57" s="67"/>
    </row>
    <row r="58" spans="1:59" s="271" customFormat="1" ht="22.2" customHeight="1">
      <c r="A58" s="421" t="s">
        <v>382</v>
      </c>
      <c r="B58" s="269"/>
      <c r="C58" s="3"/>
      <c r="D58" s="3">
        <f t="shared" si="73"/>
        <v>0</v>
      </c>
      <c r="E58" s="3"/>
      <c r="F58" s="3"/>
      <c r="G58" s="3"/>
      <c r="H58" s="3"/>
      <c r="I58" s="3"/>
      <c r="J58" s="3"/>
      <c r="K58" s="3"/>
      <c r="L58" s="286"/>
      <c r="M58" s="3"/>
      <c r="N58" s="3"/>
      <c r="O58" s="3"/>
      <c r="P58" s="3"/>
      <c r="Q58" s="3"/>
      <c r="R58" s="3"/>
      <c r="S58" s="3"/>
      <c r="T58" s="3"/>
      <c r="U58" s="3"/>
      <c r="V58" s="3"/>
      <c r="W58" s="3"/>
      <c r="X58" s="3"/>
      <c r="Y58" s="3"/>
      <c r="Z58" s="3"/>
      <c r="AA58" s="3"/>
      <c r="AB58" s="3"/>
      <c r="AC58" s="3"/>
      <c r="AD58" s="3"/>
      <c r="AE58" s="3"/>
      <c r="AF58" s="3"/>
      <c r="AG58" s="285"/>
      <c r="AH58" s="3"/>
      <c r="AI58" s="3"/>
      <c r="AJ58" s="3"/>
      <c r="AK58" s="3"/>
      <c r="AL58" s="3"/>
      <c r="AM58" s="3"/>
      <c r="AN58" s="3"/>
      <c r="AO58" s="3"/>
      <c r="AP58" s="3"/>
      <c r="AQ58" s="3"/>
      <c r="AR58" s="3"/>
      <c r="AS58" s="3"/>
      <c r="AT58" s="3"/>
      <c r="AU58" s="3"/>
      <c r="AV58" s="3"/>
      <c r="AW58" s="3"/>
      <c r="AX58" s="3"/>
      <c r="AY58" s="3"/>
      <c r="AZ58" s="3"/>
      <c r="BA58" s="3"/>
      <c r="BB58" s="264" t="s">
        <v>212</v>
      </c>
      <c r="BC58" s="270"/>
      <c r="BD58" s="270"/>
      <c r="BE58" s="265">
        <v>2016</v>
      </c>
      <c r="BF58" s="270"/>
      <c r="BG58" s="270"/>
    </row>
    <row r="59" spans="1:59" s="271" customFormat="1" ht="22.2" customHeight="1">
      <c r="A59" s="421" t="s">
        <v>382</v>
      </c>
      <c r="B59" s="269"/>
      <c r="C59" s="3"/>
      <c r="D59" s="3">
        <f t="shared" si="73"/>
        <v>0</v>
      </c>
      <c r="E59" s="3"/>
      <c r="F59" s="3"/>
      <c r="G59" s="3"/>
      <c r="H59" s="3"/>
      <c r="I59" s="3"/>
      <c r="J59" s="3"/>
      <c r="K59" s="3"/>
      <c r="L59" s="286"/>
      <c r="M59" s="3"/>
      <c r="N59" s="3"/>
      <c r="O59" s="3"/>
      <c r="P59" s="3"/>
      <c r="Q59" s="3"/>
      <c r="R59" s="3"/>
      <c r="S59" s="3"/>
      <c r="T59" s="3"/>
      <c r="U59" s="3"/>
      <c r="V59" s="3"/>
      <c r="W59" s="3"/>
      <c r="X59" s="3"/>
      <c r="Y59" s="3"/>
      <c r="Z59" s="3"/>
      <c r="AA59" s="3"/>
      <c r="AB59" s="3"/>
      <c r="AC59" s="3"/>
      <c r="AD59" s="3"/>
      <c r="AE59" s="3"/>
      <c r="AF59" s="3"/>
      <c r="AG59" s="285"/>
      <c r="AH59" s="3"/>
      <c r="AI59" s="3"/>
      <c r="AJ59" s="3"/>
      <c r="AK59" s="3"/>
      <c r="AL59" s="3"/>
      <c r="AM59" s="3"/>
      <c r="AN59" s="3"/>
      <c r="AO59" s="3"/>
      <c r="AP59" s="3"/>
      <c r="AQ59" s="3"/>
      <c r="AR59" s="3"/>
      <c r="AS59" s="3"/>
      <c r="AT59" s="3"/>
      <c r="AU59" s="3"/>
      <c r="AV59" s="3"/>
      <c r="AW59" s="3"/>
      <c r="AX59" s="3"/>
      <c r="AY59" s="3"/>
      <c r="AZ59" s="3"/>
      <c r="BA59" s="3"/>
      <c r="BB59" s="264" t="s">
        <v>212</v>
      </c>
      <c r="BC59" s="270"/>
      <c r="BD59" s="270"/>
      <c r="BE59" s="265">
        <v>2016</v>
      </c>
      <c r="BF59" s="270"/>
      <c r="BG59" s="270"/>
    </row>
    <row r="60" spans="1:59" s="268" customFormat="1" ht="22.2" customHeight="1">
      <c r="A60" s="421" t="s">
        <v>382</v>
      </c>
      <c r="B60" s="267" t="s">
        <v>282</v>
      </c>
      <c r="C60" s="263"/>
      <c r="D60" s="263">
        <f t="shared" si="73"/>
        <v>0</v>
      </c>
      <c r="E60" s="263">
        <f t="shared" ref="E60:BA60" si="75">SUM(E61:E62)</f>
        <v>0</v>
      </c>
      <c r="F60" s="263">
        <f t="shared" si="75"/>
        <v>0</v>
      </c>
      <c r="G60" s="263">
        <f t="shared" si="75"/>
        <v>0</v>
      </c>
      <c r="H60" s="263">
        <f t="shared" si="75"/>
        <v>0</v>
      </c>
      <c r="I60" s="263">
        <f t="shared" si="75"/>
        <v>0</v>
      </c>
      <c r="J60" s="263">
        <f t="shared" si="75"/>
        <v>0</v>
      </c>
      <c r="K60" s="263">
        <f t="shared" si="75"/>
        <v>0</v>
      </c>
      <c r="L60" s="286"/>
      <c r="M60" s="263">
        <f t="shared" si="75"/>
        <v>0</v>
      </c>
      <c r="N60" s="263">
        <f t="shared" si="75"/>
        <v>0</v>
      </c>
      <c r="O60" s="263">
        <f t="shared" si="75"/>
        <v>0</v>
      </c>
      <c r="P60" s="263">
        <f t="shared" si="75"/>
        <v>0</v>
      </c>
      <c r="Q60" s="263">
        <f t="shared" si="75"/>
        <v>0</v>
      </c>
      <c r="R60" s="263">
        <f t="shared" si="75"/>
        <v>0</v>
      </c>
      <c r="S60" s="263">
        <f t="shared" si="75"/>
        <v>0</v>
      </c>
      <c r="T60" s="263">
        <f t="shared" si="75"/>
        <v>0</v>
      </c>
      <c r="U60" s="263">
        <f t="shared" si="75"/>
        <v>0</v>
      </c>
      <c r="V60" s="263">
        <f t="shared" si="75"/>
        <v>0</v>
      </c>
      <c r="W60" s="263">
        <f>SUM(W61:W62)</f>
        <v>0</v>
      </c>
      <c r="X60" s="263">
        <f t="shared" si="75"/>
        <v>0</v>
      </c>
      <c r="Y60" s="263">
        <f>SUM(Y61:Y62)</f>
        <v>0</v>
      </c>
      <c r="Z60" s="263">
        <f>SUM(Z61:Z62)</f>
        <v>0</v>
      </c>
      <c r="AA60" s="263">
        <f t="shared" si="75"/>
        <v>0</v>
      </c>
      <c r="AB60" s="263">
        <f t="shared" si="75"/>
        <v>0</v>
      </c>
      <c r="AC60" s="263">
        <f t="shared" si="75"/>
        <v>0</v>
      </c>
      <c r="AD60" s="263">
        <f t="shared" si="75"/>
        <v>0</v>
      </c>
      <c r="AE60" s="263">
        <f>SUM(AE61:AE62)</f>
        <v>0</v>
      </c>
      <c r="AF60" s="263">
        <f>SUM(AF61:AF62)</f>
        <v>0</v>
      </c>
      <c r="AG60" s="285"/>
      <c r="AH60" s="263">
        <f>SUM(AH61:AH62)</f>
        <v>0</v>
      </c>
      <c r="AI60" s="263">
        <f>SUM(AI61:AI62)</f>
        <v>0</v>
      </c>
      <c r="AJ60" s="263">
        <f>SUM(AJ61:AJ62)</f>
        <v>0</v>
      </c>
      <c r="AK60" s="263">
        <f>SUM(AK61:AK62)</f>
        <v>0</v>
      </c>
      <c r="AL60" s="263">
        <f t="shared" si="75"/>
        <v>0</v>
      </c>
      <c r="AM60" s="263">
        <f t="shared" si="75"/>
        <v>0</v>
      </c>
      <c r="AN60" s="263">
        <f t="shared" si="75"/>
        <v>0</v>
      </c>
      <c r="AO60" s="263">
        <f>SUM(AO61:AO62)</f>
        <v>0</v>
      </c>
      <c r="AP60" s="263">
        <f>SUM(AP61:AP62)</f>
        <v>0</v>
      </c>
      <c r="AQ60" s="263">
        <f>SUM(AQ61:AQ62)</f>
        <v>0</v>
      </c>
      <c r="AR60" s="263">
        <f t="shared" si="75"/>
        <v>0</v>
      </c>
      <c r="AS60" s="263">
        <f t="shared" si="75"/>
        <v>0</v>
      </c>
      <c r="AT60" s="263">
        <f t="shared" si="75"/>
        <v>0</v>
      </c>
      <c r="AU60" s="263">
        <f t="shared" si="75"/>
        <v>0</v>
      </c>
      <c r="AV60" s="263">
        <f t="shared" si="75"/>
        <v>0</v>
      </c>
      <c r="AW60" s="263">
        <f t="shared" si="75"/>
        <v>0</v>
      </c>
      <c r="AX60" s="263">
        <f t="shared" si="75"/>
        <v>0</v>
      </c>
      <c r="AY60" s="263">
        <f t="shared" si="75"/>
        <v>0</v>
      </c>
      <c r="AZ60" s="263">
        <f t="shared" si="75"/>
        <v>0</v>
      </c>
      <c r="BA60" s="263">
        <f t="shared" si="75"/>
        <v>0</v>
      </c>
      <c r="BB60" s="264" t="s">
        <v>212</v>
      </c>
      <c r="BC60" s="67"/>
      <c r="BD60" s="67"/>
      <c r="BE60" s="265">
        <v>2016</v>
      </c>
      <c r="BF60" s="67"/>
      <c r="BG60" s="67"/>
    </row>
    <row r="61" spans="1:59" s="271" customFormat="1" ht="22.2" customHeight="1">
      <c r="A61" s="421" t="s">
        <v>382</v>
      </c>
      <c r="B61" s="269"/>
      <c r="C61" s="3"/>
      <c r="D61" s="3">
        <f t="shared" si="73"/>
        <v>0</v>
      </c>
      <c r="E61" s="3"/>
      <c r="F61" s="3"/>
      <c r="G61" s="3"/>
      <c r="H61" s="3"/>
      <c r="I61" s="3"/>
      <c r="J61" s="3"/>
      <c r="K61" s="3"/>
      <c r="L61" s="286"/>
      <c r="M61" s="3"/>
      <c r="N61" s="3"/>
      <c r="O61" s="3"/>
      <c r="P61" s="3"/>
      <c r="Q61" s="3"/>
      <c r="R61" s="3"/>
      <c r="S61" s="3"/>
      <c r="T61" s="3"/>
      <c r="U61" s="3"/>
      <c r="V61" s="3"/>
      <c r="W61" s="3"/>
      <c r="X61" s="3"/>
      <c r="Y61" s="3"/>
      <c r="Z61" s="3"/>
      <c r="AA61" s="3"/>
      <c r="AB61" s="3"/>
      <c r="AC61" s="3"/>
      <c r="AD61" s="3"/>
      <c r="AE61" s="3"/>
      <c r="AF61" s="3"/>
      <c r="AG61" s="285"/>
      <c r="AH61" s="3"/>
      <c r="AI61" s="3"/>
      <c r="AJ61" s="3"/>
      <c r="AK61" s="3"/>
      <c r="AL61" s="3"/>
      <c r="AM61" s="3"/>
      <c r="AN61" s="3"/>
      <c r="AO61" s="3"/>
      <c r="AP61" s="3"/>
      <c r="AQ61" s="3"/>
      <c r="AR61" s="3"/>
      <c r="AS61" s="3"/>
      <c r="AT61" s="3"/>
      <c r="AU61" s="3"/>
      <c r="AV61" s="3"/>
      <c r="AW61" s="3"/>
      <c r="AX61" s="3"/>
      <c r="AY61" s="3"/>
      <c r="AZ61" s="3"/>
      <c r="BA61" s="3"/>
      <c r="BB61" s="264" t="s">
        <v>212</v>
      </c>
      <c r="BC61" s="270"/>
      <c r="BD61" s="270"/>
      <c r="BE61" s="265">
        <v>2016</v>
      </c>
      <c r="BF61" s="270"/>
      <c r="BG61" s="270"/>
    </row>
    <row r="62" spans="1:59" s="271" customFormat="1" ht="22.2" customHeight="1">
      <c r="A62" s="421" t="s">
        <v>382</v>
      </c>
      <c r="B62" s="269"/>
      <c r="C62" s="3"/>
      <c r="D62" s="3">
        <f t="shared" si="73"/>
        <v>0</v>
      </c>
      <c r="E62" s="3"/>
      <c r="F62" s="3"/>
      <c r="G62" s="3"/>
      <c r="H62" s="3"/>
      <c r="I62" s="3"/>
      <c r="J62" s="3"/>
      <c r="K62" s="3"/>
      <c r="L62" s="286"/>
      <c r="M62" s="3"/>
      <c r="N62" s="3"/>
      <c r="O62" s="3"/>
      <c r="P62" s="3"/>
      <c r="Q62" s="3"/>
      <c r="R62" s="3"/>
      <c r="S62" s="3"/>
      <c r="T62" s="3"/>
      <c r="U62" s="3"/>
      <c r="V62" s="3"/>
      <c r="W62" s="3"/>
      <c r="X62" s="3"/>
      <c r="Y62" s="3"/>
      <c r="Z62" s="3"/>
      <c r="AA62" s="3"/>
      <c r="AB62" s="3"/>
      <c r="AC62" s="3"/>
      <c r="AD62" s="3"/>
      <c r="AE62" s="3"/>
      <c r="AF62" s="3"/>
      <c r="AG62" s="285"/>
      <c r="AH62" s="3"/>
      <c r="AI62" s="3"/>
      <c r="AJ62" s="3"/>
      <c r="AK62" s="3"/>
      <c r="AL62" s="3"/>
      <c r="AM62" s="3"/>
      <c r="AN62" s="3"/>
      <c r="AO62" s="3"/>
      <c r="AP62" s="3"/>
      <c r="AQ62" s="3"/>
      <c r="AR62" s="3"/>
      <c r="AS62" s="3"/>
      <c r="AT62" s="3"/>
      <c r="AU62" s="3"/>
      <c r="AV62" s="3"/>
      <c r="AW62" s="3"/>
      <c r="AX62" s="3"/>
      <c r="AY62" s="3"/>
      <c r="AZ62" s="3"/>
      <c r="BA62" s="3"/>
      <c r="BB62" s="264" t="s">
        <v>212</v>
      </c>
      <c r="BC62" s="270"/>
      <c r="BD62" s="270"/>
      <c r="BE62" s="265">
        <v>2016</v>
      </c>
      <c r="BF62" s="270"/>
      <c r="BG62" s="270"/>
    </row>
    <row r="63" spans="1:59" s="131" customFormat="1" ht="22.2" customHeight="1">
      <c r="A63" s="418" t="s">
        <v>34</v>
      </c>
      <c r="B63" s="260" t="s">
        <v>262</v>
      </c>
      <c r="C63" s="111">
        <f>SUM(C64,C67)</f>
        <v>0</v>
      </c>
      <c r="D63" s="111">
        <f>SUM(D64+D67)</f>
        <v>0</v>
      </c>
      <c r="E63" s="111">
        <f t="shared" ref="E63:K63" si="76">SUM(E64,E67)</f>
        <v>0</v>
      </c>
      <c r="F63" s="111">
        <f t="shared" si="76"/>
        <v>0</v>
      </c>
      <c r="G63" s="111">
        <f t="shared" si="76"/>
        <v>0</v>
      </c>
      <c r="H63" s="111">
        <f t="shared" si="76"/>
        <v>0</v>
      </c>
      <c r="I63" s="111">
        <f t="shared" si="76"/>
        <v>0</v>
      </c>
      <c r="J63" s="111">
        <f t="shared" si="76"/>
        <v>0</v>
      </c>
      <c r="K63" s="111">
        <f t="shared" si="76"/>
        <v>0</v>
      </c>
      <c r="L63" s="292"/>
      <c r="M63" s="111">
        <f t="shared" ref="M63:AF63" si="77">SUM(M64,M67)</f>
        <v>0</v>
      </c>
      <c r="N63" s="111">
        <f t="shared" si="77"/>
        <v>0</v>
      </c>
      <c r="O63" s="111">
        <f t="shared" si="77"/>
        <v>0</v>
      </c>
      <c r="P63" s="111">
        <f t="shared" si="77"/>
        <v>0</v>
      </c>
      <c r="Q63" s="111">
        <f t="shared" si="77"/>
        <v>0</v>
      </c>
      <c r="R63" s="111">
        <f t="shared" si="77"/>
        <v>0</v>
      </c>
      <c r="S63" s="111">
        <f t="shared" si="77"/>
        <v>0</v>
      </c>
      <c r="T63" s="111">
        <f t="shared" si="77"/>
        <v>0</v>
      </c>
      <c r="U63" s="111">
        <f t="shared" si="77"/>
        <v>0</v>
      </c>
      <c r="V63" s="111">
        <f t="shared" si="77"/>
        <v>0</v>
      </c>
      <c r="W63" s="111">
        <f t="shared" si="77"/>
        <v>0</v>
      </c>
      <c r="X63" s="111">
        <f t="shared" si="77"/>
        <v>0</v>
      </c>
      <c r="Y63" s="111">
        <f t="shared" si="77"/>
        <v>0</v>
      </c>
      <c r="Z63" s="111">
        <f t="shared" si="77"/>
        <v>0</v>
      </c>
      <c r="AA63" s="111">
        <f t="shared" si="77"/>
        <v>0</v>
      </c>
      <c r="AB63" s="111">
        <f t="shared" si="77"/>
        <v>0</v>
      </c>
      <c r="AC63" s="111">
        <f t="shared" si="77"/>
        <v>0</v>
      </c>
      <c r="AD63" s="111">
        <f t="shared" si="77"/>
        <v>0</v>
      </c>
      <c r="AE63" s="111">
        <f t="shared" si="77"/>
        <v>0</v>
      </c>
      <c r="AF63" s="111">
        <f t="shared" si="77"/>
        <v>0</v>
      </c>
      <c r="AG63" s="297"/>
      <c r="AH63" s="111">
        <f t="shared" ref="AH63:BA63" si="78">SUM(AH64,AH67)</f>
        <v>0</v>
      </c>
      <c r="AI63" s="111">
        <f t="shared" si="78"/>
        <v>0</v>
      </c>
      <c r="AJ63" s="111">
        <f t="shared" si="78"/>
        <v>0</v>
      </c>
      <c r="AK63" s="111">
        <f t="shared" si="78"/>
        <v>0</v>
      </c>
      <c r="AL63" s="111">
        <f t="shared" si="78"/>
        <v>0</v>
      </c>
      <c r="AM63" s="111">
        <f t="shared" si="78"/>
        <v>0</v>
      </c>
      <c r="AN63" s="111">
        <f t="shared" si="78"/>
        <v>0</v>
      </c>
      <c r="AO63" s="111">
        <f t="shared" si="78"/>
        <v>0</v>
      </c>
      <c r="AP63" s="111">
        <f t="shared" si="78"/>
        <v>0</v>
      </c>
      <c r="AQ63" s="111">
        <f t="shared" si="78"/>
        <v>0</v>
      </c>
      <c r="AR63" s="111">
        <f t="shared" si="78"/>
        <v>0</v>
      </c>
      <c r="AS63" s="111">
        <f t="shared" si="78"/>
        <v>0</v>
      </c>
      <c r="AT63" s="111">
        <f t="shared" si="78"/>
        <v>0</v>
      </c>
      <c r="AU63" s="111">
        <f t="shared" si="78"/>
        <v>0</v>
      </c>
      <c r="AV63" s="111">
        <f t="shared" si="78"/>
        <v>0</v>
      </c>
      <c r="AW63" s="111">
        <f t="shared" si="78"/>
        <v>0</v>
      </c>
      <c r="AX63" s="111">
        <f t="shared" si="78"/>
        <v>0</v>
      </c>
      <c r="AY63" s="111">
        <f t="shared" si="78"/>
        <v>0</v>
      </c>
      <c r="AZ63" s="111">
        <f t="shared" si="78"/>
        <v>0</v>
      </c>
      <c r="BA63" s="111">
        <f t="shared" si="78"/>
        <v>0</v>
      </c>
      <c r="BB63" s="105" t="s">
        <v>212</v>
      </c>
      <c r="BC63" s="110"/>
      <c r="BD63" s="110"/>
      <c r="BE63" s="132">
        <v>2016</v>
      </c>
      <c r="BF63" s="110"/>
      <c r="BG63" s="110"/>
    </row>
    <row r="64" spans="1:59" s="145" customFormat="1" ht="22.2" customHeight="1">
      <c r="A64" s="418" t="s">
        <v>34</v>
      </c>
      <c r="B64" s="112" t="s">
        <v>281</v>
      </c>
      <c r="C64" s="111"/>
      <c r="D64" s="111">
        <f t="shared" ref="D64:D69" si="79">SUM(E64:BA64)</f>
        <v>0</v>
      </c>
      <c r="E64" s="111">
        <f t="shared" ref="E64:K64" si="80">SUM(E65:E66)</f>
        <v>0</v>
      </c>
      <c r="F64" s="111">
        <f t="shared" si="80"/>
        <v>0</v>
      </c>
      <c r="G64" s="111">
        <f t="shared" si="80"/>
        <v>0</v>
      </c>
      <c r="H64" s="111">
        <f t="shared" si="80"/>
        <v>0</v>
      </c>
      <c r="I64" s="111">
        <f t="shared" si="80"/>
        <v>0</v>
      </c>
      <c r="J64" s="111">
        <f t="shared" si="80"/>
        <v>0</v>
      </c>
      <c r="K64" s="111">
        <f t="shared" si="80"/>
        <v>0</v>
      </c>
      <c r="L64" s="292"/>
      <c r="M64" s="111">
        <f t="shared" ref="M64:AF64" si="81">SUM(M65:M66)</f>
        <v>0</v>
      </c>
      <c r="N64" s="111">
        <f t="shared" si="81"/>
        <v>0</v>
      </c>
      <c r="O64" s="111">
        <f t="shared" si="81"/>
        <v>0</v>
      </c>
      <c r="P64" s="111">
        <f t="shared" si="81"/>
        <v>0</v>
      </c>
      <c r="Q64" s="111">
        <f t="shared" si="81"/>
        <v>0</v>
      </c>
      <c r="R64" s="111">
        <f t="shared" si="81"/>
        <v>0</v>
      </c>
      <c r="S64" s="111">
        <f t="shared" si="81"/>
        <v>0</v>
      </c>
      <c r="T64" s="111">
        <f t="shared" si="81"/>
        <v>0</v>
      </c>
      <c r="U64" s="111">
        <f t="shared" si="81"/>
        <v>0</v>
      </c>
      <c r="V64" s="111">
        <f t="shared" si="81"/>
        <v>0</v>
      </c>
      <c r="W64" s="111">
        <f t="shared" si="81"/>
        <v>0</v>
      </c>
      <c r="X64" s="111">
        <f t="shared" si="81"/>
        <v>0</v>
      </c>
      <c r="Y64" s="111">
        <f t="shared" si="81"/>
        <v>0</v>
      </c>
      <c r="Z64" s="111">
        <f t="shared" si="81"/>
        <v>0</v>
      </c>
      <c r="AA64" s="111">
        <f t="shared" si="81"/>
        <v>0</v>
      </c>
      <c r="AB64" s="111">
        <f t="shared" si="81"/>
        <v>0</v>
      </c>
      <c r="AC64" s="111">
        <f t="shared" si="81"/>
        <v>0</v>
      </c>
      <c r="AD64" s="111">
        <f t="shared" si="81"/>
        <v>0</v>
      </c>
      <c r="AE64" s="111">
        <f t="shared" si="81"/>
        <v>0</v>
      </c>
      <c r="AF64" s="111">
        <f t="shared" si="81"/>
        <v>0</v>
      </c>
      <c r="AG64" s="297"/>
      <c r="AH64" s="111">
        <f t="shared" ref="AH64:BA64" si="82">SUM(AH65:AH66)</f>
        <v>0</v>
      </c>
      <c r="AI64" s="111">
        <f t="shared" si="82"/>
        <v>0</v>
      </c>
      <c r="AJ64" s="111">
        <f t="shared" si="82"/>
        <v>0</v>
      </c>
      <c r="AK64" s="111">
        <f t="shared" si="82"/>
        <v>0</v>
      </c>
      <c r="AL64" s="111">
        <f t="shared" si="82"/>
        <v>0</v>
      </c>
      <c r="AM64" s="111">
        <f t="shared" si="82"/>
        <v>0</v>
      </c>
      <c r="AN64" s="111">
        <f t="shared" si="82"/>
        <v>0</v>
      </c>
      <c r="AO64" s="111">
        <f t="shared" si="82"/>
        <v>0</v>
      </c>
      <c r="AP64" s="111">
        <f t="shared" si="82"/>
        <v>0</v>
      </c>
      <c r="AQ64" s="111">
        <f t="shared" si="82"/>
        <v>0</v>
      </c>
      <c r="AR64" s="111">
        <f t="shared" si="82"/>
        <v>0</v>
      </c>
      <c r="AS64" s="111">
        <f t="shared" si="82"/>
        <v>0</v>
      </c>
      <c r="AT64" s="111">
        <f t="shared" si="82"/>
        <v>0</v>
      </c>
      <c r="AU64" s="111">
        <f t="shared" si="82"/>
        <v>0</v>
      </c>
      <c r="AV64" s="111">
        <f t="shared" si="82"/>
        <v>0</v>
      </c>
      <c r="AW64" s="111">
        <f t="shared" si="82"/>
        <v>0</v>
      </c>
      <c r="AX64" s="111">
        <f t="shared" si="82"/>
        <v>0</v>
      </c>
      <c r="AY64" s="111">
        <f t="shared" si="82"/>
        <v>0</v>
      </c>
      <c r="AZ64" s="111">
        <f t="shared" si="82"/>
        <v>0</v>
      </c>
      <c r="BA64" s="111">
        <f t="shared" si="82"/>
        <v>0</v>
      </c>
      <c r="BB64" s="105" t="s">
        <v>212</v>
      </c>
      <c r="BC64" s="110"/>
      <c r="BD64" s="110"/>
      <c r="BE64" s="132">
        <v>2016</v>
      </c>
      <c r="BF64" s="110"/>
      <c r="BG64" s="110"/>
    </row>
    <row r="65" spans="1:59" s="124" customFormat="1" ht="22.2" customHeight="1">
      <c r="A65" s="419" t="s">
        <v>34</v>
      </c>
      <c r="B65" s="107"/>
      <c r="C65" s="106"/>
      <c r="D65" s="106">
        <f t="shared" si="79"/>
        <v>0</v>
      </c>
      <c r="E65" s="106"/>
      <c r="F65" s="106"/>
      <c r="G65" s="106"/>
      <c r="H65" s="106"/>
      <c r="I65" s="106"/>
      <c r="J65" s="106"/>
      <c r="K65" s="106"/>
      <c r="L65" s="292"/>
      <c r="M65" s="106"/>
      <c r="N65" s="106"/>
      <c r="O65" s="106"/>
      <c r="P65" s="106"/>
      <c r="Q65" s="106"/>
      <c r="R65" s="106"/>
      <c r="S65" s="106"/>
      <c r="T65" s="106"/>
      <c r="U65" s="106"/>
      <c r="V65" s="106"/>
      <c r="W65" s="106"/>
      <c r="X65" s="106"/>
      <c r="Y65" s="106"/>
      <c r="Z65" s="106"/>
      <c r="AA65" s="106"/>
      <c r="AB65" s="106"/>
      <c r="AC65" s="106"/>
      <c r="AD65" s="106"/>
      <c r="AE65" s="106"/>
      <c r="AF65" s="106"/>
      <c r="AG65" s="297"/>
      <c r="AH65" s="106"/>
      <c r="AI65" s="106"/>
      <c r="AJ65" s="106"/>
      <c r="AK65" s="106"/>
      <c r="AL65" s="106"/>
      <c r="AM65" s="106"/>
      <c r="AN65" s="106"/>
      <c r="AO65" s="106"/>
      <c r="AP65" s="106"/>
      <c r="AQ65" s="106"/>
      <c r="AR65" s="106"/>
      <c r="AS65" s="106"/>
      <c r="AT65" s="106"/>
      <c r="AU65" s="106"/>
      <c r="AV65" s="106"/>
      <c r="AW65" s="106"/>
      <c r="AX65" s="106"/>
      <c r="AY65" s="106"/>
      <c r="AZ65" s="106"/>
      <c r="BA65" s="106"/>
      <c r="BB65" s="105" t="s">
        <v>212</v>
      </c>
      <c r="BC65" s="104"/>
      <c r="BD65" s="104"/>
      <c r="BE65" s="132">
        <v>2016</v>
      </c>
      <c r="BF65" s="104"/>
      <c r="BG65" s="104"/>
    </row>
    <row r="66" spans="1:59" s="124" customFormat="1" ht="22.2" customHeight="1">
      <c r="A66" s="419" t="s">
        <v>34</v>
      </c>
      <c r="B66" s="107"/>
      <c r="C66" s="106"/>
      <c r="D66" s="106">
        <f t="shared" si="79"/>
        <v>0</v>
      </c>
      <c r="E66" s="106"/>
      <c r="F66" s="106"/>
      <c r="G66" s="106"/>
      <c r="H66" s="106"/>
      <c r="I66" s="106"/>
      <c r="J66" s="106"/>
      <c r="K66" s="106"/>
      <c r="L66" s="292"/>
      <c r="M66" s="106"/>
      <c r="N66" s="106"/>
      <c r="O66" s="106"/>
      <c r="P66" s="106"/>
      <c r="Q66" s="106"/>
      <c r="R66" s="106"/>
      <c r="S66" s="106"/>
      <c r="T66" s="106"/>
      <c r="U66" s="106"/>
      <c r="V66" s="106"/>
      <c r="W66" s="106"/>
      <c r="X66" s="106"/>
      <c r="Y66" s="106"/>
      <c r="Z66" s="106"/>
      <c r="AA66" s="106"/>
      <c r="AB66" s="106"/>
      <c r="AC66" s="106"/>
      <c r="AD66" s="106"/>
      <c r="AE66" s="106"/>
      <c r="AF66" s="106"/>
      <c r="AG66" s="297"/>
      <c r="AH66" s="106"/>
      <c r="AI66" s="106"/>
      <c r="AJ66" s="106"/>
      <c r="AK66" s="106"/>
      <c r="AL66" s="106"/>
      <c r="AM66" s="106"/>
      <c r="AN66" s="106"/>
      <c r="AO66" s="106"/>
      <c r="AP66" s="106"/>
      <c r="AQ66" s="106"/>
      <c r="AR66" s="106"/>
      <c r="AS66" s="106"/>
      <c r="AT66" s="106"/>
      <c r="AU66" s="106"/>
      <c r="AV66" s="106"/>
      <c r="AW66" s="106"/>
      <c r="AX66" s="106"/>
      <c r="AY66" s="106"/>
      <c r="AZ66" s="106"/>
      <c r="BA66" s="106"/>
      <c r="BB66" s="105" t="s">
        <v>212</v>
      </c>
      <c r="BC66" s="104"/>
      <c r="BD66" s="104"/>
      <c r="BE66" s="132">
        <v>2016</v>
      </c>
      <c r="BF66" s="104"/>
      <c r="BG66" s="104"/>
    </row>
    <row r="67" spans="1:59" s="145" customFormat="1" ht="22.2" customHeight="1">
      <c r="A67" s="418" t="s">
        <v>34</v>
      </c>
      <c r="B67" s="112" t="s">
        <v>282</v>
      </c>
      <c r="C67" s="111"/>
      <c r="D67" s="111">
        <f t="shared" si="79"/>
        <v>0</v>
      </c>
      <c r="E67" s="111">
        <f t="shared" ref="E67:K67" si="83">SUM(E68:E69)</f>
        <v>0</v>
      </c>
      <c r="F67" s="111">
        <f t="shared" si="83"/>
        <v>0</v>
      </c>
      <c r="G67" s="111">
        <f t="shared" si="83"/>
        <v>0</v>
      </c>
      <c r="H67" s="111">
        <f t="shared" si="83"/>
        <v>0</v>
      </c>
      <c r="I67" s="111">
        <f t="shared" si="83"/>
        <v>0</v>
      </c>
      <c r="J67" s="111">
        <f t="shared" si="83"/>
        <v>0</v>
      </c>
      <c r="K67" s="111">
        <f t="shared" si="83"/>
        <v>0</v>
      </c>
      <c r="L67" s="292"/>
      <c r="M67" s="111">
        <f t="shared" ref="M67:AF67" si="84">SUM(M68:M69)</f>
        <v>0</v>
      </c>
      <c r="N67" s="111">
        <f t="shared" si="84"/>
        <v>0</v>
      </c>
      <c r="O67" s="111">
        <f t="shared" si="84"/>
        <v>0</v>
      </c>
      <c r="P67" s="111">
        <f t="shared" si="84"/>
        <v>0</v>
      </c>
      <c r="Q67" s="111">
        <f t="shared" si="84"/>
        <v>0</v>
      </c>
      <c r="R67" s="111">
        <f t="shared" si="84"/>
        <v>0</v>
      </c>
      <c r="S67" s="111">
        <f t="shared" si="84"/>
        <v>0</v>
      </c>
      <c r="T67" s="111">
        <f t="shared" si="84"/>
        <v>0</v>
      </c>
      <c r="U67" s="111">
        <f t="shared" si="84"/>
        <v>0</v>
      </c>
      <c r="V67" s="111">
        <f t="shared" si="84"/>
        <v>0</v>
      </c>
      <c r="W67" s="111">
        <f t="shared" si="84"/>
        <v>0</v>
      </c>
      <c r="X67" s="111">
        <f t="shared" si="84"/>
        <v>0</v>
      </c>
      <c r="Y67" s="111">
        <f t="shared" si="84"/>
        <v>0</v>
      </c>
      <c r="Z67" s="111">
        <f t="shared" si="84"/>
        <v>0</v>
      </c>
      <c r="AA67" s="111">
        <f t="shared" si="84"/>
        <v>0</v>
      </c>
      <c r="AB67" s="111">
        <f t="shared" si="84"/>
        <v>0</v>
      </c>
      <c r="AC67" s="111">
        <f t="shared" si="84"/>
        <v>0</v>
      </c>
      <c r="AD67" s="111">
        <f t="shared" si="84"/>
        <v>0</v>
      </c>
      <c r="AE67" s="111">
        <f t="shared" si="84"/>
        <v>0</v>
      </c>
      <c r="AF67" s="111">
        <f t="shared" si="84"/>
        <v>0</v>
      </c>
      <c r="AG67" s="297"/>
      <c r="AH67" s="111">
        <f t="shared" ref="AH67:BA67" si="85">SUM(AH68:AH69)</f>
        <v>0</v>
      </c>
      <c r="AI67" s="111">
        <f t="shared" si="85"/>
        <v>0</v>
      </c>
      <c r="AJ67" s="111">
        <f t="shared" si="85"/>
        <v>0</v>
      </c>
      <c r="AK67" s="111">
        <f t="shared" si="85"/>
        <v>0</v>
      </c>
      <c r="AL67" s="111">
        <f t="shared" si="85"/>
        <v>0</v>
      </c>
      <c r="AM67" s="111">
        <f t="shared" si="85"/>
        <v>0</v>
      </c>
      <c r="AN67" s="111">
        <f t="shared" si="85"/>
        <v>0</v>
      </c>
      <c r="AO67" s="111">
        <f t="shared" si="85"/>
        <v>0</v>
      </c>
      <c r="AP67" s="111">
        <f t="shared" si="85"/>
        <v>0</v>
      </c>
      <c r="AQ67" s="111">
        <f t="shared" si="85"/>
        <v>0</v>
      </c>
      <c r="AR67" s="111">
        <f t="shared" si="85"/>
        <v>0</v>
      </c>
      <c r="AS67" s="111">
        <f t="shared" si="85"/>
        <v>0</v>
      </c>
      <c r="AT67" s="111">
        <f t="shared" si="85"/>
        <v>0</v>
      </c>
      <c r="AU67" s="111">
        <f t="shared" si="85"/>
        <v>0</v>
      </c>
      <c r="AV67" s="111">
        <f t="shared" si="85"/>
        <v>0</v>
      </c>
      <c r="AW67" s="111">
        <f t="shared" si="85"/>
        <v>0</v>
      </c>
      <c r="AX67" s="111">
        <f t="shared" si="85"/>
        <v>0</v>
      </c>
      <c r="AY67" s="111">
        <f t="shared" si="85"/>
        <v>0</v>
      </c>
      <c r="AZ67" s="111">
        <f t="shared" si="85"/>
        <v>0</v>
      </c>
      <c r="BA67" s="111">
        <f t="shared" si="85"/>
        <v>0</v>
      </c>
      <c r="BB67" s="105" t="s">
        <v>212</v>
      </c>
      <c r="BC67" s="110"/>
      <c r="BD67" s="110"/>
      <c r="BE67" s="132">
        <v>2016</v>
      </c>
      <c r="BF67" s="110"/>
      <c r="BG67" s="110"/>
    </row>
    <row r="68" spans="1:59" s="124" customFormat="1" ht="22.2" customHeight="1">
      <c r="A68" s="419" t="s">
        <v>34</v>
      </c>
      <c r="B68" s="107"/>
      <c r="C68" s="106"/>
      <c r="D68" s="106">
        <f t="shared" si="79"/>
        <v>0</v>
      </c>
      <c r="E68" s="106"/>
      <c r="F68" s="106"/>
      <c r="G68" s="106"/>
      <c r="H68" s="106"/>
      <c r="I68" s="106"/>
      <c r="J68" s="106"/>
      <c r="K68" s="106"/>
      <c r="L68" s="292"/>
      <c r="M68" s="106"/>
      <c r="N68" s="106"/>
      <c r="O68" s="106"/>
      <c r="P68" s="106"/>
      <c r="Q68" s="106"/>
      <c r="R68" s="106"/>
      <c r="S68" s="106"/>
      <c r="T68" s="106"/>
      <c r="U68" s="106"/>
      <c r="V68" s="106"/>
      <c r="W68" s="106"/>
      <c r="X68" s="106"/>
      <c r="Y68" s="106"/>
      <c r="Z68" s="106"/>
      <c r="AA68" s="106"/>
      <c r="AB68" s="106"/>
      <c r="AC68" s="106"/>
      <c r="AD68" s="106"/>
      <c r="AE68" s="106"/>
      <c r="AF68" s="106"/>
      <c r="AG68" s="297"/>
      <c r="AH68" s="106"/>
      <c r="AI68" s="106"/>
      <c r="AJ68" s="106"/>
      <c r="AK68" s="106"/>
      <c r="AL68" s="106"/>
      <c r="AM68" s="106"/>
      <c r="AN68" s="106"/>
      <c r="AO68" s="106"/>
      <c r="AP68" s="106"/>
      <c r="AQ68" s="106"/>
      <c r="AR68" s="106"/>
      <c r="AS68" s="106"/>
      <c r="AT68" s="106"/>
      <c r="AU68" s="106"/>
      <c r="AV68" s="106"/>
      <c r="AW68" s="106"/>
      <c r="AX68" s="106"/>
      <c r="AY68" s="106"/>
      <c r="AZ68" s="106"/>
      <c r="BA68" s="106"/>
      <c r="BB68" s="105" t="s">
        <v>212</v>
      </c>
      <c r="BC68" s="104"/>
      <c r="BD68" s="104"/>
      <c r="BE68" s="132">
        <v>2016</v>
      </c>
      <c r="BF68" s="104"/>
      <c r="BG68" s="104"/>
    </row>
    <row r="69" spans="1:59" s="124" customFormat="1" ht="22.2" customHeight="1">
      <c r="A69" s="419" t="s">
        <v>34</v>
      </c>
      <c r="B69" s="107"/>
      <c r="C69" s="106"/>
      <c r="D69" s="106">
        <f t="shared" si="79"/>
        <v>0</v>
      </c>
      <c r="E69" s="106"/>
      <c r="F69" s="106"/>
      <c r="G69" s="106"/>
      <c r="H69" s="106"/>
      <c r="I69" s="106"/>
      <c r="J69" s="106"/>
      <c r="K69" s="106"/>
      <c r="L69" s="292"/>
      <c r="M69" s="106"/>
      <c r="N69" s="106"/>
      <c r="O69" s="106"/>
      <c r="P69" s="106"/>
      <c r="Q69" s="106"/>
      <c r="R69" s="106"/>
      <c r="S69" s="106"/>
      <c r="T69" s="106"/>
      <c r="U69" s="106"/>
      <c r="V69" s="106"/>
      <c r="W69" s="106"/>
      <c r="X69" s="106"/>
      <c r="Y69" s="106"/>
      <c r="Z69" s="106"/>
      <c r="AA69" s="106"/>
      <c r="AB69" s="106"/>
      <c r="AC69" s="106"/>
      <c r="AD69" s="106"/>
      <c r="AE69" s="106"/>
      <c r="AF69" s="106"/>
      <c r="AG69" s="297"/>
      <c r="AH69" s="106"/>
      <c r="AI69" s="106"/>
      <c r="AJ69" s="106"/>
      <c r="AK69" s="106"/>
      <c r="AL69" s="106"/>
      <c r="AM69" s="106"/>
      <c r="AN69" s="106"/>
      <c r="AO69" s="106"/>
      <c r="AP69" s="106"/>
      <c r="AQ69" s="106"/>
      <c r="AR69" s="106"/>
      <c r="AS69" s="106"/>
      <c r="AT69" s="106"/>
      <c r="AU69" s="106"/>
      <c r="AV69" s="106"/>
      <c r="AW69" s="106"/>
      <c r="AX69" s="106"/>
      <c r="AY69" s="106"/>
      <c r="AZ69" s="106"/>
      <c r="BA69" s="106"/>
      <c r="BB69" s="105" t="s">
        <v>212</v>
      </c>
      <c r="BC69" s="104"/>
      <c r="BD69" s="104"/>
      <c r="BE69" s="132">
        <v>2016</v>
      </c>
      <c r="BF69" s="104"/>
      <c r="BG69" s="104"/>
    </row>
    <row r="70" spans="1:59" s="131" customFormat="1" ht="22.2" customHeight="1">
      <c r="A70" s="418" t="s">
        <v>37</v>
      </c>
      <c r="B70" s="260" t="s">
        <v>289</v>
      </c>
      <c r="C70" s="111">
        <f>SUM(C71,C74)</f>
        <v>0</v>
      </c>
      <c r="D70" s="111">
        <f>SUM(D71+D74)</f>
        <v>0</v>
      </c>
      <c r="E70" s="111">
        <f t="shared" ref="E70:K70" si="86">SUM(E71,E74)</f>
        <v>0</v>
      </c>
      <c r="F70" s="111">
        <f t="shared" si="86"/>
        <v>0</v>
      </c>
      <c r="G70" s="111">
        <f t="shared" si="86"/>
        <v>0</v>
      </c>
      <c r="H70" s="111">
        <f t="shared" si="86"/>
        <v>0</v>
      </c>
      <c r="I70" s="111">
        <f t="shared" si="86"/>
        <v>0</v>
      </c>
      <c r="J70" s="111">
        <f t="shared" si="86"/>
        <v>0</v>
      </c>
      <c r="K70" s="111">
        <f t="shared" si="86"/>
        <v>0</v>
      </c>
      <c r="L70" s="292"/>
      <c r="M70" s="111">
        <f t="shared" ref="M70:AF70" si="87">SUM(M71,M74)</f>
        <v>0</v>
      </c>
      <c r="N70" s="111">
        <f t="shared" si="87"/>
        <v>0</v>
      </c>
      <c r="O70" s="111">
        <f t="shared" si="87"/>
        <v>0</v>
      </c>
      <c r="P70" s="111">
        <f t="shared" si="87"/>
        <v>0</v>
      </c>
      <c r="Q70" s="111">
        <f t="shared" si="87"/>
        <v>0</v>
      </c>
      <c r="R70" s="111">
        <f t="shared" si="87"/>
        <v>0</v>
      </c>
      <c r="S70" s="111">
        <f t="shared" si="87"/>
        <v>0</v>
      </c>
      <c r="T70" s="111">
        <f t="shared" si="87"/>
        <v>0</v>
      </c>
      <c r="U70" s="111">
        <f t="shared" si="87"/>
        <v>0</v>
      </c>
      <c r="V70" s="111">
        <f t="shared" si="87"/>
        <v>0</v>
      </c>
      <c r="W70" s="111">
        <f t="shared" si="87"/>
        <v>0</v>
      </c>
      <c r="X70" s="111">
        <f t="shared" si="87"/>
        <v>0</v>
      </c>
      <c r="Y70" s="111">
        <f t="shared" si="87"/>
        <v>0</v>
      </c>
      <c r="Z70" s="111">
        <f t="shared" si="87"/>
        <v>0</v>
      </c>
      <c r="AA70" s="111">
        <f t="shared" si="87"/>
        <v>0</v>
      </c>
      <c r="AB70" s="111">
        <f t="shared" si="87"/>
        <v>0</v>
      </c>
      <c r="AC70" s="111">
        <f t="shared" si="87"/>
        <v>0</v>
      </c>
      <c r="AD70" s="111">
        <f t="shared" si="87"/>
        <v>0</v>
      </c>
      <c r="AE70" s="111">
        <f t="shared" si="87"/>
        <v>0</v>
      </c>
      <c r="AF70" s="111">
        <f t="shared" si="87"/>
        <v>0</v>
      </c>
      <c r="AG70" s="297"/>
      <c r="AH70" s="111">
        <f t="shared" ref="AH70:BA70" si="88">SUM(AH71,AH74)</f>
        <v>0</v>
      </c>
      <c r="AI70" s="111">
        <f t="shared" si="88"/>
        <v>0</v>
      </c>
      <c r="AJ70" s="111">
        <f t="shared" si="88"/>
        <v>0</v>
      </c>
      <c r="AK70" s="111">
        <f t="shared" si="88"/>
        <v>0</v>
      </c>
      <c r="AL70" s="111">
        <f t="shared" si="88"/>
        <v>0</v>
      </c>
      <c r="AM70" s="111">
        <f t="shared" si="88"/>
        <v>0</v>
      </c>
      <c r="AN70" s="111">
        <f t="shared" si="88"/>
        <v>0</v>
      </c>
      <c r="AO70" s="111">
        <f t="shared" si="88"/>
        <v>0</v>
      </c>
      <c r="AP70" s="111">
        <f t="shared" si="88"/>
        <v>0</v>
      </c>
      <c r="AQ70" s="111">
        <f t="shared" si="88"/>
        <v>0</v>
      </c>
      <c r="AR70" s="111">
        <f t="shared" si="88"/>
        <v>0</v>
      </c>
      <c r="AS70" s="111">
        <f t="shared" si="88"/>
        <v>0</v>
      </c>
      <c r="AT70" s="111">
        <f t="shared" si="88"/>
        <v>0</v>
      </c>
      <c r="AU70" s="111">
        <f t="shared" si="88"/>
        <v>0</v>
      </c>
      <c r="AV70" s="111">
        <f t="shared" si="88"/>
        <v>0</v>
      </c>
      <c r="AW70" s="111">
        <f t="shared" si="88"/>
        <v>0</v>
      </c>
      <c r="AX70" s="111">
        <f t="shared" si="88"/>
        <v>0</v>
      </c>
      <c r="AY70" s="111">
        <f t="shared" si="88"/>
        <v>0</v>
      </c>
      <c r="AZ70" s="111">
        <f t="shared" si="88"/>
        <v>0</v>
      </c>
      <c r="BA70" s="111">
        <f t="shared" si="88"/>
        <v>0</v>
      </c>
      <c r="BB70" s="105" t="s">
        <v>212</v>
      </c>
      <c r="BC70" s="110"/>
      <c r="BD70" s="110"/>
      <c r="BE70" s="132">
        <v>2016</v>
      </c>
      <c r="BF70" s="110"/>
      <c r="BG70" s="110"/>
    </row>
    <row r="71" spans="1:59" s="145" customFormat="1" ht="22.2" customHeight="1">
      <c r="A71" s="418" t="s">
        <v>37</v>
      </c>
      <c r="B71" s="112" t="s">
        <v>281</v>
      </c>
      <c r="C71" s="111"/>
      <c r="D71" s="111">
        <f t="shared" ref="D71:D76" si="89">SUM(E71:BA71)</f>
        <v>0</v>
      </c>
      <c r="E71" s="111">
        <f t="shared" ref="E71:K71" si="90">SUM(E72:E73)</f>
        <v>0</v>
      </c>
      <c r="F71" s="111">
        <f t="shared" si="90"/>
        <v>0</v>
      </c>
      <c r="G71" s="111">
        <f t="shared" si="90"/>
        <v>0</v>
      </c>
      <c r="H71" s="111">
        <f t="shared" si="90"/>
        <v>0</v>
      </c>
      <c r="I71" s="111">
        <f t="shared" si="90"/>
        <v>0</v>
      </c>
      <c r="J71" s="111">
        <f t="shared" si="90"/>
        <v>0</v>
      </c>
      <c r="K71" s="111">
        <f t="shared" si="90"/>
        <v>0</v>
      </c>
      <c r="L71" s="292"/>
      <c r="M71" s="111">
        <f t="shared" ref="M71:AF71" si="91">SUM(M72:M73)</f>
        <v>0</v>
      </c>
      <c r="N71" s="111">
        <f t="shared" si="91"/>
        <v>0</v>
      </c>
      <c r="O71" s="111">
        <f t="shared" si="91"/>
        <v>0</v>
      </c>
      <c r="P71" s="111">
        <f t="shared" si="91"/>
        <v>0</v>
      </c>
      <c r="Q71" s="111">
        <f t="shared" si="91"/>
        <v>0</v>
      </c>
      <c r="R71" s="111">
        <f t="shared" si="91"/>
        <v>0</v>
      </c>
      <c r="S71" s="111">
        <f t="shared" si="91"/>
        <v>0</v>
      </c>
      <c r="T71" s="111">
        <f t="shared" si="91"/>
        <v>0</v>
      </c>
      <c r="U71" s="111">
        <f t="shared" si="91"/>
        <v>0</v>
      </c>
      <c r="V71" s="111">
        <f t="shared" si="91"/>
        <v>0</v>
      </c>
      <c r="W71" s="111">
        <f t="shared" si="91"/>
        <v>0</v>
      </c>
      <c r="X71" s="111">
        <f t="shared" si="91"/>
        <v>0</v>
      </c>
      <c r="Y71" s="111">
        <f t="shared" si="91"/>
        <v>0</v>
      </c>
      <c r="Z71" s="111">
        <f t="shared" si="91"/>
        <v>0</v>
      </c>
      <c r="AA71" s="111">
        <f t="shared" si="91"/>
        <v>0</v>
      </c>
      <c r="AB71" s="111">
        <f t="shared" si="91"/>
        <v>0</v>
      </c>
      <c r="AC71" s="111">
        <f t="shared" si="91"/>
        <v>0</v>
      </c>
      <c r="AD71" s="111">
        <f t="shared" si="91"/>
        <v>0</v>
      </c>
      <c r="AE71" s="111">
        <f t="shared" si="91"/>
        <v>0</v>
      </c>
      <c r="AF71" s="111">
        <f t="shared" si="91"/>
        <v>0</v>
      </c>
      <c r="AG71" s="297"/>
      <c r="AH71" s="111">
        <f t="shared" ref="AH71:BA71" si="92">SUM(AH72:AH73)</f>
        <v>0</v>
      </c>
      <c r="AI71" s="111">
        <f t="shared" si="92"/>
        <v>0</v>
      </c>
      <c r="AJ71" s="111">
        <f t="shared" si="92"/>
        <v>0</v>
      </c>
      <c r="AK71" s="111">
        <f t="shared" si="92"/>
        <v>0</v>
      </c>
      <c r="AL71" s="111">
        <f t="shared" si="92"/>
        <v>0</v>
      </c>
      <c r="AM71" s="111">
        <f t="shared" si="92"/>
        <v>0</v>
      </c>
      <c r="AN71" s="111">
        <f t="shared" si="92"/>
        <v>0</v>
      </c>
      <c r="AO71" s="111">
        <f t="shared" si="92"/>
        <v>0</v>
      </c>
      <c r="AP71" s="111">
        <f t="shared" si="92"/>
        <v>0</v>
      </c>
      <c r="AQ71" s="111">
        <f t="shared" si="92"/>
        <v>0</v>
      </c>
      <c r="AR71" s="111">
        <f t="shared" si="92"/>
        <v>0</v>
      </c>
      <c r="AS71" s="111">
        <f t="shared" si="92"/>
        <v>0</v>
      </c>
      <c r="AT71" s="111">
        <f t="shared" si="92"/>
        <v>0</v>
      </c>
      <c r="AU71" s="111">
        <f t="shared" si="92"/>
        <v>0</v>
      </c>
      <c r="AV71" s="111">
        <f t="shared" si="92"/>
        <v>0</v>
      </c>
      <c r="AW71" s="111">
        <f t="shared" si="92"/>
        <v>0</v>
      </c>
      <c r="AX71" s="111">
        <f t="shared" si="92"/>
        <v>0</v>
      </c>
      <c r="AY71" s="111">
        <f t="shared" si="92"/>
        <v>0</v>
      </c>
      <c r="AZ71" s="111">
        <f t="shared" si="92"/>
        <v>0</v>
      </c>
      <c r="BA71" s="111">
        <f t="shared" si="92"/>
        <v>0</v>
      </c>
      <c r="BB71" s="105" t="s">
        <v>212</v>
      </c>
      <c r="BC71" s="110"/>
      <c r="BD71" s="110"/>
      <c r="BE71" s="132">
        <v>2016</v>
      </c>
      <c r="BF71" s="110"/>
      <c r="BG71" s="110"/>
    </row>
    <row r="72" spans="1:59" s="124" customFormat="1" ht="22.2" customHeight="1">
      <c r="A72" s="419" t="s">
        <v>37</v>
      </c>
      <c r="B72" s="107"/>
      <c r="C72" s="106"/>
      <c r="D72" s="106">
        <f t="shared" si="89"/>
        <v>0</v>
      </c>
      <c r="E72" s="106"/>
      <c r="F72" s="106"/>
      <c r="G72" s="106"/>
      <c r="H72" s="106"/>
      <c r="I72" s="106"/>
      <c r="J72" s="106"/>
      <c r="K72" s="106"/>
      <c r="L72" s="292"/>
      <c r="M72" s="106"/>
      <c r="N72" s="106"/>
      <c r="O72" s="106"/>
      <c r="P72" s="106"/>
      <c r="Q72" s="106"/>
      <c r="R72" s="106"/>
      <c r="S72" s="106"/>
      <c r="T72" s="106"/>
      <c r="U72" s="106"/>
      <c r="V72" s="106"/>
      <c r="W72" s="106"/>
      <c r="X72" s="106"/>
      <c r="Y72" s="106"/>
      <c r="Z72" s="106"/>
      <c r="AA72" s="106"/>
      <c r="AB72" s="106"/>
      <c r="AC72" s="106"/>
      <c r="AD72" s="106"/>
      <c r="AE72" s="106"/>
      <c r="AF72" s="106"/>
      <c r="AG72" s="297"/>
      <c r="AH72" s="106"/>
      <c r="AI72" s="106"/>
      <c r="AJ72" s="106"/>
      <c r="AK72" s="106"/>
      <c r="AL72" s="106"/>
      <c r="AM72" s="106"/>
      <c r="AN72" s="106"/>
      <c r="AO72" s="106"/>
      <c r="AP72" s="106"/>
      <c r="AQ72" s="106"/>
      <c r="AR72" s="106"/>
      <c r="AS72" s="106"/>
      <c r="AT72" s="106"/>
      <c r="AU72" s="106"/>
      <c r="AV72" s="106"/>
      <c r="AW72" s="106"/>
      <c r="AX72" s="106"/>
      <c r="AY72" s="106"/>
      <c r="AZ72" s="106"/>
      <c r="BA72" s="106"/>
      <c r="BB72" s="105" t="s">
        <v>212</v>
      </c>
      <c r="BC72" s="104"/>
      <c r="BD72" s="104"/>
      <c r="BE72" s="132">
        <v>2016</v>
      </c>
      <c r="BF72" s="104"/>
      <c r="BG72" s="104"/>
    </row>
    <row r="73" spans="1:59" s="124" customFormat="1" ht="22.2" customHeight="1">
      <c r="A73" s="419" t="s">
        <v>37</v>
      </c>
      <c r="B73" s="107"/>
      <c r="C73" s="106"/>
      <c r="D73" s="106">
        <f t="shared" si="89"/>
        <v>0</v>
      </c>
      <c r="E73" s="106"/>
      <c r="F73" s="106"/>
      <c r="G73" s="106"/>
      <c r="H73" s="106"/>
      <c r="I73" s="106"/>
      <c r="J73" s="106"/>
      <c r="K73" s="106"/>
      <c r="L73" s="292"/>
      <c r="M73" s="106"/>
      <c r="N73" s="106"/>
      <c r="O73" s="106"/>
      <c r="P73" s="106"/>
      <c r="Q73" s="106"/>
      <c r="R73" s="106"/>
      <c r="S73" s="106"/>
      <c r="T73" s="106"/>
      <c r="U73" s="106"/>
      <c r="V73" s="106"/>
      <c r="W73" s="106"/>
      <c r="X73" s="106"/>
      <c r="Y73" s="106"/>
      <c r="Z73" s="106"/>
      <c r="AA73" s="106"/>
      <c r="AB73" s="106"/>
      <c r="AC73" s="106"/>
      <c r="AD73" s="106"/>
      <c r="AE73" s="106"/>
      <c r="AF73" s="106"/>
      <c r="AG73" s="297"/>
      <c r="AH73" s="106"/>
      <c r="AI73" s="106"/>
      <c r="AJ73" s="106"/>
      <c r="AK73" s="106"/>
      <c r="AL73" s="106"/>
      <c r="AM73" s="106"/>
      <c r="AN73" s="106"/>
      <c r="AO73" s="106"/>
      <c r="AP73" s="106"/>
      <c r="AQ73" s="106"/>
      <c r="AR73" s="106"/>
      <c r="AS73" s="106"/>
      <c r="AT73" s="106"/>
      <c r="AU73" s="106"/>
      <c r="AV73" s="106"/>
      <c r="AW73" s="106"/>
      <c r="AX73" s="106"/>
      <c r="AY73" s="106"/>
      <c r="AZ73" s="106"/>
      <c r="BA73" s="106"/>
      <c r="BB73" s="105" t="s">
        <v>212</v>
      </c>
      <c r="BC73" s="104"/>
      <c r="BD73" s="104"/>
      <c r="BE73" s="132">
        <v>2016</v>
      </c>
      <c r="BF73" s="104"/>
      <c r="BG73" s="104"/>
    </row>
    <row r="74" spans="1:59" s="145" customFormat="1" ht="22.2" customHeight="1">
      <c r="A74" s="418" t="s">
        <v>37</v>
      </c>
      <c r="B74" s="112" t="s">
        <v>282</v>
      </c>
      <c r="C74" s="111"/>
      <c r="D74" s="111">
        <f t="shared" si="89"/>
        <v>0</v>
      </c>
      <c r="E74" s="111">
        <f t="shared" ref="E74:K74" si="93">SUM(E75:E76)</f>
        <v>0</v>
      </c>
      <c r="F74" s="111">
        <f t="shared" si="93"/>
        <v>0</v>
      </c>
      <c r="G74" s="111">
        <f t="shared" si="93"/>
        <v>0</v>
      </c>
      <c r="H74" s="111">
        <f t="shared" si="93"/>
        <v>0</v>
      </c>
      <c r="I74" s="111">
        <f t="shared" si="93"/>
        <v>0</v>
      </c>
      <c r="J74" s="111">
        <f t="shared" si="93"/>
        <v>0</v>
      </c>
      <c r="K74" s="111">
        <f t="shared" si="93"/>
        <v>0</v>
      </c>
      <c r="L74" s="292"/>
      <c r="M74" s="111">
        <f t="shared" ref="M74:AF74" si="94">SUM(M75:M76)</f>
        <v>0</v>
      </c>
      <c r="N74" s="111">
        <f t="shared" si="94"/>
        <v>0</v>
      </c>
      <c r="O74" s="111">
        <f t="shared" si="94"/>
        <v>0</v>
      </c>
      <c r="P74" s="111">
        <f t="shared" si="94"/>
        <v>0</v>
      </c>
      <c r="Q74" s="111">
        <f t="shared" si="94"/>
        <v>0</v>
      </c>
      <c r="R74" s="111">
        <f t="shared" si="94"/>
        <v>0</v>
      </c>
      <c r="S74" s="111">
        <f t="shared" si="94"/>
        <v>0</v>
      </c>
      <c r="T74" s="111">
        <f t="shared" si="94"/>
        <v>0</v>
      </c>
      <c r="U74" s="111">
        <f t="shared" si="94"/>
        <v>0</v>
      </c>
      <c r="V74" s="111">
        <f t="shared" si="94"/>
        <v>0</v>
      </c>
      <c r="W74" s="111">
        <f t="shared" si="94"/>
        <v>0</v>
      </c>
      <c r="X74" s="111">
        <f t="shared" si="94"/>
        <v>0</v>
      </c>
      <c r="Y74" s="111">
        <f t="shared" si="94"/>
        <v>0</v>
      </c>
      <c r="Z74" s="111">
        <f t="shared" si="94"/>
        <v>0</v>
      </c>
      <c r="AA74" s="111">
        <f t="shared" si="94"/>
        <v>0</v>
      </c>
      <c r="AB74" s="111">
        <f t="shared" si="94"/>
        <v>0</v>
      </c>
      <c r="AC74" s="111">
        <f t="shared" si="94"/>
        <v>0</v>
      </c>
      <c r="AD74" s="111">
        <f t="shared" si="94"/>
        <v>0</v>
      </c>
      <c r="AE74" s="111">
        <f t="shared" si="94"/>
        <v>0</v>
      </c>
      <c r="AF74" s="111">
        <f t="shared" si="94"/>
        <v>0</v>
      </c>
      <c r="AG74" s="297"/>
      <c r="AH74" s="111">
        <f t="shared" ref="AH74:BA74" si="95">SUM(AH75:AH76)</f>
        <v>0</v>
      </c>
      <c r="AI74" s="111">
        <f t="shared" si="95"/>
        <v>0</v>
      </c>
      <c r="AJ74" s="111">
        <f t="shared" si="95"/>
        <v>0</v>
      </c>
      <c r="AK74" s="111">
        <f t="shared" si="95"/>
        <v>0</v>
      </c>
      <c r="AL74" s="111">
        <f t="shared" si="95"/>
        <v>0</v>
      </c>
      <c r="AM74" s="111">
        <f t="shared" si="95"/>
        <v>0</v>
      </c>
      <c r="AN74" s="111">
        <f t="shared" si="95"/>
        <v>0</v>
      </c>
      <c r="AO74" s="111">
        <f t="shared" si="95"/>
        <v>0</v>
      </c>
      <c r="AP74" s="111">
        <f t="shared" si="95"/>
        <v>0</v>
      </c>
      <c r="AQ74" s="111">
        <f t="shared" si="95"/>
        <v>0</v>
      </c>
      <c r="AR74" s="111">
        <f t="shared" si="95"/>
        <v>0</v>
      </c>
      <c r="AS74" s="111">
        <f t="shared" si="95"/>
        <v>0</v>
      </c>
      <c r="AT74" s="111">
        <f t="shared" si="95"/>
        <v>0</v>
      </c>
      <c r="AU74" s="111">
        <f t="shared" si="95"/>
        <v>0</v>
      </c>
      <c r="AV74" s="111">
        <f t="shared" si="95"/>
        <v>0</v>
      </c>
      <c r="AW74" s="111">
        <f t="shared" si="95"/>
        <v>0</v>
      </c>
      <c r="AX74" s="111">
        <f t="shared" si="95"/>
        <v>0</v>
      </c>
      <c r="AY74" s="111">
        <f t="shared" si="95"/>
        <v>0</v>
      </c>
      <c r="AZ74" s="111">
        <f t="shared" si="95"/>
        <v>0</v>
      </c>
      <c r="BA74" s="111">
        <f t="shared" si="95"/>
        <v>0</v>
      </c>
      <c r="BB74" s="105" t="s">
        <v>212</v>
      </c>
      <c r="BC74" s="110"/>
      <c r="BD74" s="110"/>
      <c r="BE74" s="132">
        <v>2016</v>
      </c>
      <c r="BF74" s="110"/>
      <c r="BG74" s="110"/>
    </row>
    <row r="75" spans="1:59" s="124" customFormat="1" ht="22.2" customHeight="1">
      <c r="A75" s="419" t="s">
        <v>37</v>
      </c>
      <c r="B75" s="107"/>
      <c r="C75" s="106"/>
      <c r="D75" s="106">
        <f t="shared" si="89"/>
        <v>0</v>
      </c>
      <c r="E75" s="106"/>
      <c r="F75" s="106"/>
      <c r="G75" s="106"/>
      <c r="H75" s="106"/>
      <c r="I75" s="106"/>
      <c r="J75" s="106"/>
      <c r="K75" s="106"/>
      <c r="L75" s="292"/>
      <c r="M75" s="106"/>
      <c r="N75" s="106"/>
      <c r="O75" s="106"/>
      <c r="P75" s="106"/>
      <c r="Q75" s="106"/>
      <c r="R75" s="106"/>
      <c r="S75" s="106"/>
      <c r="T75" s="106"/>
      <c r="U75" s="106"/>
      <c r="V75" s="106"/>
      <c r="W75" s="106"/>
      <c r="X75" s="106"/>
      <c r="Y75" s="106"/>
      <c r="Z75" s="106"/>
      <c r="AA75" s="106"/>
      <c r="AB75" s="106"/>
      <c r="AC75" s="106"/>
      <c r="AD75" s="106"/>
      <c r="AE75" s="106"/>
      <c r="AF75" s="106"/>
      <c r="AG75" s="297"/>
      <c r="AH75" s="106"/>
      <c r="AI75" s="106"/>
      <c r="AJ75" s="106"/>
      <c r="AK75" s="106"/>
      <c r="AL75" s="106"/>
      <c r="AM75" s="106"/>
      <c r="AN75" s="106"/>
      <c r="AO75" s="106"/>
      <c r="AP75" s="106"/>
      <c r="AQ75" s="106"/>
      <c r="AR75" s="106"/>
      <c r="AS75" s="106"/>
      <c r="AT75" s="106"/>
      <c r="AU75" s="106"/>
      <c r="AV75" s="106"/>
      <c r="AW75" s="106"/>
      <c r="AX75" s="106"/>
      <c r="AY75" s="106"/>
      <c r="AZ75" s="106"/>
      <c r="BA75" s="106"/>
      <c r="BB75" s="105" t="s">
        <v>212</v>
      </c>
      <c r="BC75" s="104"/>
      <c r="BD75" s="104"/>
      <c r="BE75" s="132">
        <v>2016</v>
      </c>
      <c r="BF75" s="104"/>
      <c r="BG75" s="104"/>
    </row>
    <row r="76" spans="1:59" s="124" customFormat="1" ht="22.2" customHeight="1">
      <c r="A76" s="419" t="s">
        <v>37</v>
      </c>
      <c r="B76" s="107"/>
      <c r="C76" s="106"/>
      <c r="D76" s="106">
        <f t="shared" si="89"/>
        <v>0</v>
      </c>
      <c r="E76" s="106"/>
      <c r="F76" s="106"/>
      <c r="G76" s="106"/>
      <c r="H76" s="106"/>
      <c r="I76" s="106"/>
      <c r="J76" s="106"/>
      <c r="K76" s="106"/>
      <c r="L76" s="292"/>
      <c r="M76" s="106"/>
      <c r="N76" s="106"/>
      <c r="O76" s="106"/>
      <c r="P76" s="106"/>
      <c r="Q76" s="106"/>
      <c r="R76" s="106"/>
      <c r="S76" s="106"/>
      <c r="T76" s="106"/>
      <c r="U76" s="106"/>
      <c r="V76" s="106"/>
      <c r="W76" s="106"/>
      <c r="X76" s="106"/>
      <c r="Y76" s="106"/>
      <c r="Z76" s="106"/>
      <c r="AA76" s="106"/>
      <c r="AB76" s="106"/>
      <c r="AC76" s="106"/>
      <c r="AD76" s="106"/>
      <c r="AE76" s="106"/>
      <c r="AF76" s="106"/>
      <c r="AG76" s="297"/>
      <c r="AH76" s="106"/>
      <c r="AI76" s="106"/>
      <c r="AJ76" s="106"/>
      <c r="AK76" s="106"/>
      <c r="AL76" s="106"/>
      <c r="AM76" s="106"/>
      <c r="AN76" s="106"/>
      <c r="AO76" s="106"/>
      <c r="AP76" s="106"/>
      <c r="AQ76" s="106"/>
      <c r="AR76" s="106"/>
      <c r="AS76" s="106"/>
      <c r="AT76" s="106"/>
      <c r="AU76" s="106"/>
      <c r="AV76" s="106"/>
      <c r="AW76" s="106"/>
      <c r="AX76" s="106"/>
      <c r="AY76" s="106"/>
      <c r="AZ76" s="106"/>
      <c r="BA76" s="106"/>
      <c r="BB76" s="105" t="s">
        <v>212</v>
      </c>
      <c r="BC76" s="104"/>
      <c r="BD76" s="104"/>
      <c r="BE76" s="132">
        <v>2016</v>
      </c>
      <c r="BF76" s="104"/>
      <c r="BG76" s="104"/>
    </row>
    <row r="77" spans="1:59" s="131" customFormat="1" ht="22.2" customHeight="1">
      <c r="A77" s="418" t="s">
        <v>40</v>
      </c>
      <c r="B77" s="262" t="s">
        <v>290</v>
      </c>
      <c r="C77" s="111">
        <f>SUM(C78,C81)</f>
        <v>0</v>
      </c>
      <c r="D77" s="111">
        <f>SUM(D78+D81)</f>
        <v>0</v>
      </c>
      <c r="E77" s="111">
        <f t="shared" ref="E77:K77" si="96">SUM(E78,E81)</f>
        <v>0</v>
      </c>
      <c r="F77" s="111">
        <f t="shared" si="96"/>
        <v>0</v>
      </c>
      <c r="G77" s="111">
        <f t="shared" si="96"/>
        <v>0</v>
      </c>
      <c r="H77" s="111">
        <f t="shared" si="96"/>
        <v>0</v>
      </c>
      <c r="I77" s="111">
        <f t="shared" si="96"/>
        <v>0</v>
      </c>
      <c r="J77" s="111">
        <f t="shared" si="96"/>
        <v>0</v>
      </c>
      <c r="K77" s="111">
        <f t="shared" si="96"/>
        <v>0</v>
      </c>
      <c r="L77" s="292"/>
      <c r="M77" s="111">
        <f t="shared" ref="M77:AF77" si="97">SUM(M78,M81)</f>
        <v>0</v>
      </c>
      <c r="N77" s="111">
        <f t="shared" si="97"/>
        <v>0</v>
      </c>
      <c r="O77" s="111">
        <f t="shared" si="97"/>
        <v>0</v>
      </c>
      <c r="P77" s="111">
        <f t="shared" si="97"/>
        <v>0</v>
      </c>
      <c r="Q77" s="111">
        <f t="shared" si="97"/>
        <v>0</v>
      </c>
      <c r="R77" s="111">
        <f t="shared" si="97"/>
        <v>0</v>
      </c>
      <c r="S77" s="111">
        <f t="shared" si="97"/>
        <v>0</v>
      </c>
      <c r="T77" s="111">
        <f t="shared" si="97"/>
        <v>0</v>
      </c>
      <c r="U77" s="111">
        <f t="shared" si="97"/>
        <v>0</v>
      </c>
      <c r="V77" s="111">
        <f t="shared" si="97"/>
        <v>0</v>
      </c>
      <c r="W77" s="111">
        <f t="shared" si="97"/>
        <v>0</v>
      </c>
      <c r="X77" s="111">
        <f t="shared" si="97"/>
        <v>0</v>
      </c>
      <c r="Y77" s="111">
        <f t="shared" si="97"/>
        <v>0</v>
      </c>
      <c r="Z77" s="111">
        <f t="shared" si="97"/>
        <v>0</v>
      </c>
      <c r="AA77" s="111">
        <f t="shared" si="97"/>
        <v>0</v>
      </c>
      <c r="AB77" s="111">
        <f t="shared" si="97"/>
        <v>0</v>
      </c>
      <c r="AC77" s="111">
        <f t="shared" si="97"/>
        <v>0</v>
      </c>
      <c r="AD77" s="111">
        <f t="shared" si="97"/>
        <v>0</v>
      </c>
      <c r="AE77" s="111">
        <f t="shared" si="97"/>
        <v>0</v>
      </c>
      <c r="AF77" s="111">
        <f t="shared" si="97"/>
        <v>0</v>
      </c>
      <c r="AG77" s="297"/>
      <c r="AH77" s="111">
        <f t="shared" ref="AH77:BA77" si="98">SUM(AH78,AH81)</f>
        <v>0</v>
      </c>
      <c r="AI77" s="111">
        <f t="shared" si="98"/>
        <v>0</v>
      </c>
      <c r="AJ77" s="111">
        <f t="shared" si="98"/>
        <v>0</v>
      </c>
      <c r="AK77" s="111">
        <f t="shared" si="98"/>
        <v>0</v>
      </c>
      <c r="AL77" s="111">
        <f t="shared" si="98"/>
        <v>0</v>
      </c>
      <c r="AM77" s="111">
        <f t="shared" si="98"/>
        <v>0</v>
      </c>
      <c r="AN77" s="111">
        <f t="shared" si="98"/>
        <v>0</v>
      </c>
      <c r="AO77" s="111">
        <f t="shared" si="98"/>
        <v>0</v>
      </c>
      <c r="AP77" s="111">
        <f t="shared" si="98"/>
        <v>0</v>
      </c>
      <c r="AQ77" s="111">
        <f t="shared" si="98"/>
        <v>0</v>
      </c>
      <c r="AR77" s="111">
        <f t="shared" si="98"/>
        <v>0</v>
      </c>
      <c r="AS77" s="111">
        <f t="shared" si="98"/>
        <v>0</v>
      </c>
      <c r="AT77" s="111">
        <f t="shared" si="98"/>
        <v>0</v>
      </c>
      <c r="AU77" s="111">
        <f t="shared" si="98"/>
        <v>0</v>
      </c>
      <c r="AV77" s="111">
        <f t="shared" si="98"/>
        <v>0</v>
      </c>
      <c r="AW77" s="111">
        <f t="shared" si="98"/>
        <v>0</v>
      </c>
      <c r="AX77" s="111">
        <f t="shared" si="98"/>
        <v>0</v>
      </c>
      <c r="AY77" s="111">
        <f t="shared" si="98"/>
        <v>0</v>
      </c>
      <c r="AZ77" s="111">
        <f t="shared" si="98"/>
        <v>0</v>
      </c>
      <c r="BA77" s="111">
        <f t="shared" si="98"/>
        <v>0</v>
      </c>
      <c r="BB77" s="105" t="s">
        <v>212</v>
      </c>
      <c r="BC77" s="110"/>
      <c r="BD77" s="110"/>
      <c r="BE77" s="132">
        <v>2016</v>
      </c>
      <c r="BF77" s="110"/>
      <c r="BG77" s="110"/>
    </row>
    <row r="78" spans="1:59" s="145" customFormat="1" ht="22.2" customHeight="1">
      <c r="A78" s="418" t="s">
        <v>40</v>
      </c>
      <c r="B78" s="112" t="s">
        <v>281</v>
      </c>
      <c r="C78" s="111"/>
      <c r="D78" s="111">
        <f t="shared" ref="D78:D83" si="99">SUM(E78:BA78)</f>
        <v>0</v>
      </c>
      <c r="E78" s="111">
        <f t="shared" ref="E78:K78" si="100">SUM(E79:E80)</f>
        <v>0</v>
      </c>
      <c r="F78" s="111">
        <f t="shared" si="100"/>
        <v>0</v>
      </c>
      <c r="G78" s="111">
        <f t="shared" si="100"/>
        <v>0</v>
      </c>
      <c r="H78" s="111">
        <f t="shared" si="100"/>
        <v>0</v>
      </c>
      <c r="I78" s="111">
        <f t="shared" si="100"/>
        <v>0</v>
      </c>
      <c r="J78" s="111">
        <f t="shared" si="100"/>
        <v>0</v>
      </c>
      <c r="K78" s="111">
        <f t="shared" si="100"/>
        <v>0</v>
      </c>
      <c r="L78" s="292"/>
      <c r="M78" s="111">
        <f t="shared" ref="M78:AF78" si="101">SUM(M79:M80)</f>
        <v>0</v>
      </c>
      <c r="N78" s="111">
        <f t="shared" si="101"/>
        <v>0</v>
      </c>
      <c r="O78" s="111">
        <f t="shared" si="101"/>
        <v>0</v>
      </c>
      <c r="P78" s="111">
        <f t="shared" si="101"/>
        <v>0</v>
      </c>
      <c r="Q78" s="111">
        <f t="shared" si="101"/>
        <v>0</v>
      </c>
      <c r="R78" s="111">
        <f t="shared" si="101"/>
        <v>0</v>
      </c>
      <c r="S78" s="111">
        <f t="shared" si="101"/>
        <v>0</v>
      </c>
      <c r="T78" s="111">
        <f t="shared" si="101"/>
        <v>0</v>
      </c>
      <c r="U78" s="111">
        <f t="shared" si="101"/>
        <v>0</v>
      </c>
      <c r="V78" s="111">
        <f t="shared" si="101"/>
        <v>0</v>
      </c>
      <c r="W78" s="111">
        <f t="shared" si="101"/>
        <v>0</v>
      </c>
      <c r="X78" s="111">
        <f t="shared" si="101"/>
        <v>0</v>
      </c>
      <c r="Y78" s="111">
        <f t="shared" si="101"/>
        <v>0</v>
      </c>
      <c r="Z78" s="111">
        <f t="shared" si="101"/>
        <v>0</v>
      </c>
      <c r="AA78" s="111">
        <f t="shared" si="101"/>
        <v>0</v>
      </c>
      <c r="AB78" s="111">
        <f t="shared" si="101"/>
        <v>0</v>
      </c>
      <c r="AC78" s="111">
        <f t="shared" si="101"/>
        <v>0</v>
      </c>
      <c r="AD78" s="111">
        <f t="shared" si="101"/>
        <v>0</v>
      </c>
      <c r="AE78" s="111">
        <f t="shared" si="101"/>
        <v>0</v>
      </c>
      <c r="AF78" s="111">
        <f t="shared" si="101"/>
        <v>0</v>
      </c>
      <c r="AG78" s="297"/>
      <c r="AH78" s="111">
        <f t="shared" ref="AH78:BA78" si="102">SUM(AH79:AH80)</f>
        <v>0</v>
      </c>
      <c r="AI78" s="111">
        <f t="shared" si="102"/>
        <v>0</v>
      </c>
      <c r="AJ78" s="111">
        <f t="shared" si="102"/>
        <v>0</v>
      </c>
      <c r="AK78" s="111">
        <f t="shared" si="102"/>
        <v>0</v>
      </c>
      <c r="AL78" s="111">
        <f t="shared" si="102"/>
        <v>0</v>
      </c>
      <c r="AM78" s="111">
        <f t="shared" si="102"/>
        <v>0</v>
      </c>
      <c r="AN78" s="111">
        <f t="shared" si="102"/>
        <v>0</v>
      </c>
      <c r="AO78" s="111">
        <f t="shared" si="102"/>
        <v>0</v>
      </c>
      <c r="AP78" s="111">
        <f t="shared" si="102"/>
        <v>0</v>
      </c>
      <c r="AQ78" s="111">
        <f t="shared" si="102"/>
        <v>0</v>
      </c>
      <c r="AR78" s="111">
        <f t="shared" si="102"/>
        <v>0</v>
      </c>
      <c r="AS78" s="111">
        <f t="shared" si="102"/>
        <v>0</v>
      </c>
      <c r="AT78" s="111">
        <f t="shared" si="102"/>
        <v>0</v>
      </c>
      <c r="AU78" s="111">
        <f t="shared" si="102"/>
        <v>0</v>
      </c>
      <c r="AV78" s="111">
        <f t="shared" si="102"/>
        <v>0</v>
      </c>
      <c r="AW78" s="111">
        <f t="shared" si="102"/>
        <v>0</v>
      </c>
      <c r="AX78" s="111">
        <f t="shared" si="102"/>
        <v>0</v>
      </c>
      <c r="AY78" s="111">
        <f t="shared" si="102"/>
        <v>0</v>
      </c>
      <c r="AZ78" s="111">
        <f t="shared" si="102"/>
        <v>0</v>
      </c>
      <c r="BA78" s="111">
        <f t="shared" si="102"/>
        <v>0</v>
      </c>
      <c r="BB78" s="105" t="s">
        <v>212</v>
      </c>
      <c r="BC78" s="110"/>
      <c r="BD78" s="110"/>
      <c r="BE78" s="132">
        <v>2016</v>
      </c>
      <c r="BF78" s="110"/>
      <c r="BG78" s="110"/>
    </row>
    <row r="79" spans="1:59" s="124" customFormat="1" ht="50.25" customHeight="1">
      <c r="A79" s="419" t="s">
        <v>40</v>
      </c>
      <c r="B79" s="154"/>
      <c r="C79" s="106"/>
      <c r="D79" s="106">
        <f t="shared" si="99"/>
        <v>0</v>
      </c>
      <c r="E79" s="106"/>
      <c r="F79" s="106"/>
      <c r="G79" s="106"/>
      <c r="H79" s="106"/>
      <c r="I79" s="106"/>
      <c r="J79" s="106"/>
      <c r="K79" s="106"/>
      <c r="L79" s="292"/>
      <c r="M79" s="106"/>
      <c r="N79" s="106"/>
      <c r="O79" s="106"/>
      <c r="P79" s="106"/>
      <c r="Q79" s="106"/>
      <c r="R79" s="106"/>
      <c r="S79" s="106"/>
      <c r="T79" s="106"/>
      <c r="U79" s="106"/>
      <c r="V79" s="106"/>
      <c r="W79" s="106"/>
      <c r="X79" s="106"/>
      <c r="Y79" s="106"/>
      <c r="Z79" s="106"/>
      <c r="AA79" s="106"/>
      <c r="AB79" s="106"/>
      <c r="AC79" s="106"/>
      <c r="AD79" s="106"/>
      <c r="AE79" s="106"/>
      <c r="AF79" s="106"/>
      <c r="AG79" s="297"/>
      <c r="AH79" s="106"/>
      <c r="AI79" s="106"/>
      <c r="AJ79" s="106"/>
      <c r="AK79" s="106"/>
      <c r="AL79" s="106"/>
      <c r="AM79" s="106"/>
      <c r="AN79" s="106"/>
      <c r="AO79" s="106"/>
      <c r="AP79" s="106"/>
      <c r="AQ79" s="106"/>
      <c r="AR79" s="106"/>
      <c r="AS79" s="106"/>
      <c r="AT79" s="106"/>
      <c r="AU79" s="106"/>
      <c r="AV79" s="106"/>
      <c r="AW79" s="106"/>
      <c r="AX79" s="106"/>
      <c r="AY79" s="106"/>
      <c r="AZ79" s="106"/>
      <c r="BA79" s="106"/>
      <c r="BB79" s="105" t="s">
        <v>212</v>
      </c>
      <c r="BC79" s="104"/>
      <c r="BD79" s="104"/>
      <c r="BE79" s="132">
        <v>2016</v>
      </c>
      <c r="BF79" s="104"/>
      <c r="BG79" s="104"/>
    </row>
    <row r="80" spans="1:59" s="124" customFormat="1" ht="22.2" customHeight="1">
      <c r="A80" s="419" t="s">
        <v>40</v>
      </c>
      <c r="B80" s="107"/>
      <c r="C80" s="106"/>
      <c r="D80" s="106">
        <f t="shared" si="99"/>
        <v>0</v>
      </c>
      <c r="E80" s="106"/>
      <c r="F80" s="106"/>
      <c r="G80" s="106"/>
      <c r="H80" s="106"/>
      <c r="I80" s="106"/>
      <c r="J80" s="106"/>
      <c r="K80" s="106"/>
      <c r="L80" s="292"/>
      <c r="M80" s="106"/>
      <c r="N80" s="106"/>
      <c r="O80" s="106"/>
      <c r="P80" s="106"/>
      <c r="Q80" s="106"/>
      <c r="R80" s="106"/>
      <c r="S80" s="106"/>
      <c r="T80" s="106"/>
      <c r="U80" s="106"/>
      <c r="V80" s="106"/>
      <c r="W80" s="106"/>
      <c r="X80" s="106"/>
      <c r="Y80" s="106"/>
      <c r="Z80" s="106"/>
      <c r="AA80" s="106"/>
      <c r="AB80" s="106"/>
      <c r="AC80" s="106"/>
      <c r="AD80" s="106"/>
      <c r="AE80" s="106"/>
      <c r="AF80" s="106"/>
      <c r="AG80" s="297"/>
      <c r="AH80" s="106"/>
      <c r="AI80" s="106"/>
      <c r="AJ80" s="106"/>
      <c r="AK80" s="106"/>
      <c r="AL80" s="106"/>
      <c r="AM80" s="106"/>
      <c r="AN80" s="106"/>
      <c r="AO80" s="106"/>
      <c r="AP80" s="106"/>
      <c r="AQ80" s="106"/>
      <c r="AR80" s="106"/>
      <c r="AS80" s="106"/>
      <c r="AT80" s="106"/>
      <c r="AU80" s="106"/>
      <c r="AV80" s="106"/>
      <c r="AW80" s="106"/>
      <c r="AX80" s="106"/>
      <c r="AY80" s="106"/>
      <c r="AZ80" s="106"/>
      <c r="BA80" s="106"/>
      <c r="BB80" s="105" t="s">
        <v>212</v>
      </c>
      <c r="BC80" s="104"/>
      <c r="BD80" s="104"/>
      <c r="BE80" s="132">
        <v>2016</v>
      </c>
      <c r="BF80" s="104"/>
      <c r="BG80" s="104"/>
    </row>
    <row r="81" spans="1:59" s="145" customFormat="1" ht="22.2" customHeight="1">
      <c r="A81" s="418" t="s">
        <v>40</v>
      </c>
      <c r="B81" s="112" t="s">
        <v>282</v>
      </c>
      <c r="C81" s="111"/>
      <c r="D81" s="111">
        <f t="shared" si="99"/>
        <v>0</v>
      </c>
      <c r="E81" s="111">
        <f t="shared" ref="E81:K81" si="103">SUM(E82:E83)</f>
        <v>0</v>
      </c>
      <c r="F81" s="111">
        <f t="shared" si="103"/>
        <v>0</v>
      </c>
      <c r="G81" s="111">
        <f t="shared" si="103"/>
        <v>0</v>
      </c>
      <c r="H81" s="111">
        <f t="shared" si="103"/>
        <v>0</v>
      </c>
      <c r="I81" s="111">
        <f t="shared" si="103"/>
        <v>0</v>
      </c>
      <c r="J81" s="111">
        <f t="shared" si="103"/>
        <v>0</v>
      </c>
      <c r="K81" s="111">
        <f t="shared" si="103"/>
        <v>0</v>
      </c>
      <c r="L81" s="292"/>
      <c r="M81" s="111">
        <f t="shared" ref="M81:AF81" si="104">SUM(M82:M83)</f>
        <v>0</v>
      </c>
      <c r="N81" s="111">
        <f t="shared" si="104"/>
        <v>0</v>
      </c>
      <c r="O81" s="111">
        <f t="shared" si="104"/>
        <v>0</v>
      </c>
      <c r="P81" s="111">
        <f t="shared" si="104"/>
        <v>0</v>
      </c>
      <c r="Q81" s="111">
        <f t="shared" si="104"/>
        <v>0</v>
      </c>
      <c r="R81" s="111">
        <f t="shared" si="104"/>
        <v>0</v>
      </c>
      <c r="S81" s="111">
        <f t="shared" si="104"/>
        <v>0</v>
      </c>
      <c r="T81" s="111">
        <f t="shared" si="104"/>
        <v>0</v>
      </c>
      <c r="U81" s="111">
        <f t="shared" si="104"/>
        <v>0</v>
      </c>
      <c r="V81" s="111">
        <f t="shared" si="104"/>
        <v>0</v>
      </c>
      <c r="W81" s="111">
        <f t="shared" si="104"/>
        <v>0</v>
      </c>
      <c r="X81" s="111">
        <f t="shared" si="104"/>
        <v>0</v>
      </c>
      <c r="Y81" s="111">
        <f t="shared" si="104"/>
        <v>0</v>
      </c>
      <c r="Z81" s="111">
        <f t="shared" si="104"/>
        <v>0</v>
      </c>
      <c r="AA81" s="111">
        <f t="shared" si="104"/>
        <v>0</v>
      </c>
      <c r="AB81" s="111">
        <f t="shared" si="104"/>
        <v>0</v>
      </c>
      <c r="AC81" s="111">
        <f t="shared" si="104"/>
        <v>0</v>
      </c>
      <c r="AD81" s="111">
        <f t="shared" si="104"/>
        <v>0</v>
      </c>
      <c r="AE81" s="111">
        <f t="shared" si="104"/>
        <v>0</v>
      </c>
      <c r="AF81" s="111">
        <f t="shared" si="104"/>
        <v>0</v>
      </c>
      <c r="AG81" s="297"/>
      <c r="AH81" s="111">
        <f t="shared" ref="AH81:BA81" si="105">SUM(AH82:AH83)</f>
        <v>0</v>
      </c>
      <c r="AI81" s="111">
        <f t="shared" si="105"/>
        <v>0</v>
      </c>
      <c r="AJ81" s="111">
        <f t="shared" si="105"/>
        <v>0</v>
      </c>
      <c r="AK81" s="111">
        <f t="shared" si="105"/>
        <v>0</v>
      </c>
      <c r="AL81" s="111">
        <f t="shared" si="105"/>
        <v>0</v>
      </c>
      <c r="AM81" s="111">
        <f t="shared" si="105"/>
        <v>0</v>
      </c>
      <c r="AN81" s="111">
        <f t="shared" si="105"/>
        <v>0</v>
      </c>
      <c r="AO81" s="111">
        <f t="shared" si="105"/>
        <v>0</v>
      </c>
      <c r="AP81" s="111">
        <f t="shared" si="105"/>
        <v>0</v>
      </c>
      <c r="AQ81" s="111">
        <f t="shared" si="105"/>
        <v>0</v>
      </c>
      <c r="AR81" s="111">
        <f t="shared" si="105"/>
        <v>0</v>
      </c>
      <c r="AS81" s="111">
        <f t="shared" si="105"/>
        <v>0</v>
      </c>
      <c r="AT81" s="111">
        <f t="shared" si="105"/>
        <v>0</v>
      </c>
      <c r="AU81" s="111">
        <f t="shared" si="105"/>
        <v>0</v>
      </c>
      <c r="AV81" s="111">
        <f t="shared" si="105"/>
        <v>0</v>
      </c>
      <c r="AW81" s="111">
        <f t="shared" si="105"/>
        <v>0</v>
      </c>
      <c r="AX81" s="111">
        <f t="shared" si="105"/>
        <v>0</v>
      </c>
      <c r="AY81" s="111">
        <f t="shared" si="105"/>
        <v>0</v>
      </c>
      <c r="AZ81" s="111">
        <f t="shared" si="105"/>
        <v>0</v>
      </c>
      <c r="BA81" s="111">
        <f t="shared" si="105"/>
        <v>0</v>
      </c>
      <c r="BB81" s="105" t="s">
        <v>212</v>
      </c>
      <c r="BC81" s="110"/>
      <c r="BD81" s="110"/>
      <c r="BE81" s="132">
        <v>2016</v>
      </c>
      <c r="BF81" s="110"/>
      <c r="BG81" s="110"/>
    </row>
    <row r="82" spans="1:59" s="124" customFormat="1" ht="22.2" customHeight="1">
      <c r="A82" s="419" t="s">
        <v>40</v>
      </c>
      <c r="B82" s="107"/>
      <c r="C82" s="106"/>
      <c r="D82" s="106">
        <f t="shared" si="99"/>
        <v>0</v>
      </c>
      <c r="E82" s="106"/>
      <c r="F82" s="106"/>
      <c r="G82" s="106"/>
      <c r="H82" s="106"/>
      <c r="I82" s="106"/>
      <c r="J82" s="106"/>
      <c r="K82" s="106"/>
      <c r="L82" s="292"/>
      <c r="M82" s="106"/>
      <c r="N82" s="106"/>
      <c r="O82" s="106"/>
      <c r="P82" s="106"/>
      <c r="Q82" s="106"/>
      <c r="R82" s="106"/>
      <c r="S82" s="106"/>
      <c r="T82" s="106"/>
      <c r="U82" s="106"/>
      <c r="V82" s="106"/>
      <c r="W82" s="106"/>
      <c r="X82" s="106"/>
      <c r="Y82" s="106"/>
      <c r="Z82" s="106"/>
      <c r="AA82" s="106"/>
      <c r="AB82" s="106"/>
      <c r="AC82" s="106"/>
      <c r="AD82" s="106"/>
      <c r="AE82" s="106"/>
      <c r="AF82" s="106"/>
      <c r="AG82" s="297"/>
      <c r="AH82" s="106"/>
      <c r="AI82" s="106"/>
      <c r="AJ82" s="106"/>
      <c r="AK82" s="106"/>
      <c r="AL82" s="106"/>
      <c r="AM82" s="106"/>
      <c r="AN82" s="106"/>
      <c r="AO82" s="106"/>
      <c r="AP82" s="106"/>
      <c r="AQ82" s="106"/>
      <c r="AR82" s="106"/>
      <c r="AS82" s="106"/>
      <c r="AT82" s="106"/>
      <c r="AU82" s="106"/>
      <c r="AV82" s="106"/>
      <c r="AW82" s="106"/>
      <c r="AX82" s="106"/>
      <c r="AY82" s="106"/>
      <c r="AZ82" s="106"/>
      <c r="BA82" s="106"/>
      <c r="BB82" s="105" t="s">
        <v>212</v>
      </c>
      <c r="BC82" s="104"/>
      <c r="BD82" s="104"/>
      <c r="BE82" s="132">
        <v>2016</v>
      </c>
      <c r="BF82" s="104"/>
      <c r="BG82" s="104"/>
    </row>
    <row r="83" spans="1:59" s="124" customFormat="1" ht="22.2" customHeight="1">
      <c r="A83" s="419" t="s">
        <v>40</v>
      </c>
      <c r="B83" s="107"/>
      <c r="C83" s="106"/>
      <c r="D83" s="106">
        <f t="shared" si="99"/>
        <v>0</v>
      </c>
      <c r="E83" s="106"/>
      <c r="F83" s="106"/>
      <c r="G83" s="106"/>
      <c r="H83" s="106"/>
      <c r="I83" s="106"/>
      <c r="J83" s="106"/>
      <c r="K83" s="106"/>
      <c r="L83" s="292"/>
      <c r="M83" s="106"/>
      <c r="N83" s="106"/>
      <c r="O83" s="106"/>
      <c r="P83" s="106"/>
      <c r="Q83" s="106"/>
      <c r="R83" s="106"/>
      <c r="S83" s="106"/>
      <c r="T83" s="106"/>
      <c r="U83" s="106"/>
      <c r="V83" s="106"/>
      <c r="W83" s="106"/>
      <c r="X83" s="106"/>
      <c r="Y83" s="106"/>
      <c r="Z83" s="106"/>
      <c r="AA83" s="106"/>
      <c r="AB83" s="106"/>
      <c r="AC83" s="106"/>
      <c r="AD83" s="106"/>
      <c r="AE83" s="106"/>
      <c r="AF83" s="106"/>
      <c r="AG83" s="297"/>
      <c r="AH83" s="106"/>
      <c r="AI83" s="106"/>
      <c r="AJ83" s="106"/>
      <c r="AK83" s="106"/>
      <c r="AL83" s="106"/>
      <c r="AM83" s="106"/>
      <c r="AN83" s="106"/>
      <c r="AO83" s="106"/>
      <c r="AP83" s="106"/>
      <c r="AQ83" s="106"/>
      <c r="AR83" s="106"/>
      <c r="AS83" s="106"/>
      <c r="AT83" s="106"/>
      <c r="AU83" s="106"/>
      <c r="AV83" s="106"/>
      <c r="AW83" s="106"/>
      <c r="AX83" s="106"/>
      <c r="AY83" s="106"/>
      <c r="AZ83" s="106"/>
      <c r="BA83" s="106"/>
      <c r="BB83" s="105" t="s">
        <v>212</v>
      </c>
      <c r="BC83" s="104"/>
      <c r="BD83" s="104"/>
      <c r="BE83" s="132">
        <v>2016</v>
      </c>
      <c r="BF83" s="104"/>
      <c r="BG83" s="104"/>
    </row>
    <row r="84" spans="1:59" s="131" customFormat="1" ht="22.2" customHeight="1">
      <c r="A84" s="418" t="s">
        <v>45</v>
      </c>
      <c r="B84" s="262" t="s">
        <v>203</v>
      </c>
      <c r="C84" s="111">
        <f>SUM(C85,C88)</f>
        <v>0</v>
      </c>
      <c r="D84" s="111">
        <f>SUM(D85+D88)</f>
        <v>0</v>
      </c>
      <c r="E84" s="111">
        <f t="shared" ref="E84:K84" si="106">SUM(E85,E88)</f>
        <v>0</v>
      </c>
      <c r="F84" s="111">
        <f t="shared" si="106"/>
        <v>0</v>
      </c>
      <c r="G84" s="111">
        <f t="shared" si="106"/>
        <v>0</v>
      </c>
      <c r="H84" s="111">
        <f t="shared" si="106"/>
        <v>0</v>
      </c>
      <c r="I84" s="111">
        <f t="shared" si="106"/>
        <v>0</v>
      </c>
      <c r="J84" s="111">
        <f t="shared" si="106"/>
        <v>0</v>
      </c>
      <c r="K84" s="111">
        <f t="shared" si="106"/>
        <v>0</v>
      </c>
      <c r="L84" s="292"/>
      <c r="M84" s="111">
        <f t="shared" ref="M84:AF84" si="107">SUM(M85,M88)</f>
        <v>0</v>
      </c>
      <c r="N84" s="111">
        <f t="shared" si="107"/>
        <v>0</v>
      </c>
      <c r="O84" s="111">
        <f t="shared" si="107"/>
        <v>0</v>
      </c>
      <c r="P84" s="111">
        <f t="shared" si="107"/>
        <v>0</v>
      </c>
      <c r="Q84" s="111">
        <f t="shared" si="107"/>
        <v>0</v>
      </c>
      <c r="R84" s="111">
        <f t="shared" si="107"/>
        <v>0</v>
      </c>
      <c r="S84" s="111">
        <f t="shared" si="107"/>
        <v>0</v>
      </c>
      <c r="T84" s="111">
        <f t="shared" si="107"/>
        <v>0</v>
      </c>
      <c r="U84" s="111">
        <f t="shared" si="107"/>
        <v>0</v>
      </c>
      <c r="V84" s="111">
        <f t="shared" si="107"/>
        <v>0</v>
      </c>
      <c r="W84" s="111">
        <f t="shared" si="107"/>
        <v>0</v>
      </c>
      <c r="X84" s="111">
        <f t="shared" si="107"/>
        <v>0</v>
      </c>
      <c r="Y84" s="111">
        <f t="shared" si="107"/>
        <v>0</v>
      </c>
      <c r="Z84" s="111">
        <f t="shared" si="107"/>
        <v>0</v>
      </c>
      <c r="AA84" s="111">
        <f t="shared" si="107"/>
        <v>0</v>
      </c>
      <c r="AB84" s="111">
        <f t="shared" si="107"/>
        <v>0</v>
      </c>
      <c r="AC84" s="111">
        <f t="shared" si="107"/>
        <v>0</v>
      </c>
      <c r="AD84" s="111">
        <f t="shared" si="107"/>
        <v>0</v>
      </c>
      <c r="AE84" s="111">
        <f t="shared" si="107"/>
        <v>0</v>
      </c>
      <c r="AF84" s="111">
        <f t="shared" si="107"/>
        <v>0</v>
      </c>
      <c r="AG84" s="297"/>
      <c r="AH84" s="111">
        <f t="shared" ref="AH84:BA84" si="108">SUM(AH85,AH88)</f>
        <v>0</v>
      </c>
      <c r="AI84" s="111">
        <f t="shared" si="108"/>
        <v>0</v>
      </c>
      <c r="AJ84" s="111">
        <f t="shared" si="108"/>
        <v>0</v>
      </c>
      <c r="AK84" s="111">
        <f t="shared" si="108"/>
        <v>0</v>
      </c>
      <c r="AL84" s="111">
        <f t="shared" si="108"/>
        <v>0</v>
      </c>
      <c r="AM84" s="111">
        <f t="shared" si="108"/>
        <v>0</v>
      </c>
      <c r="AN84" s="111">
        <f t="shared" si="108"/>
        <v>0</v>
      </c>
      <c r="AO84" s="111">
        <f t="shared" si="108"/>
        <v>0</v>
      </c>
      <c r="AP84" s="111">
        <f t="shared" si="108"/>
        <v>0</v>
      </c>
      <c r="AQ84" s="111">
        <f t="shared" si="108"/>
        <v>0</v>
      </c>
      <c r="AR84" s="111">
        <f t="shared" si="108"/>
        <v>0</v>
      </c>
      <c r="AS84" s="111">
        <f t="shared" si="108"/>
        <v>0</v>
      </c>
      <c r="AT84" s="111">
        <f t="shared" si="108"/>
        <v>0</v>
      </c>
      <c r="AU84" s="111">
        <f t="shared" si="108"/>
        <v>0</v>
      </c>
      <c r="AV84" s="111">
        <f t="shared" si="108"/>
        <v>0</v>
      </c>
      <c r="AW84" s="111">
        <f t="shared" si="108"/>
        <v>0</v>
      </c>
      <c r="AX84" s="111">
        <f t="shared" si="108"/>
        <v>0</v>
      </c>
      <c r="AY84" s="111">
        <f t="shared" si="108"/>
        <v>0</v>
      </c>
      <c r="AZ84" s="111">
        <f t="shared" si="108"/>
        <v>0</v>
      </c>
      <c r="BA84" s="111">
        <f t="shared" si="108"/>
        <v>0</v>
      </c>
      <c r="BB84" s="105" t="s">
        <v>212</v>
      </c>
      <c r="BC84" s="110"/>
      <c r="BD84" s="110"/>
      <c r="BE84" s="132">
        <v>2016</v>
      </c>
      <c r="BF84" s="110"/>
      <c r="BG84" s="110"/>
    </row>
    <row r="85" spans="1:59" s="145" customFormat="1" ht="22.2" customHeight="1">
      <c r="A85" s="418" t="s">
        <v>45</v>
      </c>
      <c r="B85" s="112" t="s">
        <v>281</v>
      </c>
      <c r="C85" s="111"/>
      <c r="D85" s="111">
        <f t="shared" ref="D85:D90" si="109">SUM(E85:BA85)</f>
        <v>0</v>
      </c>
      <c r="E85" s="111">
        <f t="shared" ref="E85:K85" si="110">SUM(E86:E87)</f>
        <v>0</v>
      </c>
      <c r="F85" s="111">
        <f t="shared" si="110"/>
        <v>0</v>
      </c>
      <c r="G85" s="111">
        <f t="shared" si="110"/>
        <v>0</v>
      </c>
      <c r="H85" s="111">
        <f t="shared" si="110"/>
        <v>0</v>
      </c>
      <c r="I85" s="111">
        <f t="shared" si="110"/>
        <v>0</v>
      </c>
      <c r="J85" s="111">
        <f t="shared" si="110"/>
        <v>0</v>
      </c>
      <c r="K85" s="111">
        <f t="shared" si="110"/>
        <v>0</v>
      </c>
      <c r="L85" s="292"/>
      <c r="M85" s="111">
        <f t="shared" ref="M85:AF85" si="111">SUM(M86:M87)</f>
        <v>0</v>
      </c>
      <c r="N85" s="111">
        <f t="shared" si="111"/>
        <v>0</v>
      </c>
      <c r="O85" s="111">
        <f t="shared" si="111"/>
        <v>0</v>
      </c>
      <c r="P85" s="111">
        <f t="shared" si="111"/>
        <v>0</v>
      </c>
      <c r="Q85" s="111">
        <f t="shared" si="111"/>
        <v>0</v>
      </c>
      <c r="R85" s="111">
        <f t="shared" si="111"/>
        <v>0</v>
      </c>
      <c r="S85" s="111">
        <f t="shared" si="111"/>
        <v>0</v>
      </c>
      <c r="T85" s="111">
        <f t="shared" si="111"/>
        <v>0</v>
      </c>
      <c r="U85" s="111">
        <f t="shared" si="111"/>
        <v>0</v>
      </c>
      <c r="V85" s="111">
        <f t="shared" si="111"/>
        <v>0</v>
      </c>
      <c r="W85" s="111">
        <f t="shared" si="111"/>
        <v>0</v>
      </c>
      <c r="X85" s="111">
        <f t="shared" si="111"/>
        <v>0</v>
      </c>
      <c r="Y85" s="111">
        <f t="shared" si="111"/>
        <v>0</v>
      </c>
      <c r="Z85" s="111">
        <f t="shared" si="111"/>
        <v>0</v>
      </c>
      <c r="AA85" s="111">
        <f t="shared" si="111"/>
        <v>0</v>
      </c>
      <c r="AB85" s="111">
        <f t="shared" si="111"/>
        <v>0</v>
      </c>
      <c r="AC85" s="111">
        <f t="shared" si="111"/>
        <v>0</v>
      </c>
      <c r="AD85" s="111">
        <f t="shared" si="111"/>
        <v>0</v>
      </c>
      <c r="AE85" s="111">
        <f t="shared" si="111"/>
        <v>0</v>
      </c>
      <c r="AF85" s="111">
        <f t="shared" si="111"/>
        <v>0</v>
      </c>
      <c r="AG85" s="297"/>
      <c r="AH85" s="111">
        <f t="shared" ref="AH85:BA85" si="112">SUM(AH86:AH87)</f>
        <v>0</v>
      </c>
      <c r="AI85" s="111">
        <f t="shared" si="112"/>
        <v>0</v>
      </c>
      <c r="AJ85" s="111">
        <f t="shared" si="112"/>
        <v>0</v>
      </c>
      <c r="AK85" s="111">
        <f t="shared" si="112"/>
        <v>0</v>
      </c>
      <c r="AL85" s="111">
        <f t="shared" si="112"/>
        <v>0</v>
      </c>
      <c r="AM85" s="111">
        <f t="shared" si="112"/>
        <v>0</v>
      </c>
      <c r="AN85" s="111">
        <f t="shared" si="112"/>
        <v>0</v>
      </c>
      <c r="AO85" s="111">
        <f t="shared" si="112"/>
        <v>0</v>
      </c>
      <c r="AP85" s="111">
        <f t="shared" si="112"/>
        <v>0</v>
      </c>
      <c r="AQ85" s="111">
        <f t="shared" si="112"/>
        <v>0</v>
      </c>
      <c r="AR85" s="111">
        <f t="shared" si="112"/>
        <v>0</v>
      </c>
      <c r="AS85" s="111">
        <f t="shared" si="112"/>
        <v>0</v>
      </c>
      <c r="AT85" s="111">
        <f t="shared" si="112"/>
        <v>0</v>
      </c>
      <c r="AU85" s="111">
        <f t="shared" si="112"/>
        <v>0</v>
      </c>
      <c r="AV85" s="111">
        <f t="shared" si="112"/>
        <v>0</v>
      </c>
      <c r="AW85" s="111">
        <f t="shared" si="112"/>
        <v>0</v>
      </c>
      <c r="AX85" s="111">
        <f t="shared" si="112"/>
        <v>0</v>
      </c>
      <c r="AY85" s="111">
        <f t="shared" si="112"/>
        <v>0</v>
      </c>
      <c r="AZ85" s="111">
        <f t="shared" si="112"/>
        <v>0</v>
      </c>
      <c r="BA85" s="111">
        <f t="shared" si="112"/>
        <v>0</v>
      </c>
      <c r="BB85" s="105" t="s">
        <v>212</v>
      </c>
      <c r="BC85" s="110"/>
      <c r="BD85" s="110"/>
      <c r="BE85" s="132">
        <v>2016</v>
      </c>
      <c r="BF85" s="110"/>
      <c r="BG85" s="110"/>
    </row>
    <row r="86" spans="1:59" s="124" customFormat="1" ht="22.2" customHeight="1">
      <c r="A86" s="419" t="s">
        <v>45</v>
      </c>
      <c r="B86" s="107"/>
      <c r="C86" s="106"/>
      <c r="D86" s="106">
        <f t="shared" si="109"/>
        <v>0</v>
      </c>
      <c r="E86" s="106"/>
      <c r="F86" s="106"/>
      <c r="G86" s="106"/>
      <c r="H86" s="106"/>
      <c r="I86" s="106"/>
      <c r="J86" s="106"/>
      <c r="K86" s="106"/>
      <c r="L86" s="292"/>
      <c r="M86" s="106"/>
      <c r="N86" s="106"/>
      <c r="O86" s="106"/>
      <c r="P86" s="106"/>
      <c r="Q86" s="106"/>
      <c r="R86" s="106"/>
      <c r="S86" s="106"/>
      <c r="T86" s="106"/>
      <c r="U86" s="106"/>
      <c r="V86" s="106"/>
      <c r="W86" s="106"/>
      <c r="X86" s="106"/>
      <c r="Y86" s="106"/>
      <c r="Z86" s="106"/>
      <c r="AA86" s="106"/>
      <c r="AB86" s="106"/>
      <c r="AC86" s="106"/>
      <c r="AD86" s="106"/>
      <c r="AE86" s="106"/>
      <c r="AF86" s="106"/>
      <c r="AG86" s="297"/>
      <c r="AH86" s="106"/>
      <c r="AI86" s="106"/>
      <c r="AJ86" s="106"/>
      <c r="AK86" s="106"/>
      <c r="AL86" s="106"/>
      <c r="AM86" s="106"/>
      <c r="AN86" s="106"/>
      <c r="AO86" s="106"/>
      <c r="AP86" s="106"/>
      <c r="AQ86" s="106"/>
      <c r="AR86" s="106"/>
      <c r="AS86" s="106"/>
      <c r="AT86" s="106"/>
      <c r="AU86" s="106"/>
      <c r="AV86" s="106"/>
      <c r="AW86" s="106"/>
      <c r="AX86" s="106"/>
      <c r="AY86" s="106"/>
      <c r="AZ86" s="106"/>
      <c r="BA86" s="106"/>
      <c r="BB86" s="105" t="s">
        <v>212</v>
      </c>
      <c r="BC86" s="104"/>
      <c r="BD86" s="104"/>
      <c r="BE86" s="132">
        <v>2016</v>
      </c>
      <c r="BF86" s="104"/>
      <c r="BG86" s="104"/>
    </row>
    <row r="87" spans="1:59" s="124" customFormat="1" ht="22.2" customHeight="1">
      <c r="A87" s="419" t="s">
        <v>45</v>
      </c>
      <c r="B87" s="107"/>
      <c r="C87" s="106"/>
      <c r="D87" s="106">
        <f t="shared" si="109"/>
        <v>0</v>
      </c>
      <c r="E87" s="106"/>
      <c r="F87" s="106"/>
      <c r="G87" s="106"/>
      <c r="H87" s="106"/>
      <c r="I87" s="106"/>
      <c r="J87" s="106"/>
      <c r="K87" s="106"/>
      <c r="L87" s="292"/>
      <c r="M87" s="106"/>
      <c r="N87" s="106"/>
      <c r="O87" s="106"/>
      <c r="P87" s="106"/>
      <c r="Q87" s="106"/>
      <c r="R87" s="106"/>
      <c r="S87" s="106"/>
      <c r="T87" s="106"/>
      <c r="U87" s="106"/>
      <c r="V87" s="106"/>
      <c r="W87" s="106"/>
      <c r="X87" s="106"/>
      <c r="Y87" s="106"/>
      <c r="Z87" s="106"/>
      <c r="AA87" s="106"/>
      <c r="AB87" s="106"/>
      <c r="AC87" s="106"/>
      <c r="AD87" s="106"/>
      <c r="AE87" s="106"/>
      <c r="AF87" s="106"/>
      <c r="AG87" s="297"/>
      <c r="AH87" s="106"/>
      <c r="AI87" s="106"/>
      <c r="AJ87" s="106"/>
      <c r="AK87" s="106"/>
      <c r="AL87" s="106"/>
      <c r="AM87" s="106"/>
      <c r="AN87" s="106"/>
      <c r="AO87" s="106"/>
      <c r="AP87" s="106"/>
      <c r="AQ87" s="106"/>
      <c r="AR87" s="106"/>
      <c r="AS87" s="106"/>
      <c r="AT87" s="106"/>
      <c r="AU87" s="106"/>
      <c r="AV87" s="106"/>
      <c r="AW87" s="106"/>
      <c r="AX87" s="106"/>
      <c r="AY87" s="106"/>
      <c r="AZ87" s="106"/>
      <c r="BA87" s="106"/>
      <c r="BB87" s="105" t="s">
        <v>212</v>
      </c>
      <c r="BC87" s="104"/>
      <c r="BD87" s="104"/>
      <c r="BE87" s="132">
        <v>2016</v>
      </c>
      <c r="BF87" s="104"/>
      <c r="BG87" s="104"/>
    </row>
    <row r="88" spans="1:59" s="145" customFormat="1" ht="22.2" customHeight="1">
      <c r="A88" s="418" t="s">
        <v>45</v>
      </c>
      <c r="B88" s="112" t="s">
        <v>282</v>
      </c>
      <c r="C88" s="111"/>
      <c r="D88" s="111">
        <f t="shared" si="109"/>
        <v>0</v>
      </c>
      <c r="E88" s="111">
        <f t="shared" ref="E88:K88" si="113">SUM(E89:E90)</f>
        <v>0</v>
      </c>
      <c r="F88" s="111">
        <f t="shared" si="113"/>
        <v>0</v>
      </c>
      <c r="G88" s="111">
        <f t="shared" si="113"/>
        <v>0</v>
      </c>
      <c r="H88" s="111">
        <f t="shared" si="113"/>
        <v>0</v>
      </c>
      <c r="I88" s="111">
        <f t="shared" si="113"/>
        <v>0</v>
      </c>
      <c r="J88" s="111">
        <f t="shared" si="113"/>
        <v>0</v>
      </c>
      <c r="K88" s="111">
        <f t="shared" si="113"/>
        <v>0</v>
      </c>
      <c r="L88" s="292"/>
      <c r="M88" s="111">
        <f t="shared" ref="M88:AF88" si="114">SUM(M89:M90)</f>
        <v>0</v>
      </c>
      <c r="N88" s="111">
        <f t="shared" si="114"/>
        <v>0</v>
      </c>
      <c r="O88" s="111">
        <f t="shared" si="114"/>
        <v>0</v>
      </c>
      <c r="P88" s="111">
        <f t="shared" si="114"/>
        <v>0</v>
      </c>
      <c r="Q88" s="111">
        <f t="shared" si="114"/>
        <v>0</v>
      </c>
      <c r="R88" s="111">
        <f t="shared" si="114"/>
        <v>0</v>
      </c>
      <c r="S88" s="111">
        <f t="shared" si="114"/>
        <v>0</v>
      </c>
      <c r="T88" s="111">
        <f t="shared" si="114"/>
        <v>0</v>
      </c>
      <c r="U88" s="111">
        <f t="shared" si="114"/>
        <v>0</v>
      </c>
      <c r="V88" s="111">
        <f t="shared" si="114"/>
        <v>0</v>
      </c>
      <c r="W88" s="111">
        <f t="shared" si="114"/>
        <v>0</v>
      </c>
      <c r="X88" s="111">
        <f t="shared" si="114"/>
        <v>0</v>
      </c>
      <c r="Y88" s="111">
        <f t="shared" si="114"/>
        <v>0</v>
      </c>
      <c r="Z88" s="111">
        <f t="shared" si="114"/>
        <v>0</v>
      </c>
      <c r="AA88" s="111">
        <f t="shared" si="114"/>
        <v>0</v>
      </c>
      <c r="AB88" s="111">
        <f t="shared" si="114"/>
        <v>0</v>
      </c>
      <c r="AC88" s="111">
        <f t="shared" si="114"/>
        <v>0</v>
      </c>
      <c r="AD88" s="111">
        <f t="shared" si="114"/>
        <v>0</v>
      </c>
      <c r="AE88" s="111">
        <f t="shared" si="114"/>
        <v>0</v>
      </c>
      <c r="AF88" s="111">
        <f t="shared" si="114"/>
        <v>0</v>
      </c>
      <c r="AG88" s="297"/>
      <c r="AH88" s="111">
        <f t="shared" ref="AH88:BA88" si="115">SUM(AH89:AH90)</f>
        <v>0</v>
      </c>
      <c r="AI88" s="111">
        <f t="shared" si="115"/>
        <v>0</v>
      </c>
      <c r="AJ88" s="111">
        <f t="shared" si="115"/>
        <v>0</v>
      </c>
      <c r="AK88" s="111">
        <f t="shared" si="115"/>
        <v>0</v>
      </c>
      <c r="AL88" s="111">
        <f t="shared" si="115"/>
        <v>0</v>
      </c>
      <c r="AM88" s="111">
        <f t="shared" si="115"/>
        <v>0</v>
      </c>
      <c r="AN88" s="111">
        <f t="shared" si="115"/>
        <v>0</v>
      </c>
      <c r="AO88" s="111">
        <f t="shared" si="115"/>
        <v>0</v>
      </c>
      <c r="AP88" s="111">
        <f t="shared" si="115"/>
        <v>0</v>
      </c>
      <c r="AQ88" s="111">
        <f t="shared" si="115"/>
        <v>0</v>
      </c>
      <c r="AR88" s="111">
        <f t="shared" si="115"/>
        <v>0</v>
      </c>
      <c r="AS88" s="111">
        <f t="shared" si="115"/>
        <v>0</v>
      </c>
      <c r="AT88" s="111">
        <f t="shared" si="115"/>
        <v>0</v>
      </c>
      <c r="AU88" s="111">
        <f t="shared" si="115"/>
        <v>0</v>
      </c>
      <c r="AV88" s="111">
        <f t="shared" si="115"/>
        <v>0</v>
      </c>
      <c r="AW88" s="111">
        <f t="shared" si="115"/>
        <v>0</v>
      </c>
      <c r="AX88" s="111">
        <f t="shared" si="115"/>
        <v>0</v>
      </c>
      <c r="AY88" s="111">
        <f t="shared" si="115"/>
        <v>0</v>
      </c>
      <c r="AZ88" s="111">
        <f t="shared" si="115"/>
        <v>0</v>
      </c>
      <c r="BA88" s="111">
        <f t="shared" si="115"/>
        <v>0</v>
      </c>
      <c r="BB88" s="105" t="s">
        <v>212</v>
      </c>
      <c r="BC88" s="110"/>
      <c r="BD88" s="110"/>
      <c r="BE88" s="132">
        <v>2016</v>
      </c>
      <c r="BF88" s="110"/>
      <c r="BG88" s="110"/>
    </row>
    <row r="89" spans="1:59" s="124" customFormat="1" ht="22.2" customHeight="1">
      <c r="A89" s="419" t="s">
        <v>45</v>
      </c>
      <c r="B89" s="499" t="s">
        <v>624</v>
      </c>
      <c r="C89" s="106"/>
      <c r="D89" s="106">
        <f t="shared" si="109"/>
        <v>0</v>
      </c>
      <c r="E89" s="106"/>
      <c r="F89" s="106"/>
      <c r="G89" s="106"/>
      <c r="H89" s="106"/>
      <c r="I89" s="106"/>
      <c r="J89" s="106"/>
      <c r="K89" s="106"/>
      <c r="L89" s="292"/>
      <c r="M89" s="106"/>
      <c r="N89" s="106"/>
      <c r="O89" s="106"/>
      <c r="P89" s="106"/>
      <c r="Q89" s="106"/>
      <c r="R89" s="106"/>
      <c r="S89" s="106"/>
      <c r="T89" s="106"/>
      <c r="U89" s="106"/>
      <c r="V89" s="106"/>
      <c r="W89" s="106"/>
      <c r="X89" s="106"/>
      <c r="Y89" s="106"/>
      <c r="Z89" s="106"/>
      <c r="AA89" s="106"/>
      <c r="AB89" s="106"/>
      <c r="AC89" s="106"/>
      <c r="AD89" s="106"/>
      <c r="AE89" s="106"/>
      <c r="AF89" s="106"/>
      <c r="AG89" s="297"/>
      <c r="AH89" s="106"/>
      <c r="AI89" s="106"/>
      <c r="AJ89" s="106"/>
      <c r="AK89" s="106"/>
      <c r="AL89" s="106"/>
      <c r="AM89" s="106"/>
      <c r="AN89" s="106"/>
      <c r="AO89" s="106"/>
      <c r="AP89" s="106"/>
      <c r="AQ89" s="106"/>
      <c r="AR89" s="106"/>
      <c r="AS89" s="106"/>
      <c r="AT89" s="106"/>
      <c r="AU89" s="106"/>
      <c r="AV89" s="106"/>
      <c r="AW89" s="106"/>
      <c r="AX89" s="106"/>
      <c r="AY89" s="106"/>
      <c r="AZ89" s="106"/>
      <c r="BA89" s="106"/>
      <c r="BB89" s="105" t="s">
        <v>212</v>
      </c>
      <c r="BC89" s="104"/>
      <c r="BD89" s="104"/>
      <c r="BE89" s="132">
        <v>2016</v>
      </c>
      <c r="BF89" s="104"/>
      <c r="BG89" s="104"/>
    </row>
    <row r="90" spans="1:59" s="124" customFormat="1" ht="22.2" customHeight="1">
      <c r="A90" s="419" t="s">
        <v>45</v>
      </c>
      <c r="B90" s="68"/>
      <c r="C90" s="106"/>
      <c r="D90" s="106">
        <f t="shared" si="109"/>
        <v>0</v>
      </c>
      <c r="E90" s="106"/>
      <c r="F90" s="106"/>
      <c r="G90" s="106"/>
      <c r="H90" s="106"/>
      <c r="I90" s="106"/>
      <c r="J90" s="106"/>
      <c r="K90" s="106"/>
      <c r="L90" s="292"/>
      <c r="M90" s="106"/>
      <c r="N90" s="106"/>
      <c r="O90" s="106"/>
      <c r="P90" s="106"/>
      <c r="Q90" s="106"/>
      <c r="R90" s="106"/>
      <c r="S90" s="106"/>
      <c r="T90" s="106"/>
      <c r="U90" s="106"/>
      <c r="V90" s="106"/>
      <c r="W90" s="106"/>
      <c r="X90" s="106"/>
      <c r="Y90" s="106"/>
      <c r="Z90" s="106"/>
      <c r="AA90" s="106"/>
      <c r="AB90" s="106"/>
      <c r="AC90" s="106"/>
      <c r="AD90" s="106"/>
      <c r="AE90" s="106"/>
      <c r="AF90" s="106"/>
      <c r="AG90" s="297"/>
      <c r="AH90" s="106"/>
      <c r="AI90" s="106"/>
      <c r="AJ90" s="106"/>
      <c r="AK90" s="106"/>
      <c r="AL90" s="106"/>
      <c r="AM90" s="106"/>
      <c r="AN90" s="106"/>
      <c r="AO90" s="106"/>
      <c r="AP90" s="106"/>
      <c r="AQ90" s="106"/>
      <c r="AR90" s="106"/>
      <c r="AS90" s="106"/>
      <c r="AT90" s="106"/>
      <c r="AU90" s="106"/>
      <c r="AV90" s="106"/>
      <c r="AW90" s="106"/>
      <c r="AX90" s="106"/>
      <c r="AY90" s="106"/>
      <c r="AZ90" s="106"/>
      <c r="BA90" s="106"/>
      <c r="BB90" s="105" t="s">
        <v>212</v>
      </c>
      <c r="BC90" s="104"/>
      <c r="BD90" s="104"/>
      <c r="BE90" s="132">
        <v>2016</v>
      </c>
      <c r="BF90" s="104"/>
      <c r="BG90" s="104"/>
    </row>
    <row r="91" spans="1:59" s="148" customFormat="1" ht="22.2" customHeight="1">
      <c r="A91" s="422">
        <v>1</v>
      </c>
      <c r="B91" s="307" t="s">
        <v>205</v>
      </c>
      <c r="C91" s="140">
        <f>SUM(C92,C95)</f>
        <v>0</v>
      </c>
      <c r="D91" s="140">
        <f>SUM(D92+D95)</f>
        <v>0</v>
      </c>
      <c r="E91" s="140">
        <f t="shared" ref="E91:K91" si="116">SUM(E92,E95)</f>
        <v>0</v>
      </c>
      <c r="F91" s="140">
        <f t="shared" si="116"/>
        <v>0</v>
      </c>
      <c r="G91" s="140">
        <f t="shared" si="116"/>
        <v>0</v>
      </c>
      <c r="H91" s="140">
        <f t="shared" si="116"/>
        <v>0</v>
      </c>
      <c r="I91" s="111">
        <f t="shared" si="116"/>
        <v>0</v>
      </c>
      <c r="J91" s="111">
        <f t="shared" si="116"/>
        <v>0</v>
      </c>
      <c r="K91" s="111">
        <f t="shared" si="116"/>
        <v>0</v>
      </c>
      <c r="L91" s="292"/>
      <c r="M91" s="111">
        <f t="shared" ref="M91:AF91" si="117">SUM(M92,M95)</f>
        <v>0</v>
      </c>
      <c r="N91" s="111">
        <f t="shared" si="117"/>
        <v>0</v>
      </c>
      <c r="O91" s="111">
        <f t="shared" si="117"/>
        <v>0</v>
      </c>
      <c r="P91" s="140">
        <f t="shared" si="117"/>
        <v>0</v>
      </c>
      <c r="Q91" s="111">
        <f t="shared" si="117"/>
        <v>0</v>
      </c>
      <c r="R91" s="111">
        <f t="shared" si="117"/>
        <v>0</v>
      </c>
      <c r="S91" s="111">
        <f t="shared" si="117"/>
        <v>0</v>
      </c>
      <c r="T91" s="111">
        <f t="shared" si="117"/>
        <v>0</v>
      </c>
      <c r="U91" s="140">
        <f t="shared" si="117"/>
        <v>0</v>
      </c>
      <c r="V91" s="111">
        <f t="shared" si="117"/>
        <v>0</v>
      </c>
      <c r="W91" s="111">
        <f t="shared" si="117"/>
        <v>0</v>
      </c>
      <c r="X91" s="111">
        <f t="shared" si="117"/>
        <v>0</v>
      </c>
      <c r="Y91" s="140">
        <f t="shared" si="117"/>
        <v>0</v>
      </c>
      <c r="Z91" s="111">
        <f t="shared" si="117"/>
        <v>0</v>
      </c>
      <c r="AA91" s="111">
        <f t="shared" si="117"/>
        <v>0</v>
      </c>
      <c r="AB91" s="111">
        <f t="shared" si="117"/>
        <v>0</v>
      </c>
      <c r="AC91" s="111">
        <f t="shared" si="117"/>
        <v>0</v>
      </c>
      <c r="AD91" s="111">
        <f t="shared" si="117"/>
        <v>0</v>
      </c>
      <c r="AE91" s="111">
        <f t="shared" si="117"/>
        <v>0</v>
      </c>
      <c r="AF91" s="111">
        <f t="shared" si="117"/>
        <v>0</v>
      </c>
      <c r="AG91" s="297"/>
      <c r="AH91" s="111">
        <f t="shared" ref="AH91:BA91" si="118">SUM(AH92,AH95)</f>
        <v>0</v>
      </c>
      <c r="AI91" s="111">
        <f t="shared" si="118"/>
        <v>0</v>
      </c>
      <c r="AJ91" s="111">
        <f t="shared" si="118"/>
        <v>0</v>
      </c>
      <c r="AK91" s="111">
        <f t="shared" si="118"/>
        <v>0</v>
      </c>
      <c r="AL91" s="111">
        <f t="shared" si="118"/>
        <v>0</v>
      </c>
      <c r="AM91" s="111">
        <f t="shared" si="118"/>
        <v>0</v>
      </c>
      <c r="AN91" s="111">
        <f t="shared" si="118"/>
        <v>0</v>
      </c>
      <c r="AO91" s="111">
        <f t="shared" si="118"/>
        <v>0</v>
      </c>
      <c r="AP91" s="111">
        <f t="shared" si="118"/>
        <v>0</v>
      </c>
      <c r="AQ91" s="111">
        <f t="shared" si="118"/>
        <v>0</v>
      </c>
      <c r="AR91" s="111">
        <f t="shared" si="118"/>
        <v>0</v>
      </c>
      <c r="AS91" s="140">
        <f t="shared" si="118"/>
        <v>0</v>
      </c>
      <c r="AT91" s="140">
        <f t="shared" si="118"/>
        <v>0</v>
      </c>
      <c r="AU91" s="111">
        <f t="shared" si="118"/>
        <v>0</v>
      </c>
      <c r="AV91" s="111">
        <f t="shared" si="118"/>
        <v>0</v>
      </c>
      <c r="AW91" s="111">
        <f t="shared" si="118"/>
        <v>0</v>
      </c>
      <c r="AX91" s="111">
        <f t="shared" si="118"/>
        <v>0</v>
      </c>
      <c r="AY91" s="111">
        <f t="shared" si="118"/>
        <v>0</v>
      </c>
      <c r="AZ91" s="111">
        <f t="shared" si="118"/>
        <v>0</v>
      </c>
      <c r="BA91" s="111">
        <f t="shared" si="118"/>
        <v>0</v>
      </c>
      <c r="BB91" s="105" t="s">
        <v>212</v>
      </c>
      <c r="BC91" s="110"/>
      <c r="BD91" s="139"/>
      <c r="BE91" s="132">
        <v>2016</v>
      </c>
      <c r="BF91" s="138"/>
      <c r="BG91" s="138"/>
    </row>
    <row r="92" spans="1:59" s="145" customFormat="1" ht="22.2" customHeight="1">
      <c r="A92" s="418" t="s">
        <v>48</v>
      </c>
      <c r="B92" s="112" t="s">
        <v>281</v>
      </c>
      <c r="C92" s="111"/>
      <c r="D92" s="111">
        <f t="shared" ref="D92:D97" si="119">SUM(E92:BA92)</f>
        <v>0</v>
      </c>
      <c r="E92" s="111">
        <f t="shared" ref="E92:K92" si="120">SUM(E93:E94)</f>
        <v>0</v>
      </c>
      <c r="F92" s="111">
        <f t="shared" si="120"/>
        <v>0</v>
      </c>
      <c r="G92" s="111">
        <f t="shared" si="120"/>
        <v>0</v>
      </c>
      <c r="H92" s="111">
        <f t="shared" si="120"/>
        <v>0</v>
      </c>
      <c r="I92" s="111">
        <f t="shared" si="120"/>
        <v>0</v>
      </c>
      <c r="J92" s="111">
        <f t="shared" si="120"/>
        <v>0</v>
      </c>
      <c r="K92" s="111">
        <f t="shared" si="120"/>
        <v>0</v>
      </c>
      <c r="L92" s="292"/>
      <c r="M92" s="111">
        <f t="shared" ref="M92:AF92" si="121">SUM(M93:M94)</f>
        <v>0</v>
      </c>
      <c r="N92" s="111">
        <f t="shared" si="121"/>
        <v>0</v>
      </c>
      <c r="O92" s="111">
        <f t="shared" si="121"/>
        <v>0</v>
      </c>
      <c r="P92" s="111">
        <f t="shared" si="121"/>
        <v>0</v>
      </c>
      <c r="Q92" s="111">
        <f t="shared" si="121"/>
        <v>0</v>
      </c>
      <c r="R92" s="111">
        <f t="shared" si="121"/>
        <v>0</v>
      </c>
      <c r="S92" s="111">
        <f t="shared" si="121"/>
        <v>0</v>
      </c>
      <c r="T92" s="111">
        <f t="shared" si="121"/>
        <v>0</v>
      </c>
      <c r="U92" s="111">
        <f t="shared" si="121"/>
        <v>0</v>
      </c>
      <c r="V92" s="111">
        <f t="shared" si="121"/>
        <v>0</v>
      </c>
      <c r="W92" s="111">
        <f t="shared" si="121"/>
        <v>0</v>
      </c>
      <c r="X92" s="111">
        <f t="shared" si="121"/>
        <v>0</v>
      </c>
      <c r="Y92" s="111">
        <f t="shared" si="121"/>
        <v>0</v>
      </c>
      <c r="Z92" s="111">
        <f t="shared" si="121"/>
        <v>0</v>
      </c>
      <c r="AA92" s="111">
        <f t="shared" si="121"/>
        <v>0</v>
      </c>
      <c r="AB92" s="111">
        <f t="shared" si="121"/>
        <v>0</v>
      </c>
      <c r="AC92" s="111">
        <f t="shared" si="121"/>
        <v>0</v>
      </c>
      <c r="AD92" s="111">
        <f t="shared" si="121"/>
        <v>0</v>
      </c>
      <c r="AE92" s="111">
        <f t="shared" si="121"/>
        <v>0</v>
      </c>
      <c r="AF92" s="111">
        <f t="shared" si="121"/>
        <v>0</v>
      </c>
      <c r="AG92" s="297"/>
      <c r="AH92" s="111">
        <f t="shared" ref="AH92:BA92" si="122">SUM(AH93:AH94)</f>
        <v>0</v>
      </c>
      <c r="AI92" s="111">
        <f t="shared" si="122"/>
        <v>0</v>
      </c>
      <c r="AJ92" s="111">
        <f t="shared" si="122"/>
        <v>0</v>
      </c>
      <c r="AK92" s="111">
        <f t="shared" si="122"/>
        <v>0</v>
      </c>
      <c r="AL92" s="111">
        <f t="shared" si="122"/>
        <v>0</v>
      </c>
      <c r="AM92" s="111">
        <f t="shared" si="122"/>
        <v>0</v>
      </c>
      <c r="AN92" s="111">
        <f t="shared" si="122"/>
        <v>0</v>
      </c>
      <c r="AO92" s="111">
        <f t="shared" si="122"/>
        <v>0</v>
      </c>
      <c r="AP92" s="111">
        <f t="shared" si="122"/>
        <v>0</v>
      </c>
      <c r="AQ92" s="111">
        <f t="shared" si="122"/>
        <v>0</v>
      </c>
      <c r="AR92" s="111">
        <f t="shared" si="122"/>
        <v>0</v>
      </c>
      <c r="AS92" s="111">
        <f t="shared" si="122"/>
        <v>0</v>
      </c>
      <c r="AT92" s="111">
        <f t="shared" si="122"/>
        <v>0</v>
      </c>
      <c r="AU92" s="111">
        <f t="shared" si="122"/>
        <v>0</v>
      </c>
      <c r="AV92" s="111">
        <f t="shared" si="122"/>
        <v>0</v>
      </c>
      <c r="AW92" s="111">
        <f t="shared" si="122"/>
        <v>0</v>
      </c>
      <c r="AX92" s="111">
        <f t="shared" si="122"/>
        <v>0</v>
      </c>
      <c r="AY92" s="111">
        <f t="shared" si="122"/>
        <v>0</v>
      </c>
      <c r="AZ92" s="111">
        <f t="shared" si="122"/>
        <v>0</v>
      </c>
      <c r="BA92" s="111">
        <f t="shared" si="122"/>
        <v>0</v>
      </c>
      <c r="BB92" s="105" t="s">
        <v>212</v>
      </c>
      <c r="BC92" s="110"/>
      <c r="BD92" s="110"/>
      <c r="BE92" s="132">
        <v>2016</v>
      </c>
      <c r="BF92" s="110"/>
      <c r="BG92" s="110"/>
    </row>
    <row r="93" spans="1:59" s="133" customFormat="1" ht="22.2" customHeight="1">
      <c r="A93" s="418" t="s">
        <v>48</v>
      </c>
      <c r="B93" s="114"/>
      <c r="C93" s="136"/>
      <c r="D93" s="136">
        <f t="shared" si="119"/>
        <v>0</v>
      </c>
      <c r="E93" s="136"/>
      <c r="F93" s="136"/>
      <c r="G93" s="136"/>
      <c r="H93" s="136"/>
      <c r="I93" s="106"/>
      <c r="J93" s="106"/>
      <c r="K93" s="106"/>
      <c r="L93" s="292"/>
      <c r="M93" s="106"/>
      <c r="N93" s="106"/>
      <c r="O93" s="106"/>
      <c r="P93" s="136"/>
      <c r="Q93" s="106"/>
      <c r="R93" s="106"/>
      <c r="S93" s="106"/>
      <c r="T93" s="106"/>
      <c r="U93" s="136"/>
      <c r="V93" s="106"/>
      <c r="W93" s="106"/>
      <c r="X93" s="106"/>
      <c r="Y93" s="136"/>
      <c r="Z93" s="106"/>
      <c r="AA93" s="106"/>
      <c r="AB93" s="106"/>
      <c r="AC93" s="106"/>
      <c r="AD93" s="106"/>
      <c r="AE93" s="106"/>
      <c r="AF93" s="106"/>
      <c r="AG93" s="297"/>
      <c r="AH93" s="106"/>
      <c r="AI93" s="106"/>
      <c r="AJ93" s="106"/>
      <c r="AK93" s="106"/>
      <c r="AL93" s="106"/>
      <c r="AM93" s="106"/>
      <c r="AN93" s="106"/>
      <c r="AO93" s="106"/>
      <c r="AP93" s="106"/>
      <c r="AQ93" s="106"/>
      <c r="AR93" s="106"/>
      <c r="AS93" s="136"/>
      <c r="AT93" s="136"/>
      <c r="AU93" s="106"/>
      <c r="AV93" s="106"/>
      <c r="AW93" s="106"/>
      <c r="AX93" s="106"/>
      <c r="AY93" s="106"/>
      <c r="AZ93" s="106"/>
      <c r="BA93" s="106"/>
      <c r="BB93" s="105" t="s">
        <v>212</v>
      </c>
      <c r="BC93" s="104"/>
      <c r="BD93" s="143"/>
      <c r="BE93" s="132">
        <v>2016</v>
      </c>
      <c r="BF93" s="134"/>
      <c r="BG93" s="134"/>
    </row>
    <row r="94" spans="1:59" s="133" customFormat="1" ht="22.2" customHeight="1">
      <c r="A94" s="418" t="s">
        <v>48</v>
      </c>
      <c r="B94" s="114"/>
      <c r="C94" s="136"/>
      <c r="D94" s="136">
        <f t="shared" si="119"/>
        <v>0</v>
      </c>
      <c r="E94" s="136"/>
      <c r="F94" s="136"/>
      <c r="G94" s="136"/>
      <c r="H94" s="136"/>
      <c r="I94" s="106"/>
      <c r="J94" s="106"/>
      <c r="K94" s="106"/>
      <c r="L94" s="292"/>
      <c r="M94" s="106"/>
      <c r="N94" s="106"/>
      <c r="O94" s="106"/>
      <c r="P94" s="136"/>
      <c r="Q94" s="106"/>
      <c r="R94" s="106"/>
      <c r="S94" s="106"/>
      <c r="T94" s="106"/>
      <c r="U94" s="136"/>
      <c r="V94" s="106"/>
      <c r="W94" s="106"/>
      <c r="X94" s="106"/>
      <c r="Y94" s="136"/>
      <c r="Z94" s="106"/>
      <c r="AA94" s="106"/>
      <c r="AB94" s="106"/>
      <c r="AC94" s="106"/>
      <c r="AD94" s="106"/>
      <c r="AE94" s="106"/>
      <c r="AF94" s="106"/>
      <c r="AG94" s="297"/>
      <c r="AH94" s="106"/>
      <c r="AI94" s="106"/>
      <c r="AJ94" s="106"/>
      <c r="AK94" s="106"/>
      <c r="AL94" s="106"/>
      <c r="AM94" s="106"/>
      <c r="AN94" s="106"/>
      <c r="AO94" s="106"/>
      <c r="AP94" s="106"/>
      <c r="AQ94" s="106"/>
      <c r="AR94" s="106"/>
      <c r="AS94" s="136"/>
      <c r="AT94" s="136"/>
      <c r="AU94" s="106"/>
      <c r="AV94" s="106"/>
      <c r="AW94" s="106"/>
      <c r="AX94" s="106"/>
      <c r="AY94" s="106"/>
      <c r="AZ94" s="106"/>
      <c r="BA94" s="106"/>
      <c r="BB94" s="105" t="s">
        <v>212</v>
      </c>
      <c r="BC94" s="104"/>
      <c r="BD94" s="143"/>
      <c r="BE94" s="132">
        <v>2016</v>
      </c>
      <c r="BF94" s="134"/>
      <c r="BG94" s="134"/>
    </row>
    <row r="95" spans="1:59" s="145" customFormat="1" ht="22.2" customHeight="1">
      <c r="A95" s="418" t="s">
        <v>48</v>
      </c>
      <c r="B95" s="112" t="s">
        <v>282</v>
      </c>
      <c r="C95" s="111"/>
      <c r="D95" s="111">
        <f t="shared" si="119"/>
        <v>0</v>
      </c>
      <c r="E95" s="111">
        <f t="shared" ref="E95:K95" si="123">SUM(E96:E97)</f>
        <v>0</v>
      </c>
      <c r="F95" s="111">
        <f t="shared" si="123"/>
        <v>0</v>
      </c>
      <c r="G95" s="111">
        <f t="shared" si="123"/>
        <v>0</v>
      </c>
      <c r="H95" s="111">
        <f t="shared" si="123"/>
        <v>0</v>
      </c>
      <c r="I95" s="111">
        <f t="shared" si="123"/>
        <v>0</v>
      </c>
      <c r="J95" s="111">
        <f t="shared" si="123"/>
        <v>0</v>
      </c>
      <c r="K95" s="111">
        <f t="shared" si="123"/>
        <v>0</v>
      </c>
      <c r="L95" s="292"/>
      <c r="M95" s="111">
        <f t="shared" ref="M95:AF95" si="124">SUM(M96:M97)</f>
        <v>0</v>
      </c>
      <c r="N95" s="111">
        <f t="shared" si="124"/>
        <v>0</v>
      </c>
      <c r="O95" s="111">
        <f t="shared" si="124"/>
        <v>0</v>
      </c>
      <c r="P95" s="111">
        <f t="shared" si="124"/>
        <v>0</v>
      </c>
      <c r="Q95" s="111">
        <f t="shared" si="124"/>
        <v>0</v>
      </c>
      <c r="R95" s="111">
        <f t="shared" si="124"/>
        <v>0</v>
      </c>
      <c r="S95" s="111">
        <f t="shared" si="124"/>
        <v>0</v>
      </c>
      <c r="T95" s="111">
        <f t="shared" si="124"/>
        <v>0</v>
      </c>
      <c r="U95" s="111">
        <f t="shared" si="124"/>
        <v>0</v>
      </c>
      <c r="V95" s="111">
        <f t="shared" si="124"/>
        <v>0</v>
      </c>
      <c r="W95" s="111">
        <f t="shared" si="124"/>
        <v>0</v>
      </c>
      <c r="X95" s="111">
        <f t="shared" si="124"/>
        <v>0</v>
      </c>
      <c r="Y95" s="111">
        <f t="shared" si="124"/>
        <v>0</v>
      </c>
      <c r="Z95" s="111">
        <f t="shared" si="124"/>
        <v>0</v>
      </c>
      <c r="AA95" s="111">
        <f t="shared" si="124"/>
        <v>0</v>
      </c>
      <c r="AB95" s="111">
        <f t="shared" si="124"/>
        <v>0</v>
      </c>
      <c r="AC95" s="111">
        <f t="shared" si="124"/>
        <v>0</v>
      </c>
      <c r="AD95" s="111">
        <f t="shared" si="124"/>
        <v>0</v>
      </c>
      <c r="AE95" s="111">
        <f t="shared" si="124"/>
        <v>0</v>
      </c>
      <c r="AF95" s="111">
        <f t="shared" si="124"/>
        <v>0</v>
      </c>
      <c r="AG95" s="297"/>
      <c r="AH95" s="111">
        <f t="shared" ref="AH95:BA95" si="125">SUM(AH96:AH97)</f>
        <v>0</v>
      </c>
      <c r="AI95" s="111">
        <f t="shared" si="125"/>
        <v>0</v>
      </c>
      <c r="AJ95" s="111">
        <f t="shared" si="125"/>
        <v>0</v>
      </c>
      <c r="AK95" s="111">
        <f t="shared" si="125"/>
        <v>0</v>
      </c>
      <c r="AL95" s="111">
        <f t="shared" si="125"/>
        <v>0</v>
      </c>
      <c r="AM95" s="111">
        <f t="shared" si="125"/>
        <v>0</v>
      </c>
      <c r="AN95" s="111">
        <f t="shared" si="125"/>
        <v>0</v>
      </c>
      <c r="AO95" s="111">
        <f t="shared" si="125"/>
        <v>0</v>
      </c>
      <c r="AP95" s="111">
        <f t="shared" si="125"/>
        <v>0</v>
      </c>
      <c r="AQ95" s="111">
        <f t="shared" si="125"/>
        <v>0</v>
      </c>
      <c r="AR95" s="111">
        <f t="shared" si="125"/>
        <v>0</v>
      </c>
      <c r="AS95" s="111">
        <f t="shared" si="125"/>
        <v>0</v>
      </c>
      <c r="AT95" s="111">
        <f t="shared" si="125"/>
        <v>0</v>
      </c>
      <c r="AU95" s="111">
        <f t="shared" si="125"/>
        <v>0</v>
      </c>
      <c r="AV95" s="111">
        <f t="shared" si="125"/>
        <v>0</v>
      </c>
      <c r="AW95" s="111">
        <f t="shared" si="125"/>
        <v>0</v>
      </c>
      <c r="AX95" s="111">
        <f t="shared" si="125"/>
        <v>0</v>
      </c>
      <c r="AY95" s="111">
        <f t="shared" si="125"/>
        <v>0</v>
      </c>
      <c r="AZ95" s="111">
        <f t="shared" si="125"/>
        <v>0</v>
      </c>
      <c r="BA95" s="111">
        <f t="shared" si="125"/>
        <v>0</v>
      </c>
      <c r="BB95" s="105" t="s">
        <v>212</v>
      </c>
      <c r="BC95" s="110"/>
      <c r="BD95" s="110"/>
      <c r="BE95" s="132">
        <v>2016</v>
      </c>
      <c r="BF95" s="110"/>
      <c r="BG95" s="110"/>
    </row>
    <row r="96" spans="1:59" s="124" customFormat="1" ht="22.2" customHeight="1">
      <c r="A96" s="419" t="s">
        <v>48</v>
      </c>
      <c r="B96" s="68" t="s">
        <v>423</v>
      </c>
      <c r="C96" s="106"/>
      <c r="D96" s="106">
        <f t="shared" si="119"/>
        <v>0</v>
      </c>
      <c r="E96" s="106"/>
      <c r="F96" s="106"/>
      <c r="G96" s="106"/>
      <c r="H96" s="106"/>
      <c r="I96" s="106"/>
      <c r="J96" s="106"/>
      <c r="K96" s="106"/>
      <c r="L96" s="292"/>
      <c r="M96" s="106"/>
      <c r="N96" s="106"/>
      <c r="O96" s="106"/>
      <c r="P96" s="106"/>
      <c r="Q96" s="106"/>
      <c r="R96" s="106"/>
      <c r="S96" s="106"/>
      <c r="T96" s="106"/>
      <c r="U96" s="106"/>
      <c r="V96" s="106"/>
      <c r="W96" s="106"/>
      <c r="X96" s="106"/>
      <c r="Y96" s="106"/>
      <c r="Z96" s="106"/>
      <c r="AA96" s="106"/>
      <c r="AB96" s="106"/>
      <c r="AC96" s="106"/>
      <c r="AD96" s="106"/>
      <c r="AE96" s="106"/>
      <c r="AF96" s="106"/>
      <c r="AG96" s="297"/>
      <c r="AH96" s="106"/>
      <c r="AI96" s="106"/>
      <c r="AJ96" s="106"/>
      <c r="AK96" s="106"/>
      <c r="AL96" s="106"/>
      <c r="AM96" s="106"/>
      <c r="AN96" s="106"/>
      <c r="AO96" s="106"/>
      <c r="AP96" s="106"/>
      <c r="AQ96" s="106"/>
      <c r="AR96" s="106"/>
      <c r="AS96" s="106"/>
      <c r="AT96" s="106"/>
      <c r="AU96" s="106"/>
      <c r="AV96" s="106"/>
      <c r="AW96" s="106"/>
      <c r="AX96" s="106"/>
      <c r="AY96" s="106"/>
      <c r="AZ96" s="106"/>
      <c r="BA96" s="106"/>
      <c r="BB96" s="105" t="s">
        <v>212</v>
      </c>
      <c r="BC96" s="104"/>
      <c r="BD96" s="104"/>
      <c r="BE96" s="132">
        <v>2016</v>
      </c>
      <c r="BF96" s="104"/>
      <c r="BG96" s="104"/>
    </row>
    <row r="97" spans="1:59" s="124" customFormat="1" ht="22.2" customHeight="1">
      <c r="A97" s="419" t="s">
        <v>48</v>
      </c>
      <c r="B97" s="107"/>
      <c r="C97" s="106"/>
      <c r="D97" s="106">
        <f t="shared" si="119"/>
        <v>0</v>
      </c>
      <c r="E97" s="106"/>
      <c r="F97" s="106"/>
      <c r="G97" s="106"/>
      <c r="H97" s="106"/>
      <c r="I97" s="106"/>
      <c r="J97" s="106"/>
      <c r="K97" s="106"/>
      <c r="L97" s="292"/>
      <c r="M97" s="106"/>
      <c r="N97" s="106"/>
      <c r="O97" s="106"/>
      <c r="P97" s="106"/>
      <c r="Q97" s="106"/>
      <c r="R97" s="106"/>
      <c r="S97" s="106"/>
      <c r="T97" s="106"/>
      <c r="U97" s="106"/>
      <c r="V97" s="106"/>
      <c r="W97" s="106"/>
      <c r="X97" s="106"/>
      <c r="Y97" s="106"/>
      <c r="Z97" s="106"/>
      <c r="AA97" s="106"/>
      <c r="AB97" s="106"/>
      <c r="AC97" s="106"/>
      <c r="AD97" s="106"/>
      <c r="AE97" s="106"/>
      <c r="AF97" s="106"/>
      <c r="AG97" s="297"/>
      <c r="AH97" s="106"/>
      <c r="AI97" s="106"/>
      <c r="AJ97" s="106"/>
      <c r="AK97" s="106"/>
      <c r="AL97" s="106"/>
      <c r="AM97" s="106"/>
      <c r="AN97" s="106"/>
      <c r="AO97" s="106"/>
      <c r="AP97" s="106"/>
      <c r="AQ97" s="106"/>
      <c r="AR97" s="106"/>
      <c r="AS97" s="106"/>
      <c r="AT97" s="106"/>
      <c r="AU97" s="106"/>
      <c r="AV97" s="106"/>
      <c r="AW97" s="106"/>
      <c r="AX97" s="106"/>
      <c r="AY97" s="106"/>
      <c r="AZ97" s="106"/>
      <c r="BA97" s="106"/>
      <c r="BB97" s="105" t="s">
        <v>212</v>
      </c>
      <c r="BC97" s="104"/>
      <c r="BD97" s="104"/>
      <c r="BE97" s="132">
        <v>2016</v>
      </c>
      <c r="BF97" s="104"/>
      <c r="BG97" s="104"/>
    </row>
    <row r="98" spans="1:59" s="131" customFormat="1" ht="22.2" customHeight="1">
      <c r="A98" s="418" t="s">
        <v>51</v>
      </c>
      <c r="B98" s="261" t="s">
        <v>291</v>
      </c>
      <c r="C98" s="111">
        <f>SUM(C99,C102)</f>
        <v>0</v>
      </c>
      <c r="D98" s="111">
        <f>SUM(D99+D102)</f>
        <v>0</v>
      </c>
      <c r="E98" s="111">
        <f t="shared" ref="E98:K98" si="126">SUM(E99,E102)</f>
        <v>0</v>
      </c>
      <c r="F98" s="111">
        <f t="shared" si="126"/>
        <v>0</v>
      </c>
      <c r="G98" s="111">
        <f t="shared" si="126"/>
        <v>0</v>
      </c>
      <c r="H98" s="111">
        <f t="shared" si="126"/>
        <v>0</v>
      </c>
      <c r="I98" s="111">
        <f t="shared" si="126"/>
        <v>0</v>
      </c>
      <c r="J98" s="111">
        <f t="shared" si="126"/>
        <v>0</v>
      </c>
      <c r="K98" s="111">
        <f t="shared" si="126"/>
        <v>0</v>
      </c>
      <c r="L98" s="292"/>
      <c r="M98" s="111">
        <f t="shared" ref="M98:AF98" si="127">SUM(M99,M102)</f>
        <v>0</v>
      </c>
      <c r="N98" s="111">
        <f t="shared" si="127"/>
        <v>0</v>
      </c>
      <c r="O98" s="111">
        <f t="shared" si="127"/>
        <v>0</v>
      </c>
      <c r="P98" s="111">
        <f t="shared" si="127"/>
        <v>0</v>
      </c>
      <c r="Q98" s="111">
        <f t="shared" si="127"/>
        <v>0</v>
      </c>
      <c r="R98" s="111">
        <f t="shared" si="127"/>
        <v>0</v>
      </c>
      <c r="S98" s="111">
        <f t="shared" si="127"/>
        <v>0</v>
      </c>
      <c r="T98" s="111">
        <f t="shared" si="127"/>
        <v>0</v>
      </c>
      <c r="U98" s="111">
        <f t="shared" si="127"/>
        <v>0</v>
      </c>
      <c r="V98" s="111">
        <f t="shared" si="127"/>
        <v>0</v>
      </c>
      <c r="W98" s="111">
        <f t="shared" si="127"/>
        <v>0</v>
      </c>
      <c r="X98" s="111">
        <f t="shared" si="127"/>
        <v>0</v>
      </c>
      <c r="Y98" s="111">
        <f t="shared" si="127"/>
        <v>0</v>
      </c>
      <c r="Z98" s="111">
        <f t="shared" si="127"/>
        <v>0</v>
      </c>
      <c r="AA98" s="111">
        <f t="shared" si="127"/>
        <v>0</v>
      </c>
      <c r="AB98" s="111">
        <f t="shared" si="127"/>
        <v>0</v>
      </c>
      <c r="AC98" s="111">
        <f t="shared" si="127"/>
        <v>0</v>
      </c>
      <c r="AD98" s="111">
        <f t="shared" si="127"/>
        <v>0</v>
      </c>
      <c r="AE98" s="111">
        <f t="shared" si="127"/>
        <v>0</v>
      </c>
      <c r="AF98" s="111">
        <f t="shared" si="127"/>
        <v>0</v>
      </c>
      <c r="AG98" s="297"/>
      <c r="AH98" s="111">
        <f t="shared" ref="AH98:BA98" si="128">SUM(AH99,AH102)</f>
        <v>0</v>
      </c>
      <c r="AI98" s="111">
        <f t="shared" si="128"/>
        <v>0</v>
      </c>
      <c r="AJ98" s="111">
        <f t="shared" si="128"/>
        <v>0</v>
      </c>
      <c r="AK98" s="111">
        <f t="shared" si="128"/>
        <v>0</v>
      </c>
      <c r="AL98" s="111">
        <f t="shared" si="128"/>
        <v>0</v>
      </c>
      <c r="AM98" s="111">
        <f t="shared" si="128"/>
        <v>0</v>
      </c>
      <c r="AN98" s="111">
        <f t="shared" si="128"/>
        <v>0</v>
      </c>
      <c r="AO98" s="111">
        <f t="shared" si="128"/>
        <v>0</v>
      </c>
      <c r="AP98" s="111">
        <f t="shared" si="128"/>
        <v>0</v>
      </c>
      <c r="AQ98" s="111">
        <f t="shared" si="128"/>
        <v>0</v>
      </c>
      <c r="AR98" s="111">
        <f t="shared" si="128"/>
        <v>0</v>
      </c>
      <c r="AS98" s="111">
        <f t="shared" si="128"/>
        <v>0</v>
      </c>
      <c r="AT98" s="111">
        <f t="shared" si="128"/>
        <v>0</v>
      </c>
      <c r="AU98" s="111">
        <f t="shared" si="128"/>
        <v>0</v>
      </c>
      <c r="AV98" s="111">
        <f t="shared" si="128"/>
        <v>0</v>
      </c>
      <c r="AW98" s="111">
        <f t="shared" si="128"/>
        <v>0</v>
      </c>
      <c r="AX98" s="111">
        <f t="shared" si="128"/>
        <v>0</v>
      </c>
      <c r="AY98" s="111">
        <f t="shared" si="128"/>
        <v>0</v>
      </c>
      <c r="AZ98" s="111">
        <f t="shared" si="128"/>
        <v>0</v>
      </c>
      <c r="BA98" s="111">
        <f t="shared" si="128"/>
        <v>0</v>
      </c>
      <c r="BB98" s="105" t="s">
        <v>212</v>
      </c>
      <c r="BC98" s="110"/>
      <c r="BD98" s="110"/>
      <c r="BE98" s="132">
        <v>2016</v>
      </c>
      <c r="BF98" s="110"/>
      <c r="BG98" s="110"/>
    </row>
    <row r="99" spans="1:59" s="145" customFormat="1" ht="22.2" customHeight="1">
      <c r="A99" s="418" t="s">
        <v>51</v>
      </c>
      <c r="B99" s="112" t="s">
        <v>281</v>
      </c>
      <c r="C99" s="111"/>
      <c r="D99" s="111">
        <f t="shared" ref="D99:D104" si="129">SUM(E99:BA99)</f>
        <v>0</v>
      </c>
      <c r="E99" s="111">
        <f t="shared" ref="E99:K99" si="130">SUM(E100:E101)</f>
        <v>0</v>
      </c>
      <c r="F99" s="111">
        <f t="shared" si="130"/>
        <v>0</v>
      </c>
      <c r="G99" s="111">
        <f t="shared" si="130"/>
        <v>0</v>
      </c>
      <c r="H99" s="111">
        <f t="shared" si="130"/>
        <v>0</v>
      </c>
      <c r="I99" s="111">
        <f t="shared" si="130"/>
        <v>0</v>
      </c>
      <c r="J99" s="111">
        <f t="shared" si="130"/>
        <v>0</v>
      </c>
      <c r="K99" s="111">
        <f t="shared" si="130"/>
        <v>0</v>
      </c>
      <c r="L99" s="292"/>
      <c r="M99" s="111">
        <f t="shared" ref="M99:AF99" si="131">SUM(M100:M101)</f>
        <v>0</v>
      </c>
      <c r="N99" s="111">
        <f t="shared" si="131"/>
        <v>0</v>
      </c>
      <c r="O99" s="111">
        <f t="shared" si="131"/>
        <v>0</v>
      </c>
      <c r="P99" s="111">
        <f t="shared" si="131"/>
        <v>0</v>
      </c>
      <c r="Q99" s="111">
        <f t="shared" si="131"/>
        <v>0</v>
      </c>
      <c r="R99" s="111">
        <f t="shared" si="131"/>
        <v>0</v>
      </c>
      <c r="S99" s="111">
        <f t="shared" si="131"/>
        <v>0</v>
      </c>
      <c r="T99" s="111">
        <f t="shared" si="131"/>
        <v>0</v>
      </c>
      <c r="U99" s="111">
        <f t="shared" si="131"/>
        <v>0</v>
      </c>
      <c r="V99" s="111">
        <f t="shared" si="131"/>
        <v>0</v>
      </c>
      <c r="W99" s="111">
        <f t="shared" si="131"/>
        <v>0</v>
      </c>
      <c r="X99" s="111">
        <f t="shared" si="131"/>
        <v>0</v>
      </c>
      <c r="Y99" s="111">
        <f t="shared" si="131"/>
        <v>0</v>
      </c>
      <c r="Z99" s="111">
        <f t="shared" si="131"/>
        <v>0</v>
      </c>
      <c r="AA99" s="111">
        <f t="shared" si="131"/>
        <v>0</v>
      </c>
      <c r="AB99" s="111">
        <f t="shared" si="131"/>
        <v>0</v>
      </c>
      <c r="AC99" s="111">
        <f t="shared" si="131"/>
        <v>0</v>
      </c>
      <c r="AD99" s="111">
        <f t="shared" si="131"/>
        <v>0</v>
      </c>
      <c r="AE99" s="111">
        <f t="shared" si="131"/>
        <v>0</v>
      </c>
      <c r="AF99" s="111">
        <f t="shared" si="131"/>
        <v>0</v>
      </c>
      <c r="AG99" s="297"/>
      <c r="AH99" s="111">
        <f t="shared" ref="AH99:BA99" si="132">SUM(AH100:AH101)</f>
        <v>0</v>
      </c>
      <c r="AI99" s="111">
        <f t="shared" si="132"/>
        <v>0</v>
      </c>
      <c r="AJ99" s="111">
        <f t="shared" si="132"/>
        <v>0</v>
      </c>
      <c r="AK99" s="111">
        <f t="shared" si="132"/>
        <v>0</v>
      </c>
      <c r="AL99" s="111">
        <f t="shared" si="132"/>
        <v>0</v>
      </c>
      <c r="AM99" s="111">
        <f t="shared" si="132"/>
        <v>0</v>
      </c>
      <c r="AN99" s="111">
        <f t="shared" si="132"/>
        <v>0</v>
      </c>
      <c r="AO99" s="111">
        <f t="shared" si="132"/>
        <v>0</v>
      </c>
      <c r="AP99" s="111">
        <f t="shared" si="132"/>
        <v>0</v>
      </c>
      <c r="AQ99" s="111">
        <f t="shared" si="132"/>
        <v>0</v>
      </c>
      <c r="AR99" s="111">
        <f t="shared" si="132"/>
        <v>0</v>
      </c>
      <c r="AS99" s="111">
        <f t="shared" si="132"/>
        <v>0</v>
      </c>
      <c r="AT99" s="111">
        <f t="shared" si="132"/>
        <v>0</v>
      </c>
      <c r="AU99" s="111">
        <f t="shared" si="132"/>
        <v>0</v>
      </c>
      <c r="AV99" s="111">
        <f t="shared" si="132"/>
        <v>0</v>
      </c>
      <c r="AW99" s="111">
        <f t="shared" si="132"/>
        <v>0</v>
      </c>
      <c r="AX99" s="111">
        <f t="shared" si="132"/>
        <v>0</v>
      </c>
      <c r="AY99" s="111">
        <f t="shared" si="132"/>
        <v>0</v>
      </c>
      <c r="AZ99" s="111">
        <f t="shared" si="132"/>
        <v>0</v>
      </c>
      <c r="BA99" s="111">
        <f t="shared" si="132"/>
        <v>0</v>
      </c>
      <c r="BB99" s="105" t="s">
        <v>212</v>
      </c>
      <c r="BC99" s="110"/>
      <c r="BD99" s="110"/>
      <c r="BE99" s="132">
        <v>2016</v>
      </c>
      <c r="BF99" s="110"/>
      <c r="BG99" s="110"/>
    </row>
    <row r="100" spans="1:59" s="124" customFormat="1" ht="22.2" customHeight="1">
      <c r="A100" s="419" t="s">
        <v>51</v>
      </c>
      <c r="B100" s="107"/>
      <c r="C100" s="106"/>
      <c r="D100" s="106">
        <f t="shared" si="129"/>
        <v>0</v>
      </c>
      <c r="E100" s="106"/>
      <c r="F100" s="106"/>
      <c r="G100" s="106"/>
      <c r="H100" s="106"/>
      <c r="I100" s="106"/>
      <c r="J100" s="106"/>
      <c r="K100" s="106"/>
      <c r="L100" s="292"/>
      <c r="M100" s="106"/>
      <c r="N100" s="106"/>
      <c r="O100" s="106"/>
      <c r="P100" s="106"/>
      <c r="Q100" s="106"/>
      <c r="R100" s="106"/>
      <c r="S100" s="106"/>
      <c r="T100" s="106"/>
      <c r="U100" s="106"/>
      <c r="V100" s="106"/>
      <c r="W100" s="106"/>
      <c r="X100" s="106"/>
      <c r="Y100" s="106"/>
      <c r="Z100" s="106"/>
      <c r="AA100" s="106"/>
      <c r="AB100" s="106"/>
      <c r="AC100" s="106"/>
      <c r="AD100" s="106"/>
      <c r="AE100" s="106"/>
      <c r="AF100" s="106"/>
      <c r="AG100" s="297"/>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5" t="s">
        <v>212</v>
      </c>
      <c r="BC100" s="104"/>
      <c r="BD100" s="104"/>
      <c r="BE100" s="132">
        <v>2016</v>
      </c>
      <c r="BF100" s="104"/>
      <c r="BG100" s="104"/>
    </row>
    <row r="101" spans="1:59" s="124" customFormat="1" ht="22.2" customHeight="1">
      <c r="A101" s="419" t="s">
        <v>51</v>
      </c>
      <c r="B101" s="107"/>
      <c r="C101" s="106"/>
      <c r="D101" s="106">
        <f t="shared" si="129"/>
        <v>0</v>
      </c>
      <c r="E101" s="106"/>
      <c r="F101" s="106"/>
      <c r="G101" s="106"/>
      <c r="H101" s="106"/>
      <c r="I101" s="106"/>
      <c r="J101" s="106"/>
      <c r="K101" s="106"/>
      <c r="L101" s="292"/>
      <c r="M101" s="106"/>
      <c r="N101" s="106"/>
      <c r="O101" s="106"/>
      <c r="P101" s="106"/>
      <c r="Q101" s="106"/>
      <c r="R101" s="106"/>
      <c r="S101" s="106"/>
      <c r="T101" s="106"/>
      <c r="U101" s="106"/>
      <c r="V101" s="106"/>
      <c r="W101" s="106"/>
      <c r="X101" s="106"/>
      <c r="Y101" s="106"/>
      <c r="Z101" s="106"/>
      <c r="AA101" s="106"/>
      <c r="AB101" s="106"/>
      <c r="AC101" s="106"/>
      <c r="AD101" s="106"/>
      <c r="AE101" s="106"/>
      <c r="AF101" s="106"/>
      <c r="AG101" s="297"/>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5" t="s">
        <v>212</v>
      </c>
      <c r="BC101" s="104"/>
      <c r="BD101" s="104"/>
      <c r="BE101" s="132">
        <v>2016</v>
      </c>
      <c r="BF101" s="104"/>
      <c r="BG101" s="104"/>
    </row>
    <row r="102" spans="1:59" s="145" customFormat="1" ht="22.2" customHeight="1">
      <c r="A102" s="418" t="s">
        <v>51</v>
      </c>
      <c r="B102" s="112" t="s">
        <v>282</v>
      </c>
      <c r="C102" s="111"/>
      <c r="D102" s="111">
        <f t="shared" si="129"/>
        <v>0</v>
      </c>
      <c r="E102" s="111">
        <f t="shared" ref="E102:K102" si="133">SUM(E103:E104)</f>
        <v>0</v>
      </c>
      <c r="F102" s="111">
        <f t="shared" si="133"/>
        <v>0</v>
      </c>
      <c r="G102" s="111">
        <f t="shared" si="133"/>
        <v>0</v>
      </c>
      <c r="H102" s="111">
        <f t="shared" si="133"/>
        <v>0</v>
      </c>
      <c r="I102" s="111">
        <f t="shared" si="133"/>
        <v>0</v>
      </c>
      <c r="J102" s="111">
        <f t="shared" si="133"/>
        <v>0</v>
      </c>
      <c r="K102" s="111">
        <f t="shared" si="133"/>
        <v>0</v>
      </c>
      <c r="L102" s="292"/>
      <c r="M102" s="111">
        <f t="shared" ref="M102:AF102" si="134">SUM(M103:M104)</f>
        <v>0</v>
      </c>
      <c r="N102" s="111">
        <f t="shared" si="134"/>
        <v>0</v>
      </c>
      <c r="O102" s="111">
        <f t="shared" si="134"/>
        <v>0</v>
      </c>
      <c r="P102" s="111">
        <f t="shared" si="134"/>
        <v>0</v>
      </c>
      <c r="Q102" s="111">
        <f t="shared" si="134"/>
        <v>0</v>
      </c>
      <c r="R102" s="111">
        <f t="shared" si="134"/>
        <v>0</v>
      </c>
      <c r="S102" s="111">
        <f t="shared" si="134"/>
        <v>0</v>
      </c>
      <c r="T102" s="111">
        <f t="shared" si="134"/>
        <v>0</v>
      </c>
      <c r="U102" s="111">
        <f t="shared" si="134"/>
        <v>0</v>
      </c>
      <c r="V102" s="111">
        <f t="shared" si="134"/>
        <v>0</v>
      </c>
      <c r="W102" s="111">
        <f t="shared" si="134"/>
        <v>0</v>
      </c>
      <c r="X102" s="111">
        <f t="shared" si="134"/>
        <v>0</v>
      </c>
      <c r="Y102" s="111">
        <f t="shared" si="134"/>
        <v>0</v>
      </c>
      <c r="Z102" s="111">
        <f t="shared" si="134"/>
        <v>0</v>
      </c>
      <c r="AA102" s="111">
        <f t="shared" si="134"/>
        <v>0</v>
      </c>
      <c r="AB102" s="111">
        <f t="shared" si="134"/>
        <v>0</v>
      </c>
      <c r="AC102" s="111">
        <f t="shared" si="134"/>
        <v>0</v>
      </c>
      <c r="AD102" s="111">
        <f t="shared" si="134"/>
        <v>0</v>
      </c>
      <c r="AE102" s="111">
        <f t="shared" si="134"/>
        <v>0</v>
      </c>
      <c r="AF102" s="111">
        <f t="shared" si="134"/>
        <v>0</v>
      </c>
      <c r="AG102" s="297"/>
      <c r="AH102" s="111">
        <f t="shared" ref="AH102:BA102" si="135">SUM(AH103:AH104)</f>
        <v>0</v>
      </c>
      <c r="AI102" s="111">
        <f t="shared" si="135"/>
        <v>0</v>
      </c>
      <c r="AJ102" s="111">
        <f t="shared" si="135"/>
        <v>0</v>
      </c>
      <c r="AK102" s="111">
        <f t="shared" si="135"/>
        <v>0</v>
      </c>
      <c r="AL102" s="111">
        <f t="shared" si="135"/>
        <v>0</v>
      </c>
      <c r="AM102" s="111">
        <f t="shared" si="135"/>
        <v>0</v>
      </c>
      <c r="AN102" s="111">
        <f t="shared" si="135"/>
        <v>0</v>
      </c>
      <c r="AO102" s="111">
        <f t="shared" si="135"/>
        <v>0</v>
      </c>
      <c r="AP102" s="111">
        <f t="shared" si="135"/>
        <v>0</v>
      </c>
      <c r="AQ102" s="111">
        <f t="shared" si="135"/>
        <v>0</v>
      </c>
      <c r="AR102" s="111">
        <f t="shared" si="135"/>
        <v>0</v>
      </c>
      <c r="AS102" s="111">
        <f t="shared" si="135"/>
        <v>0</v>
      </c>
      <c r="AT102" s="111">
        <f t="shared" si="135"/>
        <v>0</v>
      </c>
      <c r="AU102" s="111">
        <f t="shared" si="135"/>
        <v>0</v>
      </c>
      <c r="AV102" s="111">
        <f t="shared" si="135"/>
        <v>0</v>
      </c>
      <c r="AW102" s="111">
        <f t="shared" si="135"/>
        <v>0</v>
      </c>
      <c r="AX102" s="111">
        <f t="shared" si="135"/>
        <v>0</v>
      </c>
      <c r="AY102" s="111">
        <f t="shared" si="135"/>
        <v>0</v>
      </c>
      <c r="AZ102" s="111">
        <f t="shared" si="135"/>
        <v>0</v>
      </c>
      <c r="BA102" s="111">
        <f t="shared" si="135"/>
        <v>0</v>
      </c>
      <c r="BB102" s="105" t="s">
        <v>212</v>
      </c>
      <c r="BC102" s="110"/>
      <c r="BD102" s="110"/>
      <c r="BE102" s="132">
        <v>2016</v>
      </c>
      <c r="BF102" s="110"/>
      <c r="BG102" s="110"/>
    </row>
    <row r="103" spans="1:59" s="124" customFormat="1" ht="22.2" customHeight="1">
      <c r="A103" s="419" t="s">
        <v>51</v>
      </c>
      <c r="B103" s="107"/>
      <c r="C103" s="106"/>
      <c r="D103" s="106">
        <f t="shared" si="129"/>
        <v>0</v>
      </c>
      <c r="E103" s="106"/>
      <c r="F103" s="106"/>
      <c r="G103" s="106"/>
      <c r="H103" s="106"/>
      <c r="I103" s="106"/>
      <c r="J103" s="106"/>
      <c r="K103" s="106"/>
      <c r="L103" s="292"/>
      <c r="M103" s="106"/>
      <c r="N103" s="106"/>
      <c r="O103" s="106"/>
      <c r="P103" s="106"/>
      <c r="Q103" s="106"/>
      <c r="R103" s="106"/>
      <c r="S103" s="106"/>
      <c r="T103" s="106"/>
      <c r="U103" s="106"/>
      <c r="V103" s="106"/>
      <c r="W103" s="106"/>
      <c r="X103" s="106"/>
      <c r="Y103" s="106"/>
      <c r="Z103" s="106"/>
      <c r="AA103" s="106"/>
      <c r="AB103" s="106"/>
      <c r="AC103" s="106"/>
      <c r="AD103" s="106"/>
      <c r="AE103" s="106"/>
      <c r="AF103" s="106"/>
      <c r="AG103" s="297"/>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5" t="s">
        <v>212</v>
      </c>
      <c r="BC103" s="104"/>
      <c r="BD103" s="104"/>
      <c r="BE103" s="132">
        <v>2016</v>
      </c>
      <c r="BF103" s="104"/>
      <c r="BG103" s="104"/>
    </row>
    <row r="104" spans="1:59" s="124" customFormat="1" ht="22.2" customHeight="1">
      <c r="A104" s="419" t="s">
        <v>51</v>
      </c>
      <c r="B104" s="107"/>
      <c r="C104" s="106"/>
      <c r="D104" s="106">
        <f t="shared" si="129"/>
        <v>0</v>
      </c>
      <c r="E104" s="106"/>
      <c r="F104" s="106"/>
      <c r="G104" s="106"/>
      <c r="H104" s="106"/>
      <c r="I104" s="106"/>
      <c r="J104" s="106"/>
      <c r="K104" s="106"/>
      <c r="L104" s="292"/>
      <c r="M104" s="106"/>
      <c r="N104" s="106"/>
      <c r="O104" s="106"/>
      <c r="P104" s="106"/>
      <c r="Q104" s="106"/>
      <c r="R104" s="106"/>
      <c r="S104" s="106"/>
      <c r="T104" s="106"/>
      <c r="U104" s="106"/>
      <c r="V104" s="106"/>
      <c r="W104" s="106"/>
      <c r="X104" s="106"/>
      <c r="Y104" s="106"/>
      <c r="Z104" s="106"/>
      <c r="AA104" s="106"/>
      <c r="AB104" s="106"/>
      <c r="AC104" s="106"/>
      <c r="AD104" s="106"/>
      <c r="AE104" s="106"/>
      <c r="AF104" s="106"/>
      <c r="AG104" s="297"/>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5" t="s">
        <v>212</v>
      </c>
      <c r="BC104" s="104"/>
      <c r="BD104" s="104"/>
      <c r="BE104" s="132">
        <v>2016</v>
      </c>
      <c r="BF104" s="104"/>
      <c r="BG104" s="104"/>
    </row>
    <row r="105" spans="1:59" s="131" customFormat="1" ht="22.2" customHeight="1">
      <c r="A105" s="418" t="s">
        <v>55</v>
      </c>
      <c r="B105" s="305" t="s">
        <v>292</v>
      </c>
      <c r="C105" s="111">
        <f>SUM(C106,C109)</f>
        <v>0</v>
      </c>
      <c r="D105" s="111">
        <f>SUM(D106+D109)</f>
        <v>0</v>
      </c>
      <c r="E105" s="111">
        <f t="shared" ref="E105:K105" si="136">SUM(E106,E109)</f>
        <v>0</v>
      </c>
      <c r="F105" s="111">
        <f t="shared" si="136"/>
        <v>0</v>
      </c>
      <c r="G105" s="111">
        <f t="shared" si="136"/>
        <v>0</v>
      </c>
      <c r="H105" s="111">
        <f t="shared" si="136"/>
        <v>0</v>
      </c>
      <c r="I105" s="111">
        <f t="shared" si="136"/>
        <v>0</v>
      </c>
      <c r="J105" s="111">
        <f t="shared" si="136"/>
        <v>0</v>
      </c>
      <c r="K105" s="111">
        <f t="shared" si="136"/>
        <v>0</v>
      </c>
      <c r="L105" s="292"/>
      <c r="M105" s="111">
        <f t="shared" ref="M105:AF105" si="137">SUM(M106,M109)</f>
        <v>0</v>
      </c>
      <c r="N105" s="111">
        <f t="shared" si="137"/>
        <v>0</v>
      </c>
      <c r="O105" s="111">
        <f t="shared" si="137"/>
        <v>0</v>
      </c>
      <c r="P105" s="111">
        <f t="shared" si="137"/>
        <v>0</v>
      </c>
      <c r="Q105" s="111">
        <f t="shared" si="137"/>
        <v>0</v>
      </c>
      <c r="R105" s="111">
        <f t="shared" si="137"/>
        <v>0</v>
      </c>
      <c r="S105" s="111">
        <f t="shared" si="137"/>
        <v>0</v>
      </c>
      <c r="T105" s="111">
        <f t="shared" si="137"/>
        <v>0</v>
      </c>
      <c r="U105" s="111">
        <f t="shared" si="137"/>
        <v>0</v>
      </c>
      <c r="V105" s="111">
        <f t="shared" si="137"/>
        <v>0</v>
      </c>
      <c r="W105" s="111">
        <f t="shared" si="137"/>
        <v>0</v>
      </c>
      <c r="X105" s="111">
        <f t="shared" si="137"/>
        <v>0</v>
      </c>
      <c r="Y105" s="111">
        <f t="shared" si="137"/>
        <v>0</v>
      </c>
      <c r="Z105" s="111">
        <f t="shared" si="137"/>
        <v>0</v>
      </c>
      <c r="AA105" s="111">
        <f t="shared" si="137"/>
        <v>0</v>
      </c>
      <c r="AB105" s="111">
        <f t="shared" si="137"/>
        <v>0</v>
      </c>
      <c r="AC105" s="111">
        <f t="shared" si="137"/>
        <v>0</v>
      </c>
      <c r="AD105" s="111">
        <f t="shared" si="137"/>
        <v>0</v>
      </c>
      <c r="AE105" s="111">
        <f t="shared" si="137"/>
        <v>0</v>
      </c>
      <c r="AF105" s="111">
        <f t="shared" si="137"/>
        <v>0</v>
      </c>
      <c r="AG105" s="297"/>
      <c r="AH105" s="111">
        <f t="shared" ref="AH105:BA105" si="138">SUM(AH106,AH109)</f>
        <v>0</v>
      </c>
      <c r="AI105" s="111">
        <f t="shared" si="138"/>
        <v>0</v>
      </c>
      <c r="AJ105" s="111">
        <f t="shared" si="138"/>
        <v>0</v>
      </c>
      <c r="AK105" s="111">
        <f t="shared" si="138"/>
        <v>0</v>
      </c>
      <c r="AL105" s="111">
        <f t="shared" si="138"/>
        <v>0</v>
      </c>
      <c r="AM105" s="111">
        <f t="shared" si="138"/>
        <v>0</v>
      </c>
      <c r="AN105" s="111">
        <f t="shared" si="138"/>
        <v>0</v>
      </c>
      <c r="AO105" s="111">
        <f t="shared" si="138"/>
        <v>0</v>
      </c>
      <c r="AP105" s="111">
        <f t="shared" si="138"/>
        <v>0</v>
      </c>
      <c r="AQ105" s="111">
        <f t="shared" si="138"/>
        <v>0</v>
      </c>
      <c r="AR105" s="111">
        <f t="shared" si="138"/>
        <v>0</v>
      </c>
      <c r="AS105" s="111">
        <f t="shared" si="138"/>
        <v>0</v>
      </c>
      <c r="AT105" s="111">
        <f t="shared" si="138"/>
        <v>0</v>
      </c>
      <c r="AU105" s="111">
        <f t="shared" si="138"/>
        <v>0</v>
      </c>
      <c r="AV105" s="111">
        <f t="shared" si="138"/>
        <v>0</v>
      </c>
      <c r="AW105" s="111">
        <f t="shared" si="138"/>
        <v>0</v>
      </c>
      <c r="AX105" s="111">
        <f t="shared" si="138"/>
        <v>0</v>
      </c>
      <c r="AY105" s="111">
        <f t="shared" si="138"/>
        <v>0</v>
      </c>
      <c r="AZ105" s="111">
        <f t="shared" si="138"/>
        <v>0</v>
      </c>
      <c r="BA105" s="111">
        <f t="shared" si="138"/>
        <v>0</v>
      </c>
      <c r="BB105" s="105" t="s">
        <v>212</v>
      </c>
      <c r="BC105" s="110"/>
      <c r="BD105" s="110"/>
      <c r="BE105" s="132">
        <v>2016</v>
      </c>
      <c r="BF105" s="110"/>
      <c r="BG105" s="110"/>
    </row>
    <row r="106" spans="1:59" s="145" customFormat="1" ht="22.2" customHeight="1">
      <c r="A106" s="418" t="s">
        <v>55</v>
      </c>
      <c r="B106" s="112" t="s">
        <v>281</v>
      </c>
      <c r="C106" s="111"/>
      <c r="D106" s="111">
        <f t="shared" ref="D106:D111" si="139">SUM(E106:BA106)</f>
        <v>0</v>
      </c>
      <c r="E106" s="111">
        <f t="shared" ref="E106:K106" si="140">SUM(E107:E108)</f>
        <v>0</v>
      </c>
      <c r="F106" s="111">
        <f t="shared" si="140"/>
        <v>0</v>
      </c>
      <c r="G106" s="111">
        <f t="shared" si="140"/>
        <v>0</v>
      </c>
      <c r="H106" s="111">
        <f t="shared" si="140"/>
        <v>0</v>
      </c>
      <c r="I106" s="111">
        <f t="shared" si="140"/>
        <v>0</v>
      </c>
      <c r="J106" s="111">
        <f t="shared" si="140"/>
        <v>0</v>
      </c>
      <c r="K106" s="111">
        <f t="shared" si="140"/>
        <v>0</v>
      </c>
      <c r="L106" s="292"/>
      <c r="M106" s="111">
        <f t="shared" ref="M106:AF106" si="141">SUM(M107:M108)</f>
        <v>0</v>
      </c>
      <c r="N106" s="111">
        <f t="shared" si="141"/>
        <v>0</v>
      </c>
      <c r="O106" s="111">
        <f t="shared" si="141"/>
        <v>0</v>
      </c>
      <c r="P106" s="111">
        <f t="shared" si="141"/>
        <v>0</v>
      </c>
      <c r="Q106" s="111">
        <f t="shared" si="141"/>
        <v>0</v>
      </c>
      <c r="R106" s="111">
        <f t="shared" si="141"/>
        <v>0</v>
      </c>
      <c r="S106" s="111">
        <f t="shared" si="141"/>
        <v>0</v>
      </c>
      <c r="T106" s="111">
        <f t="shared" si="141"/>
        <v>0</v>
      </c>
      <c r="U106" s="111">
        <f t="shared" si="141"/>
        <v>0</v>
      </c>
      <c r="V106" s="111">
        <f t="shared" si="141"/>
        <v>0</v>
      </c>
      <c r="W106" s="111">
        <f t="shared" si="141"/>
        <v>0</v>
      </c>
      <c r="X106" s="111">
        <f t="shared" si="141"/>
        <v>0</v>
      </c>
      <c r="Y106" s="111">
        <f t="shared" si="141"/>
        <v>0</v>
      </c>
      <c r="Z106" s="111">
        <f t="shared" si="141"/>
        <v>0</v>
      </c>
      <c r="AA106" s="111">
        <f t="shared" si="141"/>
        <v>0</v>
      </c>
      <c r="AB106" s="111">
        <f t="shared" si="141"/>
        <v>0</v>
      </c>
      <c r="AC106" s="111">
        <f t="shared" si="141"/>
        <v>0</v>
      </c>
      <c r="AD106" s="111">
        <f t="shared" si="141"/>
        <v>0</v>
      </c>
      <c r="AE106" s="111">
        <f t="shared" si="141"/>
        <v>0</v>
      </c>
      <c r="AF106" s="111">
        <f t="shared" si="141"/>
        <v>0</v>
      </c>
      <c r="AG106" s="297"/>
      <c r="AH106" s="111">
        <f t="shared" ref="AH106:BA106" si="142">SUM(AH107:AH108)</f>
        <v>0</v>
      </c>
      <c r="AI106" s="111">
        <f t="shared" si="142"/>
        <v>0</v>
      </c>
      <c r="AJ106" s="111">
        <f t="shared" si="142"/>
        <v>0</v>
      </c>
      <c r="AK106" s="111">
        <f t="shared" si="142"/>
        <v>0</v>
      </c>
      <c r="AL106" s="111">
        <f t="shared" si="142"/>
        <v>0</v>
      </c>
      <c r="AM106" s="111">
        <f t="shared" si="142"/>
        <v>0</v>
      </c>
      <c r="AN106" s="111">
        <f t="shared" si="142"/>
        <v>0</v>
      </c>
      <c r="AO106" s="111">
        <f t="shared" si="142"/>
        <v>0</v>
      </c>
      <c r="AP106" s="111">
        <f t="shared" si="142"/>
        <v>0</v>
      </c>
      <c r="AQ106" s="111">
        <f t="shared" si="142"/>
        <v>0</v>
      </c>
      <c r="AR106" s="111">
        <f t="shared" si="142"/>
        <v>0</v>
      </c>
      <c r="AS106" s="111">
        <f t="shared" si="142"/>
        <v>0</v>
      </c>
      <c r="AT106" s="111">
        <f t="shared" si="142"/>
        <v>0</v>
      </c>
      <c r="AU106" s="111">
        <f t="shared" si="142"/>
        <v>0</v>
      </c>
      <c r="AV106" s="111">
        <f t="shared" si="142"/>
        <v>0</v>
      </c>
      <c r="AW106" s="111">
        <f t="shared" si="142"/>
        <v>0</v>
      </c>
      <c r="AX106" s="111">
        <f t="shared" si="142"/>
        <v>0</v>
      </c>
      <c r="AY106" s="111">
        <f t="shared" si="142"/>
        <v>0</v>
      </c>
      <c r="AZ106" s="111">
        <f t="shared" si="142"/>
        <v>0</v>
      </c>
      <c r="BA106" s="111">
        <f t="shared" si="142"/>
        <v>0</v>
      </c>
      <c r="BB106" s="105" t="s">
        <v>212</v>
      </c>
      <c r="BC106" s="110"/>
      <c r="BD106" s="110"/>
      <c r="BE106" s="132">
        <v>2016</v>
      </c>
      <c r="BF106" s="110"/>
      <c r="BG106" s="110"/>
    </row>
    <row r="107" spans="1:59" s="124" customFormat="1" ht="22.2" customHeight="1">
      <c r="A107" s="419" t="s">
        <v>55</v>
      </c>
      <c r="B107" s="107"/>
      <c r="C107" s="106"/>
      <c r="D107" s="106">
        <f t="shared" si="139"/>
        <v>0</v>
      </c>
      <c r="E107" s="106"/>
      <c r="F107" s="106"/>
      <c r="G107" s="106"/>
      <c r="H107" s="106"/>
      <c r="I107" s="106"/>
      <c r="J107" s="106"/>
      <c r="K107" s="106"/>
      <c r="L107" s="292"/>
      <c r="M107" s="106"/>
      <c r="N107" s="106"/>
      <c r="O107" s="106"/>
      <c r="P107" s="106"/>
      <c r="Q107" s="106"/>
      <c r="R107" s="106"/>
      <c r="S107" s="106"/>
      <c r="T107" s="106"/>
      <c r="U107" s="106"/>
      <c r="V107" s="106"/>
      <c r="W107" s="106"/>
      <c r="X107" s="106"/>
      <c r="Y107" s="106"/>
      <c r="Z107" s="106"/>
      <c r="AA107" s="106"/>
      <c r="AB107" s="106"/>
      <c r="AC107" s="106"/>
      <c r="AD107" s="106"/>
      <c r="AE107" s="106"/>
      <c r="AF107" s="106"/>
      <c r="AG107" s="297"/>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5" t="s">
        <v>212</v>
      </c>
      <c r="BC107" s="104"/>
      <c r="BD107" s="104"/>
      <c r="BE107" s="132">
        <v>2016</v>
      </c>
      <c r="BF107" s="104"/>
      <c r="BG107" s="104"/>
    </row>
    <row r="108" spans="1:59" s="124" customFormat="1" ht="22.2" customHeight="1">
      <c r="A108" s="419" t="s">
        <v>55</v>
      </c>
      <c r="B108" s="107"/>
      <c r="C108" s="106"/>
      <c r="D108" s="106">
        <f t="shared" si="139"/>
        <v>0</v>
      </c>
      <c r="E108" s="106"/>
      <c r="F108" s="106"/>
      <c r="G108" s="106"/>
      <c r="H108" s="106"/>
      <c r="I108" s="106"/>
      <c r="J108" s="106"/>
      <c r="K108" s="106"/>
      <c r="L108" s="292"/>
      <c r="M108" s="106"/>
      <c r="N108" s="106"/>
      <c r="O108" s="106"/>
      <c r="P108" s="106"/>
      <c r="Q108" s="106"/>
      <c r="R108" s="106"/>
      <c r="S108" s="106"/>
      <c r="T108" s="106"/>
      <c r="U108" s="106"/>
      <c r="V108" s="106"/>
      <c r="W108" s="106"/>
      <c r="X108" s="106"/>
      <c r="Y108" s="106"/>
      <c r="Z108" s="106"/>
      <c r="AA108" s="106"/>
      <c r="AB108" s="106"/>
      <c r="AC108" s="106"/>
      <c r="AD108" s="106"/>
      <c r="AE108" s="106"/>
      <c r="AF108" s="106"/>
      <c r="AG108" s="297"/>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5" t="s">
        <v>212</v>
      </c>
      <c r="BC108" s="104"/>
      <c r="BD108" s="104"/>
      <c r="BE108" s="132">
        <v>2016</v>
      </c>
      <c r="BF108" s="104"/>
      <c r="BG108" s="104"/>
    </row>
    <row r="109" spans="1:59" s="145" customFormat="1" ht="22.2" customHeight="1">
      <c r="A109" s="418" t="s">
        <v>55</v>
      </c>
      <c r="B109" s="112" t="s">
        <v>282</v>
      </c>
      <c r="C109" s="111"/>
      <c r="D109" s="111">
        <f t="shared" si="139"/>
        <v>0</v>
      </c>
      <c r="E109" s="111">
        <f t="shared" ref="E109:K109" si="143">SUM(E110:E111)</f>
        <v>0</v>
      </c>
      <c r="F109" s="111">
        <f t="shared" si="143"/>
        <v>0</v>
      </c>
      <c r="G109" s="111">
        <f t="shared" si="143"/>
        <v>0</v>
      </c>
      <c r="H109" s="111">
        <f t="shared" si="143"/>
        <v>0</v>
      </c>
      <c r="I109" s="111">
        <f t="shared" si="143"/>
        <v>0</v>
      </c>
      <c r="J109" s="111">
        <f t="shared" si="143"/>
        <v>0</v>
      </c>
      <c r="K109" s="111">
        <f t="shared" si="143"/>
        <v>0</v>
      </c>
      <c r="L109" s="292"/>
      <c r="M109" s="111">
        <f t="shared" ref="M109:AF109" si="144">SUM(M110:M111)</f>
        <v>0</v>
      </c>
      <c r="N109" s="111">
        <f t="shared" si="144"/>
        <v>0</v>
      </c>
      <c r="O109" s="111">
        <f t="shared" si="144"/>
        <v>0</v>
      </c>
      <c r="P109" s="111">
        <f t="shared" si="144"/>
        <v>0</v>
      </c>
      <c r="Q109" s="111">
        <f t="shared" si="144"/>
        <v>0</v>
      </c>
      <c r="R109" s="111">
        <f t="shared" si="144"/>
        <v>0</v>
      </c>
      <c r="S109" s="111">
        <f t="shared" si="144"/>
        <v>0</v>
      </c>
      <c r="T109" s="111">
        <f t="shared" si="144"/>
        <v>0</v>
      </c>
      <c r="U109" s="111">
        <f t="shared" si="144"/>
        <v>0</v>
      </c>
      <c r="V109" s="111">
        <f t="shared" si="144"/>
        <v>0</v>
      </c>
      <c r="W109" s="111">
        <f t="shared" si="144"/>
        <v>0</v>
      </c>
      <c r="X109" s="111">
        <f t="shared" si="144"/>
        <v>0</v>
      </c>
      <c r="Y109" s="111">
        <f t="shared" si="144"/>
        <v>0</v>
      </c>
      <c r="Z109" s="111">
        <f t="shared" si="144"/>
        <v>0</v>
      </c>
      <c r="AA109" s="111">
        <f t="shared" si="144"/>
        <v>0</v>
      </c>
      <c r="AB109" s="111">
        <f t="shared" si="144"/>
        <v>0</v>
      </c>
      <c r="AC109" s="111">
        <f t="shared" si="144"/>
        <v>0</v>
      </c>
      <c r="AD109" s="111">
        <f t="shared" si="144"/>
        <v>0</v>
      </c>
      <c r="AE109" s="111">
        <f t="shared" si="144"/>
        <v>0</v>
      </c>
      <c r="AF109" s="111">
        <f t="shared" si="144"/>
        <v>0</v>
      </c>
      <c r="AG109" s="297"/>
      <c r="AH109" s="111">
        <f t="shared" ref="AH109:BA109" si="145">SUM(AH110:AH111)</f>
        <v>0</v>
      </c>
      <c r="AI109" s="111">
        <f t="shared" si="145"/>
        <v>0</v>
      </c>
      <c r="AJ109" s="111">
        <f t="shared" si="145"/>
        <v>0</v>
      </c>
      <c r="AK109" s="111">
        <f t="shared" si="145"/>
        <v>0</v>
      </c>
      <c r="AL109" s="111">
        <f t="shared" si="145"/>
        <v>0</v>
      </c>
      <c r="AM109" s="111">
        <f t="shared" si="145"/>
        <v>0</v>
      </c>
      <c r="AN109" s="111">
        <f t="shared" si="145"/>
        <v>0</v>
      </c>
      <c r="AO109" s="111">
        <f t="shared" si="145"/>
        <v>0</v>
      </c>
      <c r="AP109" s="111">
        <f t="shared" si="145"/>
        <v>0</v>
      </c>
      <c r="AQ109" s="111">
        <f t="shared" si="145"/>
        <v>0</v>
      </c>
      <c r="AR109" s="111">
        <f t="shared" si="145"/>
        <v>0</v>
      </c>
      <c r="AS109" s="111">
        <f t="shared" si="145"/>
        <v>0</v>
      </c>
      <c r="AT109" s="111">
        <f t="shared" si="145"/>
        <v>0</v>
      </c>
      <c r="AU109" s="111">
        <f t="shared" si="145"/>
        <v>0</v>
      </c>
      <c r="AV109" s="111">
        <f t="shared" si="145"/>
        <v>0</v>
      </c>
      <c r="AW109" s="111">
        <f t="shared" si="145"/>
        <v>0</v>
      </c>
      <c r="AX109" s="111">
        <f t="shared" si="145"/>
        <v>0</v>
      </c>
      <c r="AY109" s="111">
        <f t="shared" si="145"/>
        <v>0</v>
      </c>
      <c r="AZ109" s="111">
        <f t="shared" si="145"/>
        <v>0</v>
      </c>
      <c r="BA109" s="111">
        <f t="shared" si="145"/>
        <v>0</v>
      </c>
      <c r="BB109" s="105" t="s">
        <v>212</v>
      </c>
      <c r="BC109" s="110"/>
      <c r="BD109" s="110"/>
      <c r="BE109" s="132">
        <v>2016</v>
      </c>
      <c r="BF109" s="110"/>
      <c r="BG109" s="110"/>
    </row>
    <row r="110" spans="1:59" s="124" customFormat="1" ht="22.2" customHeight="1">
      <c r="A110" s="419" t="s">
        <v>55</v>
      </c>
      <c r="B110" s="107"/>
      <c r="C110" s="106"/>
      <c r="D110" s="106">
        <f t="shared" si="139"/>
        <v>0</v>
      </c>
      <c r="E110" s="106"/>
      <c r="F110" s="106"/>
      <c r="G110" s="106"/>
      <c r="H110" s="106"/>
      <c r="I110" s="106"/>
      <c r="J110" s="106"/>
      <c r="K110" s="106"/>
      <c r="L110" s="292"/>
      <c r="M110" s="106"/>
      <c r="N110" s="106"/>
      <c r="O110" s="106"/>
      <c r="P110" s="106"/>
      <c r="Q110" s="106"/>
      <c r="R110" s="106"/>
      <c r="S110" s="106"/>
      <c r="T110" s="106"/>
      <c r="U110" s="106"/>
      <c r="V110" s="106"/>
      <c r="W110" s="106"/>
      <c r="X110" s="106"/>
      <c r="Y110" s="106"/>
      <c r="Z110" s="106"/>
      <c r="AA110" s="106"/>
      <c r="AB110" s="106"/>
      <c r="AC110" s="106"/>
      <c r="AD110" s="106"/>
      <c r="AE110" s="106"/>
      <c r="AF110" s="106"/>
      <c r="AG110" s="297"/>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5" t="s">
        <v>212</v>
      </c>
      <c r="BC110" s="104"/>
      <c r="BD110" s="104"/>
      <c r="BE110" s="132">
        <v>2016</v>
      </c>
      <c r="BF110" s="104"/>
      <c r="BG110" s="104"/>
    </row>
    <row r="111" spans="1:59" s="124" customFormat="1" ht="22.2" customHeight="1">
      <c r="A111" s="419" t="s">
        <v>55</v>
      </c>
      <c r="B111" s="107"/>
      <c r="C111" s="106"/>
      <c r="D111" s="106">
        <f t="shared" si="139"/>
        <v>0</v>
      </c>
      <c r="E111" s="106"/>
      <c r="F111" s="106"/>
      <c r="G111" s="106"/>
      <c r="H111" s="106"/>
      <c r="I111" s="106"/>
      <c r="J111" s="106"/>
      <c r="K111" s="106"/>
      <c r="L111" s="292"/>
      <c r="M111" s="106"/>
      <c r="N111" s="106"/>
      <c r="O111" s="106"/>
      <c r="P111" s="106"/>
      <c r="Q111" s="106"/>
      <c r="R111" s="106"/>
      <c r="S111" s="106"/>
      <c r="T111" s="106"/>
      <c r="U111" s="106"/>
      <c r="V111" s="106"/>
      <c r="W111" s="106"/>
      <c r="X111" s="106"/>
      <c r="Y111" s="106"/>
      <c r="Z111" s="106"/>
      <c r="AA111" s="106"/>
      <c r="AB111" s="106"/>
      <c r="AC111" s="106"/>
      <c r="AD111" s="106"/>
      <c r="AE111" s="106"/>
      <c r="AF111" s="106"/>
      <c r="AG111" s="297"/>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5" t="s">
        <v>212</v>
      </c>
      <c r="BC111" s="104"/>
      <c r="BD111" s="104"/>
      <c r="BE111" s="132">
        <v>2016</v>
      </c>
      <c r="BF111" s="104"/>
      <c r="BG111" s="104"/>
    </row>
    <row r="112" spans="1:59" s="131" customFormat="1" ht="22.2" customHeight="1">
      <c r="A112" s="418" t="s">
        <v>57</v>
      </c>
      <c r="B112" s="308" t="s">
        <v>206</v>
      </c>
      <c r="C112" s="111">
        <f>SUM(C113,C117)</f>
        <v>0</v>
      </c>
      <c r="D112" s="111">
        <f>SUM(D113+D117)</f>
        <v>0</v>
      </c>
      <c r="E112" s="111">
        <f t="shared" ref="E112:K112" si="146">SUM(E113,E117)</f>
        <v>0</v>
      </c>
      <c r="F112" s="111">
        <f t="shared" si="146"/>
        <v>0</v>
      </c>
      <c r="G112" s="111">
        <f t="shared" si="146"/>
        <v>0</v>
      </c>
      <c r="H112" s="111">
        <f t="shared" si="146"/>
        <v>0</v>
      </c>
      <c r="I112" s="111">
        <f t="shared" si="146"/>
        <v>0</v>
      </c>
      <c r="J112" s="111">
        <f t="shared" si="146"/>
        <v>0</v>
      </c>
      <c r="K112" s="111">
        <f t="shared" si="146"/>
        <v>0</v>
      </c>
      <c r="L112" s="292"/>
      <c r="M112" s="111">
        <f t="shared" ref="M112:AF112" si="147">SUM(M113,M117)</f>
        <v>0</v>
      </c>
      <c r="N112" s="111">
        <f t="shared" si="147"/>
        <v>0</v>
      </c>
      <c r="O112" s="111">
        <f t="shared" si="147"/>
        <v>0</v>
      </c>
      <c r="P112" s="111">
        <f t="shared" si="147"/>
        <v>0</v>
      </c>
      <c r="Q112" s="111">
        <f t="shared" si="147"/>
        <v>0</v>
      </c>
      <c r="R112" s="111">
        <f t="shared" si="147"/>
        <v>0</v>
      </c>
      <c r="S112" s="111">
        <f t="shared" si="147"/>
        <v>0</v>
      </c>
      <c r="T112" s="111">
        <f t="shared" si="147"/>
        <v>0</v>
      </c>
      <c r="U112" s="111">
        <f t="shared" si="147"/>
        <v>0</v>
      </c>
      <c r="V112" s="111">
        <f t="shared" si="147"/>
        <v>0</v>
      </c>
      <c r="W112" s="111">
        <f t="shared" si="147"/>
        <v>0</v>
      </c>
      <c r="X112" s="111">
        <f t="shared" si="147"/>
        <v>0</v>
      </c>
      <c r="Y112" s="111">
        <f t="shared" si="147"/>
        <v>0</v>
      </c>
      <c r="Z112" s="111">
        <f t="shared" si="147"/>
        <v>0</v>
      </c>
      <c r="AA112" s="111">
        <f t="shared" si="147"/>
        <v>0</v>
      </c>
      <c r="AB112" s="111">
        <f t="shared" si="147"/>
        <v>0</v>
      </c>
      <c r="AC112" s="111">
        <f t="shared" si="147"/>
        <v>0</v>
      </c>
      <c r="AD112" s="111">
        <f t="shared" si="147"/>
        <v>0</v>
      </c>
      <c r="AE112" s="111">
        <f t="shared" si="147"/>
        <v>0</v>
      </c>
      <c r="AF112" s="111">
        <f t="shared" si="147"/>
        <v>0</v>
      </c>
      <c r="AG112" s="297"/>
      <c r="AH112" s="111">
        <f t="shared" ref="AH112:BA112" si="148">SUM(AH113,AH117)</f>
        <v>0</v>
      </c>
      <c r="AI112" s="111">
        <f t="shared" si="148"/>
        <v>0</v>
      </c>
      <c r="AJ112" s="111">
        <f t="shared" si="148"/>
        <v>0</v>
      </c>
      <c r="AK112" s="111">
        <f t="shared" si="148"/>
        <v>0</v>
      </c>
      <c r="AL112" s="111">
        <f t="shared" si="148"/>
        <v>0</v>
      </c>
      <c r="AM112" s="111">
        <f t="shared" si="148"/>
        <v>0</v>
      </c>
      <c r="AN112" s="111">
        <f t="shared" si="148"/>
        <v>0</v>
      </c>
      <c r="AO112" s="111">
        <f t="shared" si="148"/>
        <v>0</v>
      </c>
      <c r="AP112" s="111">
        <f t="shared" si="148"/>
        <v>0</v>
      </c>
      <c r="AQ112" s="111">
        <f t="shared" si="148"/>
        <v>0</v>
      </c>
      <c r="AR112" s="111">
        <f t="shared" si="148"/>
        <v>0</v>
      </c>
      <c r="AS112" s="111">
        <f t="shared" si="148"/>
        <v>0</v>
      </c>
      <c r="AT112" s="111">
        <f t="shared" si="148"/>
        <v>0</v>
      </c>
      <c r="AU112" s="111">
        <f t="shared" si="148"/>
        <v>0</v>
      </c>
      <c r="AV112" s="111">
        <f t="shared" si="148"/>
        <v>0</v>
      </c>
      <c r="AW112" s="111">
        <f t="shared" si="148"/>
        <v>0</v>
      </c>
      <c r="AX112" s="111">
        <f t="shared" si="148"/>
        <v>0</v>
      </c>
      <c r="AY112" s="111">
        <f t="shared" si="148"/>
        <v>0</v>
      </c>
      <c r="AZ112" s="111">
        <f t="shared" si="148"/>
        <v>0</v>
      </c>
      <c r="BA112" s="111">
        <f t="shared" si="148"/>
        <v>0</v>
      </c>
      <c r="BB112" s="105" t="s">
        <v>212</v>
      </c>
      <c r="BC112" s="110"/>
      <c r="BD112" s="110"/>
      <c r="BE112" s="132">
        <v>2016</v>
      </c>
      <c r="BF112" s="110"/>
      <c r="BG112" s="110"/>
    </row>
    <row r="113" spans="1:59" s="145" customFormat="1" ht="22.2" customHeight="1">
      <c r="A113" s="418" t="s">
        <v>57</v>
      </c>
      <c r="B113" s="112" t="s">
        <v>281</v>
      </c>
      <c r="C113" s="111"/>
      <c r="D113" s="111">
        <f t="shared" ref="D113:D119" si="149">SUM(E113:BA113)</f>
        <v>0</v>
      </c>
      <c r="E113" s="111">
        <f t="shared" ref="E113:K113" si="150">SUM(E114:E116)</f>
        <v>0</v>
      </c>
      <c r="F113" s="111">
        <f t="shared" si="150"/>
        <v>0</v>
      </c>
      <c r="G113" s="111">
        <f t="shared" si="150"/>
        <v>0</v>
      </c>
      <c r="H113" s="111">
        <f t="shared" si="150"/>
        <v>0</v>
      </c>
      <c r="I113" s="111">
        <f t="shared" si="150"/>
        <v>0</v>
      </c>
      <c r="J113" s="111">
        <f t="shared" si="150"/>
        <v>0</v>
      </c>
      <c r="K113" s="111">
        <f t="shared" si="150"/>
        <v>0</v>
      </c>
      <c r="L113" s="292"/>
      <c r="M113" s="111">
        <f t="shared" ref="M113:AF113" si="151">SUM(M114:M116)</f>
        <v>0</v>
      </c>
      <c r="N113" s="111">
        <f t="shared" si="151"/>
        <v>0</v>
      </c>
      <c r="O113" s="111">
        <f t="shared" si="151"/>
        <v>0</v>
      </c>
      <c r="P113" s="111">
        <f t="shared" si="151"/>
        <v>0</v>
      </c>
      <c r="Q113" s="111">
        <f t="shared" si="151"/>
        <v>0</v>
      </c>
      <c r="R113" s="111">
        <f t="shared" si="151"/>
        <v>0</v>
      </c>
      <c r="S113" s="111">
        <f t="shared" si="151"/>
        <v>0</v>
      </c>
      <c r="T113" s="111">
        <f t="shared" si="151"/>
        <v>0</v>
      </c>
      <c r="U113" s="111">
        <f t="shared" si="151"/>
        <v>0</v>
      </c>
      <c r="V113" s="111">
        <f t="shared" si="151"/>
        <v>0</v>
      </c>
      <c r="W113" s="111">
        <f t="shared" si="151"/>
        <v>0</v>
      </c>
      <c r="X113" s="111">
        <f t="shared" si="151"/>
        <v>0</v>
      </c>
      <c r="Y113" s="111">
        <f t="shared" si="151"/>
        <v>0</v>
      </c>
      <c r="Z113" s="111">
        <f t="shared" si="151"/>
        <v>0</v>
      </c>
      <c r="AA113" s="111">
        <f t="shared" si="151"/>
        <v>0</v>
      </c>
      <c r="AB113" s="111">
        <f t="shared" si="151"/>
        <v>0</v>
      </c>
      <c r="AC113" s="111">
        <f t="shared" si="151"/>
        <v>0</v>
      </c>
      <c r="AD113" s="111">
        <f t="shared" si="151"/>
        <v>0</v>
      </c>
      <c r="AE113" s="111">
        <f t="shared" si="151"/>
        <v>0</v>
      </c>
      <c r="AF113" s="111">
        <f t="shared" si="151"/>
        <v>0</v>
      </c>
      <c r="AG113" s="297"/>
      <c r="AH113" s="111">
        <f t="shared" ref="AH113:BA113" si="152">SUM(AH114:AH116)</f>
        <v>0</v>
      </c>
      <c r="AI113" s="111">
        <f t="shared" si="152"/>
        <v>0</v>
      </c>
      <c r="AJ113" s="111">
        <f t="shared" si="152"/>
        <v>0</v>
      </c>
      <c r="AK113" s="111">
        <f t="shared" si="152"/>
        <v>0</v>
      </c>
      <c r="AL113" s="111">
        <f t="shared" si="152"/>
        <v>0</v>
      </c>
      <c r="AM113" s="111">
        <f t="shared" si="152"/>
        <v>0</v>
      </c>
      <c r="AN113" s="111">
        <f t="shared" si="152"/>
        <v>0</v>
      </c>
      <c r="AO113" s="111">
        <f t="shared" si="152"/>
        <v>0</v>
      </c>
      <c r="AP113" s="111">
        <f t="shared" si="152"/>
        <v>0</v>
      </c>
      <c r="AQ113" s="111">
        <f t="shared" si="152"/>
        <v>0</v>
      </c>
      <c r="AR113" s="111">
        <f t="shared" si="152"/>
        <v>0</v>
      </c>
      <c r="AS113" s="111">
        <f t="shared" si="152"/>
        <v>0</v>
      </c>
      <c r="AT113" s="111">
        <f t="shared" si="152"/>
        <v>0</v>
      </c>
      <c r="AU113" s="111">
        <f t="shared" si="152"/>
        <v>0</v>
      </c>
      <c r="AV113" s="111">
        <f t="shared" si="152"/>
        <v>0</v>
      </c>
      <c r="AW113" s="111">
        <f t="shared" si="152"/>
        <v>0</v>
      </c>
      <c r="AX113" s="111">
        <f t="shared" si="152"/>
        <v>0</v>
      </c>
      <c r="AY113" s="111">
        <f t="shared" si="152"/>
        <v>0</v>
      </c>
      <c r="AZ113" s="111">
        <f t="shared" si="152"/>
        <v>0</v>
      </c>
      <c r="BA113" s="111">
        <f t="shared" si="152"/>
        <v>0</v>
      </c>
      <c r="BB113" s="105" t="s">
        <v>212</v>
      </c>
      <c r="BC113" s="110"/>
      <c r="BD113" s="110"/>
      <c r="BE113" s="132">
        <v>2016</v>
      </c>
      <c r="BF113" s="110"/>
      <c r="BG113" s="110"/>
    </row>
    <row r="114" spans="1:59" s="124" customFormat="1" ht="27.75" customHeight="1">
      <c r="A114" s="419" t="s">
        <v>57</v>
      </c>
      <c r="B114" s="436" t="s">
        <v>207</v>
      </c>
      <c r="C114" s="106"/>
      <c r="D114" s="106">
        <f t="shared" si="149"/>
        <v>0</v>
      </c>
      <c r="E114" s="106"/>
      <c r="F114" s="106"/>
      <c r="G114" s="106"/>
      <c r="H114" s="106"/>
      <c r="I114" s="106"/>
      <c r="J114" s="106"/>
      <c r="K114" s="106"/>
      <c r="L114" s="292"/>
      <c r="M114" s="106"/>
      <c r="N114" s="106"/>
      <c r="O114" s="106"/>
      <c r="P114" s="106"/>
      <c r="Q114" s="106"/>
      <c r="R114" s="106"/>
      <c r="S114" s="106"/>
      <c r="T114" s="106"/>
      <c r="U114" s="106"/>
      <c r="V114" s="106"/>
      <c r="W114" s="106"/>
      <c r="X114" s="106"/>
      <c r="Y114" s="106"/>
      <c r="Z114" s="106"/>
      <c r="AA114" s="106"/>
      <c r="AB114" s="106"/>
      <c r="AC114" s="106"/>
      <c r="AD114" s="106"/>
      <c r="AE114" s="106"/>
      <c r="AF114" s="106"/>
      <c r="AG114" s="297"/>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5" t="s">
        <v>212</v>
      </c>
      <c r="BC114" s="104"/>
      <c r="BD114" s="104"/>
      <c r="BE114" s="132">
        <v>2016</v>
      </c>
      <c r="BF114" s="104"/>
      <c r="BG114" s="104"/>
    </row>
    <row r="115" spans="1:59" s="124" customFormat="1" ht="27.75" customHeight="1">
      <c r="A115" s="419" t="s">
        <v>57</v>
      </c>
      <c r="B115" s="436" t="s">
        <v>208</v>
      </c>
      <c r="C115" s="106"/>
      <c r="D115" s="106">
        <f t="shared" si="149"/>
        <v>0</v>
      </c>
      <c r="E115" s="106"/>
      <c r="F115" s="106"/>
      <c r="G115" s="106"/>
      <c r="H115" s="106"/>
      <c r="I115" s="106"/>
      <c r="J115" s="106"/>
      <c r="K115" s="106"/>
      <c r="L115" s="292"/>
      <c r="M115" s="106"/>
      <c r="N115" s="106"/>
      <c r="O115" s="106"/>
      <c r="P115" s="106"/>
      <c r="Q115" s="106"/>
      <c r="R115" s="106"/>
      <c r="S115" s="106"/>
      <c r="T115" s="106"/>
      <c r="U115" s="106"/>
      <c r="V115" s="106"/>
      <c r="W115" s="106"/>
      <c r="X115" s="106"/>
      <c r="Y115" s="106"/>
      <c r="Z115" s="106"/>
      <c r="AA115" s="106"/>
      <c r="AB115" s="106"/>
      <c r="AC115" s="106"/>
      <c r="AD115" s="106"/>
      <c r="AE115" s="106"/>
      <c r="AF115" s="106"/>
      <c r="AG115" s="297"/>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5"/>
      <c r="BC115" s="104"/>
      <c r="BD115" s="104"/>
      <c r="BE115" s="132"/>
      <c r="BF115" s="104"/>
      <c r="BG115" s="104"/>
    </row>
    <row r="116" spans="1:59" s="124" customFormat="1" ht="24" customHeight="1">
      <c r="A116" s="419" t="s">
        <v>57</v>
      </c>
      <c r="B116" s="107"/>
      <c r="C116" s="106"/>
      <c r="D116" s="106">
        <f t="shared" si="149"/>
        <v>0</v>
      </c>
      <c r="E116" s="106"/>
      <c r="F116" s="106"/>
      <c r="G116" s="106"/>
      <c r="H116" s="106"/>
      <c r="I116" s="106"/>
      <c r="J116" s="106"/>
      <c r="K116" s="106"/>
      <c r="L116" s="292"/>
      <c r="M116" s="106"/>
      <c r="N116" s="106"/>
      <c r="O116" s="106"/>
      <c r="P116" s="106"/>
      <c r="Q116" s="106"/>
      <c r="R116" s="106"/>
      <c r="S116" s="106"/>
      <c r="T116" s="106"/>
      <c r="U116" s="106"/>
      <c r="V116" s="106"/>
      <c r="W116" s="106"/>
      <c r="X116" s="106"/>
      <c r="Y116" s="106"/>
      <c r="Z116" s="106"/>
      <c r="AA116" s="106"/>
      <c r="AB116" s="106"/>
      <c r="AC116" s="106"/>
      <c r="AD116" s="106"/>
      <c r="AE116" s="106"/>
      <c r="AF116" s="106"/>
      <c r="AG116" s="297"/>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5" t="s">
        <v>212</v>
      </c>
      <c r="BC116" s="104"/>
      <c r="BD116" s="104"/>
      <c r="BE116" s="132">
        <v>2016</v>
      </c>
      <c r="BF116" s="104"/>
      <c r="BG116" s="104"/>
    </row>
    <row r="117" spans="1:59" s="145" customFormat="1" ht="22.2" customHeight="1">
      <c r="A117" s="418" t="s">
        <v>57</v>
      </c>
      <c r="B117" s="112" t="s">
        <v>282</v>
      </c>
      <c r="C117" s="111"/>
      <c r="D117" s="111">
        <f t="shared" si="149"/>
        <v>0</v>
      </c>
      <c r="E117" s="111">
        <f t="shared" ref="E117:K117" si="153">SUM(E118:E119)</f>
        <v>0</v>
      </c>
      <c r="F117" s="111">
        <f t="shared" si="153"/>
        <v>0</v>
      </c>
      <c r="G117" s="111">
        <f t="shared" si="153"/>
        <v>0</v>
      </c>
      <c r="H117" s="111">
        <f t="shared" si="153"/>
        <v>0</v>
      </c>
      <c r="I117" s="111">
        <f t="shared" si="153"/>
        <v>0</v>
      </c>
      <c r="J117" s="111">
        <f t="shared" si="153"/>
        <v>0</v>
      </c>
      <c r="K117" s="111">
        <f t="shared" si="153"/>
        <v>0</v>
      </c>
      <c r="L117" s="292"/>
      <c r="M117" s="111">
        <f t="shared" ref="M117:AF117" si="154">SUM(M118:M119)</f>
        <v>0</v>
      </c>
      <c r="N117" s="111">
        <f t="shared" si="154"/>
        <v>0</v>
      </c>
      <c r="O117" s="111">
        <f t="shared" si="154"/>
        <v>0</v>
      </c>
      <c r="P117" s="111">
        <f t="shared" si="154"/>
        <v>0</v>
      </c>
      <c r="Q117" s="111">
        <f t="shared" si="154"/>
        <v>0</v>
      </c>
      <c r="R117" s="111">
        <f t="shared" si="154"/>
        <v>0</v>
      </c>
      <c r="S117" s="111">
        <f t="shared" si="154"/>
        <v>0</v>
      </c>
      <c r="T117" s="111">
        <f t="shared" si="154"/>
        <v>0</v>
      </c>
      <c r="U117" s="111">
        <f t="shared" si="154"/>
        <v>0</v>
      </c>
      <c r="V117" s="111">
        <f t="shared" si="154"/>
        <v>0</v>
      </c>
      <c r="W117" s="111">
        <f t="shared" si="154"/>
        <v>0</v>
      </c>
      <c r="X117" s="111">
        <f t="shared" si="154"/>
        <v>0</v>
      </c>
      <c r="Y117" s="111">
        <f t="shared" si="154"/>
        <v>0</v>
      </c>
      <c r="Z117" s="111">
        <f t="shared" si="154"/>
        <v>0</v>
      </c>
      <c r="AA117" s="111">
        <f t="shared" si="154"/>
        <v>0</v>
      </c>
      <c r="AB117" s="111">
        <f t="shared" si="154"/>
        <v>0</v>
      </c>
      <c r="AC117" s="111">
        <f t="shared" si="154"/>
        <v>0</v>
      </c>
      <c r="AD117" s="111">
        <f t="shared" si="154"/>
        <v>0</v>
      </c>
      <c r="AE117" s="111">
        <f t="shared" si="154"/>
        <v>0</v>
      </c>
      <c r="AF117" s="111">
        <f t="shared" si="154"/>
        <v>0</v>
      </c>
      <c r="AG117" s="297"/>
      <c r="AH117" s="111">
        <f t="shared" ref="AH117:BA117" si="155">SUM(AH118:AH119)</f>
        <v>0</v>
      </c>
      <c r="AI117" s="111">
        <f t="shared" si="155"/>
        <v>0</v>
      </c>
      <c r="AJ117" s="111">
        <f t="shared" si="155"/>
        <v>0</v>
      </c>
      <c r="AK117" s="111">
        <f t="shared" si="155"/>
        <v>0</v>
      </c>
      <c r="AL117" s="111">
        <f t="shared" si="155"/>
        <v>0</v>
      </c>
      <c r="AM117" s="111">
        <f t="shared" si="155"/>
        <v>0</v>
      </c>
      <c r="AN117" s="111">
        <f t="shared" si="155"/>
        <v>0</v>
      </c>
      <c r="AO117" s="111">
        <f t="shared" si="155"/>
        <v>0</v>
      </c>
      <c r="AP117" s="111">
        <f t="shared" si="155"/>
        <v>0</v>
      </c>
      <c r="AQ117" s="111">
        <f t="shared" si="155"/>
        <v>0</v>
      </c>
      <c r="AR117" s="111">
        <f t="shared" si="155"/>
        <v>0</v>
      </c>
      <c r="AS117" s="111">
        <f t="shared" si="155"/>
        <v>0</v>
      </c>
      <c r="AT117" s="111">
        <f t="shared" si="155"/>
        <v>0</v>
      </c>
      <c r="AU117" s="111">
        <f t="shared" si="155"/>
        <v>0</v>
      </c>
      <c r="AV117" s="111">
        <f t="shared" si="155"/>
        <v>0</v>
      </c>
      <c r="AW117" s="111">
        <f t="shared" si="155"/>
        <v>0</v>
      </c>
      <c r="AX117" s="111">
        <f t="shared" si="155"/>
        <v>0</v>
      </c>
      <c r="AY117" s="111">
        <f t="shared" si="155"/>
        <v>0</v>
      </c>
      <c r="AZ117" s="111">
        <f t="shared" si="155"/>
        <v>0</v>
      </c>
      <c r="BA117" s="111">
        <f t="shared" si="155"/>
        <v>0</v>
      </c>
      <c r="BB117" s="105" t="s">
        <v>212</v>
      </c>
      <c r="BC117" s="110"/>
      <c r="BD117" s="110"/>
      <c r="BE117" s="132">
        <v>2016</v>
      </c>
      <c r="BF117" s="110"/>
      <c r="BG117" s="110"/>
    </row>
    <row r="118" spans="1:59" s="124" customFormat="1" ht="22.2" customHeight="1">
      <c r="A118" s="419" t="s">
        <v>57</v>
      </c>
      <c r="B118" s="107"/>
      <c r="C118" s="106"/>
      <c r="D118" s="106">
        <f t="shared" si="149"/>
        <v>0</v>
      </c>
      <c r="E118" s="106"/>
      <c r="F118" s="106"/>
      <c r="G118" s="106"/>
      <c r="H118" s="106"/>
      <c r="I118" s="106"/>
      <c r="J118" s="106"/>
      <c r="K118" s="106"/>
      <c r="L118" s="292"/>
      <c r="M118" s="106"/>
      <c r="N118" s="106"/>
      <c r="O118" s="106"/>
      <c r="P118" s="106"/>
      <c r="Q118" s="106"/>
      <c r="R118" s="106"/>
      <c r="S118" s="106"/>
      <c r="T118" s="106"/>
      <c r="U118" s="106"/>
      <c r="V118" s="106"/>
      <c r="W118" s="106"/>
      <c r="X118" s="106"/>
      <c r="Y118" s="106"/>
      <c r="Z118" s="106"/>
      <c r="AA118" s="106"/>
      <c r="AB118" s="106"/>
      <c r="AC118" s="106"/>
      <c r="AD118" s="106"/>
      <c r="AE118" s="106"/>
      <c r="AF118" s="106"/>
      <c r="AG118" s="297"/>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5" t="s">
        <v>212</v>
      </c>
      <c r="BC118" s="104"/>
      <c r="BD118" s="104"/>
      <c r="BE118" s="132">
        <v>2016</v>
      </c>
      <c r="BF118" s="104"/>
      <c r="BG118" s="104"/>
    </row>
    <row r="119" spans="1:59" s="124" customFormat="1" ht="22.2" customHeight="1">
      <c r="A119" s="419" t="s">
        <v>57</v>
      </c>
      <c r="B119" s="107"/>
      <c r="C119" s="106"/>
      <c r="D119" s="106">
        <f t="shared" si="149"/>
        <v>0</v>
      </c>
      <c r="E119" s="106"/>
      <c r="F119" s="106"/>
      <c r="G119" s="106"/>
      <c r="H119" s="106"/>
      <c r="I119" s="106"/>
      <c r="J119" s="106"/>
      <c r="K119" s="106"/>
      <c r="L119" s="292"/>
      <c r="M119" s="106"/>
      <c r="N119" s="106"/>
      <c r="O119" s="106"/>
      <c r="P119" s="106"/>
      <c r="Q119" s="106"/>
      <c r="R119" s="106"/>
      <c r="S119" s="106"/>
      <c r="T119" s="106"/>
      <c r="U119" s="106"/>
      <c r="V119" s="106"/>
      <c r="W119" s="106"/>
      <c r="X119" s="106"/>
      <c r="Y119" s="106"/>
      <c r="Z119" s="106"/>
      <c r="AA119" s="106"/>
      <c r="AB119" s="106"/>
      <c r="AC119" s="106"/>
      <c r="AD119" s="106"/>
      <c r="AE119" s="106"/>
      <c r="AF119" s="106"/>
      <c r="AG119" s="297"/>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5" t="s">
        <v>212</v>
      </c>
      <c r="BC119" s="104"/>
      <c r="BD119" s="104"/>
      <c r="BE119" s="132">
        <v>2016</v>
      </c>
      <c r="BF119" s="104"/>
      <c r="BG119" s="104"/>
    </row>
    <row r="120" spans="1:59" s="148" customFormat="1" ht="22.2" customHeight="1">
      <c r="A120" s="422">
        <v>2</v>
      </c>
      <c r="B120" s="309" t="s">
        <v>211</v>
      </c>
      <c r="C120" s="140">
        <f>SUM(C121,C124)</f>
        <v>0</v>
      </c>
      <c r="D120" s="140">
        <f>SUM(D121+D124)</f>
        <v>0</v>
      </c>
      <c r="E120" s="140">
        <f t="shared" ref="E120:K120" si="156">SUM(E121,E124)</f>
        <v>0</v>
      </c>
      <c r="F120" s="140">
        <f t="shared" si="156"/>
        <v>0</v>
      </c>
      <c r="G120" s="140">
        <f t="shared" si="156"/>
        <v>0</v>
      </c>
      <c r="H120" s="140">
        <f t="shared" si="156"/>
        <v>0</v>
      </c>
      <c r="I120" s="111">
        <f t="shared" si="156"/>
        <v>0</v>
      </c>
      <c r="J120" s="111">
        <f t="shared" si="156"/>
        <v>0</v>
      </c>
      <c r="K120" s="111">
        <f t="shared" si="156"/>
        <v>0</v>
      </c>
      <c r="L120" s="292"/>
      <c r="M120" s="111">
        <f t="shared" ref="M120:AF120" si="157">SUM(M121,M124)</f>
        <v>0</v>
      </c>
      <c r="N120" s="111">
        <f t="shared" si="157"/>
        <v>0</v>
      </c>
      <c r="O120" s="111">
        <f t="shared" si="157"/>
        <v>0</v>
      </c>
      <c r="P120" s="140">
        <f t="shared" si="157"/>
        <v>0</v>
      </c>
      <c r="Q120" s="111">
        <f t="shared" si="157"/>
        <v>0</v>
      </c>
      <c r="R120" s="111">
        <f t="shared" si="157"/>
        <v>0</v>
      </c>
      <c r="S120" s="111">
        <f t="shared" si="157"/>
        <v>0</v>
      </c>
      <c r="T120" s="111">
        <f t="shared" si="157"/>
        <v>0</v>
      </c>
      <c r="U120" s="140">
        <f t="shared" si="157"/>
        <v>0</v>
      </c>
      <c r="V120" s="111">
        <f t="shared" si="157"/>
        <v>0</v>
      </c>
      <c r="W120" s="111">
        <f t="shared" si="157"/>
        <v>0</v>
      </c>
      <c r="X120" s="111">
        <f t="shared" si="157"/>
        <v>0</v>
      </c>
      <c r="Y120" s="140">
        <f t="shared" si="157"/>
        <v>0</v>
      </c>
      <c r="Z120" s="111">
        <f t="shared" si="157"/>
        <v>0</v>
      </c>
      <c r="AA120" s="111">
        <f t="shared" si="157"/>
        <v>0</v>
      </c>
      <c r="AB120" s="111">
        <f t="shared" si="157"/>
        <v>0</v>
      </c>
      <c r="AC120" s="111">
        <f t="shared" si="157"/>
        <v>0</v>
      </c>
      <c r="AD120" s="111">
        <f t="shared" si="157"/>
        <v>0</v>
      </c>
      <c r="AE120" s="111">
        <f t="shared" si="157"/>
        <v>0</v>
      </c>
      <c r="AF120" s="111">
        <f t="shared" si="157"/>
        <v>0</v>
      </c>
      <c r="AG120" s="297"/>
      <c r="AH120" s="111">
        <f t="shared" ref="AH120:BA120" si="158">SUM(AH121,AH124)</f>
        <v>0</v>
      </c>
      <c r="AI120" s="111">
        <f t="shared" si="158"/>
        <v>0</v>
      </c>
      <c r="AJ120" s="111">
        <f t="shared" si="158"/>
        <v>0</v>
      </c>
      <c r="AK120" s="111">
        <f t="shared" si="158"/>
        <v>0</v>
      </c>
      <c r="AL120" s="111">
        <f t="shared" si="158"/>
        <v>0</v>
      </c>
      <c r="AM120" s="111">
        <f t="shared" si="158"/>
        <v>0</v>
      </c>
      <c r="AN120" s="111">
        <f t="shared" si="158"/>
        <v>0</v>
      </c>
      <c r="AO120" s="111">
        <f t="shared" si="158"/>
        <v>0</v>
      </c>
      <c r="AP120" s="111">
        <f t="shared" si="158"/>
        <v>0</v>
      </c>
      <c r="AQ120" s="111">
        <f t="shared" si="158"/>
        <v>0</v>
      </c>
      <c r="AR120" s="111">
        <f t="shared" si="158"/>
        <v>0</v>
      </c>
      <c r="AS120" s="140">
        <f t="shared" si="158"/>
        <v>0</v>
      </c>
      <c r="AT120" s="140">
        <f t="shared" si="158"/>
        <v>0</v>
      </c>
      <c r="AU120" s="111">
        <f t="shared" si="158"/>
        <v>0</v>
      </c>
      <c r="AV120" s="111">
        <f t="shared" si="158"/>
        <v>0</v>
      </c>
      <c r="AW120" s="111">
        <f t="shared" si="158"/>
        <v>0</v>
      </c>
      <c r="AX120" s="111">
        <f t="shared" si="158"/>
        <v>0</v>
      </c>
      <c r="AY120" s="111">
        <f t="shared" si="158"/>
        <v>0</v>
      </c>
      <c r="AZ120" s="111">
        <f t="shared" si="158"/>
        <v>0</v>
      </c>
      <c r="BA120" s="111">
        <f t="shared" si="158"/>
        <v>0</v>
      </c>
      <c r="BB120" s="105" t="s">
        <v>212</v>
      </c>
      <c r="BC120" s="110"/>
      <c r="BD120" s="139"/>
      <c r="BE120" s="132">
        <v>2016</v>
      </c>
      <c r="BF120" s="138"/>
      <c r="BG120" s="138"/>
    </row>
    <row r="121" spans="1:59" s="145" customFormat="1" ht="22.2" customHeight="1">
      <c r="A121" s="418" t="s">
        <v>60</v>
      </c>
      <c r="B121" s="112" t="s">
        <v>281</v>
      </c>
      <c r="C121" s="111"/>
      <c r="D121" s="111">
        <f t="shared" ref="D121:D126" si="159">SUM(E121:BA121)</f>
        <v>0</v>
      </c>
      <c r="E121" s="111">
        <f t="shared" ref="E121:K121" si="160">SUM(E122:E123)</f>
        <v>0</v>
      </c>
      <c r="F121" s="111">
        <f t="shared" si="160"/>
        <v>0</v>
      </c>
      <c r="G121" s="111">
        <f t="shared" si="160"/>
        <v>0</v>
      </c>
      <c r="H121" s="111">
        <f t="shared" si="160"/>
        <v>0</v>
      </c>
      <c r="I121" s="111">
        <f t="shared" si="160"/>
        <v>0</v>
      </c>
      <c r="J121" s="111">
        <f t="shared" si="160"/>
        <v>0</v>
      </c>
      <c r="K121" s="111">
        <f t="shared" si="160"/>
        <v>0</v>
      </c>
      <c r="L121" s="292"/>
      <c r="M121" s="111">
        <f t="shared" ref="M121:AF121" si="161">SUM(M122:M123)</f>
        <v>0</v>
      </c>
      <c r="N121" s="111">
        <f t="shared" si="161"/>
        <v>0</v>
      </c>
      <c r="O121" s="111">
        <f t="shared" si="161"/>
        <v>0</v>
      </c>
      <c r="P121" s="111">
        <f t="shared" si="161"/>
        <v>0</v>
      </c>
      <c r="Q121" s="111">
        <f t="shared" si="161"/>
        <v>0</v>
      </c>
      <c r="R121" s="111">
        <f t="shared" si="161"/>
        <v>0</v>
      </c>
      <c r="S121" s="111">
        <f t="shared" si="161"/>
        <v>0</v>
      </c>
      <c r="T121" s="111">
        <f t="shared" si="161"/>
        <v>0</v>
      </c>
      <c r="U121" s="111">
        <f t="shared" si="161"/>
        <v>0</v>
      </c>
      <c r="V121" s="111">
        <f t="shared" si="161"/>
        <v>0</v>
      </c>
      <c r="W121" s="111">
        <f t="shared" si="161"/>
        <v>0</v>
      </c>
      <c r="X121" s="111">
        <f t="shared" si="161"/>
        <v>0</v>
      </c>
      <c r="Y121" s="111">
        <f t="shared" si="161"/>
        <v>0</v>
      </c>
      <c r="Z121" s="111">
        <f t="shared" si="161"/>
        <v>0</v>
      </c>
      <c r="AA121" s="111">
        <f t="shared" si="161"/>
        <v>0</v>
      </c>
      <c r="AB121" s="111">
        <f t="shared" si="161"/>
        <v>0</v>
      </c>
      <c r="AC121" s="111">
        <f t="shared" si="161"/>
        <v>0</v>
      </c>
      <c r="AD121" s="111">
        <f t="shared" si="161"/>
        <v>0</v>
      </c>
      <c r="AE121" s="111">
        <f t="shared" si="161"/>
        <v>0</v>
      </c>
      <c r="AF121" s="111">
        <f t="shared" si="161"/>
        <v>0</v>
      </c>
      <c r="AG121" s="297"/>
      <c r="AH121" s="111">
        <f t="shared" ref="AH121:BA121" si="162">SUM(AH122:AH123)</f>
        <v>0</v>
      </c>
      <c r="AI121" s="111">
        <f t="shared" si="162"/>
        <v>0</v>
      </c>
      <c r="AJ121" s="111">
        <f t="shared" si="162"/>
        <v>0</v>
      </c>
      <c r="AK121" s="111">
        <f t="shared" si="162"/>
        <v>0</v>
      </c>
      <c r="AL121" s="111">
        <f t="shared" si="162"/>
        <v>0</v>
      </c>
      <c r="AM121" s="111">
        <f t="shared" si="162"/>
        <v>0</v>
      </c>
      <c r="AN121" s="111">
        <f t="shared" si="162"/>
        <v>0</v>
      </c>
      <c r="AO121" s="111">
        <f t="shared" si="162"/>
        <v>0</v>
      </c>
      <c r="AP121" s="111">
        <f t="shared" si="162"/>
        <v>0</v>
      </c>
      <c r="AQ121" s="111">
        <f t="shared" si="162"/>
        <v>0</v>
      </c>
      <c r="AR121" s="111">
        <f t="shared" si="162"/>
        <v>0</v>
      </c>
      <c r="AS121" s="111">
        <f t="shared" si="162"/>
        <v>0</v>
      </c>
      <c r="AT121" s="111">
        <f t="shared" si="162"/>
        <v>0</v>
      </c>
      <c r="AU121" s="111">
        <f t="shared" si="162"/>
        <v>0</v>
      </c>
      <c r="AV121" s="111">
        <f t="shared" si="162"/>
        <v>0</v>
      </c>
      <c r="AW121" s="111">
        <f t="shared" si="162"/>
        <v>0</v>
      </c>
      <c r="AX121" s="111">
        <f t="shared" si="162"/>
        <v>0</v>
      </c>
      <c r="AY121" s="111">
        <f t="shared" si="162"/>
        <v>0</v>
      </c>
      <c r="AZ121" s="111">
        <f t="shared" si="162"/>
        <v>0</v>
      </c>
      <c r="BA121" s="111">
        <f t="shared" si="162"/>
        <v>0</v>
      </c>
      <c r="BB121" s="105" t="s">
        <v>212</v>
      </c>
      <c r="BC121" s="110"/>
      <c r="BD121" s="110"/>
      <c r="BE121" s="132">
        <v>2016</v>
      </c>
      <c r="BF121" s="110"/>
      <c r="BG121" s="110"/>
    </row>
    <row r="122" spans="1:59" s="133" customFormat="1" ht="27.75" customHeight="1">
      <c r="A122" s="418" t="s">
        <v>60</v>
      </c>
      <c r="B122" s="507" t="s">
        <v>613</v>
      </c>
      <c r="C122" s="136"/>
      <c r="D122" s="136">
        <f t="shared" si="159"/>
        <v>0</v>
      </c>
      <c r="E122" s="136"/>
      <c r="F122" s="136"/>
      <c r="G122" s="136"/>
      <c r="H122" s="136"/>
      <c r="I122" s="106"/>
      <c r="J122" s="106"/>
      <c r="K122" s="106"/>
      <c r="L122" s="292"/>
      <c r="M122" s="106"/>
      <c r="N122" s="106"/>
      <c r="O122" s="106"/>
      <c r="P122" s="136"/>
      <c r="Q122" s="106"/>
      <c r="R122" s="106"/>
      <c r="S122" s="106"/>
      <c r="T122" s="106"/>
      <c r="U122" s="136"/>
      <c r="V122" s="106"/>
      <c r="W122" s="106"/>
      <c r="X122" s="106"/>
      <c r="Y122" s="136"/>
      <c r="Z122" s="106"/>
      <c r="AA122" s="106"/>
      <c r="AB122" s="106"/>
      <c r="AC122" s="106"/>
      <c r="AD122" s="106"/>
      <c r="AE122" s="106"/>
      <c r="AF122" s="106"/>
      <c r="AG122" s="297"/>
      <c r="AH122" s="106"/>
      <c r="AI122" s="106"/>
      <c r="AJ122" s="106"/>
      <c r="AK122" s="106"/>
      <c r="AL122" s="106"/>
      <c r="AM122" s="106"/>
      <c r="AN122" s="106"/>
      <c r="AO122" s="106"/>
      <c r="AP122" s="106"/>
      <c r="AQ122" s="106"/>
      <c r="AR122" s="106"/>
      <c r="AS122" s="136"/>
      <c r="AT122" s="136"/>
      <c r="AU122" s="106"/>
      <c r="AV122" s="106"/>
      <c r="AW122" s="106"/>
      <c r="AX122" s="106"/>
      <c r="AY122" s="106"/>
      <c r="AZ122" s="106"/>
      <c r="BA122" s="106"/>
      <c r="BB122" s="105" t="s">
        <v>212</v>
      </c>
      <c r="BC122" s="104"/>
      <c r="BD122" s="143"/>
      <c r="BE122" s="132">
        <v>2016</v>
      </c>
      <c r="BF122" s="134"/>
      <c r="BG122" s="134"/>
    </row>
    <row r="123" spans="1:59" s="124" customFormat="1" ht="22.2" customHeight="1">
      <c r="A123" s="419" t="s">
        <v>60</v>
      </c>
      <c r="B123" s="107"/>
      <c r="C123" s="106"/>
      <c r="D123" s="106">
        <f t="shared" si="159"/>
        <v>0</v>
      </c>
      <c r="E123" s="106"/>
      <c r="F123" s="106"/>
      <c r="G123" s="106"/>
      <c r="H123" s="106"/>
      <c r="I123" s="106"/>
      <c r="J123" s="106"/>
      <c r="K123" s="106"/>
      <c r="L123" s="292"/>
      <c r="M123" s="106"/>
      <c r="N123" s="106"/>
      <c r="O123" s="106"/>
      <c r="P123" s="106"/>
      <c r="Q123" s="106"/>
      <c r="R123" s="106"/>
      <c r="S123" s="106"/>
      <c r="T123" s="106"/>
      <c r="U123" s="106"/>
      <c r="V123" s="106"/>
      <c r="W123" s="106"/>
      <c r="X123" s="106"/>
      <c r="Y123" s="106"/>
      <c r="Z123" s="106"/>
      <c r="AA123" s="106"/>
      <c r="AB123" s="106"/>
      <c r="AC123" s="106"/>
      <c r="AD123" s="106"/>
      <c r="AE123" s="106"/>
      <c r="AF123" s="106"/>
      <c r="AG123" s="297"/>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5" t="s">
        <v>212</v>
      </c>
      <c r="BC123" s="104"/>
      <c r="BD123" s="104"/>
      <c r="BE123" s="132">
        <v>2016</v>
      </c>
      <c r="BF123" s="104"/>
      <c r="BG123" s="104"/>
    </row>
    <row r="124" spans="1:59" s="145" customFormat="1" ht="22.2" customHeight="1">
      <c r="A124" s="418" t="s">
        <v>60</v>
      </c>
      <c r="B124" s="112" t="s">
        <v>282</v>
      </c>
      <c r="C124" s="111"/>
      <c r="D124" s="111">
        <f t="shared" si="159"/>
        <v>0</v>
      </c>
      <c r="E124" s="111">
        <f t="shared" ref="E124:K124" si="163">SUM(E125:E126)</f>
        <v>0</v>
      </c>
      <c r="F124" s="111">
        <f t="shared" si="163"/>
        <v>0</v>
      </c>
      <c r="G124" s="111">
        <f t="shared" si="163"/>
        <v>0</v>
      </c>
      <c r="H124" s="111">
        <f t="shared" si="163"/>
        <v>0</v>
      </c>
      <c r="I124" s="111">
        <f t="shared" si="163"/>
        <v>0</v>
      </c>
      <c r="J124" s="111">
        <f t="shared" si="163"/>
        <v>0</v>
      </c>
      <c r="K124" s="111">
        <f t="shared" si="163"/>
        <v>0</v>
      </c>
      <c r="L124" s="292"/>
      <c r="M124" s="111">
        <f t="shared" ref="M124:AF124" si="164">SUM(M125:M126)</f>
        <v>0</v>
      </c>
      <c r="N124" s="111">
        <f t="shared" si="164"/>
        <v>0</v>
      </c>
      <c r="O124" s="111">
        <f t="shared" si="164"/>
        <v>0</v>
      </c>
      <c r="P124" s="111">
        <f t="shared" si="164"/>
        <v>0</v>
      </c>
      <c r="Q124" s="111">
        <f t="shared" si="164"/>
        <v>0</v>
      </c>
      <c r="R124" s="111">
        <f t="shared" si="164"/>
        <v>0</v>
      </c>
      <c r="S124" s="111">
        <f t="shared" si="164"/>
        <v>0</v>
      </c>
      <c r="T124" s="111">
        <f t="shared" si="164"/>
        <v>0</v>
      </c>
      <c r="U124" s="111">
        <f t="shared" si="164"/>
        <v>0</v>
      </c>
      <c r="V124" s="111">
        <f t="shared" si="164"/>
        <v>0</v>
      </c>
      <c r="W124" s="111">
        <f t="shared" si="164"/>
        <v>0</v>
      </c>
      <c r="X124" s="111">
        <f t="shared" si="164"/>
        <v>0</v>
      </c>
      <c r="Y124" s="111">
        <f t="shared" si="164"/>
        <v>0</v>
      </c>
      <c r="Z124" s="111">
        <f t="shared" si="164"/>
        <v>0</v>
      </c>
      <c r="AA124" s="111">
        <f t="shared" si="164"/>
        <v>0</v>
      </c>
      <c r="AB124" s="111">
        <f t="shared" si="164"/>
        <v>0</v>
      </c>
      <c r="AC124" s="111">
        <f t="shared" si="164"/>
        <v>0</v>
      </c>
      <c r="AD124" s="111">
        <f t="shared" si="164"/>
        <v>0</v>
      </c>
      <c r="AE124" s="111">
        <f t="shared" si="164"/>
        <v>0</v>
      </c>
      <c r="AF124" s="111">
        <f t="shared" si="164"/>
        <v>0</v>
      </c>
      <c r="AG124" s="297"/>
      <c r="AH124" s="111">
        <f t="shared" ref="AH124:BA124" si="165">SUM(AH125:AH126)</f>
        <v>0</v>
      </c>
      <c r="AI124" s="111">
        <f t="shared" si="165"/>
        <v>0</v>
      </c>
      <c r="AJ124" s="111">
        <f t="shared" si="165"/>
        <v>0</v>
      </c>
      <c r="AK124" s="111">
        <f t="shared" si="165"/>
        <v>0</v>
      </c>
      <c r="AL124" s="111">
        <f t="shared" si="165"/>
        <v>0</v>
      </c>
      <c r="AM124" s="111">
        <f t="shared" si="165"/>
        <v>0</v>
      </c>
      <c r="AN124" s="111">
        <f t="shared" si="165"/>
        <v>0</v>
      </c>
      <c r="AO124" s="111">
        <f t="shared" si="165"/>
        <v>0</v>
      </c>
      <c r="AP124" s="111">
        <f t="shared" si="165"/>
        <v>0</v>
      </c>
      <c r="AQ124" s="111">
        <f t="shared" si="165"/>
        <v>0</v>
      </c>
      <c r="AR124" s="111">
        <f t="shared" si="165"/>
        <v>0</v>
      </c>
      <c r="AS124" s="111">
        <f t="shared" si="165"/>
        <v>0</v>
      </c>
      <c r="AT124" s="111">
        <f t="shared" si="165"/>
        <v>0</v>
      </c>
      <c r="AU124" s="111">
        <f t="shared" si="165"/>
        <v>0</v>
      </c>
      <c r="AV124" s="111">
        <f t="shared" si="165"/>
        <v>0</v>
      </c>
      <c r="AW124" s="111">
        <f t="shared" si="165"/>
        <v>0</v>
      </c>
      <c r="AX124" s="111">
        <f t="shared" si="165"/>
        <v>0</v>
      </c>
      <c r="AY124" s="111">
        <f t="shared" si="165"/>
        <v>0</v>
      </c>
      <c r="AZ124" s="111">
        <f t="shared" si="165"/>
        <v>0</v>
      </c>
      <c r="BA124" s="111">
        <f t="shared" si="165"/>
        <v>0</v>
      </c>
      <c r="BB124" s="105" t="s">
        <v>212</v>
      </c>
      <c r="BC124" s="110"/>
      <c r="BD124" s="110"/>
      <c r="BE124" s="132">
        <v>2016</v>
      </c>
      <c r="BF124" s="110"/>
      <c r="BG124" s="110"/>
    </row>
    <row r="125" spans="1:59" s="124" customFormat="1" ht="22.2" customHeight="1">
      <c r="A125" s="419" t="s">
        <v>60</v>
      </c>
      <c r="B125" s="107"/>
      <c r="C125" s="106"/>
      <c r="D125" s="106">
        <f t="shared" si="159"/>
        <v>0</v>
      </c>
      <c r="E125" s="106"/>
      <c r="F125" s="106"/>
      <c r="G125" s="106"/>
      <c r="H125" s="106"/>
      <c r="I125" s="106"/>
      <c r="J125" s="106"/>
      <c r="K125" s="106"/>
      <c r="L125" s="292"/>
      <c r="M125" s="106"/>
      <c r="N125" s="106"/>
      <c r="O125" s="106"/>
      <c r="P125" s="106"/>
      <c r="Q125" s="106"/>
      <c r="R125" s="106"/>
      <c r="S125" s="106"/>
      <c r="T125" s="106"/>
      <c r="U125" s="106"/>
      <c r="V125" s="106"/>
      <c r="W125" s="106"/>
      <c r="X125" s="106"/>
      <c r="Y125" s="106"/>
      <c r="Z125" s="106"/>
      <c r="AA125" s="106"/>
      <c r="AB125" s="106"/>
      <c r="AC125" s="106"/>
      <c r="AD125" s="106"/>
      <c r="AE125" s="106"/>
      <c r="AF125" s="106"/>
      <c r="AG125" s="297"/>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5" t="s">
        <v>212</v>
      </c>
      <c r="BC125" s="104"/>
      <c r="BD125" s="104"/>
      <c r="BE125" s="132">
        <v>2016</v>
      </c>
      <c r="BF125" s="104"/>
      <c r="BG125" s="104"/>
    </row>
    <row r="126" spans="1:59" s="124" customFormat="1" ht="22.2" customHeight="1">
      <c r="A126" s="419" t="s">
        <v>60</v>
      </c>
      <c r="B126" s="107"/>
      <c r="C126" s="106"/>
      <c r="D126" s="106">
        <f t="shared" si="159"/>
        <v>0</v>
      </c>
      <c r="E126" s="106"/>
      <c r="F126" s="106"/>
      <c r="G126" s="106"/>
      <c r="H126" s="106"/>
      <c r="I126" s="106"/>
      <c r="J126" s="106"/>
      <c r="K126" s="106"/>
      <c r="L126" s="292"/>
      <c r="M126" s="106"/>
      <c r="N126" s="106"/>
      <c r="O126" s="106"/>
      <c r="P126" s="106"/>
      <c r="Q126" s="106"/>
      <c r="R126" s="106"/>
      <c r="S126" s="106"/>
      <c r="T126" s="106"/>
      <c r="U126" s="106"/>
      <c r="V126" s="106"/>
      <c r="W126" s="106"/>
      <c r="X126" s="106"/>
      <c r="Y126" s="106"/>
      <c r="Z126" s="106"/>
      <c r="AA126" s="106"/>
      <c r="AB126" s="106"/>
      <c r="AC126" s="106"/>
      <c r="AD126" s="106"/>
      <c r="AE126" s="106"/>
      <c r="AF126" s="106"/>
      <c r="AG126" s="297"/>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5" t="s">
        <v>212</v>
      </c>
      <c r="BC126" s="104"/>
      <c r="BD126" s="104"/>
      <c r="BE126" s="132">
        <v>2016</v>
      </c>
      <c r="BF126" s="104"/>
      <c r="BG126" s="104"/>
    </row>
    <row r="127" spans="1:59" s="131" customFormat="1" ht="22.2" customHeight="1">
      <c r="A127" s="418" t="s">
        <v>63</v>
      </c>
      <c r="B127" s="262" t="s">
        <v>293</v>
      </c>
      <c r="C127" s="111">
        <f>SUM(C128,C131)</f>
        <v>0</v>
      </c>
      <c r="D127" s="111">
        <f>SUM(D128+D131)</f>
        <v>0</v>
      </c>
      <c r="E127" s="111">
        <f t="shared" ref="E127:K127" si="166">SUM(E128,E131)</f>
        <v>0</v>
      </c>
      <c r="F127" s="111">
        <f t="shared" si="166"/>
        <v>0</v>
      </c>
      <c r="G127" s="111">
        <f t="shared" si="166"/>
        <v>0</v>
      </c>
      <c r="H127" s="111">
        <f t="shared" si="166"/>
        <v>0</v>
      </c>
      <c r="I127" s="111">
        <f t="shared" si="166"/>
        <v>0</v>
      </c>
      <c r="J127" s="111">
        <f t="shared" si="166"/>
        <v>0</v>
      </c>
      <c r="K127" s="111">
        <f t="shared" si="166"/>
        <v>0</v>
      </c>
      <c r="L127" s="292"/>
      <c r="M127" s="111">
        <f t="shared" ref="M127:AF127" si="167">SUM(M128,M131)</f>
        <v>0</v>
      </c>
      <c r="N127" s="111">
        <f t="shared" si="167"/>
        <v>0</v>
      </c>
      <c r="O127" s="111">
        <f t="shared" si="167"/>
        <v>0</v>
      </c>
      <c r="P127" s="111">
        <f t="shared" si="167"/>
        <v>0</v>
      </c>
      <c r="Q127" s="111">
        <f t="shared" si="167"/>
        <v>0</v>
      </c>
      <c r="R127" s="111">
        <f t="shared" si="167"/>
        <v>0</v>
      </c>
      <c r="S127" s="111">
        <f t="shared" si="167"/>
        <v>0</v>
      </c>
      <c r="T127" s="111">
        <f t="shared" si="167"/>
        <v>0</v>
      </c>
      <c r="U127" s="111">
        <f t="shared" si="167"/>
        <v>0</v>
      </c>
      <c r="V127" s="111">
        <f t="shared" si="167"/>
        <v>0</v>
      </c>
      <c r="W127" s="111">
        <f t="shared" si="167"/>
        <v>0</v>
      </c>
      <c r="X127" s="111">
        <f t="shared" si="167"/>
        <v>0</v>
      </c>
      <c r="Y127" s="111">
        <f t="shared" si="167"/>
        <v>0</v>
      </c>
      <c r="Z127" s="111">
        <f t="shared" si="167"/>
        <v>0</v>
      </c>
      <c r="AA127" s="111">
        <f t="shared" si="167"/>
        <v>0</v>
      </c>
      <c r="AB127" s="111">
        <f t="shared" si="167"/>
        <v>0</v>
      </c>
      <c r="AC127" s="111">
        <f t="shared" si="167"/>
        <v>0</v>
      </c>
      <c r="AD127" s="111">
        <f t="shared" si="167"/>
        <v>0</v>
      </c>
      <c r="AE127" s="111">
        <f t="shared" si="167"/>
        <v>0</v>
      </c>
      <c r="AF127" s="111">
        <f t="shared" si="167"/>
        <v>0</v>
      </c>
      <c r="AG127" s="297"/>
      <c r="AH127" s="111">
        <f t="shared" ref="AH127:BA127" si="168">SUM(AH128,AH131)</f>
        <v>0</v>
      </c>
      <c r="AI127" s="111">
        <f t="shared" si="168"/>
        <v>0</v>
      </c>
      <c r="AJ127" s="111">
        <f t="shared" si="168"/>
        <v>0</v>
      </c>
      <c r="AK127" s="111">
        <f t="shared" si="168"/>
        <v>0</v>
      </c>
      <c r="AL127" s="111">
        <f t="shared" si="168"/>
        <v>0</v>
      </c>
      <c r="AM127" s="111">
        <f t="shared" si="168"/>
        <v>0</v>
      </c>
      <c r="AN127" s="111">
        <f t="shared" si="168"/>
        <v>0</v>
      </c>
      <c r="AO127" s="111">
        <f t="shared" si="168"/>
        <v>0</v>
      </c>
      <c r="AP127" s="111">
        <f t="shared" si="168"/>
        <v>0</v>
      </c>
      <c r="AQ127" s="111">
        <f t="shared" si="168"/>
        <v>0</v>
      </c>
      <c r="AR127" s="111">
        <f t="shared" si="168"/>
        <v>0</v>
      </c>
      <c r="AS127" s="111">
        <f t="shared" si="168"/>
        <v>0</v>
      </c>
      <c r="AT127" s="111">
        <f t="shared" si="168"/>
        <v>0</v>
      </c>
      <c r="AU127" s="111">
        <f t="shared" si="168"/>
        <v>0</v>
      </c>
      <c r="AV127" s="111">
        <f t="shared" si="168"/>
        <v>0</v>
      </c>
      <c r="AW127" s="111">
        <f t="shared" si="168"/>
        <v>0</v>
      </c>
      <c r="AX127" s="111">
        <f t="shared" si="168"/>
        <v>0</v>
      </c>
      <c r="AY127" s="111">
        <f t="shared" si="168"/>
        <v>0</v>
      </c>
      <c r="AZ127" s="111">
        <f t="shared" si="168"/>
        <v>0</v>
      </c>
      <c r="BA127" s="111">
        <f t="shared" si="168"/>
        <v>0</v>
      </c>
      <c r="BB127" s="105" t="s">
        <v>212</v>
      </c>
      <c r="BC127" s="110"/>
      <c r="BD127" s="110"/>
      <c r="BE127" s="132">
        <v>2016</v>
      </c>
      <c r="BF127" s="110"/>
      <c r="BG127" s="110"/>
    </row>
    <row r="128" spans="1:59" s="145" customFormat="1" ht="22.2" customHeight="1">
      <c r="A128" s="418" t="s">
        <v>63</v>
      </c>
      <c r="B128" s="112" t="s">
        <v>281</v>
      </c>
      <c r="C128" s="111"/>
      <c r="D128" s="111">
        <f t="shared" ref="D128:D133" si="169">SUM(E128:BA128)</f>
        <v>0</v>
      </c>
      <c r="E128" s="111">
        <f t="shared" ref="E128:K128" si="170">SUM(E129:E130)</f>
        <v>0</v>
      </c>
      <c r="F128" s="111">
        <f t="shared" si="170"/>
        <v>0</v>
      </c>
      <c r="G128" s="111">
        <f t="shared" si="170"/>
        <v>0</v>
      </c>
      <c r="H128" s="111">
        <f t="shared" si="170"/>
        <v>0</v>
      </c>
      <c r="I128" s="111">
        <f t="shared" si="170"/>
        <v>0</v>
      </c>
      <c r="J128" s="111">
        <f t="shared" si="170"/>
        <v>0</v>
      </c>
      <c r="K128" s="111">
        <f t="shared" si="170"/>
        <v>0</v>
      </c>
      <c r="L128" s="292"/>
      <c r="M128" s="111">
        <f t="shared" ref="M128:AF128" si="171">SUM(M129:M130)</f>
        <v>0</v>
      </c>
      <c r="N128" s="111">
        <f t="shared" si="171"/>
        <v>0</v>
      </c>
      <c r="O128" s="111">
        <f t="shared" si="171"/>
        <v>0</v>
      </c>
      <c r="P128" s="111">
        <f t="shared" si="171"/>
        <v>0</v>
      </c>
      <c r="Q128" s="111">
        <f t="shared" si="171"/>
        <v>0</v>
      </c>
      <c r="R128" s="111">
        <f t="shared" si="171"/>
        <v>0</v>
      </c>
      <c r="S128" s="111">
        <f t="shared" si="171"/>
        <v>0</v>
      </c>
      <c r="T128" s="111">
        <f t="shared" si="171"/>
        <v>0</v>
      </c>
      <c r="U128" s="111">
        <f t="shared" si="171"/>
        <v>0</v>
      </c>
      <c r="V128" s="111">
        <f t="shared" si="171"/>
        <v>0</v>
      </c>
      <c r="W128" s="111">
        <f t="shared" si="171"/>
        <v>0</v>
      </c>
      <c r="X128" s="111">
        <f t="shared" si="171"/>
        <v>0</v>
      </c>
      <c r="Y128" s="111">
        <f t="shared" si="171"/>
        <v>0</v>
      </c>
      <c r="Z128" s="111">
        <f t="shared" si="171"/>
        <v>0</v>
      </c>
      <c r="AA128" s="111">
        <f t="shared" si="171"/>
        <v>0</v>
      </c>
      <c r="AB128" s="111">
        <f t="shared" si="171"/>
        <v>0</v>
      </c>
      <c r="AC128" s="111">
        <f t="shared" si="171"/>
        <v>0</v>
      </c>
      <c r="AD128" s="111">
        <f t="shared" si="171"/>
        <v>0</v>
      </c>
      <c r="AE128" s="111">
        <f t="shared" si="171"/>
        <v>0</v>
      </c>
      <c r="AF128" s="111">
        <f t="shared" si="171"/>
        <v>0</v>
      </c>
      <c r="AG128" s="297"/>
      <c r="AH128" s="111">
        <f t="shared" ref="AH128:BA128" si="172">SUM(AH129:AH130)</f>
        <v>0</v>
      </c>
      <c r="AI128" s="111">
        <f t="shared" si="172"/>
        <v>0</v>
      </c>
      <c r="AJ128" s="111">
        <f t="shared" si="172"/>
        <v>0</v>
      </c>
      <c r="AK128" s="111">
        <f t="shared" si="172"/>
        <v>0</v>
      </c>
      <c r="AL128" s="111">
        <f t="shared" si="172"/>
        <v>0</v>
      </c>
      <c r="AM128" s="111">
        <f t="shared" si="172"/>
        <v>0</v>
      </c>
      <c r="AN128" s="111">
        <f t="shared" si="172"/>
        <v>0</v>
      </c>
      <c r="AO128" s="111">
        <f t="shared" si="172"/>
        <v>0</v>
      </c>
      <c r="AP128" s="111">
        <f t="shared" si="172"/>
        <v>0</v>
      </c>
      <c r="AQ128" s="111">
        <f t="shared" si="172"/>
        <v>0</v>
      </c>
      <c r="AR128" s="111">
        <f t="shared" si="172"/>
        <v>0</v>
      </c>
      <c r="AS128" s="111">
        <f t="shared" si="172"/>
        <v>0</v>
      </c>
      <c r="AT128" s="111">
        <f t="shared" si="172"/>
        <v>0</v>
      </c>
      <c r="AU128" s="111">
        <f t="shared" si="172"/>
        <v>0</v>
      </c>
      <c r="AV128" s="111">
        <f t="shared" si="172"/>
        <v>0</v>
      </c>
      <c r="AW128" s="111">
        <f t="shared" si="172"/>
        <v>0</v>
      </c>
      <c r="AX128" s="111">
        <f t="shared" si="172"/>
        <v>0</v>
      </c>
      <c r="AY128" s="111">
        <f t="shared" si="172"/>
        <v>0</v>
      </c>
      <c r="AZ128" s="111">
        <f t="shared" si="172"/>
        <v>0</v>
      </c>
      <c r="BA128" s="111">
        <f t="shared" si="172"/>
        <v>0</v>
      </c>
      <c r="BB128" s="105" t="s">
        <v>212</v>
      </c>
      <c r="BC128" s="110"/>
      <c r="BD128" s="110"/>
      <c r="BE128" s="132">
        <v>2016</v>
      </c>
      <c r="BF128" s="110"/>
      <c r="BG128" s="110"/>
    </row>
    <row r="129" spans="1:59" s="124" customFormat="1" ht="22.2" customHeight="1">
      <c r="A129" s="419" t="s">
        <v>63</v>
      </c>
      <c r="B129" s="107"/>
      <c r="C129" s="106"/>
      <c r="D129" s="106">
        <f t="shared" si="169"/>
        <v>0</v>
      </c>
      <c r="E129" s="106"/>
      <c r="F129" s="106"/>
      <c r="G129" s="106"/>
      <c r="H129" s="106"/>
      <c r="I129" s="106"/>
      <c r="J129" s="106"/>
      <c r="K129" s="106"/>
      <c r="L129" s="292"/>
      <c r="M129" s="106"/>
      <c r="N129" s="106"/>
      <c r="O129" s="106"/>
      <c r="P129" s="106"/>
      <c r="Q129" s="106"/>
      <c r="R129" s="106"/>
      <c r="S129" s="106"/>
      <c r="T129" s="106"/>
      <c r="U129" s="106"/>
      <c r="V129" s="106"/>
      <c r="W129" s="106"/>
      <c r="X129" s="106"/>
      <c r="Y129" s="106"/>
      <c r="Z129" s="106"/>
      <c r="AA129" s="106"/>
      <c r="AB129" s="106"/>
      <c r="AC129" s="106"/>
      <c r="AD129" s="106"/>
      <c r="AE129" s="106"/>
      <c r="AF129" s="106"/>
      <c r="AG129" s="297"/>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5" t="s">
        <v>212</v>
      </c>
      <c r="BC129" s="104"/>
      <c r="BD129" s="104"/>
      <c r="BE129" s="132">
        <v>2016</v>
      </c>
      <c r="BF129" s="104"/>
      <c r="BG129" s="104"/>
    </row>
    <row r="130" spans="1:59" s="124" customFormat="1" ht="22.2" customHeight="1">
      <c r="A130" s="419" t="s">
        <v>63</v>
      </c>
      <c r="B130" s="107"/>
      <c r="C130" s="106"/>
      <c r="D130" s="106">
        <f t="shared" si="169"/>
        <v>0</v>
      </c>
      <c r="E130" s="106"/>
      <c r="F130" s="106"/>
      <c r="G130" s="106"/>
      <c r="H130" s="106"/>
      <c r="I130" s="106"/>
      <c r="J130" s="106"/>
      <c r="K130" s="106"/>
      <c r="L130" s="292"/>
      <c r="M130" s="106"/>
      <c r="N130" s="106"/>
      <c r="O130" s="106"/>
      <c r="P130" s="106"/>
      <c r="Q130" s="106"/>
      <c r="R130" s="106"/>
      <c r="S130" s="106"/>
      <c r="T130" s="106"/>
      <c r="U130" s="106"/>
      <c r="V130" s="106"/>
      <c r="W130" s="106"/>
      <c r="X130" s="106"/>
      <c r="Y130" s="106"/>
      <c r="Z130" s="106"/>
      <c r="AA130" s="106"/>
      <c r="AB130" s="106"/>
      <c r="AC130" s="106"/>
      <c r="AD130" s="106"/>
      <c r="AE130" s="106"/>
      <c r="AF130" s="106"/>
      <c r="AG130" s="297"/>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5" t="s">
        <v>212</v>
      </c>
      <c r="BC130" s="104"/>
      <c r="BD130" s="104"/>
      <c r="BE130" s="132">
        <v>2016</v>
      </c>
      <c r="BF130" s="104"/>
      <c r="BG130" s="104"/>
    </row>
    <row r="131" spans="1:59" s="145" customFormat="1" ht="22.2" customHeight="1">
      <c r="A131" s="418" t="s">
        <v>63</v>
      </c>
      <c r="B131" s="112" t="s">
        <v>282</v>
      </c>
      <c r="C131" s="111"/>
      <c r="D131" s="111">
        <f t="shared" si="169"/>
        <v>0</v>
      </c>
      <c r="E131" s="111">
        <f t="shared" ref="E131:K131" si="173">SUM(E132:E133)</f>
        <v>0</v>
      </c>
      <c r="F131" s="111">
        <f t="shared" si="173"/>
        <v>0</v>
      </c>
      <c r="G131" s="111">
        <f t="shared" si="173"/>
        <v>0</v>
      </c>
      <c r="H131" s="111">
        <f t="shared" si="173"/>
        <v>0</v>
      </c>
      <c r="I131" s="111">
        <f t="shared" si="173"/>
        <v>0</v>
      </c>
      <c r="J131" s="111">
        <f t="shared" si="173"/>
        <v>0</v>
      </c>
      <c r="K131" s="111">
        <f t="shared" si="173"/>
        <v>0</v>
      </c>
      <c r="L131" s="292"/>
      <c r="M131" s="111">
        <f t="shared" ref="M131:AF131" si="174">SUM(M132:M133)</f>
        <v>0</v>
      </c>
      <c r="N131" s="111">
        <f t="shared" si="174"/>
        <v>0</v>
      </c>
      <c r="O131" s="111">
        <f t="shared" si="174"/>
        <v>0</v>
      </c>
      <c r="P131" s="111">
        <f t="shared" si="174"/>
        <v>0</v>
      </c>
      <c r="Q131" s="111">
        <f t="shared" si="174"/>
        <v>0</v>
      </c>
      <c r="R131" s="111">
        <f t="shared" si="174"/>
        <v>0</v>
      </c>
      <c r="S131" s="111">
        <f t="shared" si="174"/>
        <v>0</v>
      </c>
      <c r="T131" s="111">
        <f t="shared" si="174"/>
        <v>0</v>
      </c>
      <c r="U131" s="111">
        <f t="shared" si="174"/>
        <v>0</v>
      </c>
      <c r="V131" s="111">
        <f t="shared" si="174"/>
        <v>0</v>
      </c>
      <c r="W131" s="111">
        <f t="shared" si="174"/>
        <v>0</v>
      </c>
      <c r="X131" s="111">
        <f t="shared" si="174"/>
        <v>0</v>
      </c>
      <c r="Y131" s="111">
        <f t="shared" si="174"/>
        <v>0</v>
      </c>
      <c r="Z131" s="111">
        <f t="shared" si="174"/>
        <v>0</v>
      </c>
      <c r="AA131" s="111">
        <f t="shared" si="174"/>
        <v>0</v>
      </c>
      <c r="AB131" s="111">
        <f t="shared" si="174"/>
        <v>0</v>
      </c>
      <c r="AC131" s="111">
        <f t="shared" si="174"/>
        <v>0</v>
      </c>
      <c r="AD131" s="111">
        <f t="shared" si="174"/>
        <v>0</v>
      </c>
      <c r="AE131" s="111">
        <f t="shared" si="174"/>
        <v>0</v>
      </c>
      <c r="AF131" s="111">
        <f t="shared" si="174"/>
        <v>0</v>
      </c>
      <c r="AG131" s="297"/>
      <c r="AH131" s="111">
        <f t="shared" ref="AH131:BA131" si="175">SUM(AH132:AH133)</f>
        <v>0</v>
      </c>
      <c r="AI131" s="111">
        <f t="shared" si="175"/>
        <v>0</v>
      </c>
      <c r="AJ131" s="111">
        <f t="shared" si="175"/>
        <v>0</v>
      </c>
      <c r="AK131" s="111">
        <f t="shared" si="175"/>
        <v>0</v>
      </c>
      <c r="AL131" s="111">
        <f t="shared" si="175"/>
        <v>0</v>
      </c>
      <c r="AM131" s="111">
        <f t="shared" si="175"/>
        <v>0</v>
      </c>
      <c r="AN131" s="111">
        <f t="shared" si="175"/>
        <v>0</v>
      </c>
      <c r="AO131" s="111">
        <f t="shared" si="175"/>
        <v>0</v>
      </c>
      <c r="AP131" s="111">
        <f t="shared" si="175"/>
        <v>0</v>
      </c>
      <c r="AQ131" s="111">
        <f t="shared" si="175"/>
        <v>0</v>
      </c>
      <c r="AR131" s="111">
        <f t="shared" si="175"/>
        <v>0</v>
      </c>
      <c r="AS131" s="111">
        <f t="shared" si="175"/>
        <v>0</v>
      </c>
      <c r="AT131" s="111">
        <f t="shared" si="175"/>
        <v>0</v>
      </c>
      <c r="AU131" s="111">
        <f t="shared" si="175"/>
        <v>0</v>
      </c>
      <c r="AV131" s="111">
        <f t="shared" si="175"/>
        <v>0</v>
      </c>
      <c r="AW131" s="111">
        <f t="shared" si="175"/>
        <v>0</v>
      </c>
      <c r="AX131" s="111">
        <f t="shared" si="175"/>
        <v>0</v>
      </c>
      <c r="AY131" s="111">
        <f t="shared" si="175"/>
        <v>0</v>
      </c>
      <c r="AZ131" s="111">
        <f t="shared" si="175"/>
        <v>0</v>
      </c>
      <c r="BA131" s="111">
        <f t="shared" si="175"/>
        <v>0</v>
      </c>
      <c r="BB131" s="105" t="s">
        <v>212</v>
      </c>
      <c r="BC131" s="110"/>
      <c r="BD131" s="110"/>
      <c r="BE131" s="132">
        <v>2016</v>
      </c>
      <c r="BF131" s="110"/>
      <c r="BG131" s="110"/>
    </row>
    <row r="132" spans="1:59" s="124" customFormat="1" ht="22.2" customHeight="1">
      <c r="A132" s="419" t="s">
        <v>63</v>
      </c>
      <c r="B132" s="107"/>
      <c r="C132" s="106"/>
      <c r="D132" s="106">
        <f t="shared" si="169"/>
        <v>0</v>
      </c>
      <c r="E132" s="106"/>
      <c r="F132" s="106"/>
      <c r="G132" s="106"/>
      <c r="H132" s="106"/>
      <c r="I132" s="106"/>
      <c r="J132" s="106"/>
      <c r="K132" s="106"/>
      <c r="L132" s="292"/>
      <c r="M132" s="106"/>
      <c r="N132" s="106"/>
      <c r="O132" s="106"/>
      <c r="P132" s="106"/>
      <c r="Q132" s="106"/>
      <c r="R132" s="106"/>
      <c r="S132" s="106"/>
      <c r="T132" s="106"/>
      <c r="U132" s="106"/>
      <c r="V132" s="106"/>
      <c r="W132" s="106"/>
      <c r="X132" s="106"/>
      <c r="Y132" s="106"/>
      <c r="Z132" s="106"/>
      <c r="AA132" s="106"/>
      <c r="AB132" s="106"/>
      <c r="AC132" s="106"/>
      <c r="AD132" s="106"/>
      <c r="AE132" s="106"/>
      <c r="AF132" s="106"/>
      <c r="AG132" s="297"/>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5" t="s">
        <v>212</v>
      </c>
      <c r="BC132" s="104"/>
      <c r="BD132" s="104"/>
      <c r="BE132" s="132">
        <v>2016</v>
      </c>
      <c r="BF132" s="104"/>
      <c r="BG132" s="104"/>
    </row>
    <row r="133" spans="1:59" s="124" customFormat="1" ht="22.2" customHeight="1">
      <c r="A133" s="419" t="s">
        <v>63</v>
      </c>
      <c r="B133" s="107"/>
      <c r="C133" s="106"/>
      <c r="D133" s="106">
        <f t="shared" si="169"/>
        <v>0</v>
      </c>
      <c r="E133" s="106"/>
      <c r="F133" s="106"/>
      <c r="G133" s="106"/>
      <c r="H133" s="106"/>
      <c r="I133" s="106"/>
      <c r="J133" s="106"/>
      <c r="K133" s="106"/>
      <c r="L133" s="292"/>
      <c r="M133" s="106"/>
      <c r="N133" s="106"/>
      <c r="O133" s="106"/>
      <c r="P133" s="106"/>
      <c r="Q133" s="106"/>
      <c r="R133" s="106"/>
      <c r="S133" s="106"/>
      <c r="T133" s="106"/>
      <c r="U133" s="106"/>
      <c r="V133" s="106"/>
      <c r="W133" s="106"/>
      <c r="X133" s="106"/>
      <c r="Y133" s="106"/>
      <c r="Z133" s="106"/>
      <c r="AA133" s="106"/>
      <c r="AB133" s="106"/>
      <c r="AC133" s="106"/>
      <c r="AD133" s="106"/>
      <c r="AE133" s="106"/>
      <c r="AF133" s="106"/>
      <c r="AG133" s="297"/>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5" t="s">
        <v>212</v>
      </c>
      <c r="BC133" s="104"/>
      <c r="BD133" s="104"/>
      <c r="BE133" s="132">
        <v>2016</v>
      </c>
      <c r="BF133" s="104"/>
      <c r="BG133" s="104"/>
    </row>
    <row r="134" spans="1:59" s="126" customFormat="1" ht="22.2" customHeight="1">
      <c r="A134" s="418" t="s">
        <v>114</v>
      </c>
      <c r="B134" s="262" t="s">
        <v>308</v>
      </c>
      <c r="C134" s="111">
        <f>SUM(C135,C138)</f>
        <v>0</v>
      </c>
      <c r="D134" s="111">
        <f>SUM(D135+D138)</f>
        <v>0</v>
      </c>
      <c r="E134" s="111">
        <f t="shared" ref="E134:K134" si="176">SUM(E135,E138)</f>
        <v>0</v>
      </c>
      <c r="F134" s="111">
        <f t="shared" si="176"/>
        <v>0</v>
      </c>
      <c r="G134" s="111">
        <f t="shared" si="176"/>
        <v>0</v>
      </c>
      <c r="H134" s="111">
        <f t="shared" si="176"/>
        <v>0</v>
      </c>
      <c r="I134" s="111">
        <f t="shared" si="176"/>
        <v>0</v>
      </c>
      <c r="J134" s="111">
        <f t="shared" si="176"/>
        <v>0</v>
      </c>
      <c r="K134" s="111">
        <f t="shared" si="176"/>
        <v>0</v>
      </c>
      <c r="L134" s="292"/>
      <c r="M134" s="111">
        <f t="shared" ref="M134:AF134" si="177">SUM(M135,M138)</f>
        <v>0</v>
      </c>
      <c r="N134" s="111">
        <f t="shared" si="177"/>
        <v>0</v>
      </c>
      <c r="O134" s="111">
        <f t="shared" si="177"/>
        <v>0</v>
      </c>
      <c r="P134" s="111">
        <f t="shared" si="177"/>
        <v>0</v>
      </c>
      <c r="Q134" s="111">
        <f t="shared" si="177"/>
        <v>0</v>
      </c>
      <c r="R134" s="111">
        <f t="shared" si="177"/>
        <v>0</v>
      </c>
      <c r="S134" s="111">
        <f t="shared" si="177"/>
        <v>0</v>
      </c>
      <c r="T134" s="111">
        <f t="shared" si="177"/>
        <v>0</v>
      </c>
      <c r="U134" s="111">
        <f t="shared" si="177"/>
        <v>0</v>
      </c>
      <c r="V134" s="111">
        <f t="shared" si="177"/>
        <v>0</v>
      </c>
      <c r="W134" s="111">
        <f t="shared" si="177"/>
        <v>0</v>
      </c>
      <c r="X134" s="111">
        <f t="shared" si="177"/>
        <v>0</v>
      </c>
      <c r="Y134" s="111">
        <f t="shared" si="177"/>
        <v>0</v>
      </c>
      <c r="Z134" s="111">
        <f t="shared" si="177"/>
        <v>0</v>
      </c>
      <c r="AA134" s="111">
        <f t="shared" si="177"/>
        <v>0</v>
      </c>
      <c r="AB134" s="111">
        <f t="shared" si="177"/>
        <v>0</v>
      </c>
      <c r="AC134" s="111">
        <f t="shared" si="177"/>
        <v>0</v>
      </c>
      <c r="AD134" s="111">
        <f t="shared" si="177"/>
        <v>0</v>
      </c>
      <c r="AE134" s="111">
        <f t="shared" si="177"/>
        <v>0</v>
      </c>
      <c r="AF134" s="111">
        <f t="shared" si="177"/>
        <v>0</v>
      </c>
      <c r="AG134" s="297"/>
      <c r="AH134" s="111">
        <f t="shared" ref="AH134:BA134" si="178">SUM(AH135,AH138)</f>
        <v>0</v>
      </c>
      <c r="AI134" s="111">
        <f t="shared" si="178"/>
        <v>0</v>
      </c>
      <c r="AJ134" s="111">
        <f t="shared" si="178"/>
        <v>0</v>
      </c>
      <c r="AK134" s="111">
        <f t="shared" si="178"/>
        <v>0</v>
      </c>
      <c r="AL134" s="111">
        <f t="shared" si="178"/>
        <v>0</v>
      </c>
      <c r="AM134" s="111">
        <f t="shared" si="178"/>
        <v>0</v>
      </c>
      <c r="AN134" s="111">
        <f t="shared" si="178"/>
        <v>0</v>
      </c>
      <c r="AO134" s="111">
        <f t="shared" si="178"/>
        <v>0</v>
      </c>
      <c r="AP134" s="111">
        <f t="shared" si="178"/>
        <v>0</v>
      </c>
      <c r="AQ134" s="111">
        <f t="shared" si="178"/>
        <v>0</v>
      </c>
      <c r="AR134" s="111">
        <f t="shared" si="178"/>
        <v>0</v>
      </c>
      <c r="AS134" s="111">
        <f t="shared" si="178"/>
        <v>0</v>
      </c>
      <c r="AT134" s="111">
        <f t="shared" si="178"/>
        <v>0</v>
      </c>
      <c r="AU134" s="111">
        <f t="shared" si="178"/>
        <v>0</v>
      </c>
      <c r="AV134" s="111">
        <f t="shared" si="178"/>
        <v>0</v>
      </c>
      <c r="AW134" s="111">
        <f t="shared" si="178"/>
        <v>0</v>
      </c>
      <c r="AX134" s="111">
        <f t="shared" si="178"/>
        <v>0</v>
      </c>
      <c r="AY134" s="111">
        <f t="shared" si="178"/>
        <v>0</v>
      </c>
      <c r="AZ134" s="111">
        <f t="shared" si="178"/>
        <v>0</v>
      </c>
      <c r="BA134" s="111">
        <f t="shared" si="178"/>
        <v>0</v>
      </c>
      <c r="BB134" s="105" t="s">
        <v>212</v>
      </c>
      <c r="BC134" s="110"/>
      <c r="BD134" s="110"/>
      <c r="BE134" s="90">
        <v>2016</v>
      </c>
      <c r="BF134" s="109"/>
      <c r="BG134" s="109"/>
    </row>
    <row r="135" spans="1:59" s="103" customFormat="1" ht="22.2" customHeight="1">
      <c r="A135" s="419" t="s">
        <v>114</v>
      </c>
      <c r="B135" s="107" t="s">
        <v>281</v>
      </c>
      <c r="C135" s="106"/>
      <c r="D135" s="106">
        <f t="shared" ref="D135:D140" si="179">SUM(E135:BA135)</f>
        <v>0</v>
      </c>
      <c r="E135" s="106">
        <f t="shared" ref="E135:K135" si="180">SUM(E136:E137)</f>
        <v>0</v>
      </c>
      <c r="F135" s="106">
        <f t="shared" si="180"/>
        <v>0</v>
      </c>
      <c r="G135" s="106">
        <f t="shared" si="180"/>
        <v>0</v>
      </c>
      <c r="H135" s="106">
        <f t="shared" si="180"/>
        <v>0</v>
      </c>
      <c r="I135" s="106">
        <f t="shared" si="180"/>
        <v>0</v>
      </c>
      <c r="J135" s="106">
        <f t="shared" si="180"/>
        <v>0</v>
      </c>
      <c r="K135" s="106">
        <f t="shared" si="180"/>
        <v>0</v>
      </c>
      <c r="L135" s="292"/>
      <c r="M135" s="106">
        <f t="shared" ref="M135:AF135" si="181">SUM(M136:M137)</f>
        <v>0</v>
      </c>
      <c r="N135" s="106">
        <f t="shared" si="181"/>
        <v>0</v>
      </c>
      <c r="O135" s="106">
        <f t="shared" si="181"/>
        <v>0</v>
      </c>
      <c r="P135" s="106">
        <f t="shared" si="181"/>
        <v>0</v>
      </c>
      <c r="Q135" s="106">
        <f t="shared" si="181"/>
        <v>0</v>
      </c>
      <c r="R135" s="106">
        <f t="shared" si="181"/>
        <v>0</v>
      </c>
      <c r="S135" s="106">
        <f t="shared" si="181"/>
        <v>0</v>
      </c>
      <c r="T135" s="106">
        <f t="shared" si="181"/>
        <v>0</v>
      </c>
      <c r="U135" s="106">
        <f t="shared" si="181"/>
        <v>0</v>
      </c>
      <c r="V135" s="106">
        <f t="shared" si="181"/>
        <v>0</v>
      </c>
      <c r="W135" s="106">
        <f t="shared" si="181"/>
        <v>0</v>
      </c>
      <c r="X135" s="106">
        <f t="shared" si="181"/>
        <v>0</v>
      </c>
      <c r="Y135" s="106">
        <f t="shared" si="181"/>
        <v>0</v>
      </c>
      <c r="Z135" s="106">
        <f t="shared" si="181"/>
        <v>0</v>
      </c>
      <c r="AA135" s="106">
        <f t="shared" si="181"/>
        <v>0</v>
      </c>
      <c r="AB135" s="106">
        <f t="shared" si="181"/>
        <v>0</v>
      </c>
      <c r="AC135" s="106">
        <f t="shared" si="181"/>
        <v>0</v>
      </c>
      <c r="AD135" s="106">
        <f t="shared" si="181"/>
        <v>0</v>
      </c>
      <c r="AE135" s="106">
        <f t="shared" si="181"/>
        <v>0</v>
      </c>
      <c r="AF135" s="106">
        <f t="shared" si="181"/>
        <v>0</v>
      </c>
      <c r="AG135" s="297"/>
      <c r="AH135" s="106">
        <f t="shared" ref="AH135:BA135" si="182">SUM(AH136:AH137)</f>
        <v>0</v>
      </c>
      <c r="AI135" s="106">
        <f t="shared" si="182"/>
        <v>0</v>
      </c>
      <c r="AJ135" s="106">
        <f t="shared" si="182"/>
        <v>0</v>
      </c>
      <c r="AK135" s="106">
        <f t="shared" si="182"/>
        <v>0</v>
      </c>
      <c r="AL135" s="106">
        <f t="shared" si="182"/>
        <v>0</v>
      </c>
      <c r="AM135" s="106">
        <f t="shared" si="182"/>
        <v>0</v>
      </c>
      <c r="AN135" s="106">
        <f t="shared" si="182"/>
        <v>0</v>
      </c>
      <c r="AO135" s="106">
        <f t="shared" si="182"/>
        <v>0</v>
      </c>
      <c r="AP135" s="106">
        <f t="shared" si="182"/>
        <v>0</v>
      </c>
      <c r="AQ135" s="106">
        <f t="shared" si="182"/>
        <v>0</v>
      </c>
      <c r="AR135" s="106">
        <f t="shared" si="182"/>
        <v>0</v>
      </c>
      <c r="AS135" s="106">
        <f t="shared" si="182"/>
        <v>0</v>
      </c>
      <c r="AT135" s="106">
        <f t="shared" si="182"/>
        <v>0</v>
      </c>
      <c r="AU135" s="106">
        <f t="shared" si="182"/>
        <v>0</v>
      </c>
      <c r="AV135" s="106">
        <f t="shared" si="182"/>
        <v>0</v>
      </c>
      <c r="AW135" s="106">
        <f t="shared" si="182"/>
        <v>0</v>
      </c>
      <c r="AX135" s="106">
        <f t="shared" si="182"/>
        <v>0</v>
      </c>
      <c r="AY135" s="106">
        <f t="shared" si="182"/>
        <v>0</v>
      </c>
      <c r="AZ135" s="106">
        <f t="shared" si="182"/>
        <v>0</v>
      </c>
      <c r="BA135" s="106">
        <f t="shared" si="182"/>
        <v>0</v>
      </c>
      <c r="BB135" s="105" t="s">
        <v>212</v>
      </c>
      <c r="BC135" s="104"/>
      <c r="BD135" s="104"/>
      <c r="BE135" s="90">
        <v>2016</v>
      </c>
      <c r="BF135" s="101"/>
      <c r="BG135" s="101"/>
    </row>
    <row r="136" spans="1:59" s="103" customFormat="1" ht="22.2" customHeight="1">
      <c r="A136" s="419" t="s">
        <v>114</v>
      </c>
      <c r="B136" s="107"/>
      <c r="C136" s="106"/>
      <c r="D136" s="106">
        <f t="shared" si="179"/>
        <v>0</v>
      </c>
      <c r="E136" s="106"/>
      <c r="F136" s="106"/>
      <c r="G136" s="106"/>
      <c r="H136" s="106"/>
      <c r="I136" s="106"/>
      <c r="J136" s="106"/>
      <c r="K136" s="106"/>
      <c r="L136" s="292"/>
      <c r="M136" s="106"/>
      <c r="N136" s="106"/>
      <c r="O136" s="106"/>
      <c r="P136" s="106"/>
      <c r="Q136" s="106"/>
      <c r="R136" s="106"/>
      <c r="S136" s="106"/>
      <c r="T136" s="106"/>
      <c r="U136" s="106"/>
      <c r="V136" s="106"/>
      <c r="W136" s="106"/>
      <c r="X136" s="106"/>
      <c r="Y136" s="106"/>
      <c r="Z136" s="106"/>
      <c r="AA136" s="106"/>
      <c r="AB136" s="106"/>
      <c r="AC136" s="106"/>
      <c r="AD136" s="106"/>
      <c r="AE136" s="106"/>
      <c r="AF136" s="106"/>
      <c r="AG136" s="297"/>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5" t="s">
        <v>212</v>
      </c>
      <c r="BC136" s="104"/>
      <c r="BD136" s="104"/>
      <c r="BE136" s="90">
        <v>2016</v>
      </c>
      <c r="BF136" s="101"/>
      <c r="BG136" s="101"/>
    </row>
    <row r="137" spans="1:59" s="108" customFormat="1" ht="22.2" customHeight="1">
      <c r="A137" s="418" t="s">
        <v>114</v>
      </c>
      <c r="B137" s="112"/>
      <c r="C137" s="111"/>
      <c r="D137" s="111">
        <f t="shared" si="179"/>
        <v>0</v>
      </c>
      <c r="E137" s="111"/>
      <c r="F137" s="111"/>
      <c r="G137" s="111"/>
      <c r="H137" s="111"/>
      <c r="I137" s="111"/>
      <c r="J137" s="111"/>
      <c r="K137" s="111"/>
      <c r="L137" s="292"/>
      <c r="M137" s="111"/>
      <c r="N137" s="111"/>
      <c r="O137" s="111"/>
      <c r="P137" s="111"/>
      <c r="Q137" s="111"/>
      <c r="R137" s="111"/>
      <c r="S137" s="111"/>
      <c r="T137" s="111"/>
      <c r="U137" s="111"/>
      <c r="V137" s="111"/>
      <c r="W137" s="111"/>
      <c r="X137" s="111"/>
      <c r="Y137" s="111"/>
      <c r="Z137" s="111"/>
      <c r="AA137" s="111"/>
      <c r="AB137" s="111"/>
      <c r="AC137" s="111"/>
      <c r="AD137" s="111"/>
      <c r="AE137" s="111"/>
      <c r="AF137" s="111"/>
      <c r="AG137" s="297"/>
      <c r="AH137" s="111"/>
      <c r="AI137" s="111"/>
      <c r="AJ137" s="111"/>
      <c r="AK137" s="111"/>
      <c r="AL137" s="111"/>
      <c r="AM137" s="111"/>
      <c r="AN137" s="111"/>
      <c r="AO137" s="111"/>
      <c r="AP137" s="111"/>
      <c r="AQ137" s="111"/>
      <c r="AR137" s="111"/>
      <c r="AS137" s="111"/>
      <c r="AT137" s="111"/>
      <c r="AU137" s="111"/>
      <c r="AV137" s="111"/>
      <c r="AW137" s="111"/>
      <c r="AX137" s="111"/>
      <c r="AY137" s="111"/>
      <c r="AZ137" s="111"/>
      <c r="BA137" s="111"/>
      <c r="BB137" s="105" t="s">
        <v>212</v>
      </c>
      <c r="BC137" s="110"/>
      <c r="BD137" s="110"/>
      <c r="BE137" s="90">
        <v>2016</v>
      </c>
      <c r="BF137" s="109"/>
      <c r="BG137" s="109"/>
    </row>
    <row r="138" spans="1:59" s="103" customFormat="1" ht="22.2" customHeight="1">
      <c r="A138" s="419" t="s">
        <v>114</v>
      </c>
      <c r="B138" s="107" t="s">
        <v>282</v>
      </c>
      <c r="C138" s="106"/>
      <c r="D138" s="106">
        <f t="shared" si="179"/>
        <v>0</v>
      </c>
      <c r="E138" s="106">
        <f t="shared" ref="E138:K138" si="183">SUM(E139:E140)</f>
        <v>0</v>
      </c>
      <c r="F138" s="106">
        <f t="shared" si="183"/>
        <v>0</v>
      </c>
      <c r="G138" s="106">
        <f t="shared" si="183"/>
        <v>0</v>
      </c>
      <c r="H138" s="106">
        <f t="shared" si="183"/>
        <v>0</v>
      </c>
      <c r="I138" s="106">
        <f t="shared" si="183"/>
        <v>0</v>
      </c>
      <c r="J138" s="106">
        <f t="shared" si="183"/>
        <v>0</v>
      </c>
      <c r="K138" s="106">
        <f t="shared" si="183"/>
        <v>0</v>
      </c>
      <c r="L138" s="292"/>
      <c r="M138" s="106">
        <f t="shared" ref="M138:AF138" si="184">SUM(M139:M140)</f>
        <v>0</v>
      </c>
      <c r="N138" s="106">
        <f t="shared" si="184"/>
        <v>0</v>
      </c>
      <c r="O138" s="106">
        <f t="shared" si="184"/>
        <v>0</v>
      </c>
      <c r="P138" s="106">
        <f t="shared" si="184"/>
        <v>0</v>
      </c>
      <c r="Q138" s="106">
        <f t="shared" si="184"/>
        <v>0</v>
      </c>
      <c r="R138" s="106">
        <f t="shared" si="184"/>
        <v>0</v>
      </c>
      <c r="S138" s="106">
        <f t="shared" si="184"/>
        <v>0</v>
      </c>
      <c r="T138" s="106">
        <f t="shared" si="184"/>
        <v>0</v>
      </c>
      <c r="U138" s="106">
        <f t="shared" si="184"/>
        <v>0</v>
      </c>
      <c r="V138" s="106">
        <f t="shared" si="184"/>
        <v>0</v>
      </c>
      <c r="W138" s="106">
        <f t="shared" si="184"/>
        <v>0</v>
      </c>
      <c r="X138" s="106">
        <f t="shared" si="184"/>
        <v>0</v>
      </c>
      <c r="Y138" s="106">
        <f t="shared" si="184"/>
        <v>0</v>
      </c>
      <c r="Z138" s="106">
        <f t="shared" si="184"/>
        <v>0</v>
      </c>
      <c r="AA138" s="106">
        <f t="shared" si="184"/>
        <v>0</v>
      </c>
      <c r="AB138" s="106">
        <f t="shared" si="184"/>
        <v>0</v>
      </c>
      <c r="AC138" s="106">
        <f t="shared" si="184"/>
        <v>0</v>
      </c>
      <c r="AD138" s="106">
        <f t="shared" si="184"/>
        <v>0</v>
      </c>
      <c r="AE138" s="106">
        <f t="shared" si="184"/>
        <v>0</v>
      </c>
      <c r="AF138" s="106">
        <f t="shared" si="184"/>
        <v>0</v>
      </c>
      <c r="AG138" s="297"/>
      <c r="AH138" s="106">
        <f t="shared" ref="AH138:BA138" si="185">SUM(AH139:AH140)</f>
        <v>0</v>
      </c>
      <c r="AI138" s="106">
        <f t="shared" si="185"/>
        <v>0</v>
      </c>
      <c r="AJ138" s="106">
        <f t="shared" si="185"/>
        <v>0</v>
      </c>
      <c r="AK138" s="106">
        <f t="shared" si="185"/>
        <v>0</v>
      </c>
      <c r="AL138" s="106">
        <f t="shared" si="185"/>
        <v>0</v>
      </c>
      <c r="AM138" s="106">
        <f t="shared" si="185"/>
        <v>0</v>
      </c>
      <c r="AN138" s="106">
        <f t="shared" si="185"/>
        <v>0</v>
      </c>
      <c r="AO138" s="106">
        <f t="shared" si="185"/>
        <v>0</v>
      </c>
      <c r="AP138" s="106">
        <f t="shared" si="185"/>
        <v>0</v>
      </c>
      <c r="AQ138" s="106">
        <f t="shared" si="185"/>
        <v>0</v>
      </c>
      <c r="AR138" s="106">
        <f t="shared" si="185"/>
        <v>0</v>
      </c>
      <c r="AS138" s="106">
        <f t="shared" si="185"/>
        <v>0</v>
      </c>
      <c r="AT138" s="106">
        <f t="shared" si="185"/>
        <v>0</v>
      </c>
      <c r="AU138" s="106">
        <f t="shared" si="185"/>
        <v>0</v>
      </c>
      <c r="AV138" s="106">
        <f t="shared" si="185"/>
        <v>0</v>
      </c>
      <c r="AW138" s="106">
        <f t="shared" si="185"/>
        <v>0</v>
      </c>
      <c r="AX138" s="106">
        <f t="shared" si="185"/>
        <v>0</v>
      </c>
      <c r="AY138" s="106">
        <f t="shared" si="185"/>
        <v>0</v>
      </c>
      <c r="AZ138" s="106">
        <f t="shared" si="185"/>
        <v>0</v>
      </c>
      <c r="BA138" s="106">
        <f t="shared" si="185"/>
        <v>0</v>
      </c>
      <c r="BB138" s="105" t="s">
        <v>212</v>
      </c>
      <c r="BC138" s="104"/>
      <c r="BD138" s="104"/>
      <c r="BE138" s="90">
        <v>2016</v>
      </c>
      <c r="BF138" s="101"/>
      <c r="BG138" s="101"/>
    </row>
    <row r="139" spans="1:59" s="103" customFormat="1" ht="22.2" customHeight="1">
      <c r="A139" s="419" t="s">
        <v>114</v>
      </c>
      <c r="B139" s="107"/>
      <c r="C139" s="106"/>
      <c r="D139" s="106">
        <f t="shared" si="179"/>
        <v>0</v>
      </c>
      <c r="E139" s="106"/>
      <c r="F139" s="106"/>
      <c r="G139" s="106"/>
      <c r="H139" s="106"/>
      <c r="I139" s="106"/>
      <c r="J139" s="106"/>
      <c r="K139" s="106"/>
      <c r="L139" s="292"/>
      <c r="M139" s="106"/>
      <c r="N139" s="106"/>
      <c r="O139" s="106"/>
      <c r="P139" s="106"/>
      <c r="Q139" s="106"/>
      <c r="R139" s="106"/>
      <c r="S139" s="106"/>
      <c r="T139" s="106"/>
      <c r="U139" s="106"/>
      <c r="V139" s="106"/>
      <c r="W139" s="106"/>
      <c r="X139" s="106"/>
      <c r="Y139" s="106"/>
      <c r="Z139" s="106"/>
      <c r="AA139" s="106"/>
      <c r="AB139" s="106"/>
      <c r="AC139" s="106"/>
      <c r="AD139" s="106"/>
      <c r="AE139" s="106"/>
      <c r="AF139" s="106"/>
      <c r="AG139" s="297"/>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5" t="s">
        <v>212</v>
      </c>
      <c r="BC139" s="104"/>
      <c r="BD139" s="104"/>
      <c r="BE139" s="90">
        <v>2016</v>
      </c>
      <c r="BF139" s="101"/>
      <c r="BG139" s="101"/>
    </row>
    <row r="140" spans="1:59" s="108" customFormat="1" ht="22.2" customHeight="1">
      <c r="A140" s="418" t="s">
        <v>114</v>
      </c>
      <c r="B140" s="112"/>
      <c r="C140" s="111"/>
      <c r="D140" s="111">
        <f t="shared" si="179"/>
        <v>0</v>
      </c>
      <c r="E140" s="111"/>
      <c r="F140" s="111"/>
      <c r="G140" s="111"/>
      <c r="H140" s="111"/>
      <c r="I140" s="111"/>
      <c r="J140" s="111"/>
      <c r="K140" s="111"/>
      <c r="L140" s="292"/>
      <c r="M140" s="111"/>
      <c r="N140" s="111"/>
      <c r="O140" s="111"/>
      <c r="P140" s="111"/>
      <c r="Q140" s="111"/>
      <c r="R140" s="111"/>
      <c r="S140" s="111"/>
      <c r="T140" s="111"/>
      <c r="U140" s="111"/>
      <c r="V140" s="111"/>
      <c r="W140" s="111"/>
      <c r="X140" s="111"/>
      <c r="Y140" s="111"/>
      <c r="Z140" s="111"/>
      <c r="AA140" s="111"/>
      <c r="AB140" s="111"/>
      <c r="AC140" s="111"/>
      <c r="AD140" s="111"/>
      <c r="AE140" s="111"/>
      <c r="AF140" s="111"/>
      <c r="AG140" s="297"/>
      <c r="AH140" s="111"/>
      <c r="AI140" s="111"/>
      <c r="AJ140" s="111"/>
      <c r="AK140" s="111"/>
      <c r="AL140" s="111"/>
      <c r="AM140" s="111"/>
      <c r="AN140" s="111"/>
      <c r="AO140" s="111"/>
      <c r="AP140" s="111"/>
      <c r="AQ140" s="111"/>
      <c r="AR140" s="111"/>
      <c r="AS140" s="111"/>
      <c r="AT140" s="111"/>
      <c r="AU140" s="111"/>
      <c r="AV140" s="111"/>
      <c r="AW140" s="111"/>
      <c r="AX140" s="111"/>
      <c r="AY140" s="111"/>
      <c r="AZ140" s="111"/>
      <c r="BA140" s="111"/>
      <c r="BB140" s="105" t="s">
        <v>212</v>
      </c>
      <c r="BC140" s="110"/>
      <c r="BD140" s="110"/>
      <c r="BE140" s="90">
        <v>2016</v>
      </c>
      <c r="BF140" s="109"/>
      <c r="BG140" s="109"/>
    </row>
    <row r="141" spans="1:59" s="148" customFormat="1" ht="22.2" customHeight="1">
      <c r="A141" s="422">
        <v>3</v>
      </c>
      <c r="B141" s="141" t="s">
        <v>294</v>
      </c>
      <c r="C141" s="140">
        <f>SUM(C194,C198,C202,C206,C254,C258,C142,C175,C210,C215,C262)</f>
        <v>0</v>
      </c>
      <c r="D141" s="140">
        <f>SUM(D194+D198+D202+D206+D254+D258+D142+D175+D210+D215+D262+D219+D226+D233+D240+D247)</f>
        <v>0</v>
      </c>
      <c r="E141" s="140">
        <f t="shared" ref="E141:BA141" si="186">SUM(E194+E198+E202+E206+E254+E258+E142+E175+E210+E215+E262+E219+E226+E233+E240+E247)</f>
        <v>0</v>
      </c>
      <c r="F141" s="140">
        <f t="shared" si="186"/>
        <v>0</v>
      </c>
      <c r="G141" s="140">
        <f t="shared" si="186"/>
        <v>0</v>
      </c>
      <c r="H141" s="140">
        <f t="shared" si="186"/>
        <v>0</v>
      </c>
      <c r="I141" s="140">
        <f t="shared" si="186"/>
        <v>0</v>
      </c>
      <c r="J141" s="140">
        <f t="shared" si="186"/>
        <v>0</v>
      </c>
      <c r="K141" s="140">
        <f t="shared" si="186"/>
        <v>0</v>
      </c>
      <c r="L141" s="140">
        <f t="shared" si="186"/>
        <v>0</v>
      </c>
      <c r="M141" s="140">
        <f t="shared" si="186"/>
        <v>0</v>
      </c>
      <c r="N141" s="140">
        <f t="shared" si="186"/>
        <v>0</v>
      </c>
      <c r="O141" s="140">
        <f t="shared" si="186"/>
        <v>0</v>
      </c>
      <c r="P141" s="140">
        <f t="shared" si="186"/>
        <v>0</v>
      </c>
      <c r="Q141" s="140">
        <f t="shared" si="186"/>
        <v>0</v>
      </c>
      <c r="R141" s="140">
        <f t="shared" si="186"/>
        <v>0</v>
      </c>
      <c r="S141" s="140">
        <f t="shared" si="186"/>
        <v>0</v>
      </c>
      <c r="T141" s="140">
        <f t="shared" si="186"/>
        <v>0</v>
      </c>
      <c r="U141" s="140">
        <f t="shared" si="186"/>
        <v>0</v>
      </c>
      <c r="V141" s="140">
        <f t="shared" si="186"/>
        <v>0</v>
      </c>
      <c r="W141" s="140">
        <f t="shared" si="186"/>
        <v>0</v>
      </c>
      <c r="X141" s="140">
        <f t="shared" si="186"/>
        <v>0</v>
      </c>
      <c r="Y141" s="140">
        <f t="shared" si="186"/>
        <v>0</v>
      </c>
      <c r="Z141" s="140">
        <f t="shared" si="186"/>
        <v>0</v>
      </c>
      <c r="AA141" s="140">
        <f t="shared" si="186"/>
        <v>0</v>
      </c>
      <c r="AB141" s="140">
        <f t="shared" si="186"/>
        <v>0</v>
      </c>
      <c r="AC141" s="140">
        <f t="shared" si="186"/>
        <v>0</v>
      </c>
      <c r="AD141" s="140">
        <f t="shared" si="186"/>
        <v>0</v>
      </c>
      <c r="AE141" s="140">
        <f t="shared" si="186"/>
        <v>0</v>
      </c>
      <c r="AF141" s="140">
        <f t="shared" si="186"/>
        <v>0</v>
      </c>
      <c r="AG141" s="140">
        <f t="shared" si="186"/>
        <v>0</v>
      </c>
      <c r="AH141" s="140">
        <f t="shared" si="186"/>
        <v>0</v>
      </c>
      <c r="AI141" s="140">
        <f t="shared" si="186"/>
        <v>0</v>
      </c>
      <c r="AJ141" s="140">
        <f t="shared" si="186"/>
        <v>0</v>
      </c>
      <c r="AK141" s="140">
        <f t="shared" si="186"/>
        <v>0</v>
      </c>
      <c r="AL141" s="140">
        <f t="shared" si="186"/>
        <v>0</v>
      </c>
      <c r="AM141" s="140">
        <f t="shared" si="186"/>
        <v>0</v>
      </c>
      <c r="AN141" s="140">
        <f t="shared" si="186"/>
        <v>0</v>
      </c>
      <c r="AO141" s="140">
        <f t="shared" si="186"/>
        <v>0</v>
      </c>
      <c r="AP141" s="140">
        <f t="shared" si="186"/>
        <v>0</v>
      </c>
      <c r="AQ141" s="140">
        <f t="shared" si="186"/>
        <v>0</v>
      </c>
      <c r="AR141" s="140">
        <f t="shared" si="186"/>
        <v>0</v>
      </c>
      <c r="AS141" s="140">
        <f t="shared" si="186"/>
        <v>0</v>
      </c>
      <c r="AT141" s="140">
        <f t="shared" si="186"/>
        <v>0</v>
      </c>
      <c r="AU141" s="140">
        <f t="shared" si="186"/>
        <v>0</v>
      </c>
      <c r="AV141" s="140">
        <f t="shared" si="186"/>
        <v>0</v>
      </c>
      <c r="AW141" s="140">
        <f t="shared" si="186"/>
        <v>0</v>
      </c>
      <c r="AX141" s="140">
        <f t="shared" si="186"/>
        <v>0</v>
      </c>
      <c r="AY141" s="140">
        <f t="shared" si="186"/>
        <v>0</v>
      </c>
      <c r="AZ141" s="140">
        <f t="shared" si="186"/>
        <v>0</v>
      </c>
      <c r="BA141" s="140">
        <f t="shared" si="186"/>
        <v>0</v>
      </c>
      <c r="BB141" s="105" t="s">
        <v>212</v>
      </c>
      <c r="BC141" s="110"/>
      <c r="BD141" s="139"/>
      <c r="BE141" s="132">
        <v>2016</v>
      </c>
      <c r="BF141" s="138"/>
      <c r="BG141" s="138"/>
    </row>
    <row r="142" spans="1:59" s="148" customFormat="1" ht="22.2" customHeight="1">
      <c r="A142" s="423" t="s">
        <v>298</v>
      </c>
      <c r="B142" s="311" t="s">
        <v>299</v>
      </c>
      <c r="C142" s="140">
        <f>SUM(C143:C173)</f>
        <v>0</v>
      </c>
      <c r="D142" s="140">
        <f>D143</f>
        <v>0</v>
      </c>
      <c r="E142" s="140">
        <f>E143</f>
        <v>0</v>
      </c>
      <c r="F142" s="140">
        <f t="shared" ref="F142:BA142" si="187">F143</f>
        <v>0</v>
      </c>
      <c r="G142" s="140">
        <f t="shared" si="187"/>
        <v>0</v>
      </c>
      <c r="H142" s="140">
        <f t="shared" si="187"/>
        <v>0</v>
      </c>
      <c r="I142" s="140">
        <f t="shared" si="187"/>
        <v>0</v>
      </c>
      <c r="J142" s="140">
        <f t="shared" si="187"/>
        <v>0</v>
      </c>
      <c r="K142" s="140">
        <f t="shared" si="187"/>
        <v>0</v>
      </c>
      <c r="L142" s="140">
        <f t="shared" si="187"/>
        <v>0</v>
      </c>
      <c r="M142" s="140">
        <f t="shared" si="187"/>
        <v>0</v>
      </c>
      <c r="N142" s="140">
        <f t="shared" si="187"/>
        <v>0</v>
      </c>
      <c r="O142" s="140">
        <f t="shared" si="187"/>
        <v>0</v>
      </c>
      <c r="P142" s="140">
        <f t="shared" si="187"/>
        <v>0</v>
      </c>
      <c r="Q142" s="140">
        <f t="shared" si="187"/>
        <v>0</v>
      </c>
      <c r="R142" s="140">
        <f t="shared" si="187"/>
        <v>0</v>
      </c>
      <c r="S142" s="140">
        <f t="shared" si="187"/>
        <v>0</v>
      </c>
      <c r="T142" s="140">
        <f t="shared" si="187"/>
        <v>0</v>
      </c>
      <c r="U142" s="140">
        <f t="shared" si="187"/>
        <v>0</v>
      </c>
      <c r="V142" s="140">
        <f t="shared" si="187"/>
        <v>0</v>
      </c>
      <c r="W142" s="140">
        <f t="shared" si="187"/>
        <v>0</v>
      </c>
      <c r="X142" s="140">
        <f t="shared" si="187"/>
        <v>0</v>
      </c>
      <c r="Y142" s="140">
        <f t="shared" si="187"/>
        <v>0</v>
      </c>
      <c r="Z142" s="140">
        <f t="shared" si="187"/>
        <v>0</v>
      </c>
      <c r="AA142" s="140">
        <f t="shared" si="187"/>
        <v>0</v>
      </c>
      <c r="AB142" s="140">
        <f t="shared" si="187"/>
        <v>0</v>
      </c>
      <c r="AC142" s="140">
        <f t="shared" si="187"/>
        <v>0</v>
      </c>
      <c r="AD142" s="140">
        <f t="shared" si="187"/>
        <v>0</v>
      </c>
      <c r="AE142" s="140">
        <f t="shared" si="187"/>
        <v>0</v>
      </c>
      <c r="AF142" s="140">
        <f t="shared" si="187"/>
        <v>0</v>
      </c>
      <c r="AG142" s="140">
        <f t="shared" si="187"/>
        <v>0</v>
      </c>
      <c r="AH142" s="140">
        <f t="shared" si="187"/>
        <v>0</v>
      </c>
      <c r="AI142" s="140">
        <f t="shared" si="187"/>
        <v>0</v>
      </c>
      <c r="AJ142" s="140">
        <f t="shared" si="187"/>
        <v>0</v>
      </c>
      <c r="AK142" s="140">
        <f t="shared" si="187"/>
        <v>0</v>
      </c>
      <c r="AL142" s="140">
        <f t="shared" si="187"/>
        <v>0</v>
      </c>
      <c r="AM142" s="140">
        <f t="shared" si="187"/>
        <v>0</v>
      </c>
      <c r="AN142" s="140">
        <f t="shared" si="187"/>
        <v>0</v>
      </c>
      <c r="AO142" s="140">
        <f t="shared" si="187"/>
        <v>0</v>
      </c>
      <c r="AP142" s="140">
        <f t="shared" si="187"/>
        <v>0</v>
      </c>
      <c r="AQ142" s="140">
        <f t="shared" si="187"/>
        <v>0</v>
      </c>
      <c r="AR142" s="140">
        <f t="shared" si="187"/>
        <v>0</v>
      </c>
      <c r="AS142" s="140">
        <f t="shared" si="187"/>
        <v>0</v>
      </c>
      <c r="AT142" s="140">
        <f t="shared" si="187"/>
        <v>0</v>
      </c>
      <c r="AU142" s="140">
        <f t="shared" si="187"/>
        <v>0</v>
      </c>
      <c r="AV142" s="140">
        <f t="shared" si="187"/>
        <v>0</v>
      </c>
      <c r="AW142" s="140">
        <f t="shared" si="187"/>
        <v>0</v>
      </c>
      <c r="AX142" s="140">
        <f t="shared" si="187"/>
        <v>0</v>
      </c>
      <c r="AY142" s="140">
        <f t="shared" si="187"/>
        <v>0</v>
      </c>
      <c r="AZ142" s="140">
        <f t="shared" si="187"/>
        <v>0</v>
      </c>
      <c r="BA142" s="140">
        <f t="shared" si="187"/>
        <v>0</v>
      </c>
      <c r="BB142" s="105" t="s">
        <v>212</v>
      </c>
      <c r="BC142" s="140">
        <f>SUM(BC143:BC174)</f>
        <v>0</v>
      </c>
      <c r="BD142" s="140">
        <f>SUM(BD143:BD174)</f>
        <v>0</v>
      </c>
      <c r="BE142" s="132">
        <v>2016</v>
      </c>
      <c r="BF142" s="138"/>
      <c r="BG142" s="138"/>
    </row>
    <row r="143" spans="1:59" s="142" customFormat="1" ht="22.2" customHeight="1">
      <c r="A143" s="419" t="s">
        <v>80</v>
      </c>
      <c r="B143" s="107" t="s">
        <v>282</v>
      </c>
      <c r="C143" s="136"/>
      <c r="D143" s="136">
        <f>SUM(E143:BA143)</f>
        <v>0</v>
      </c>
      <c r="E143" s="136">
        <f>SUM(E144:E174)</f>
        <v>0</v>
      </c>
      <c r="F143" s="136">
        <f t="shared" ref="F143:BA143" si="188">SUM(F144:F174)</f>
        <v>0</v>
      </c>
      <c r="G143" s="136">
        <f t="shared" si="188"/>
        <v>0</v>
      </c>
      <c r="H143" s="136">
        <f t="shared" si="188"/>
        <v>0</v>
      </c>
      <c r="I143" s="136">
        <f t="shared" si="188"/>
        <v>0</v>
      </c>
      <c r="J143" s="136">
        <f t="shared" si="188"/>
        <v>0</v>
      </c>
      <c r="K143" s="136">
        <f t="shared" si="188"/>
        <v>0</v>
      </c>
      <c r="L143" s="136">
        <f t="shared" si="188"/>
        <v>0</v>
      </c>
      <c r="M143" s="136">
        <f t="shared" si="188"/>
        <v>0</v>
      </c>
      <c r="N143" s="136">
        <f t="shared" si="188"/>
        <v>0</v>
      </c>
      <c r="O143" s="136">
        <f t="shared" si="188"/>
        <v>0</v>
      </c>
      <c r="P143" s="136">
        <f t="shared" si="188"/>
        <v>0</v>
      </c>
      <c r="Q143" s="136">
        <f t="shared" si="188"/>
        <v>0</v>
      </c>
      <c r="R143" s="136">
        <f t="shared" si="188"/>
        <v>0</v>
      </c>
      <c r="S143" s="136">
        <f t="shared" si="188"/>
        <v>0</v>
      </c>
      <c r="T143" s="136">
        <f t="shared" si="188"/>
        <v>0</v>
      </c>
      <c r="U143" s="136">
        <f t="shared" si="188"/>
        <v>0</v>
      </c>
      <c r="V143" s="136">
        <f t="shared" si="188"/>
        <v>0</v>
      </c>
      <c r="W143" s="136">
        <f t="shared" si="188"/>
        <v>0</v>
      </c>
      <c r="X143" s="136">
        <f t="shared" si="188"/>
        <v>0</v>
      </c>
      <c r="Y143" s="136">
        <f t="shared" si="188"/>
        <v>0</v>
      </c>
      <c r="Z143" s="136">
        <f t="shared" si="188"/>
        <v>0</v>
      </c>
      <c r="AA143" s="136">
        <f t="shared" si="188"/>
        <v>0</v>
      </c>
      <c r="AB143" s="136">
        <f t="shared" si="188"/>
        <v>0</v>
      </c>
      <c r="AC143" s="136">
        <f t="shared" si="188"/>
        <v>0</v>
      </c>
      <c r="AD143" s="136">
        <f t="shared" si="188"/>
        <v>0</v>
      </c>
      <c r="AE143" s="136">
        <f t="shared" si="188"/>
        <v>0</v>
      </c>
      <c r="AF143" s="136">
        <f t="shared" si="188"/>
        <v>0</v>
      </c>
      <c r="AG143" s="136">
        <f t="shared" si="188"/>
        <v>0</v>
      </c>
      <c r="AH143" s="136">
        <f t="shared" si="188"/>
        <v>0</v>
      </c>
      <c r="AI143" s="136">
        <f t="shared" si="188"/>
        <v>0</v>
      </c>
      <c r="AJ143" s="136">
        <f t="shared" si="188"/>
        <v>0</v>
      </c>
      <c r="AK143" s="136">
        <f t="shared" si="188"/>
        <v>0</v>
      </c>
      <c r="AL143" s="136">
        <f t="shared" si="188"/>
        <v>0</v>
      </c>
      <c r="AM143" s="136">
        <f t="shared" si="188"/>
        <v>0</v>
      </c>
      <c r="AN143" s="136">
        <f t="shared" si="188"/>
        <v>0</v>
      </c>
      <c r="AO143" s="136">
        <f t="shared" si="188"/>
        <v>0</v>
      </c>
      <c r="AP143" s="136">
        <f t="shared" si="188"/>
        <v>0</v>
      </c>
      <c r="AQ143" s="136">
        <f t="shared" si="188"/>
        <v>0</v>
      </c>
      <c r="AR143" s="136">
        <f t="shared" si="188"/>
        <v>0</v>
      </c>
      <c r="AS143" s="136">
        <f t="shared" si="188"/>
        <v>0</v>
      </c>
      <c r="AT143" s="136">
        <f t="shared" si="188"/>
        <v>0</v>
      </c>
      <c r="AU143" s="136">
        <f t="shared" si="188"/>
        <v>0</v>
      </c>
      <c r="AV143" s="136">
        <f t="shared" si="188"/>
        <v>0</v>
      </c>
      <c r="AW143" s="136">
        <f t="shared" si="188"/>
        <v>0</v>
      </c>
      <c r="AX143" s="136">
        <f t="shared" si="188"/>
        <v>0</v>
      </c>
      <c r="AY143" s="136">
        <f t="shared" si="188"/>
        <v>0</v>
      </c>
      <c r="AZ143" s="136">
        <f t="shared" si="188"/>
        <v>0</v>
      </c>
      <c r="BA143" s="136">
        <f t="shared" si="188"/>
        <v>0</v>
      </c>
      <c r="BB143" s="105" t="s">
        <v>212</v>
      </c>
      <c r="BC143" s="104"/>
      <c r="BD143" s="135"/>
      <c r="BE143" s="132">
        <v>2016</v>
      </c>
      <c r="BF143" s="134"/>
      <c r="BG143" s="134"/>
    </row>
    <row r="144" spans="1:59" s="103" customFormat="1" ht="45" customHeight="1">
      <c r="A144" s="419" t="s">
        <v>80</v>
      </c>
      <c r="B144" s="68" t="s">
        <v>420</v>
      </c>
      <c r="C144" s="106"/>
      <c r="D144" s="106">
        <f>SUM(E144:BA144)</f>
        <v>0</v>
      </c>
      <c r="E144" s="146"/>
      <c r="F144" s="146"/>
      <c r="G144" s="146"/>
      <c r="H144" s="435"/>
      <c r="I144" s="106"/>
      <c r="J144" s="106"/>
      <c r="K144" s="106"/>
      <c r="L144" s="292"/>
      <c r="M144" s="106"/>
      <c r="N144" s="106"/>
      <c r="O144" s="106"/>
      <c r="P144" s="106"/>
      <c r="Q144" s="106"/>
      <c r="R144" s="106"/>
      <c r="S144" s="106"/>
      <c r="T144" s="106"/>
      <c r="U144" s="106"/>
      <c r="V144" s="106"/>
      <c r="W144" s="106"/>
      <c r="X144" s="106"/>
      <c r="Y144" s="106"/>
      <c r="Z144" s="106"/>
      <c r="AA144" s="106"/>
      <c r="AB144" s="106"/>
      <c r="AC144" s="106"/>
      <c r="AD144" s="106"/>
      <c r="AE144" s="106"/>
      <c r="AF144" s="106"/>
      <c r="AG144" s="297"/>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5" t="s">
        <v>212</v>
      </c>
      <c r="BC144" s="104"/>
      <c r="BD144" s="104"/>
      <c r="BE144" s="132">
        <v>2016</v>
      </c>
      <c r="BF144" s="104"/>
      <c r="BG144" s="104"/>
    </row>
    <row r="145" spans="1:59" s="103" customFormat="1" ht="45" customHeight="1">
      <c r="A145" s="419" t="s">
        <v>80</v>
      </c>
      <c r="B145" s="68" t="s">
        <v>427</v>
      </c>
      <c r="C145" s="106"/>
      <c r="D145" s="106">
        <f t="shared" ref="D145:D172" si="189">SUM(E145:BA145)</f>
        <v>0</v>
      </c>
      <c r="E145" s="146"/>
      <c r="F145" s="146"/>
      <c r="G145" s="146"/>
      <c r="H145" s="435"/>
      <c r="I145" s="106"/>
      <c r="J145" s="106"/>
      <c r="K145" s="106"/>
      <c r="L145" s="292"/>
      <c r="M145" s="106"/>
      <c r="N145" s="106"/>
      <c r="O145" s="106"/>
      <c r="P145" s="106"/>
      <c r="Q145" s="106"/>
      <c r="R145" s="106"/>
      <c r="S145" s="106"/>
      <c r="T145" s="106"/>
      <c r="U145" s="106"/>
      <c r="V145" s="106"/>
      <c r="W145" s="106"/>
      <c r="X145" s="106"/>
      <c r="Y145" s="106"/>
      <c r="Z145" s="106"/>
      <c r="AA145" s="106"/>
      <c r="AB145" s="106"/>
      <c r="AC145" s="106"/>
      <c r="AD145" s="106"/>
      <c r="AE145" s="106"/>
      <c r="AF145" s="106"/>
      <c r="AG145" s="297"/>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5"/>
      <c r="BC145" s="104"/>
      <c r="BD145" s="104"/>
      <c r="BE145" s="132"/>
      <c r="BF145" s="104"/>
      <c r="BG145" s="104"/>
    </row>
    <row r="146" spans="1:59" s="103" customFormat="1" ht="45" customHeight="1">
      <c r="A146" s="419" t="s">
        <v>80</v>
      </c>
      <c r="B146" s="68" t="s">
        <v>428</v>
      </c>
      <c r="C146" s="106"/>
      <c r="D146" s="106">
        <f t="shared" si="189"/>
        <v>0</v>
      </c>
      <c r="E146" s="146"/>
      <c r="F146" s="146"/>
      <c r="G146" s="146"/>
      <c r="H146" s="435"/>
      <c r="I146" s="106"/>
      <c r="J146" s="106"/>
      <c r="K146" s="106"/>
      <c r="L146" s="292"/>
      <c r="M146" s="106"/>
      <c r="N146" s="106"/>
      <c r="O146" s="106"/>
      <c r="P146" s="106"/>
      <c r="Q146" s="106"/>
      <c r="R146" s="106"/>
      <c r="S146" s="106"/>
      <c r="T146" s="106"/>
      <c r="U146" s="106"/>
      <c r="V146" s="106"/>
      <c r="W146" s="106"/>
      <c r="X146" s="106"/>
      <c r="Y146" s="106"/>
      <c r="Z146" s="106"/>
      <c r="AA146" s="106"/>
      <c r="AB146" s="106"/>
      <c r="AC146" s="106"/>
      <c r="AD146" s="106"/>
      <c r="AE146" s="106"/>
      <c r="AF146" s="106"/>
      <c r="AG146" s="297"/>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5"/>
      <c r="BC146" s="104"/>
      <c r="BD146" s="104"/>
      <c r="BE146" s="132"/>
      <c r="BF146" s="104"/>
      <c r="BG146" s="104"/>
    </row>
    <row r="147" spans="1:59" s="103" customFormat="1" ht="45" customHeight="1">
      <c r="A147" s="419" t="s">
        <v>80</v>
      </c>
      <c r="B147" s="68" t="s">
        <v>429</v>
      </c>
      <c r="C147" s="106"/>
      <c r="D147" s="106">
        <f t="shared" si="189"/>
        <v>0</v>
      </c>
      <c r="E147" s="146"/>
      <c r="F147" s="146"/>
      <c r="G147" s="146"/>
      <c r="H147" s="435"/>
      <c r="I147" s="106"/>
      <c r="J147" s="106"/>
      <c r="K147" s="106"/>
      <c r="L147" s="292"/>
      <c r="M147" s="106"/>
      <c r="N147" s="106"/>
      <c r="O147" s="106"/>
      <c r="P147" s="106"/>
      <c r="Q147" s="106"/>
      <c r="R147" s="106"/>
      <c r="S147" s="106"/>
      <c r="T147" s="106"/>
      <c r="U147" s="106"/>
      <c r="V147" s="106"/>
      <c r="W147" s="106"/>
      <c r="X147" s="106"/>
      <c r="Y147" s="106"/>
      <c r="Z147" s="106"/>
      <c r="AA147" s="106"/>
      <c r="AB147" s="106"/>
      <c r="AC147" s="106"/>
      <c r="AD147" s="106"/>
      <c r="AE147" s="106"/>
      <c r="AF147" s="106"/>
      <c r="AG147" s="297"/>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5"/>
      <c r="BC147" s="104"/>
      <c r="BD147" s="104"/>
      <c r="BE147" s="132"/>
      <c r="BF147" s="104"/>
      <c r="BG147" s="104"/>
    </row>
    <row r="148" spans="1:59" s="103" customFormat="1" ht="45" customHeight="1">
      <c r="A148" s="419" t="s">
        <v>80</v>
      </c>
      <c r="B148" s="68" t="s">
        <v>430</v>
      </c>
      <c r="C148" s="106"/>
      <c r="D148" s="106">
        <f t="shared" si="189"/>
        <v>0</v>
      </c>
      <c r="E148" s="146"/>
      <c r="F148" s="146"/>
      <c r="G148" s="146"/>
      <c r="H148" s="435"/>
      <c r="I148" s="106"/>
      <c r="J148" s="106"/>
      <c r="K148" s="106"/>
      <c r="L148" s="292"/>
      <c r="M148" s="106"/>
      <c r="N148" s="106"/>
      <c r="O148" s="106"/>
      <c r="P148" s="106"/>
      <c r="Q148" s="106"/>
      <c r="R148" s="106"/>
      <c r="S148" s="106"/>
      <c r="T148" s="106"/>
      <c r="U148" s="106"/>
      <c r="V148" s="106"/>
      <c r="W148" s="106"/>
      <c r="X148" s="106"/>
      <c r="Y148" s="106"/>
      <c r="Z148" s="106"/>
      <c r="AA148" s="106"/>
      <c r="AB148" s="106"/>
      <c r="AC148" s="106"/>
      <c r="AD148" s="106"/>
      <c r="AE148" s="106"/>
      <c r="AF148" s="106"/>
      <c r="AG148" s="297"/>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5"/>
      <c r="BC148" s="104"/>
      <c r="BD148" s="104"/>
      <c r="BE148" s="132"/>
      <c r="BF148" s="104"/>
      <c r="BG148" s="104"/>
    </row>
    <row r="149" spans="1:59" s="103" customFormat="1" ht="45" customHeight="1">
      <c r="A149" s="419" t="s">
        <v>80</v>
      </c>
      <c r="B149" s="68" t="s">
        <v>431</v>
      </c>
      <c r="C149" s="106"/>
      <c r="D149" s="106">
        <f t="shared" si="189"/>
        <v>0</v>
      </c>
      <c r="E149" s="146"/>
      <c r="F149" s="146"/>
      <c r="G149" s="146"/>
      <c r="H149" s="435"/>
      <c r="I149" s="106"/>
      <c r="J149" s="106"/>
      <c r="K149" s="106"/>
      <c r="L149" s="292"/>
      <c r="M149" s="106"/>
      <c r="N149" s="106"/>
      <c r="O149" s="106"/>
      <c r="P149" s="106"/>
      <c r="Q149" s="106"/>
      <c r="R149" s="106"/>
      <c r="S149" s="106"/>
      <c r="T149" s="106"/>
      <c r="U149" s="106"/>
      <c r="V149" s="106"/>
      <c r="W149" s="106"/>
      <c r="X149" s="106"/>
      <c r="Y149" s="106"/>
      <c r="Z149" s="106"/>
      <c r="AA149" s="106"/>
      <c r="AB149" s="106"/>
      <c r="AC149" s="106"/>
      <c r="AD149" s="106"/>
      <c r="AE149" s="106"/>
      <c r="AF149" s="106"/>
      <c r="AG149" s="297"/>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5"/>
      <c r="BC149" s="104"/>
      <c r="BD149" s="104"/>
      <c r="BE149" s="132"/>
      <c r="BF149" s="104"/>
      <c r="BG149" s="104"/>
    </row>
    <row r="150" spans="1:59" s="103" customFormat="1" ht="45" customHeight="1">
      <c r="A150" s="419" t="s">
        <v>80</v>
      </c>
      <c r="B150" s="68" t="s">
        <v>337</v>
      </c>
      <c r="C150" s="106"/>
      <c r="D150" s="106">
        <f t="shared" si="189"/>
        <v>0</v>
      </c>
      <c r="E150" s="146"/>
      <c r="F150" s="146"/>
      <c r="G150" s="146"/>
      <c r="H150" s="435"/>
      <c r="I150" s="106"/>
      <c r="J150" s="106"/>
      <c r="K150" s="106"/>
      <c r="L150" s="292"/>
      <c r="M150" s="106"/>
      <c r="N150" s="106"/>
      <c r="O150" s="106"/>
      <c r="P150" s="106"/>
      <c r="Q150" s="106"/>
      <c r="R150" s="106"/>
      <c r="S150" s="106"/>
      <c r="T150" s="106"/>
      <c r="U150" s="106"/>
      <c r="V150" s="106"/>
      <c r="W150" s="106"/>
      <c r="X150" s="106"/>
      <c r="Y150" s="106"/>
      <c r="Z150" s="106"/>
      <c r="AA150" s="106"/>
      <c r="AB150" s="106"/>
      <c r="AC150" s="106"/>
      <c r="AD150" s="106"/>
      <c r="AE150" s="106"/>
      <c r="AF150" s="106"/>
      <c r="AG150" s="297"/>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5"/>
      <c r="BC150" s="104"/>
      <c r="BD150" s="104"/>
      <c r="BE150" s="132"/>
      <c r="BF150" s="104"/>
      <c r="BG150" s="104"/>
    </row>
    <row r="151" spans="1:59" s="103" customFormat="1" ht="45" customHeight="1">
      <c r="A151" s="419" t="s">
        <v>80</v>
      </c>
      <c r="B151" s="68" t="s">
        <v>338</v>
      </c>
      <c r="C151" s="106"/>
      <c r="D151" s="106">
        <f t="shared" si="189"/>
        <v>0</v>
      </c>
      <c r="E151" s="146"/>
      <c r="F151" s="146"/>
      <c r="G151" s="146"/>
      <c r="H151" s="435"/>
      <c r="I151" s="106"/>
      <c r="J151" s="106"/>
      <c r="K151" s="106"/>
      <c r="L151" s="292"/>
      <c r="M151" s="106"/>
      <c r="N151" s="106"/>
      <c r="O151" s="106"/>
      <c r="P151" s="106"/>
      <c r="Q151" s="106"/>
      <c r="R151" s="106"/>
      <c r="S151" s="106"/>
      <c r="T151" s="106"/>
      <c r="U151" s="106"/>
      <c r="V151" s="106"/>
      <c r="W151" s="106"/>
      <c r="X151" s="106"/>
      <c r="Y151" s="106"/>
      <c r="Z151" s="106"/>
      <c r="AA151" s="106"/>
      <c r="AB151" s="106"/>
      <c r="AC151" s="106"/>
      <c r="AD151" s="106"/>
      <c r="AE151" s="106"/>
      <c r="AF151" s="106"/>
      <c r="AG151" s="297"/>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5"/>
      <c r="BC151" s="104"/>
      <c r="BD151" s="104"/>
      <c r="BE151" s="132"/>
      <c r="BF151" s="104"/>
      <c r="BG151" s="104"/>
    </row>
    <row r="152" spans="1:59" s="103" customFormat="1" ht="45" customHeight="1">
      <c r="A152" s="419" t="s">
        <v>80</v>
      </c>
      <c r="B152" s="68" t="s">
        <v>432</v>
      </c>
      <c r="C152" s="106"/>
      <c r="D152" s="106">
        <f t="shared" si="189"/>
        <v>0</v>
      </c>
      <c r="E152" s="146"/>
      <c r="F152" s="146"/>
      <c r="G152" s="146"/>
      <c r="H152" s="435"/>
      <c r="I152" s="106"/>
      <c r="J152" s="106"/>
      <c r="K152" s="106"/>
      <c r="L152" s="292"/>
      <c r="M152" s="106"/>
      <c r="N152" s="106"/>
      <c r="O152" s="106"/>
      <c r="P152" s="106"/>
      <c r="Q152" s="106"/>
      <c r="R152" s="106"/>
      <c r="S152" s="106"/>
      <c r="T152" s="106"/>
      <c r="U152" s="106"/>
      <c r="V152" s="106"/>
      <c r="W152" s="106"/>
      <c r="X152" s="106"/>
      <c r="Y152" s="106"/>
      <c r="Z152" s="106"/>
      <c r="AA152" s="106"/>
      <c r="AB152" s="106"/>
      <c r="AC152" s="106"/>
      <c r="AD152" s="106"/>
      <c r="AE152" s="106"/>
      <c r="AF152" s="106"/>
      <c r="AG152" s="297"/>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5"/>
      <c r="BC152" s="104"/>
      <c r="BD152" s="104"/>
      <c r="BE152" s="132"/>
      <c r="BF152" s="104"/>
      <c r="BG152" s="104"/>
    </row>
    <row r="153" spans="1:59" s="103" customFormat="1" ht="45" customHeight="1">
      <c r="A153" s="419" t="s">
        <v>80</v>
      </c>
      <c r="B153" s="68" t="s">
        <v>433</v>
      </c>
      <c r="C153" s="106"/>
      <c r="D153" s="106">
        <f t="shared" si="189"/>
        <v>0</v>
      </c>
      <c r="E153" s="146"/>
      <c r="F153" s="146"/>
      <c r="G153" s="146"/>
      <c r="H153" s="435"/>
      <c r="I153" s="106"/>
      <c r="J153" s="106"/>
      <c r="K153" s="106"/>
      <c r="L153" s="292"/>
      <c r="M153" s="106"/>
      <c r="N153" s="106"/>
      <c r="O153" s="106"/>
      <c r="P153" s="106"/>
      <c r="Q153" s="106"/>
      <c r="R153" s="106"/>
      <c r="S153" s="106"/>
      <c r="T153" s="106"/>
      <c r="U153" s="106"/>
      <c r="V153" s="106"/>
      <c r="W153" s="106"/>
      <c r="X153" s="106"/>
      <c r="Y153" s="106"/>
      <c r="Z153" s="106"/>
      <c r="AA153" s="106"/>
      <c r="AB153" s="106"/>
      <c r="AC153" s="106"/>
      <c r="AD153" s="106"/>
      <c r="AE153" s="106"/>
      <c r="AF153" s="106"/>
      <c r="AG153" s="297"/>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5"/>
      <c r="BC153" s="104"/>
      <c r="BD153" s="104"/>
      <c r="BE153" s="132"/>
      <c r="BF153" s="104"/>
      <c r="BG153" s="104"/>
    </row>
    <row r="154" spans="1:59" s="103" customFormat="1" ht="45" customHeight="1">
      <c r="A154" s="419" t="s">
        <v>80</v>
      </c>
      <c r="B154" s="68" t="s">
        <v>434</v>
      </c>
      <c r="C154" s="106"/>
      <c r="D154" s="106">
        <f t="shared" si="189"/>
        <v>0</v>
      </c>
      <c r="E154" s="146"/>
      <c r="F154" s="146"/>
      <c r="G154" s="146"/>
      <c r="H154" s="435"/>
      <c r="I154" s="106"/>
      <c r="J154" s="106"/>
      <c r="K154" s="106"/>
      <c r="L154" s="292"/>
      <c r="M154" s="106"/>
      <c r="N154" s="106"/>
      <c r="O154" s="106"/>
      <c r="P154" s="106"/>
      <c r="Q154" s="106"/>
      <c r="R154" s="106"/>
      <c r="S154" s="106"/>
      <c r="T154" s="106"/>
      <c r="U154" s="106"/>
      <c r="V154" s="106"/>
      <c r="W154" s="106"/>
      <c r="X154" s="106"/>
      <c r="Y154" s="106"/>
      <c r="Z154" s="106"/>
      <c r="AA154" s="106"/>
      <c r="AB154" s="106"/>
      <c r="AC154" s="106"/>
      <c r="AD154" s="106"/>
      <c r="AE154" s="106"/>
      <c r="AF154" s="106"/>
      <c r="AG154" s="297"/>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5"/>
      <c r="BC154" s="104"/>
      <c r="BD154" s="104"/>
      <c r="BE154" s="132"/>
      <c r="BF154" s="104"/>
      <c r="BG154" s="104"/>
    </row>
    <row r="155" spans="1:59" s="103" customFormat="1" ht="45" customHeight="1">
      <c r="A155" s="419" t="s">
        <v>80</v>
      </c>
      <c r="B155" s="68" t="s">
        <v>435</v>
      </c>
      <c r="C155" s="106"/>
      <c r="D155" s="106">
        <f t="shared" si="189"/>
        <v>0</v>
      </c>
      <c r="E155" s="146"/>
      <c r="F155" s="146"/>
      <c r="G155" s="146"/>
      <c r="H155" s="435"/>
      <c r="I155" s="106"/>
      <c r="J155" s="106"/>
      <c r="K155" s="106"/>
      <c r="L155" s="292"/>
      <c r="M155" s="106"/>
      <c r="N155" s="106"/>
      <c r="O155" s="106"/>
      <c r="P155" s="106"/>
      <c r="Q155" s="106"/>
      <c r="R155" s="106"/>
      <c r="S155" s="106"/>
      <c r="T155" s="106"/>
      <c r="U155" s="106"/>
      <c r="V155" s="106"/>
      <c r="W155" s="106"/>
      <c r="X155" s="106"/>
      <c r="Y155" s="106"/>
      <c r="Z155" s="106"/>
      <c r="AA155" s="106"/>
      <c r="AB155" s="106"/>
      <c r="AC155" s="106"/>
      <c r="AD155" s="106"/>
      <c r="AE155" s="106"/>
      <c r="AF155" s="106"/>
      <c r="AG155" s="297"/>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5"/>
      <c r="BC155" s="104"/>
      <c r="BD155" s="104"/>
      <c r="BE155" s="132"/>
      <c r="BF155" s="104"/>
      <c r="BG155" s="104"/>
    </row>
    <row r="156" spans="1:59" s="103" customFormat="1" ht="45" customHeight="1">
      <c r="A156" s="419" t="s">
        <v>80</v>
      </c>
      <c r="B156" s="68" t="s">
        <v>436</v>
      </c>
      <c r="C156" s="106"/>
      <c r="D156" s="106">
        <f t="shared" si="189"/>
        <v>0</v>
      </c>
      <c r="E156" s="146"/>
      <c r="F156" s="146"/>
      <c r="G156" s="146"/>
      <c r="H156" s="435"/>
      <c r="I156" s="106"/>
      <c r="J156" s="106"/>
      <c r="K156" s="106"/>
      <c r="L156" s="292"/>
      <c r="M156" s="106"/>
      <c r="N156" s="106"/>
      <c r="O156" s="106"/>
      <c r="P156" s="106"/>
      <c r="Q156" s="106"/>
      <c r="R156" s="106"/>
      <c r="S156" s="106"/>
      <c r="T156" s="106"/>
      <c r="U156" s="106"/>
      <c r="V156" s="106"/>
      <c r="W156" s="106"/>
      <c r="X156" s="106"/>
      <c r="Y156" s="106"/>
      <c r="Z156" s="106"/>
      <c r="AA156" s="106"/>
      <c r="AB156" s="106"/>
      <c r="AC156" s="106"/>
      <c r="AD156" s="106"/>
      <c r="AE156" s="106"/>
      <c r="AF156" s="106"/>
      <c r="AG156" s="297"/>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5"/>
      <c r="BC156" s="104"/>
      <c r="BD156" s="104"/>
      <c r="BE156" s="132"/>
      <c r="BF156" s="104"/>
      <c r="BG156" s="104"/>
    </row>
    <row r="157" spans="1:59" s="103" customFormat="1" ht="45" customHeight="1">
      <c r="A157" s="419" t="s">
        <v>80</v>
      </c>
      <c r="B157" s="68" t="s">
        <v>437</v>
      </c>
      <c r="C157" s="106"/>
      <c r="D157" s="106">
        <f t="shared" si="189"/>
        <v>0</v>
      </c>
      <c r="E157" s="146"/>
      <c r="F157" s="146"/>
      <c r="G157" s="146"/>
      <c r="H157" s="435"/>
      <c r="I157" s="106"/>
      <c r="J157" s="106"/>
      <c r="K157" s="106"/>
      <c r="L157" s="292"/>
      <c r="M157" s="106"/>
      <c r="N157" s="106"/>
      <c r="O157" s="106"/>
      <c r="P157" s="106"/>
      <c r="Q157" s="106"/>
      <c r="R157" s="106"/>
      <c r="S157" s="106"/>
      <c r="T157" s="106"/>
      <c r="U157" s="106"/>
      <c r="V157" s="106"/>
      <c r="W157" s="106"/>
      <c r="X157" s="106"/>
      <c r="Y157" s="106"/>
      <c r="Z157" s="106"/>
      <c r="AA157" s="106"/>
      <c r="AB157" s="106"/>
      <c r="AC157" s="106"/>
      <c r="AD157" s="106"/>
      <c r="AE157" s="106"/>
      <c r="AF157" s="106"/>
      <c r="AG157" s="297"/>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5"/>
      <c r="BC157" s="104"/>
      <c r="BD157" s="104"/>
      <c r="BE157" s="132"/>
      <c r="BF157" s="104"/>
      <c r="BG157" s="104"/>
    </row>
    <row r="158" spans="1:59" s="103" customFormat="1" ht="45" customHeight="1">
      <c r="A158" s="419" t="s">
        <v>80</v>
      </c>
      <c r="B158" s="68" t="s">
        <v>438</v>
      </c>
      <c r="C158" s="106"/>
      <c r="D158" s="106">
        <f t="shared" si="189"/>
        <v>0</v>
      </c>
      <c r="E158" s="146"/>
      <c r="F158" s="146"/>
      <c r="G158" s="435"/>
      <c r="H158" s="106"/>
      <c r="I158" s="106"/>
      <c r="J158" s="106"/>
      <c r="K158" s="106"/>
      <c r="L158" s="292"/>
      <c r="M158" s="106"/>
      <c r="N158" s="106"/>
      <c r="O158" s="106"/>
      <c r="P158" s="106"/>
      <c r="Q158" s="106"/>
      <c r="R158" s="106"/>
      <c r="S158" s="106"/>
      <c r="T158" s="106"/>
      <c r="U158" s="106"/>
      <c r="V158" s="106"/>
      <c r="W158" s="106"/>
      <c r="X158" s="106"/>
      <c r="Y158" s="106"/>
      <c r="Z158" s="106"/>
      <c r="AA158" s="106"/>
      <c r="AB158" s="106"/>
      <c r="AC158" s="106"/>
      <c r="AD158" s="106"/>
      <c r="AE158" s="106"/>
      <c r="AF158" s="106"/>
      <c r="AG158" s="297"/>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5"/>
      <c r="BC158" s="104"/>
      <c r="BD158" s="104"/>
      <c r="BE158" s="132"/>
      <c r="BF158" s="104"/>
      <c r="BG158" s="104"/>
    </row>
    <row r="159" spans="1:59" s="103" customFormat="1" ht="45" customHeight="1">
      <c r="A159" s="419" t="s">
        <v>80</v>
      </c>
      <c r="B159" s="68" t="s">
        <v>439</v>
      </c>
      <c r="C159" s="106"/>
      <c r="D159" s="106">
        <f t="shared" si="189"/>
        <v>0</v>
      </c>
      <c r="E159" s="146"/>
      <c r="F159" s="146"/>
      <c r="G159" s="435"/>
      <c r="H159" s="106"/>
      <c r="I159" s="106"/>
      <c r="J159" s="106"/>
      <c r="K159" s="106"/>
      <c r="L159" s="292"/>
      <c r="M159" s="106"/>
      <c r="N159" s="106"/>
      <c r="O159" s="106"/>
      <c r="P159" s="106"/>
      <c r="Q159" s="106"/>
      <c r="R159" s="106"/>
      <c r="S159" s="106"/>
      <c r="T159" s="106"/>
      <c r="U159" s="106"/>
      <c r="V159" s="106"/>
      <c r="W159" s="106"/>
      <c r="X159" s="106"/>
      <c r="Y159" s="106"/>
      <c r="Z159" s="106"/>
      <c r="AA159" s="106"/>
      <c r="AB159" s="106"/>
      <c r="AC159" s="106"/>
      <c r="AD159" s="106"/>
      <c r="AE159" s="106"/>
      <c r="AF159" s="106"/>
      <c r="AG159" s="297"/>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5"/>
      <c r="BC159" s="104"/>
      <c r="BD159" s="104"/>
      <c r="BE159" s="132"/>
      <c r="BF159" s="104"/>
      <c r="BG159" s="104"/>
    </row>
    <row r="160" spans="1:59" s="103" customFormat="1" ht="45" customHeight="1">
      <c r="A160" s="419" t="s">
        <v>80</v>
      </c>
      <c r="B160" s="68" t="s">
        <v>440</v>
      </c>
      <c r="C160" s="106"/>
      <c r="D160" s="106">
        <f t="shared" si="189"/>
        <v>0</v>
      </c>
      <c r="E160" s="146"/>
      <c r="F160" s="146"/>
      <c r="G160" s="435"/>
      <c r="H160" s="106"/>
      <c r="I160" s="106"/>
      <c r="J160" s="106"/>
      <c r="K160" s="106"/>
      <c r="L160" s="292"/>
      <c r="M160" s="106"/>
      <c r="N160" s="106"/>
      <c r="O160" s="106"/>
      <c r="P160" s="106"/>
      <c r="Q160" s="106"/>
      <c r="R160" s="106"/>
      <c r="S160" s="106"/>
      <c r="T160" s="106"/>
      <c r="U160" s="106"/>
      <c r="V160" s="106"/>
      <c r="W160" s="106"/>
      <c r="X160" s="106"/>
      <c r="Y160" s="106"/>
      <c r="Z160" s="106"/>
      <c r="AA160" s="106"/>
      <c r="AB160" s="106"/>
      <c r="AC160" s="106"/>
      <c r="AD160" s="106"/>
      <c r="AE160" s="106"/>
      <c r="AF160" s="106"/>
      <c r="AG160" s="297"/>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5"/>
      <c r="BC160" s="104"/>
      <c r="BD160" s="104"/>
      <c r="BE160" s="132"/>
      <c r="BF160" s="104"/>
      <c r="BG160" s="104"/>
    </row>
    <row r="161" spans="1:59" s="103" customFormat="1" ht="45" customHeight="1">
      <c r="A161" s="419" t="s">
        <v>80</v>
      </c>
      <c r="B161" s="68" t="s">
        <v>441</v>
      </c>
      <c r="C161" s="106"/>
      <c r="D161" s="106">
        <f t="shared" si="189"/>
        <v>0</v>
      </c>
      <c r="E161" s="146"/>
      <c r="F161" s="146"/>
      <c r="G161" s="435"/>
      <c r="H161" s="106"/>
      <c r="I161" s="106"/>
      <c r="J161" s="106"/>
      <c r="K161" s="106"/>
      <c r="L161" s="292"/>
      <c r="M161" s="106"/>
      <c r="N161" s="106"/>
      <c r="O161" s="106"/>
      <c r="P161" s="106"/>
      <c r="Q161" s="106"/>
      <c r="R161" s="106"/>
      <c r="S161" s="106"/>
      <c r="T161" s="106"/>
      <c r="U161" s="106"/>
      <c r="V161" s="106"/>
      <c r="W161" s="106"/>
      <c r="X161" s="106"/>
      <c r="Y161" s="106"/>
      <c r="Z161" s="106"/>
      <c r="AA161" s="106"/>
      <c r="AB161" s="106"/>
      <c r="AC161" s="106"/>
      <c r="AD161" s="106"/>
      <c r="AE161" s="106"/>
      <c r="AF161" s="106"/>
      <c r="AG161" s="297"/>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5"/>
      <c r="BC161" s="104"/>
      <c r="BD161" s="104"/>
      <c r="BE161" s="132"/>
      <c r="BF161" s="104"/>
      <c r="BG161" s="104"/>
    </row>
    <row r="162" spans="1:59" s="103" customFormat="1" ht="45" customHeight="1">
      <c r="A162" s="419" t="s">
        <v>80</v>
      </c>
      <c r="B162" s="68" t="s">
        <v>323</v>
      </c>
      <c r="C162" s="106"/>
      <c r="D162" s="106">
        <f t="shared" si="189"/>
        <v>0</v>
      </c>
      <c r="E162" s="146"/>
      <c r="F162" s="146"/>
      <c r="G162" s="146"/>
      <c r="H162" s="435"/>
      <c r="I162" s="106"/>
      <c r="J162" s="106"/>
      <c r="K162" s="106"/>
      <c r="L162" s="292"/>
      <c r="M162" s="106"/>
      <c r="N162" s="106"/>
      <c r="O162" s="106"/>
      <c r="P162" s="106"/>
      <c r="Q162" s="106"/>
      <c r="R162" s="106"/>
      <c r="S162" s="106"/>
      <c r="T162" s="106"/>
      <c r="U162" s="106"/>
      <c r="V162" s="106"/>
      <c r="W162" s="106"/>
      <c r="X162" s="106"/>
      <c r="Y162" s="106"/>
      <c r="Z162" s="106"/>
      <c r="AA162" s="106"/>
      <c r="AB162" s="106"/>
      <c r="AC162" s="106"/>
      <c r="AD162" s="106"/>
      <c r="AE162" s="106"/>
      <c r="AF162" s="106"/>
      <c r="AG162" s="297"/>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5"/>
      <c r="BC162" s="104"/>
      <c r="BD162" s="104"/>
      <c r="BE162" s="132"/>
      <c r="BF162" s="104"/>
      <c r="BG162" s="104"/>
    </row>
    <row r="163" spans="1:59" s="103" customFormat="1" ht="45" customHeight="1">
      <c r="A163" s="419" t="s">
        <v>80</v>
      </c>
      <c r="B163" s="431" t="s">
        <v>231</v>
      </c>
      <c r="C163" s="106"/>
      <c r="D163" s="106">
        <f t="shared" si="189"/>
        <v>0</v>
      </c>
      <c r="E163" s="146"/>
      <c r="F163" s="146"/>
      <c r="G163" s="146"/>
      <c r="H163" s="106"/>
      <c r="I163" s="106"/>
      <c r="J163" s="106"/>
      <c r="K163" s="106"/>
      <c r="L163" s="292"/>
      <c r="M163" s="106"/>
      <c r="N163" s="106"/>
      <c r="O163" s="106"/>
      <c r="P163" s="106"/>
      <c r="Q163" s="106"/>
      <c r="R163" s="106"/>
      <c r="S163" s="106"/>
      <c r="T163" s="106"/>
      <c r="U163" s="106"/>
      <c r="V163" s="106"/>
      <c r="W163" s="106"/>
      <c r="X163" s="106"/>
      <c r="Y163" s="106"/>
      <c r="Z163" s="106"/>
      <c r="AA163" s="106"/>
      <c r="AB163" s="106"/>
      <c r="AC163" s="106"/>
      <c r="AD163" s="106"/>
      <c r="AE163" s="106"/>
      <c r="AF163" s="106"/>
      <c r="AG163" s="297"/>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5"/>
      <c r="BC163" s="104"/>
      <c r="BD163" s="104"/>
      <c r="BE163" s="132"/>
      <c r="BF163" s="104"/>
      <c r="BG163" s="104"/>
    </row>
    <row r="164" spans="1:59" s="103" customFormat="1" ht="45" customHeight="1">
      <c r="A164" s="419" t="s">
        <v>80</v>
      </c>
      <c r="B164" s="431" t="s">
        <v>228</v>
      </c>
      <c r="C164" s="106"/>
      <c r="D164" s="106">
        <f t="shared" si="189"/>
        <v>0</v>
      </c>
      <c r="E164" s="146"/>
      <c r="F164" s="146"/>
      <c r="G164" s="146"/>
      <c r="H164" s="106"/>
      <c r="I164" s="106"/>
      <c r="J164" s="106"/>
      <c r="K164" s="106"/>
      <c r="L164" s="292"/>
      <c r="M164" s="106"/>
      <c r="N164" s="106"/>
      <c r="O164" s="106"/>
      <c r="P164" s="106"/>
      <c r="Q164" s="106"/>
      <c r="R164" s="106"/>
      <c r="S164" s="106"/>
      <c r="T164" s="106"/>
      <c r="U164" s="106"/>
      <c r="V164" s="106"/>
      <c r="W164" s="106"/>
      <c r="X164" s="106"/>
      <c r="Y164" s="106"/>
      <c r="Z164" s="106"/>
      <c r="AA164" s="106"/>
      <c r="AB164" s="106"/>
      <c r="AC164" s="106"/>
      <c r="AD164" s="106"/>
      <c r="AE164" s="106"/>
      <c r="AF164" s="106"/>
      <c r="AG164" s="297"/>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5"/>
      <c r="BC164" s="104"/>
      <c r="BD164" s="104"/>
      <c r="BE164" s="132"/>
      <c r="BF164" s="104"/>
      <c r="BG164" s="104"/>
    </row>
    <row r="165" spans="1:59" s="103" customFormat="1" ht="45" customHeight="1">
      <c r="A165" s="419" t="s">
        <v>80</v>
      </c>
      <c r="B165" s="431" t="s">
        <v>229</v>
      </c>
      <c r="C165" s="106"/>
      <c r="D165" s="106">
        <f t="shared" si="189"/>
        <v>0</v>
      </c>
      <c r="E165" s="146"/>
      <c r="F165" s="146"/>
      <c r="G165" s="146"/>
      <c r="H165" s="106"/>
      <c r="I165" s="106"/>
      <c r="J165" s="106"/>
      <c r="K165" s="106"/>
      <c r="L165" s="292"/>
      <c r="M165" s="106"/>
      <c r="N165" s="106"/>
      <c r="O165" s="106"/>
      <c r="P165" s="106"/>
      <c r="Q165" s="106"/>
      <c r="R165" s="106"/>
      <c r="S165" s="106"/>
      <c r="T165" s="106"/>
      <c r="U165" s="106"/>
      <c r="V165" s="106"/>
      <c r="W165" s="106"/>
      <c r="X165" s="106"/>
      <c r="Y165" s="106"/>
      <c r="Z165" s="106"/>
      <c r="AA165" s="106"/>
      <c r="AB165" s="106"/>
      <c r="AC165" s="106"/>
      <c r="AD165" s="106"/>
      <c r="AE165" s="106"/>
      <c r="AF165" s="106"/>
      <c r="AG165" s="297"/>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5"/>
      <c r="BC165" s="104"/>
      <c r="BD165" s="104"/>
      <c r="BE165" s="132"/>
      <c r="BF165" s="104"/>
      <c r="BG165" s="104"/>
    </row>
    <row r="166" spans="1:59" s="103" customFormat="1" ht="45" customHeight="1">
      <c r="A166" s="419" t="s">
        <v>80</v>
      </c>
      <c r="B166" s="432" t="s">
        <v>236</v>
      </c>
      <c r="C166" s="106"/>
      <c r="D166" s="106">
        <f t="shared" si="189"/>
        <v>0</v>
      </c>
      <c r="E166" s="146"/>
      <c r="F166" s="146"/>
      <c r="G166" s="146"/>
      <c r="H166" s="106"/>
      <c r="I166" s="106"/>
      <c r="J166" s="106"/>
      <c r="K166" s="106"/>
      <c r="L166" s="292"/>
      <c r="M166" s="106"/>
      <c r="N166" s="106"/>
      <c r="O166" s="106"/>
      <c r="P166" s="106"/>
      <c r="Q166" s="106"/>
      <c r="R166" s="106"/>
      <c r="S166" s="106"/>
      <c r="T166" s="106"/>
      <c r="U166" s="106"/>
      <c r="V166" s="106"/>
      <c r="W166" s="106"/>
      <c r="X166" s="106"/>
      <c r="Y166" s="106"/>
      <c r="Z166" s="106"/>
      <c r="AA166" s="106"/>
      <c r="AB166" s="106"/>
      <c r="AC166" s="106"/>
      <c r="AD166" s="106"/>
      <c r="AE166" s="106"/>
      <c r="AF166" s="106"/>
      <c r="AG166" s="297"/>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5"/>
      <c r="BC166" s="104"/>
      <c r="BD166" s="104"/>
      <c r="BE166" s="132"/>
      <c r="BF166" s="104"/>
      <c r="BG166" s="104"/>
    </row>
    <row r="167" spans="1:59" s="103" customFormat="1" ht="45" customHeight="1">
      <c r="A167" s="419" t="s">
        <v>80</v>
      </c>
      <c r="B167" s="432" t="s">
        <v>337</v>
      </c>
      <c r="C167" s="106"/>
      <c r="D167" s="106">
        <f t="shared" si="189"/>
        <v>0</v>
      </c>
      <c r="E167" s="146"/>
      <c r="F167" s="146"/>
      <c r="G167" s="146"/>
      <c r="H167" s="433"/>
      <c r="I167" s="106"/>
      <c r="J167" s="106"/>
      <c r="K167" s="106"/>
      <c r="L167" s="292"/>
      <c r="M167" s="106"/>
      <c r="N167" s="106"/>
      <c r="O167" s="106"/>
      <c r="P167" s="106"/>
      <c r="Q167" s="106"/>
      <c r="R167" s="106"/>
      <c r="S167" s="106"/>
      <c r="T167" s="106"/>
      <c r="U167" s="106"/>
      <c r="V167" s="106"/>
      <c r="W167" s="106"/>
      <c r="X167" s="106"/>
      <c r="Y167" s="106"/>
      <c r="Z167" s="106"/>
      <c r="AA167" s="106"/>
      <c r="AB167" s="106"/>
      <c r="AC167" s="106"/>
      <c r="AD167" s="106"/>
      <c r="AE167" s="106"/>
      <c r="AF167" s="106"/>
      <c r="AG167" s="297"/>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5"/>
      <c r="BC167" s="104"/>
      <c r="BD167" s="104"/>
      <c r="BE167" s="132"/>
      <c r="BF167" s="104"/>
      <c r="BG167" s="104"/>
    </row>
    <row r="168" spans="1:59" s="103" customFormat="1" ht="45" customHeight="1">
      <c r="A168" s="419" t="s">
        <v>80</v>
      </c>
      <c r="B168" s="432" t="s">
        <v>338</v>
      </c>
      <c r="C168" s="106"/>
      <c r="D168" s="106">
        <f t="shared" si="189"/>
        <v>0</v>
      </c>
      <c r="E168" s="146"/>
      <c r="F168" s="146"/>
      <c r="G168" s="146"/>
      <c r="H168" s="433"/>
      <c r="I168" s="106"/>
      <c r="J168" s="106"/>
      <c r="K168" s="106"/>
      <c r="L168" s="292"/>
      <c r="M168" s="106"/>
      <c r="N168" s="106"/>
      <c r="O168" s="106"/>
      <c r="P168" s="106"/>
      <c r="Q168" s="106"/>
      <c r="R168" s="106"/>
      <c r="S168" s="106"/>
      <c r="T168" s="106"/>
      <c r="U168" s="106"/>
      <c r="V168" s="106"/>
      <c r="W168" s="106"/>
      <c r="X168" s="106"/>
      <c r="Y168" s="106"/>
      <c r="Z168" s="106"/>
      <c r="AA168" s="106"/>
      <c r="AB168" s="106"/>
      <c r="AC168" s="106"/>
      <c r="AD168" s="106"/>
      <c r="AE168" s="106"/>
      <c r="AF168" s="106"/>
      <c r="AG168" s="297"/>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5"/>
      <c r="BC168" s="104"/>
      <c r="BD168" s="104"/>
      <c r="BE168" s="132"/>
      <c r="BF168" s="104"/>
      <c r="BG168" s="104"/>
    </row>
    <row r="169" spans="1:59" s="103" customFormat="1" ht="45" customHeight="1">
      <c r="A169" s="419" t="s">
        <v>80</v>
      </c>
      <c r="B169" s="432" t="s">
        <v>327</v>
      </c>
      <c r="C169" s="106"/>
      <c r="D169" s="106">
        <f t="shared" si="189"/>
        <v>0</v>
      </c>
      <c r="E169" s="146"/>
      <c r="F169" s="146"/>
      <c r="G169" s="146"/>
      <c r="H169" s="433"/>
      <c r="I169" s="106"/>
      <c r="J169" s="106"/>
      <c r="K169" s="106"/>
      <c r="L169" s="292"/>
      <c r="M169" s="106"/>
      <c r="N169" s="106"/>
      <c r="O169" s="106"/>
      <c r="P169" s="106"/>
      <c r="Q169" s="106"/>
      <c r="R169" s="106"/>
      <c r="S169" s="106"/>
      <c r="T169" s="106"/>
      <c r="U169" s="106"/>
      <c r="V169" s="106"/>
      <c r="W169" s="106"/>
      <c r="X169" s="106"/>
      <c r="Y169" s="106"/>
      <c r="Z169" s="106"/>
      <c r="AA169" s="106"/>
      <c r="AB169" s="106"/>
      <c r="AC169" s="106"/>
      <c r="AD169" s="106"/>
      <c r="AE169" s="106"/>
      <c r="AF169" s="106"/>
      <c r="AG169" s="297"/>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5"/>
      <c r="BC169" s="104"/>
      <c r="BD169" s="104"/>
      <c r="BE169" s="132"/>
      <c r="BF169" s="104"/>
      <c r="BG169" s="104"/>
    </row>
    <row r="170" spans="1:59" s="103" customFormat="1" ht="45" customHeight="1">
      <c r="A170" s="419" t="s">
        <v>80</v>
      </c>
      <c r="B170" s="431" t="s">
        <v>328</v>
      </c>
      <c r="C170" s="106"/>
      <c r="D170" s="106">
        <f t="shared" si="189"/>
        <v>0</v>
      </c>
      <c r="E170" s="146"/>
      <c r="F170" s="146"/>
      <c r="G170" s="146"/>
      <c r="H170" s="106"/>
      <c r="I170" s="106"/>
      <c r="J170" s="106"/>
      <c r="K170" s="106"/>
      <c r="L170" s="292"/>
      <c r="M170" s="106"/>
      <c r="N170" s="106"/>
      <c r="O170" s="106"/>
      <c r="P170" s="106"/>
      <c r="Q170" s="106"/>
      <c r="R170" s="106"/>
      <c r="S170" s="106"/>
      <c r="T170" s="106"/>
      <c r="U170" s="106"/>
      <c r="V170" s="106"/>
      <c r="W170" s="106"/>
      <c r="X170" s="106"/>
      <c r="Y170" s="106"/>
      <c r="Z170" s="106"/>
      <c r="AA170" s="106"/>
      <c r="AB170" s="106"/>
      <c r="AC170" s="106"/>
      <c r="AD170" s="106"/>
      <c r="AE170" s="106"/>
      <c r="AF170" s="106"/>
      <c r="AG170" s="297"/>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5"/>
      <c r="BC170" s="104"/>
      <c r="BD170" s="104"/>
      <c r="BE170" s="132"/>
      <c r="BF170" s="104"/>
      <c r="BG170" s="104"/>
    </row>
    <row r="171" spans="1:59" s="103" customFormat="1" ht="45" customHeight="1">
      <c r="A171" s="419" t="s">
        <v>80</v>
      </c>
      <c r="B171" s="68" t="s">
        <v>320</v>
      </c>
      <c r="C171" s="106"/>
      <c r="D171" s="106">
        <f t="shared" si="189"/>
        <v>0</v>
      </c>
      <c r="E171" s="146"/>
      <c r="F171" s="146"/>
      <c r="G171" s="146"/>
      <c r="H171" s="106"/>
      <c r="I171" s="106"/>
      <c r="J171" s="106"/>
      <c r="K171" s="106"/>
      <c r="L171" s="292"/>
      <c r="M171" s="106"/>
      <c r="N171" s="106"/>
      <c r="O171" s="106"/>
      <c r="P171" s="106"/>
      <c r="Q171" s="106"/>
      <c r="R171" s="106"/>
      <c r="S171" s="106"/>
      <c r="T171" s="106"/>
      <c r="U171" s="106"/>
      <c r="V171" s="106"/>
      <c r="W171" s="106"/>
      <c r="X171" s="106"/>
      <c r="Y171" s="106"/>
      <c r="Z171" s="106"/>
      <c r="AA171" s="106"/>
      <c r="AB171" s="106"/>
      <c r="AC171" s="106"/>
      <c r="AD171" s="106"/>
      <c r="AE171" s="106"/>
      <c r="AF171" s="106"/>
      <c r="AG171" s="297"/>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5"/>
      <c r="BC171" s="104"/>
      <c r="BD171" s="104"/>
      <c r="BE171" s="132"/>
      <c r="BF171" s="104"/>
      <c r="BG171" s="104"/>
    </row>
    <row r="172" spans="1:59" s="103" customFormat="1" ht="22.2" customHeight="1">
      <c r="A172" s="419" t="s">
        <v>80</v>
      </c>
      <c r="B172" s="147"/>
      <c r="C172" s="106"/>
      <c r="D172" s="106">
        <f t="shared" si="189"/>
        <v>0</v>
      </c>
      <c r="E172" s="146"/>
      <c r="F172" s="146"/>
      <c r="G172" s="146"/>
      <c r="H172" s="106"/>
      <c r="I172" s="106"/>
      <c r="J172" s="106"/>
      <c r="K172" s="106"/>
      <c r="L172" s="292"/>
      <c r="M172" s="106"/>
      <c r="N172" s="106"/>
      <c r="O172" s="106"/>
      <c r="P172" s="106"/>
      <c r="Q172" s="106"/>
      <c r="R172" s="106"/>
      <c r="S172" s="106"/>
      <c r="T172" s="106"/>
      <c r="U172" s="106"/>
      <c r="V172" s="106"/>
      <c r="W172" s="106"/>
      <c r="X172" s="106"/>
      <c r="Y172" s="106"/>
      <c r="Z172" s="106"/>
      <c r="AA172" s="106"/>
      <c r="AB172" s="106"/>
      <c r="AC172" s="106"/>
      <c r="AD172" s="106"/>
      <c r="AE172" s="106"/>
      <c r="AF172" s="106"/>
      <c r="AG172" s="297"/>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5"/>
      <c r="BC172" s="104"/>
      <c r="BD172" s="104"/>
      <c r="BE172" s="132"/>
      <c r="BF172" s="104"/>
      <c r="BG172" s="104"/>
    </row>
    <row r="173" spans="1:59" s="103" customFormat="1" ht="22.2" customHeight="1">
      <c r="A173" s="419" t="s">
        <v>80</v>
      </c>
      <c r="B173" s="107"/>
      <c r="C173" s="106"/>
      <c r="D173" s="106">
        <f>SUM(E173:BA173)</f>
        <v>0</v>
      </c>
      <c r="E173" s="106"/>
      <c r="F173" s="106"/>
      <c r="G173" s="106"/>
      <c r="H173" s="106"/>
      <c r="I173" s="106"/>
      <c r="J173" s="106"/>
      <c r="K173" s="106"/>
      <c r="L173" s="292"/>
      <c r="M173" s="106"/>
      <c r="N173" s="106"/>
      <c r="O173" s="106"/>
      <c r="P173" s="106"/>
      <c r="Q173" s="106"/>
      <c r="R173" s="106"/>
      <c r="S173" s="106"/>
      <c r="T173" s="106"/>
      <c r="U173" s="106"/>
      <c r="V173" s="106"/>
      <c r="W173" s="106"/>
      <c r="X173" s="106"/>
      <c r="Y173" s="106"/>
      <c r="Z173" s="106"/>
      <c r="AA173" s="106"/>
      <c r="AB173" s="106"/>
      <c r="AC173" s="106"/>
      <c r="AD173" s="106"/>
      <c r="AE173" s="106"/>
      <c r="AF173" s="106"/>
      <c r="AG173" s="297"/>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5" t="s">
        <v>212</v>
      </c>
      <c r="BC173" s="104"/>
      <c r="BD173" s="104"/>
      <c r="BE173" s="132">
        <v>2016</v>
      </c>
      <c r="BF173" s="104"/>
      <c r="BG173" s="104"/>
    </row>
    <row r="174" spans="1:59" s="103" customFormat="1" ht="22.2" customHeight="1">
      <c r="A174" s="419" t="s">
        <v>80</v>
      </c>
      <c r="B174" s="107"/>
      <c r="C174" s="106"/>
      <c r="D174" s="106">
        <f>SUM(E174:BA174)</f>
        <v>0</v>
      </c>
      <c r="E174" s="106"/>
      <c r="F174" s="106"/>
      <c r="G174" s="106"/>
      <c r="H174" s="106"/>
      <c r="I174" s="106"/>
      <c r="J174" s="106"/>
      <c r="K174" s="106"/>
      <c r="L174" s="292"/>
      <c r="M174" s="106"/>
      <c r="N174" s="106"/>
      <c r="O174" s="106"/>
      <c r="P174" s="106"/>
      <c r="Q174" s="106"/>
      <c r="R174" s="106"/>
      <c r="S174" s="106"/>
      <c r="T174" s="106"/>
      <c r="U174" s="106"/>
      <c r="V174" s="106"/>
      <c r="W174" s="106"/>
      <c r="X174" s="106"/>
      <c r="Y174" s="106"/>
      <c r="Z174" s="106"/>
      <c r="AA174" s="106"/>
      <c r="AB174" s="106"/>
      <c r="AC174" s="106"/>
      <c r="AD174" s="106"/>
      <c r="AE174" s="106"/>
      <c r="AF174" s="106"/>
      <c r="AG174" s="297"/>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5" t="s">
        <v>212</v>
      </c>
      <c r="BC174" s="104"/>
      <c r="BD174" s="104"/>
      <c r="BE174" s="132">
        <v>2016</v>
      </c>
      <c r="BF174" s="104"/>
      <c r="BG174" s="104"/>
    </row>
    <row r="175" spans="1:59" s="137" customFormat="1" ht="22.2" customHeight="1">
      <c r="A175" s="423" t="s">
        <v>300</v>
      </c>
      <c r="B175" s="311" t="s">
        <v>239</v>
      </c>
      <c r="C175" s="140">
        <f>SUM(C176:C193)</f>
        <v>0</v>
      </c>
      <c r="D175" s="140">
        <f>D176</f>
        <v>0</v>
      </c>
      <c r="E175" s="140">
        <f>E176</f>
        <v>0</v>
      </c>
      <c r="F175" s="140">
        <f t="shared" ref="F175:BA175" si="190">F176</f>
        <v>0</v>
      </c>
      <c r="G175" s="140">
        <f t="shared" si="190"/>
        <v>0</v>
      </c>
      <c r="H175" s="140">
        <f t="shared" si="190"/>
        <v>0</v>
      </c>
      <c r="I175" s="140">
        <f t="shared" si="190"/>
        <v>0</v>
      </c>
      <c r="J175" s="140">
        <f t="shared" si="190"/>
        <v>0</v>
      </c>
      <c r="K175" s="140">
        <f t="shared" si="190"/>
        <v>0</v>
      </c>
      <c r="L175" s="140">
        <f t="shared" si="190"/>
        <v>0</v>
      </c>
      <c r="M175" s="140">
        <f t="shared" si="190"/>
        <v>0</v>
      </c>
      <c r="N175" s="140">
        <f t="shared" si="190"/>
        <v>0</v>
      </c>
      <c r="O175" s="140">
        <f t="shared" si="190"/>
        <v>0</v>
      </c>
      <c r="P175" s="140">
        <f t="shared" si="190"/>
        <v>0</v>
      </c>
      <c r="Q175" s="140">
        <f t="shared" si="190"/>
        <v>0</v>
      </c>
      <c r="R175" s="140">
        <f t="shared" si="190"/>
        <v>0</v>
      </c>
      <c r="S175" s="140">
        <f t="shared" si="190"/>
        <v>0</v>
      </c>
      <c r="T175" s="140">
        <f t="shared" si="190"/>
        <v>0</v>
      </c>
      <c r="U175" s="140">
        <f t="shared" si="190"/>
        <v>0</v>
      </c>
      <c r="V175" s="140">
        <f t="shared" si="190"/>
        <v>0</v>
      </c>
      <c r="W175" s="140">
        <f t="shared" si="190"/>
        <v>0</v>
      </c>
      <c r="X175" s="140">
        <f t="shared" si="190"/>
        <v>0</v>
      </c>
      <c r="Y175" s="140">
        <f t="shared" si="190"/>
        <v>0</v>
      </c>
      <c r="Z175" s="140">
        <f t="shared" si="190"/>
        <v>0</v>
      </c>
      <c r="AA175" s="140">
        <f t="shared" si="190"/>
        <v>0</v>
      </c>
      <c r="AB175" s="140">
        <f t="shared" si="190"/>
        <v>0</v>
      </c>
      <c r="AC175" s="140">
        <f t="shared" si="190"/>
        <v>0</v>
      </c>
      <c r="AD175" s="140">
        <f t="shared" si="190"/>
        <v>0</v>
      </c>
      <c r="AE175" s="140">
        <f t="shared" si="190"/>
        <v>0</v>
      </c>
      <c r="AF175" s="140">
        <f t="shared" si="190"/>
        <v>0</v>
      </c>
      <c r="AG175" s="140">
        <f t="shared" si="190"/>
        <v>0</v>
      </c>
      <c r="AH175" s="140">
        <f t="shared" si="190"/>
        <v>0</v>
      </c>
      <c r="AI175" s="140">
        <f t="shared" si="190"/>
        <v>0</v>
      </c>
      <c r="AJ175" s="140">
        <f t="shared" si="190"/>
        <v>0</v>
      </c>
      <c r="AK175" s="140">
        <f t="shared" si="190"/>
        <v>0</v>
      </c>
      <c r="AL175" s="140">
        <f t="shared" si="190"/>
        <v>0</v>
      </c>
      <c r="AM175" s="140">
        <f t="shared" si="190"/>
        <v>0</v>
      </c>
      <c r="AN175" s="140">
        <f t="shared" si="190"/>
        <v>0</v>
      </c>
      <c r="AO175" s="140">
        <f t="shared" si="190"/>
        <v>0</v>
      </c>
      <c r="AP175" s="140">
        <f t="shared" si="190"/>
        <v>0</v>
      </c>
      <c r="AQ175" s="140">
        <f t="shared" si="190"/>
        <v>0</v>
      </c>
      <c r="AR175" s="140">
        <f t="shared" si="190"/>
        <v>0</v>
      </c>
      <c r="AS175" s="140">
        <f t="shared" si="190"/>
        <v>0</v>
      </c>
      <c r="AT175" s="140">
        <f t="shared" si="190"/>
        <v>0</v>
      </c>
      <c r="AU175" s="140">
        <f t="shared" si="190"/>
        <v>0</v>
      </c>
      <c r="AV175" s="140">
        <f t="shared" si="190"/>
        <v>0</v>
      </c>
      <c r="AW175" s="140">
        <f t="shared" si="190"/>
        <v>0</v>
      </c>
      <c r="AX175" s="140">
        <f t="shared" si="190"/>
        <v>0</v>
      </c>
      <c r="AY175" s="140">
        <f t="shared" si="190"/>
        <v>0</v>
      </c>
      <c r="AZ175" s="140">
        <f t="shared" si="190"/>
        <v>0</v>
      </c>
      <c r="BA175" s="140">
        <f t="shared" si="190"/>
        <v>0</v>
      </c>
      <c r="BB175" s="105" t="s">
        <v>212</v>
      </c>
      <c r="BC175" s="110"/>
      <c r="BD175" s="139"/>
      <c r="BE175" s="132">
        <v>2016</v>
      </c>
      <c r="BF175" s="138"/>
      <c r="BG175" s="138"/>
    </row>
    <row r="176" spans="1:59" s="142" customFormat="1" ht="22.2" customHeight="1">
      <c r="A176" s="419" t="s">
        <v>82</v>
      </c>
      <c r="B176" s="107" t="s">
        <v>282</v>
      </c>
      <c r="C176" s="136"/>
      <c r="D176" s="136">
        <f>SUM(E176:BA176)</f>
        <v>0</v>
      </c>
      <c r="E176" s="136">
        <f>SUM(E177:E193)</f>
        <v>0</v>
      </c>
      <c r="F176" s="136">
        <f t="shared" ref="F176:BA176" si="191">SUM(F177:F193)</f>
        <v>0</v>
      </c>
      <c r="G176" s="136">
        <f t="shared" si="191"/>
        <v>0</v>
      </c>
      <c r="H176" s="136">
        <f t="shared" si="191"/>
        <v>0</v>
      </c>
      <c r="I176" s="136">
        <f t="shared" si="191"/>
        <v>0</v>
      </c>
      <c r="J176" s="136">
        <f t="shared" si="191"/>
        <v>0</v>
      </c>
      <c r="K176" s="136">
        <f t="shared" si="191"/>
        <v>0</v>
      </c>
      <c r="L176" s="136">
        <f t="shared" si="191"/>
        <v>0</v>
      </c>
      <c r="M176" s="136">
        <f t="shared" si="191"/>
        <v>0</v>
      </c>
      <c r="N176" s="136">
        <f t="shared" si="191"/>
        <v>0</v>
      </c>
      <c r="O176" s="136">
        <f t="shared" si="191"/>
        <v>0</v>
      </c>
      <c r="P176" s="136">
        <f t="shared" si="191"/>
        <v>0</v>
      </c>
      <c r="Q176" s="136">
        <f t="shared" si="191"/>
        <v>0</v>
      </c>
      <c r="R176" s="136">
        <f t="shared" si="191"/>
        <v>0</v>
      </c>
      <c r="S176" s="136">
        <f t="shared" si="191"/>
        <v>0</v>
      </c>
      <c r="T176" s="136">
        <f t="shared" si="191"/>
        <v>0</v>
      </c>
      <c r="U176" s="136">
        <f t="shared" si="191"/>
        <v>0</v>
      </c>
      <c r="V176" s="136">
        <f t="shared" si="191"/>
        <v>0</v>
      </c>
      <c r="W176" s="136">
        <f t="shared" si="191"/>
        <v>0</v>
      </c>
      <c r="X176" s="136">
        <f t="shared" si="191"/>
        <v>0</v>
      </c>
      <c r="Y176" s="136">
        <f t="shared" si="191"/>
        <v>0</v>
      </c>
      <c r="Z176" s="136">
        <f t="shared" si="191"/>
        <v>0</v>
      </c>
      <c r="AA176" s="136">
        <f t="shared" si="191"/>
        <v>0</v>
      </c>
      <c r="AB176" s="136">
        <f t="shared" si="191"/>
        <v>0</v>
      </c>
      <c r="AC176" s="136">
        <f t="shared" si="191"/>
        <v>0</v>
      </c>
      <c r="AD176" s="136">
        <f t="shared" si="191"/>
        <v>0</v>
      </c>
      <c r="AE176" s="136">
        <f t="shared" si="191"/>
        <v>0</v>
      </c>
      <c r="AF176" s="136">
        <f t="shared" si="191"/>
        <v>0</v>
      </c>
      <c r="AG176" s="136">
        <f t="shared" si="191"/>
        <v>0</v>
      </c>
      <c r="AH176" s="136">
        <f t="shared" si="191"/>
        <v>0</v>
      </c>
      <c r="AI176" s="136">
        <f t="shared" si="191"/>
        <v>0</v>
      </c>
      <c r="AJ176" s="136">
        <f t="shared" si="191"/>
        <v>0</v>
      </c>
      <c r="AK176" s="136">
        <f t="shared" si="191"/>
        <v>0</v>
      </c>
      <c r="AL176" s="136">
        <f t="shared" si="191"/>
        <v>0</v>
      </c>
      <c r="AM176" s="136">
        <f t="shared" si="191"/>
        <v>0</v>
      </c>
      <c r="AN176" s="136">
        <f t="shared" si="191"/>
        <v>0</v>
      </c>
      <c r="AO176" s="136">
        <f t="shared" si="191"/>
        <v>0</v>
      </c>
      <c r="AP176" s="136">
        <f t="shared" si="191"/>
        <v>0</v>
      </c>
      <c r="AQ176" s="136">
        <f t="shared" si="191"/>
        <v>0</v>
      </c>
      <c r="AR176" s="136">
        <f t="shared" si="191"/>
        <v>0</v>
      </c>
      <c r="AS176" s="136">
        <f t="shared" si="191"/>
        <v>0</v>
      </c>
      <c r="AT176" s="136">
        <f t="shared" si="191"/>
        <v>0</v>
      </c>
      <c r="AU176" s="136">
        <f t="shared" si="191"/>
        <v>0</v>
      </c>
      <c r="AV176" s="136">
        <f t="shared" si="191"/>
        <v>0</v>
      </c>
      <c r="AW176" s="136">
        <f t="shared" si="191"/>
        <v>0</v>
      </c>
      <c r="AX176" s="136">
        <f t="shared" si="191"/>
        <v>0</v>
      </c>
      <c r="AY176" s="136">
        <f t="shared" si="191"/>
        <v>0</v>
      </c>
      <c r="AZ176" s="136">
        <f t="shared" si="191"/>
        <v>0</v>
      </c>
      <c r="BA176" s="136">
        <f t="shared" si="191"/>
        <v>0</v>
      </c>
      <c r="BB176" s="105" t="s">
        <v>212</v>
      </c>
      <c r="BC176" s="104"/>
      <c r="BD176" s="135"/>
      <c r="BE176" s="132">
        <v>2016</v>
      </c>
      <c r="BF176" s="134"/>
      <c r="BG176" s="134"/>
    </row>
    <row r="177" spans="1:59" s="133" customFormat="1" ht="22.2" customHeight="1">
      <c r="A177" s="419" t="s">
        <v>82</v>
      </c>
      <c r="B177" s="505" t="s">
        <v>446</v>
      </c>
      <c r="C177" s="136"/>
      <c r="D177" s="136">
        <f>SUM(E177:BA177)</f>
        <v>0</v>
      </c>
      <c r="E177" s="136"/>
      <c r="F177" s="136"/>
      <c r="G177" s="435"/>
      <c r="H177" s="136"/>
      <c r="I177" s="106"/>
      <c r="J177" s="106"/>
      <c r="K177" s="106"/>
      <c r="L177" s="292"/>
      <c r="M177" s="106"/>
      <c r="N177" s="106"/>
      <c r="O177" s="106"/>
      <c r="P177" s="136"/>
      <c r="Q177" s="106"/>
      <c r="R177" s="106"/>
      <c r="S177" s="106"/>
      <c r="T177" s="106"/>
      <c r="U177" s="136"/>
      <c r="V177" s="106"/>
      <c r="W177" s="106"/>
      <c r="X177" s="106"/>
      <c r="Y177" s="136"/>
      <c r="Z177" s="106"/>
      <c r="AA177" s="106"/>
      <c r="AB177" s="106"/>
      <c r="AC177" s="106"/>
      <c r="AD177" s="106"/>
      <c r="AE177" s="106"/>
      <c r="AF177" s="106"/>
      <c r="AG177" s="297"/>
      <c r="AH177" s="106"/>
      <c r="AI177" s="106"/>
      <c r="AJ177" s="106"/>
      <c r="AK177" s="106"/>
      <c r="AL177" s="106"/>
      <c r="AM177" s="106"/>
      <c r="AN177" s="106"/>
      <c r="AO177" s="106"/>
      <c r="AP177" s="106"/>
      <c r="AQ177" s="106"/>
      <c r="AR177" s="106"/>
      <c r="AS177" s="136"/>
      <c r="AT177" s="136"/>
      <c r="AU177" s="106"/>
      <c r="AV177" s="106"/>
      <c r="AW177" s="106"/>
      <c r="AX177" s="106"/>
      <c r="AY177" s="106"/>
      <c r="AZ177" s="106"/>
      <c r="BA177" s="106"/>
      <c r="BB177" s="105" t="s">
        <v>212</v>
      </c>
      <c r="BC177" s="104"/>
      <c r="BD177" s="135"/>
      <c r="BE177" s="132">
        <v>2016</v>
      </c>
      <c r="BF177" s="134"/>
      <c r="BG177" s="134"/>
    </row>
    <row r="178" spans="1:59" s="133" customFormat="1" ht="22.2" customHeight="1">
      <c r="A178" s="419" t="s">
        <v>82</v>
      </c>
      <c r="B178" s="505" t="s">
        <v>447</v>
      </c>
      <c r="C178" s="136"/>
      <c r="D178" s="136">
        <f t="shared" ref="D178:D192" si="192">SUM(E178:BA178)</f>
        <v>0</v>
      </c>
      <c r="E178" s="136"/>
      <c r="F178" s="136"/>
      <c r="G178" s="435"/>
      <c r="H178" s="136"/>
      <c r="I178" s="106"/>
      <c r="J178" s="106"/>
      <c r="K178" s="106"/>
      <c r="L178" s="292"/>
      <c r="M178" s="106"/>
      <c r="N178" s="106"/>
      <c r="O178" s="106"/>
      <c r="P178" s="136"/>
      <c r="Q178" s="106"/>
      <c r="R178" s="106"/>
      <c r="S178" s="106"/>
      <c r="T178" s="106"/>
      <c r="U178" s="136"/>
      <c r="V178" s="106"/>
      <c r="W178" s="106"/>
      <c r="X178" s="106"/>
      <c r="Y178" s="136"/>
      <c r="Z178" s="106"/>
      <c r="AA178" s="106"/>
      <c r="AB178" s="106"/>
      <c r="AC178" s="106"/>
      <c r="AD178" s="106"/>
      <c r="AE178" s="106"/>
      <c r="AF178" s="106"/>
      <c r="AG178" s="297"/>
      <c r="AH178" s="106"/>
      <c r="AI178" s="106"/>
      <c r="AJ178" s="106"/>
      <c r="AK178" s="106"/>
      <c r="AL178" s="106"/>
      <c r="AM178" s="106"/>
      <c r="AN178" s="106"/>
      <c r="AO178" s="106"/>
      <c r="AP178" s="106"/>
      <c r="AQ178" s="106"/>
      <c r="AR178" s="106"/>
      <c r="AS178" s="136"/>
      <c r="AT178" s="136"/>
      <c r="AU178" s="106"/>
      <c r="AV178" s="106"/>
      <c r="AW178" s="106"/>
      <c r="AX178" s="106"/>
      <c r="AY178" s="106"/>
      <c r="AZ178" s="106"/>
      <c r="BA178" s="106"/>
      <c r="BB178" s="105"/>
      <c r="BC178" s="104"/>
      <c r="BD178" s="135"/>
      <c r="BE178" s="132"/>
      <c r="BF178" s="134"/>
      <c r="BG178" s="134"/>
    </row>
    <row r="179" spans="1:59" s="133" customFormat="1" ht="55.2" customHeight="1">
      <c r="A179" s="419" t="s">
        <v>82</v>
      </c>
      <c r="B179" s="509" t="s">
        <v>628</v>
      </c>
      <c r="C179" s="136"/>
      <c r="D179" s="136">
        <f t="shared" si="192"/>
        <v>0</v>
      </c>
      <c r="E179" s="136"/>
      <c r="F179" s="136"/>
      <c r="G179" s="435"/>
      <c r="H179" s="136"/>
      <c r="I179" s="106"/>
      <c r="J179" s="106"/>
      <c r="K179" s="106"/>
      <c r="L179" s="292"/>
      <c r="M179" s="106"/>
      <c r="N179" s="106"/>
      <c r="O179" s="106"/>
      <c r="P179" s="136"/>
      <c r="Q179" s="106"/>
      <c r="R179" s="106"/>
      <c r="S179" s="106"/>
      <c r="T179" s="106"/>
      <c r="U179" s="136"/>
      <c r="V179" s="106"/>
      <c r="W179" s="106"/>
      <c r="X179" s="106"/>
      <c r="Y179" s="136"/>
      <c r="Z179" s="106"/>
      <c r="AA179" s="106"/>
      <c r="AB179" s="106"/>
      <c r="AC179" s="106"/>
      <c r="AD179" s="106"/>
      <c r="AE179" s="106"/>
      <c r="AF179" s="106"/>
      <c r="AG179" s="297"/>
      <c r="AH179" s="106"/>
      <c r="AI179" s="106"/>
      <c r="AJ179" s="106"/>
      <c r="AK179" s="106"/>
      <c r="AL179" s="106"/>
      <c r="AM179" s="106"/>
      <c r="AN179" s="106"/>
      <c r="AO179" s="106"/>
      <c r="AP179" s="106"/>
      <c r="AQ179" s="106"/>
      <c r="AR179" s="106"/>
      <c r="AS179" s="136"/>
      <c r="AT179" s="136"/>
      <c r="AU179" s="106"/>
      <c r="AV179" s="106"/>
      <c r="AW179" s="106"/>
      <c r="AX179" s="106"/>
      <c r="AY179" s="106"/>
      <c r="AZ179" s="106"/>
      <c r="BA179" s="106"/>
      <c r="BB179" s="105"/>
      <c r="BC179" s="104"/>
      <c r="BD179" s="135"/>
      <c r="BE179" s="132"/>
      <c r="BF179" s="134"/>
      <c r="BG179" s="134"/>
    </row>
    <row r="180" spans="1:59" s="133" customFormat="1" ht="55.2" customHeight="1">
      <c r="A180" s="419" t="s">
        <v>82</v>
      </c>
      <c r="B180" s="509" t="s">
        <v>241</v>
      </c>
      <c r="C180" s="136"/>
      <c r="D180" s="136">
        <f t="shared" si="192"/>
        <v>0</v>
      </c>
      <c r="E180" s="136"/>
      <c r="F180" s="136"/>
      <c r="G180" s="435"/>
      <c r="H180" s="136"/>
      <c r="I180" s="106"/>
      <c r="J180" s="106"/>
      <c r="K180" s="106"/>
      <c r="L180" s="292"/>
      <c r="M180" s="106"/>
      <c r="N180" s="106"/>
      <c r="O180" s="106"/>
      <c r="P180" s="136"/>
      <c r="Q180" s="106"/>
      <c r="R180" s="106"/>
      <c r="S180" s="106"/>
      <c r="T180" s="106"/>
      <c r="U180" s="136"/>
      <c r="V180" s="106"/>
      <c r="W180" s="106"/>
      <c r="X180" s="106"/>
      <c r="Y180" s="136"/>
      <c r="Z180" s="106"/>
      <c r="AA180" s="106"/>
      <c r="AB180" s="106"/>
      <c r="AC180" s="106"/>
      <c r="AD180" s="106"/>
      <c r="AE180" s="106"/>
      <c r="AF180" s="106"/>
      <c r="AG180" s="297"/>
      <c r="AH180" s="106"/>
      <c r="AI180" s="106"/>
      <c r="AJ180" s="106"/>
      <c r="AK180" s="106"/>
      <c r="AL180" s="106"/>
      <c r="AM180" s="106"/>
      <c r="AN180" s="106"/>
      <c r="AO180" s="106"/>
      <c r="AP180" s="106"/>
      <c r="AQ180" s="106"/>
      <c r="AR180" s="106"/>
      <c r="AS180" s="136"/>
      <c r="AT180" s="136"/>
      <c r="AU180" s="106"/>
      <c r="AV180" s="106"/>
      <c r="AW180" s="106"/>
      <c r="AX180" s="106"/>
      <c r="AY180" s="106"/>
      <c r="AZ180" s="106"/>
      <c r="BA180" s="106"/>
      <c r="BB180" s="105"/>
      <c r="BC180" s="104"/>
      <c r="BD180" s="135"/>
      <c r="BE180" s="132"/>
      <c r="BF180" s="134"/>
      <c r="BG180" s="134"/>
    </row>
    <row r="181" spans="1:59" s="133" customFormat="1" ht="55.2" customHeight="1">
      <c r="A181" s="419" t="s">
        <v>82</v>
      </c>
      <c r="B181" s="68" t="s">
        <v>629</v>
      </c>
      <c r="C181" s="136"/>
      <c r="D181" s="136">
        <f t="shared" si="192"/>
        <v>0</v>
      </c>
      <c r="E181" s="433"/>
      <c r="F181" s="136"/>
      <c r="G181" s="136"/>
      <c r="H181" s="136"/>
      <c r="I181" s="106"/>
      <c r="J181" s="106"/>
      <c r="K181" s="106"/>
      <c r="L181" s="292"/>
      <c r="M181" s="106"/>
      <c r="N181" s="106"/>
      <c r="O181" s="106"/>
      <c r="P181" s="136"/>
      <c r="Q181" s="106"/>
      <c r="R181" s="106"/>
      <c r="S181" s="106"/>
      <c r="T181" s="106"/>
      <c r="U181" s="136"/>
      <c r="V181" s="106"/>
      <c r="W181" s="106"/>
      <c r="X181" s="106"/>
      <c r="Y181" s="136"/>
      <c r="Z181" s="106"/>
      <c r="AA181" s="106"/>
      <c r="AB181" s="106"/>
      <c r="AC181" s="106"/>
      <c r="AD181" s="106"/>
      <c r="AE181" s="106"/>
      <c r="AF181" s="106"/>
      <c r="AG181" s="297"/>
      <c r="AH181" s="106"/>
      <c r="AI181" s="106"/>
      <c r="AJ181" s="106"/>
      <c r="AK181" s="106"/>
      <c r="AL181" s="106"/>
      <c r="AM181" s="106"/>
      <c r="AN181" s="106"/>
      <c r="AO181" s="106"/>
      <c r="AP181" s="106"/>
      <c r="AQ181" s="106"/>
      <c r="AR181" s="106"/>
      <c r="AS181" s="136"/>
      <c r="AT181" s="136"/>
      <c r="AU181" s="106"/>
      <c r="AV181" s="106"/>
      <c r="AW181" s="106"/>
      <c r="AX181" s="106"/>
      <c r="AY181" s="106"/>
      <c r="AZ181" s="106"/>
      <c r="BA181" s="106"/>
      <c r="BB181" s="105"/>
      <c r="BC181" s="104"/>
      <c r="BD181" s="135"/>
      <c r="BE181" s="132"/>
      <c r="BF181" s="134"/>
      <c r="BG181" s="134"/>
    </row>
    <row r="182" spans="1:59" s="133" customFormat="1" ht="55.2" customHeight="1">
      <c r="A182" s="419" t="s">
        <v>82</v>
      </c>
      <c r="B182" s="507" t="s">
        <v>448</v>
      </c>
      <c r="C182" s="136"/>
      <c r="D182" s="136">
        <f t="shared" si="192"/>
        <v>0</v>
      </c>
      <c r="E182" s="136"/>
      <c r="F182" s="136"/>
      <c r="G182" s="501"/>
      <c r="H182" s="136"/>
      <c r="I182" s="106"/>
      <c r="J182" s="106"/>
      <c r="K182" s="106"/>
      <c r="L182" s="292"/>
      <c r="M182" s="106"/>
      <c r="N182" s="106"/>
      <c r="O182" s="106"/>
      <c r="P182" s="136"/>
      <c r="Q182" s="106"/>
      <c r="R182" s="106"/>
      <c r="S182" s="106"/>
      <c r="T182" s="106"/>
      <c r="U182" s="136"/>
      <c r="V182" s="106"/>
      <c r="W182" s="106"/>
      <c r="X182" s="106"/>
      <c r="Y182" s="136"/>
      <c r="Z182" s="106"/>
      <c r="AA182" s="106"/>
      <c r="AB182" s="106"/>
      <c r="AC182" s="106"/>
      <c r="AD182" s="106"/>
      <c r="AE182" s="106"/>
      <c r="AF182" s="106"/>
      <c r="AG182" s="297"/>
      <c r="AH182" s="106"/>
      <c r="AI182" s="106"/>
      <c r="AJ182" s="106"/>
      <c r="AK182" s="106"/>
      <c r="AL182" s="106"/>
      <c r="AM182" s="106"/>
      <c r="AN182" s="106"/>
      <c r="AO182" s="106"/>
      <c r="AP182" s="106"/>
      <c r="AQ182" s="106"/>
      <c r="AR182" s="106"/>
      <c r="AS182" s="136"/>
      <c r="AT182" s="136"/>
      <c r="AU182" s="106"/>
      <c r="AV182" s="106"/>
      <c r="AW182" s="106"/>
      <c r="AX182" s="106"/>
      <c r="AY182" s="106"/>
      <c r="AZ182" s="106"/>
      <c r="BA182" s="106"/>
      <c r="BB182" s="105"/>
      <c r="BC182" s="104"/>
      <c r="BD182" s="135"/>
      <c r="BE182" s="132"/>
      <c r="BF182" s="134"/>
      <c r="BG182" s="134"/>
    </row>
    <row r="183" spans="1:59" s="133" customFormat="1" ht="55.2" customHeight="1">
      <c r="A183" s="419" t="s">
        <v>82</v>
      </c>
      <c r="B183" s="507" t="s">
        <v>449</v>
      </c>
      <c r="C183" s="136"/>
      <c r="D183" s="136">
        <f t="shared" si="192"/>
        <v>0</v>
      </c>
      <c r="E183" s="136"/>
      <c r="F183" s="136"/>
      <c r="G183" s="501"/>
      <c r="H183" s="136"/>
      <c r="I183" s="106"/>
      <c r="J183" s="106"/>
      <c r="K183" s="106"/>
      <c r="L183" s="292"/>
      <c r="M183" s="106"/>
      <c r="N183" s="106"/>
      <c r="O183" s="106"/>
      <c r="P183" s="136"/>
      <c r="Q183" s="106"/>
      <c r="R183" s="106"/>
      <c r="S183" s="106"/>
      <c r="T183" s="106"/>
      <c r="U183" s="136"/>
      <c r="V183" s="106"/>
      <c r="W183" s="106"/>
      <c r="X183" s="106"/>
      <c r="Y183" s="136"/>
      <c r="Z183" s="106"/>
      <c r="AA183" s="106"/>
      <c r="AB183" s="106"/>
      <c r="AC183" s="106"/>
      <c r="AD183" s="106"/>
      <c r="AE183" s="106"/>
      <c r="AF183" s="106"/>
      <c r="AG183" s="297"/>
      <c r="AH183" s="106"/>
      <c r="AI183" s="106"/>
      <c r="AJ183" s="106"/>
      <c r="AK183" s="106"/>
      <c r="AL183" s="106"/>
      <c r="AM183" s="106"/>
      <c r="AN183" s="106"/>
      <c r="AO183" s="106"/>
      <c r="AP183" s="106"/>
      <c r="AQ183" s="106"/>
      <c r="AR183" s="106"/>
      <c r="AS183" s="136"/>
      <c r="AT183" s="136"/>
      <c r="AU183" s="106"/>
      <c r="AV183" s="106"/>
      <c r="AW183" s="106"/>
      <c r="AX183" s="106"/>
      <c r="AY183" s="106"/>
      <c r="AZ183" s="106"/>
      <c r="BA183" s="106"/>
      <c r="BB183" s="105"/>
      <c r="BC183" s="104"/>
      <c r="BD183" s="135"/>
      <c r="BE183" s="132"/>
      <c r="BF183" s="134"/>
      <c r="BG183" s="134"/>
    </row>
    <row r="184" spans="1:59" s="133" customFormat="1" ht="55.2" customHeight="1">
      <c r="A184" s="419" t="s">
        <v>82</v>
      </c>
      <c r="B184" s="507" t="s">
        <v>450</v>
      </c>
      <c r="C184" s="136"/>
      <c r="D184" s="136">
        <f t="shared" si="192"/>
        <v>0</v>
      </c>
      <c r="E184" s="136"/>
      <c r="F184" s="136"/>
      <c r="G184" s="501"/>
      <c r="H184" s="136"/>
      <c r="I184" s="106"/>
      <c r="J184" s="106"/>
      <c r="K184" s="106"/>
      <c r="L184" s="292"/>
      <c r="M184" s="106"/>
      <c r="N184" s="106"/>
      <c r="O184" s="106"/>
      <c r="P184" s="136"/>
      <c r="Q184" s="106"/>
      <c r="R184" s="106"/>
      <c r="S184" s="106"/>
      <c r="T184" s="106"/>
      <c r="U184" s="136"/>
      <c r="V184" s="106"/>
      <c r="W184" s="106"/>
      <c r="X184" s="106"/>
      <c r="Y184" s="136"/>
      <c r="Z184" s="106"/>
      <c r="AA184" s="106"/>
      <c r="AB184" s="106"/>
      <c r="AC184" s="106"/>
      <c r="AD184" s="106"/>
      <c r="AE184" s="106"/>
      <c r="AF184" s="106"/>
      <c r="AG184" s="297"/>
      <c r="AH184" s="106"/>
      <c r="AI184" s="106"/>
      <c r="AJ184" s="106"/>
      <c r="AK184" s="106"/>
      <c r="AL184" s="106"/>
      <c r="AM184" s="106"/>
      <c r="AN184" s="106"/>
      <c r="AO184" s="106"/>
      <c r="AP184" s="106"/>
      <c r="AQ184" s="106"/>
      <c r="AR184" s="106"/>
      <c r="AS184" s="136"/>
      <c r="AT184" s="136"/>
      <c r="AU184" s="106"/>
      <c r="AV184" s="106"/>
      <c r="AW184" s="106"/>
      <c r="AX184" s="106"/>
      <c r="AY184" s="106"/>
      <c r="AZ184" s="106"/>
      <c r="BA184" s="106"/>
      <c r="BB184" s="105"/>
      <c r="BC184" s="104"/>
      <c r="BD184" s="135"/>
      <c r="BE184" s="132"/>
      <c r="BF184" s="134"/>
      <c r="BG184" s="134"/>
    </row>
    <row r="185" spans="1:59" s="133" customFormat="1" ht="55.2" customHeight="1">
      <c r="A185" s="419" t="s">
        <v>82</v>
      </c>
      <c r="B185" s="505" t="s">
        <v>451</v>
      </c>
      <c r="C185" s="136"/>
      <c r="D185" s="136">
        <f t="shared" si="192"/>
        <v>0</v>
      </c>
      <c r="E185" s="136"/>
      <c r="F185" s="136"/>
      <c r="G185" s="501"/>
      <c r="H185" s="136"/>
      <c r="I185" s="106"/>
      <c r="J185" s="106"/>
      <c r="K185" s="106"/>
      <c r="L185" s="292"/>
      <c r="M185" s="106"/>
      <c r="N185" s="106"/>
      <c r="O185" s="106"/>
      <c r="P185" s="136"/>
      <c r="Q185" s="106"/>
      <c r="R185" s="106"/>
      <c r="S185" s="106"/>
      <c r="T185" s="106"/>
      <c r="U185" s="136"/>
      <c r="V185" s="106"/>
      <c r="W185" s="106"/>
      <c r="X185" s="106"/>
      <c r="Y185" s="136"/>
      <c r="Z185" s="106"/>
      <c r="AA185" s="106"/>
      <c r="AB185" s="106"/>
      <c r="AC185" s="106"/>
      <c r="AD185" s="106"/>
      <c r="AE185" s="106"/>
      <c r="AF185" s="106"/>
      <c r="AG185" s="297"/>
      <c r="AH185" s="106"/>
      <c r="AI185" s="106"/>
      <c r="AJ185" s="106"/>
      <c r="AK185" s="106"/>
      <c r="AL185" s="106"/>
      <c r="AM185" s="106"/>
      <c r="AN185" s="106"/>
      <c r="AO185" s="106"/>
      <c r="AP185" s="106"/>
      <c r="AQ185" s="106"/>
      <c r="AR185" s="106"/>
      <c r="AS185" s="136"/>
      <c r="AT185" s="136"/>
      <c r="AU185" s="106"/>
      <c r="AV185" s="106"/>
      <c r="AW185" s="106"/>
      <c r="AX185" s="106"/>
      <c r="AY185" s="106"/>
      <c r="AZ185" s="106"/>
      <c r="BA185" s="106"/>
      <c r="BB185" s="105"/>
      <c r="BC185" s="104"/>
      <c r="BD185" s="135"/>
      <c r="BE185" s="132"/>
      <c r="BF185" s="134"/>
      <c r="BG185" s="134"/>
    </row>
    <row r="186" spans="1:59" s="133" customFormat="1" ht="55.2" customHeight="1">
      <c r="A186" s="419"/>
      <c r="B186" s="508" t="s">
        <v>240</v>
      </c>
      <c r="C186" s="136"/>
      <c r="D186" s="136">
        <f t="shared" si="192"/>
        <v>0</v>
      </c>
      <c r="E186" s="136"/>
      <c r="F186" s="136"/>
      <c r="G186" s="136"/>
      <c r="H186" s="506"/>
      <c r="I186" s="106"/>
      <c r="J186" s="106"/>
      <c r="K186" s="106"/>
      <c r="L186" s="292"/>
      <c r="M186" s="106"/>
      <c r="N186" s="106"/>
      <c r="O186" s="106"/>
      <c r="P186" s="136"/>
      <c r="Q186" s="106"/>
      <c r="R186" s="106"/>
      <c r="S186" s="106"/>
      <c r="T186" s="106"/>
      <c r="U186" s="136"/>
      <c r="V186" s="106"/>
      <c r="W186" s="106"/>
      <c r="X186" s="106"/>
      <c r="Y186" s="136"/>
      <c r="Z186" s="106"/>
      <c r="AA186" s="106"/>
      <c r="AB186" s="106"/>
      <c r="AC186" s="106"/>
      <c r="AD186" s="106"/>
      <c r="AE186" s="106"/>
      <c r="AF186" s="106"/>
      <c r="AG186" s="297"/>
      <c r="AH186" s="106"/>
      <c r="AI186" s="106"/>
      <c r="AJ186" s="106"/>
      <c r="AK186" s="106"/>
      <c r="AL186" s="106"/>
      <c r="AM186" s="106"/>
      <c r="AN186" s="106"/>
      <c r="AO186" s="106"/>
      <c r="AP186" s="106"/>
      <c r="AQ186" s="106"/>
      <c r="AR186" s="106"/>
      <c r="AS186" s="136"/>
      <c r="AT186" s="136"/>
      <c r="AU186" s="106"/>
      <c r="AV186" s="106"/>
      <c r="AW186" s="106"/>
      <c r="AX186" s="106"/>
      <c r="AY186" s="106"/>
      <c r="AZ186" s="106"/>
      <c r="BA186" s="106"/>
      <c r="BB186" s="105"/>
      <c r="BC186" s="104"/>
      <c r="BD186" s="135"/>
      <c r="BE186" s="132"/>
      <c r="BF186" s="134"/>
      <c r="BG186" s="134"/>
    </row>
    <row r="187" spans="1:59" s="133" customFormat="1" ht="55.2" customHeight="1">
      <c r="A187" s="419"/>
      <c r="B187" s="508" t="s">
        <v>322</v>
      </c>
      <c r="C187" s="136"/>
      <c r="D187" s="136">
        <f t="shared" si="192"/>
        <v>0</v>
      </c>
      <c r="E187" s="136"/>
      <c r="F187" s="136"/>
      <c r="G187" s="136"/>
      <c r="H187" s="136"/>
      <c r="I187" s="106"/>
      <c r="J187" s="106"/>
      <c r="K187" s="106"/>
      <c r="L187" s="292"/>
      <c r="M187" s="106"/>
      <c r="N187" s="106"/>
      <c r="O187" s="106"/>
      <c r="P187" s="136"/>
      <c r="Q187" s="106"/>
      <c r="R187" s="106"/>
      <c r="S187" s="106"/>
      <c r="T187" s="106"/>
      <c r="U187" s="136"/>
      <c r="V187" s="106"/>
      <c r="W187" s="106"/>
      <c r="X187" s="106"/>
      <c r="Y187" s="136"/>
      <c r="Z187" s="106"/>
      <c r="AA187" s="106"/>
      <c r="AB187" s="106"/>
      <c r="AC187" s="106"/>
      <c r="AD187" s="106"/>
      <c r="AE187" s="106"/>
      <c r="AF187" s="106"/>
      <c r="AG187" s="297"/>
      <c r="AH187" s="106"/>
      <c r="AI187" s="106"/>
      <c r="AJ187" s="106"/>
      <c r="AK187" s="106"/>
      <c r="AL187" s="106"/>
      <c r="AM187" s="106"/>
      <c r="AN187" s="106"/>
      <c r="AO187" s="106"/>
      <c r="AP187" s="106"/>
      <c r="AQ187" s="106"/>
      <c r="AR187" s="106"/>
      <c r="AS187" s="136"/>
      <c r="AT187" s="136"/>
      <c r="AU187" s="106"/>
      <c r="AV187" s="106"/>
      <c r="AW187" s="106"/>
      <c r="AX187" s="106"/>
      <c r="AY187" s="106"/>
      <c r="AZ187" s="106"/>
      <c r="BA187" s="106"/>
      <c r="BB187" s="105"/>
      <c r="BC187" s="104"/>
      <c r="BD187" s="135"/>
      <c r="BE187" s="132"/>
      <c r="BF187" s="134"/>
      <c r="BG187" s="134"/>
    </row>
    <row r="188" spans="1:59" s="133" customFormat="1" ht="55.2" customHeight="1">
      <c r="A188" s="419"/>
      <c r="B188" s="508" t="s">
        <v>321</v>
      </c>
      <c r="C188" s="136"/>
      <c r="D188" s="136">
        <f t="shared" si="192"/>
        <v>0</v>
      </c>
      <c r="E188" s="136"/>
      <c r="F188" s="136"/>
      <c r="G188" s="136"/>
      <c r="H188" s="136"/>
      <c r="I188" s="106"/>
      <c r="J188" s="106"/>
      <c r="K188" s="106"/>
      <c r="L188" s="292"/>
      <c r="M188" s="106"/>
      <c r="N188" s="106"/>
      <c r="O188" s="106"/>
      <c r="P188" s="136"/>
      <c r="Q188" s="106"/>
      <c r="R188" s="106"/>
      <c r="S188" s="106"/>
      <c r="T188" s="106"/>
      <c r="U188" s="136"/>
      <c r="V188" s="106"/>
      <c r="W188" s="106"/>
      <c r="X188" s="106"/>
      <c r="Y188" s="136"/>
      <c r="Z188" s="106"/>
      <c r="AA188" s="106"/>
      <c r="AB188" s="106"/>
      <c r="AC188" s="106"/>
      <c r="AD188" s="106"/>
      <c r="AE188" s="106"/>
      <c r="AF188" s="106"/>
      <c r="AG188" s="297"/>
      <c r="AH188" s="106"/>
      <c r="AI188" s="106"/>
      <c r="AJ188" s="106"/>
      <c r="AK188" s="106"/>
      <c r="AL188" s="106"/>
      <c r="AM188" s="106"/>
      <c r="AN188" s="106"/>
      <c r="AO188" s="106"/>
      <c r="AP188" s="106"/>
      <c r="AQ188" s="106"/>
      <c r="AR188" s="106"/>
      <c r="AS188" s="136"/>
      <c r="AT188" s="136"/>
      <c r="AU188" s="106"/>
      <c r="AV188" s="106"/>
      <c r="AW188" s="106"/>
      <c r="AX188" s="106"/>
      <c r="AY188" s="106"/>
      <c r="AZ188" s="106"/>
      <c r="BA188" s="106"/>
      <c r="BB188" s="105"/>
      <c r="BC188" s="104"/>
      <c r="BD188" s="135"/>
      <c r="BE188" s="132"/>
      <c r="BF188" s="134"/>
      <c r="BG188" s="134"/>
    </row>
    <row r="189" spans="1:59" s="133" customFormat="1" ht="55.2" customHeight="1">
      <c r="A189" s="419" t="s">
        <v>82</v>
      </c>
      <c r="B189" s="505" t="s">
        <v>242</v>
      </c>
      <c r="C189" s="136"/>
      <c r="D189" s="136">
        <f t="shared" si="192"/>
        <v>0</v>
      </c>
      <c r="E189" s="136"/>
      <c r="F189" s="136"/>
      <c r="G189" s="136"/>
      <c r="H189" s="136"/>
      <c r="I189" s="106"/>
      <c r="J189" s="106"/>
      <c r="K189" s="106"/>
      <c r="L189" s="292"/>
      <c r="M189" s="106"/>
      <c r="N189" s="106"/>
      <c r="O189" s="106"/>
      <c r="P189" s="136"/>
      <c r="Q189" s="106"/>
      <c r="R189" s="106"/>
      <c r="S189" s="106"/>
      <c r="T189" s="106"/>
      <c r="U189" s="136"/>
      <c r="V189" s="106"/>
      <c r="W189" s="106"/>
      <c r="X189" s="106"/>
      <c r="Y189" s="136"/>
      <c r="Z189" s="106"/>
      <c r="AA189" s="106"/>
      <c r="AB189" s="106"/>
      <c r="AC189" s="106"/>
      <c r="AD189" s="106"/>
      <c r="AE189" s="106"/>
      <c r="AF189" s="106"/>
      <c r="AG189" s="297"/>
      <c r="AH189" s="106"/>
      <c r="AI189" s="106"/>
      <c r="AJ189" s="106"/>
      <c r="AK189" s="106"/>
      <c r="AL189" s="106"/>
      <c r="AM189" s="106"/>
      <c r="AN189" s="106"/>
      <c r="AO189" s="106"/>
      <c r="AP189" s="106"/>
      <c r="AQ189" s="106"/>
      <c r="AR189" s="106"/>
      <c r="AS189" s="136"/>
      <c r="AT189" s="136"/>
      <c r="AU189" s="106"/>
      <c r="AV189" s="106"/>
      <c r="AW189" s="106"/>
      <c r="AX189" s="106"/>
      <c r="AY189" s="106"/>
      <c r="AZ189" s="106"/>
      <c r="BA189" s="106"/>
      <c r="BB189" s="105"/>
      <c r="BC189" s="104"/>
      <c r="BD189" s="135"/>
      <c r="BE189" s="132"/>
      <c r="BF189" s="134"/>
      <c r="BG189" s="134"/>
    </row>
    <row r="190" spans="1:59" s="133" customFormat="1" ht="45" customHeight="1">
      <c r="A190" s="419" t="s">
        <v>82</v>
      </c>
      <c r="B190" s="431"/>
      <c r="C190" s="136"/>
      <c r="D190" s="136">
        <f t="shared" si="192"/>
        <v>0</v>
      </c>
      <c r="E190" s="136"/>
      <c r="F190" s="136"/>
      <c r="G190" s="136"/>
      <c r="H190" s="136"/>
      <c r="I190" s="106"/>
      <c r="J190" s="106"/>
      <c r="K190" s="106"/>
      <c r="L190" s="292"/>
      <c r="M190" s="106"/>
      <c r="N190" s="106"/>
      <c r="O190" s="106"/>
      <c r="P190" s="136"/>
      <c r="Q190" s="106"/>
      <c r="R190" s="106"/>
      <c r="S190" s="106"/>
      <c r="T190" s="106"/>
      <c r="U190" s="136"/>
      <c r="V190" s="106"/>
      <c r="W190" s="106"/>
      <c r="X190" s="106"/>
      <c r="Y190" s="136"/>
      <c r="Z190" s="106"/>
      <c r="AA190" s="106"/>
      <c r="AB190" s="106"/>
      <c r="AC190" s="106"/>
      <c r="AD190" s="106"/>
      <c r="AE190" s="106"/>
      <c r="AF190" s="106"/>
      <c r="AG190" s="297"/>
      <c r="AH190" s="106"/>
      <c r="AI190" s="106"/>
      <c r="AJ190" s="106"/>
      <c r="AK190" s="106"/>
      <c r="AL190" s="106"/>
      <c r="AM190" s="106"/>
      <c r="AN190" s="106"/>
      <c r="AO190" s="106"/>
      <c r="AP190" s="106"/>
      <c r="AQ190" s="106"/>
      <c r="AR190" s="106"/>
      <c r="AS190" s="136"/>
      <c r="AT190" s="136"/>
      <c r="AU190" s="106"/>
      <c r="AV190" s="106"/>
      <c r="AW190" s="106"/>
      <c r="AX190" s="106"/>
      <c r="AY190" s="106"/>
      <c r="AZ190" s="106"/>
      <c r="BA190" s="106"/>
      <c r="BB190" s="105"/>
      <c r="BC190" s="104"/>
      <c r="BD190" s="135"/>
      <c r="BE190" s="132"/>
      <c r="BF190" s="134"/>
      <c r="BG190" s="134"/>
    </row>
    <row r="191" spans="1:59" s="133" customFormat="1" ht="22.2" customHeight="1">
      <c r="A191" s="419" t="s">
        <v>82</v>
      </c>
      <c r="B191" s="114"/>
      <c r="C191" s="136"/>
      <c r="D191" s="136">
        <f t="shared" si="192"/>
        <v>0</v>
      </c>
      <c r="E191" s="136"/>
      <c r="F191" s="136"/>
      <c r="G191" s="136"/>
      <c r="H191" s="136"/>
      <c r="I191" s="106"/>
      <c r="J191" s="106"/>
      <c r="K191" s="106"/>
      <c r="L191" s="292"/>
      <c r="M191" s="106"/>
      <c r="N191" s="106"/>
      <c r="O191" s="106"/>
      <c r="P191" s="136"/>
      <c r="Q191" s="106"/>
      <c r="R191" s="106"/>
      <c r="S191" s="106"/>
      <c r="T191" s="106"/>
      <c r="U191" s="136"/>
      <c r="V191" s="106"/>
      <c r="W191" s="106"/>
      <c r="X191" s="106"/>
      <c r="Y191" s="136"/>
      <c r="Z191" s="106"/>
      <c r="AA191" s="106"/>
      <c r="AB191" s="106"/>
      <c r="AC191" s="106"/>
      <c r="AD191" s="106"/>
      <c r="AE191" s="106"/>
      <c r="AF191" s="106"/>
      <c r="AG191" s="297"/>
      <c r="AH191" s="106"/>
      <c r="AI191" s="106"/>
      <c r="AJ191" s="106"/>
      <c r="AK191" s="106"/>
      <c r="AL191" s="106"/>
      <c r="AM191" s="106"/>
      <c r="AN191" s="106"/>
      <c r="AO191" s="106"/>
      <c r="AP191" s="106"/>
      <c r="AQ191" s="106"/>
      <c r="AR191" s="106"/>
      <c r="AS191" s="136"/>
      <c r="AT191" s="136"/>
      <c r="AU191" s="106"/>
      <c r="AV191" s="106"/>
      <c r="AW191" s="106"/>
      <c r="AX191" s="106"/>
      <c r="AY191" s="106"/>
      <c r="AZ191" s="106"/>
      <c r="BA191" s="106"/>
      <c r="BB191" s="105"/>
      <c r="BC191" s="104"/>
      <c r="BD191" s="135"/>
      <c r="BE191" s="132"/>
      <c r="BF191" s="134"/>
      <c r="BG191" s="134"/>
    </row>
    <row r="192" spans="1:59" s="133" customFormat="1" ht="22.2" customHeight="1">
      <c r="A192" s="419" t="s">
        <v>82</v>
      </c>
      <c r="B192" s="114"/>
      <c r="C192" s="136"/>
      <c r="D192" s="136">
        <f t="shared" si="192"/>
        <v>0</v>
      </c>
      <c r="E192" s="136"/>
      <c r="F192" s="136"/>
      <c r="G192" s="136"/>
      <c r="H192" s="136"/>
      <c r="I192" s="106"/>
      <c r="J192" s="106"/>
      <c r="K192" s="106"/>
      <c r="L192" s="292"/>
      <c r="M192" s="106"/>
      <c r="N192" s="106"/>
      <c r="O192" s="106"/>
      <c r="P192" s="136"/>
      <c r="Q192" s="106"/>
      <c r="R192" s="106"/>
      <c r="S192" s="106"/>
      <c r="T192" s="106"/>
      <c r="U192" s="136"/>
      <c r="V192" s="106"/>
      <c r="W192" s="106"/>
      <c r="X192" s="106"/>
      <c r="Y192" s="136"/>
      <c r="Z192" s="106"/>
      <c r="AA192" s="106"/>
      <c r="AB192" s="106"/>
      <c r="AC192" s="106"/>
      <c r="AD192" s="106"/>
      <c r="AE192" s="106"/>
      <c r="AF192" s="106"/>
      <c r="AG192" s="297"/>
      <c r="AH192" s="106"/>
      <c r="AI192" s="106"/>
      <c r="AJ192" s="106"/>
      <c r="AK192" s="106"/>
      <c r="AL192" s="106"/>
      <c r="AM192" s="106"/>
      <c r="AN192" s="106"/>
      <c r="AO192" s="106"/>
      <c r="AP192" s="106"/>
      <c r="AQ192" s="106"/>
      <c r="AR192" s="106"/>
      <c r="AS192" s="136"/>
      <c r="AT192" s="136"/>
      <c r="AU192" s="106"/>
      <c r="AV192" s="106"/>
      <c r="AW192" s="106"/>
      <c r="AX192" s="106"/>
      <c r="AY192" s="106"/>
      <c r="AZ192" s="106"/>
      <c r="BA192" s="106"/>
      <c r="BB192" s="105"/>
      <c r="BC192" s="104"/>
      <c r="BD192" s="135"/>
      <c r="BE192" s="132"/>
      <c r="BF192" s="134"/>
      <c r="BG192" s="134"/>
    </row>
    <row r="193" spans="1:59" s="124" customFormat="1" ht="22.2" customHeight="1">
      <c r="A193" s="419" t="s">
        <v>82</v>
      </c>
      <c r="B193" s="107"/>
      <c r="C193" s="106"/>
      <c r="D193" s="106">
        <f>SUM(E193:BA193)</f>
        <v>0</v>
      </c>
      <c r="E193" s="106"/>
      <c r="F193" s="106"/>
      <c r="G193" s="106"/>
      <c r="H193" s="106"/>
      <c r="I193" s="106"/>
      <c r="J193" s="106"/>
      <c r="K193" s="106"/>
      <c r="L193" s="292"/>
      <c r="M193" s="106"/>
      <c r="N193" s="106"/>
      <c r="O193" s="106"/>
      <c r="P193" s="106"/>
      <c r="Q193" s="106"/>
      <c r="R193" s="106"/>
      <c r="S193" s="106"/>
      <c r="T193" s="106"/>
      <c r="U193" s="106"/>
      <c r="V193" s="106"/>
      <c r="W193" s="106"/>
      <c r="X193" s="106"/>
      <c r="Y193" s="106"/>
      <c r="Z193" s="106"/>
      <c r="AA193" s="106"/>
      <c r="AB193" s="106"/>
      <c r="AC193" s="106"/>
      <c r="AD193" s="106"/>
      <c r="AE193" s="106"/>
      <c r="AF193" s="106"/>
      <c r="AG193" s="297"/>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5" t="s">
        <v>212</v>
      </c>
      <c r="BC193" s="104"/>
      <c r="BD193" s="104"/>
      <c r="BE193" s="132">
        <v>2016</v>
      </c>
      <c r="BF193" s="104"/>
      <c r="BG193" s="104"/>
    </row>
    <row r="194" spans="1:59" s="148" customFormat="1" ht="22.2" customHeight="1">
      <c r="A194" s="423" t="s">
        <v>295</v>
      </c>
      <c r="B194" s="311" t="s">
        <v>386</v>
      </c>
      <c r="C194" s="140">
        <f>SUM(C195:C197)</f>
        <v>0</v>
      </c>
      <c r="D194" s="140">
        <f>D195</f>
        <v>0</v>
      </c>
      <c r="E194" s="140">
        <f>E195</f>
        <v>0</v>
      </c>
      <c r="F194" s="140">
        <f>F195</f>
        <v>0</v>
      </c>
      <c r="G194" s="140">
        <f t="shared" ref="G194:BA194" si="193">G195</f>
        <v>0</v>
      </c>
      <c r="H194" s="140">
        <f t="shared" si="193"/>
        <v>0</v>
      </c>
      <c r="I194" s="140">
        <f t="shared" si="193"/>
        <v>0</v>
      </c>
      <c r="J194" s="140">
        <f t="shared" si="193"/>
        <v>0</v>
      </c>
      <c r="K194" s="140">
        <f t="shared" si="193"/>
        <v>0</v>
      </c>
      <c r="L194" s="140">
        <f t="shared" si="193"/>
        <v>0</v>
      </c>
      <c r="M194" s="140">
        <f t="shared" si="193"/>
        <v>0</v>
      </c>
      <c r="N194" s="140">
        <f t="shared" si="193"/>
        <v>0</v>
      </c>
      <c r="O194" s="140">
        <f t="shared" si="193"/>
        <v>0</v>
      </c>
      <c r="P194" s="140">
        <f t="shared" si="193"/>
        <v>0</v>
      </c>
      <c r="Q194" s="140">
        <f t="shared" si="193"/>
        <v>0</v>
      </c>
      <c r="R194" s="140">
        <f t="shared" si="193"/>
        <v>0</v>
      </c>
      <c r="S194" s="140">
        <f t="shared" si="193"/>
        <v>0</v>
      </c>
      <c r="T194" s="140">
        <f t="shared" si="193"/>
        <v>0</v>
      </c>
      <c r="U194" s="140">
        <f t="shared" si="193"/>
        <v>0</v>
      </c>
      <c r="V194" s="140">
        <f t="shared" si="193"/>
        <v>0</v>
      </c>
      <c r="W194" s="140">
        <f t="shared" si="193"/>
        <v>0</v>
      </c>
      <c r="X194" s="140">
        <f t="shared" si="193"/>
        <v>0</v>
      </c>
      <c r="Y194" s="140">
        <f t="shared" si="193"/>
        <v>0</v>
      </c>
      <c r="Z194" s="140">
        <f t="shared" si="193"/>
        <v>0</v>
      </c>
      <c r="AA194" s="140">
        <f t="shared" si="193"/>
        <v>0</v>
      </c>
      <c r="AB194" s="140">
        <f t="shared" si="193"/>
        <v>0</v>
      </c>
      <c r="AC194" s="140">
        <f t="shared" si="193"/>
        <v>0</v>
      </c>
      <c r="AD194" s="140">
        <f t="shared" si="193"/>
        <v>0</v>
      </c>
      <c r="AE194" s="140">
        <f t="shared" si="193"/>
        <v>0</v>
      </c>
      <c r="AF194" s="140">
        <f t="shared" si="193"/>
        <v>0</v>
      </c>
      <c r="AG194" s="140">
        <f t="shared" si="193"/>
        <v>0</v>
      </c>
      <c r="AH194" s="140">
        <f t="shared" si="193"/>
        <v>0</v>
      </c>
      <c r="AI194" s="140">
        <f t="shared" si="193"/>
        <v>0</v>
      </c>
      <c r="AJ194" s="140">
        <f t="shared" si="193"/>
        <v>0</v>
      </c>
      <c r="AK194" s="140">
        <f t="shared" si="193"/>
        <v>0</v>
      </c>
      <c r="AL194" s="140">
        <f t="shared" si="193"/>
        <v>0</v>
      </c>
      <c r="AM194" s="140">
        <f t="shared" si="193"/>
        <v>0</v>
      </c>
      <c r="AN194" s="140">
        <f t="shared" si="193"/>
        <v>0</v>
      </c>
      <c r="AO194" s="140">
        <f t="shared" si="193"/>
        <v>0</v>
      </c>
      <c r="AP194" s="140">
        <f t="shared" si="193"/>
        <v>0</v>
      </c>
      <c r="AQ194" s="140">
        <f t="shared" si="193"/>
        <v>0</v>
      </c>
      <c r="AR194" s="140">
        <f t="shared" si="193"/>
        <v>0</v>
      </c>
      <c r="AS194" s="140">
        <f t="shared" si="193"/>
        <v>0</v>
      </c>
      <c r="AT194" s="140">
        <f t="shared" si="193"/>
        <v>0</v>
      </c>
      <c r="AU194" s="140">
        <f t="shared" si="193"/>
        <v>0</v>
      </c>
      <c r="AV194" s="140">
        <f t="shared" si="193"/>
        <v>0</v>
      </c>
      <c r="AW194" s="140">
        <f t="shared" si="193"/>
        <v>0</v>
      </c>
      <c r="AX194" s="140">
        <f t="shared" si="193"/>
        <v>0</v>
      </c>
      <c r="AY194" s="140">
        <f t="shared" si="193"/>
        <v>0</v>
      </c>
      <c r="AZ194" s="140">
        <f t="shared" si="193"/>
        <v>0</v>
      </c>
      <c r="BA194" s="140">
        <f t="shared" si="193"/>
        <v>0</v>
      </c>
      <c r="BB194" s="105" t="s">
        <v>212</v>
      </c>
      <c r="BC194" s="110"/>
      <c r="BD194" s="139"/>
      <c r="BE194" s="132">
        <v>2016</v>
      </c>
      <c r="BF194" s="138"/>
      <c r="BG194" s="138"/>
    </row>
    <row r="195" spans="1:59" s="142" customFormat="1" ht="22.2" customHeight="1">
      <c r="A195" s="419" t="s">
        <v>68</v>
      </c>
      <c r="B195" s="107" t="s">
        <v>282</v>
      </c>
      <c r="C195" s="136"/>
      <c r="D195" s="136">
        <f>SUM(E195:BA195)</f>
        <v>0</v>
      </c>
      <c r="E195" s="136">
        <f>SUM(E196:E197)</f>
        <v>0</v>
      </c>
      <c r="F195" s="136">
        <f t="shared" ref="F195:BA195" si="194">SUM(F196:F197)</f>
        <v>0</v>
      </c>
      <c r="G195" s="136">
        <f t="shared" si="194"/>
        <v>0</v>
      </c>
      <c r="H195" s="136">
        <f t="shared" si="194"/>
        <v>0</v>
      </c>
      <c r="I195" s="136">
        <f t="shared" si="194"/>
        <v>0</v>
      </c>
      <c r="J195" s="136">
        <f t="shared" si="194"/>
        <v>0</v>
      </c>
      <c r="K195" s="136">
        <f t="shared" si="194"/>
        <v>0</v>
      </c>
      <c r="L195" s="136">
        <f t="shared" si="194"/>
        <v>0</v>
      </c>
      <c r="M195" s="136">
        <f t="shared" si="194"/>
        <v>0</v>
      </c>
      <c r="N195" s="136">
        <f t="shared" si="194"/>
        <v>0</v>
      </c>
      <c r="O195" s="136">
        <f t="shared" si="194"/>
        <v>0</v>
      </c>
      <c r="P195" s="136">
        <f t="shared" si="194"/>
        <v>0</v>
      </c>
      <c r="Q195" s="136">
        <f t="shared" si="194"/>
        <v>0</v>
      </c>
      <c r="R195" s="136">
        <f t="shared" si="194"/>
        <v>0</v>
      </c>
      <c r="S195" s="136">
        <f t="shared" si="194"/>
        <v>0</v>
      </c>
      <c r="T195" s="136">
        <f t="shared" si="194"/>
        <v>0</v>
      </c>
      <c r="U195" s="136">
        <f t="shared" si="194"/>
        <v>0</v>
      </c>
      <c r="V195" s="136">
        <f t="shared" si="194"/>
        <v>0</v>
      </c>
      <c r="W195" s="136">
        <f t="shared" si="194"/>
        <v>0</v>
      </c>
      <c r="X195" s="136">
        <f t="shared" si="194"/>
        <v>0</v>
      </c>
      <c r="Y195" s="136">
        <f t="shared" si="194"/>
        <v>0</v>
      </c>
      <c r="Z195" s="136">
        <f t="shared" si="194"/>
        <v>0</v>
      </c>
      <c r="AA195" s="136">
        <f t="shared" si="194"/>
        <v>0</v>
      </c>
      <c r="AB195" s="136">
        <f t="shared" si="194"/>
        <v>0</v>
      </c>
      <c r="AC195" s="136">
        <f t="shared" si="194"/>
        <v>0</v>
      </c>
      <c r="AD195" s="136">
        <f t="shared" si="194"/>
        <v>0</v>
      </c>
      <c r="AE195" s="136">
        <f t="shared" si="194"/>
        <v>0</v>
      </c>
      <c r="AF195" s="136">
        <f t="shared" si="194"/>
        <v>0</v>
      </c>
      <c r="AG195" s="136">
        <f t="shared" si="194"/>
        <v>0</v>
      </c>
      <c r="AH195" s="136">
        <f t="shared" si="194"/>
        <v>0</v>
      </c>
      <c r="AI195" s="136">
        <f t="shared" si="194"/>
        <v>0</v>
      </c>
      <c r="AJ195" s="136">
        <f t="shared" si="194"/>
        <v>0</v>
      </c>
      <c r="AK195" s="136">
        <f t="shared" si="194"/>
        <v>0</v>
      </c>
      <c r="AL195" s="136">
        <f t="shared" si="194"/>
        <v>0</v>
      </c>
      <c r="AM195" s="136">
        <f t="shared" si="194"/>
        <v>0</v>
      </c>
      <c r="AN195" s="136">
        <f t="shared" si="194"/>
        <v>0</v>
      </c>
      <c r="AO195" s="136">
        <f t="shared" si="194"/>
        <v>0</v>
      </c>
      <c r="AP195" s="136">
        <f t="shared" si="194"/>
        <v>0</v>
      </c>
      <c r="AQ195" s="136">
        <f t="shared" si="194"/>
        <v>0</v>
      </c>
      <c r="AR195" s="136">
        <f t="shared" si="194"/>
        <v>0</v>
      </c>
      <c r="AS195" s="136">
        <f t="shared" si="194"/>
        <v>0</v>
      </c>
      <c r="AT195" s="136">
        <f t="shared" si="194"/>
        <v>0</v>
      </c>
      <c r="AU195" s="136">
        <f t="shared" si="194"/>
        <v>0</v>
      </c>
      <c r="AV195" s="136">
        <f t="shared" si="194"/>
        <v>0</v>
      </c>
      <c r="AW195" s="136">
        <f t="shared" si="194"/>
        <v>0</v>
      </c>
      <c r="AX195" s="136">
        <f t="shared" si="194"/>
        <v>0</v>
      </c>
      <c r="AY195" s="136">
        <f t="shared" si="194"/>
        <v>0</v>
      </c>
      <c r="AZ195" s="136">
        <f t="shared" si="194"/>
        <v>0</v>
      </c>
      <c r="BA195" s="136">
        <f t="shared" si="194"/>
        <v>0</v>
      </c>
      <c r="BB195" s="105" t="s">
        <v>212</v>
      </c>
      <c r="BC195" s="104"/>
      <c r="BD195" s="143"/>
      <c r="BE195" s="132">
        <v>2016</v>
      </c>
      <c r="BF195" s="134"/>
      <c r="BG195" s="134"/>
    </row>
    <row r="196" spans="1:59" s="103" customFormat="1" ht="22.2" customHeight="1">
      <c r="A196" s="419" t="s">
        <v>68</v>
      </c>
      <c r="B196" s="153"/>
      <c r="C196" s="106"/>
      <c r="D196" s="106">
        <f>SUM(E196:BA196)</f>
        <v>0</v>
      </c>
      <c r="E196" s="106"/>
      <c r="F196" s="106"/>
      <c r="G196" s="106"/>
      <c r="H196" s="106"/>
      <c r="I196" s="106"/>
      <c r="J196" s="106"/>
      <c r="K196" s="106"/>
      <c r="L196" s="292"/>
      <c r="M196" s="106"/>
      <c r="N196" s="106"/>
      <c r="O196" s="106"/>
      <c r="P196" s="106"/>
      <c r="Q196" s="106"/>
      <c r="R196" s="106"/>
      <c r="S196" s="106"/>
      <c r="T196" s="106"/>
      <c r="U196" s="106"/>
      <c r="V196" s="106"/>
      <c r="W196" s="106"/>
      <c r="X196" s="106"/>
      <c r="Y196" s="106"/>
      <c r="Z196" s="106"/>
      <c r="AA196" s="106"/>
      <c r="AB196" s="106"/>
      <c r="AC196" s="106"/>
      <c r="AD196" s="106"/>
      <c r="AE196" s="106"/>
      <c r="AF196" s="106"/>
      <c r="AG196" s="297"/>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51" t="s">
        <v>212</v>
      </c>
      <c r="BC196" s="104"/>
      <c r="BD196" s="104"/>
      <c r="BE196" s="150">
        <v>2016</v>
      </c>
      <c r="BF196" s="104"/>
      <c r="BG196" s="104"/>
    </row>
    <row r="197" spans="1:59" s="103" customFormat="1" ht="22.2" customHeight="1">
      <c r="A197" s="419" t="s">
        <v>68</v>
      </c>
      <c r="B197" s="107"/>
      <c r="C197" s="106"/>
      <c r="D197" s="106">
        <f>SUM(E197:BA197)</f>
        <v>0</v>
      </c>
      <c r="E197" s="106"/>
      <c r="F197" s="106"/>
      <c r="G197" s="106"/>
      <c r="H197" s="106"/>
      <c r="I197" s="106"/>
      <c r="J197" s="106"/>
      <c r="K197" s="106"/>
      <c r="L197" s="292"/>
      <c r="M197" s="106"/>
      <c r="N197" s="106"/>
      <c r="O197" s="106"/>
      <c r="P197" s="106"/>
      <c r="Q197" s="106"/>
      <c r="R197" s="106"/>
      <c r="S197" s="106"/>
      <c r="T197" s="106"/>
      <c r="U197" s="106"/>
      <c r="V197" s="106"/>
      <c r="W197" s="106"/>
      <c r="X197" s="106"/>
      <c r="Y197" s="106"/>
      <c r="Z197" s="106"/>
      <c r="AA197" s="106"/>
      <c r="AB197" s="106"/>
      <c r="AC197" s="106"/>
      <c r="AD197" s="106"/>
      <c r="AE197" s="106"/>
      <c r="AF197" s="106"/>
      <c r="AG197" s="297"/>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5" t="s">
        <v>212</v>
      </c>
      <c r="BC197" s="104"/>
      <c r="BD197" s="104"/>
      <c r="BE197" s="132">
        <v>2016</v>
      </c>
      <c r="BF197" s="104"/>
      <c r="BG197" s="104"/>
    </row>
    <row r="198" spans="1:59" s="126" customFormat="1" ht="22.2" customHeight="1">
      <c r="A198" s="418" t="s">
        <v>70</v>
      </c>
      <c r="B198" s="310" t="s">
        <v>387</v>
      </c>
      <c r="C198" s="111">
        <f>SUM(C199:C201)</f>
        <v>0</v>
      </c>
      <c r="D198" s="111">
        <f>D199</f>
        <v>0</v>
      </c>
      <c r="E198" s="111">
        <f>E199</f>
        <v>0</v>
      </c>
      <c r="F198" s="111">
        <f t="shared" ref="F198:BA198" si="195">F199</f>
        <v>0</v>
      </c>
      <c r="G198" s="111">
        <f t="shared" si="195"/>
        <v>0</v>
      </c>
      <c r="H198" s="111">
        <f t="shared" si="195"/>
        <v>0</v>
      </c>
      <c r="I198" s="111">
        <f t="shared" si="195"/>
        <v>0</v>
      </c>
      <c r="J198" s="111">
        <f t="shared" si="195"/>
        <v>0</v>
      </c>
      <c r="K198" s="111">
        <f t="shared" si="195"/>
        <v>0</v>
      </c>
      <c r="L198" s="111">
        <f t="shared" si="195"/>
        <v>0</v>
      </c>
      <c r="M198" s="111">
        <f t="shared" si="195"/>
        <v>0</v>
      </c>
      <c r="N198" s="111">
        <f t="shared" si="195"/>
        <v>0</v>
      </c>
      <c r="O198" s="111">
        <f t="shared" si="195"/>
        <v>0</v>
      </c>
      <c r="P198" s="111">
        <f t="shared" si="195"/>
        <v>0</v>
      </c>
      <c r="Q198" s="111">
        <f t="shared" si="195"/>
        <v>0</v>
      </c>
      <c r="R198" s="111">
        <f t="shared" si="195"/>
        <v>0</v>
      </c>
      <c r="S198" s="111">
        <f t="shared" si="195"/>
        <v>0</v>
      </c>
      <c r="T198" s="111">
        <f t="shared" si="195"/>
        <v>0</v>
      </c>
      <c r="U198" s="111">
        <f t="shared" si="195"/>
        <v>0</v>
      </c>
      <c r="V198" s="111">
        <f t="shared" si="195"/>
        <v>0</v>
      </c>
      <c r="W198" s="111">
        <f t="shared" si="195"/>
        <v>0</v>
      </c>
      <c r="X198" s="111">
        <f t="shared" si="195"/>
        <v>0</v>
      </c>
      <c r="Y198" s="111">
        <f t="shared" si="195"/>
        <v>0</v>
      </c>
      <c r="Z198" s="111">
        <f t="shared" si="195"/>
        <v>0</v>
      </c>
      <c r="AA198" s="111">
        <f t="shared" si="195"/>
        <v>0</v>
      </c>
      <c r="AB198" s="111">
        <f t="shared" si="195"/>
        <v>0</v>
      </c>
      <c r="AC198" s="111">
        <f t="shared" si="195"/>
        <v>0</v>
      </c>
      <c r="AD198" s="111">
        <f t="shared" si="195"/>
        <v>0</v>
      </c>
      <c r="AE198" s="111">
        <f t="shared" si="195"/>
        <v>0</v>
      </c>
      <c r="AF198" s="111">
        <f t="shared" si="195"/>
        <v>0</v>
      </c>
      <c r="AG198" s="111">
        <f t="shared" si="195"/>
        <v>0</v>
      </c>
      <c r="AH198" s="111">
        <f t="shared" si="195"/>
        <v>0</v>
      </c>
      <c r="AI198" s="111">
        <f t="shared" si="195"/>
        <v>0</v>
      </c>
      <c r="AJ198" s="111">
        <f t="shared" si="195"/>
        <v>0</v>
      </c>
      <c r="AK198" s="111">
        <f t="shared" si="195"/>
        <v>0</v>
      </c>
      <c r="AL198" s="111">
        <f t="shared" si="195"/>
        <v>0</v>
      </c>
      <c r="AM198" s="111">
        <f t="shared" si="195"/>
        <v>0</v>
      </c>
      <c r="AN198" s="111">
        <f t="shared" si="195"/>
        <v>0</v>
      </c>
      <c r="AO198" s="111">
        <f t="shared" si="195"/>
        <v>0</v>
      </c>
      <c r="AP198" s="111">
        <f t="shared" si="195"/>
        <v>0</v>
      </c>
      <c r="AQ198" s="111">
        <f t="shared" si="195"/>
        <v>0</v>
      </c>
      <c r="AR198" s="111">
        <f t="shared" si="195"/>
        <v>0</v>
      </c>
      <c r="AS198" s="111">
        <f t="shared" si="195"/>
        <v>0</v>
      </c>
      <c r="AT198" s="111">
        <f t="shared" si="195"/>
        <v>0</v>
      </c>
      <c r="AU198" s="111">
        <f t="shared" si="195"/>
        <v>0</v>
      </c>
      <c r="AV198" s="111">
        <f t="shared" si="195"/>
        <v>0</v>
      </c>
      <c r="AW198" s="111">
        <f t="shared" si="195"/>
        <v>0</v>
      </c>
      <c r="AX198" s="111">
        <f t="shared" si="195"/>
        <v>0</v>
      </c>
      <c r="AY198" s="111">
        <f t="shared" si="195"/>
        <v>0</v>
      </c>
      <c r="AZ198" s="111">
        <f t="shared" si="195"/>
        <v>0</v>
      </c>
      <c r="BA198" s="111">
        <f t="shared" si="195"/>
        <v>0</v>
      </c>
      <c r="BB198" s="105" t="s">
        <v>212</v>
      </c>
      <c r="BC198" s="110"/>
      <c r="BD198" s="110"/>
      <c r="BE198" s="132">
        <v>2016</v>
      </c>
      <c r="BF198" s="110"/>
      <c r="BG198" s="110"/>
    </row>
    <row r="199" spans="1:59" s="124" customFormat="1" ht="22.2" customHeight="1">
      <c r="A199" s="424" t="s">
        <v>70</v>
      </c>
      <c r="B199" s="107" t="s">
        <v>282</v>
      </c>
      <c r="C199" s="152"/>
      <c r="D199" s="152">
        <f>SUM(E199:BA199)</f>
        <v>0</v>
      </c>
      <c r="E199" s="152">
        <f>SUM(E200:E201)</f>
        <v>0</v>
      </c>
      <c r="F199" s="152">
        <f t="shared" ref="F199:BA199" si="196">SUM(F200:F201)</f>
        <v>0</v>
      </c>
      <c r="G199" s="152">
        <f t="shared" si="196"/>
        <v>0</v>
      </c>
      <c r="H199" s="152">
        <f t="shared" si="196"/>
        <v>0</v>
      </c>
      <c r="I199" s="152">
        <f t="shared" si="196"/>
        <v>0</v>
      </c>
      <c r="J199" s="152">
        <f t="shared" si="196"/>
        <v>0</v>
      </c>
      <c r="K199" s="152">
        <f t="shared" si="196"/>
        <v>0</v>
      </c>
      <c r="L199" s="152">
        <f t="shared" si="196"/>
        <v>0</v>
      </c>
      <c r="M199" s="152">
        <f t="shared" si="196"/>
        <v>0</v>
      </c>
      <c r="N199" s="152">
        <f t="shared" si="196"/>
        <v>0</v>
      </c>
      <c r="O199" s="152">
        <f t="shared" si="196"/>
        <v>0</v>
      </c>
      <c r="P199" s="152">
        <f t="shared" si="196"/>
        <v>0</v>
      </c>
      <c r="Q199" s="152">
        <f t="shared" si="196"/>
        <v>0</v>
      </c>
      <c r="R199" s="152">
        <f t="shared" si="196"/>
        <v>0</v>
      </c>
      <c r="S199" s="152">
        <f t="shared" si="196"/>
        <v>0</v>
      </c>
      <c r="T199" s="152">
        <f t="shared" si="196"/>
        <v>0</v>
      </c>
      <c r="U199" s="152">
        <f t="shared" si="196"/>
        <v>0</v>
      </c>
      <c r="V199" s="152">
        <f t="shared" si="196"/>
        <v>0</v>
      </c>
      <c r="W199" s="152">
        <f t="shared" si="196"/>
        <v>0</v>
      </c>
      <c r="X199" s="152">
        <f t="shared" si="196"/>
        <v>0</v>
      </c>
      <c r="Y199" s="152">
        <f t="shared" si="196"/>
        <v>0</v>
      </c>
      <c r="Z199" s="152">
        <f t="shared" si="196"/>
        <v>0</v>
      </c>
      <c r="AA199" s="152">
        <f t="shared" si="196"/>
        <v>0</v>
      </c>
      <c r="AB199" s="152">
        <f t="shared" si="196"/>
        <v>0</v>
      </c>
      <c r="AC199" s="152">
        <f t="shared" si="196"/>
        <v>0</v>
      </c>
      <c r="AD199" s="152">
        <f t="shared" si="196"/>
        <v>0</v>
      </c>
      <c r="AE199" s="152">
        <f t="shared" si="196"/>
        <v>0</v>
      </c>
      <c r="AF199" s="152">
        <f t="shared" si="196"/>
        <v>0</v>
      </c>
      <c r="AG199" s="152">
        <f t="shared" si="196"/>
        <v>0</v>
      </c>
      <c r="AH199" s="152">
        <f t="shared" si="196"/>
        <v>0</v>
      </c>
      <c r="AI199" s="152">
        <f t="shared" si="196"/>
        <v>0</v>
      </c>
      <c r="AJ199" s="152">
        <f t="shared" si="196"/>
        <v>0</v>
      </c>
      <c r="AK199" s="152">
        <f t="shared" si="196"/>
        <v>0</v>
      </c>
      <c r="AL199" s="152">
        <f t="shared" si="196"/>
        <v>0</v>
      </c>
      <c r="AM199" s="152">
        <f t="shared" si="196"/>
        <v>0</v>
      </c>
      <c r="AN199" s="152">
        <f t="shared" si="196"/>
        <v>0</v>
      </c>
      <c r="AO199" s="152">
        <f t="shared" si="196"/>
        <v>0</v>
      </c>
      <c r="AP199" s="152">
        <f t="shared" si="196"/>
        <v>0</v>
      </c>
      <c r="AQ199" s="152">
        <f t="shared" si="196"/>
        <v>0</v>
      </c>
      <c r="AR199" s="152">
        <f t="shared" si="196"/>
        <v>0</v>
      </c>
      <c r="AS199" s="152">
        <f t="shared" si="196"/>
        <v>0</v>
      </c>
      <c r="AT199" s="152">
        <f t="shared" si="196"/>
        <v>0</v>
      </c>
      <c r="AU199" s="152">
        <f t="shared" si="196"/>
        <v>0</v>
      </c>
      <c r="AV199" s="152">
        <f t="shared" si="196"/>
        <v>0</v>
      </c>
      <c r="AW199" s="152">
        <f t="shared" si="196"/>
        <v>0</v>
      </c>
      <c r="AX199" s="152">
        <f t="shared" si="196"/>
        <v>0</v>
      </c>
      <c r="AY199" s="152">
        <f t="shared" si="196"/>
        <v>0</v>
      </c>
      <c r="AZ199" s="152">
        <f t="shared" si="196"/>
        <v>0</v>
      </c>
      <c r="BA199" s="152">
        <f t="shared" si="196"/>
        <v>0</v>
      </c>
      <c r="BB199" s="151" t="s">
        <v>212</v>
      </c>
      <c r="BC199" s="149"/>
      <c r="BD199" s="149"/>
      <c r="BE199" s="150">
        <v>2016</v>
      </c>
      <c r="BF199" s="149"/>
      <c r="BG199" s="149"/>
    </row>
    <row r="200" spans="1:59" s="124" customFormat="1" ht="22.2" customHeight="1">
      <c r="A200" s="419" t="s">
        <v>70</v>
      </c>
      <c r="B200" s="432" t="s">
        <v>214</v>
      </c>
      <c r="C200" s="106"/>
      <c r="D200" s="106">
        <f>SUM(E200:BA200)</f>
        <v>0</v>
      </c>
      <c r="E200" s="106"/>
      <c r="F200" s="106"/>
      <c r="G200" s="106"/>
      <c r="H200" s="106"/>
      <c r="I200" s="106"/>
      <c r="J200" s="106"/>
      <c r="K200" s="106"/>
      <c r="L200" s="292"/>
      <c r="M200" s="106"/>
      <c r="N200" s="106"/>
      <c r="O200" s="106"/>
      <c r="P200" s="106"/>
      <c r="Q200" s="106"/>
      <c r="R200" s="106"/>
      <c r="S200" s="106"/>
      <c r="T200" s="106"/>
      <c r="U200" s="106"/>
      <c r="V200" s="106"/>
      <c r="W200" s="106"/>
      <c r="X200" s="106"/>
      <c r="Y200" s="106"/>
      <c r="Z200" s="106"/>
      <c r="AA200" s="106"/>
      <c r="AB200" s="106"/>
      <c r="AC200" s="106"/>
      <c r="AD200" s="106"/>
      <c r="AE200" s="106"/>
      <c r="AF200" s="106"/>
      <c r="AG200" s="297"/>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5" t="s">
        <v>212</v>
      </c>
      <c r="BC200" s="104"/>
      <c r="BD200" s="104"/>
      <c r="BE200" s="132">
        <v>2016</v>
      </c>
      <c r="BF200" s="104"/>
      <c r="BG200" s="104"/>
    </row>
    <row r="201" spans="1:59" s="124" customFormat="1" ht="22.2" customHeight="1">
      <c r="A201" s="419" t="s">
        <v>70</v>
      </c>
      <c r="B201" s="107"/>
      <c r="C201" s="106"/>
      <c r="D201" s="106">
        <f>SUM(E201:BA201)</f>
        <v>0</v>
      </c>
      <c r="E201" s="106"/>
      <c r="F201" s="106"/>
      <c r="G201" s="106"/>
      <c r="H201" s="106"/>
      <c r="I201" s="106"/>
      <c r="J201" s="106"/>
      <c r="K201" s="106"/>
      <c r="L201" s="292"/>
      <c r="M201" s="106"/>
      <c r="N201" s="106"/>
      <c r="O201" s="106"/>
      <c r="P201" s="106"/>
      <c r="Q201" s="106"/>
      <c r="R201" s="106"/>
      <c r="S201" s="106"/>
      <c r="T201" s="106"/>
      <c r="U201" s="106"/>
      <c r="V201" s="106"/>
      <c r="W201" s="106"/>
      <c r="X201" s="106"/>
      <c r="Y201" s="106"/>
      <c r="Z201" s="106"/>
      <c r="AA201" s="106"/>
      <c r="AB201" s="106"/>
      <c r="AC201" s="106"/>
      <c r="AD201" s="106"/>
      <c r="AE201" s="106"/>
      <c r="AF201" s="106"/>
      <c r="AG201" s="297"/>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5" t="s">
        <v>212</v>
      </c>
      <c r="BC201" s="104"/>
      <c r="BD201" s="104"/>
      <c r="BE201" s="132">
        <v>2016</v>
      </c>
      <c r="BF201" s="104"/>
      <c r="BG201" s="104"/>
    </row>
    <row r="202" spans="1:59" s="126" customFormat="1" ht="22.2" customHeight="1">
      <c r="A202" s="418" t="s">
        <v>72</v>
      </c>
      <c r="B202" s="310" t="s">
        <v>389</v>
      </c>
      <c r="C202" s="111">
        <f>SUM(C203:C205)</f>
        <v>0</v>
      </c>
      <c r="D202" s="111">
        <f>D203</f>
        <v>0</v>
      </c>
      <c r="E202" s="111">
        <f>E203</f>
        <v>0</v>
      </c>
      <c r="F202" s="111">
        <f t="shared" ref="F202:BA202" si="197">F203</f>
        <v>0</v>
      </c>
      <c r="G202" s="111">
        <f t="shared" si="197"/>
        <v>0</v>
      </c>
      <c r="H202" s="111">
        <f t="shared" si="197"/>
        <v>0</v>
      </c>
      <c r="I202" s="111">
        <f t="shared" si="197"/>
        <v>0</v>
      </c>
      <c r="J202" s="111">
        <f t="shared" si="197"/>
        <v>0</v>
      </c>
      <c r="K202" s="111">
        <f t="shared" si="197"/>
        <v>0</v>
      </c>
      <c r="L202" s="111">
        <f t="shared" si="197"/>
        <v>0</v>
      </c>
      <c r="M202" s="111">
        <f t="shared" si="197"/>
        <v>0</v>
      </c>
      <c r="N202" s="111">
        <f t="shared" si="197"/>
        <v>0</v>
      </c>
      <c r="O202" s="111">
        <f t="shared" si="197"/>
        <v>0</v>
      </c>
      <c r="P202" s="111">
        <f t="shared" si="197"/>
        <v>0</v>
      </c>
      <c r="Q202" s="111">
        <f t="shared" si="197"/>
        <v>0</v>
      </c>
      <c r="R202" s="111">
        <f t="shared" si="197"/>
        <v>0</v>
      </c>
      <c r="S202" s="111">
        <f t="shared" si="197"/>
        <v>0</v>
      </c>
      <c r="T202" s="111">
        <f t="shared" si="197"/>
        <v>0</v>
      </c>
      <c r="U202" s="111">
        <f t="shared" si="197"/>
        <v>0</v>
      </c>
      <c r="V202" s="111">
        <f t="shared" si="197"/>
        <v>0</v>
      </c>
      <c r="W202" s="111">
        <f t="shared" si="197"/>
        <v>0</v>
      </c>
      <c r="X202" s="111">
        <f t="shared" si="197"/>
        <v>0</v>
      </c>
      <c r="Y202" s="111">
        <f t="shared" si="197"/>
        <v>0</v>
      </c>
      <c r="Z202" s="111">
        <f t="shared" si="197"/>
        <v>0</v>
      </c>
      <c r="AA202" s="111">
        <f t="shared" si="197"/>
        <v>0</v>
      </c>
      <c r="AB202" s="111">
        <f t="shared" si="197"/>
        <v>0</v>
      </c>
      <c r="AC202" s="111">
        <f t="shared" si="197"/>
        <v>0</v>
      </c>
      <c r="AD202" s="111">
        <f t="shared" si="197"/>
        <v>0</v>
      </c>
      <c r="AE202" s="111">
        <f t="shared" si="197"/>
        <v>0</v>
      </c>
      <c r="AF202" s="111">
        <f t="shared" si="197"/>
        <v>0</v>
      </c>
      <c r="AG202" s="111">
        <f t="shared" si="197"/>
        <v>0</v>
      </c>
      <c r="AH202" s="111">
        <f t="shared" si="197"/>
        <v>0</v>
      </c>
      <c r="AI202" s="111">
        <f t="shared" si="197"/>
        <v>0</v>
      </c>
      <c r="AJ202" s="111">
        <f t="shared" si="197"/>
        <v>0</v>
      </c>
      <c r="AK202" s="111">
        <f t="shared" si="197"/>
        <v>0</v>
      </c>
      <c r="AL202" s="111">
        <f t="shared" si="197"/>
        <v>0</v>
      </c>
      <c r="AM202" s="111">
        <f t="shared" si="197"/>
        <v>0</v>
      </c>
      <c r="AN202" s="111">
        <f t="shared" si="197"/>
        <v>0</v>
      </c>
      <c r="AO202" s="111">
        <f t="shared" si="197"/>
        <v>0</v>
      </c>
      <c r="AP202" s="111">
        <f t="shared" si="197"/>
        <v>0</v>
      </c>
      <c r="AQ202" s="111">
        <f t="shared" si="197"/>
        <v>0</v>
      </c>
      <c r="AR202" s="111">
        <f t="shared" si="197"/>
        <v>0</v>
      </c>
      <c r="AS202" s="111">
        <f t="shared" si="197"/>
        <v>0</v>
      </c>
      <c r="AT202" s="111">
        <f t="shared" si="197"/>
        <v>0</v>
      </c>
      <c r="AU202" s="111">
        <f t="shared" si="197"/>
        <v>0</v>
      </c>
      <c r="AV202" s="111">
        <f t="shared" si="197"/>
        <v>0</v>
      </c>
      <c r="AW202" s="111">
        <f t="shared" si="197"/>
        <v>0</v>
      </c>
      <c r="AX202" s="111">
        <f t="shared" si="197"/>
        <v>0</v>
      </c>
      <c r="AY202" s="111">
        <f t="shared" si="197"/>
        <v>0</v>
      </c>
      <c r="AZ202" s="111">
        <f t="shared" si="197"/>
        <v>0</v>
      </c>
      <c r="BA202" s="111">
        <f t="shared" si="197"/>
        <v>0</v>
      </c>
      <c r="BB202" s="105" t="s">
        <v>212</v>
      </c>
      <c r="BC202" s="110"/>
      <c r="BD202" s="110"/>
      <c r="BE202" s="132">
        <v>2016</v>
      </c>
      <c r="BF202" s="110"/>
      <c r="BG202" s="110"/>
    </row>
    <row r="203" spans="1:59" s="124" customFormat="1" ht="22.2" customHeight="1">
      <c r="A203" s="419" t="s">
        <v>72</v>
      </c>
      <c r="B203" s="107" t="s">
        <v>282</v>
      </c>
      <c r="C203" s="106"/>
      <c r="D203" s="106">
        <f>SUM(D204:D205)</f>
        <v>0</v>
      </c>
      <c r="E203" s="106">
        <f>SUM(E204:E205)</f>
        <v>0</v>
      </c>
      <c r="F203" s="106">
        <f t="shared" ref="F203:AZ203" si="198">SUM(F204:F205)</f>
        <v>0</v>
      </c>
      <c r="G203" s="106">
        <f t="shared" si="198"/>
        <v>0</v>
      </c>
      <c r="H203" s="106">
        <f t="shared" si="198"/>
        <v>0</v>
      </c>
      <c r="I203" s="106">
        <f t="shared" si="198"/>
        <v>0</v>
      </c>
      <c r="J203" s="106">
        <f t="shared" si="198"/>
        <v>0</v>
      </c>
      <c r="K203" s="106">
        <f t="shared" si="198"/>
        <v>0</v>
      </c>
      <c r="L203" s="106">
        <f t="shared" si="198"/>
        <v>0</v>
      </c>
      <c r="M203" s="106">
        <f t="shared" si="198"/>
        <v>0</v>
      </c>
      <c r="N203" s="106">
        <f t="shared" si="198"/>
        <v>0</v>
      </c>
      <c r="O203" s="106">
        <f t="shared" si="198"/>
        <v>0</v>
      </c>
      <c r="P203" s="106">
        <f t="shared" si="198"/>
        <v>0</v>
      </c>
      <c r="Q203" s="106">
        <f t="shared" si="198"/>
        <v>0</v>
      </c>
      <c r="R203" s="106">
        <f t="shared" si="198"/>
        <v>0</v>
      </c>
      <c r="S203" s="106">
        <f t="shared" si="198"/>
        <v>0</v>
      </c>
      <c r="T203" s="106">
        <f t="shared" si="198"/>
        <v>0</v>
      </c>
      <c r="U203" s="106">
        <f t="shared" si="198"/>
        <v>0</v>
      </c>
      <c r="V203" s="106">
        <f t="shared" si="198"/>
        <v>0</v>
      </c>
      <c r="W203" s="106">
        <f t="shared" si="198"/>
        <v>0</v>
      </c>
      <c r="X203" s="106">
        <f t="shared" si="198"/>
        <v>0</v>
      </c>
      <c r="Y203" s="106">
        <f t="shared" si="198"/>
        <v>0</v>
      </c>
      <c r="Z203" s="106">
        <f t="shared" si="198"/>
        <v>0</v>
      </c>
      <c r="AA203" s="106">
        <f t="shared" si="198"/>
        <v>0</v>
      </c>
      <c r="AB203" s="106">
        <f t="shared" si="198"/>
        <v>0</v>
      </c>
      <c r="AC203" s="106">
        <f t="shared" si="198"/>
        <v>0</v>
      </c>
      <c r="AD203" s="106">
        <f t="shared" si="198"/>
        <v>0</v>
      </c>
      <c r="AE203" s="106">
        <f t="shared" si="198"/>
        <v>0</v>
      </c>
      <c r="AF203" s="106">
        <f t="shared" si="198"/>
        <v>0</v>
      </c>
      <c r="AG203" s="106">
        <f t="shared" si="198"/>
        <v>0</v>
      </c>
      <c r="AH203" s="106">
        <f t="shared" si="198"/>
        <v>0</v>
      </c>
      <c r="AI203" s="106">
        <f t="shared" si="198"/>
        <v>0</v>
      </c>
      <c r="AJ203" s="106">
        <f t="shared" si="198"/>
        <v>0</v>
      </c>
      <c r="AK203" s="106">
        <f t="shared" si="198"/>
        <v>0</v>
      </c>
      <c r="AL203" s="106">
        <f t="shared" si="198"/>
        <v>0</v>
      </c>
      <c r="AM203" s="106">
        <f t="shared" si="198"/>
        <v>0</v>
      </c>
      <c r="AN203" s="106">
        <f t="shared" si="198"/>
        <v>0</v>
      </c>
      <c r="AO203" s="106">
        <f t="shared" si="198"/>
        <v>0</v>
      </c>
      <c r="AP203" s="106">
        <f t="shared" si="198"/>
        <v>0</v>
      </c>
      <c r="AQ203" s="106">
        <f t="shared" si="198"/>
        <v>0</v>
      </c>
      <c r="AR203" s="106">
        <f t="shared" si="198"/>
        <v>0</v>
      </c>
      <c r="AS203" s="106">
        <f t="shared" si="198"/>
        <v>0</v>
      </c>
      <c r="AT203" s="106">
        <f t="shared" si="198"/>
        <v>0</v>
      </c>
      <c r="AU203" s="106">
        <f t="shared" si="198"/>
        <v>0</v>
      </c>
      <c r="AV203" s="106">
        <f t="shared" si="198"/>
        <v>0</v>
      </c>
      <c r="AW203" s="106">
        <f t="shared" si="198"/>
        <v>0</v>
      </c>
      <c r="AX203" s="106">
        <f t="shared" si="198"/>
        <v>0</v>
      </c>
      <c r="AY203" s="106">
        <f t="shared" si="198"/>
        <v>0</v>
      </c>
      <c r="AZ203" s="106">
        <f t="shared" si="198"/>
        <v>0</v>
      </c>
      <c r="BA203" s="106">
        <f>SUM(BA204:BA205)</f>
        <v>0</v>
      </c>
      <c r="BB203" s="105" t="s">
        <v>212</v>
      </c>
      <c r="BC203" s="104"/>
      <c r="BD203" s="104"/>
      <c r="BE203" s="132">
        <v>2016</v>
      </c>
      <c r="BF203" s="104"/>
      <c r="BG203" s="104"/>
    </row>
    <row r="204" spans="1:59" s="124" customFormat="1" ht="22.2" customHeight="1">
      <c r="A204" s="419" t="s">
        <v>72</v>
      </c>
      <c r="B204" s="68" t="s">
        <v>426</v>
      </c>
      <c r="C204" s="106"/>
      <c r="D204" s="106">
        <f>SUM(E204:BA204)</f>
        <v>0</v>
      </c>
      <c r="E204" s="106"/>
      <c r="F204" s="106"/>
      <c r="G204" s="106"/>
      <c r="H204" s="504"/>
      <c r="I204" s="106"/>
      <c r="J204" s="106"/>
      <c r="K204" s="106"/>
      <c r="L204" s="292"/>
      <c r="M204" s="106"/>
      <c r="N204" s="106"/>
      <c r="O204" s="106"/>
      <c r="P204" s="106"/>
      <c r="Q204" s="106"/>
      <c r="R204" s="106"/>
      <c r="S204" s="106"/>
      <c r="T204" s="106"/>
      <c r="U204" s="106"/>
      <c r="V204" s="106"/>
      <c r="W204" s="106"/>
      <c r="X204" s="106"/>
      <c r="Y204" s="106"/>
      <c r="Z204" s="106"/>
      <c r="AA204" s="106"/>
      <c r="AB204" s="106"/>
      <c r="AC204" s="106"/>
      <c r="AD204" s="106"/>
      <c r="AE204" s="106"/>
      <c r="AF204" s="106"/>
      <c r="AG204" s="297"/>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5" t="s">
        <v>212</v>
      </c>
      <c r="BC204" s="104"/>
      <c r="BD204" s="104"/>
      <c r="BE204" s="132">
        <v>2016</v>
      </c>
      <c r="BF204" s="104"/>
      <c r="BG204" s="104"/>
    </row>
    <row r="205" spans="1:59" s="124" customFormat="1" ht="22.2" customHeight="1">
      <c r="A205" s="419" t="s">
        <v>72</v>
      </c>
      <c r="B205" s="432" t="s">
        <v>219</v>
      </c>
      <c r="C205" s="106"/>
      <c r="D205" s="106">
        <f>SUM(E205:BA205)</f>
        <v>0</v>
      </c>
      <c r="E205" s="106"/>
      <c r="F205" s="106"/>
      <c r="G205" s="106"/>
      <c r="H205" s="498"/>
      <c r="I205" s="106"/>
      <c r="J205" s="106"/>
      <c r="K205" s="106"/>
      <c r="L205" s="292"/>
      <c r="M205" s="106"/>
      <c r="N205" s="106"/>
      <c r="O205" s="106"/>
      <c r="P205" s="106"/>
      <c r="Q205" s="106"/>
      <c r="R205" s="106"/>
      <c r="S205" s="106"/>
      <c r="T205" s="106"/>
      <c r="U205" s="106"/>
      <c r="V205" s="106"/>
      <c r="W205" s="106"/>
      <c r="X205" s="106"/>
      <c r="Y205" s="106"/>
      <c r="Z205" s="106"/>
      <c r="AA205" s="106"/>
      <c r="AB205" s="106"/>
      <c r="AC205" s="106"/>
      <c r="AD205" s="106"/>
      <c r="AE205" s="106"/>
      <c r="AF205" s="106"/>
      <c r="AG205" s="297"/>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5" t="s">
        <v>212</v>
      </c>
      <c r="BC205" s="104"/>
      <c r="BD205" s="104"/>
      <c r="BE205" s="132">
        <v>2016</v>
      </c>
      <c r="BF205" s="104"/>
      <c r="BG205" s="104"/>
    </row>
    <row r="206" spans="1:59" s="126" customFormat="1" ht="22.2" customHeight="1">
      <c r="A206" s="418" t="s">
        <v>74</v>
      </c>
      <c r="B206" s="310" t="s">
        <v>388</v>
      </c>
      <c r="C206" s="111">
        <f>SUM(C207:C209)</f>
        <v>0</v>
      </c>
      <c r="D206" s="111">
        <f>D207</f>
        <v>0</v>
      </c>
      <c r="E206" s="111">
        <f>E207</f>
        <v>0</v>
      </c>
      <c r="F206" s="111">
        <f t="shared" ref="F206:BA206" si="199">F207</f>
        <v>0</v>
      </c>
      <c r="G206" s="111">
        <f t="shared" si="199"/>
        <v>0</v>
      </c>
      <c r="H206" s="111">
        <f t="shared" si="199"/>
        <v>0</v>
      </c>
      <c r="I206" s="111">
        <f t="shared" si="199"/>
        <v>0</v>
      </c>
      <c r="J206" s="111">
        <f t="shared" si="199"/>
        <v>0</v>
      </c>
      <c r="K206" s="111">
        <f t="shared" si="199"/>
        <v>0</v>
      </c>
      <c r="L206" s="111">
        <f t="shared" si="199"/>
        <v>0</v>
      </c>
      <c r="M206" s="111">
        <f t="shared" si="199"/>
        <v>0</v>
      </c>
      <c r="N206" s="111">
        <f t="shared" si="199"/>
        <v>0</v>
      </c>
      <c r="O206" s="111">
        <f t="shared" si="199"/>
        <v>0</v>
      </c>
      <c r="P206" s="111">
        <f t="shared" si="199"/>
        <v>0</v>
      </c>
      <c r="Q206" s="111">
        <f t="shared" si="199"/>
        <v>0</v>
      </c>
      <c r="R206" s="111">
        <f t="shared" si="199"/>
        <v>0</v>
      </c>
      <c r="S206" s="111">
        <f t="shared" si="199"/>
        <v>0</v>
      </c>
      <c r="T206" s="111">
        <f t="shared" si="199"/>
        <v>0</v>
      </c>
      <c r="U206" s="111">
        <f t="shared" si="199"/>
        <v>0</v>
      </c>
      <c r="V206" s="111">
        <f t="shared" si="199"/>
        <v>0</v>
      </c>
      <c r="W206" s="111">
        <f t="shared" si="199"/>
        <v>0</v>
      </c>
      <c r="X206" s="111">
        <f t="shared" si="199"/>
        <v>0</v>
      </c>
      <c r="Y206" s="111">
        <f t="shared" si="199"/>
        <v>0</v>
      </c>
      <c r="Z206" s="111">
        <f t="shared" si="199"/>
        <v>0</v>
      </c>
      <c r="AA206" s="111">
        <f t="shared" si="199"/>
        <v>0</v>
      </c>
      <c r="AB206" s="111">
        <f t="shared" si="199"/>
        <v>0</v>
      </c>
      <c r="AC206" s="111">
        <f t="shared" si="199"/>
        <v>0</v>
      </c>
      <c r="AD206" s="111">
        <f t="shared" si="199"/>
        <v>0</v>
      </c>
      <c r="AE206" s="111">
        <f t="shared" si="199"/>
        <v>0</v>
      </c>
      <c r="AF206" s="111">
        <f t="shared" si="199"/>
        <v>0</v>
      </c>
      <c r="AG206" s="111">
        <f t="shared" si="199"/>
        <v>0</v>
      </c>
      <c r="AH206" s="111">
        <f t="shared" si="199"/>
        <v>0</v>
      </c>
      <c r="AI206" s="111">
        <f t="shared" si="199"/>
        <v>0</v>
      </c>
      <c r="AJ206" s="111">
        <f t="shared" si="199"/>
        <v>0</v>
      </c>
      <c r="AK206" s="111">
        <f t="shared" si="199"/>
        <v>0</v>
      </c>
      <c r="AL206" s="111">
        <f t="shared" si="199"/>
        <v>0</v>
      </c>
      <c r="AM206" s="111">
        <f t="shared" si="199"/>
        <v>0</v>
      </c>
      <c r="AN206" s="111">
        <f t="shared" si="199"/>
        <v>0</v>
      </c>
      <c r="AO206" s="111">
        <f t="shared" si="199"/>
        <v>0</v>
      </c>
      <c r="AP206" s="111">
        <f t="shared" si="199"/>
        <v>0</v>
      </c>
      <c r="AQ206" s="111">
        <f t="shared" si="199"/>
        <v>0</v>
      </c>
      <c r="AR206" s="111">
        <f t="shared" si="199"/>
        <v>0</v>
      </c>
      <c r="AS206" s="111">
        <f t="shared" si="199"/>
        <v>0</v>
      </c>
      <c r="AT206" s="111">
        <f t="shared" si="199"/>
        <v>0</v>
      </c>
      <c r="AU206" s="111">
        <f t="shared" si="199"/>
        <v>0</v>
      </c>
      <c r="AV206" s="111">
        <f t="shared" si="199"/>
        <v>0</v>
      </c>
      <c r="AW206" s="111">
        <f t="shared" si="199"/>
        <v>0</v>
      </c>
      <c r="AX206" s="111">
        <f t="shared" si="199"/>
        <v>0</v>
      </c>
      <c r="AY206" s="111">
        <f t="shared" si="199"/>
        <v>0</v>
      </c>
      <c r="AZ206" s="111">
        <f t="shared" si="199"/>
        <v>0</v>
      </c>
      <c r="BA206" s="111">
        <f t="shared" si="199"/>
        <v>0</v>
      </c>
      <c r="BB206" s="105" t="s">
        <v>212</v>
      </c>
      <c r="BC206" s="110"/>
      <c r="BD206" s="110"/>
      <c r="BE206" s="132">
        <v>2016</v>
      </c>
      <c r="BF206" s="110"/>
      <c r="BG206" s="110"/>
    </row>
    <row r="207" spans="1:59" s="124" customFormat="1" ht="22.2" customHeight="1">
      <c r="A207" s="419" t="s">
        <v>74</v>
      </c>
      <c r="B207" s="107" t="s">
        <v>282</v>
      </c>
      <c r="C207" s="106"/>
      <c r="D207" s="106">
        <f>SUM(E207:BA207)</f>
        <v>0</v>
      </c>
      <c r="E207" s="106">
        <f>SUM(E208:E209)</f>
        <v>0</v>
      </c>
      <c r="F207" s="106">
        <f t="shared" ref="F207:BA207" si="200">SUM(F208:F209)</f>
        <v>0</v>
      </c>
      <c r="G207" s="106">
        <f t="shared" si="200"/>
        <v>0</v>
      </c>
      <c r="H207" s="106">
        <f t="shared" si="200"/>
        <v>0</v>
      </c>
      <c r="I207" s="106">
        <f t="shared" si="200"/>
        <v>0</v>
      </c>
      <c r="J207" s="106">
        <f t="shared" si="200"/>
        <v>0</v>
      </c>
      <c r="K207" s="106">
        <f t="shared" si="200"/>
        <v>0</v>
      </c>
      <c r="L207" s="106">
        <f t="shared" si="200"/>
        <v>0</v>
      </c>
      <c r="M207" s="106">
        <f t="shared" si="200"/>
        <v>0</v>
      </c>
      <c r="N207" s="106">
        <f t="shared" si="200"/>
        <v>0</v>
      </c>
      <c r="O207" s="106">
        <f t="shared" si="200"/>
        <v>0</v>
      </c>
      <c r="P207" s="106">
        <f t="shared" si="200"/>
        <v>0</v>
      </c>
      <c r="Q207" s="106">
        <f t="shared" si="200"/>
        <v>0</v>
      </c>
      <c r="R207" s="106">
        <f t="shared" si="200"/>
        <v>0</v>
      </c>
      <c r="S207" s="106">
        <f t="shared" si="200"/>
        <v>0</v>
      </c>
      <c r="T207" s="106">
        <f t="shared" si="200"/>
        <v>0</v>
      </c>
      <c r="U207" s="106">
        <f t="shared" si="200"/>
        <v>0</v>
      </c>
      <c r="V207" s="106">
        <f t="shared" si="200"/>
        <v>0</v>
      </c>
      <c r="W207" s="106">
        <f t="shared" si="200"/>
        <v>0</v>
      </c>
      <c r="X207" s="106">
        <f t="shared" si="200"/>
        <v>0</v>
      </c>
      <c r="Y207" s="106">
        <f t="shared" si="200"/>
        <v>0</v>
      </c>
      <c r="Z207" s="106">
        <f t="shared" si="200"/>
        <v>0</v>
      </c>
      <c r="AA207" s="106">
        <f t="shared" si="200"/>
        <v>0</v>
      </c>
      <c r="AB207" s="106">
        <f t="shared" si="200"/>
        <v>0</v>
      </c>
      <c r="AC207" s="106">
        <f t="shared" si="200"/>
        <v>0</v>
      </c>
      <c r="AD207" s="106">
        <f t="shared" si="200"/>
        <v>0</v>
      </c>
      <c r="AE207" s="106">
        <f t="shared" si="200"/>
        <v>0</v>
      </c>
      <c r="AF207" s="106">
        <f t="shared" si="200"/>
        <v>0</v>
      </c>
      <c r="AG207" s="106">
        <f t="shared" si="200"/>
        <v>0</v>
      </c>
      <c r="AH207" s="106">
        <f t="shared" si="200"/>
        <v>0</v>
      </c>
      <c r="AI207" s="106">
        <f t="shared" si="200"/>
        <v>0</v>
      </c>
      <c r="AJ207" s="106">
        <f t="shared" si="200"/>
        <v>0</v>
      </c>
      <c r="AK207" s="106">
        <f t="shared" si="200"/>
        <v>0</v>
      </c>
      <c r="AL207" s="106">
        <f t="shared" si="200"/>
        <v>0</v>
      </c>
      <c r="AM207" s="106">
        <f t="shared" si="200"/>
        <v>0</v>
      </c>
      <c r="AN207" s="106">
        <f t="shared" si="200"/>
        <v>0</v>
      </c>
      <c r="AO207" s="106">
        <f t="shared" si="200"/>
        <v>0</v>
      </c>
      <c r="AP207" s="106">
        <f t="shared" si="200"/>
        <v>0</v>
      </c>
      <c r="AQ207" s="106">
        <f t="shared" si="200"/>
        <v>0</v>
      </c>
      <c r="AR207" s="106">
        <f t="shared" si="200"/>
        <v>0</v>
      </c>
      <c r="AS207" s="106">
        <f t="shared" si="200"/>
        <v>0</v>
      </c>
      <c r="AT207" s="106">
        <f t="shared" si="200"/>
        <v>0</v>
      </c>
      <c r="AU207" s="106">
        <f t="shared" si="200"/>
        <v>0</v>
      </c>
      <c r="AV207" s="106">
        <f t="shared" si="200"/>
        <v>0</v>
      </c>
      <c r="AW207" s="106">
        <f t="shared" si="200"/>
        <v>0</v>
      </c>
      <c r="AX207" s="106">
        <f t="shared" si="200"/>
        <v>0</v>
      </c>
      <c r="AY207" s="106">
        <f t="shared" si="200"/>
        <v>0</v>
      </c>
      <c r="AZ207" s="106">
        <f t="shared" si="200"/>
        <v>0</v>
      </c>
      <c r="BA207" s="106">
        <f t="shared" si="200"/>
        <v>0</v>
      </c>
      <c r="BB207" s="105" t="s">
        <v>212</v>
      </c>
      <c r="BC207" s="104"/>
      <c r="BD207" s="104"/>
      <c r="BE207" s="132">
        <v>2016</v>
      </c>
      <c r="BF207" s="104"/>
      <c r="BG207" s="104"/>
    </row>
    <row r="208" spans="1:59" s="124" customFormat="1" ht="22.2" customHeight="1">
      <c r="A208" s="419" t="s">
        <v>74</v>
      </c>
      <c r="B208" s="432" t="s">
        <v>225</v>
      </c>
      <c r="C208" s="106"/>
      <c r="D208" s="106">
        <f>SUM(E208:BA208)</f>
        <v>0</v>
      </c>
      <c r="E208" s="106"/>
      <c r="F208" s="106"/>
      <c r="G208" s="106"/>
      <c r="H208" s="106"/>
      <c r="I208" s="106"/>
      <c r="J208" s="106"/>
      <c r="K208" s="106"/>
      <c r="L208" s="292"/>
      <c r="M208" s="106"/>
      <c r="N208" s="106"/>
      <c r="O208" s="106"/>
      <c r="P208" s="106"/>
      <c r="Q208" s="106"/>
      <c r="R208" s="106"/>
      <c r="S208" s="106"/>
      <c r="T208" s="106"/>
      <c r="U208" s="106"/>
      <c r="V208" s="106"/>
      <c r="W208" s="106"/>
      <c r="X208" s="106"/>
      <c r="Y208" s="106"/>
      <c r="Z208" s="106"/>
      <c r="AA208" s="106"/>
      <c r="AB208" s="106"/>
      <c r="AC208" s="106"/>
      <c r="AD208" s="106"/>
      <c r="AE208" s="106"/>
      <c r="AF208" s="106"/>
      <c r="AG208" s="297"/>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5" t="s">
        <v>212</v>
      </c>
      <c r="BC208" s="104"/>
      <c r="BD208" s="104"/>
      <c r="BE208" s="132">
        <v>2016</v>
      </c>
      <c r="BF208" s="104"/>
      <c r="BG208" s="104"/>
    </row>
    <row r="209" spans="1:59" s="124" customFormat="1" ht="22.2" customHeight="1">
      <c r="A209" s="419" t="s">
        <v>74</v>
      </c>
      <c r="B209" s="107"/>
      <c r="C209" s="106"/>
      <c r="D209" s="106">
        <f>SUM(E209:BA209)</f>
        <v>0</v>
      </c>
      <c r="E209" s="106"/>
      <c r="F209" s="106"/>
      <c r="G209" s="106"/>
      <c r="H209" s="106"/>
      <c r="I209" s="106"/>
      <c r="J209" s="106"/>
      <c r="K209" s="106"/>
      <c r="L209" s="292"/>
      <c r="M209" s="106"/>
      <c r="N209" s="106"/>
      <c r="O209" s="106"/>
      <c r="P209" s="106"/>
      <c r="Q209" s="106"/>
      <c r="R209" s="106"/>
      <c r="S209" s="106"/>
      <c r="T209" s="106"/>
      <c r="U209" s="106"/>
      <c r="V209" s="106"/>
      <c r="W209" s="106"/>
      <c r="X209" s="106"/>
      <c r="Y209" s="106"/>
      <c r="Z209" s="106"/>
      <c r="AA209" s="106"/>
      <c r="AB209" s="106"/>
      <c r="AC209" s="106"/>
      <c r="AD209" s="106"/>
      <c r="AE209" s="106"/>
      <c r="AF209" s="106"/>
      <c r="AG209" s="297"/>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5" t="s">
        <v>212</v>
      </c>
      <c r="BC209" s="104"/>
      <c r="BD209" s="104"/>
      <c r="BE209" s="132">
        <v>2016</v>
      </c>
      <c r="BF209" s="104"/>
      <c r="BG209" s="104"/>
    </row>
    <row r="210" spans="1:59" s="137" customFormat="1" ht="22.2" customHeight="1">
      <c r="A210" s="423" t="s">
        <v>301</v>
      </c>
      <c r="B210" s="307" t="s">
        <v>302</v>
      </c>
      <c r="C210" s="140">
        <f>SUM(C211:C214)</f>
        <v>0</v>
      </c>
      <c r="D210" s="140">
        <f>D211</f>
        <v>0</v>
      </c>
      <c r="E210" s="140">
        <f>E211</f>
        <v>0</v>
      </c>
      <c r="F210" s="140">
        <f t="shared" ref="F210:BA210" si="201">F211</f>
        <v>0</v>
      </c>
      <c r="G210" s="140">
        <f t="shared" si="201"/>
        <v>0</v>
      </c>
      <c r="H210" s="140">
        <f t="shared" si="201"/>
        <v>0</v>
      </c>
      <c r="I210" s="140">
        <f t="shared" si="201"/>
        <v>0</v>
      </c>
      <c r="J210" s="140">
        <f t="shared" si="201"/>
        <v>0</v>
      </c>
      <c r="K210" s="140">
        <f t="shared" si="201"/>
        <v>0</v>
      </c>
      <c r="L210" s="140">
        <f t="shared" si="201"/>
        <v>0</v>
      </c>
      <c r="M210" s="140">
        <f t="shared" si="201"/>
        <v>0</v>
      </c>
      <c r="N210" s="140">
        <f t="shared" si="201"/>
        <v>0</v>
      </c>
      <c r="O210" s="140">
        <f t="shared" si="201"/>
        <v>0</v>
      </c>
      <c r="P210" s="140">
        <f t="shared" si="201"/>
        <v>0</v>
      </c>
      <c r="Q210" s="140">
        <f t="shared" si="201"/>
        <v>0</v>
      </c>
      <c r="R210" s="140">
        <f t="shared" si="201"/>
        <v>0</v>
      </c>
      <c r="S210" s="140">
        <f t="shared" si="201"/>
        <v>0</v>
      </c>
      <c r="T210" s="140">
        <f t="shared" si="201"/>
        <v>0</v>
      </c>
      <c r="U210" s="140">
        <f t="shared" si="201"/>
        <v>0</v>
      </c>
      <c r="V210" s="140">
        <f t="shared" si="201"/>
        <v>0</v>
      </c>
      <c r="W210" s="140">
        <f t="shared" si="201"/>
        <v>0</v>
      </c>
      <c r="X210" s="140">
        <f t="shared" si="201"/>
        <v>0</v>
      </c>
      <c r="Y210" s="140">
        <f t="shared" si="201"/>
        <v>0</v>
      </c>
      <c r="Z210" s="140">
        <f t="shared" si="201"/>
        <v>0</v>
      </c>
      <c r="AA210" s="140">
        <f t="shared" si="201"/>
        <v>0</v>
      </c>
      <c r="AB210" s="140">
        <f t="shared" si="201"/>
        <v>0</v>
      </c>
      <c r="AC210" s="140">
        <f t="shared" si="201"/>
        <v>0</v>
      </c>
      <c r="AD210" s="140">
        <f t="shared" si="201"/>
        <v>0</v>
      </c>
      <c r="AE210" s="140">
        <f t="shared" si="201"/>
        <v>0</v>
      </c>
      <c r="AF210" s="140">
        <f t="shared" si="201"/>
        <v>0</v>
      </c>
      <c r="AG210" s="140">
        <f t="shared" si="201"/>
        <v>0</v>
      </c>
      <c r="AH210" s="140">
        <f t="shared" si="201"/>
        <v>0</v>
      </c>
      <c r="AI210" s="140">
        <f t="shared" si="201"/>
        <v>0</v>
      </c>
      <c r="AJ210" s="140">
        <f t="shared" si="201"/>
        <v>0</v>
      </c>
      <c r="AK210" s="140">
        <f t="shared" si="201"/>
        <v>0</v>
      </c>
      <c r="AL210" s="140">
        <f t="shared" si="201"/>
        <v>0</v>
      </c>
      <c r="AM210" s="140">
        <f t="shared" si="201"/>
        <v>0</v>
      </c>
      <c r="AN210" s="140">
        <f t="shared" si="201"/>
        <v>0</v>
      </c>
      <c r="AO210" s="140">
        <f t="shared" si="201"/>
        <v>0</v>
      </c>
      <c r="AP210" s="140">
        <f t="shared" si="201"/>
        <v>0</v>
      </c>
      <c r="AQ210" s="140">
        <f t="shared" si="201"/>
        <v>0</v>
      </c>
      <c r="AR210" s="140">
        <f t="shared" si="201"/>
        <v>0</v>
      </c>
      <c r="AS210" s="140">
        <f t="shared" si="201"/>
        <v>0</v>
      </c>
      <c r="AT210" s="140">
        <f t="shared" si="201"/>
        <v>0</v>
      </c>
      <c r="AU210" s="140">
        <f t="shared" si="201"/>
        <v>0</v>
      </c>
      <c r="AV210" s="140">
        <f t="shared" si="201"/>
        <v>0</v>
      </c>
      <c r="AW210" s="140">
        <f t="shared" si="201"/>
        <v>0</v>
      </c>
      <c r="AX210" s="140">
        <f t="shared" si="201"/>
        <v>0</v>
      </c>
      <c r="AY210" s="140">
        <f t="shared" si="201"/>
        <v>0</v>
      </c>
      <c r="AZ210" s="140">
        <f t="shared" si="201"/>
        <v>0</v>
      </c>
      <c r="BA210" s="140">
        <f t="shared" si="201"/>
        <v>0</v>
      </c>
      <c r="BB210" s="105" t="s">
        <v>212</v>
      </c>
      <c r="BC210" s="110"/>
      <c r="BD210" s="139"/>
      <c r="BE210" s="132">
        <v>2016</v>
      </c>
      <c r="BF210" s="138"/>
      <c r="BG210" s="138"/>
    </row>
    <row r="211" spans="1:59" s="133" customFormat="1" ht="22.2" customHeight="1">
      <c r="A211" s="419" t="s">
        <v>84</v>
      </c>
      <c r="B211" s="107" t="s">
        <v>282</v>
      </c>
      <c r="C211" s="136"/>
      <c r="D211" s="136">
        <f>SUM(E211:BA211)</f>
        <v>0</v>
      </c>
      <c r="E211" s="136">
        <f>SUM(E212:E214)</f>
        <v>0</v>
      </c>
      <c r="F211" s="136">
        <f t="shared" ref="F211:BA211" si="202">SUM(F212:F214)</f>
        <v>0</v>
      </c>
      <c r="G211" s="136">
        <f t="shared" si="202"/>
        <v>0</v>
      </c>
      <c r="H211" s="136">
        <f t="shared" si="202"/>
        <v>0</v>
      </c>
      <c r="I211" s="136">
        <f t="shared" si="202"/>
        <v>0</v>
      </c>
      <c r="J211" s="136">
        <f t="shared" si="202"/>
        <v>0</v>
      </c>
      <c r="K211" s="136">
        <f t="shared" si="202"/>
        <v>0</v>
      </c>
      <c r="L211" s="136">
        <f t="shared" si="202"/>
        <v>0</v>
      </c>
      <c r="M211" s="136">
        <f t="shared" si="202"/>
        <v>0</v>
      </c>
      <c r="N211" s="136">
        <f t="shared" si="202"/>
        <v>0</v>
      </c>
      <c r="O211" s="136">
        <f t="shared" si="202"/>
        <v>0</v>
      </c>
      <c r="P211" s="136">
        <f t="shared" si="202"/>
        <v>0</v>
      </c>
      <c r="Q211" s="136">
        <f t="shared" si="202"/>
        <v>0</v>
      </c>
      <c r="R211" s="136">
        <f t="shared" si="202"/>
        <v>0</v>
      </c>
      <c r="S211" s="136">
        <f t="shared" si="202"/>
        <v>0</v>
      </c>
      <c r="T211" s="136">
        <f t="shared" si="202"/>
        <v>0</v>
      </c>
      <c r="U211" s="136">
        <f t="shared" si="202"/>
        <v>0</v>
      </c>
      <c r="V211" s="136">
        <f t="shared" si="202"/>
        <v>0</v>
      </c>
      <c r="W211" s="136">
        <f t="shared" si="202"/>
        <v>0</v>
      </c>
      <c r="X211" s="136">
        <f t="shared" si="202"/>
        <v>0</v>
      </c>
      <c r="Y211" s="136">
        <f t="shared" si="202"/>
        <v>0</v>
      </c>
      <c r="Z211" s="136">
        <f t="shared" si="202"/>
        <v>0</v>
      </c>
      <c r="AA211" s="136">
        <f t="shared" si="202"/>
        <v>0</v>
      </c>
      <c r="AB211" s="136">
        <f t="shared" si="202"/>
        <v>0</v>
      </c>
      <c r="AC211" s="136">
        <f t="shared" si="202"/>
        <v>0</v>
      </c>
      <c r="AD211" s="136">
        <f t="shared" si="202"/>
        <v>0</v>
      </c>
      <c r="AE211" s="136">
        <f t="shared" si="202"/>
        <v>0</v>
      </c>
      <c r="AF211" s="136">
        <f t="shared" si="202"/>
        <v>0</v>
      </c>
      <c r="AG211" s="136">
        <f t="shared" si="202"/>
        <v>0</v>
      </c>
      <c r="AH211" s="136">
        <f t="shared" si="202"/>
        <v>0</v>
      </c>
      <c r="AI211" s="136">
        <f t="shared" si="202"/>
        <v>0</v>
      </c>
      <c r="AJ211" s="136">
        <f t="shared" si="202"/>
        <v>0</v>
      </c>
      <c r="AK211" s="136">
        <f t="shared" si="202"/>
        <v>0</v>
      </c>
      <c r="AL211" s="136">
        <f t="shared" si="202"/>
        <v>0</v>
      </c>
      <c r="AM211" s="136">
        <f t="shared" si="202"/>
        <v>0</v>
      </c>
      <c r="AN211" s="136">
        <f t="shared" si="202"/>
        <v>0</v>
      </c>
      <c r="AO211" s="136">
        <f t="shared" si="202"/>
        <v>0</v>
      </c>
      <c r="AP211" s="136">
        <f t="shared" si="202"/>
        <v>0</v>
      </c>
      <c r="AQ211" s="136">
        <f t="shared" si="202"/>
        <v>0</v>
      </c>
      <c r="AR211" s="136">
        <f t="shared" si="202"/>
        <v>0</v>
      </c>
      <c r="AS211" s="136">
        <f t="shared" si="202"/>
        <v>0</v>
      </c>
      <c r="AT211" s="136">
        <f t="shared" si="202"/>
        <v>0</v>
      </c>
      <c r="AU211" s="136">
        <f t="shared" si="202"/>
        <v>0</v>
      </c>
      <c r="AV211" s="136">
        <f t="shared" si="202"/>
        <v>0</v>
      </c>
      <c r="AW211" s="136">
        <f t="shared" si="202"/>
        <v>0</v>
      </c>
      <c r="AX211" s="136">
        <f t="shared" si="202"/>
        <v>0</v>
      </c>
      <c r="AY211" s="136">
        <f t="shared" si="202"/>
        <v>0</v>
      </c>
      <c r="AZ211" s="136">
        <f t="shared" si="202"/>
        <v>0</v>
      </c>
      <c r="BA211" s="136">
        <f t="shared" si="202"/>
        <v>0</v>
      </c>
      <c r="BB211" s="105" t="s">
        <v>212</v>
      </c>
      <c r="BC211" s="104"/>
      <c r="BD211" s="143"/>
      <c r="BE211" s="132">
        <v>2016</v>
      </c>
      <c r="BF211" s="134"/>
      <c r="BG211" s="134"/>
    </row>
    <row r="212" spans="1:59" s="124" customFormat="1" ht="22.2" customHeight="1">
      <c r="A212" s="419" t="s">
        <v>84</v>
      </c>
      <c r="B212" s="68" t="s">
        <v>334</v>
      </c>
      <c r="C212" s="106"/>
      <c r="D212" s="106">
        <f>SUM(E212:BA212)</f>
        <v>0</v>
      </c>
      <c r="E212" s="106"/>
      <c r="F212" s="106"/>
      <c r="G212" s="106"/>
      <c r="H212" s="106"/>
      <c r="I212" s="106"/>
      <c r="J212" s="106"/>
      <c r="K212" s="106"/>
      <c r="L212" s="292"/>
      <c r="M212" s="106"/>
      <c r="N212" s="106"/>
      <c r="O212" s="106"/>
      <c r="P212" s="106"/>
      <c r="Q212" s="106"/>
      <c r="R212" s="106"/>
      <c r="S212" s="106"/>
      <c r="T212" s="106"/>
      <c r="U212" s="106"/>
      <c r="V212" s="106"/>
      <c r="W212" s="106"/>
      <c r="X212" s="106"/>
      <c r="Y212" s="106"/>
      <c r="Z212" s="106"/>
      <c r="AA212" s="106"/>
      <c r="AB212" s="106"/>
      <c r="AC212" s="106"/>
      <c r="AD212" s="106"/>
      <c r="AE212" s="106"/>
      <c r="AF212" s="106"/>
      <c r="AG212" s="297"/>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5" t="s">
        <v>212</v>
      </c>
      <c r="BC212" s="104"/>
      <c r="BD212" s="104"/>
      <c r="BE212" s="132">
        <v>2016</v>
      </c>
      <c r="BF212" s="104"/>
      <c r="BG212" s="104"/>
    </row>
    <row r="213" spans="1:59" s="124" customFormat="1" ht="22.2" customHeight="1">
      <c r="A213" s="419"/>
      <c r="B213" s="68"/>
      <c r="C213" s="106"/>
      <c r="D213" s="106"/>
      <c r="E213" s="106"/>
      <c r="F213" s="106"/>
      <c r="G213" s="106"/>
      <c r="H213" s="106"/>
      <c r="I213" s="106"/>
      <c r="J213" s="106"/>
      <c r="K213" s="106"/>
      <c r="L213" s="292"/>
      <c r="M213" s="106"/>
      <c r="N213" s="106"/>
      <c r="O213" s="106"/>
      <c r="P213" s="106"/>
      <c r="Q213" s="106"/>
      <c r="R213" s="106"/>
      <c r="S213" s="106"/>
      <c r="T213" s="106"/>
      <c r="U213" s="106"/>
      <c r="V213" s="106"/>
      <c r="W213" s="106"/>
      <c r="X213" s="106"/>
      <c r="Y213" s="106"/>
      <c r="Z213" s="106"/>
      <c r="AA213" s="106"/>
      <c r="AB213" s="106"/>
      <c r="AC213" s="106"/>
      <c r="AD213" s="106"/>
      <c r="AE213" s="106"/>
      <c r="AF213" s="106"/>
      <c r="AG213" s="297"/>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5"/>
      <c r="BC213" s="104"/>
      <c r="BD213" s="104"/>
      <c r="BE213" s="132"/>
      <c r="BF213" s="104"/>
      <c r="BG213" s="104"/>
    </row>
    <row r="214" spans="1:59" s="124" customFormat="1" ht="22.2" customHeight="1">
      <c r="A214" s="419" t="s">
        <v>84</v>
      </c>
      <c r="B214" s="68" t="s">
        <v>442</v>
      </c>
      <c r="C214" s="106"/>
      <c r="D214" s="106">
        <f>SUM(E214:BA214)</f>
        <v>0</v>
      </c>
      <c r="E214" s="106"/>
      <c r="F214" s="106"/>
      <c r="G214" s="106"/>
      <c r="H214" s="106"/>
      <c r="I214" s="106"/>
      <c r="J214" s="106"/>
      <c r="K214" s="106"/>
      <c r="L214" s="292"/>
      <c r="M214" s="106"/>
      <c r="N214" s="106"/>
      <c r="O214" s="106"/>
      <c r="P214" s="106"/>
      <c r="Q214" s="106"/>
      <c r="R214" s="106"/>
      <c r="S214" s="106"/>
      <c r="T214" s="106"/>
      <c r="U214" s="106"/>
      <c r="V214" s="106"/>
      <c r="W214" s="106"/>
      <c r="X214" s="106"/>
      <c r="Y214" s="106"/>
      <c r="Z214" s="106"/>
      <c r="AA214" s="106"/>
      <c r="AB214" s="106"/>
      <c r="AC214" s="106"/>
      <c r="AD214" s="106"/>
      <c r="AE214" s="106"/>
      <c r="AF214" s="106"/>
      <c r="AG214" s="297"/>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5" t="s">
        <v>212</v>
      </c>
      <c r="BC214" s="104"/>
      <c r="BD214" s="104"/>
      <c r="BE214" s="132">
        <v>2016</v>
      </c>
      <c r="BF214" s="104"/>
      <c r="BG214" s="104"/>
    </row>
    <row r="215" spans="1:59" s="126" customFormat="1" ht="22.2" customHeight="1">
      <c r="A215" s="418" t="s">
        <v>86</v>
      </c>
      <c r="B215" s="262" t="s">
        <v>245</v>
      </c>
      <c r="C215" s="111">
        <f>SUM(C216:C218)</f>
        <v>0</v>
      </c>
      <c r="D215" s="111">
        <f>SUM(D216)</f>
        <v>0</v>
      </c>
      <c r="E215" s="111">
        <f>SUM(E216)</f>
        <v>0</v>
      </c>
      <c r="F215" s="111">
        <f t="shared" ref="F215:BA215" si="203">SUM(F216)</f>
        <v>0</v>
      </c>
      <c r="G215" s="111">
        <f t="shared" si="203"/>
        <v>0</v>
      </c>
      <c r="H215" s="111">
        <f t="shared" si="203"/>
        <v>0</v>
      </c>
      <c r="I215" s="111">
        <f t="shared" si="203"/>
        <v>0</v>
      </c>
      <c r="J215" s="111">
        <f t="shared" si="203"/>
        <v>0</v>
      </c>
      <c r="K215" s="111">
        <f t="shared" si="203"/>
        <v>0</v>
      </c>
      <c r="L215" s="111">
        <f t="shared" si="203"/>
        <v>0</v>
      </c>
      <c r="M215" s="111">
        <f t="shared" si="203"/>
        <v>0</v>
      </c>
      <c r="N215" s="111">
        <f t="shared" si="203"/>
        <v>0</v>
      </c>
      <c r="O215" s="111">
        <f t="shared" si="203"/>
        <v>0</v>
      </c>
      <c r="P215" s="111">
        <f t="shared" si="203"/>
        <v>0</v>
      </c>
      <c r="Q215" s="111">
        <f t="shared" si="203"/>
        <v>0</v>
      </c>
      <c r="R215" s="111">
        <f t="shared" si="203"/>
        <v>0</v>
      </c>
      <c r="S215" s="111">
        <f t="shared" si="203"/>
        <v>0</v>
      </c>
      <c r="T215" s="111">
        <f t="shared" si="203"/>
        <v>0</v>
      </c>
      <c r="U215" s="111">
        <f t="shared" si="203"/>
        <v>0</v>
      </c>
      <c r="V215" s="111">
        <f t="shared" si="203"/>
        <v>0</v>
      </c>
      <c r="W215" s="111">
        <f t="shared" si="203"/>
        <v>0</v>
      </c>
      <c r="X215" s="111">
        <f t="shared" si="203"/>
        <v>0</v>
      </c>
      <c r="Y215" s="111">
        <f t="shared" si="203"/>
        <v>0</v>
      </c>
      <c r="Z215" s="111">
        <f t="shared" si="203"/>
        <v>0</v>
      </c>
      <c r="AA215" s="111">
        <f t="shared" si="203"/>
        <v>0</v>
      </c>
      <c r="AB215" s="111">
        <f t="shared" si="203"/>
        <v>0</v>
      </c>
      <c r="AC215" s="111">
        <f t="shared" si="203"/>
        <v>0</v>
      </c>
      <c r="AD215" s="111">
        <f t="shared" si="203"/>
        <v>0</v>
      </c>
      <c r="AE215" s="111">
        <f t="shared" si="203"/>
        <v>0</v>
      </c>
      <c r="AF215" s="111">
        <f t="shared" si="203"/>
        <v>0</v>
      </c>
      <c r="AG215" s="111">
        <f t="shared" si="203"/>
        <v>0</v>
      </c>
      <c r="AH215" s="111">
        <f t="shared" si="203"/>
        <v>0</v>
      </c>
      <c r="AI215" s="111">
        <f t="shared" si="203"/>
        <v>0</v>
      </c>
      <c r="AJ215" s="111">
        <f t="shared" si="203"/>
        <v>0</v>
      </c>
      <c r="AK215" s="111">
        <f t="shared" si="203"/>
        <v>0</v>
      </c>
      <c r="AL215" s="111">
        <f t="shared" si="203"/>
        <v>0</v>
      </c>
      <c r="AM215" s="111">
        <f t="shared" si="203"/>
        <v>0</v>
      </c>
      <c r="AN215" s="111">
        <f t="shared" si="203"/>
        <v>0</v>
      </c>
      <c r="AO215" s="111">
        <f t="shared" si="203"/>
        <v>0</v>
      </c>
      <c r="AP215" s="111">
        <f t="shared" si="203"/>
        <v>0</v>
      </c>
      <c r="AQ215" s="111">
        <f t="shared" si="203"/>
        <v>0</v>
      </c>
      <c r="AR215" s="111">
        <f t="shared" si="203"/>
        <v>0</v>
      </c>
      <c r="AS215" s="111">
        <f t="shared" si="203"/>
        <v>0</v>
      </c>
      <c r="AT215" s="111">
        <f t="shared" si="203"/>
        <v>0</v>
      </c>
      <c r="AU215" s="111">
        <f t="shared" si="203"/>
        <v>0</v>
      </c>
      <c r="AV215" s="111">
        <f t="shared" si="203"/>
        <v>0</v>
      </c>
      <c r="AW215" s="111">
        <f t="shared" si="203"/>
        <v>0</v>
      </c>
      <c r="AX215" s="111">
        <f t="shared" si="203"/>
        <v>0</v>
      </c>
      <c r="AY215" s="111">
        <f t="shared" si="203"/>
        <v>0</v>
      </c>
      <c r="AZ215" s="111">
        <f t="shared" si="203"/>
        <v>0</v>
      </c>
      <c r="BA215" s="111">
        <f t="shared" si="203"/>
        <v>0</v>
      </c>
      <c r="BB215" s="105" t="s">
        <v>212</v>
      </c>
      <c r="BC215" s="110"/>
      <c r="BD215" s="110"/>
      <c r="BE215" s="132">
        <v>2016</v>
      </c>
      <c r="BF215" s="110"/>
      <c r="BG215" s="110"/>
    </row>
    <row r="216" spans="1:59" s="124" customFormat="1" ht="22.2" customHeight="1">
      <c r="A216" s="419" t="s">
        <v>86</v>
      </c>
      <c r="B216" s="107" t="s">
        <v>282</v>
      </c>
      <c r="C216" s="106"/>
      <c r="D216" s="106">
        <f>SUM(E216:BA216)</f>
        <v>0</v>
      </c>
      <c r="E216" s="106">
        <f>SUM(E217:E218)</f>
        <v>0</v>
      </c>
      <c r="F216" s="106">
        <f t="shared" ref="F216:BA216" si="204">SUM(F217:F218)</f>
        <v>0</v>
      </c>
      <c r="G216" s="106">
        <f t="shared" si="204"/>
        <v>0</v>
      </c>
      <c r="H216" s="106">
        <f t="shared" si="204"/>
        <v>0</v>
      </c>
      <c r="I216" s="106">
        <f t="shared" si="204"/>
        <v>0</v>
      </c>
      <c r="J216" s="106">
        <f t="shared" si="204"/>
        <v>0</v>
      </c>
      <c r="K216" s="106">
        <f t="shared" si="204"/>
        <v>0</v>
      </c>
      <c r="L216" s="106">
        <f t="shared" si="204"/>
        <v>0</v>
      </c>
      <c r="M216" s="106">
        <f t="shared" si="204"/>
        <v>0</v>
      </c>
      <c r="N216" s="106">
        <f t="shared" si="204"/>
        <v>0</v>
      </c>
      <c r="O216" s="106">
        <f t="shared" si="204"/>
        <v>0</v>
      </c>
      <c r="P216" s="106">
        <f t="shared" si="204"/>
        <v>0</v>
      </c>
      <c r="Q216" s="106">
        <f t="shared" si="204"/>
        <v>0</v>
      </c>
      <c r="R216" s="106">
        <f t="shared" si="204"/>
        <v>0</v>
      </c>
      <c r="S216" s="106">
        <f t="shared" si="204"/>
        <v>0</v>
      </c>
      <c r="T216" s="106">
        <f t="shared" si="204"/>
        <v>0</v>
      </c>
      <c r="U216" s="106">
        <f t="shared" si="204"/>
        <v>0</v>
      </c>
      <c r="V216" s="106">
        <f t="shared" si="204"/>
        <v>0</v>
      </c>
      <c r="W216" s="106">
        <f t="shared" si="204"/>
        <v>0</v>
      </c>
      <c r="X216" s="106">
        <f t="shared" si="204"/>
        <v>0</v>
      </c>
      <c r="Y216" s="106">
        <f t="shared" si="204"/>
        <v>0</v>
      </c>
      <c r="Z216" s="106">
        <f t="shared" si="204"/>
        <v>0</v>
      </c>
      <c r="AA216" s="106">
        <f t="shared" si="204"/>
        <v>0</v>
      </c>
      <c r="AB216" s="106">
        <f t="shared" si="204"/>
        <v>0</v>
      </c>
      <c r="AC216" s="106">
        <f t="shared" si="204"/>
        <v>0</v>
      </c>
      <c r="AD216" s="106">
        <f t="shared" si="204"/>
        <v>0</v>
      </c>
      <c r="AE216" s="106">
        <f t="shared" si="204"/>
        <v>0</v>
      </c>
      <c r="AF216" s="106">
        <f t="shared" si="204"/>
        <v>0</v>
      </c>
      <c r="AG216" s="106">
        <f t="shared" si="204"/>
        <v>0</v>
      </c>
      <c r="AH216" s="106">
        <f t="shared" si="204"/>
        <v>0</v>
      </c>
      <c r="AI216" s="106">
        <f t="shared" si="204"/>
        <v>0</v>
      </c>
      <c r="AJ216" s="106">
        <f t="shared" si="204"/>
        <v>0</v>
      </c>
      <c r="AK216" s="106">
        <f t="shared" si="204"/>
        <v>0</v>
      </c>
      <c r="AL216" s="106">
        <f t="shared" si="204"/>
        <v>0</v>
      </c>
      <c r="AM216" s="106">
        <f t="shared" si="204"/>
        <v>0</v>
      </c>
      <c r="AN216" s="106">
        <f t="shared" si="204"/>
        <v>0</v>
      </c>
      <c r="AO216" s="106">
        <f t="shared" si="204"/>
        <v>0</v>
      </c>
      <c r="AP216" s="106">
        <f t="shared" si="204"/>
        <v>0</v>
      </c>
      <c r="AQ216" s="106">
        <f t="shared" si="204"/>
        <v>0</v>
      </c>
      <c r="AR216" s="106">
        <f t="shared" si="204"/>
        <v>0</v>
      </c>
      <c r="AS216" s="106">
        <f t="shared" si="204"/>
        <v>0</v>
      </c>
      <c r="AT216" s="106">
        <f t="shared" si="204"/>
        <v>0</v>
      </c>
      <c r="AU216" s="106">
        <f t="shared" si="204"/>
        <v>0</v>
      </c>
      <c r="AV216" s="106">
        <f t="shared" si="204"/>
        <v>0</v>
      </c>
      <c r="AW216" s="106">
        <f t="shared" si="204"/>
        <v>0</v>
      </c>
      <c r="AX216" s="106">
        <f t="shared" si="204"/>
        <v>0</v>
      </c>
      <c r="AY216" s="106">
        <f t="shared" si="204"/>
        <v>0</v>
      </c>
      <c r="AZ216" s="106">
        <f t="shared" si="204"/>
        <v>0</v>
      </c>
      <c r="BA216" s="106">
        <f t="shared" si="204"/>
        <v>0</v>
      </c>
      <c r="BB216" s="105" t="s">
        <v>212</v>
      </c>
      <c r="BC216" s="104"/>
      <c r="BD216" s="104"/>
      <c r="BE216" s="132">
        <v>2016</v>
      </c>
      <c r="BF216" s="104"/>
      <c r="BG216" s="104"/>
    </row>
    <row r="217" spans="1:59" s="124" customFormat="1" ht="22.2" customHeight="1">
      <c r="A217" s="419" t="s">
        <v>86</v>
      </c>
      <c r="B217" s="107"/>
      <c r="C217" s="106"/>
      <c r="D217" s="106">
        <f>SUM(E217:BA217)</f>
        <v>0</v>
      </c>
      <c r="E217" s="106"/>
      <c r="F217" s="106"/>
      <c r="G217" s="106"/>
      <c r="H217" s="106"/>
      <c r="I217" s="106"/>
      <c r="J217" s="106"/>
      <c r="K217" s="106"/>
      <c r="L217" s="292"/>
      <c r="M217" s="106"/>
      <c r="N217" s="106"/>
      <c r="O217" s="106"/>
      <c r="P217" s="106"/>
      <c r="Q217" s="106"/>
      <c r="R217" s="106"/>
      <c r="S217" s="106"/>
      <c r="T217" s="106"/>
      <c r="U217" s="106"/>
      <c r="V217" s="106"/>
      <c r="W217" s="106"/>
      <c r="X217" s="106"/>
      <c r="Y217" s="106"/>
      <c r="Z217" s="106"/>
      <c r="AA217" s="106"/>
      <c r="AB217" s="106"/>
      <c r="AC217" s="106"/>
      <c r="AD217" s="106"/>
      <c r="AE217" s="106"/>
      <c r="AF217" s="106"/>
      <c r="AG217" s="297"/>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5" t="s">
        <v>212</v>
      </c>
      <c r="BC217" s="104"/>
      <c r="BD217" s="104"/>
      <c r="BE217" s="132">
        <v>2016</v>
      </c>
      <c r="BF217" s="104"/>
      <c r="BG217" s="104"/>
    </row>
    <row r="218" spans="1:59" s="124" customFormat="1" ht="22.2" customHeight="1">
      <c r="A218" s="419" t="s">
        <v>86</v>
      </c>
      <c r="B218" s="107"/>
      <c r="C218" s="106"/>
      <c r="D218" s="106">
        <f>SUM(E218:BA218)</f>
        <v>0</v>
      </c>
      <c r="E218" s="106"/>
      <c r="F218" s="106"/>
      <c r="G218" s="106"/>
      <c r="H218" s="106"/>
      <c r="I218" s="106"/>
      <c r="J218" s="106"/>
      <c r="K218" s="106"/>
      <c r="L218" s="292"/>
      <c r="M218" s="106"/>
      <c r="N218" s="106"/>
      <c r="O218" s="106"/>
      <c r="P218" s="106"/>
      <c r="Q218" s="106"/>
      <c r="R218" s="106"/>
      <c r="S218" s="106"/>
      <c r="T218" s="106"/>
      <c r="U218" s="106"/>
      <c r="V218" s="106"/>
      <c r="W218" s="106"/>
      <c r="X218" s="106"/>
      <c r="Y218" s="106"/>
      <c r="Z218" s="106"/>
      <c r="AA218" s="106"/>
      <c r="AB218" s="106"/>
      <c r="AC218" s="106"/>
      <c r="AD218" s="106"/>
      <c r="AE218" s="106"/>
      <c r="AF218" s="106"/>
      <c r="AG218" s="297"/>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5" t="s">
        <v>212</v>
      </c>
      <c r="BC218" s="104"/>
      <c r="BD218" s="104"/>
      <c r="BE218" s="132">
        <v>2016</v>
      </c>
      <c r="BF218" s="104"/>
      <c r="BG218" s="104"/>
    </row>
    <row r="219" spans="1:59" s="126" customFormat="1" ht="22.2" customHeight="1">
      <c r="A219" s="418" t="s">
        <v>351</v>
      </c>
      <c r="B219" s="262" t="s">
        <v>390</v>
      </c>
      <c r="C219" s="111">
        <f>SUM(C220:C225)</f>
        <v>0</v>
      </c>
      <c r="D219" s="111">
        <f>SUM(D220,D223)</f>
        <v>0</v>
      </c>
      <c r="E219" s="111">
        <f>SUM(E220,E223)</f>
        <v>0</v>
      </c>
      <c r="F219" s="111">
        <f t="shared" ref="F219:BA219" si="205">SUM(F220,F223)</f>
        <v>0</v>
      </c>
      <c r="G219" s="111">
        <f t="shared" si="205"/>
        <v>0</v>
      </c>
      <c r="H219" s="111">
        <f t="shared" si="205"/>
        <v>0</v>
      </c>
      <c r="I219" s="111">
        <f t="shared" si="205"/>
        <v>0</v>
      </c>
      <c r="J219" s="111">
        <f t="shared" si="205"/>
        <v>0</v>
      </c>
      <c r="K219" s="111">
        <f t="shared" si="205"/>
        <v>0</v>
      </c>
      <c r="L219" s="111">
        <f t="shared" si="205"/>
        <v>0</v>
      </c>
      <c r="M219" s="111">
        <f t="shared" si="205"/>
        <v>0</v>
      </c>
      <c r="N219" s="111">
        <f t="shared" si="205"/>
        <v>0</v>
      </c>
      <c r="O219" s="111">
        <f t="shared" si="205"/>
        <v>0</v>
      </c>
      <c r="P219" s="111">
        <f t="shared" si="205"/>
        <v>0</v>
      </c>
      <c r="Q219" s="111">
        <f t="shared" si="205"/>
        <v>0</v>
      </c>
      <c r="R219" s="111">
        <f t="shared" si="205"/>
        <v>0</v>
      </c>
      <c r="S219" s="111">
        <f t="shared" si="205"/>
        <v>0</v>
      </c>
      <c r="T219" s="111">
        <f t="shared" si="205"/>
        <v>0</v>
      </c>
      <c r="U219" s="111">
        <f t="shared" si="205"/>
        <v>0</v>
      </c>
      <c r="V219" s="111">
        <f t="shared" si="205"/>
        <v>0</v>
      </c>
      <c r="W219" s="111">
        <f t="shared" si="205"/>
        <v>0</v>
      </c>
      <c r="X219" s="111">
        <f t="shared" si="205"/>
        <v>0</v>
      </c>
      <c r="Y219" s="111">
        <f t="shared" si="205"/>
        <v>0</v>
      </c>
      <c r="Z219" s="111">
        <f t="shared" si="205"/>
        <v>0</v>
      </c>
      <c r="AA219" s="111">
        <f t="shared" si="205"/>
        <v>0</v>
      </c>
      <c r="AB219" s="111">
        <f t="shared" si="205"/>
        <v>0</v>
      </c>
      <c r="AC219" s="111">
        <f t="shared" si="205"/>
        <v>0</v>
      </c>
      <c r="AD219" s="111">
        <f t="shared" si="205"/>
        <v>0</v>
      </c>
      <c r="AE219" s="111">
        <f t="shared" si="205"/>
        <v>0</v>
      </c>
      <c r="AF219" s="111">
        <f t="shared" si="205"/>
        <v>0</v>
      </c>
      <c r="AG219" s="111">
        <f t="shared" si="205"/>
        <v>0</v>
      </c>
      <c r="AH219" s="111">
        <f t="shared" si="205"/>
        <v>0</v>
      </c>
      <c r="AI219" s="111">
        <f t="shared" si="205"/>
        <v>0</v>
      </c>
      <c r="AJ219" s="111">
        <f t="shared" si="205"/>
        <v>0</v>
      </c>
      <c r="AK219" s="111">
        <f t="shared" si="205"/>
        <v>0</v>
      </c>
      <c r="AL219" s="111">
        <f t="shared" si="205"/>
        <v>0</v>
      </c>
      <c r="AM219" s="111">
        <f t="shared" si="205"/>
        <v>0</v>
      </c>
      <c r="AN219" s="111">
        <f t="shared" si="205"/>
        <v>0</v>
      </c>
      <c r="AO219" s="111">
        <f t="shared" si="205"/>
        <v>0</v>
      </c>
      <c r="AP219" s="111">
        <f t="shared" si="205"/>
        <v>0</v>
      </c>
      <c r="AQ219" s="111">
        <f t="shared" si="205"/>
        <v>0</v>
      </c>
      <c r="AR219" s="111">
        <f t="shared" si="205"/>
        <v>0</v>
      </c>
      <c r="AS219" s="111">
        <f t="shared" si="205"/>
        <v>0</v>
      </c>
      <c r="AT219" s="111">
        <f t="shared" si="205"/>
        <v>0</v>
      </c>
      <c r="AU219" s="111">
        <f t="shared" si="205"/>
        <v>0</v>
      </c>
      <c r="AV219" s="111">
        <f t="shared" si="205"/>
        <v>0</v>
      </c>
      <c r="AW219" s="111">
        <f t="shared" si="205"/>
        <v>0</v>
      </c>
      <c r="AX219" s="111">
        <f t="shared" si="205"/>
        <v>0</v>
      </c>
      <c r="AY219" s="111">
        <f t="shared" si="205"/>
        <v>0</v>
      </c>
      <c r="AZ219" s="111">
        <f t="shared" si="205"/>
        <v>0</v>
      </c>
      <c r="BA219" s="111">
        <f t="shared" si="205"/>
        <v>0</v>
      </c>
      <c r="BB219" s="105" t="s">
        <v>212</v>
      </c>
      <c r="BC219" s="110"/>
      <c r="BD219" s="110"/>
      <c r="BE219" s="132">
        <v>2016</v>
      </c>
      <c r="BF219" s="110"/>
      <c r="BG219" s="110"/>
    </row>
    <row r="220" spans="1:59" s="124" customFormat="1" ht="22.2" customHeight="1">
      <c r="A220" s="418" t="s">
        <v>351</v>
      </c>
      <c r="B220" s="112" t="s">
        <v>281</v>
      </c>
      <c r="C220" s="106"/>
      <c r="D220" s="106">
        <f t="shared" ref="D220:D225" si="206">SUM(E220:BA220)</f>
        <v>0</v>
      </c>
      <c r="E220" s="106">
        <f>SUM(E221:E222)</f>
        <v>0</v>
      </c>
      <c r="F220" s="106">
        <f t="shared" ref="F220:BA220" si="207">SUM(F221:F222)</f>
        <v>0</v>
      </c>
      <c r="G220" s="106">
        <f t="shared" si="207"/>
        <v>0</v>
      </c>
      <c r="H220" s="106">
        <f t="shared" si="207"/>
        <v>0</v>
      </c>
      <c r="I220" s="106">
        <f t="shared" si="207"/>
        <v>0</v>
      </c>
      <c r="J220" s="106">
        <f t="shared" si="207"/>
        <v>0</v>
      </c>
      <c r="K220" s="106">
        <f t="shared" si="207"/>
        <v>0</v>
      </c>
      <c r="L220" s="106">
        <f t="shared" si="207"/>
        <v>0</v>
      </c>
      <c r="M220" s="106">
        <f t="shared" si="207"/>
        <v>0</v>
      </c>
      <c r="N220" s="106">
        <f t="shared" si="207"/>
        <v>0</v>
      </c>
      <c r="O220" s="106">
        <f t="shared" si="207"/>
        <v>0</v>
      </c>
      <c r="P220" s="106">
        <f t="shared" si="207"/>
        <v>0</v>
      </c>
      <c r="Q220" s="106">
        <f t="shared" si="207"/>
        <v>0</v>
      </c>
      <c r="R220" s="106">
        <f t="shared" si="207"/>
        <v>0</v>
      </c>
      <c r="S220" s="106">
        <f t="shared" si="207"/>
        <v>0</v>
      </c>
      <c r="T220" s="106">
        <f t="shared" si="207"/>
        <v>0</v>
      </c>
      <c r="U220" s="106">
        <f t="shared" si="207"/>
        <v>0</v>
      </c>
      <c r="V220" s="106">
        <f t="shared" si="207"/>
        <v>0</v>
      </c>
      <c r="W220" s="106">
        <f t="shared" si="207"/>
        <v>0</v>
      </c>
      <c r="X220" s="106">
        <f t="shared" si="207"/>
        <v>0</v>
      </c>
      <c r="Y220" s="106">
        <f t="shared" si="207"/>
        <v>0</v>
      </c>
      <c r="Z220" s="106">
        <f t="shared" si="207"/>
        <v>0</v>
      </c>
      <c r="AA220" s="106">
        <f t="shared" si="207"/>
        <v>0</v>
      </c>
      <c r="AB220" s="106">
        <f t="shared" si="207"/>
        <v>0</v>
      </c>
      <c r="AC220" s="106">
        <f t="shared" si="207"/>
        <v>0</v>
      </c>
      <c r="AD220" s="106">
        <f t="shared" si="207"/>
        <v>0</v>
      </c>
      <c r="AE220" s="106">
        <f t="shared" si="207"/>
        <v>0</v>
      </c>
      <c r="AF220" s="106">
        <f t="shared" si="207"/>
        <v>0</v>
      </c>
      <c r="AG220" s="106">
        <f t="shared" si="207"/>
        <v>0</v>
      </c>
      <c r="AH220" s="106">
        <f t="shared" si="207"/>
        <v>0</v>
      </c>
      <c r="AI220" s="106">
        <f t="shared" si="207"/>
        <v>0</v>
      </c>
      <c r="AJ220" s="106">
        <f t="shared" si="207"/>
        <v>0</v>
      </c>
      <c r="AK220" s="106">
        <f t="shared" si="207"/>
        <v>0</v>
      </c>
      <c r="AL220" s="106">
        <f t="shared" si="207"/>
        <v>0</v>
      </c>
      <c r="AM220" s="106">
        <f t="shared" si="207"/>
        <v>0</v>
      </c>
      <c r="AN220" s="106">
        <f t="shared" si="207"/>
        <v>0</v>
      </c>
      <c r="AO220" s="106">
        <f t="shared" si="207"/>
        <v>0</v>
      </c>
      <c r="AP220" s="106">
        <f t="shared" si="207"/>
        <v>0</v>
      </c>
      <c r="AQ220" s="106">
        <f t="shared" si="207"/>
        <v>0</v>
      </c>
      <c r="AR220" s="106">
        <f t="shared" si="207"/>
        <v>0</v>
      </c>
      <c r="AS220" s="106">
        <f t="shared" si="207"/>
        <v>0</v>
      </c>
      <c r="AT220" s="106">
        <f t="shared" si="207"/>
        <v>0</v>
      </c>
      <c r="AU220" s="106">
        <f t="shared" si="207"/>
        <v>0</v>
      </c>
      <c r="AV220" s="106">
        <f t="shared" si="207"/>
        <v>0</v>
      </c>
      <c r="AW220" s="106">
        <f t="shared" si="207"/>
        <v>0</v>
      </c>
      <c r="AX220" s="106">
        <f t="shared" si="207"/>
        <v>0</v>
      </c>
      <c r="AY220" s="106">
        <f t="shared" si="207"/>
        <v>0</v>
      </c>
      <c r="AZ220" s="106">
        <f t="shared" si="207"/>
        <v>0</v>
      </c>
      <c r="BA220" s="106">
        <f t="shared" si="207"/>
        <v>0</v>
      </c>
      <c r="BB220" s="105" t="s">
        <v>212</v>
      </c>
      <c r="BC220" s="104"/>
      <c r="BD220" s="104"/>
      <c r="BE220" s="132">
        <v>2016</v>
      </c>
      <c r="BF220" s="104"/>
      <c r="BG220" s="104"/>
    </row>
    <row r="221" spans="1:59" s="124" customFormat="1" ht="22.2" customHeight="1">
      <c r="A221" s="418" t="s">
        <v>351</v>
      </c>
      <c r="B221" s="107"/>
      <c r="C221" s="106"/>
      <c r="D221" s="106">
        <f t="shared" si="206"/>
        <v>0</v>
      </c>
      <c r="E221" s="106"/>
      <c r="F221" s="106"/>
      <c r="G221" s="106"/>
      <c r="H221" s="106"/>
      <c r="I221" s="106"/>
      <c r="J221" s="106"/>
      <c r="K221" s="106"/>
      <c r="L221" s="292"/>
      <c r="M221" s="106"/>
      <c r="N221" s="106"/>
      <c r="O221" s="106"/>
      <c r="P221" s="106"/>
      <c r="Q221" s="106"/>
      <c r="R221" s="106"/>
      <c r="S221" s="106"/>
      <c r="T221" s="106"/>
      <c r="U221" s="106"/>
      <c r="V221" s="106"/>
      <c r="W221" s="106"/>
      <c r="X221" s="106"/>
      <c r="Y221" s="106"/>
      <c r="Z221" s="106"/>
      <c r="AA221" s="106"/>
      <c r="AB221" s="106"/>
      <c r="AC221" s="106"/>
      <c r="AD221" s="106"/>
      <c r="AE221" s="106"/>
      <c r="AF221" s="106"/>
      <c r="AG221" s="297"/>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5" t="s">
        <v>212</v>
      </c>
      <c r="BC221" s="104"/>
      <c r="BD221" s="104"/>
      <c r="BE221" s="132">
        <v>2016</v>
      </c>
      <c r="BF221" s="104"/>
      <c r="BG221" s="104"/>
    </row>
    <row r="222" spans="1:59" s="124" customFormat="1" ht="22.2" customHeight="1">
      <c r="A222" s="418" t="s">
        <v>351</v>
      </c>
      <c r="B222" s="107"/>
      <c r="C222" s="106"/>
      <c r="D222" s="106">
        <f t="shared" si="206"/>
        <v>0</v>
      </c>
      <c r="E222" s="106"/>
      <c r="F222" s="106"/>
      <c r="G222" s="106"/>
      <c r="H222" s="106"/>
      <c r="I222" s="106"/>
      <c r="J222" s="106"/>
      <c r="K222" s="106"/>
      <c r="L222" s="292"/>
      <c r="M222" s="106"/>
      <c r="N222" s="106"/>
      <c r="O222" s="106"/>
      <c r="P222" s="106"/>
      <c r="Q222" s="106"/>
      <c r="R222" s="106"/>
      <c r="S222" s="106"/>
      <c r="T222" s="106"/>
      <c r="U222" s="106"/>
      <c r="V222" s="106"/>
      <c r="W222" s="106"/>
      <c r="X222" s="106"/>
      <c r="Y222" s="106"/>
      <c r="Z222" s="106"/>
      <c r="AA222" s="106"/>
      <c r="AB222" s="106"/>
      <c r="AC222" s="106"/>
      <c r="AD222" s="106"/>
      <c r="AE222" s="106"/>
      <c r="AF222" s="106"/>
      <c r="AG222" s="297"/>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5"/>
      <c r="BC222" s="104"/>
      <c r="BD222" s="104"/>
      <c r="BE222" s="132"/>
      <c r="BF222" s="104"/>
      <c r="BG222" s="104"/>
    </row>
    <row r="223" spans="1:59" s="124" customFormat="1" ht="22.2" customHeight="1">
      <c r="A223" s="418" t="s">
        <v>351</v>
      </c>
      <c r="B223" s="112" t="s">
        <v>282</v>
      </c>
      <c r="C223" s="106"/>
      <c r="D223" s="106">
        <f t="shared" si="206"/>
        <v>0</v>
      </c>
      <c r="E223" s="106">
        <f>SUM(E224:E225)</f>
        <v>0</v>
      </c>
      <c r="F223" s="106">
        <f t="shared" ref="F223:BA223" si="208">SUM(F224:F225)</f>
        <v>0</v>
      </c>
      <c r="G223" s="106">
        <f t="shared" si="208"/>
        <v>0</v>
      </c>
      <c r="H223" s="106">
        <f t="shared" si="208"/>
        <v>0</v>
      </c>
      <c r="I223" s="106">
        <f t="shared" si="208"/>
        <v>0</v>
      </c>
      <c r="J223" s="106">
        <f t="shared" si="208"/>
        <v>0</v>
      </c>
      <c r="K223" s="106">
        <f t="shared" si="208"/>
        <v>0</v>
      </c>
      <c r="L223" s="106">
        <f t="shared" si="208"/>
        <v>0</v>
      </c>
      <c r="M223" s="106">
        <f t="shared" si="208"/>
        <v>0</v>
      </c>
      <c r="N223" s="106">
        <f t="shared" si="208"/>
        <v>0</v>
      </c>
      <c r="O223" s="106">
        <f t="shared" si="208"/>
        <v>0</v>
      </c>
      <c r="P223" s="106">
        <f t="shared" si="208"/>
        <v>0</v>
      </c>
      <c r="Q223" s="106">
        <f t="shared" si="208"/>
        <v>0</v>
      </c>
      <c r="R223" s="106">
        <f t="shared" si="208"/>
        <v>0</v>
      </c>
      <c r="S223" s="106">
        <f t="shared" si="208"/>
        <v>0</v>
      </c>
      <c r="T223" s="106">
        <f t="shared" si="208"/>
        <v>0</v>
      </c>
      <c r="U223" s="106">
        <f t="shared" si="208"/>
        <v>0</v>
      </c>
      <c r="V223" s="106">
        <f t="shared" si="208"/>
        <v>0</v>
      </c>
      <c r="W223" s="106">
        <f t="shared" si="208"/>
        <v>0</v>
      </c>
      <c r="X223" s="106">
        <f t="shared" si="208"/>
        <v>0</v>
      </c>
      <c r="Y223" s="106">
        <f t="shared" si="208"/>
        <v>0</v>
      </c>
      <c r="Z223" s="106">
        <f t="shared" si="208"/>
        <v>0</v>
      </c>
      <c r="AA223" s="106">
        <f t="shared" si="208"/>
        <v>0</v>
      </c>
      <c r="AB223" s="106">
        <f t="shared" si="208"/>
        <v>0</v>
      </c>
      <c r="AC223" s="106">
        <f t="shared" si="208"/>
        <v>0</v>
      </c>
      <c r="AD223" s="106">
        <f t="shared" si="208"/>
        <v>0</v>
      </c>
      <c r="AE223" s="106">
        <f t="shared" si="208"/>
        <v>0</v>
      </c>
      <c r="AF223" s="106">
        <f t="shared" si="208"/>
        <v>0</v>
      </c>
      <c r="AG223" s="106">
        <f t="shared" si="208"/>
        <v>0</v>
      </c>
      <c r="AH223" s="106">
        <f t="shared" si="208"/>
        <v>0</v>
      </c>
      <c r="AI223" s="106">
        <f t="shared" si="208"/>
        <v>0</v>
      </c>
      <c r="AJ223" s="106">
        <f t="shared" si="208"/>
        <v>0</v>
      </c>
      <c r="AK223" s="106">
        <f t="shared" si="208"/>
        <v>0</v>
      </c>
      <c r="AL223" s="106">
        <f t="shared" si="208"/>
        <v>0</v>
      </c>
      <c r="AM223" s="106">
        <f t="shared" si="208"/>
        <v>0</v>
      </c>
      <c r="AN223" s="106">
        <f t="shared" si="208"/>
        <v>0</v>
      </c>
      <c r="AO223" s="106">
        <f t="shared" si="208"/>
        <v>0</v>
      </c>
      <c r="AP223" s="106">
        <f t="shared" si="208"/>
        <v>0</v>
      </c>
      <c r="AQ223" s="106">
        <f t="shared" si="208"/>
        <v>0</v>
      </c>
      <c r="AR223" s="106">
        <f t="shared" si="208"/>
        <v>0</v>
      </c>
      <c r="AS223" s="106">
        <f t="shared" si="208"/>
        <v>0</v>
      </c>
      <c r="AT223" s="106">
        <f t="shared" si="208"/>
        <v>0</v>
      </c>
      <c r="AU223" s="106">
        <f t="shared" si="208"/>
        <v>0</v>
      </c>
      <c r="AV223" s="106">
        <f t="shared" si="208"/>
        <v>0</v>
      </c>
      <c r="AW223" s="106">
        <f t="shared" si="208"/>
        <v>0</v>
      </c>
      <c r="AX223" s="106">
        <f t="shared" si="208"/>
        <v>0</v>
      </c>
      <c r="AY223" s="106">
        <f t="shared" si="208"/>
        <v>0</v>
      </c>
      <c r="AZ223" s="106">
        <f t="shared" si="208"/>
        <v>0</v>
      </c>
      <c r="BA223" s="106">
        <f t="shared" si="208"/>
        <v>0</v>
      </c>
      <c r="BB223" s="105"/>
      <c r="BC223" s="104"/>
      <c r="BD223" s="104"/>
      <c r="BE223" s="132"/>
      <c r="BF223" s="104"/>
      <c r="BG223" s="104"/>
    </row>
    <row r="224" spans="1:59" s="124" customFormat="1" ht="22.2" customHeight="1">
      <c r="A224" s="418" t="s">
        <v>351</v>
      </c>
      <c r="B224" s="107"/>
      <c r="C224" s="106"/>
      <c r="D224" s="106">
        <f t="shared" si="206"/>
        <v>0</v>
      </c>
      <c r="E224" s="106"/>
      <c r="F224" s="106"/>
      <c r="G224" s="106"/>
      <c r="H224" s="106"/>
      <c r="I224" s="106"/>
      <c r="J224" s="106"/>
      <c r="K224" s="106"/>
      <c r="L224" s="292"/>
      <c r="M224" s="106"/>
      <c r="N224" s="106"/>
      <c r="O224" s="106"/>
      <c r="P224" s="106"/>
      <c r="Q224" s="106"/>
      <c r="R224" s="106"/>
      <c r="S224" s="106"/>
      <c r="T224" s="106"/>
      <c r="U224" s="106"/>
      <c r="V224" s="106"/>
      <c r="W224" s="106"/>
      <c r="X224" s="106"/>
      <c r="Y224" s="106"/>
      <c r="Z224" s="106"/>
      <c r="AA224" s="106"/>
      <c r="AB224" s="106"/>
      <c r="AC224" s="106"/>
      <c r="AD224" s="106"/>
      <c r="AE224" s="106"/>
      <c r="AF224" s="106"/>
      <c r="AG224" s="297"/>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5"/>
      <c r="BC224" s="104"/>
      <c r="BD224" s="104"/>
      <c r="BE224" s="132"/>
      <c r="BF224" s="104"/>
      <c r="BG224" s="104"/>
    </row>
    <row r="225" spans="1:59" s="124" customFormat="1" ht="22.2" customHeight="1">
      <c r="A225" s="418" t="s">
        <v>351</v>
      </c>
      <c r="B225" s="107"/>
      <c r="C225" s="106"/>
      <c r="D225" s="106">
        <f t="shared" si="206"/>
        <v>0</v>
      </c>
      <c r="E225" s="106"/>
      <c r="F225" s="106"/>
      <c r="G225" s="106"/>
      <c r="H225" s="106"/>
      <c r="I225" s="106"/>
      <c r="J225" s="106"/>
      <c r="K225" s="106"/>
      <c r="L225" s="292"/>
      <c r="M225" s="106"/>
      <c r="N225" s="106"/>
      <c r="O225" s="106"/>
      <c r="P225" s="106"/>
      <c r="Q225" s="106"/>
      <c r="R225" s="106"/>
      <c r="S225" s="106"/>
      <c r="T225" s="106"/>
      <c r="U225" s="106"/>
      <c r="V225" s="106"/>
      <c r="W225" s="106"/>
      <c r="X225" s="106"/>
      <c r="Y225" s="106"/>
      <c r="Z225" s="106"/>
      <c r="AA225" s="106"/>
      <c r="AB225" s="106"/>
      <c r="AC225" s="106"/>
      <c r="AD225" s="106"/>
      <c r="AE225" s="106"/>
      <c r="AF225" s="106"/>
      <c r="AG225" s="297"/>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5" t="s">
        <v>212</v>
      </c>
      <c r="BC225" s="104"/>
      <c r="BD225" s="104"/>
      <c r="BE225" s="132">
        <v>2016</v>
      </c>
      <c r="BF225" s="104"/>
      <c r="BG225" s="104"/>
    </row>
    <row r="226" spans="1:59" s="126" customFormat="1" ht="22.2" customHeight="1">
      <c r="A226" s="418" t="s">
        <v>89</v>
      </c>
      <c r="B226" s="262" t="s">
        <v>304</v>
      </c>
      <c r="C226" s="111">
        <f>SUM(C227,C230)</f>
        <v>0</v>
      </c>
      <c r="D226" s="111">
        <f t="shared" ref="D226:K226" si="209">SUM(D227,D230)</f>
        <v>0</v>
      </c>
      <c r="E226" s="111">
        <f t="shared" si="209"/>
        <v>0</v>
      </c>
      <c r="F226" s="111">
        <f t="shared" si="209"/>
        <v>0</v>
      </c>
      <c r="G226" s="111">
        <f t="shared" si="209"/>
        <v>0</v>
      </c>
      <c r="H226" s="111">
        <f t="shared" si="209"/>
        <v>0</v>
      </c>
      <c r="I226" s="111">
        <f t="shared" si="209"/>
        <v>0</v>
      </c>
      <c r="J226" s="111">
        <f t="shared" si="209"/>
        <v>0</v>
      </c>
      <c r="K226" s="111">
        <f t="shared" si="209"/>
        <v>0</v>
      </c>
      <c r="L226" s="292"/>
      <c r="M226" s="111">
        <f t="shared" ref="M226:AF226" si="210">SUM(M227,M230)</f>
        <v>0</v>
      </c>
      <c r="N226" s="111">
        <f t="shared" si="210"/>
        <v>0</v>
      </c>
      <c r="O226" s="111">
        <f t="shared" si="210"/>
        <v>0</v>
      </c>
      <c r="P226" s="111">
        <f t="shared" si="210"/>
        <v>0</v>
      </c>
      <c r="Q226" s="111">
        <f t="shared" si="210"/>
        <v>0</v>
      </c>
      <c r="R226" s="111">
        <f t="shared" si="210"/>
        <v>0</v>
      </c>
      <c r="S226" s="111">
        <f t="shared" si="210"/>
        <v>0</v>
      </c>
      <c r="T226" s="111">
        <f t="shared" si="210"/>
        <v>0</v>
      </c>
      <c r="U226" s="111">
        <f t="shared" si="210"/>
        <v>0</v>
      </c>
      <c r="V226" s="111">
        <f t="shared" si="210"/>
        <v>0</v>
      </c>
      <c r="W226" s="111">
        <f t="shared" si="210"/>
        <v>0</v>
      </c>
      <c r="X226" s="111">
        <f t="shared" si="210"/>
        <v>0</v>
      </c>
      <c r="Y226" s="111">
        <f t="shared" si="210"/>
        <v>0</v>
      </c>
      <c r="Z226" s="111">
        <f t="shared" si="210"/>
        <v>0</v>
      </c>
      <c r="AA226" s="111">
        <f t="shared" si="210"/>
        <v>0</v>
      </c>
      <c r="AB226" s="111">
        <f t="shared" si="210"/>
        <v>0</v>
      </c>
      <c r="AC226" s="111">
        <f t="shared" si="210"/>
        <v>0</v>
      </c>
      <c r="AD226" s="111">
        <f t="shared" si="210"/>
        <v>0</v>
      </c>
      <c r="AE226" s="111">
        <f t="shared" si="210"/>
        <v>0</v>
      </c>
      <c r="AF226" s="111">
        <f t="shared" si="210"/>
        <v>0</v>
      </c>
      <c r="AG226" s="297"/>
      <c r="AH226" s="111">
        <f t="shared" ref="AH226:BA226" si="211">SUM(AH227,AH230)</f>
        <v>0</v>
      </c>
      <c r="AI226" s="111">
        <f t="shared" si="211"/>
        <v>0</v>
      </c>
      <c r="AJ226" s="111">
        <f t="shared" si="211"/>
        <v>0</v>
      </c>
      <c r="AK226" s="111">
        <f t="shared" si="211"/>
        <v>0</v>
      </c>
      <c r="AL226" s="111">
        <f t="shared" si="211"/>
        <v>0</v>
      </c>
      <c r="AM226" s="111">
        <f t="shared" si="211"/>
        <v>0</v>
      </c>
      <c r="AN226" s="111">
        <f t="shared" si="211"/>
        <v>0</v>
      </c>
      <c r="AO226" s="111">
        <f t="shared" si="211"/>
        <v>0</v>
      </c>
      <c r="AP226" s="111">
        <f t="shared" si="211"/>
        <v>0</v>
      </c>
      <c r="AQ226" s="111">
        <f t="shared" si="211"/>
        <v>0</v>
      </c>
      <c r="AR226" s="111">
        <f t="shared" si="211"/>
        <v>0</v>
      </c>
      <c r="AS226" s="111">
        <f t="shared" si="211"/>
        <v>0</v>
      </c>
      <c r="AT226" s="111">
        <f t="shared" si="211"/>
        <v>0</v>
      </c>
      <c r="AU226" s="111">
        <f t="shared" si="211"/>
        <v>0</v>
      </c>
      <c r="AV226" s="111">
        <f t="shared" si="211"/>
        <v>0</v>
      </c>
      <c r="AW226" s="111">
        <f t="shared" si="211"/>
        <v>0</v>
      </c>
      <c r="AX226" s="111">
        <f t="shared" si="211"/>
        <v>0</v>
      </c>
      <c r="AY226" s="111">
        <f t="shared" si="211"/>
        <v>0</v>
      </c>
      <c r="AZ226" s="111">
        <f t="shared" si="211"/>
        <v>0</v>
      </c>
      <c r="BA226" s="111">
        <f t="shared" si="211"/>
        <v>0</v>
      </c>
      <c r="BB226" s="105" t="s">
        <v>212</v>
      </c>
      <c r="BC226" s="110"/>
      <c r="BD226" s="110"/>
      <c r="BE226" s="132">
        <v>2016</v>
      </c>
      <c r="BF226" s="110"/>
      <c r="BG226" s="110"/>
    </row>
    <row r="227" spans="1:59" s="145" customFormat="1" ht="22.2" customHeight="1">
      <c r="A227" s="418" t="s">
        <v>89</v>
      </c>
      <c r="B227" s="112" t="s">
        <v>281</v>
      </c>
      <c r="C227" s="111"/>
      <c r="D227" s="111">
        <f t="shared" ref="D227:D232" si="212">SUM(E227:BA227)</f>
        <v>0</v>
      </c>
      <c r="E227" s="111">
        <f t="shared" ref="E227:K227" si="213">SUM(E228:E229)</f>
        <v>0</v>
      </c>
      <c r="F227" s="111">
        <f t="shared" si="213"/>
        <v>0</v>
      </c>
      <c r="G227" s="111">
        <f t="shared" si="213"/>
        <v>0</v>
      </c>
      <c r="H227" s="111">
        <f t="shared" si="213"/>
        <v>0</v>
      </c>
      <c r="I227" s="111">
        <f t="shared" si="213"/>
        <v>0</v>
      </c>
      <c r="J227" s="111">
        <f t="shared" si="213"/>
        <v>0</v>
      </c>
      <c r="K227" s="111">
        <f t="shared" si="213"/>
        <v>0</v>
      </c>
      <c r="L227" s="292"/>
      <c r="M227" s="111">
        <f t="shared" ref="M227:AF227" si="214">SUM(M228:M229)</f>
        <v>0</v>
      </c>
      <c r="N227" s="111">
        <f t="shared" si="214"/>
        <v>0</v>
      </c>
      <c r="O227" s="111">
        <f t="shared" si="214"/>
        <v>0</v>
      </c>
      <c r="P227" s="111">
        <f t="shared" si="214"/>
        <v>0</v>
      </c>
      <c r="Q227" s="111">
        <f t="shared" si="214"/>
        <v>0</v>
      </c>
      <c r="R227" s="111">
        <f t="shared" si="214"/>
        <v>0</v>
      </c>
      <c r="S227" s="111">
        <f t="shared" si="214"/>
        <v>0</v>
      </c>
      <c r="T227" s="111">
        <f t="shared" si="214"/>
        <v>0</v>
      </c>
      <c r="U227" s="111">
        <f t="shared" si="214"/>
        <v>0</v>
      </c>
      <c r="V227" s="111">
        <f t="shared" si="214"/>
        <v>0</v>
      </c>
      <c r="W227" s="111">
        <f t="shared" si="214"/>
        <v>0</v>
      </c>
      <c r="X227" s="111">
        <f t="shared" si="214"/>
        <v>0</v>
      </c>
      <c r="Y227" s="111">
        <f t="shared" si="214"/>
        <v>0</v>
      </c>
      <c r="Z227" s="111">
        <f t="shared" si="214"/>
        <v>0</v>
      </c>
      <c r="AA227" s="111">
        <f t="shared" si="214"/>
        <v>0</v>
      </c>
      <c r="AB227" s="111">
        <f t="shared" si="214"/>
        <v>0</v>
      </c>
      <c r="AC227" s="111">
        <f t="shared" si="214"/>
        <v>0</v>
      </c>
      <c r="AD227" s="111">
        <f t="shared" si="214"/>
        <v>0</v>
      </c>
      <c r="AE227" s="111">
        <f t="shared" si="214"/>
        <v>0</v>
      </c>
      <c r="AF227" s="111">
        <f t="shared" si="214"/>
        <v>0</v>
      </c>
      <c r="AG227" s="297"/>
      <c r="AH227" s="111">
        <f t="shared" ref="AH227:BA227" si="215">SUM(AH228:AH229)</f>
        <v>0</v>
      </c>
      <c r="AI227" s="111">
        <f t="shared" si="215"/>
        <v>0</v>
      </c>
      <c r="AJ227" s="111">
        <f t="shared" si="215"/>
        <v>0</v>
      </c>
      <c r="AK227" s="111">
        <f t="shared" si="215"/>
        <v>0</v>
      </c>
      <c r="AL227" s="111">
        <f t="shared" si="215"/>
        <v>0</v>
      </c>
      <c r="AM227" s="111">
        <f t="shared" si="215"/>
        <v>0</v>
      </c>
      <c r="AN227" s="111">
        <f t="shared" si="215"/>
        <v>0</v>
      </c>
      <c r="AO227" s="111">
        <f t="shared" si="215"/>
        <v>0</v>
      </c>
      <c r="AP227" s="111">
        <f t="shared" si="215"/>
        <v>0</v>
      </c>
      <c r="AQ227" s="111">
        <f t="shared" si="215"/>
        <v>0</v>
      </c>
      <c r="AR227" s="111">
        <f t="shared" si="215"/>
        <v>0</v>
      </c>
      <c r="AS227" s="111">
        <f t="shared" si="215"/>
        <v>0</v>
      </c>
      <c r="AT227" s="111">
        <f t="shared" si="215"/>
        <v>0</v>
      </c>
      <c r="AU227" s="111">
        <f t="shared" si="215"/>
        <v>0</v>
      </c>
      <c r="AV227" s="111">
        <f t="shared" si="215"/>
        <v>0</v>
      </c>
      <c r="AW227" s="111">
        <f t="shared" si="215"/>
        <v>0</v>
      </c>
      <c r="AX227" s="111">
        <f t="shared" si="215"/>
        <v>0</v>
      </c>
      <c r="AY227" s="111">
        <f t="shared" si="215"/>
        <v>0</v>
      </c>
      <c r="AZ227" s="111">
        <f t="shared" si="215"/>
        <v>0</v>
      </c>
      <c r="BA227" s="111">
        <f t="shared" si="215"/>
        <v>0</v>
      </c>
      <c r="BB227" s="105" t="s">
        <v>212</v>
      </c>
      <c r="BC227" s="110"/>
      <c r="BD227" s="110"/>
      <c r="BE227" s="132">
        <v>2016</v>
      </c>
      <c r="BF227" s="110"/>
      <c r="BG227" s="110"/>
    </row>
    <row r="228" spans="1:59" s="124" customFormat="1" ht="22.2" customHeight="1">
      <c r="A228" s="419" t="s">
        <v>89</v>
      </c>
      <c r="B228" s="107"/>
      <c r="C228" s="106"/>
      <c r="D228" s="106">
        <f t="shared" si="212"/>
        <v>0</v>
      </c>
      <c r="E228" s="106"/>
      <c r="F228" s="106"/>
      <c r="G228" s="106"/>
      <c r="H228" s="106"/>
      <c r="I228" s="106"/>
      <c r="J228" s="106"/>
      <c r="K228" s="106"/>
      <c r="L228" s="292"/>
      <c r="M228" s="106"/>
      <c r="N228" s="106"/>
      <c r="O228" s="106"/>
      <c r="P228" s="106"/>
      <c r="Q228" s="106"/>
      <c r="R228" s="106"/>
      <c r="S228" s="106"/>
      <c r="T228" s="106"/>
      <c r="U228" s="106"/>
      <c r="V228" s="106"/>
      <c r="W228" s="106"/>
      <c r="X228" s="106"/>
      <c r="Y228" s="106"/>
      <c r="Z228" s="106"/>
      <c r="AA228" s="106"/>
      <c r="AB228" s="106"/>
      <c r="AC228" s="106"/>
      <c r="AD228" s="106"/>
      <c r="AE228" s="106"/>
      <c r="AF228" s="106"/>
      <c r="AG228" s="297"/>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5" t="s">
        <v>212</v>
      </c>
      <c r="BC228" s="104"/>
      <c r="BD228" s="104"/>
      <c r="BE228" s="132">
        <v>2016</v>
      </c>
      <c r="BF228" s="104"/>
      <c r="BG228" s="104"/>
    </row>
    <row r="229" spans="1:59" s="124" customFormat="1" ht="22.2" customHeight="1">
      <c r="A229" s="419" t="s">
        <v>89</v>
      </c>
      <c r="B229" s="107"/>
      <c r="C229" s="106"/>
      <c r="D229" s="106">
        <f t="shared" si="212"/>
        <v>0</v>
      </c>
      <c r="E229" s="106"/>
      <c r="F229" s="106"/>
      <c r="G229" s="106"/>
      <c r="H229" s="106"/>
      <c r="I229" s="106"/>
      <c r="J229" s="106"/>
      <c r="K229" s="106"/>
      <c r="L229" s="292"/>
      <c r="M229" s="106"/>
      <c r="N229" s="106"/>
      <c r="O229" s="106"/>
      <c r="P229" s="106"/>
      <c r="Q229" s="106"/>
      <c r="R229" s="106"/>
      <c r="S229" s="106"/>
      <c r="T229" s="106"/>
      <c r="U229" s="106"/>
      <c r="V229" s="106"/>
      <c r="W229" s="106"/>
      <c r="X229" s="106"/>
      <c r="Y229" s="106"/>
      <c r="Z229" s="106"/>
      <c r="AA229" s="106"/>
      <c r="AB229" s="106"/>
      <c r="AC229" s="106"/>
      <c r="AD229" s="106"/>
      <c r="AE229" s="106"/>
      <c r="AF229" s="106"/>
      <c r="AG229" s="297"/>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5" t="s">
        <v>212</v>
      </c>
      <c r="BC229" s="104"/>
      <c r="BD229" s="104"/>
      <c r="BE229" s="132">
        <v>2016</v>
      </c>
      <c r="BF229" s="104"/>
      <c r="BG229" s="104"/>
    </row>
    <row r="230" spans="1:59" s="145" customFormat="1" ht="22.2" customHeight="1">
      <c r="A230" s="418" t="s">
        <v>89</v>
      </c>
      <c r="B230" s="112" t="s">
        <v>282</v>
      </c>
      <c r="C230" s="111"/>
      <c r="D230" s="111">
        <f t="shared" si="212"/>
        <v>0</v>
      </c>
      <c r="E230" s="111">
        <f t="shared" ref="E230:K230" si="216">SUM(E231:E232)</f>
        <v>0</v>
      </c>
      <c r="F230" s="111">
        <f t="shared" si="216"/>
        <v>0</v>
      </c>
      <c r="G230" s="111">
        <f t="shared" si="216"/>
        <v>0</v>
      </c>
      <c r="H230" s="111">
        <f t="shared" si="216"/>
        <v>0</v>
      </c>
      <c r="I230" s="111">
        <f t="shared" si="216"/>
        <v>0</v>
      </c>
      <c r="J230" s="111">
        <f t="shared" si="216"/>
        <v>0</v>
      </c>
      <c r="K230" s="111">
        <f t="shared" si="216"/>
        <v>0</v>
      </c>
      <c r="L230" s="292"/>
      <c r="M230" s="111">
        <f t="shared" ref="M230:AF230" si="217">SUM(M231:M232)</f>
        <v>0</v>
      </c>
      <c r="N230" s="111">
        <f t="shared" si="217"/>
        <v>0</v>
      </c>
      <c r="O230" s="111">
        <f t="shared" si="217"/>
        <v>0</v>
      </c>
      <c r="P230" s="111">
        <f t="shared" si="217"/>
        <v>0</v>
      </c>
      <c r="Q230" s="111">
        <f t="shared" si="217"/>
        <v>0</v>
      </c>
      <c r="R230" s="111">
        <f t="shared" si="217"/>
        <v>0</v>
      </c>
      <c r="S230" s="111">
        <f t="shared" si="217"/>
        <v>0</v>
      </c>
      <c r="T230" s="111">
        <f t="shared" si="217"/>
        <v>0</v>
      </c>
      <c r="U230" s="111">
        <f t="shared" si="217"/>
        <v>0</v>
      </c>
      <c r="V230" s="111">
        <f t="shared" si="217"/>
        <v>0</v>
      </c>
      <c r="W230" s="111">
        <f t="shared" si="217"/>
        <v>0</v>
      </c>
      <c r="X230" s="111">
        <f t="shared" si="217"/>
        <v>0</v>
      </c>
      <c r="Y230" s="111">
        <f t="shared" si="217"/>
        <v>0</v>
      </c>
      <c r="Z230" s="111">
        <f t="shared" si="217"/>
        <v>0</v>
      </c>
      <c r="AA230" s="111">
        <f t="shared" si="217"/>
        <v>0</v>
      </c>
      <c r="AB230" s="111">
        <f t="shared" si="217"/>
        <v>0</v>
      </c>
      <c r="AC230" s="111">
        <f t="shared" si="217"/>
        <v>0</v>
      </c>
      <c r="AD230" s="111">
        <f t="shared" si="217"/>
        <v>0</v>
      </c>
      <c r="AE230" s="111">
        <f t="shared" si="217"/>
        <v>0</v>
      </c>
      <c r="AF230" s="111">
        <f t="shared" si="217"/>
        <v>0</v>
      </c>
      <c r="AG230" s="297"/>
      <c r="AH230" s="111">
        <f t="shared" ref="AH230:BA230" si="218">SUM(AH231:AH232)</f>
        <v>0</v>
      </c>
      <c r="AI230" s="111">
        <f t="shared" si="218"/>
        <v>0</v>
      </c>
      <c r="AJ230" s="111">
        <f t="shared" si="218"/>
        <v>0</v>
      </c>
      <c r="AK230" s="111">
        <f t="shared" si="218"/>
        <v>0</v>
      </c>
      <c r="AL230" s="111">
        <f t="shared" si="218"/>
        <v>0</v>
      </c>
      <c r="AM230" s="111">
        <f t="shared" si="218"/>
        <v>0</v>
      </c>
      <c r="AN230" s="111">
        <f t="shared" si="218"/>
        <v>0</v>
      </c>
      <c r="AO230" s="111">
        <f t="shared" si="218"/>
        <v>0</v>
      </c>
      <c r="AP230" s="111">
        <f t="shared" si="218"/>
        <v>0</v>
      </c>
      <c r="AQ230" s="111">
        <f t="shared" si="218"/>
        <v>0</v>
      </c>
      <c r="AR230" s="111">
        <f t="shared" si="218"/>
        <v>0</v>
      </c>
      <c r="AS230" s="111">
        <f t="shared" si="218"/>
        <v>0</v>
      </c>
      <c r="AT230" s="111">
        <f t="shared" si="218"/>
        <v>0</v>
      </c>
      <c r="AU230" s="111">
        <f t="shared" si="218"/>
        <v>0</v>
      </c>
      <c r="AV230" s="111">
        <f t="shared" si="218"/>
        <v>0</v>
      </c>
      <c r="AW230" s="111">
        <f t="shared" si="218"/>
        <v>0</v>
      </c>
      <c r="AX230" s="111">
        <f t="shared" si="218"/>
        <v>0</v>
      </c>
      <c r="AY230" s="111">
        <f t="shared" si="218"/>
        <v>0</v>
      </c>
      <c r="AZ230" s="111">
        <f t="shared" si="218"/>
        <v>0</v>
      </c>
      <c r="BA230" s="111">
        <f t="shared" si="218"/>
        <v>0</v>
      </c>
      <c r="BB230" s="105" t="s">
        <v>212</v>
      </c>
      <c r="BC230" s="110"/>
      <c r="BD230" s="110"/>
      <c r="BE230" s="132">
        <v>2016</v>
      </c>
      <c r="BF230" s="110"/>
      <c r="BG230" s="110"/>
    </row>
    <row r="231" spans="1:59" s="124" customFormat="1" ht="22.2" customHeight="1">
      <c r="A231" s="419" t="s">
        <v>89</v>
      </c>
      <c r="B231" s="107"/>
      <c r="C231" s="106"/>
      <c r="D231" s="106">
        <f t="shared" si="212"/>
        <v>0</v>
      </c>
      <c r="E231" s="106"/>
      <c r="F231" s="106"/>
      <c r="G231" s="106"/>
      <c r="H231" s="106"/>
      <c r="I231" s="106"/>
      <c r="J231" s="106"/>
      <c r="K231" s="106"/>
      <c r="L231" s="292"/>
      <c r="M231" s="106"/>
      <c r="N231" s="106"/>
      <c r="O231" s="106"/>
      <c r="P231" s="106"/>
      <c r="Q231" s="106"/>
      <c r="R231" s="106"/>
      <c r="S231" s="106"/>
      <c r="T231" s="106"/>
      <c r="U231" s="106"/>
      <c r="V231" s="106"/>
      <c r="W231" s="106"/>
      <c r="X231" s="106"/>
      <c r="Y231" s="106"/>
      <c r="Z231" s="106"/>
      <c r="AA231" s="106"/>
      <c r="AB231" s="106"/>
      <c r="AC231" s="106"/>
      <c r="AD231" s="106"/>
      <c r="AE231" s="106"/>
      <c r="AF231" s="106"/>
      <c r="AG231" s="297"/>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5" t="s">
        <v>212</v>
      </c>
      <c r="BC231" s="104"/>
      <c r="BD231" s="104"/>
      <c r="BE231" s="132">
        <v>2016</v>
      </c>
      <c r="BF231" s="104"/>
      <c r="BG231" s="104"/>
    </row>
    <row r="232" spans="1:59" s="124" customFormat="1" ht="22.2" customHeight="1">
      <c r="A232" s="419" t="s">
        <v>89</v>
      </c>
      <c r="B232" s="107"/>
      <c r="C232" s="106"/>
      <c r="D232" s="106">
        <f t="shared" si="212"/>
        <v>0</v>
      </c>
      <c r="E232" s="106"/>
      <c r="F232" s="106"/>
      <c r="G232" s="106"/>
      <c r="H232" s="106"/>
      <c r="I232" s="106"/>
      <c r="J232" s="106"/>
      <c r="K232" s="106"/>
      <c r="L232" s="292"/>
      <c r="M232" s="106"/>
      <c r="N232" s="106"/>
      <c r="O232" s="106"/>
      <c r="P232" s="106"/>
      <c r="Q232" s="106"/>
      <c r="R232" s="106"/>
      <c r="S232" s="106"/>
      <c r="T232" s="106"/>
      <c r="U232" s="106"/>
      <c r="V232" s="106"/>
      <c r="W232" s="106"/>
      <c r="X232" s="106"/>
      <c r="Y232" s="106"/>
      <c r="Z232" s="106"/>
      <c r="AA232" s="106"/>
      <c r="AB232" s="106"/>
      <c r="AC232" s="106"/>
      <c r="AD232" s="106"/>
      <c r="AE232" s="106"/>
      <c r="AF232" s="106"/>
      <c r="AG232" s="297"/>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5" t="s">
        <v>212</v>
      </c>
      <c r="BC232" s="104"/>
      <c r="BD232" s="104"/>
      <c r="BE232" s="132">
        <v>2016</v>
      </c>
      <c r="BF232" s="104"/>
      <c r="BG232" s="104"/>
    </row>
    <row r="233" spans="1:59" s="126" customFormat="1" ht="22.2" customHeight="1">
      <c r="A233" s="418" t="s">
        <v>94</v>
      </c>
      <c r="B233" s="262" t="s">
        <v>252</v>
      </c>
      <c r="C233" s="111">
        <f>SUM(C234,C237)</f>
        <v>0</v>
      </c>
      <c r="D233" s="111">
        <f>SUM(D234+D237)</f>
        <v>0</v>
      </c>
      <c r="E233" s="111">
        <f t="shared" ref="E233:K233" si="219">SUM(E234,E237)</f>
        <v>0</v>
      </c>
      <c r="F233" s="111">
        <f t="shared" si="219"/>
        <v>0</v>
      </c>
      <c r="G233" s="111">
        <f t="shared" si="219"/>
        <v>0</v>
      </c>
      <c r="H233" s="111">
        <f t="shared" si="219"/>
        <v>0</v>
      </c>
      <c r="I233" s="111">
        <f t="shared" si="219"/>
        <v>0</v>
      </c>
      <c r="J233" s="111">
        <f t="shared" si="219"/>
        <v>0</v>
      </c>
      <c r="K233" s="111">
        <f t="shared" si="219"/>
        <v>0</v>
      </c>
      <c r="L233" s="292"/>
      <c r="M233" s="111">
        <f t="shared" ref="M233:AF233" si="220">SUM(M234,M237)</f>
        <v>0</v>
      </c>
      <c r="N233" s="111">
        <f t="shared" si="220"/>
        <v>0</v>
      </c>
      <c r="O233" s="111">
        <f t="shared" si="220"/>
        <v>0</v>
      </c>
      <c r="P233" s="111">
        <f t="shared" si="220"/>
        <v>0</v>
      </c>
      <c r="Q233" s="111">
        <f t="shared" si="220"/>
        <v>0</v>
      </c>
      <c r="R233" s="111">
        <f t="shared" si="220"/>
        <v>0</v>
      </c>
      <c r="S233" s="111">
        <f t="shared" si="220"/>
        <v>0</v>
      </c>
      <c r="T233" s="111">
        <f t="shared" si="220"/>
        <v>0</v>
      </c>
      <c r="U233" s="111">
        <f t="shared" si="220"/>
        <v>0</v>
      </c>
      <c r="V233" s="111">
        <f t="shared" si="220"/>
        <v>0</v>
      </c>
      <c r="W233" s="111">
        <f t="shared" si="220"/>
        <v>0</v>
      </c>
      <c r="X233" s="111">
        <f t="shared" si="220"/>
        <v>0</v>
      </c>
      <c r="Y233" s="111">
        <f t="shared" si="220"/>
        <v>0</v>
      </c>
      <c r="Z233" s="111">
        <f t="shared" si="220"/>
        <v>0</v>
      </c>
      <c r="AA233" s="111">
        <f t="shared" si="220"/>
        <v>0</v>
      </c>
      <c r="AB233" s="111">
        <f t="shared" si="220"/>
        <v>0</v>
      </c>
      <c r="AC233" s="111">
        <f t="shared" si="220"/>
        <v>0</v>
      </c>
      <c r="AD233" s="111">
        <f t="shared" si="220"/>
        <v>0</v>
      </c>
      <c r="AE233" s="111">
        <f t="shared" si="220"/>
        <v>0</v>
      </c>
      <c r="AF233" s="111">
        <f t="shared" si="220"/>
        <v>0</v>
      </c>
      <c r="AG233" s="297"/>
      <c r="AH233" s="111">
        <f t="shared" ref="AH233:BA233" si="221">SUM(AH234,AH237)</f>
        <v>0</v>
      </c>
      <c r="AI233" s="111">
        <f t="shared" si="221"/>
        <v>0</v>
      </c>
      <c r="AJ233" s="111">
        <f t="shared" si="221"/>
        <v>0</v>
      </c>
      <c r="AK233" s="111">
        <f t="shared" si="221"/>
        <v>0</v>
      </c>
      <c r="AL233" s="111">
        <f t="shared" si="221"/>
        <v>0</v>
      </c>
      <c r="AM233" s="111">
        <f t="shared" si="221"/>
        <v>0</v>
      </c>
      <c r="AN233" s="111">
        <f t="shared" si="221"/>
        <v>0</v>
      </c>
      <c r="AO233" s="111">
        <f t="shared" si="221"/>
        <v>0</v>
      </c>
      <c r="AP233" s="111">
        <f t="shared" si="221"/>
        <v>0</v>
      </c>
      <c r="AQ233" s="111">
        <f t="shared" si="221"/>
        <v>0</v>
      </c>
      <c r="AR233" s="111">
        <f t="shared" si="221"/>
        <v>0</v>
      </c>
      <c r="AS233" s="111">
        <f t="shared" si="221"/>
        <v>0</v>
      </c>
      <c r="AT233" s="111">
        <f t="shared" si="221"/>
        <v>0</v>
      </c>
      <c r="AU233" s="111">
        <f t="shared" si="221"/>
        <v>0</v>
      </c>
      <c r="AV233" s="111">
        <f t="shared" si="221"/>
        <v>0</v>
      </c>
      <c r="AW233" s="111">
        <f t="shared" si="221"/>
        <v>0</v>
      </c>
      <c r="AX233" s="111">
        <f t="shared" si="221"/>
        <v>0</v>
      </c>
      <c r="AY233" s="111">
        <f t="shared" si="221"/>
        <v>0</v>
      </c>
      <c r="AZ233" s="111">
        <f t="shared" si="221"/>
        <v>0</v>
      </c>
      <c r="BA233" s="111">
        <f t="shared" si="221"/>
        <v>0</v>
      </c>
      <c r="BB233" s="105" t="s">
        <v>212</v>
      </c>
      <c r="BC233" s="110"/>
      <c r="BD233" s="110"/>
      <c r="BE233" s="132">
        <v>2016</v>
      </c>
      <c r="BF233" s="110"/>
      <c r="BG233" s="110"/>
    </row>
    <row r="234" spans="1:59" s="108" customFormat="1" ht="22.2" customHeight="1">
      <c r="A234" s="418" t="s">
        <v>94</v>
      </c>
      <c r="B234" s="112" t="s">
        <v>281</v>
      </c>
      <c r="C234" s="111"/>
      <c r="D234" s="111">
        <f>SUM(E234:BA234)</f>
        <v>0</v>
      </c>
      <c r="E234" s="111">
        <f t="shared" ref="E234:K234" si="222">SUM(E235:E236)</f>
        <v>0</v>
      </c>
      <c r="F234" s="111">
        <f t="shared" si="222"/>
        <v>0</v>
      </c>
      <c r="G234" s="111">
        <f t="shared" si="222"/>
        <v>0</v>
      </c>
      <c r="H234" s="111">
        <f t="shared" si="222"/>
        <v>0</v>
      </c>
      <c r="I234" s="111">
        <f t="shared" si="222"/>
        <v>0</v>
      </c>
      <c r="J234" s="111">
        <f t="shared" si="222"/>
        <v>0</v>
      </c>
      <c r="K234" s="111">
        <f t="shared" si="222"/>
        <v>0</v>
      </c>
      <c r="L234" s="292"/>
      <c r="M234" s="111">
        <f t="shared" ref="M234:AF234" si="223">SUM(M235:M236)</f>
        <v>0</v>
      </c>
      <c r="N234" s="111">
        <f t="shared" si="223"/>
        <v>0</v>
      </c>
      <c r="O234" s="111">
        <f t="shared" si="223"/>
        <v>0</v>
      </c>
      <c r="P234" s="111">
        <f t="shared" si="223"/>
        <v>0</v>
      </c>
      <c r="Q234" s="111">
        <f t="shared" si="223"/>
        <v>0</v>
      </c>
      <c r="R234" s="111">
        <f t="shared" si="223"/>
        <v>0</v>
      </c>
      <c r="S234" s="111">
        <f t="shared" si="223"/>
        <v>0</v>
      </c>
      <c r="T234" s="111">
        <f t="shared" si="223"/>
        <v>0</v>
      </c>
      <c r="U234" s="111">
        <f t="shared" si="223"/>
        <v>0</v>
      </c>
      <c r="V234" s="111">
        <f t="shared" si="223"/>
        <v>0</v>
      </c>
      <c r="W234" s="111">
        <f t="shared" si="223"/>
        <v>0</v>
      </c>
      <c r="X234" s="111">
        <f t="shared" si="223"/>
        <v>0</v>
      </c>
      <c r="Y234" s="111">
        <f t="shared" si="223"/>
        <v>0</v>
      </c>
      <c r="Z234" s="111">
        <f t="shared" si="223"/>
        <v>0</v>
      </c>
      <c r="AA234" s="111">
        <f t="shared" si="223"/>
        <v>0</v>
      </c>
      <c r="AB234" s="111">
        <f t="shared" si="223"/>
        <v>0</v>
      </c>
      <c r="AC234" s="111">
        <f t="shared" si="223"/>
        <v>0</v>
      </c>
      <c r="AD234" s="111">
        <f t="shared" si="223"/>
        <v>0</v>
      </c>
      <c r="AE234" s="111">
        <f t="shared" si="223"/>
        <v>0</v>
      </c>
      <c r="AF234" s="111">
        <f t="shared" si="223"/>
        <v>0</v>
      </c>
      <c r="AG234" s="297"/>
      <c r="AH234" s="111">
        <f t="shared" ref="AH234:BA234" si="224">SUM(AH235:AH236)</f>
        <v>0</v>
      </c>
      <c r="AI234" s="111">
        <f t="shared" si="224"/>
        <v>0</v>
      </c>
      <c r="AJ234" s="111">
        <f t="shared" si="224"/>
        <v>0</v>
      </c>
      <c r="AK234" s="111">
        <f t="shared" si="224"/>
        <v>0</v>
      </c>
      <c r="AL234" s="111">
        <f t="shared" si="224"/>
        <v>0</v>
      </c>
      <c r="AM234" s="111">
        <f t="shared" si="224"/>
        <v>0</v>
      </c>
      <c r="AN234" s="111">
        <f t="shared" si="224"/>
        <v>0</v>
      </c>
      <c r="AO234" s="111">
        <f t="shared" si="224"/>
        <v>0</v>
      </c>
      <c r="AP234" s="111">
        <f t="shared" si="224"/>
        <v>0</v>
      </c>
      <c r="AQ234" s="111">
        <f t="shared" si="224"/>
        <v>0</v>
      </c>
      <c r="AR234" s="111">
        <f t="shared" si="224"/>
        <v>0</v>
      </c>
      <c r="AS234" s="111">
        <f t="shared" si="224"/>
        <v>0</v>
      </c>
      <c r="AT234" s="111">
        <f t="shared" si="224"/>
        <v>0</v>
      </c>
      <c r="AU234" s="111">
        <f t="shared" si="224"/>
        <v>0</v>
      </c>
      <c r="AV234" s="111">
        <f t="shared" si="224"/>
        <v>0</v>
      </c>
      <c r="AW234" s="111">
        <f t="shared" si="224"/>
        <v>0</v>
      </c>
      <c r="AX234" s="111">
        <f t="shared" si="224"/>
        <v>0</v>
      </c>
      <c r="AY234" s="111">
        <f t="shared" si="224"/>
        <v>0</v>
      </c>
      <c r="AZ234" s="111">
        <f t="shared" si="224"/>
        <v>0</v>
      </c>
      <c r="BA234" s="111">
        <f t="shared" si="224"/>
        <v>0</v>
      </c>
      <c r="BB234" s="105" t="s">
        <v>212</v>
      </c>
      <c r="BC234" s="110"/>
      <c r="BD234" s="110"/>
      <c r="BE234" s="132">
        <v>2016</v>
      </c>
      <c r="BF234" s="110"/>
      <c r="BG234" s="110"/>
    </row>
    <row r="235" spans="1:59" s="124" customFormat="1" ht="22.2" customHeight="1">
      <c r="A235" s="419" t="s">
        <v>94</v>
      </c>
      <c r="B235" s="107"/>
      <c r="C235" s="106"/>
      <c r="D235" s="106"/>
      <c r="E235" s="106"/>
      <c r="F235" s="106"/>
      <c r="G235" s="106"/>
      <c r="H235" s="106"/>
      <c r="I235" s="106"/>
      <c r="J235" s="106"/>
      <c r="K235" s="106"/>
      <c r="L235" s="292"/>
      <c r="M235" s="106"/>
      <c r="N235" s="106"/>
      <c r="O235" s="106"/>
      <c r="P235" s="106"/>
      <c r="Q235" s="106"/>
      <c r="R235" s="106"/>
      <c r="S235" s="106"/>
      <c r="T235" s="106"/>
      <c r="U235" s="106"/>
      <c r="V235" s="106"/>
      <c r="W235" s="106"/>
      <c r="X235" s="106"/>
      <c r="Y235" s="106"/>
      <c r="Z235" s="106"/>
      <c r="AA235" s="106"/>
      <c r="AB235" s="106"/>
      <c r="AC235" s="106"/>
      <c r="AD235" s="106"/>
      <c r="AE235" s="106"/>
      <c r="AF235" s="106"/>
      <c r="AG235" s="297"/>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5" t="s">
        <v>212</v>
      </c>
      <c r="BC235" s="104"/>
      <c r="BD235" s="104"/>
      <c r="BE235" s="132">
        <v>2016</v>
      </c>
      <c r="BF235" s="104"/>
      <c r="BG235" s="104"/>
    </row>
    <row r="236" spans="1:59" s="103" customFormat="1" ht="22.2" customHeight="1">
      <c r="A236" s="419" t="s">
        <v>94</v>
      </c>
      <c r="B236" s="107"/>
      <c r="C236" s="106"/>
      <c r="D236" s="106">
        <f>SUM(E236:BA236)</f>
        <v>0</v>
      </c>
      <c r="E236" s="106"/>
      <c r="F236" s="106"/>
      <c r="G236" s="106"/>
      <c r="H236" s="106"/>
      <c r="I236" s="106"/>
      <c r="J236" s="106"/>
      <c r="K236" s="106"/>
      <c r="L236" s="292"/>
      <c r="M236" s="106"/>
      <c r="N236" s="106"/>
      <c r="O236" s="106"/>
      <c r="P236" s="106"/>
      <c r="Q236" s="106"/>
      <c r="R236" s="106"/>
      <c r="S236" s="106"/>
      <c r="T236" s="106"/>
      <c r="U236" s="106"/>
      <c r="V236" s="106"/>
      <c r="W236" s="106"/>
      <c r="X236" s="106"/>
      <c r="Y236" s="106"/>
      <c r="Z236" s="106"/>
      <c r="AA236" s="106"/>
      <c r="AB236" s="106"/>
      <c r="AC236" s="106"/>
      <c r="AD236" s="106"/>
      <c r="AE236" s="106"/>
      <c r="AF236" s="106"/>
      <c r="AG236" s="297"/>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5" t="s">
        <v>212</v>
      </c>
      <c r="BC236" s="104"/>
      <c r="BD236" s="104"/>
      <c r="BE236" s="132">
        <v>2016</v>
      </c>
      <c r="BF236" s="104"/>
      <c r="BG236" s="104"/>
    </row>
    <row r="237" spans="1:59" s="108" customFormat="1" ht="22.2" customHeight="1">
      <c r="A237" s="418" t="s">
        <v>94</v>
      </c>
      <c r="B237" s="112" t="s">
        <v>282</v>
      </c>
      <c r="C237" s="111"/>
      <c r="D237" s="111">
        <f>SUM(E237:BA237)</f>
        <v>0</v>
      </c>
      <c r="E237" s="111">
        <f t="shared" ref="E237:K237" si="225">SUM(E238:E239)</f>
        <v>0</v>
      </c>
      <c r="F237" s="111">
        <f t="shared" si="225"/>
        <v>0</v>
      </c>
      <c r="G237" s="111">
        <f t="shared" si="225"/>
        <v>0</v>
      </c>
      <c r="H237" s="111">
        <f t="shared" si="225"/>
        <v>0</v>
      </c>
      <c r="I237" s="111">
        <f t="shared" si="225"/>
        <v>0</v>
      </c>
      <c r="J237" s="111">
        <f t="shared" si="225"/>
        <v>0</v>
      </c>
      <c r="K237" s="111">
        <f t="shared" si="225"/>
        <v>0</v>
      </c>
      <c r="L237" s="292"/>
      <c r="M237" s="111">
        <f t="shared" ref="M237:AF237" si="226">SUM(M238:M239)</f>
        <v>0</v>
      </c>
      <c r="N237" s="111">
        <f t="shared" si="226"/>
        <v>0</v>
      </c>
      <c r="O237" s="111">
        <f t="shared" si="226"/>
        <v>0</v>
      </c>
      <c r="P237" s="111">
        <f t="shared" si="226"/>
        <v>0</v>
      </c>
      <c r="Q237" s="111">
        <f t="shared" si="226"/>
        <v>0</v>
      </c>
      <c r="R237" s="111">
        <f t="shared" si="226"/>
        <v>0</v>
      </c>
      <c r="S237" s="111">
        <f t="shared" si="226"/>
        <v>0</v>
      </c>
      <c r="T237" s="111">
        <f t="shared" si="226"/>
        <v>0</v>
      </c>
      <c r="U237" s="111">
        <f t="shared" si="226"/>
        <v>0</v>
      </c>
      <c r="V237" s="111">
        <f t="shared" si="226"/>
        <v>0</v>
      </c>
      <c r="W237" s="111">
        <f t="shared" si="226"/>
        <v>0</v>
      </c>
      <c r="X237" s="111">
        <f t="shared" si="226"/>
        <v>0</v>
      </c>
      <c r="Y237" s="111">
        <f t="shared" si="226"/>
        <v>0</v>
      </c>
      <c r="Z237" s="111">
        <f t="shared" si="226"/>
        <v>0</v>
      </c>
      <c r="AA237" s="111">
        <f t="shared" si="226"/>
        <v>0</v>
      </c>
      <c r="AB237" s="111">
        <f t="shared" si="226"/>
        <v>0</v>
      </c>
      <c r="AC237" s="111">
        <f t="shared" si="226"/>
        <v>0</v>
      </c>
      <c r="AD237" s="111">
        <f t="shared" si="226"/>
        <v>0</v>
      </c>
      <c r="AE237" s="111">
        <f t="shared" si="226"/>
        <v>0</v>
      </c>
      <c r="AF237" s="111">
        <f t="shared" si="226"/>
        <v>0</v>
      </c>
      <c r="AG237" s="297"/>
      <c r="AH237" s="111">
        <f t="shared" ref="AH237:BA237" si="227">SUM(AH238:AH239)</f>
        <v>0</v>
      </c>
      <c r="AI237" s="111">
        <f t="shared" si="227"/>
        <v>0</v>
      </c>
      <c r="AJ237" s="111">
        <f t="shared" si="227"/>
        <v>0</v>
      </c>
      <c r="AK237" s="111">
        <f t="shared" si="227"/>
        <v>0</v>
      </c>
      <c r="AL237" s="111">
        <f t="shared" si="227"/>
        <v>0</v>
      </c>
      <c r="AM237" s="111">
        <f t="shared" si="227"/>
        <v>0</v>
      </c>
      <c r="AN237" s="111">
        <f t="shared" si="227"/>
        <v>0</v>
      </c>
      <c r="AO237" s="111">
        <f t="shared" si="227"/>
        <v>0</v>
      </c>
      <c r="AP237" s="111">
        <f t="shared" si="227"/>
        <v>0</v>
      </c>
      <c r="AQ237" s="111">
        <f t="shared" si="227"/>
        <v>0</v>
      </c>
      <c r="AR237" s="111">
        <f t="shared" si="227"/>
        <v>0</v>
      </c>
      <c r="AS237" s="111">
        <f t="shared" si="227"/>
        <v>0</v>
      </c>
      <c r="AT237" s="111">
        <f t="shared" si="227"/>
        <v>0</v>
      </c>
      <c r="AU237" s="111">
        <f t="shared" si="227"/>
        <v>0</v>
      </c>
      <c r="AV237" s="111">
        <f t="shared" si="227"/>
        <v>0</v>
      </c>
      <c r="AW237" s="111">
        <f t="shared" si="227"/>
        <v>0</v>
      </c>
      <c r="AX237" s="111">
        <f t="shared" si="227"/>
        <v>0</v>
      </c>
      <c r="AY237" s="111">
        <f t="shared" si="227"/>
        <v>0</v>
      </c>
      <c r="AZ237" s="111">
        <f t="shared" si="227"/>
        <v>0</v>
      </c>
      <c r="BA237" s="111">
        <f t="shared" si="227"/>
        <v>0</v>
      </c>
      <c r="BB237" s="105" t="s">
        <v>212</v>
      </c>
      <c r="BC237" s="110"/>
      <c r="BD237" s="110"/>
      <c r="BE237" s="132">
        <v>2016</v>
      </c>
      <c r="BF237" s="110"/>
      <c r="BG237" s="110"/>
    </row>
    <row r="238" spans="1:59" s="103" customFormat="1" ht="22.2" customHeight="1">
      <c r="A238" s="419" t="s">
        <v>94</v>
      </c>
      <c r="B238" s="107"/>
      <c r="C238" s="106"/>
      <c r="D238" s="106">
        <f>SUM(E238:BA238)</f>
        <v>0</v>
      </c>
      <c r="E238" s="106"/>
      <c r="F238" s="106"/>
      <c r="G238" s="106"/>
      <c r="H238" s="106"/>
      <c r="I238" s="106"/>
      <c r="J238" s="106"/>
      <c r="K238" s="106"/>
      <c r="L238" s="292"/>
      <c r="M238" s="106"/>
      <c r="N238" s="106"/>
      <c r="O238" s="106"/>
      <c r="P238" s="106"/>
      <c r="Q238" s="106"/>
      <c r="R238" s="106"/>
      <c r="S238" s="106"/>
      <c r="T238" s="106"/>
      <c r="U238" s="106"/>
      <c r="V238" s="106"/>
      <c r="W238" s="106"/>
      <c r="X238" s="106"/>
      <c r="Y238" s="106"/>
      <c r="Z238" s="106"/>
      <c r="AA238" s="106"/>
      <c r="AB238" s="106"/>
      <c r="AC238" s="106"/>
      <c r="AD238" s="106"/>
      <c r="AE238" s="106"/>
      <c r="AF238" s="106"/>
      <c r="AG238" s="297"/>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5" t="s">
        <v>212</v>
      </c>
      <c r="BC238" s="104"/>
      <c r="BD238" s="104"/>
      <c r="BE238" s="132">
        <v>2016</v>
      </c>
      <c r="BF238" s="104"/>
      <c r="BG238" s="104"/>
    </row>
    <row r="239" spans="1:59" s="103" customFormat="1" ht="22.2" customHeight="1">
      <c r="A239" s="419" t="s">
        <v>94</v>
      </c>
      <c r="B239" s="107"/>
      <c r="C239" s="106"/>
      <c r="D239" s="106">
        <f>SUM(E239:BA239)</f>
        <v>0</v>
      </c>
      <c r="E239" s="106"/>
      <c r="F239" s="106"/>
      <c r="G239" s="106"/>
      <c r="H239" s="106"/>
      <c r="I239" s="106"/>
      <c r="J239" s="106"/>
      <c r="K239" s="106"/>
      <c r="L239" s="292"/>
      <c r="M239" s="106"/>
      <c r="N239" s="106"/>
      <c r="O239" s="106"/>
      <c r="P239" s="106"/>
      <c r="Q239" s="106"/>
      <c r="R239" s="106"/>
      <c r="S239" s="106"/>
      <c r="T239" s="106"/>
      <c r="U239" s="106"/>
      <c r="V239" s="106"/>
      <c r="W239" s="106"/>
      <c r="X239" s="106"/>
      <c r="Y239" s="106"/>
      <c r="Z239" s="106"/>
      <c r="AA239" s="106"/>
      <c r="AB239" s="106"/>
      <c r="AC239" s="106"/>
      <c r="AD239" s="106"/>
      <c r="AE239" s="106"/>
      <c r="AF239" s="106"/>
      <c r="AG239" s="297"/>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5" t="s">
        <v>212</v>
      </c>
      <c r="BC239" s="104"/>
      <c r="BD239" s="104"/>
      <c r="BE239" s="132">
        <v>2016</v>
      </c>
      <c r="BF239" s="104"/>
      <c r="BG239" s="104"/>
    </row>
    <row r="240" spans="1:59" s="126" customFormat="1" ht="22.2" customHeight="1">
      <c r="A240" s="418" t="s">
        <v>111</v>
      </c>
      <c r="B240" s="262" t="s">
        <v>385</v>
      </c>
      <c r="C240" s="111">
        <f>SUM(C241,C244)</f>
        <v>0</v>
      </c>
      <c r="D240" s="111">
        <f>SUM(D241+D244)</f>
        <v>0</v>
      </c>
      <c r="E240" s="111">
        <f t="shared" ref="E240:K240" si="228">SUM(E241,E244)</f>
        <v>0</v>
      </c>
      <c r="F240" s="111">
        <f t="shared" si="228"/>
        <v>0</v>
      </c>
      <c r="G240" s="111">
        <f t="shared" si="228"/>
        <v>0</v>
      </c>
      <c r="H240" s="111">
        <f t="shared" si="228"/>
        <v>0</v>
      </c>
      <c r="I240" s="111">
        <f t="shared" si="228"/>
        <v>0</v>
      </c>
      <c r="J240" s="111">
        <f t="shared" si="228"/>
        <v>0</v>
      </c>
      <c r="K240" s="111">
        <f t="shared" si="228"/>
        <v>0</v>
      </c>
      <c r="L240" s="292"/>
      <c r="M240" s="111">
        <f t="shared" ref="M240:AF240" si="229">SUM(M241,M244)</f>
        <v>0</v>
      </c>
      <c r="N240" s="111">
        <f t="shared" si="229"/>
        <v>0</v>
      </c>
      <c r="O240" s="111">
        <f t="shared" si="229"/>
        <v>0</v>
      </c>
      <c r="P240" s="111">
        <f t="shared" si="229"/>
        <v>0</v>
      </c>
      <c r="Q240" s="111">
        <f t="shared" si="229"/>
        <v>0</v>
      </c>
      <c r="R240" s="111">
        <f t="shared" si="229"/>
        <v>0</v>
      </c>
      <c r="S240" s="111">
        <f t="shared" si="229"/>
        <v>0</v>
      </c>
      <c r="T240" s="111">
        <f t="shared" si="229"/>
        <v>0</v>
      </c>
      <c r="U240" s="111">
        <f t="shared" si="229"/>
        <v>0</v>
      </c>
      <c r="V240" s="111">
        <f t="shared" si="229"/>
        <v>0</v>
      </c>
      <c r="W240" s="111">
        <f t="shared" si="229"/>
        <v>0</v>
      </c>
      <c r="X240" s="111">
        <f t="shared" si="229"/>
        <v>0</v>
      </c>
      <c r="Y240" s="111">
        <f t="shared" si="229"/>
        <v>0</v>
      </c>
      <c r="Z240" s="111">
        <f t="shared" si="229"/>
        <v>0</v>
      </c>
      <c r="AA240" s="111">
        <f t="shared" si="229"/>
        <v>0</v>
      </c>
      <c r="AB240" s="111">
        <f t="shared" si="229"/>
        <v>0</v>
      </c>
      <c r="AC240" s="111">
        <f t="shared" si="229"/>
        <v>0</v>
      </c>
      <c r="AD240" s="111">
        <f t="shared" si="229"/>
        <v>0</v>
      </c>
      <c r="AE240" s="111">
        <f t="shared" si="229"/>
        <v>0</v>
      </c>
      <c r="AF240" s="111">
        <f t="shared" si="229"/>
        <v>0</v>
      </c>
      <c r="AG240" s="297"/>
      <c r="AH240" s="111">
        <f t="shared" ref="AH240:BA240" si="230">SUM(AH241,AH244)</f>
        <v>0</v>
      </c>
      <c r="AI240" s="111">
        <f t="shared" si="230"/>
        <v>0</v>
      </c>
      <c r="AJ240" s="111">
        <f t="shared" si="230"/>
        <v>0</v>
      </c>
      <c r="AK240" s="111">
        <f t="shared" si="230"/>
        <v>0</v>
      </c>
      <c r="AL240" s="111">
        <f t="shared" si="230"/>
        <v>0</v>
      </c>
      <c r="AM240" s="111">
        <f t="shared" si="230"/>
        <v>0</v>
      </c>
      <c r="AN240" s="111">
        <f t="shared" si="230"/>
        <v>0</v>
      </c>
      <c r="AO240" s="111">
        <f t="shared" si="230"/>
        <v>0</v>
      </c>
      <c r="AP240" s="111">
        <f t="shared" si="230"/>
        <v>0</v>
      </c>
      <c r="AQ240" s="111">
        <f t="shared" si="230"/>
        <v>0</v>
      </c>
      <c r="AR240" s="111">
        <f t="shared" si="230"/>
        <v>0</v>
      </c>
      <c r="AS240" s="111">
        <f t="shared" si="230"/>
        <v>0</v>
      </c>
      <c r="AT240" s="111">
        <f t="shared" si="230"/>
        <v>0</v>
      </c>
      <c r="AU240" s="111">
        <f t="shared" si="230"/>
        <v>0</v>
      </c>
      <c r="AV240" s="111">
        <f t="shared" si="230"/>
        <v>0</v>
      </c>
      <c r="AW240" s="111">
        <f t="shared" si="230"/>
        <v>0</v>
      </c>
      <c r="AX240" s="111">
        <f t="shared" si="230"/>
        <v>0</v>
      </c>
      <c r="AY240" s="111">
        <f t="shared" si="230"/>
        <v>0</v>
      </c>
      <c r="AZ240" s="111">
        <f t="shared" si="230"/>
        <v>0</v>
      </c>
      <c r="BA240" s="111">
        <f t="shared" si="230"/>
        <v>0</v>
      </c>
      <c r="BB240" s="105" t="s">
        <v>212</v>
      </c>
      <c r="BC240" s="110"/>
      <c r="BD240" s="110"/>
      <c r="BE240" s="90">
        <v>2016</v>
      </c>
      <c r="BF240" s="109"/>
      <c r="BG240" s="109"/>
    </row>
    <row r="241" spans="1:59" s="103" customFormat="1" ht="22.2" customHeight="1">
      <c r="A241" s="419" t="s">
        <v>111</v>
      </c>
      <c r="B241" s="107" t="s">
        <v>281</v>
      </c>
      <c r="C241" s="106"/>
      <c r="D241" s="106">
        <f t="shared" ref="D241:D246" si="231">SUM(E241:BA241)</f>
        <v>0</v>
      </c>
      <c r="E241" s="106">
        <f t="shared" ref="E241:K241" si="232">SUM(E242:E243)</f>
        <v>0</v>
      </c>
      <c r="F241" s="106">
        <f t="shared" si="232"/>
        <v>0</v>
      </c>
      <c r="G241" s="106">
        <f t="shared" si="232"/>
        <v>0</v>
      </c>
      <c r="H241" s="106">
        <f t="shared" si="232"/>
        <v>0</v>
      </c>
      <c r="I241" s="106">
        <f t="shared" si="232"/>
        <v>0</v>
      </c>
      <c r="J241" s="106">
        <f t="shared" si="232"/>
        <v>0</v>
      </c>
      <c r="K241" s="106">
        <f t="shared" si="232"/>
        <v>0</v>
      </c>
      <c r="L241" s="292"/>
      <c r="M241" s="106">
        <f t="shared" ref="M241:AF241" si="233">SUM(M242:M243)</f>
        <v>0</v>
      </c>
      <c r="N241" s="106">
        <f t="shared" si="233"/>
        <v>0</v>
      </c>
      <c r="O241" s="106">
        <f t="shared" si="233"/>
        <v>0</v>
      </c>
      <c r="P241" s="106">
        <f t="shared" si="233"/>
        <v>0</v>
      </c>
      <c r="Q241" s="106">
        <f t="shared" si="233"/>
        <v>0</v>
      </c>
      <c r="R241" s="106">
        <f t="shared" si="233"/>
        <v>0</v>
      </c>
      <c r="S241" s="106">
        <f t="shared" si="233"/>
        <v>0</v>
      </c>
      <c r="T241" s="106">
        <f t="shared" si="233"/>
        <v>0</v>
      </c>
      <c r="U241" s="106">
        <f t="shared" si="233"/>
        <v>0</v>
      </c>
      <c r="V241" s="106">
        <f t="shared" si="233"/>
        <v>0</v>
      </c>
      <c r="W241" s="106">
        <f t="shared" si="233"/>
        <v>0</v>
      </c>
      <c r="X241" s="106">
        <f t="shared" si="233"/>
        <v>0</v>
      </c>
      <c r="Y241" s="106">
        <f t="shared" si="233"/>
        <v>0</v>
      </c>
      <c r="Z241" s="106">
        <f t="shared" si="233"/>
        <v>0</v>
      </c>
      <c r="AA241" s="106">
        <f t="shared" si="233"/>
        <v>0</v>
      </c>
      <c r="AB241" s="106">
        <f t="shared" si="233"/>
        <v>0</v>
      </c>
      <c r="AC241" s="106">
        <f t="shared" si="233"/>
        <v>0</v>
      </c>
      <c r="AD241" s="106">
        <f t="shared" si="233"/>
        <v>0</v>
      </c>
      <c r="AE241" s="106">
        <f t="shared" si="233"/>
        <v>0</v>
      </c>
      <c r="AF241" s="106">
        <f t="shared" si="233"/>
        <v>0</v>
      </c>
      <c r="AG241" s="297"/>
      <c r="AH241" s="106">
        <f t="shared" ref="AH241:BA241" si="234">SUM(AH242:AH243)</f>
        <v>0</v>
      </c>
      <c r="AI241" s="106">
        <f t="shared" si="234"/>
        <v>0</v>
      </c>
      <c r="AJ241" s="106">
        <f t="shared" si="234"/>
        <v>0</v>
      </c>
      <c r="AK241" s="106">
        <f t="shared" si="234"/>
        <v>0</v>
      </c>
      <c r="AL241" s="106">
        <f t="shared" si="234"/>
        <v>0</v>
      </c>
      <c r="AM241" s="106">
        <f t="shared" si="234"/>
        <v>0</v>
      </c>
      <c r="AN241" s="106">
        <f t="shared" si="234"/>
        <v>0</v>
      </c>
      <c r="AO241" s="106">
        <f t="shared" si="234"/>
        <v>0</v>
      </c>
      <c r="AP241" s="106">
        <f t="shared" si="234"/>
        <v>0</v>
      </c>
      <c r="AQ241" s="106">
        <f t="shared" si="234"/>
        <v>0</v>
      </c>
      <c r="AR241" s="106">
        <f t="shared" si="234"/>
        <v>0</v>
      </c>
      <c r="AS241" s="106">
        <f t="shared" si="234"/>
        <v>0</v>
      </c>
      <c r="AT241" s="106">
        <f t="shared" si="234"/>
        <v>0</v>
      </c>
      <c r="AU241" s="106">
        <f t="shared" si="234"/>
        <v>0</v>
      </c>
      <c r="AV241" s="106">
        <f t="shared" si="234"/>
        <v>0</v>
      </c>
      <c r="AW241" s="106">
        <f t="shared" si="234"/>
        <v>0</v>
      </c>
      <c r="AX241" s="106">
        <f t="shared" si="234"/>
        <v>0</v>
      </c>
      <c r="AY241" s="106">
        <f t="shared" si="234"/>
        <v>0</v>
      </c>
      <c r="AZ241" s="106">
        <f t="shared" si="234"/>
        <v>0</v>
      </c>
      <c r="BA241" s="106">
        <f t="shared" si="234"/>
        <v>0</v>
      </c>
      <c r="BB241" s="105" t="s">
        <v>212</v>
      </c>
      <c r="BC241" s="104"/>
      <c r="BD241" s="104"/>
      <c r="BE241" s="90">
        <v>2016</v>
      </c>
      <c r="BF241" s="101"/>
      <c r="BG241" s="101"/>
    </row>
    <row r="242" spans="1:59" s="103" customFormat="1" ht="22.2" customHeight="1">
      <c r="A242" s="419" t="s">
        <v>111</v>
      </c>
      <c r="B242" s="107"/>
      <c r="C242" s="106"/>
      <c r="D242" s="106">
        <f t="shared" si="231"/>
        <v>0</v>
      </c>
      <c r="E242" s="106"/>
      <c r="F242" s="106"/>
      <c r="G242" s="106"/>
      <c r="H242" s="106"/>
      <c r="I242" s="106"/>
      <c r="J242" s="106"/>
      <c r="K242" s="106"/>
      <c r="L242" s="292"/>
      <c r="M242" s="106"/>
      <c r="N242" s="106"/>
      <c r="O242" s="106"/>
      <c r="P242" s="106"/>
      <c r="Q242" s="106"/>
      <c r="R242" s="106"/>
      <c r="S242" s="106"/>
      <c r="T242" s="106"/>
      <c r="U242" s="106"/>
      <c r="V242" s="106"/>
      <c r="W242" s="106"/>
      <c r="X242" s="106"/>
      <c r="Y242" s="106"/>
      <c r="Z242" s="106"/>
      <c r="AA242" s="106"/>
      <c r="AB242" s="106"/>
      <c r="AC242" s="106"/>
      <c r="AD242" s="106"/>
      <c r="AE242" s="106"/>
      <c r="AF242" s="106"/>
      <c r="AG242" s="297"/>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5" t="s">
        <v>212</v>
      </c>
      <c r="BC242" s="104"/>
      <c r="BD242" s="104"/>
      <c r="BE242" s="90">
        <v>2016</v>
      </c>
      <c r="BF242" s="101"/>
      <c r="BG242" s="101"/>
    </row>
    <row r="243" spans="1:59" s="108" customFormat="1" ht="22.2" customHeight="1">
      <c r="A243" s="418" t="s">
        <v>111</v>
      </c>
      <c r="B243" s="112"/>
      <c r="C243" s="111"/>
      <c r="D243" s="111">
        <f t="shared" si="231"/>
        <v>0</v>
      </c>
      <c r="E243" s="111"/>
      <c r="F243" s="111"/>
      <c r="G243" s="111"/>
      <c r="H243" s="111"/>
      <c r="I243" s="111"/>
      <c r="J243" s="111"/>
      <c r="K243" s="111"/>
      <c r="L243" s="292"/>
      <c r="M243" s="111"/>
      <c r="N243" s="111"/>
      <c r="O243" s="111"/>
      <c r="P243" s="111"/>
      <c r="Q243" s="111"/>
      <c r="R243" s="111"/>
      <c r="S243" s="111"/>
      <c r="T243" s="111"/>
      <c r="U243" s="111"/>
      <c r="V243" s="111"/>
      <c r="W243" s="111"/>
      <c r="X243" s="111"/>
      <c r="Y243" s="111"/>
      <c r="Z243" s="111"/>
      <c r="AA243" s="111"/>
      <c r="AB243" s="111"/>
      <c r="AC243" s="111"/>
      <c r="AD243" s="111"/>
      <c r="AE243" s="111"/>
      <c r="AF243" s="111"/>
      <c r="AG243" s="297"/>
      <c r="AH243" s="111"/>
      <c r="AI243" s="111"/>
      <c r="AJ243" s="111"/>
      <c r="AK243" s="111"/>
      <c r="AL243" s="111"/>
      <c r="AM243" s="111"/>
      <c r="AN243" s="111"/>
      <c r="AO243" s="111"/>
      <c r="AP243" s="111"/>
      <c r="AQ243" s="111"/>
      <c r="AR243" s="111"/>
      <c r="AS243" s="111"/>
      <c r="AT243" s="111"/>
      <c r="AU243" s="111"/>
      <c r="AV243" s="111"/>
      <c r="AW243" s="111"/>
      <c r="AX243" s="111"/>
      <c r="AY243" s="111"/>
      <c r="AZ243" s="111"/>
      <c r="BA243" s="111"/>
      <c r="BB243" s="105" t="s">
        <v>212</v>
      </c>
      <c r="BC243" s="110"/>
      <c r="BD243" s="110"/>
      <c r="BE243" s="90">
        <v>2016</v>
      </c>
      <c r="BF243" s="109"/>
      <c r="BG243" s="109"/>
    </row>
    <row r="244" spans="1:59" s="103" customFormat="1" ht="22.2" customHeight="1">
      <c r="A244" s="419" t="s">
        <v>111</v>
      </c>
      <c r="B244" s="107" t="s">
        <v>282</v>
      </c>
      <c r="C244" s="106"/>
      <c r="D244" s="106">
        <f t="shared" si="231"/>
        <v>0</v>
      </c>
      <c r="E244" s="106">
        <f t="shared" ref="E244:K244" si="235">SUM(E245:E246)</f>
        <v>0</v>
      </c>
      <c r="F244" s="106">
        <f t="shared" si="235"/>
        <v>0</v>
      </c>
      <c r="G244" s="106">
        <f t="shared" si="235"/>
        <v>0</v>
      </c>
      <c r="H244" s="106">
        <f t="shared" si="235"/>
        <v>0</v>
      </c>
      <c r="I244" s="106">
        <f t="shared" si="235"/>
        <v>0</v>
      </c>
      <c r="J244" s="106">
        <f t="shared" si="235"/>
        <v>0</v>
      </c>
      <c r="K244" s="106">
        <f t="shared" si="235"/>
        <v>0</v>
      </c>
      <c r="L244" s="292"/>
      <c r="M244" s="106">
        <f t="shared" ref="M244:AF244" si="236">SUM(M245:M246)</f>
        <v>0</v>
      </c>
      <c r="N244" s="106">
        <f t="shared" si="236"/>
        <v>0</v>
      </c>
      <c r="O244" s="106">
        <f t="shared" si="236"/>
        <v>0</v>
      </c>
      <c r="P244" s="106">
        <f t="shared" si="236"/>
        <v>0</v>
      </c>
      <c r="Q244" s="106">
        <f t="shared" si="236"/>
        <v>0</v>
      </c>
      <c r="R244" s="106">
        <f t="shared" si="236"/>
        <v>0</v>
      </c>
      <c r="S244" s="106">
        <f t="shared" si="236"/>
        <v>0</v>
      </c>
      <c r="T244" s="106">
        <f t="shared" si="236"/>
        <v>0</v>
      </c>
      <c r="U244" s="106">
        <f t="shared" si="236"/>
        <v>0</v>
      </c>
      <c r="V244" s="106">
        <f t="shared" si="236"/>
        <v>0</v>
      </c>
      <c r="W244" s="106">
        <f t="shared" si="236"/>
        <v>0</v>
      </c>
      <c r="X244" s="106">
        <f t="shared" si="236"/>
        <v>0</v>
      </c>
      <c r="Y244" s="106">
        <f t="shared" si="236"/>
        <v>0</v>
      </c>
      <c r="Z244" s="106">
        <f t="shared" si="236"/>
        <v>0</v>
      </c>
      <c r="AA244" s="106">
        <f t="shared" si="236"/>
        <v>0</v>
      </c>
      <c r="AB244" s="106">
        <f t="shared" si="236"/>
        <v>0</v>
      </c>
      <c r="AC244" s="106">
        <f t="shared" si="236"/>
        <v>0</v>
      </c>
      <c r="AD244" s="106">
        <f t="shared" si="236"/>
        <v>0</v>
      </c>
      <c r="AE244" s="106">
        <f t="shared" si="236"/>
        <v>0</v>
      </c>
      <c r="AF244" s="106">
        <f t="shared" si="236"/>
        <v>0</v>
      </c>
      <c r="AG244" s="297"/>
      <c r="AH244" s="106">
        <f t="shared" ref="AH244:BA244" si="237">SUM(AH245:AH246)</f>
        <v>0</v>
      </c>
      <c r="AI244" s="106">
        <f t="shared" si="237"/>
        <v>0</v>
      </c>
      <c r="AJ244" s="106">
        <f t="shared" si="237"/>
        <v>0</v>
      </c>
      <c r="AK244" s="106">
        <f t="shared" si="237"/>
        <v>0</v>
      </c>
      <c r="AL244" s="106">
        <f t="shared" si="237"/>
        <v>0</v>
      </c>
      <c r="AM244" s="106">
        <f t="shared" si="237"/>
        <v>0</v>
      </c>
      <c r="AN244" s="106">
        <f t="shared" si="237"/>
        <v>0</v>
      </c>
      <c r="AO244" s="106">
        <f t="shared" si="237"/>
        <v>0</v>
      </c>
      <c r="AP244" s="106">
        <f t="shared" si="237"/>
        <v>0</v>
      </c>
      <c r="AQ244" s="106">
        <f t="shared" si="237"/>
        <v>0</v>
      </c>
      <c r="AR244" s="106">
        <f t="shared" si="237"/>
        <v>0</v>
      </c>
      <c r="AS244" s="106">
        <f t="shared" si="237"/>
        <v>0</v>
      </c>
      <c r="AT244" s="106">
        <f t="shared" si="237"/>
        <v>0</v>
      </c>
      <c r="AU244" s="106">
        <f t="shared" si="237"/>
        <v>0</v>
      </c>
      <c r="AV244" s="106">
        <f t="shared" si="237"/>
        <v>0</v>
      </c>
      <c r="AW244" s="106">
        <f t="shared" si="237"/>
        <v>0</v>
      </c>
      <c r="AX244" s="106">
        <f t="shared" si="237"/>
        <v>0</v>
      </c>
      <c r="AY244" s="106">
        <f t="shared" si="237"/>
        <v>0</v>
      </c>
      <c r="AZ244" s="106">
        <f t="shared" si="237"/>
        <v>0</v>
      </c>
      <c r="BA244" s="106">
        <f t="shared" si="237"/>
        <v>0</v>
      </c>
      <c r="BB244" s="105" t="s">
        <v>212</v>
      </c>
      <c r="BC244" s="104"/>
      <c r="BD244" s="104"/>
      <c r="BE244" s="90">
        <v>2016</v>
      </c>
      <c r="BF244" s="101"/>
      <c r="BG244" s="101"/>
    </row>
    <row r="245" spans="1:59" s="103" customFormat="1" ht="22.2" customHeight="1">
      <c r="A245" s="419" t="s">
        <v>111</v>
      </c>
      <c r="B245" s="107"/>
      <c r="C245" s="106"/>
      <c r="D245" s="106">
        <f t="shared" si="231"/>
        <v>0</v>
      </c>
      <c r="E245" s="106"/>
      <c r="F245" s="106"/>
      <c r="G245" s="106"/>
      <c r="H245" s="106"/>
      <c r="I245" s="106"/>
      <c r="J245" s="106"/>
      <c r="K245" s="106"/>
      <c r="L245" s="292"/>
      <c r="M245" s="106"/>
      <c r="N245" s="106"/>
      <c r="O245" s="106"/>
      <c r="P245" s="106"/>
      <c r="Q245" s="106"/>
      <c r="R245" s="106"/>
      <c r="S245" s="106"/>
      <c r="T245" s="106"/>
      <c r="U245" s="106"/>
      <c r="V245" s="106"/>
      <c r="W245" s="106"/>
      <c r="X245" s="106"/>
      <c r="Y245" s="106"/>
      <c r="Z245" s="106"/>
      <c r="AA245" s="106"/>
      <c r="AB245" s="106"/>
      <c r="AC245" s="106"/>
      <c r="AD245" s="106"/>
      <c r="AE245" s="106"/>
      <c r="AF245" s="106"/>
      <c r="AG245" s="297"/>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5" t="s">
        <v>212</v>
      </c>
      <c r="BC245" s="104"/>
      <c r="BD245" s="104"/>
      <c r="BE245" s="90">
        <v>2016</v>
      </c>
      <c r="BF245" s="101"/>
      <c r="BG245" s="101"/>
    </row>
    <row r="246" spans="1:59" s="108" customFormat="1" ht="22.2" customHeight="1">
      <c r="A246" s="418" t="s">
        <v>111</v>
      </c>
      <c r="B246" s="112"/>
      <c r="C246" s="111"/>
      <c r="D246" s="111">
        <f t="shared" si="231"/>
        <v>0</v>
      </c>
      <c r="E246" s="111"/>
      <c r="F246" s="111"/>
      <c r="G246" s="111"/>
      <c r="H246" s="111"/>
      <c r="I246" s="111"/>
      <c r="J246" s="111"/>
      <c r="K246" s="111"/>
      <c r="L246" s="292"/>
      <c r="M246" s="111"/>
      <c r="N246" s="111"/>
      <c r="O246" s="111"/>
      <c r="P246" s="111"/>
      <c r="Q246" s="111"/>
      <c r="R246" s="111"/>
      <c r="S246" s="111"/>
      <c r="T246" s="111"/>
      <c r="U246" s="111"/>
      <c r="V246" s="111"/>
      <c r="W246" s="111"/>
      <c r="X246" s="111"/>
      <c r="Y246" s="111"/>
      <c r="Z246" s="111"/>
      <c r="AA246" s="111"/>
      <c r="AB246" s="111"/>
      <c r="AC246" s="111"/>
      <c r="AD246" s="111"/>
      <c r="AE246" s="111"/>
      <c r="AF246" s="111"/>
      <c r="AG246" s="297"/>
      <c r="AH246" s="111"/>
      <c r="AI246" s="111"/>
      <c r="AJ246" s="111"/>
      <c r="AK246" s="111"/>
      <c r="AL246" s="111"/>
      <c r="AM246" s="111"/>
      <c r="AN246" s="111"/>
      <c r="AO246" s="111"/>
      <c r="AP246" s="111"/>
      <c r="AQ246" s="111"/>
      <c r="AR246" s="111"/>
      <c r="AS246" s="111"/>
      <c r="AT246" s="111"/>
      <c r="AU246" s="111"/>
      <c r="AV246" s="111"/>
      <c r="AW246" s="111"/>
      <c r="AX246" s="111"/>
      <c r="AY246" s="111"/>
      <c r="AZ246" s="111"/>
      <c r="BA246" s="111"/>
      <c r="BB246" s="105" t="s">
        <v>212</v>
      </c>
      <c r="BC246" s="110"/>
      <c r="BD246" s="110"/>
      <c r="BE246" s="90">
        <v>2016</v>
      </c>
      <c r="BF246" s="109"/>
      <c r="BG246" s="109"/>
    </row>
    <row r="247" spans="1:59" s="126" customFormat="1" ht="22.2" customHeight="1">
      <c r="A247" s="418" t="s">
        <v>113</v>
      </c>
      <c r="B247" s="262" t="s">
        <v>258</v>
      </c>
      <c r="C247" s="111">
        <f>SUM(C248,C251)</f>
        <v>0</v>
      </c>
      <c r="D247" s="111">
        <f>SUM(D248+D251)</f>
        <v>0</v>
      </c>
      <c r="E247" s="111">
        <f t="shared" ref="E247:K247" si="238">SUM(E248,E251)</f>
        <v>0</v>
      </c>
      <c r="F247" s="111">
        <f t="shared" si="238"/>
        <v>0</v>
      </c>
      <c r="G247" s="111">
        <f t="shared" si="238"/>
        <v>0</v>
      </c>
      <c r="H247" s="111">
        <f t="shared" si="238"/>
        <v>0</v>
      </c>
      <c r="I247" s="111">
        <f t="shared" si="238"/>
        <v>0</v>
      </c>
      <c r="J247" s="111">
        <f t="shared" si="238"/>
        <v>0</v>
      </c>
      <c r="K247" s="111">
        <f t="shared" si="238"/>
        <v>0</v>
      </c>
      <c r="L247" s="292"/>
      <c r="M247" s="111">
        <f t="shared" ref="M247:AF247" si="239">SUM(M248,M251)</f>
        <v>0</v>
      </c>
      <c r="N247" s="111">
        <f t="shared" si="239"/>
        <v>0</v>
      </c>
      <c r="O247" s="111">
        <f t="shared" si="239"/>
        <v>0</v>
      </c>
      <c r="P247" s="111">
        <f t="shared" si="239"/>
        <v>0</v>
      </c>
      <c r="Q247" s="111">
        <f t="shared" si="239"/>
        <v>0</v>
      </c>
      <c r="R247" s="111">
        <f t="shared" si="239"/>
        <v>0</v>
      </c>
      <c r="S247" s="111">
        <f t="shared" si="239"/>
        <v>0</v>
      </c>
      <c r="T247" s="111">
        <f t="shared" si="239"/>
        <v>0</v>
      </c>
      <c r="U247" s="111">
        <f t="shared" si="239"/>
        <v>0</v>
      </c>
      <c r="V247" s="111">
        <f t="shared" si="239"/>
        <v>0</v>
      </c>
      <c r="W247" s="111">
        <f t="shared" si="239"/>
        <v>0</v>
      </c>
      <c r="X247" s="111">
        <f t="shared" si="239"/>
        <v>0</v>
      </c>
      <c r="Y247" s="111">
        <f t="shared" si="239"/>
        <v>0</v>
      </c>
      <c r="Z247" s="111">
        <f t="shared" si="239"/>
        <v>0</v>
      </c>
      <c r="AA247" s="111">
        <f t="shared" si="239"/>
        <v>0</v>
      </c>
      <c r="AB247" s="111">
        <f t="shared" si="239"/>
        <v>0</v>
      </c>
      <c r="AC247" s="111">
        <f t="shared" si="239"/>
        <v>0</v>
      </c>
      <c r="AD247" s="111">
        <f t="shared" si="239"/>
        <v>0</v>
      </c>
      <c r="AE247" s="111">
        <f t="shared" si="239"/>
        <v>0</v>
      </c>
      <c r="AF247" s="111">
        <f t="shared" si="239"/>
        <v>0</v>
      </c>
      <c r="AG247" s="297"/>
      <c r="AH247" s="111">
        <f t="shared" ref="AH247:BA247" si="240">SUM(AH248,AH251)</f>
        <v>0</v>
      </c>
      <c r="AI247" s="111">
        <f t="shared" si="240"/>
        <v>0</v>
      </c>
      <c r="AJ247" s="111">
        <f t="shared" si="240"/>
        <v>0</v>
      </c>
      <c r="AK247" s="111">
        <f t="shared" si="240"/>
        <v>0</v>
      </c>
      <c r="AL247" s="111">
        <f t="shared" si="240"/>
        <v>0</v>
      </c>
      <c r="AM247" s="111">
        <f t="shared" si="240"/>
        <v>0</v>
      </c>
      <c r="AN247" s="111">
        <f t="shared" si="240"/>
        <v>0</v>
      </c>
      <c r="AO247" s="111">
        <f t="shared" si="240"/>
        <v>0</v>
      </c>
      <c r="AP247" s="111">
        <f t="shared" si="240"/>
        <v>0</v>
      </c>
      <c r="AQ247" s="111">
        <f t="shared" si="240"/>
        <v>0</v>
      </c>
      <c r="AR247" s="111">
        <f t="shared" si="240"/>
        <v>0</v>
      </c>
      <c r="AS247" s="111">
        <f t="shared" si="240"/>
        <v>0</v>
      </c>
      <c r="AT247" s="111">
        <f t="shared" si="240"/>
        <v>0</v>
      </c>
      <c r="AU247" s="111">
        <f t="shared" si="240"/>
        <v>0</v>
      </c>
      <c r="AV247" s="111">
        <f t="shared" si="240"/>
        <v>0</v>
      </c>
      <c r="AW247" s="111">
        <f t="shared" si="240"/>
        <v>0</v>
      </c>
      <c r="AX247" s="111">
        <f t="shared" si="240"/>
        <v>0</v>
      </c>
      <c r="AY247" s="111">
        <f t="shared" si="240"/>
        <v>0</v>
      </c>
      <c r="AZ247" s="111">
        <f t="shared" si="240"/>
        <v>0</v>
      </c>
      <c r="BA247" s="111">
        <f t="shared" si="240"/>
        <v>0</v>
      </c>
      <c r="BB247" s="105" t="s">
        <v>212</v>
      </c>
      <c r="BC247" s="110"/>
      <c r="BD247" s="110"/>
      <c r="BE247" s="90">
        <v>2016</v>
      </c>
      <c r="BF247" s="109"/>
      <c r="BG247" s="109"/>
    </row>
    <row r="248" spans="1:59" s="103" customFormat="1" ht="22.2" customHeight="1">
      <c r="A248" s="419" t="s">
        <v>113</v>
      </c>
      <c r="B248" s="107" t="s">
        <v>281</v>
      </c>
      <c r="C248" s="106"/>
      <c r="D248" s="106">
        <f t="shared" ref="D248:D253" si="241">SUM(E248:BA248)</f>
        <v>0</v>
      </c>
      <c r="E248" s="106">
        <f t="shared" ref="E248:K248" si="242">SUM(E249:E250)</f>
        <v>0</v>
      </c>
      <c r="F248" s="106">
        <f t="shared" si="242"/>
        <v>0</v>
      </c>
      <c r="G248" s="106">
        <f t="shared" si="242"/>
        <v>0</v>
      </c>
      <c r="H248" s="106">
        <f t="shared" si="242"/>
        <v>0</v>
      </c>
      <c r="I248" s="106">
        <f t="shared" si="242"/>
        <v>0</v>
      </c>
      <c r="J248" s="106">
        <f t="shared" si="242"/>
        <v>0</v>
      </c>
      <c r="K248" s="106">
        <f t="shared" si="242"/>
        <v>0</v>
      </c>
      <c r="L248" s="292"/>
      <c r="M248" s="106">
        <f t="shared" ref="M248:AF248" si="243">SUM(M249:M250)</f>
        <v>0</v>
      </c>
      <c r="N248" s="106">
        <f t="shared" si="243"/>
        <v>0</v>
      </c>
      <c r="O248" s="106">
        <f t="shared" si="243"/>
        <v>0</v>
      </c>
      <c r="P248" s="106">
        <f t="shared" si="243"/>
        <v>0</v>
      </c>
      <c r="Q248" s="106">
        <f t="shared" si="243"/>
        <v>0</v>
      </c>
      <c r="R248" s="106">
        <f t="shared" si="243"/>
        <v>0</v>
      </c>
      <c r="S248" s="106">
        <f t="shared" si="243"/>
        <v>0</v>
      </c>
      <c r="T248" s="106">
        <f t="shared" si="243"/>
        <v>0</v>
      </c>
      <c r="U248" s="106">
        <f t="shared" si="243"/>
        <v>0</v>
      </c>
      <c r="V248" s="106">
        <f t="shared" si="243"/>
        <v>0</v>
      </c>
      <c r="W248" s="106">
        <f t="shared" si="243"/>
        <v>0</v>
      </c>
      <c r="X248" s="106">
        <f t="shared" si="243"/>
        <v>0</v>
      </c>
      <c r="Y248" s="106">
        <f t="shared" si="243"/>
        <v>0</v>
      </c>
      <c r="Z248" s="106">
        <f t="shared" si="243"/>
        <v>0</v>
      </c>
      <c r="AA248" s="106">
        <f t="shared" si="243"/>
        <v>0</v>
      </c>
      <c r="AB248" s="106">
        <f t="shared" si="243"/>
        <v>0</v>
      </c>
      <c r="AC248" s="106">
        <f t="shared" si="243"/>
        <v>0</v>
      </c>
      <c r="AD248" s="106">
        <f t="shared" si="243"/>
        <v>0</v>
      </c>
      <c r="AE248" s="106">
        <f t="shared" si="243"/>
        <v>0</v>
      </c>
      <c r="AF248" s="106">
        <f t="shared" si="243"/>
        <v>0</v>
      </c>
      <c r="AG248" s="297"/>
      <c r="AH248" s="106">
        <f t="shared" ref="AH248:BA248" si="244">SUM(AH249:AH250)</f>
        <v>0</v>
      </c>
      <c r="AI248" s="106">
        <f t="shared" si="244"/>
        <v>0</v>
      </c>
      <c r="AJ248" s="106">
        <f t="shared" si="244"/>
        <v>0</v>
      </c>
      <c r="AK248" s="106">
        <f t="shared" si="244"/>
        <v>0</v>
      </c>
      <c r="AL248" s="106">
        <f t="shared" si="244"/>
        <v>0</v>
      </c>
      <c r="AM248" s="106">
        <f t="shared" si="244"/>
        <v>0</v>
      </c>
      <c r="AN248" s="106">
        <f t="shared" si="244"/>
        <v>0</v>
      </c>
      <c r="AO248" s="106">
        <f t="shared" si="244"/>
        <v>0</v>
      </c>
      <c r="AP248" s="106">
        <f t="shared" si="244"/>
        <v>0</v>
      </c>
      <c r="AQ248" s="106">
        <f t="shared" si="244"/>
        <v>0</v>
      </c>
      <c r="AR248" s="106">
        <f t="shared" si="244"/>
        <v>0</v>
      </c>
      <c r="AS248" s="106">
        <f t="shared" si="244"/>
        <v>0</v>
      </c>
      <c r="AT248" s="106">
        <f t="shared" si="244"/>
        <v>0</v>
      </c>
      <c r="AU248" s="106">
        <f t="shared" si="244"/>
        <v>0</v>
      </c>
      <c r="AV248" s="106">
        <f t="shared" si="244"/>
        <v>0</v>
      </c>
      <c r="AW248" s="106">
        <f t="shared" si="244"/>
        <v>0</v>
      </c>
      <c r="AX248" s="106">
        <f t="shared" si="244"/>
        <v>0</v>
      </c>
      <c r="AY248" s="106">
        <f t="shared" si="244"/>
        <v>0</v>
      </c>
      <c r="AZ248" s="106">
        <f t="shared" si="244"/>
        <v>0</v>
      </c>
      <c r="BA248" s="106">
        <f t="shared" si="244"/>
        <v>0</v>
      </c>
      <c r="BB248" s="105" t="s">
        <v>212</v>
      </c>
      <c r="BC248" s="104"/>
      <c r="BD248" s="104"/>
      <c r="BE248" s="90">
        <v>2016</v>
      </c>
      <c r="BF248" s="101"/>
      <c r="BG248" s="101"/>
    </row>
    <row r="249" spans="1:59" s="103" customFormat="1" ht="22.2" customHeight="1">
      <c r="A249" s="419" t="s">
        <v>113</v>
      </c>
      <c r="B249" s="107"/>
      <c r="C249" s="106"/>
      <c r="D249" s="106">
        <f t="shared" si="241"/>
        <v>0</v>
      </c>
      <c r="E249" s="106"/>
      <c r="F249" s="106"/>
      <c r="G249" s="106"/>
      <c r="H249" s="106"/>
      <c r="I249" s="106"/>
      <c r="J249" s="106"/>
      <c r="K249" s="106"/>
      <c r="L249" s="292"/>
      <c r="M249" s="106"/>
      <c r="N249" s="106"/>
      <c r="O249" s="106"/>
      <c r="P249" s="106"/>
      <c r="Q249" s="106"/>
      <c r="R249" s="106"/>
      <c r="S249" s="106"/>
      <c r="T249" s="106"/>
      <c r="U249" s="106"/>
      <c r="V249" s="106"/>
      <c r="W249" s="106"/>
      <c r="X249" s="106"/>
      <c r="Y249" s="106"/>
      <c r="Z249" s="106"/>
      <c r="AA249" s="106"/>
      <c r="AB249" s="106"/>
      <c r="AC249" s="106"/>
      <c r="AD249" s="106"/>
      <c r="AE249" s="106"/>
      <c r="AF249" s="106"/>
      <c r="AG249" s="297"/>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5" t="s">
        <v>212</v>
      </c>
      <c r="BC249" s="104"/>
      <c r="BD249" s="104"/>
      <c r="BE249" s="90">
        <v>2016</v>
      </c>
      <c r="BF249" s="101"/>
      <c r="BG249" s="101"/>
    </row>
    <row r="250" spans="1:59" s="108" customFormat="1" ht="22.2" customHeight="1">
      <c r="A250" s="418" t="s">
        <v>113</v>
      </c>
      <c r="B250" s="112"/>
      <c r="C250" s="111"/>
      <c r="D250" s="111">
        <f t="shared" si="241"/>
        <v>0</v>
      </c>
      <c r="E250" s="111"/>
      <c r="F250" s="111"/>
      <c r="G250" s="111"/>
      <c r="H250" s="111"/>
      <c r="I250" s="111"/>
      <c r="J250" s="111"/>
      <c r="K250" s="111"/>
      <c r="L250" s="292"/>
      <c r="M250" s="111"/>
      <c r="N250" s="111"/>
      <c r="O250" s="111"/>
      <c r="P250" s="111"/>
      <c r="Q250" s="111"/>
      <c r="R250" s="111"/>
      <c r="S250" s="111"/>
      <c r="T250" s="111"/>
      <c r="U250" s="111"/>
      <c r="V250" s="111"/>
      <c r="W250" s="111"/>
      <c r="X250" s="111"/>
      <c r="Y250" s="111"/>
      <c r="Z250" s="111"/>
      <c r="AA250" s="111"/>
      <c r="AB250" s="111"/>
      <c r="AC250" s="111"/>
      <c r="AD250" s="111"/>
      <c r="AE250" s="111"/>
      <c r="AF250" s="111"/>
      <c r="AG250" s="297"/>
      <c r="AH250" s="111"/>
      <c r="AI250" s="111"/>
      <c r="AJ250" s="111"/>
      <c r="AK250" s="111"/>
      <c r="AL250" s="111"/>
      <c r="AM250" s="111"/>
      <c r="AN250" s="111"/>
      <c r="AO250" s="111"/>
      <c r="AP250" s="111"/>
      <c r="AQ250" s="111"/>
      <c r="AR250" s="111"/>
      <c r="AS250" s="111"/>
      <c r="AT250" s="111"/>
      <c r="AU250" s="111"/>
      <c r="AV250" s="111"/>
      <c r="AW250" s="111"/>
      <c r="AX250" s="111"/>
      <c r="AY250" s="111"/>
      <c r="AZ250" s="111"/>
      <c r="BA250" s="111"/>
      <c r="BB250" s="105" t="s">
        <v>212</v>
      </c>
      <c r="BC250" s="110"/>
      <c r="BD250" s="110"/>
      <c r="BE250" s="90">
        <v>2016</v>
      </c>
      <c r="BF250" s="109"/>
      <c r="BG250" s="109"/>
    </row>
    <row r="251" spans="1:59" s="103" customFormat="1" ht="22.2" customHeight="1">
      <c r="A251" s="419" t="s">
        <v>113</v>
      </c>
      <c r="B251" s="107" t="s">
        <v>282</v>
      </c>
      <c r="C251" s="106"/>
      <c r="D251" s="106">
        <f t="shared" si="241"/>
        <v>0</v>
      </c>
      <c r="E251" s="106">
        <f t="shared" ref="E251:K251" si="245">SUM(E252:E253)</f>
        <v>0</v>
      </c>
      <c r="F251" s="106">
        <f t="shared" si="245"/>
        <v>0</v>
      </c>
      <c r="G251" s="106">
        <f t="shared" si="245"/>
        <v>0</v>
      </c>
      <c r="H251" s="106">
        <f t="shared" si="245"/>
        <v>0</v>
      </c>
      <c r="I251" s="106">
        <f t="shared" si="245"/>
        <v>0</v>
      </c>
      <c r="J251" s="106">
        <f t="shared" si="245"/>
        <v>0</v>
      </c>
      <c r="K251" s="106">
        <f t="shared" si="245"/>
        <v>0</v>
      </c>
      <c r="L251" s="292"/>
      <c r="M251" s="106">
        <f t="shared" ref="M251:AF251" si="246">SUM(M252:M253)</f>
        <v>0</v>
      </c>
      <c r="N251" s="106">
        <f t="shared" si="246"/>
        <v>0</v>
      </c>
      <c r="O251" s="106">
        <f t="shared" si="246"/>
        <v>0</v>
      </c>
      <c r="P251" s="106">
        <f t="shared" si="246"/>
        <v>0</v>
      </c>
      <c r="Q251" s="106">
        <f t="shared" si="246"/>
        <v>0</v>
      </c>
      <c r="R251" s="106">
        <f t="shared" si="246"/>
        <v>0</v>
      </c>
      <c r="S251" s="106">
        <f t="shared" si="246"/>
        <v>0</v>
      </c>
      <c r="T251" s="106">
        <f t="shared" si="246"/>
        <v>0</v>
      </c>
      <c r="U251" s="106">
        <f t="shared" si="246"/>
        <v>0</v>
      </c>
      <c r="V251" s="106">
        <f t="shared" si="246"/>
        <v>0</v>
      </c>
      <c r="W251" s="106">
        <f t="shared" si="246"/>
        <v>0</v>
      </c>
      <c r="X251" s="106">
        <f t="shared" si="246"/>
        <v>0</v>
      </c>
      <c r="Y251" s="106">
        <f t="shared" si="246"/>
        <v>0</v>
      </c>
      <c r="Z251" s="106">
        <f t="shared" si="246"/>
        <v>0</v>
      </c>
      <c r="AA251" s="106">
        <f t="shared" si="246"/>
        <v>0</v>
      </c>
      <c r="AB251" s="106">
        <f t="shared" si="246"/>
        <v>0</v>
      </c>
      <c r="AC251" s="106">
        <f t="shared" si="246"/>
        <v>0</v>
      </c>
      <c r="AD251" s="106">
        <f t="shared" si="246"/>
        <v>0</v>
      </c>
      <c r="AE251" s="106">
        <f t="shared" si="246"/>
        <v>0</v>
      </c>
      <c r="AF251" s="106">
        <f t="shared" si="246"/>
        <v>0</v>
      </c>
      <c r="AG251" s="297"/>
      <c r="AH251" s="106">
        <f t="shared" ref="AH251:BA251" si="247">SUM(AH252:AH253)</f>
        <v>0</v>
      </c>
      <c r="AI251" s="106">
        <f t="shared" si="247"/>
        <v>0</v>
      </c>
      <c r="AJ251" s="106">
        <f t="shared" si="247"/>
        <v>0</v>
      </c>
      <c r="AK251" s="106">
        <f t="shared" si="247"/>
        <v>0</v>
      </c>
      <c r="AL251" s="106">
        <f t="shared" si="247"/>
        <v>0</v>
      </c>
      <c r="AM251" s="106">
        <f t="shared" si="247"/>
        <v>0</v>
      </c>
      <c r="AN251" s="106">
        <f t="shared" si="247"/>
        <v>0</v>
      </c>
      <c r="AO251" s="106">
        <f t="shared" si="247"/>
        <v>0</v>
      </c>
      <c r="AP251" s="106">
        <f t="shared" si="247"/>
        <v>0</v>
      </c>
      <c r="AQ251" s="106">
        <f t="shared" si="247"/>
        <v>0</v>
      </c>
      <c r="AR251" s="106">
        <f t="shared" si="247"/>
        <v>0</v>
      </c>
      <c r="AS251" s="106">
        <f t="shared" si="247"/>
        <v>0</v>
      </c>
      <c r="AT251" s="106">
        <f t="shared" si="247"/>
        <v>0</v>
      </c>
      <c r="AU251" s="106">
        <f t="shared" si="247"/>
        <v>0</v>
      </c>
      <c r="AV251" s="106">
        <f t="shared" si="247"/>
        <v>0</v>
      </c>
      <c r="AW251" s="106">
        <f t="shared" si="247"/>
        <v>0</v>
      </c>
      <c r="AX251" s="106">
        <f t="shared" si="247"/>
        <v>0</v>
      </c>
      <c r="AY251" s="106">
        <f t="shared" si="247"/>
        <v>0</v>
      </c>
      <c r="AZ251" s="106">
        <f t="shared" si="247"/>
        <v>0</v>
      </c>
      <c r="BA251" s="106">
        <f t="shared" si="247"/>
        <v>0</v>
      </c>
      <c r="BB251" s="105" t="s">
        <v>212</v>
      </c>
      <c r="BC251" s="104"/>
      <c r="BD251" s="104"/>
      <c r="BE251" s="90">
        <v>2016</v>
      </c>
      <c r="BF251" s="101"/>
      <c r="BG251" s="101"/>
    </row>
    <row r="252" spans="1:59" s="103" customFormat="1" ht="22.2" customHeight="1">
      <c r="A252" s="419" t="s">
        <v>113</v>
      </c>
      <c r="B252" s="107"/>
      <c r="C252" s="106"/>
      <c r="D252" s="106">
        <f t="shared" si="241"/>
        <v>0</v>
      </c>
      <c r="E252" s="106"/>
      <c r="F252" s="106"/>
      <c r="G252" s="106"/>
      <c r="H252" s="106"/>
      <c r="I252" s="106"/>
      <c r="J252" s="106"/>
      <c r="K252" s="106"/>
      <c r="L252" s="292"/>
      <c r="M252" s="106"/>
      <c r="N252" s="106"/>
      <c r="O252" s="106"/>
      <c r="P252" s="106"/>
      <c r="Q252" s="106"/>
      <c r="R252" s="106"/>
      <c r="S252" s="106"/>
      <c r="T252" s="106"/>
      <c r="U252" s="106"/>
      <c r="V252" s="106"/>
      <c r="W252" s="106"/>
      <c r="X252" s="106"/>
      <c r="Y252" s="106"/>
      <c r="Z252" s="106"/>
      <c r="AA252" s="106"/>
      <c r="AB252" s="106"/>
      <c r="AC252" s="106"/>
      <c r="AD252" s="106"/>
      <c r="AE252" s="106"/>
      <c r="AF252" s="106"/>
      <c r="AG252" s="297"/>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5" t="s">
        <v>212</v>
      </c>
      <c r="BC252" s="104"/>
      <c r="BD252" s="104"/>
      <c r="BE252" s="90">
        <v>2016</v>
      </c>
      <c r="BF252" s="101"/>
      <c r="BG252" s="101"/>
    </row>
    <row r="253" spans="1:59" s="108" customFormat="1" ht="22.2" customHeight="1">
      <c r="A253" s="418" t="s">
        <v>113</v>
      </c>
      <c r="B253" s="112"/>
      <c r="C253" s="111"/>
      <c r="D253" s="111">
        <f t="shared" si="241"/>
        <v>0</v>
      </c>
      <c r="E253" s="111"/>
      <c r="F253" s="111"/>
      <c r="G253" s="111"/>
      <c r="H253" s="111"/>
      <c r="I253" s="111"/>
      <c r="J253" s="111"/>
      <c r="K253" s="111"/>
      <c r="L253" s="292"/>
      <c r="M253" s="111"/>
      <c r="N253" s="111"/>
      <c r="O253" s="111"/>
      <c r="P253" s="111"/>
      <c r="Q253" s="111"/>
      <c r="R253" s="111"/>
      <c r="S253" s="111"/>
      <c r="T253" s="111"/>
      <c r="U253" s="111"/>
      <c r="V253" s="111"/>
      <c r="W253" s="111"/>
      <c r="X253" s="111"/>
      <c r="Y253" s="111"/>
      <c r="Z253" s="111"/>
      <c r="AA253" s="111"/>
      <c r="AB253" s="111"/>
      <c r="AC253" s="111"/>
      <c r="AD253" s="111"/>
      <c r="AE253" s="111"/>
      <c r="AF253" s="111"/>
      <c r="AG253" s="297"/>
      <c r="AH253" s="111"/>
      <c r="AI253" s="111"/>
      <c r="AJ253" s="111"/>
      <c r="AK253" s="111"/>
      <c r="AL253" s="111"/>
      <c r="AM253" s="111"/>
      <c r="AN253" s="111"/>
      <c r="AO253" s="111"/>
      <c r="AP253" s="111"/>
      <c r="AQ253" s="111"/>
      <c r="AR253" s="111"/>
      <c r="AS253" s="111"/>
      <c r="AT253" s="111"/>
      <c r="AU253" s="111"/>
      <c r="AV253" s="111"/>
      <c r="AW253" s="111"/>
      <c r="AX253" s="111"/>
      <c r="AY253" s="111"/>
      <c r="AZ253" s="111"/>
      <c r="BA253" s="111"/>
      <c r="BB253" s="105" t="s">
        <v>212</v>
      </c>
      <c r="BC253" s="110"/>
      <c r="BD253" s="110"/>
      <c r="BE253" s="90">
        <v>2016</v>
      </c>
      <c r="BF253" s="109"/>
      <c r="BG253" s="109"/>
    </row>
    <row r="254" spans="1:59" s="126" customFormat="1" ht="22.2" customHeight="1">
      <c r="A254" s="418" t="s">
        <v>76</v>
      </c>
      <c r="B254" s="262" t="s">
        <v>296</v>
      </c>
      <c r="C254" s="111">
        <f>SUM(C255:C257)</f>
        <v>0</v>
      </c>
      <c r="D254" s="111">
        <f>D255</f>
        <v>0</v>
      </c>
      <c r="E254" s="111">
        <f t="shared" ref="E254:BA254" si="248">E255</f>
        <v>0</v>
      </c>
      <c r="F254" s="111">
        <f t="shared" si="248"/>
        <v>0</v>
      </c>
      <c r="G254" s="111">
        <f t="shared" si="248"/>
        <v>0</v>
      </c>
      <c r="H254" s="111">
        <f t="shared" si="248"/>
        <v>0</v>
      </c>
      <c r="I254" s="111">
        <f t="shared" si="248"/>
        <v>0</v>
      </c>
      <c r="J254" s="111">
        <f t="shared" si="248"/>
        <v>0</v>
      </c>
      <c r="K254" s="111">
        <f t="shared" si="248"/>
        <v>0</v>
      </c>
      <c r="L254" s="111">
        <f t="shared" si="248"/>
        <v>0</v>
      </c>
      <c r="M254" s="111">
        <f t="shared" si="248"/>
        <v>0</v>
      </c>
      <c r="N254" s="111">
        <f t="shared" si="248"/>
        <v>0</v>
      </c>
      <c r="O254" s="111">
        <f t="shared" si="248"/>
        <v>0</v>
      </c>
      <c r="P254" s="111">
        <f t="shared" si="248"/>
        <v>0</v>
      </c>
      <c r="Q254" s="111">
        <f t="shared" si="248"/>
        <v>0</v>
      </c>
      <c r="R254" s="111">
        <f t="shared" si="248"/>
        <v>0</v>
      </c>
      <c r="S254" s="111">
        <f t="shared" si="248"/>
        <v>0</v>
      </c>
      <c r="T254" s="111">
        <f t="shared" si="248"/>
        <v>0</v>
      </c>
      <c r="U254" s="111">
        <f t="shared" si="248"/>
        <v>0</v>
      </c>
      <c r="V254" s="111">
        <f t="shared" si="248"/>
        <v>0</v>
      </c>
      <c r="W254" s="111">
        <f t="shared" si="248"/>
        <v>0</v>
      </c>
      <c r="X254" s="111">
        <f t="shared" si="248"/>
        <v>0</v>
      </c>
      <c r="Y254" s="111">
        <f t="shared" si="248"/>
        <v>0</v>
      </c>
      <c r="Z254" s="111">
        <f t="shared" si="248"/>
        <v>0</v>
      </c>
      <c r="AA254" s="111">
        <f t="shared" si="248"/>
        <v>0</v>
      </c>
      <c r="AB254" s="111">
        <f t="shared" si="248"/>
        <v>0</v>
      </c>
      <c r="AC254" s="111">
        <f t="shared" si="248"/>
        <v>0</v>
      </c>
      <c r="AD254" s="111">
        <f t="shared" si="248"/>
        <v>0</v>
      </c>
      <c r="AE254" s="111">
        <f t="shared" si="248"/>
        <v>0</v>
      </c>
      <c r="AF254" s="111">
        <f t="shared" si="248"/>
        <v>0</v>
      </c>
      <c r="AG254" s="111">
        <f t="shared" si="248"/>
        <v>0</v>
      </c>
      <c r="AH254" s="111">
        <f t="shared" si="248"/>
        <v>0</v>
      </c>
      <c r="AI254" s="111">
        <f t="shared" si="248"/>
        <v>0</v>
      </c>
      <c r="AJ254" s="111">
        <f t="shared" si="248"/>
        <v>0</v>
      </c>
      <c r="AK254" s="111">
        <f t="shared" si="248"/>
        <v>0</v>
      </c>
      <c r="AL254" s="111">
        <f t="shared" si="248"/>
        <v>0</v>
      </c>
      <c r="AM254" s="111">
        <f t="shared" si="248"/>
        <v>0</v>
      </c>
      <c r="AN254" s="111">
        <f t="shared" si="248"/>
        <v>0</v>
      </c>
      <c r="AO254" s="111">
        <f t="shared" si="248"/>
        <v>0</v>
      </c>
      <c r="AP254" s="111">
        <f t="shared" si="248"/>
        <v>0</v>
      </c>
      <c r="AQ254" s="111">
        <f t="shared" si="248"/>
        <v>0</v>
      </c>
      <c r="AR254" s="111">
        <f t="shared" si="248"/>
        <v>0</v>
      </c>
      <c r="AS254" s="111">
        <f t="shared" si="248"/>
        <v>0</v>
      </c>
      <c r="AT254" s="111">
        <f t="shared" si="248"/>
        <v>0</v>
      </c>
      <c r="AU254" s="111">
        <f t="shared" si="248"/>
        <v>0</v>
      </c>
      <c r="AV254" s="111">
        <f t="shared" si="248"/>
        <v>0</v>
      </c>
      <c r="AW254" s="111">
        <f t="shared" si="248"/>
        <v>0</v>
      </c>
      <c r="AX254" s="111">
        <f t="shared" si="248"/>
        <v>0</v>
      </c>
      <c r="AY254" s="111">
        <f t="shared" si="248"/>
        <v>0</v>
      </c>
      <c r="AZ254" s="111">
        <f t="shared" si="248"/>
        <v>0</v>
      </c>
      <c r="BA254" s="111">
        <f t="shared" si="248"/>
        <v>0</v>
      </c>
      <c r="BB254" s="105" t="s">
        <v>212</v>
      </c>
      <c r="BC254" s="110"/>
      <c r="BD254" s="110"/>
      <c r="BE254" s="132">
        <v>2016</v>
      </c>
      <c r="BF254" s="110"/>
      <c r="BG254" s="110"/>
    </row>
    <row r="255" spans="1:59" s="124" customFormat="1" ht="22.2" customHeight="1">
      <c r="A255" s="419" t="s">
        <v>76</v>
      </c>
      <c r="B255" s="112" t="s">
        <v>282</v>
      </c>
      <c r="C255" s="106"/>
      <c r="D255" s="106">
        <f>SUM(E255:BA255)</f>
        <v>0</v>
      </c>
      <c r="E255" s="106">
        <f>SUM(E256:E257)</f>
        <v>0</v>
      </c>
      <c r="F255" s="106">
        <f t="shared" ref="F255:BA255" si="249">SUM(F256:F257)</f>
        <v>0</v>
      </c>
      <c r="G255" s="106">
        <f t="shared" si="249"/>
        <v>0</v>
      </c>
      <c r="H255" s="106">
        <f t="shared" si="249"/>
        <v>0</v>
      </c>
      <c r="I255" s="106">
        <f t="shared" si="249"/>
        <v>0</v>
      </c>
      <c r="J255" s="106">
        <f t="shared" si="249"/>
        <v>0</v>
      </c>
      <c r="K255" s="106">
        <f t="shared" si="249"/>
        <v>0</v>
      </c>
      <c r="L255" s="106">
        <f t="shared" si="249"/>
        <v>0</v>
      </c>
      <c r="M255" s="106">
        <f t="shared" si="249"/>
        <v>0</v>
      </c>
      <c r="N255" s="106">
        <f t="shared" si="249"/>
        <v>0</v>
      </c>
      <c r="O255" s="106">
        <f t="shared" si="249"/>
        <v>0</v>
      </c>
      <c r="P255" s="106">
        <f t="shared" si="249"/>
        <v>0</v>
      </c>
      <c r="Q255" s="106">
        <f t="shared" si="249"/>
        <v>0</v>
      </c>
      <c r="R255" s="106">
        <f t="shared" si="249"/>
        <v>0</v>
      </c>
      <c r="S255" s="106">
        <f t="shared" si="249"/>
        <v>0</v>
      </c>
      <c r="T255" s="106">
        <f t="shared" si="249"/>
        <v>0</v>
      </c>
      <c r="U255" s="106">
        <f t="shared" si="249"/>
        <v>0</v>
      </c>
      <c r="V255" s="106">
        <f t="shared" si="249"/>
        <v>0</v>
      </c>
      <c r="W255" s="106">
        <f t="shared" si="249"/>
        <v>0</v>
      </c>
      <c r="X255" s="106">
        <f t="shared" si="249"/>
        <v>0</v>
      </c>
      <c r="Y255" s="106">
        <f t="shared" si="249"/>
        <v>0</v>
      </c>
      <c r="Z255" s="106">
        <f t="shared" si="249"/>
        <v>0</v>
      </c>
      <c r="AA255" s="106">
        <f t="shared" si="249"/>
        <v>0</v>
      </c>
      <c r="AB255" s="106">
        <f t="shared" si="249"/>
        <v>0</v>
      </c>
      <c r="AC255" s="106">
        <f t="shared" si="249"/>
        <v>0</v>
      </c>
      <c r="AD255" s="106">
        <f t="shared" si="249"/>
        <v>0</v>
      </c>
      <c r="AE255" s="106">
        <f t="shared" si="249"/>
        <v>0</v>
      </c>
      <c r="AF255" s="106">
        <f t="shared" si="249"/>
        <v>0</v>
      </c>
      <c r="AG255" s="106">
        <f t="shared" si="249"/>
        <v>0</v>
      </c>
      <c r="AH255" s="106">
        <f t="shared" si="249"/>
        <v>0</v>
      </c>
      <c r="AI255" s="106">
        <f t="shared" si="249"/>
        <v>0</v>
      </c>
      <c r="AJ255" s="106">
        <f t="shared" si="249"/>
        <v>0</v>
      </c>
      <c r="AK255" s="106">
        <f t="shared" si="249"/>
        <v>0</v>
      </c>
      <c r="AL255" s="106">
        <f t="shared" si="249"/>
        <v>0</v>
      </c>
      <c r="AM255" s="106">
        <f t="shared" si="249"/>
        <v>0</v>
      </c>
      <c r="AN255" s="106">
        <f t="shared" si="249"/>
        <v>0</v>
      </c>
      <c r="AO255" s="106">
        <f t="shared" si="249"/>
        <v>0</v>
      </c>
      <c r="AP255" s="106">
        <f t="shared" si="249"/>
        <v>0</v>
      </c>
      <c r="AQ255" s="106">
        <f t="shared" si="249"/>
        <v>0</v>
      </c>
      <c r="AR255" s="106">
        <f t="shared" si="249"/>
        <v>0</v>
      </c>
      <c r="AS255" s="106">
        <f t="shared" si="249"/>
        <v>0</v>
      </c>
      <c r="AT255" s="106">
        <f t="shared" si="249"/>
        <v>0</v>
      </c>
      <c r="AU255" s="106">
        <f t="shared" si="249"/>
        <v>0</v>
      </c>
      <c r="AV255" s="106">
        <f t="shared" si="249"/>
        <v>0</v>
      </c>
      <c r="AW255" s="106">
        <f t="shared" si="249"/>
        <v>0</v>
      </c>
      <c r="AX255" s="106">
        <f t="shared" si="249"/>
        <v>0</v>
      </c>
      <c r="AY255" s="106">
        <f t="shared" si="249"/>
        <v>0</v>
      </c>
      <c r="AZ255" s="106">
        <f t="shared" si="249"/>
        <v>0</v>
      </c>
      <c r="BA255" s="106">
        <f t="shared" si="249"/>
        <v>0</v>
      </c>
      <c r="BB255" s="105" t="s">
        <v>212</v>
      </c>
      <c r="BC255" s="104"/>
      <c r="BD255" s="104"/>
      <c r="BE255" s="132">
        <v>2016</v>
      </c>
      <c r="BF255" s="104"/>
      <c r="BG255" s="104"/>
    </row>
    <row r="256" spans="1:59" s="124" customFormat="1" ht="22.2" customHeight="1">
      <c r="A256" s="419" t="s">
        <v>76</v>
      </c>
      <c r="B256" s="107"/>
      <c r="C256" s="106"/>
      <c r="D256" s="106">
        <f>SUM(E256:BA256)</f>
        <v>0</v>
      </c>
      <c r="E256" s="106"/>
      <c r="F256" s="106"/>
      <c r="G256" s="106"/>
      <c r="H256" s="106"/>
      <c r="I256" s="106"/>
      <c r="J256" s="106"/>
      <c r="K256" s="106"/>
      <c r="L256" s="292"/>
      <c r="M256" s="106"/>
      <c r="N256" s="106"/>
      <c r="O256" s="106"/>
      <c r="P256" s="106"/>
      <c r="Q256" s="106"/>
      <c r="R256" s="106"/>
      <c r="S256" s="106"/>
      <c r="T256" s="106"/>
      <c r="U256" s="106"/>
      <c r="V256" s="106"/>
      <c r="W256" s="106"/>
      <c r="X256" s="106"/>
      <c r="Y256" s="106"/>
      <c r="Z256" s="106"/>
      <c r="AA256" s="106"/>
      <c r="AB256" s="106"/>
      <c r="AC256" s="106"/>
      <c r="AD256" s="106"/>
      <c r="AE256" s="106"/>
      <c r="AF256" s="106"/>
      <c r="AG256" s="297"/>
      <c r="AH256" s="106"/>
      <c r="AI256" s="106"/>
      <c r="AJ256" s="106"/>
      <c r="AK256" s="106"/>
      <c r="AL256" s="106"/>
      <c r="AM256" s="106"/>
      <c r="AN256" s="106"/>
      <c r="AO256" s="106"/>
      <c r="AP256" s="106"/>
      <c r="AQ256" s="106"/>
      <c r="AR256" s="106"/>
      <c r="AS256" s="106"/>
      <c r="AT256" s="106"/>
      <c r="AU256" s="106"/>
      <c r="AV256" s="106"/>
      <c r="AW256" s="106"/>
      <c r="AX256" s="106"/>
      <c r="AY256" s="106"/>
      <c r="AZ256" s="106"/>
      <c r="BA256" s="106"/>
      <c r="BB256" s="105" t="s">
        <v>212</v>
      </c>
      <c r="BC256" s="104"/>
      <c r="BD256" s="104"/>
      <c r="BE256" s="132">
        <v>2016</v>
      </c>
      <c r="BF256" s="104"/>
      <c r="BG256" s="104"/>
    </row>
    <row r="257" spans="1:59" s="124" customFormat="1" ht="22.2" customHeight="1">
      <c r="A257" s="419" t="s">
        <v>76</v>
      </c>
      <c r="B257" s="107"/>
      <c r="C257" s="106"/>
      <c r="D257" s="106">
        <f>SUM(E257:BA257)</f>
        <v>0</v>
      </c>
      <c r="E257" s="106"/>
      <c r="F257" s="106"/>
      <c r="G257" s="106"/>
      <c r="H257" s="106"/>
      <c r="I257" s="106"/>
      <c r="J257" s="106"/>
      <c r="K257" s="106"/>
      <c r="L257" s="292"/>
      <c r="M257" s="106"/>
      <c r="N257" s="106"/>
      <c r="O257" s="106"/>
      <c r="P257" s="106"/>
      <c r="Q257" s="106"/>
      <c r="R257" s="106"/>
      <c r="S257" s="106"/>
      <c r="T257" s="106"/>
      <c r="U257" s="106"/>
      <c r="V257" s="106"/>
      <c r="W257" s="106"/>
      <c r="X257" s="106"/>
      <c r="Y257" s="106"/>
      <c r="Z257" s="106"/>
      <c r="AA257" s="106"/>
      <c r="AB257" s="106"/>
      <c r="AC257" s="106"/>
      <c r="AD257" s="106"/>
      <c r="AE257" s="106"/>
      <c r="AF257" s="106"/>
      <c r="AG257" s="297"/>
      <c r="AH257" s="106"/>
      <c r="AI257" s="106"/>
      <c r="AJ257" s="106"/>
      <c r="AK257" s="106"/>
      <c r="AL257" s="106"/>
      <c r="AM257" s="106"/>
      <c r="AN257" s="106"/>
      <c r="AO257" s="106"/>
      <c r="AP257" s="106"/>
      <c r="AQ257" s="106"/>
      <c r="AR257" s="106"/>
      <c r="AS257" s="106"/>
      <c r="AT257" s="106"/>
      <c r="AU257" s="106"/>
      <c r="AV257" s="106"/>
      <c r="AW257" s="106"/>
      <c r="AX257" s="106"/>
      <c r="AY257" s="106"/>
      <c r="AZ257" s="106"/>
      <c r="BA257" s="106"/>
      <c r="BB257" s="105" t="s">
        <v>212</v>
      </c>
      <c r="BC257" s="104"/>
      <c r="BD257" s="104"/>
      <c r="BE257" s="132">
        <v>2016</v>
      </c>
      <c r="BF257" s="104"/>
      <c r="BG257" s="104"/>
    </row>
    <row r="258" spans="1:59" s="126" customFormat="1" ht="22.2" customHeight="1">
      <c r="A258" s="418" t="s">
        <v>78</v>
      </c>
      <c r="B258" s="262" t="s">
        <v>297</v>
      </c>
      <c r="C258" s="111">
        <f>SUM(C259:C261)</f>
        <v>0</v>
      </c>
      <c r="D258" s="111">
        <f>D259</f>
        <v>0</v>
      </c>
      <c r="E258" s="111">
        <f t="shared" ref="E258:BA258" si="250">E259</f>
        <v>0</v>
      </c>
      <c r="F258" s="111">
        <f t="shared" si="250"/>
        <v>0</v>
      </c>
      <c r="G258" s="111">
        <f t="shared" si="250"/>
        <v>0</v>
      </c>
      <c r="H258" s="111">
        <f t="shared" si="250"/>
        <v>0</v>
      </c>
      <c r="I258" s="111">
        <f t="shared" si="250"/>
        <v>0</v>
      </c>
      <c r="J258" s="111">
        <f t="shared" si="250"/>
        <v>0</v>
      </c>
      <c r="K258" s="111">
        <f t="shared" si="250"/>
        <v>0</v>
      </c>
      <c r="L258" s="111">
        <f t="shared" si="250"/>
        <v>0</v>
      </c>
      <c r="M258" s="111">
        <f t="shared" si="250"/>
        <v>0</v>
      </c>
      <c r="N258" s="111">
        <f t="shared" si="250"/>
        <v>0</v>
      </c>
      <c r="O258" s="111">
        <f t="shared" si="250"/>
        <v>0</v>
      </c>
      <c r="P258" s="111">
        <f t="shared" si="250"/>
        <v>0</v>
      </c>
      <c r="Q258" s="111">
        <f t="shared" si="250"/>
        <v>0</v>
      </c>
      <c r="R258" s="111">
        <f t="shared" si="250"/>
        <v>0</v>
      </c>
      <c r="S258" s="111">
        <f t="shared" si="250"/>
        <v>0</v>
      </c>
      <c r="T258" s="111">
        <f t="shared" si="250"/>
        <v>0</v>
      </c>
      <c r="U258" s="111">
        <f t="shared" si="250"/>
        <v>0</v>
      </c>
      <c r="V258" s="111">
        <f t="shared" si="250"/>
        <v>0</v>
      </c>
      <c r="W258" s="111">
        <f t="shared" si="250"/>
        <v>0</v>
      </c>
      <c r="X258" s="111">
        <f t="shared" si="250"/>
        <v>0</v>
      </c>
      <c r="Y258" s="111">
        <f t="shared" si="250"/>
        <v>0</v>
      </c>
      <c r="Z258" s="111">
        <f t="shared" si="250"/>
        <v>0</v>
      </c>
      <c r="AA258" s="111">
        <f t="shared" si="250"/>
        <v>0</v>
      </c>
      <c r="AB258" s="111">
        <f t="shared" si="250"/>
        <v>0</v>
      </c>
      <c r="AC258" s="111">
        <f t="shared" si="250"/>
        <v>0</v>
      </c>
      <c r="AD258" s="111">
        <f t="shared" si="250"/>
        <v>0</v>
      </c>
      <c r="AE258" s="111">
        <f t="shared" si="250"/>
        <v>0</v>
      </c>
      <c r="AF258" s="111">
        <f t="shared" si="250"/>
        <v>0</v>
      </c>
      <c r="AG258" s="111">
        <f t="shared" si="250"/>
        <v>0</v>
      </c>
      <c r="AH258" s="111">
        <f t="shared" si="250"/>
        <v>0</v>
      </c>
      <c r="AI258" s="111">
        <f t="shared" si="250"/>
        <v>0</v>
      </c>
      <c r="AJ258" s="111">
        <f t="shared" si="250"/>
        <v>0</v>
      </c>
      <c r="AK258" s="111">
        <f t="shared" si="250"/>
        <v>0</v>
      </c>
      <c r="AL258" s="111">
        <f t="shared" si="250"/>
        <v>0</v>
      </c>
      <c r="AM258" s="111">
        <f t="shared" si="250"/>
        <v>0</v>
      </c>
      <c r="AN258" s="111">
        <f t="shared" si="250"/>
        <v>0</v>
      </c>
      <c r="AO258" s="111">
        <f t="shared" si="250"/>
        <v>0</v>
      </c>
      <c r="AP258" s="111">
        <f t="shared" si="250"/>
        <v>0</v>
      </c>
      <c r="AQ258" s="111">
        <f t="shared" si="250"/>
        <v>0</v>
      </c>
      <c r="AR258" s="111">
        <f t="shared" si="250"/>
        <v>0</v>
      </c>
      <c r="AS258" s="111">
        <f t="shared" si="250"/>
        <v>0</v>
      </c>
      <c r="AT258" s="111">
        <f t="shared" si="250"/>
        <v>0</v>
      </c>
      <c r="AU258" s="111">
        <f t="shared" si="250"/>
        <v>0</v>
      </c>
      <c r="AV258" s="111">
        <f t="shared" si="250"/>
        <v>0</v>
      </c>
      <c r="AW258" s="111">
        <f t="shared" si="250"/>
        <v>0</v>
      </c>
      <c r="AX258" s="111">
        <f t="shared" si="250"/>
        <v>0</v>
      </c>
      <c r="AY258" s="111">
        <f t="shared" si="250"/>
        <v>0</v>
      </c>
      <c r="AZ258" s="111">
        <f t="shared" si="250"/>
        <v>0</v>
      </c>
      <c r="BA258" s="111">
        <f t="shared" si="250"/>
        <v>0</v>
      </c>
      <c r="BB258" s="105" t="s">
        <v>212</v>
      </c>
      <c r="BC258" s="110"/>
      <c r="BD258" s="110"/>
      <c r="BE258" s="132">
        <v>2016</v>
      </c>
      <c r="BF258" s="110"/>
      <c r="BG258" s="110"/>
    </row>
    <row r="259" spans="1:59" s="124" customFormat="1" ht="22.2" customHeight="1">
      <c r="A259" s="419" t="s">
        <v>78</v>
      </c>
      <c r="B259" s="112" t="s">
        <v>282</v>
      </c>
      <c r="C259" s="106"/>
      <c r="D259" s="106">
        <f>SUM(E259:BA259)</f>
        <v>0</v>
      </c>
      <c r="E259" s="106">
        <f>SUM(E260:E261)</f>
        <v>0</v>
      </c>
      <c r="F259" s="106">
        <f t="shared" ref="F259:BA259" si="251">SUM(F260:F261)</f>
        <v>0</v>
      </c>
      <c r="G259" s="106">
        <f t="shared" si="251"/>
        <v>0</v>
      </c>
      <c r="H259" s="106">
        <f t="shared" si="251"/>
        <v>0</v>
      </c>
      <c r="I259" s="106">
        <f t="shared" si="251"/>
        <v>0</v>
      </c>
      <c r="J259" s="106">
        <f t="shared" si="251"/>
        <v>0</v>
      </c>
      <c r="K259" s="106">
        <f t="shared" si="251"/>
        <v>0</v>
      </c>
      <c r="L259" s="106">
        <f t="shared" si="251"/>
        <v>0</v>
      </c>
      <c r="M259" s="106">
        <f t="shared" si="251"/>
        <v>0</v>
      </c>
      <c r="N259" s="106">
        <f t="shared" si="251"/>
        <v>0</v>
      </c>
      <c r="O259" s="106">
        <f t="shared" si="251"/>
        <v>0</v>
      </c>
      <c r="P259" s="106">
        <f t="shared" si="251"/>
        <v>0</v>
      </c>
      <c r="Q259" s="106">
        <f t="shared" si="251"/>
        <v>0</v>
      </c>
      <c r="R259" s="106">
        <f t="shared" si="251"/>
        <v>0</v>
      </c>
      <c r="S259" s="106">
        <f t="shared" si="251"/>
        <v>0</v>
      </c>
      <c r="T259" s="106">
        <f t="shared" si="251"/>
        <v>0</v>
      </c>
      <c r="U259" s="106">
        <f t="shared" si="251"/>
        <v>0</v>
      </c>
      <c r="V259" s="106">
        <f t="shared" si="251"/>
        <v>0</v>
      </c>
      <c r="W259" s="106">
        <f t="shared" si="251"/>
        <v>0</v>
      </c>
      <c r="X259" s="106">
        <f t="shared" si="251"/>
        <v>0</v>
      </c>
      <c r="Y259" s="106">
        <f t="shared" si="251"/>
        <v>0</v>
      </c>
      <c r="Z259" s="106">
        <f t="shared" si="251"/>
        <v>0</v>
      </c>
      <c r="AA259" s="106">
        <f t="shared" si="251"/>
        <v>0</v>
      </c>
      <c r="AB259" s="106">
        <f t="shared" si="251"/>
        <v>0</v>
      </c>
      <c r="AC259" s="106">
        <f t="shared" si="251"/>
        <v>0</v>
      </c>
      <c r="AD259" s="106">
        <f t="shared" si="251"/>
        <v>0</v>
      </c>
      <c r="AE259" s="106">
        <f t="shared" si="251"/>
        <v>0</v>
      </c>
      <c r="AF259" s="106">
        <f t="shared" si="251"/>
        <v>0</v>
      </c>
      <c r="AG259" s="106">
        <f t="shared" si="251"/>
        <v>0</v>
      </c>
      <c r="AH259" s="106">
        <f t="shared" si="251"/>
        <v>0</v>
      </c>
      <c r="AI259" s="106">
        <f t="shared" si="251"/>
        <v>0</v>
      </c>
      <c r="AJ259" s="106">
        <f t="shared" si="251"/>
        <v>0</v>
      </c>
      <c r="AK259" s="106">
        <f t="shared" si="251"/>
        <v>0</v>
      </c>
      <c r="AL259" s="106">
        <f t="shared" si="251"/>
        <v>0</v>
      </c>
      <c r="AM259" s="106">
        <f t="shared" si="251"/>
        <v>0</v>
      </c>
      <c r="AN259" s="106">
        <f t="shared" si="251"/>
        <v>0</v>
      </c>
      <c r="AO259" s="106">
        <f t="shared" si="251"/>
        <v>0</v>
      </c>
      <c r="AP259" s="106">
        <f t="shared" si="251"/>
        <v>0</v>
      </c>
      <c r="AQ259" s="106">
        <f t="shared" si="251"/>
        <v>0</v>
      </c>
      <c r="AR259" s="106">
        <f t="shared" si="251"/>
        <v>0</v>
      </c>
      <c r="AS259" s="106">
        <f t="shared" si="251"/>
        <v>0</v>
      </c>
      <c r="AT259" s="106">
        <f t="shared" si="251"/>
        <v>0</v>
      </c>
      <c r="AU259" s="106">
        <f t="shared" si="251"/>
        <v>0</v>
      </c>
      <c r="AV259" s="106">
        <f t="shared" si="251"/>
        <v>0</v>
      </c>
      <c r="AW259" s="106">
        <f t="shared" si="251"/>
        <v>0</v>
      </c>
      <c r="AX259" s="106">
        <f t="shared" si="251"/>
        <v>0</v>
      </c>
      <c r="AY259" s="106">
        <f t="shared" si="251"/>
        <v>0</v>
      </c>
      <c r="AZ259" s="106">
        <f t="shared" si="251"/>
        <v>0</v>
      </c>
      <c r="BA259" s="106">
        <f t="shared" si="251"/>
        <v>0</v>
      </c>
      <c r="BB259" s="105" t="s">
        <v>212</v>
      </c>
      <c r="BC259" s="104"/>
      <c r="BD259" s="104"/>
      <c r="BE259" s="132">
        <v>2016</v>
      </c>
      <c r="BF259" s="104"/>
      <c r="BG259" s="104"/>
    </row>
    <row r="260" spans="1:59" s="124" customFormat="1" ht="22.2" customHeight="1">
      <c r="A260" s="419" t="s">
        <v>78</v>
      </c>
      <c r="B260" s="107"/>
      <c r="C260" s="106"/>
      <c r="D260" s="106">
        <f>SUM(E260:BA260)</f>
        <v>0</v>
      </c>
      <c r="E260" s="106"/>
      <c r="F260" s="106"/>
      <c r="G260" s="106"/>
      <c r="H260" s="106"/>
      <c r="I260" s="106"/>
      <c r="J260" s="106"/>
      <c r="K260" s="106"/>
      <c r="L260" s="292"/>
      <c r="M260" s="106"/>
      <c r="N260" s="106"/>
      <c r="O260" s="106"/>
      <c r="P260" s="106"/>
      <c r="Q260" s="106"/>
      <c r="R260" s="106"/>
      <c r="S260" s="106"/>
      <c r="T260" s="106"/>
      <c r="U260" s="106"/>
      <c r="V260" s="106"/>
      <c r="W260" s="106"/>
      <c r="X260" s="106"/>
      <c r="Y260" s="106"/>
      <c r="Z260" s="106"/>
      <c r="AA260" s="106"/>
      <c r="AB260" s="106"/>
      <c r="AC260" s="106"/>
      <c r="AD260" s="106"/>
      <c r="AE260" s="106"/>
      <c r="AF260" s="106"/>
      <c r="AG260" s="297"/>
      <c r="AH260" s="106"/>
      <c r="AI260" s="106"/>
      <c r="AJ260" s="106"/>
      <c r="AK260" s="106"/>
      <c r="AL260" s="106"/>
      <c r="AM260" s="106"/>
      <c r="AN260" s="106"/>
      <c r="AO260" s="106"/>
      <c r="AP260" s="106"/>
      <c r="AQ260" s="106"/>
      <c r="AR260" s="106"/>
      <c r="AS260" s="106"/>
      <c r="AT260" s="106"/>
      <c r="AU260" s="106"/>
      <c r="AV260" s="106"/>
      <c r="AW260" s="106"/>
      <c r="AX260" s="106"/>
      <c r="AY260" s="106"/>
      <c r="AZ260" s="106"/>
      <c r="BA260" s="106"/>
      <c r="BB260" s="105" t="s">
        <v>212</v>
      </c>
      <c r="BC260" s="104"/>
      <c r="BD260" s="104"/>
      <c r="BE260" s="132">
        <v>2016</v>
      </c>
      <c r="BF260" s="104"/>
      <c r="BG260" s="104"/>
    </row>
    <row r="261" spans="1:59" s="124" customFormat="1" ht="22.2" customHeight="1">
      <c r="A261" s="419" t="s">
        <v>78</v>
      </c>
      <c r="B261" s="107"/>
      <c r="C261" s="106"/>
      <c r="D261" s="106">
        <f>SUM(E261:BA261)</f>
        <v>0</v>
      </c>
      <c r="E261" s="106"/>
      <c r="F261" s="106"/>
      <c r="G261" s="106"/>
      <c r="H261" s="106"/>
      <c r="I261" s="106"/>
      <c r="J261" s="106"/>
      <c r="K261" s="106"/>
      <c r="L261" s="292"/>
      <c r="M261" s="106"/>
      <c r="N261" s="106"/>
      <c r="O261" s="106"/>
      <c r="P261" s="106"/>
      <c r="Q261" s="106"/>
      <c r="R261" s="106"/>
      <c r="S261" s="106"/>
      <c r="T261" s="106"/>
      <c r="U261" s="106"/>
      <c r="V261" s="106"/>
      <c r="W261" s="106"/>
      <c r="X261" s="106"/>
      <c r="Y261" s="106"/>
      <c r="Z261" s="106"/>
      <c r="AA261" s="106"/>
      <c r="AB261" s="106"/>
      <c r="AC261" s="106"/>
      <c r="AD261" s="106"/>
      <c r="AE261" s="106"/>
      <c r="AF261" s="106"/>
      <c r="AG261" s="297"/>
      <c r="AH261" s="106"/>
      <c r="AI261" s="106"/>
      <c r="AJ261" s="106"/>
      <c r="AK261" s="106"/>
      <c r="AL261" s="106"/>
      <c r="AM261" s="106"/>
      <c r="AN261" s="106"/>
      <c r="AO261" s="106"/>
      <c r="AP261" s="106"/>
      <c r="AQ261" s="106"/>
      <c r="AR261" s="106"/>
      <c r="AS261" s="106"/>
      <c r="AT261" s="106"/>
      <c r="AU261" s="106"/>
      <c r="AV261" s="106"/>
      <c r="AW261" s="106"/>
      <c r="AX261" s="106"/>
      <c r="AY261" s="106"/>
      <c r="AZ261" s="106"/>
      <c r="BA261" s="106"/>
      <c r="BB261" s="105" t="s">
        <v>212</v>
      </c>
      <c r="BC261" s="104"/>
      <c r="BD261" s="104"/>
      <c r="BE261" s="132">
        <v>2016</v>
      </c>
      <c r="BF261" s="104"/>
      <c r="BG261" s="104"/>
    </row>
    <row r="262" spans="1:59" s="137" customFormat="1" ht="22.2" customHeight="1">
      <c r="A262" s="423" t="s">
        <v>303</v>
      </c>
      <c r="B262" s="307" t="s">
        <v>247</v>
      </c>
      <c r="C262" s="140">
        <f>SUM(C263:C265)</f>
        <v>0</v>
      </c>
      <c r="D262" s="140">
        <f>D263</f>
        <v>0</v>
      </c>
      <c r="E262" s="140">
        <f t="shared" ref="E262:BA262" si="252">E263</f>
        <v>0</v>
      </c>
      <c r="F262" s="140">
        <f t="shared" si="252"/>
        <v>0</v>
      </c>
      <c r="G262" s="140">
        <f t="shared" si="252"/>
        <v>0</v>
      </c>
      <c r="H262" s="140">
        <f t="shared" si="252"/>
        <v>0</v>
      </c>
      <c r="I262" s="140">
        <f t="shared" si="252"/>
        <v>0</v>
      </c>
      <c r="J262" s="140">
        <f t="shared" si="252"/>
        <v>0</v>
      </c>
      <c r="K262" s="140">
        <f t="shared" si="252"/>
        <v>0</v>
      </c>
      <c r="L262" s="140">
        <f t="shared" si="252"/>
        <v>0</v>
      </c>
      <c r="M262" s="140">
        <f t="shared" si="252"/>
        <v>0</v>
      </c>
      <c r="N262" s="140">
        <f t="shared" si="252"/>
        <v>0</v>
      </c>
      <c r="O262" s="140">
        <f t="shared" si="252"/>
        <v>0</v>
      </c>
      <c r="P262" s="140">
        <f t="shared" si="252"/>
        <v>0</v>
      </c>
      <c r="Q262" s="140">
        <f t="shared" si="252"/>
        <v>0</v>
      </c>
      <c r="R262" s="140">
        <f t="shared" si="252"/>
        <v>0</v>
      </c>
      <c r="S262" s="140">
        <f t="shared" si="252"/>
        <v>0</v>
      </c>
      <c r="T262" s="140">
        <f t="shared" si="252"/>
        <v>0</v>
      </c>
      <c r="U262" s="140">
        <f t="shared" si="252"/>
        <v>0</v>
      </c>
      <c r="V262" s="140">
        <f t="shared" si="252"/>
        <v>0</v>
      </c>
      <c r="W262" s="140">
        <f t="shared" si="252"/>
        <v>0</v>
      </c>
      <c r="X262" s="140">
        <f t="shared" si="252"/>
        <v>0</v>
      </c>
      <c r="Y262" s="140">
        <f t="shared" si="252"/>
        <v>0</v>
      </c>
      <c r="Z262" s="140">
        <f t="shared" si="252"/>
        <v>0</v>
      </c>
      <c r="AA262" s="140">
        <f t="shared" si="252"/>
        <v>0</v>
      </c>
      <c r="AB262" s="140">
        <f t="shared" si="252"/>
        <v>0</v>
      </c>
      <c r="AC262" s="140">
        <f t="shared" si="252"/>
        <v>0</v>
      </c>
      <c r="AD262" s="140">
        <f t="shared" si="252"/>
        <v>0</v>
      </c>
      <c r="AE262" s="140">
        <f t="shared" si="252"/>
        <v>0</v>
      </c>
      <c r="AF262" s="140">
        <f t="shared" si="252"/>
        <v>0</v>
      </c>
      <c r="AG262" s="140">
        <f t="shared" si="252"/>
        <v>0</v>
      </c>
      <c r="AH262" s="140">
        <f t="shared" si="252"/>
        <v>0</v>
      </c>
      <c r="AI262" s="140">
        <f t="shared" si="252"/>
        <v>0</v>
      </c>
      <c r="AJ262" s="140">
        <f t="shared" si="252"/>
        <v>0</v>
      </c>
      <c r="AK262" s="140">
        <f t="shared" si="252"/>
        <v>0</v>
      </c>
      <c r="AL262" s="140">
        <f t="shared" si="252"/>
        <v>0</v>
      </c>
      <c r="AM262" s="140">
        <f t="shared" si="252"/>
        <v>0</v>
      </c>
      <c r="AN262" s="140">
        <f t="shared" si="252"/>
        <v>0</v>
      </c>
      <c r="AO262" s="140">
        <f t="shared" si="252"/>
        <v>0</v>
      </c>
      <c r="AP262" s="140">
        <f t="shared" si="252"/>
        <v>0</v>
      </c>
      <c r="AQ262" s="140">
        <f t="shared" si="252"/>
        <v>0</v>
      </c>
      <c r="AR262" s="140">
        <f t="shared" si="252"/>
        <v>0</v>
      </c>
      <c r="AS262" s="140">
        <f t="shared" si="252"/>
        <v>0</v>
      </c>
      <c r="AT262" s="140">
        <f t="shared" si="252"/>
        <v>0</v>
      </c>
      <c r="AU262" s="140">
        <f t="shared" si="252"/>
        <v>0</v>
      </c>
      <c r="AV262" s="140">
        <f t="shared" si="252"/>
        <v>0</v>
      </c>
      <c r="AW262" s="140">
        <f t="shared" si="252"/>
        <v>0</v>
      </c>
      <c r="AX262" s="140">
        <f t="shared" si="252"/>
        <v>0</v>
      </c>
      <c r="AY262" s="140">
        <f t="shared" si="252"/>
        <v>0</v>
      </c>
      <c r="AZ262" s="140">
        <f t="shared" si="252"/>
        <v>0</v>
      </c>
      <c r="BA262" s="140">
        <f t="shared" si="252"/>
        <v>0</v>
      </c>
      <c r="BB262" s="105" t="s">
        <v>212</v>
      </c>
      <c r="BC262" s="110"/>
      <c r="BD262" s="139"/>
      <c r="BE262" s="132">
        <v>2016</v>
      </c>
      <c r="BF262" s="138"/>
      <c r="BG262" s="138"/>
    </row>
    <row r="263" spans="1:59" s="133" customFormat="1" ht="22.2" customHeight="1">
      <c r="A263" s="419" t="s">
        <v>88</v>
      </c>
      <c r="B263" s="112" t="s">
        <v>282</v>
      </c>
      <c r="C263" s="136"/>
      <c r="D263" s="136">
        <f>SUM(E263:BA263)</f>
        <v>0</v>
      </c>
      <c r="E263" s="136">
        <f>SUM(E264:E265)</f>
        <v>0</v>
      </c>
      <c r="F263" s="136">
        <f t="shared" ref="F263:BA263" si="253">SUM(F264:F265)</f>
        <v>0</v>
      </c>
      <c r="G263" s="136">
        <f t="shared" si="253"/>
        <v>0</v>
      </c>
      <c r="H263" s="136">
        <f t="shared" si="253"/>
        <v>0</v>
      </c>
      <c r="I263" s="136">
        <f t="shared" si="253"/>
        <v>0</v>
      </c>
      <c r="J263" s="136">
        <f t="shared" si="253"/>
        <v>0</v>
      </c>
      <c r="K263" s="136">
        <f t="shared" si="253"/>
        <v>0</v>
      </c>
      <c r="L263" s="136">
        <f t="shared" si="253"/>
        <v>0</v>
      </c>
      <c r="M263" s="136">
        <f t="shared" si="253"/>
        <v>0</v>
      </c>
      <c r="N263" s="136">
        <f t="shared" si="253"/>
        <v>0</v>
      </c>
      <c r="O263" s="136">
        <f t="shared" si="253"/>
        <v>0</v>
      </c>
      <c r="P263" s="136">
        <f t="shared" si="253"/>
        <v>0</v>
      </c>
      <c r="Q263" s="136">
        <f t="shared" si="253"/>
        <v>0</v>
      </c>
      <c r="R263" s="136">
        <f t="shared" si="253"/>
        <v>0</v>
      </c>
      <c r="S263" s="136">
        <f t="shared" si="253"/>
        <v>0</v>
      </c>
      <c r="T263" s="136">
        <f t="shared" si="253"/>
        <v>0</v>
      </c>
      <c r="U263" s="136">
        <f t="shared" si="253"/>
        <v>0</v>
      </c>
      <c r="V263" s="136">
        <f t="shared" si="253"/>
        <v>0</v>
      </c>
      <c r="W263" s="136">
        <f t="shared" si="253"/>
        <v>0</v>
      </c>
      <c r="X263" s="136">
        <f t="shared" si="253"/>
        <v>0</v>
      </c>
      <c r="Y263" s="136">
        <f t="shared" si="253"/>
        <v>0</v>
      </c>
      <c r="Z263" s="136">
        <f t="shared" si="253"/>
        <v>0</v>
      </c>
      <c r="AA263" s="136">
        <f t="shared" si="253"/>
        <v>0</v>
      </c>
      <c r="AB263" s="136">
        <f t="shared" si="253"/>
        <v>0</v>
      </c>
      <c r="AC263" s="136">
        <f t="shared" si="253"/>
        <v>0</v>
      </c>
      <c r="AD263" s="136">
        <f t="shared" si="253"/>
        <v>0</v>
      </c>
      <c r="AE263" s="136">
        <f t="shared" si="253"/>
        <v>0</v>
      </c>
      <c r="AF263" s="136">
        <f t="shared" si="253"/>
        <v>0</v>
      </c>
      <c r="AG263" s="136">
        <f t="shared" si="253"/>
        <v>0</v>
      </c>
      <c r="AH263" s="136">
        <f t="shared" si="253"/>
        <v>0</v>
      </c>
      <c r="AI263" s="136">
        <f t="shared" si="253"/>
        <v>0</v>
      </c>
      <c r="AJ263" s="136">
        <f t="shared" si="253"/>
        <v>0</v>
      </c>
      <c r="AK263" s="136">
        <f t="shared" si="253"/>
        <v>0</v>
      </c>
      <c r="AL263" s="136">
        <f t="shared" si="253"/>
        <v>0</v>
      </c>
      <c r="AM263" s="136">
        <f t="shared" si="253"/>
        <v>0</v>
      </c>
      <c r="AN263" s="136">
        <f t="shared" si="253"/>
        <v>0</v>
      </c>
      <c r="AO263" s="136">
        <f t="shared" si="253"/>
        <v>0</v>
      </c>
      <c r="AP263" s="136">
        <f t="shared" si="253"/>
        <v>0</v>
      </c>
      <c r="AQ263" s="136">
        <f t="shared" si="253"/>
        <v>0</v>
      </c>
      <c r="AR263" s="136">
        <f t="shared" si="253"/>
        <v>0</v>
      </c>
      <c r="AS263" s="136">
        <f t="shared" si="253"/>
        <v>0</v>
      </c>
      <c r="AT263" s="136">
        <f t="shared" si="253"/>
        <v>0</v>
      </c>
      <c r="AU263" s="136">
        <f t="shared" si="253"/>
        <v>0</v>
      </c>
      <c r="AV263" s="136">
        <f t="shared" si="253"/>
        <v>0</v>
      </c>
      <c r="AW263" s="136">
        <f t="shared" si="253"/>
        <v>0</v>
      </c>
      <c r="AX263" s="136">
        <f t="shared" si="253"/>
        <v>0</v>
      </c>
      <c r="AY263" s="136">
        <f t="shared" si="253"/>
        <v>0</v>
      </c>
      <c r="AZ263" s="136">
        <f t="shared" si="253"/>
        <v>0</v>
      </c>
      <c r="BA263" s="136">
        <f t="shared" si="253"/>
        <v>0</v>
      </c>
      <c r="BB263" s="105" t="s">
        <v>212</v>
      </c>
      <c r="BC263" s="104"/>
      <c r="BD263" s="143"/>
      <c r="BE263" s="132">
        <v>2016</v>
      </c>
      <c r="BF263" s="134"/>
      <c r="BG263" s="134"/>
    </row>
    <row r="264" spans="1:59" s="124" customFormat="1" ht="22.2" customHeight="1">
      <c r="A264" s="419" t="s">
        <v>88</v>
      </c>
      <c r="B264" s="68" t="s">
        <v>425</v>
      </c>
      <c r="C264" s="106"/>
      <c r="D264" s="106">
        <f>SUM(E264:BA264)</f>
        <v>0</v>
      </c>
      <c r="E264" s="106"/>
      <c r="F264" s="106"/>
      <c r="G264" s="106"/>
      <c r="H264" s="106"/>
      <c r="I264" s="106"/>
      <c r="J264" s="106"/>
      <c r="K264" s="106"/>
      <c r="L264" s="292"/>
      <c r="M264" s="106"/>
      <c r="N264" s="106"/>
      <c r="O264" s="106"/>
      <c r="P264" s="106"/>
      <c r="Q264" s="106"/>
      <c r="R264" s="106"/>
      <c r="S264" s="106"/>
      <c r="T264" s="106"/>
      <c r="U264" s="106"/>
      <c r="V264" s="106"/>
      <c r="W264" s="106"/>
      <c r="X264" s="106"/>
      <c r="Y264" s="106"/>
      <c r="Z264" s="106"/>
      <c r="AA264" s="106"/>
      <c r="AB264" s="106"/>
      <c r="AC264" s="106"/>
      <c r="AD264" s="106"/>
      <c r="AE264" s="106"/>
      <c r="AF264" s="106"/>
      <c r="AG264" s="297"/>
      <c r="AH264" s="106"/>
      <c r="AI264" s="106"/>
      <c r="AJ264" s="106"/>
      <c r="AK264" s="106"/>
      <c r="AL264" s="106"/>
      <c r="AM264" s="106"/>
      <c r="AN264" s="106"/>
      <c r="AO264" s="106"/>
      <c r="AP264" s="106"/>
      <c r="AQ264" s="106"/>
      <c r="AR264" s="106"/>
      <c r="AS264" s="106"/>
      <c r="AT264" s="106"/>
      <c r="AU264" s="106"/>
      <c r="AV264" s="106"/>
      <c r="AW264" s="106"/>
      <c r="AX264" s="106"/>
      <c r="AY264" s="106"/>
      <c r="AZ264" s="106"/>
      <c r="BA264" s="106"/>
      <c r="BB264" s="105" t="s">
        <v>212</v>
      </c>
      <c r="BC264" s="104"/>
      <c r="BD264" s="104"/>
      <c r="BE264" s="132">
        <v>2016</v>
      </c>
      <c r="BF264" s="104"/>
      <c r="BG264" s="104"/>
    </row>
    <row r="265" spans="1:59" s="124" customFormat="1" ht="22.2" customHeight="1">
      <c r="A265" s="419" t="s">
        <v>88</v>
      </c>
      <c r="B265" s="107"/>
      <c r="C265" s="106"/>
      <c r="D265" s="106">
        <f>SUM(E265:BA265)</f>
        <v>0</v>
      </c>
      <c r="E265" s="106"/>
      <c r="F265" s="106"/>
      <c r="G265" s="106"/>
      <c r="H265" s="106"/>
      <c r="I265" s="106"/>
      <c r="J265" s="106"/>
      <c r="K265" s="106"/>
      <c r="L265" s="292"/>
      <c r="M265" s="106"/>
      <c r="N265" s="106"/>
      <c r="O265" s="106"/>
      <c r="P265" s="106"/>
      <c r="Q265" s="106"/>
      <c r="R265" s="106"/>
      <c r="S265" s="106"/>
      <c r="T265" s="106"/>
      <c r="U265" s="106"/>
      <c r="V265" s="106"/>
      <c r="W265" s="106"/>
      <c r="X265" s="106"/>
      <c r="Y265" s="106"/>
      <c r="Z265" s="106"/>
      <c r="AA265" s="106"/>
      <c r="AB265" s="106"/>
      <c r="AC265" s="106"/>
      <c r="AD265" s="106"/>
      <c r="AE265" s="106"/>
      <c r="AF265" s="106"/>
      <c r="AG265" s="297"/>
      <c r="AH265" s="106"/>
      <c r="AI265" s="106"/>
      <c r="AJ265" s="106"/>
      <c r="AK265" s="106"/>
      <c r="AL265" s="106"/>
      <c r="AM265" s="106"/>
      <c r="AN265" s="106"/>
      <c r="AO265" s="106"/>
      <c r="AP265" s="106"/>
      <c r="AQ265" s="106"/>
      <c r="AR265" s="106"/>
      <c r="AS265" s="106"/>
      <c r="AT265" s="106"/>
      <c r="AU265" s="106"/>
      <c r="AV265" s="106"/>
      <c r="AW265" s="106"/>
      <c r="AX265" s="106"/>
      <c r="AY265" s="106"/>
      <c r="AZ265" s="106"/>
      <c r="BA265" s="106"/>
      <c r="BB265" s="105" t="s">
        <v>212</v>
      </c>
      <c r="BC265" s="104"/>
      <c r="BD265" s="104"/>
      <c r="BE265" s="132">
        <v>2016</v>
      </c>
      <c r="BF265" s="104"/>
      <c r="BG265" s="104"/>
    </row>
    <row r="266" spans="1:59" s="131" customFormat="1" ht="22.2" customHeight="1">
      <c r="A266" s="418" t="s">
        <v>92</v>
      </c>
      <c r="B266" s="262" t="s">
        <v>305</v>
      </c>
      <c r="C266" s="111">
        <f>SUM(C267,C270)</f>
        <v>0</v>
      </c>
      <c r="D266" s="111">
        <f>SUM(D267+D270)</f>
        <v>0</v>
      </c>
      <c r="E266" s="111">
        <f t="shared" ref="E266:K266" si="254">SUM(E267,E270)</f>
        <v>0</v>
      </c>
      <c r="F266" s="111">
        <f t="shared" si="254"/>
        <v>0</v>
      </c>
      <c r="G266" s="111">
        <f t="shared" si="254"/>
        <v>0</v>
      </c>
      <c r="H266" s="111">
        <f t="shared" si="254"/>
        <v>0</v>
      </c>
      <c r="I266" s="111">
        <f t="shared" si="254"/>
        <v>0</v>
      </c>
      <c r="J266" s="111">
        <f t="shared" si="254"/>
        <v>0</v>
      </c>
      <c r="K266" s="111">
        <f t="shared" si="254"/>
        <v>0</v>
      </c>
      <c r="L266" s="292"/>
      <c r="M266" s="111">
        <f t="shared" ref="M266:AF266" si="255">SUM(M267,M270)</f>
        <v>0</v>
      </c>
      <c r="N266" s="111">
        <f t="shared" si="255"/>
        <v>0</v>
      </c>
      <c r="O266" s="111">
        <f t="shared" si="255"/>
        <v>0</v>
      </c>
      <c r="P266" s="111">
        <f t="shared" si="255"/>
        <v>0</v>
      </c>
      <c r="Q266" s="111">
        <f t="shared" si="255"/>
        <v>0</v>
      </c>
      <c r="R266" s="111">
        <f t="shared" si="255"/>
        <v>0</v>
      </c>
      <c r="S266" s="111">
        <f t="shared" si="255"/>
        <v>0</v>
      </c>
      <c r="T266" s="111">
        <f t="shared" si="255"/>
        <v>0</v>
      </c>
      <c r="U266" s="111">
        <f t="shared" si="255"/>
        <v>0</v>
      </c>
      <c r="V266" s="111">
        <f t="shared" si="255"/>
        <v>0</v>
      </c>
      <c r="W266" s="111">
        <f t="shared" si="255"/>
        <v>0</v>
      </c>
      <c r="X266" s="111">
        <f t="shared" si="255"/>
        <v>0</v>
      </c>
      <c r="Y266" s="111">
        <f t="shared" si="255"/>
        <v>0</v>
      </c>
      <c r="Z266" s="111">
        <f t="shared" si="255"/>
        <v>0</v>
      </c>
      <c r="AA266" s="111">
        <f t="shared" si="255"/>
        <v>0</v>
      </c>
      <c r="AB266" s="111">
        <f t="shared" si="255"/>
        <v>0</v>
      </c>
      <c r="AC266" s="111">
        <f t="shared" si="255"/>
        <v>0</v>
      </c>
      <c r="AD266" s="111">
        <f t="shared" si="255"/>
        <v>0</v>
      </c>
      <c r="AE266" s="111">
        <f t="shared" si="255"/>
        <v>0</v>
      </c>
      <c r="AF266" s="111">
        <f t="shared" si="255"/>
        <v>0</v>
      </c>
      <c r="AG266" s="297"/>
      <c r="AH266" s="111">
        <f t="shared" ref="AH266:BA266" si="256">SUM(AH267,AH270)</f>
        <v>0</v>
      </c>
      <c r="AI266" s="111">
        <f t="shared" si="256"/>
        <v>0</v>
      </c>
      <c r="AJ266" s="111">
        <f t="shared" si="256"/>
        <v>0</v>
      </c>
      <c r="AK266" s="111">
        <f t="shared" si="256"/>
        <v>0</v>
      </c>
      <c r="AL266" s="111">
        <f t="shared" si="256"/>
        <v>0</v>
      </c>
      <c r="AM266" s="111">
        <f t="shared" si="256"/>
        <v>0</v>
      </c>
      <c r="AN266" s="111">
        <f t="shared" si="256"/>
        <v>0</v>
      </c>
      <c r="AO266" s="111">
        <f t="shared" si="256"/>
        <v>0</v>
      </c>
      <c r="AP266" s="111">
        <f t="shared" si="256"/>
        <v>0</v>
      </c>
      <c r="AQ266" s="111">
        <f t="shared" si="256"/>
        <v>0</v>
      </c>
      <c r="AR266" s="111">
        <f t="shared" si="256"/>
        <v>0</v>
      </c>
      <c r="AS266" s="111">
        <f t="shared" si="256"/>
        <v>0</v>
      </c>
      <c r="AT266" s="111">
        <f t="shared" si="256"/>
        <v>0</v>
      </c>
      <c r="AU266" s="111">
        <f t="shared" si="256"/>
        <v>0</v>
      </c>
      <c r="AV266" s="111">
        <f t="shared" si="256"/>
        <v>0</v>
      </c>
      <c r="AW266" s="111">
        <f t="shared" si="256"/>
        <v>0</v>
      </c>
      <c r="AX266" s="111">
        <f t="shared" si="256"/>
        <v>0</v>
      </c>
      <c r="AY266" s="111">
        <f t="shared" si="256"/>
        <v>0</v>
      </c>
      <c r="AZ266" s="111">
        <f t="shared" si="256"/>
        <v>0</v>
      </c>
      <c r="BA266" s="111">
        <f t="shared" si="256"/>
        <v>0</v>
      </c>
      <c r="BB266" s="105" t="s">
        <v>212</v>
      </c>
      <c r="BC266" s="110"/>
      <c r="BD266" s="110"/>
      <c r="BE266" s="132">
        <v>2016</v>
      </c>
      <c r="BF266" s="110"/>
      <c r="BG266" s="110"/>
    </row>
    <row r="267" spans="1:59" s="108" customFormat="1" ht="22.2" customHeight="1">
      <c r="A267" s="418" t="s">
        <v>92</v>
      </c>
      <c r="B267" s="112" t="s">
        <v>281</v>
      </c>
      <c r="C267" s="111"/>
      <c r="D267" s="111">
        <f t="shared" ref="D267:D272" si="257">SUM(E267:BA267)</f>
        <v>0</v>
      </c>
      <c r="E267" s="111">
        <f t="shared" ref="E267:K267" si="258">SUM(E268:E269)</f>
        <v>0</v>
      </c>
      <c r="F267" s="111">
        <f t="shared" si="258"/>
        <v>0</v>
      </c>
      <c r="G267" s="111">
        <f t="shared" si="258"/>
        <v>0</v>
      </c>
      <c r="H267" s="111">
        <f t="shared" si="258"/>
        <v>0</v>
      </c>
      <c r="I267" s="111">
        <f t="shared" si="258"/>
        <v>0</v>
      </c>
      <c r="J267" s="111">
        <f t="shared" si="258"/>
        <v>0</v>
      </c>
      <c r="K267" s="111">
        <f t="shared" si="258"/>
        <v>0</v>
      </c>
      <c r="L267" s="292"/>
      <c r="M267" s="111">
        <f t="shared" ref="M267:AF267" si="259">SUM(M268:M269)</f>
        <v>0</v>
      </c>
      <c r="N267" s="111">
        <f t="shared" si="259"/>
        <v>0</v>
      </c>
      <c r="O267" s="111">
        <f t="shared" si="259"/>
        <v>0</v>
      </c>
      <c r="P267" s="111">
        <f t="shared" si="259"/>
        <v>0</v>
      </c>
      <c r="Q267" s="111">
        <f t="shared" si="259"/>
        <v>0</v>
      </c>
      <c r="R267" s="111">
        <f t="shared" si="259"/>
        <v>0</v>
      </c>
      <c r="S267" s="111">
        <f t="shared" si="259"/>
        <v>0</v>
      </c>
      <c r="T267" s="111">
        <f t="shared" si="259"/>
        <v>0</v>
      </c>
      <c r="U267" s="111">
        <f t="shared" si="259"/>
        <v>0</v>
      </c>
      <c r="V267" s="111">
        <f t="shared" si="259"/>
        <v>0</v>
      </c>
      <c r="W267" s="111">
        <f t="shared" si="259"/>
        <v>0</v>
      </c>
      <c r="X267" s="111">
        <f t="shared" si="259"/>
        <v>0</v>
      </c>
      <c r="Y267" s="111">
        <f t="shared" si="259"/>
        <v>0</v>
      </c>
      <c r="Z267" s="111">
        <f t="shared" si="259"/>
        <v>0</v>
      </c>
      <c r="AA267" s="111">
        <f t="shared" si="259"/>
        <v>0</v>
      </c>
      <c r="AB267" s="111">
        <f t="shared" si="259"/>
        <v>0</v>
      </c>
      <c r="AC267" s="111">
        <f t="shared" si="259"/>
        <v>0</v>
      </c>
      <c r="AD267" s="111">
        <f t="shared" si="259"/>
        <v>0</v>
      </c>
      <c r="AE267" s="111">
        <f t="shared" si="259"/>
        <v>0</v>
      </c>
      <c r="AF267" s="111">
        <f t="shared" si="259"/>
        <v>0</v>
      </c>
      <c r="AG267" s="297"/>
      <c r="AH267" s="111">
        <f t="shared" ref="AH267:BA267" si="260">SUM(AH268:AH269)</f>
        <v>0</v>
      </c>
      <c r="AI267" s="111">
        <f t="shared" si="260"/>
        <v>0</v>
      </c>
      <c r="AJ267" s="111">
        <f t="shared" si="260"/>
        <v>0</v>
      </c>
      <c r="AK267" s="111">
        <f t="shared" si="260"/>
        <v>0</v>
      </c>
      <c r="AL267" s="111">
        <f t="shared" si="260"/>
        <v>0</v>
      </c>
      <c r="AM267" s="111">
        <f t="shared" si="260"/>
        <v>0</v>
      </c>
      <c r="AN267" s="111">
        <f t="shared" si="260"/>
        <v>0</v>
      </c>
      <c r="AO267" s="111">
        <f t="shared" si="260"/>
        <v>0</v>
      </c>
      <c r="AP267" s="111">
        <f t="shared" si="260"/>
        <v>0</v>
      </c>
      <c r="AQ267" s="111">
        <f t="shared" si="260"/>
        <v>0</v>
      </c>
      <c r="AR267" s="111">
        <f t="shared" si="260"/>
        <v>0</v>
      </c>
      <c r="AS267" s="111">
        <f t="shared" si="260"/>
        <v>0</v>
      </c>
      <c r="AT267" s="111">
        <f t="shared" si="260"/>
        <v>0</v>
      </c>
      <c r="AU267" s="111">
        <f t="shared" si="260"/>
        <v>0</v>
      </c>
      <c r="AV267" s="111">
        <f t="shared" si="260"/>
        <v>0</v>
      </c>
      <c r="AW267" s="111">
        <f t="shared" si="260"/>
        <v>0</v>
      </c>
      <c r="AX267" s="111">
        <f t="shared" si="260"/>
        <v>0</v>
      </c>
      <c r="AY267" s="111">
        <f t="shared" si="260"/>
        <v>0</v>
      </c>
      <c r="AZ267" s="111">
        <f t="shared" si="260"/>
        <v>0</v>
      </c>
      <c r="BA267" s="111">
        <f t="shared" si="260"/>
        <v>0</v>
      </c>
      <c r="BB267" s="105" t="s">
        <v>212</v>
      </c>
      <c r="BC267" s="110"/>
      <c r="BD267" s="110"/>
      <c r="BE267" s="132">
        <v>2016</v>
      </c>
      <c r="BF267" s="110"/>
      <c r="BG267" s="110"/>
    </row>
    <row r="268" spans="1:59" s="103" customFormat="1" ht="22.2" customHeight="1">
      <c r="A268" s="419" t="s">
        <v>92</v>
      </c>
      <c r="B268" s="107"/>
      <c r="C268" s="106"/>
      <c r="D268" s="106">
        <f t="shared" si="257"/>
        <v>0</v>
      </c>
      <c r="E268" s="106"/>
      <c r="F268" s="106"/>
      <c r="G268" s="106"/>
      <c r="H268" s="106"/>
      <c r="I268" s="106"/>
      <c r="J268" s="106"/>
      <c r="K268" s="106"/>
      <c r="L268" s="292"/>
      <c r="M268" s="106"/>
      <c r="N268" s="106"/>
      <c r="O268" s="106"/>
      <c r="P268" s="106"/>
      <c r="Q268" s="106"/>
      <c r="R268" s="106"/>
      <c r="S268" s="106"/>
      <c r="T268" s="106"/>
      <c r="U268" s="106"/>
      <c r="V268" s="106"/>
      <c r="W268" s="106"/>
      <c r="X268" s="106"/>
      <c r="Y268" s="106"/>
      <c r="Z268" s="106"/>
      <c r="AA268" s="106"/>
      <c r="AB268" s="106"/>
      <c r="AC268" s="106"/>
      <c r="AD268" s="106"/>
      <c r="AE268" s="106"/>
      <c r="AF268" s="106"/>
      <c r="AG268" s="297"/>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5" t="s">
        <v>212</v>
      </c>
      <c r="BC268" s="104"/>
      <c r="BD268" s="104"/>
      <c r="BE268" s="132">
        <v>2016</v>
      </c>
      <c r="BF268" s="104"/>
      <c r="BG268" s="104"/>
    </row>
    <row r="269" spans="1:59" s="103" customFormat="1" ht="22.2" customHeight="1">
      <c r="A269" s="419" t="s">
        <v>92</v>
      </c>
      <c r="B269" s="107"/>
      <c r="C269" s="106"/>
      <c r="D269" s="106">
        <f t="shared" si="257"/>
        <v>0</v>
      </c>
      <c r="E269" s="106"/>
      <c r="F269" s="106"/>
      <c r="G269" s="106"/>
      <c r="H269" s="106"/>
      <c r="I269" s="106"/>
      <c r="J269" s="106"/>
      <c r="K269" s="106"/>
      <c r="L269" s="292"/>
      <c r="M269" s="106"/>
      <c r="N269" s="106"/>
      <c r="O269" s="106"/>
      <c r="P269" s="106"/>
      <c r="Q269" s="106"/>
      <c r="R269" s="106"/>
      <c r="S269" s="106"/>
      <c r="T269" s="106"/>
      <c r="U269" s="106"/>
      <c r="V269" s="106"/>
      <c r="W269" s="106"/>
      <c r="X269" s="106"/>
      <c r="Y269" s="106"/>
      <c r="Z269" s="106"/>
      <c r="AA269" s="106"/>
      <c r="AB269" s="106"/>
      <c r="AC269" s="106"/>
      <c r="AD269" s="106"/>
      <c r="AE269" s="106"/>
      <c r="AF269" s="106"/>
      <c r="AG269" s="297"/>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5" t="s">
        <v>212</v>
      </c>
      <c r="BC269" s="104"/>
      <c r="BD269" s="104"/>
      <c r="BE269" s="132">
        <v>2016</v>
      </c>
      <c r="BF269" s="104"/>
      <c r="BG269" s="104"/>
    </row>
    <row r="270" spans="1:59" s="108" customFormat="1" ht="22.2" customHeight="1">
      <c r="A270" s="418" t="s">
        <v>92</v>
      </c>
      <c r="B270" s="112" t="s">
        <v>282</v>
      </c>
      <c r="C270" s="111"/>
      <c r="D270" s="111">
        <f t="shared" si="257"/>
        <v>0</v>
      </c>
      <c r="E270" s="111">
        <f t="shared" ref="E270:K270" si="261">SUM(E271:E272)</f>
        <v>0</v>
      </c>
      <c r="F270" s="111">
        <f t="shared" si="261"/>
        <v>0</v>
      </c>
      <c r="G270" s="111">
        <f t="shared" si="261"/>
        <v>0</v>
      </c>
      <c r="H270" s="111">
        <f t="shared" si="261"/>
        <v>0</v>
      </c>
      <c r="I270" s="111">
        <f t="shared" si="261"/>
        <v>0</v>
      </c>
      <c r="J270" s="111">
        <f t="shared" si="261"/>
        <v>0</v>
      </c>
      <c r="K270" s="111">
        <f t="shared" si="261"/>
        <v>0</v>
      </c>
      <c r="L270" s="292"/>
      <c r="M270" s="111">
        <f t="shared" ref="M270:AF270" si="262">SUM(M271:M272)</f>
        <v>0</v>
      </c>
      <c r="N270" s="111">
        <f t="shared" si="262"/>
        <v>0</v>
      </c>
      <c r="O270" s="111">
        <f t="shared" si="262"/>
        <v>0</v>
      </c>
      <c r="P270" s="111">
        <f t="shared" si="262"/>
        <v>0</v>
      </c>
      <c r="Q270" s="111">
        <f t="shared" si="262"/>
        <v>0</v>
      </c>
      <c r="R270" s="111">
        <f t="shared" si="262"/>
        <v>0</v>
      </c>
      <c r="S270" s="111">
        <f t="shared" si="262"/>
        <v>0</v>
      </c>
      <c r="T270" s="111">
        <f t="shared" si="262"/>
        <v>0</v>
      </c>
      <c r="U270" s="111">
        <f t="shared" si="262"/>
        <v>0</v>
      </c>
      <c r="V270" s="111">
        <f t="shared" si="262"/>
        <v>0</v>
      </c>
      <c r="W270" s="111">
        <f t="shared" si="262"/>
        <v>0</v>
      </c>
      <c r="X270" s="111">
        <f t="shared" si="262"/>
        <v>0</v>
      </c>
      <c r="Y270" s="111">
        <f t="shared" si="262"/>
        <v>0</v>
      </c>
      <c r="Z270" s="111">
        <f t="shared" si="262"/>
        <v>0</v>
      </c>
      <c r="AA270" s="111">
        <f t="shared" si="262"/>
        <v>0</v>
      </c>
      <c r="AB270" s="111">
        <f t="shared" si="262"/>
        <v>0</v>
      </c>
      <c r="AC270" s="111">
        <f t="shared" si="262"/>
        <v>0</v>
      </c>
      <c r="AD270" s="111">
        <f t="shared" si="262"/>
        <v>0</v>
      </c>
      <c r="AE270" s="111">
        <f t="shared" si="262"/>
        <v>0</v>
      </c>
      <c r="AF270" s="111">
        <f t="shared" si="262"/>
        <v>0</v>
      </c>
      <c r="AG270" s="297"/>
      <c r="AH270" s="111">
        <f t="shared" ref="AH270:BA270" si="263">SUM(AH271:AH272)</f>
        <v>0</v>
      </c>
      <c r="AI270" s="111">
        <f t="shared" si="263"/>
        <v>0</v>
      </c>
      <c r="AJ270" s="111">
        <f t="shared" si="263"/>
        <v>0</v>
      </c>
      <c r="AK270" s="111">
        <f t="shared" si="263"/>
        <v>0</v>
      </c>
      <c r="AL270" s="111">
        <f t="shared" si="263"/>
        <v>0</v>
      </c>
      <c r="AM270" s="111">
        <f t="shared" si="263"/>
        <v>0</v>
      </c>
      <c r="AN270" s="111">
        <f t="shared" si="263"/>
        <v>0</v>
      </c>
      <c r="AO270" s="111">
        <f t="shared" si="263"/>
        <v>0</v>
      </c>
      <c r="AP270" s="111">
        <f t="shared" si="263"/>
        <v>0</v>
      </c>
      <c r="AQ270" s="111">
        <f t="shared" si="263"/>
        <v>0</v>
      </c>
      <c r="AR270" s="111">
        <f t="shared" si="263"/>
        <v>0</v>
      </c>
      <c r="AS270" s="111">
        <f t="shared" si="263"/>
        <v>0</v>
      </c>
      <c r="AT270" s="111">
        <f t="shared" si="263"/>
        <v>0</v>
      </c>
      <c r="AU270" s="111">
        <f t="shared" si="263"/>
        <v>0</v>
      </c>
      <c r="AV270" s="111">
        <f t="shared" si="263"/>
        <v>0</v>
      </c>
      <c r="AW270" s="111">
        <f t="shared" si="263"/>
        <v>0</v>
      </c>
      <c r="AX270" s="111">
        <f t="shared" si="263"/>
        <v>0</v>
      </c>
      <c r="AY270" s="111">
        <f t="shared" si="263"/>
        <v>0</v>
      </c>
      <c r="AZ270" s="111">
        <f t="shared" si="263"/>
        <v>0</v>
      </c>
      <c r="BA270" s="111">
        <f t="shared" si="263"/>
        <v>0</v>
      </c>
      <c r="BB270" s="105" t="s">
        <v>212</v>
      </c>
      <c r="BC270" s="110"/>
      <c r="BD270" s="110"/>
      <c r="BE270" s="132">
        <v>2016</v>
      </c>
      <c r="BF270" s="110"/>
      <c r="BG270" s="110"/>
    </row>
    <row r="271" spans="1:59" s="103" customFormat="1" ht="22.2" customHeight="1">
      <c r="A271" s="419" t="s">
        <v>92</v>
      </c>
      <c r="B271" s="107"/>
      <c r="C271" s="106"/>
      <c r="D271" s="106">
        <f t="shared" si="257"/>
        <v>0</v>
      </c>
      <c r="E271" s="106"/>
      <c r="F271" s="106"/>
      <c r="G271" s="106"/>
      <c r="H271" s="106"/>
      <c r="I271" s="106"/>
      <c r="J271" s="106"/>
      <c r="K271" s="106"/>
      <c r="L271" s="292"/>
      <c r="M271" s="106"/>
      <c r="N271" s="106"/>
      <c r="O271" s="106"/>
      <c r="P271" s="106"/>
      <c r="Q271" s="106"/>
      <c r="R271" s="106"/>
      <c r="S271" s="106"/>
      <c r="T271" s="106"/>
      <c r="U271" s="106"/>
      <c r="V271" s="106"/>
      <c r="W271" s="106"/>
      <c r="X271" s="106"/>
      <c r="Y271" s="106"/>
      <c r="Z271" s="106"/>
      <c r="AA271" s="106"/>
      <c r="AB271" s="106"/>
      <c r="AC271" s="106"/>
      <c r="AD271" s="106"/>
      <c r="AE271" s="106"/>
      <c r="AF271" s="106"/>
      <c r="AG271" s="297"/>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5" t="s">
        <v>212</v>
      </c>
      <c r="BC271" s="104"/>
      <c r="BD271" s="104"/>
      <c r="BE271" s="132">
        <v>2016</v>
      </c>
      <c r="BF271" s="104"/>
      <c r="BG271" s="104"/>
    </row>
    <row r="272" spans="1:59" s="103" customFormat="1" ht="22.2" customHeight="1">
      <c r="A272" s="419" t="s">
        <v>92</v>
      </c>
      <c r="B272" s="107"/>
      <c r="C272" s="106"/>
      <c r="D272" s="106">
        <f t="shared" si="257"/>
        <v>0</v>
      </c>
      <c r="E272" s="106"/>
      <c r="F272" s="106"/>
      <c r="G272" s="106"/>
      <c r="H272" s="106"/>
      <c r="I272" s="106"/>
      <c r="J272" s="106"/>
      <c r="K272" s="106"/>
      <c r="L272" s="292"/>
      <c r="M272" s="106"/>
      <c r="N272" s="106"/>
      <c r="O272" s="106"/>
      <c r="P272" s="106"/>
      <c r="Q272" s="106"/>
      <c r="R272" s="106"/>
      <c r="S272" s="106"/>
      <c r="T272" s="106"/>
      <c r="U272" s="106"/>
      <c r="V272" s="106"/>
      <c r="W272" s="106"/>
      <c r="X272" s="106"/>
      <c r="Y272" s="106"/>
      <c r="Z272" s="106"/>
      <c r="AA272" s="106"/>
      <c r="AB272" s="106"/>
      <c r="AC272" s="106"/>
      <c r="AD272" s="106"/>
      <c r="AE272" s="106"/>
      <c r="AF272" s="106"/>
      <c r="AG272" s="297"/>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5" t="s">
        <v>212</v>
      </c>
      <c r="BC272" s="104"/>
      <c r="BD272" s="104"/>
      <c r="BE272" s="132">
        <v>2016</v>
      </c>
      <c r="BF272" s="104"/>
      <c r="BG272" s="104"/>
    </row>
    <row r="273" spans="1:59" s="126" customFormat="1" ht="22.2" customHeight="1">
      <c r="A273" s="418" t="s">
        <v>117</v>
      </c>
      <c r="B273" s="262" t="s">
        <v>309</v>
      </c>
      <c r="C273" s="111">
        <f>SUM(C274,C277)</f>
        <v>0</v>
      </c>
      <c r="D273" s="111">
        <f>SUM(D274+D277)</f>
        <v>0</v>
      </c>
      <c r="E273" s="111">
        <f t="shared" ref="E273:K273" si="264">SUM(E274,E277)</f>
        <v>0</v>
      </c>
      <c r="F273" s="111">
        <f t="shared" si="264"/>
        <v>0</v>
      </c>
      <c r="G273" s="111">
        <f t="shared" si="264"/>
        <v>0</v>
      </c>
      <c r="H273" s="111">
        <f t="shared" si="264"/>
        <v>0</v>
      </c>
      <c r="I273" s="111">
        <f t="shared" si="264"/>
        <v>0</v>
      </c>
      <c r="J273" s="111">
        <f t="shared" si="264"/>
        <v>0</v>
      </c>
      <c r="K273" s="111">
        <f t="shared" si="264"/>
        <v>0</v>
      </c>
      <c r="L273" s="292"/>
      <c r="M273" s="111">
        <f t="shared" ref="M273:AF273" si="265">SUM(M274,M277)</f>
        <v>0</v>
      </c>
      <c r="N273" s="111">
        <f t="shared" si="265"/>
        <v>0</v>
      </c>
      <c r="O273" s="111">
        <f t="shared" si="265"/>
        <v>0</v>
      </c>
      <c r="P273" s="111">
        <f t="shared" si="265"/>
        <v>0</v>
      </c>
      <c r="Q273" s="111">
        <f t="shared" si="265"/>
        <v>0</v>
      </c>
      <c r="R273" s="111">
        <f t="shared" si="265"/>
        <v>0</v>
      </c>
      <c r="S273" s="111">
        <f t="shared" si="265"/>
        <v>0</v>
      </c>
      <c r="T273" s="111">
        <f t="shared" si="265"/>
        <v>0</v>
      </c>
      <c r="U273" s="111">
        <f t="shared" si="265"/>
        <v>0</v>
      </c>
      <c r="V273" s="111">
        <f t="shared" si="265"/>
        <v>0</v>
      </c>
      <c r="W273" s="111">
        <f t="shared" si="265"/>
        <v>0</v>
      </c>
      <c r="X273" s="111">
        <f t="shared" si="265"/>
        <v>0</v>
      </c>
      <c r="Y273" s="111">
        <f t="shared" si="265"/>
        <v>0</v>
      </c>
      <c r="Z273" s="111">
        <f t="shared" si="265"/>
        <v>0</v>
      </c>
      <c r="AA273" s="111">
        <f t="shared" si="265"/>
        <v>0</v>
      </c>
      <c r="AB273" s="111">
        <f t="shared" si="265"/>
        <v>0</v>
      </c>
      <c r="AC273" s="111">
        <f t="shared" si="265"/>
        <v>0</v>
      </c>
      <c r="AD273" s="111">
        <f t="shared" si="265"/>
        <v>0</v>
      </c>
      <c r="AE273" s="111">
        <f t="shared" si="265"/>
        <v>0</v>
      </c>
      <c r="AF273" s="111">
        <f t="shared" si="265"/>
        <v>0</v>
      </c>
      <c r="AG273" s="297"/>
      <c r="AH273" s="111">
        <f t="shared" ref="AH273:BA273" si="266">SUM(AH274,AH277)</f>
        <v>0</v>
      </c>
      <c r="AI273" s="111">
        <f t="shared" si="266"/>
        <v>0</v>
      </c>
      <c r="AJ273" s="111">
        <f t="shared" si="266"/>
        <v>0</v>
      </c>
      <c r="AK273" s="111">
        <f t="shared" si="266"/>
        <v>0</v>
      </c>
      <c r="AL273" s="111">
        <f t="shared" si="266"/>
        <v>0</v>
      </c>
      <c r="AM273" s="111">
        <f t="shared" si="266"/>
        <v>0</v>
      </c>
      <c r="AN273" s="111">
        <f t="shared" si="266"/>
        <v>0</v>
      </c>
      <c r="AO273" s="111">
        <f t="shared" si="266"/>
        <v>0</v>
      </c>
      <c r="AP273" s="111">
        <f t="shared" si="266"/>
        <v>0</v>
      </c>
      <c r="AQ273" s="111">
        <f t="shared" si="266"/>
        <v>0</v>
      </c>
      <c r="AR273" s="111">
        <f t="shared" si="266"/>
        <v>0</v>
      </c>
      <c r="AS273" s="111">
        <f t="shared" si="266"/>
        <v>0</v>
      </c>
      <c r="AT273" s="111">
        <f t="shared" si="266"/>
        <v>0</v>
      </c>
      <c r="AU273" s="111">
        <f t="shared" si="266"/>
        <v>0</v>
      </c>
      <c r="AV273" s="111">
        <f t="shared" si="266"/>
        <v>0</v>
      </c>
      <c r="AW273" s="111">
        <f t="shared" si="266"/>
        <v>0</v>
      </c>
      <c r="AX273" s="111">
        <f t="shared" si="266"/>
        <v>0</v>
      </c>
      <c r="AY273" s="111">
        <f t="shared" si="266"/>
        <v>0</v>
      </c>
      <c r="AZ273" s="111">
        <f t="shared" si="266"/>
        <v>0</v>
      </c>
      <c r="BA273" s="111">
        <f t="shared" si="266"/>
        <v>0</v>
      </c>
      <c r="BB273" s="105" t="s">
        <v>212</v>
      </c>
      <c r="BC273" s="110"/>
      <c r="BD273" s="110"/>
      <c r="BE273" s="90">
        <v>2016</v>
      </c>
      <c r="BF273" s="109"/>
      <c r="BG273" s="109"/>
    </row>
    <row r="274" spans="1:59" s="103" customFormat="1" ht="22.2" customHeight="1">
      <c r="A274" s="419" t="s">
        <v>117</v>
      </c>
      <c r="B274" s="107" t="s">
        <v>281</v>
      </c>
      <c r="C274" s="106"/>
      <c r="D274" s="106">
        <f t="shared" ref="D274:D280" si="267">SUM(E274:BA274)</f>
        <v>0</v>
      </c>
      <c r="E274" s="106">
        <f t="shared" ref="E274:K274" si="268">SUM(E275:E276)</f>
        <v>0</v>
      </c>
      <c r="F274" s="106">
        <f t="shared" si="268"/>
        <v>0</v>
      </c>
      <c r="G274" s="106">
        <f t="shared" si="268"/>
        <v>0</v>
      </c>
      <c r="H274" s="106">
        <f t="shared" si="268"/>
        <v>0</v>
      </c>
      <c r="I274" s="106">
        <f t="shared" si="268"/>
        <v>0</v>
      </c>
      <c r="J274" s="106">
        <f t="shared" si="268"/>
        <v>0</v>
      </c>
      <c r="K274" s="106">
        <f t="shared" si="268"/>
        <v>0</v>
      </c>
      <c r="L274" s="292"/>
      <c r="M274" s="106">
        <f t="shared" ref="M274:AF274" si="269">SUM(M275:M276)</f>
        <v>0</v>
      </c>
      <c r="N274" s="106">
        <f t="shared" si="269"/>
        <v>0</v>
      </c>
      <c r="O274" s="106">
        <f t="shared" si="269"/>
        <v>0</v>
      </c>
      <c r="P274" s="106">
        <f t="shared" si="269"/>
        <v>0</v>
      </c>
      <c r="Q274" s="106">
        <f t="shared" si="269"/>
        <v>0</v>
      </c>
      <c r="R274" s="106">
        <f t="shared" si="269"/>
        <v>0</v>
      </c>
      <c r="S274" s="106">
        <f t="shared" si="269"/>
        <v>0</v>
      </c>
      <c r="T274" s="106">
        <f t="shared" si="269"/>
        <v>0</v>
      </c>
      <c r="U274" s="106">
        <f t="shared" si="269"/>
        <v>0</v>
      </c>
      <c r="V274" s="106">
        <f t="shared" si="269"/>
        <v>0</v>
      </c>
      <c r="W274" s="106">
        <f t="shared" si="269"/>
        <v>0</v>
      </c>
      <c r="X274" s="106">
        <f t="shared" si="269"/>
        <v>0</v>
      </c>
      <c r="Y274" s="106">
        <f t="shared" si="269"/>
        <v>0</v>
      </c>
      <c r="Z274" s="106">
        <f t="shared" si="269"/>
        <v>0</v>
      </c>
      <c r="AA274" s="106">
        <f t="shared" si="269"/>
        <v>0</v>
      </c>
      <c r="AB274" s="106">
        <f t="shared" si="269"/>
        <v>0</v>
      </c>
      <c r="AC274" s="106">
        <f t="shared" si="269"/>
        <v>0</v>
      </c>
      <c r="AD274" s="106">
        <f t="shared" si="269"/>
        <v>0</v>
      </c>
      <c r="AE274" s="106">
        <f t="shared" si="269"/>
        <v>0</v>
      </c>
      <c r="AF274" s="106">
        <f t="shared" si="269"/>
        <v>0</v>
      </c>
      <c r="AG274" s="297"/>
      <c r="AH274" s="106">
        <f t="shared" ref="AH274:BA274" si="270">SUM(AH275:AH276)</f>
        <v>0</v>
      </c>
      <c r="AI274" s="106">
        <f t="shared" si="270"/>
        <v>0</v>
      </c>
      <c r="AJ274" s="106">
        <f t="shared" si="270"/>
        <v>0</v>
      </c>
      <c r="AK274" s="106">
        <f t="shared" si="270"/>
        <v>0</v>
      </c>
      <c r="AL274" s="106">
        <f t="shared" si="270"/>
        <v>0</v>
      </c>
      <c r="AM274" s="106">
        <f t="shared" si="270"/>
        <v>0</v>
      </c>
      <c r="AN274" s="106">
        <f t="shared" si="270"/>
        <v>0</v>
      </c>
      <c r="AO274" s="106">
        <f t="shared" si="270"/>
        <v>0</v>
      </c>
      <c r="AP274" s="106">
        <f t="shared" si="270"/>
        <v>0</v>
      </c>
      <c r="AQ274" s="106">
        <f t="shared" si="270"/>
        <v>0</v>
      </c>
      <c r="AR274" s="106">
        <f t="shared" si="270"/>
        <v>0</v>
      </c>
      <c r="AS274" s="106">
        <f t="shared" si="270"/>
        <v>0</v>
      </c>
      <c r="AT274" s="106">
        <f t="shared" si="270"/>
        <v>0</v>
      </c>
      <c r="AU274" s="106">
        <f t="shared" si="270"/>
        <v>0</v>
      </c>
      <c r="AV274" s="106">
        <f t="shared" si="270"/>
        <v>0</v>
      </c>
      <c r="AW274" s="106">
        <f t="shared" si="270"/>
        <v>0</v>
      </c>
      <c r="AX274" s="106">
        <f t="shared" si="270"/>
        <v>0</v>
      </c>
      <c r="AY274" s="106">
        <f t="shared" si="270"/>
        <v>0</v>
      </c>
      <c r="AZ274" s="106">
        <f t="shared" si="270"/>
        <v>0</v>
      </c>
      <c r="BA274" s="106">
        <f t="shared" si="270"/>
        <v>0</v>
      </c>
      <c r="BB274" s="105" t="s">
        <v>212</v>
      </c>
      <c r="BC274" s="104"/>
      <c r="BD274" s="104"/>
      <c r="BE274" s="90">
        <v>2016</v>
      </c>
      <c r="BF274" s="101"/>
      <c r="BG274" s="101"/>
    </row>
    <row r="275" spans="1:59" s="103" customFormat="1" ht="22.2" customHeight="1">
      <c r="A275" s="419" t="s">
        <v>117</v>
      </c>
      <c r="B275" s="107"/>
      <c r="C275" s="106"/>
      <c r="D275" s="106">
        <f t="shared" si="267"/>
        <v>0</v>
      </c>
      <c r="E275" s="106"/>
      <c r="F275" s="106"/>
      <c r="G275" s="106"/>
      <c r="H275" s="106"/>
      <c r="I275" s="106"/>
      <c r="J275" s="106"/>
      <c r="K275" s="106"/>
      <c r="L275" s="292"/>
      <c r="M275" s="106"/>
      <c r="N275" s="106"/>
      <c r="O275" s="106"/>
      <c r="P275" s="106"/>
      <c r="Q275" s="106"/>
      <c r="R275" s="106"/>
      <c r="S275" s="106"/>
      <c r="T275" s="106"/>
      <c r="U275" s="106"/>
      <c r="V275" s="106"/>
      <c r="W275" s="106"/>
      <c r="X275" s="106"/>
      <c r="Y275" s="106"/>
      <c r="Z275" s="106"/>
      <c r="AA275" s="106"/>
      <c r="AB275" s="106"/>
      <c r="AC275" s="106"/>
      <c r="AD275" s="106"/>
      <c r="AE275" s="106"/>
      <c r="AF275" s="106"/>
      <c r="AG275" s="297"/>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5" t="s">
        <v>212</v>
      </c>
      <c r="BC275" s="104"/>
      <c r="BD275" s="104"/>
      <c r="BE275" s="90">
        <v>2016</v>
      </c>
      <c r="BF275" s="101"/>
      <c r="BG275" s="101"/>
    </row>
    <row r="276" spans="1:59" s="108" customFormat="1" ht="22.2" customHeight="1">
      <c r="A276" s="418" t="s">
        <v>117</v>
      </c>
      <c r="B276" s="112"/>
      <c r="C276" s="111"/>
      <c r="D276" s="111">
        <f t="shared" si="267"/>
        <v>0</v>
      </c>
      <c r="E276" s="111"/>
      <c r="F276" s="111"/>
      <c r="G276" s="111"/>
      <c r="H276" s="111"/>
      <c r="I276" s="111"/>
      <c r="J276" s="111"/>
      <c r="K276" s="111"/>
      <c r="L276" s="292"/>
      <c r="M276" s="111"/>
      <c r="N276" s="111"/>
      <c r="O276" s="111"/>
      <c r="P276" s="111"/>
      <c r="Q276" s="111"/>
      <c r="R276" s="111"/>
      <c r="S276" s="111"/>
      <c r="T276" s="111"/>
      <c r="U276" s="111"/>
      <c r="V276" s="111"/>
      <c r="W276" s="111"/>
      <c r="X276" s="111"/>
      <c r="Y276" s="111"/>
      <c r="Z276" s="111"/>
      <c r="AA276" s="111"/>
      <c r="AB276" s="111"/>
      <c r="AC276" s="111"/>
      <c r="AD276" s="111"/>
      <c r="AE276" s="111"/>
      <c r="AF276" s="111"/>
      <c r="AG276" s="297"/>
      <c r="AH276" s="111"/>
      <c r="AI276" s="111"/>
      <c r="AJ276" s="111"/>
      <c r="AK276" s="111"/>
      <c r="AL276" s="111"/>
      <c r="AM276" s="111"/>
      <c r="AN276" s="111"/>
      <c r="AO276" s="111"/>
      <c r="AP276" s="111"/>
      <c r="AQ276" s="111"/>
      <c r="AR276" s="111"/>
      <c r="AS276" s="111"/>
      <c r="AT276" s="111"/>
      <c r="AU276" s="111"/>
      <c r="AV276" s="111"/>
      <c r="AW276" s="111"/>
      <c r="AX276" s="111"/>
      <c r="AY276" s="111"/>
      <c r="AZ276" s="111"/>
      <c r="BA276" s="111"/>
      <c r="BB276" s="105" t="s">
        <v>212</v>
      </c>
      <c r="BC276" s="110"/>
      <c r="BD276" s="110"/>
      <c r="BE276" s="90">
        <v>2016</v>
      </c>
      <c r="BF276" s="109"/>
      <c r="BG276" s="109"/>
    </row>
    <row r="277" spans="1:59" s="103" customFormat="1" ht="22.2" customHeight="1">
      <c r="A277" s="419" t="s">
        <v>117</v>
      </c>
      <c r="B277" s="107" t="s">
        <v>282</v>
      </c>
      <c r="C277" s="106"/>
      <c r="D277" s="106">
        <f t="shared" si="267"/>
        <v>0</v>
      </c>
      <c r="E277" s="106">
        <f t="shared" ref="E277:K277" si="271">SUM(E278:E280)</f>
        <v>0</v>
      </c>
      <c r="F277" s="106">
        <f t="shared" si="271"/>
        <v>0</v>
      </c>
      <c r="G277" s="106">
        <f t="shared" si="271"/>
        <v>0</v>
      </c>
      <c r="H277" s="106">
        <f t="shared" si="271"/>
        <v>0</v>
      </c>
      <c r="I277" s="106">
        <f t="shared" si="271"/>
        <v>0</v>
      </c>
      <c r="J277" s="106">
        <f t="shared" si="271"/>
        <v>0</v>
      </c>
      <c r="K277" s="106">
        <f t="shared" si="271"/>
        <v>0</v>
      </c>
      <c r="L277" s="292"/>
      <c r="M277" s="106">
        <f t="shared" ref="M277:AF277" si="272">SUM(M278:M280)</f>
        <v>0</v>
      </c>
      <c r="N277" s="106">
        <f t="shared" si="272"/>
        <v>0</v>
      </c>
      <c r="O277" s="106">
        <f t="shared" si="272"/>
        <v>0</v>
      </c>
      <c r="P277" s="106">
        <f t="shared" si="272"/>
        <v>0</v>
      </c>
      <c r="Q277" s="106">
        <f t="shared" si="272"/>
        <v>0</v>
      </c>
      <c r="R277" s="106">
        <f t="shared" si="272"/>
        <v>0</v>
      </c>
      <c r="S277" s="106">
        <f t="shared" si="272"/>
        <v>0</v>
      </c>
      <c r="T277" s="106">
        <f t="shared" si="272"/>
        <v>0</v>
      </c>
      <c r="U277" s="106">
        <f t="shared" si="272"/>
        <v>0</v>
      </c>
      <c r="V277" s="106">
        <f t="shared" si="272"/>
        <v>0</v>
      </c>
      <c r="W277" s="106">
        <f t="shared" si="272"/>
        <v>0</v>
      </c>
      <c r="X277" s="106">
        <f t="shared" si="272"/>
        <v>0</v>
      </c>
      <c r="Y277" s="106">
        <f t="shared" si="272"/>
        <v>0</v>
      </c>
      <c r="Z277" s="106">
        <f t="shared" si="272"/>
        <v>0</v>
      </c>
      <c r="AA277" s="106">
        <f t="shared" si="272"/>
        <v>0</v>
      </c>
      <c r="AB277" s="106">
        <f t="shared" si="272"/>
        <v>0</v>
      </c>
      <c r="AC277" s="106">
        <f t="shared" si="272"/>
        <v>0</v>
      </c>
      <c r="AD277" s="106">
        <f t="shared" si="272"/>
        <v>0</v>
      </c>
      <c r="AE277" s="106">
        <f t="shared" si="272"/>
        <v>0</v>
      </c>
      <c r="AF277" s="106">
        <f t="shared" si="272"/>
        <v>0</v>
      </c>
      <c r="AG277" s="297"/>
      <c r="AH277" s="106">
        <f t="shared" ref="AH277:BA277" si="273">SUM(AH278:AH280)</f>
        <v>0</v>
      </c>
      <c r="AI277" s="106">
        <f t="shared" si="273"/>
        <v>0</v>
      </c>
      <c r="AJ277" s="106">
        <f t="shared" si="273"/>
        <v>0</v>
      </c>
      <c r="AK277" s="106">
        <f t="shared" si="273"/>
        <v>0</v>
      </c>
      <c r="AL277" s="106">
        <f t="shared" si="273"/>
        <v>0</v>
      </c>
      <c r="AM277" s="106">
        <f t="shared" si="273"/>
        <v>0</v>
      </c>
      <c r="AN277" s="106">
        <f t="shared" si="273"/>
        <v>0</v>
      </c>
      <c r="AO277" s="106">
        <f t="shared" si="273"/>
        <v>0</v>
      </c>
      <c r="AP277" s="106">
        <f t="shared" si="273"/>
        <v>0</v>
      </c>
      <c r="AQ277" s="106">
        <f t="shared" si="273"/>
        <v>0</v>
      </c>
      <c r="AR277" s="106">
        <f t="shared" si="273"/>
        <v>0</v>
      </c>
      <c r="AS277" s="106">
        <f t="shared" si="273"/>
        <v>0</v>
      </c>
      <c r="AT277" s="106">
        <f t="shared" si="273"/>
        <v>0</v>
      </c>
      <c r="AU277" s="106">
        <f t="shared" si="273"/>
        <v>0</v>
      </c>
      <c r="AV277" s="106">
        <f t="shared" si="273"/>
        <v>0</v>
      </c>
      <c r="AW277" s="106">
        <f t="shared" si="273"/>
        <v>0</v>
      </c>
      <c r="AX277" s="106">
        <f t="shared" si="273"/>
        <v>0</v>
      </c>
      <c r="AY277" s="106">
        <f t="shared" si="273"/>
        <v>0</v>
      </c>
      <c r="AZ277" s="106">
        <f t="shared" si="273"/>
        <v>0</v>
      </c>
      <c r="BA277" s="106">
        <f t="shared" si="273"/>
        <v>0</v>
      </c>
      <c r="BB277" s="105" t="s">
        <v>212</v>
      </c>
      <c r="BC277" s="106">
        <f>SUM(BC278:BC280)</f>
        <v>0</v>
      </c>
      <c r="BD277" s="106">
        <f>SUM(BD278:BD280)</f>
        <v>0</v>
      </c>
      <c r="BE277" s="90">
        <v>2016</v>
      </c>
      <c r="BF277" s="101"/>
      <c r="BG277" s="101"/>
    </row>
    <row r="278" spans="1:59" s="124" customFormat="1" ht="22.2" customHeight="1">
      <c r="A278" s="419" t="s">
        <v>117</v>
      </c>
      <c r="B278" s="68" t="s">
        <v>443</v>
      </c>
      <c r="C278" s="106"/>
      <c r="D278" s="106">
        <f t="shared" si="267"/>
        <v>0</v>
      </c>
      <c r="E278" s="106"/>
      <c r="F278" s="106"/>
      <c r="G278" s="106"/>
      <c r="H278" s="106"/>
      <c r="I278" s="106"/>
      <c r="J278" s="106"/>
      <c r="K278" s="106"/>
      <c r="L278" s="292"/>
      <c r="M278" s="106"/>
      <c r="N278" s="106"/>
      <c r="O278" s="106"/>
      <c r="P278" s="106"/>
      <c r="Q278" s="106"/>
      <c r="R278" s="106"/>
      <c r="S278" s="106"/>
      <c r="T278" s="106"/>
      <c r="U278" s="106"/>
      <c r="V278" s="106"/>
      <c r="W278" s="106"/>
      <c r="X278" s="106"/>
      <c r="Y278" s="106"/>
      <c r="Z278" s="106"/>
      <c r="AA278" s="106"/>
      <c r="AB278" s="106"/>
      <c r="AC278" s="106"/>
      <c r="AD278" s="106"/>
      <c r="AE278" s="106"/>
      <c r="AF278" s="106"/>
      <c r="AG278" s="297"/>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5" t="s">
        <v>212</v>
      </c>
      <c r="BC278" s="104"/>
      <c r="BD278" s="104"/>
      <c r="BE278" s="90">
        <v>2016</v>
      </c>
      <c r="BF278" s="101"/>
      <c r="BG278" s="101"/>
    </row>
    <row r="279" spans="1:59" s="124" customFormat="1" ht="22.2" customHeight="1">
      <c r="A279" s="419"/>
      <c r="B279" s="68" t="s">
        <v>444</v>
      </c>
      <c r="C279" s="106"/>
      <c r="D279" s="106">
        <f t="shared" si="267"/>
        <v>0</v>
      </c>
      <c r="E279" s="106"/>
      <c r="F279" s="106"/>
      <c r="G279" s="106"/>
      <c r="H279" s="435"/>
      <c r="I279" s="106"/>
      <c r="J279" s="106"/>
      <c r="K279" s="106"/>
      <c r="L279" s="292"/>
      <c r="M279" s="106"/>
      <c r="N279" s="106"/>
      <c r="O279" s="106"/>
      <c r="P279" s="106"/>
      <c r="Q279" s="106"/>
      <c r="R279" s="106"/>
      <c r="S279" s="106"/>
      <c r="T279" s="106"/>
      <c r="U279" s="106"/>
      <c r="V279" s="106"/>
      <c r="W279" s="106"/>
      <c r="X279" s="106"/>
      <c r="Y279" s="106"/>
      <c r="Z279" s="106"/>
      <c r="AA279" s="106"/>
      <c r="AB279" s="106"/>
      <c r="AC279" s="106"/>
      <c r="AD279" s="106"/>
      <c r="AE279" s="106"/>
      <c r="AF279" s="106"/>
      <c r="AG279" s="297"/>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5"/>
      <c r="BC279" s="104"/>
      <c r="BD279" s="104"/>
      <c r="BE279" s="90"/>
      <c r="BF279" s="101"/>
      <c r="BG279" s="101"/>
    </row>
    <row r="280" spans="1:59" s="103" customFormat="1" ht="22.2" customHeight="1">
      <c r="A280" s="419" t="s">
        <v>117</v>
      </c>
      <c r="B280" s="68" t="s">
        <v>445</v>
      </c>
      <c r="C280" s="106"/>
      <c r="D280" s="106">
        <f t="shared" si="267"/>
        <v>0</v>
      </c>
      <c r="E280" s="106"/>
      <c r="F280" s="106"/>
      <c r="G280" s="106"/>
      <c r="H280" s="435"/>
      <c r="I280" s="106"/>
      <c r="J280" s="106"/>
      <c r="K280" s="106"/>
      <c r="L280" s="292"/>
      <c r="M280" s="106"/>
      <c r="N280" s="106"/>
      <c r="O280" s="106"/>
      <c r="P280" s="106"/>
      <c r="Q280" s="106"/>
      <c r="R280" s="106"/>
      <c r="S280" s="106"/>
      <c r="T280" s="106"/>
      <c r="U280" s="106"/>
      <c r="V280" s="106"/>
      <c r="W280" s="106"/>
      <c r="X280" s="106"/>
      <c r="Y280" s="106"/>
      <c r="Z280" s="106"/>
      <c r="AA280" s="106"/>
      <c r="AB280" s="106"/>
      <c r="AC280" s="106"/>
      <c r="AD280" s="106"/>
      <c r="AE280" s="106"/>
      <c r="AF280" s="106"/>
      <c r="AG280" s="297"/>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5" t="s">
        <v>212</v>
      </c>
      <c r="BC280" s="104"/>
      <c r="BD280" s="104"/>
      <c r="BE280" s="90">
        <v>2016</v>
      </c>
      <c r="BF280" s="101"/>
      <c r="BG280" s="101"/>
    </row>
    <row r="281" spans="1:59" s="120" customFormat="1" ht="22.2" customHeight="1">
      <c r="A281" s="425">
        <v>6</v>
      </c>
      <c r="B281" s="307" t="s">
        <v>260</v>
      </c>
      <c r="C281" s="123">
        <f>SUM(C282,C285)</f>
        <v>0</v>
      </c>
      <c r="D281" s="123">
        <f>SUM(D282+D285)</f>
        <v>0</v>
      </c>
      <c r="E281" s="123">
        <f t="shared" ref="E281:K281" si="274">SUM(E282,E285)</f>
        <v>0</v>
      </c>
      <c r="F281" s="123">
        <f t="shared" si="274"/>
        <v>0</v>
      </c>
      <c r="G281" s="123">
        <f t="shared" si="274"/>
        <v>0</v>
      </c>
      <c r="H281" s="123">
        <f t="shared" si="274"/>
        <v>0</v>
      </c>
      <c r="I281" s="106">
        <f t="shared" si="274"/>
        <v>0</v>
      </c>
      <c r="J281" s="106">
        <f t="shared" si="274"/>
        <v>0</v>
      </c>
      <c r="K281" s="106">
        <f t="shared" si="274"/>
        <v>0</v>
      </c>
      <c r="L281" s="292"/>
      <c r="M281" s="106">
        <f t="shared" ref="M281:AF281" si="275">SUM(M282,M285)</f>
        <v>0</v>
      </c>
      <c r="N281" s="106">
        <f t="shared" si="275"/>
        <v>0</v>
      </c>
      <c r="O281" s="106">
        <f t="shared" si="275"/>
        <v>0</v>
      </c>
      <c r="P281" s="123">
        <f t="shared" si="275"/>
        <v>0</v>
      </c>
      <c r="Q281" s="106">
        <f t="shared" si="275"/>
        <v>0</v>
      </c>
      <c r="R281" s="106">
        <f t="shared" si="275"/>
        <v>0</v>
      </c>
      <c r="S281" s="106">
        <f t="shared" si="275"/>
        <v>0</v>
      </c>
      <c r="T281" s="106">
        <f t="shared" si="275"/>
        <v>0</v>
      </c>
      <c r="U281" s="123">
        <f t="shared" si="275"/>
        <v>0</v>
      </c>
      <c r="V281" s="106">
        <f t="shared" si="275"/>
        <v>0</v>
      </c>
      <c r="W281" s="106">
        <f t="shared" si="275"/>
        <v>0</v>
      </c>
      <c r="X281" s="106">
        <f t="shared" si="275"/>
        <v>0</v>
      </c>
      <c r="Y281" s="123">
        <f t="shared" si="275"/>
        <v>0</v>
      </c>
      <c r="Z281" s="106">
        <f t="shared" si="275"/>
        <v>0</v>
      </c>
      <c r="AA281" s="106">
        <f t="shared" si="275"/>
        <v>0</v>
      </c>
      <c r="AB281" s="106">
        <f t="shared" si="275"/>
        <v>0</v>
      </c>
      <c r="AC281" s="106">
        <f t="shared" si="275"/>
        <v>0</v>
      </c>
      <c r="AD281" s="106">
        <f t="shared" si="275"/>
        <v>0</v>
      </c>
      <c r="AE281" s="106">
        <f t="shared" si="275"/>
        <v>0</v>
      </c>
      <c r="AF281" s="106">
        <f t="shared" si="275"/>
        <v>0</v>
      </c>
      <c r="AG281" s="297"/>
      <c r="AH281" s="106">
        <f t="shared" ref="AH281:BA281" si="276">SUM(AH282,AH285)</f>
        <v>0</v>
      </c>
      <c r="AI281" s="106">
        <f t="shared" si="276"/>
        <v>0</v>
      </c>
      <c r="AJ281" s="106">
        <f t="shared" si="276"/>
        <v>0</v>
      </c>
      <c r="AK281" s="106">
        <f t="shared" si="276"/>
        <v>0</v>
      </c>
      <c r="AL281" s="106">
        <f t="shared" si="276"/>
        <v>0</v>
      </c>
      <c r="AM281" s="106">
        <f t="shared" si="276"/>
        <v>0</v>
      </c>
      <c r="AN281" s="106">
        <f t="shared" si="276"/>
        <v>0</v>
      </c>
      <c r="AO281" s="106">
        <f t="shared" si="276"/>
        <v>0</v>
      </c>
      <c r="AP281" s="106">
        <f t="shared" si="276"/>
        <v>0</v>
      </c>
      <c r="AQ281" s="106">
        <f t="shared" si="276"/>
        <v>0</v>
      </c>
      <c r="AR281" s="106">
        <f t="shared" si="276"/>
        <v>0</v>
      </c>
      <c r="AS281" s="123">
        <f t="shared" si="276"/>
        <v>0</v>
      </c>
      <c r="AT281" s="123">
        <f t="shared" si="276"/>
        <v>0</v>
      </c>
      <c r="AU281" s="106">
        <f t="shared" si="276"/>
        <v>0</v>
      </c>
      <c r="AV281" s="106">
        <f t="shared" si="276"/>
        <v>0</v>
      </c>
      <c r="AW281" s="106">
        <f t="shared" si="276"/>
        <v>0</v>
      </c>
      <c r="AX281" s="106">
        <f t="shared" si="276"/>
        <v>0</v>
      </c>
      <c r="AY281" s="106">
        <f t="shared" si="276"/>
        <v>0</v>
      </c>
      <c r="AZ281" s="106">
        <f t="shared" si="276"/>
        <v>0</v>
      </c>
      <c r="BA281" s="106">
        <f t="shared" si="276"/>
        <v>0</v>
      </c>
      <c r="BB281" s="105" t="s">
        <v>212</v>
      </c>
      <c r="BC281" s="104"/>
      <c r="BD281" s="122"/>
      <c r="BE281" s="90">
        <v>2016</v>
      </c>
      <c r="BF281" s="121"/>
      <c r="BG281" s="121"/>
    </row>
    <row r="282" spans="1:59" s="108" customFormat="1" ht="22.2" customHeight="1">
      <c r="A282" s="418" t="s">
        <v>119</v>
      </c>
      <c r="B282" s="112" t="s">
        <v>281</v>
      </c>
      <c r="C282" s="111"/>
      <c r="D282" s="111">
        <f t="shared" ref="D282:D287" si="277">SUM(E282:BA282)</f>
        <v>0</v>
      </c>
      <c r="E282" s="111">
        <f t="shared" ref="E282:K282" si="278">SUM(E283:E284)</f>
        <v>0</v>
      </c>
      <c r="F282" s="111">
        <f>SUM(F283:F284)</f>
        <v>0</v>
      </c>
      <c r="G282" s="111">
        <f t="shared" si="278"/>
        <v>0</v>
      </c>
      <c r="H282" s="111">
        <f t="shared" si="278"/>
        <v>0</v>
      </c>
      <c r="I282" s="111">
        <f t="shared" si="278"/>
        <v>0</v>
      </c>
      <c r="J282" s="111">
        <f t="shared" si="278"/>
        <v>0</v>
      </c>
      <c r="K282" s="111">
        <f t="shared" si="278"/>
        <v>0</v>
      </c>
      <c r="L282" s="292"/>
      <c r="M282" s="111">
        <f t="shared" ref="M282:AF282" si="279">SUM(M283:M284)</f>
        <v>0</v>
      </c>
      <c r="N282" s="111">
        <f t="shared" si="279"/>
        <v>0</v>
      </c>
      <c r="O282" s="111">
        <f t="shared" si="279"/>
        <v>0</v>
      </c>
      <c r="P282" s="111">
        <f t="shared" si="279"/>
        <v>0</v>
      </c>
      <c r="Q282" s="111">
        <f t="shared" si="279"/>
        <v>0</v>
      </c>
      <c r="R282" s="111">
        <f t="shared" si="279"/>
        <v>0</v>
      </c>
      <c r="S282" s="111">
        <f t="shared" si="279"/>
        <v>0</v>
      </c>
      <c r="T282" s="111">
        <f t="shared" si="279"/>
        <v>0</v>
      </c>
      <c r="U282" s="111">
        <f t="shared" si="279"/>
        <v>0</v>
      </c>
      <c r="V282" s="111">
        <f t="shared" si="279"/>
        <v>0</v>
      </c>
      <c r="W282" s="111">
        <f t="shared" si="279"/>
        <v>0</v>
      </c>
      <c r="X282" s="111">
        <f t="shared" si="279"/>
        <v>0</v>
      </c>
      <c r="Y282" s="111">
        <f t="shared" si="279"/>
        <v>0</v>
      </c>
      <c r="Z282" s="111">
        <f t="shared" si="279"/>
        <v>0</v>
      </c>
      <c r="AA282" s="111">
        <f t="shared" si="279"/>
        <v>0</v>
      </c>
      <c r="AB282" s="111">
        <f t="shared" si="279"/>
        <v>0</v>
      </c>
      <c r="AC282" s="111">
        <f t="shared" si="279"/>
        <v>0</v>
      </c>
      <c r="AD282" s="111">
        <f t="shared" si="279"/>
        <v>0</v>
      </c>
      <c r="AE282" s="111">
        <f t="shared" si="279"/>
        <v>0</v>
      </c>
      <c r="AF282" s="111">
        <f t="shared" si="279"/>
        <v>0</v>
      </c>
      <c r="AG282" s="297"/>
      <c r="AH282" s="111">
        <f t="shared" ref="AH282:BA282" si="280">SUM(AH283:AH284)</f>
        <v>0</v>
      </c>
      <c r="AI282" s="111">
        <f t="shared" si="280"/>
        <v>0</v>
      </c>
      <c r="AJ282" s="111">
        <f t="shared" si="280"/>
        <v>0</v>
      </c>
      <c r="AK282" s="111">
        <f t="shared" si="280"/>
        <v>0</v>
      </c>
      <c r="AL282" s="111">
        <f t="shared" si="280"/>
        <v>0</v>
      </c>
      <c r="AM282" s="111">
        <f t="shared" si="280"/>
        <v>0</v>
      </c>
      <c r="AN282" s="111">
        <f t="shared" si="280"/>
        <v>0</v>
      </c>
      <c r="AO282" s="111">
        <f t="shared" si="280"/>
        <v>0</v>
      </c>
      <c r="AP282" s="111">
        <f t="shared" si="280"/>
        <v>0</v>
      </c>
      <c r="AQ282" s="111">
        <f t="shared" si="280"/>
        <v>0</v>
      </c>
      <c r="AR282" s="111">
        <f t="shared" si="280"/>
        <v>0</v>
      </c>
      <c r="AS282" s="111">
        <f t="shared" si="280"/>
        <v>0</v>
      </c>
      <c r="AT282" s="111">
        <f t="shared" si="280"/>
        <v>0</v>
      </c>
      <c r="AU282" s="111">
        <f t="shared" si="280"/>
        <v>0</v>
      </c>
      <c r="AV282" s="111">
        <f t="shared" si="280"/>
        <v>0</v>
      </c>
      <c r="AW282" s="111">
        <f t="shared" si="280"/>
        <v>0</v>
      </c>
      <c r="AX282" s="111">
        <f t="shared" si="280"/>
        <v>0</v>
      </c>
      <c r="AY282" s="111">
        <f t="shared" si="280"/>
        <v>0</v>
      </c>
      <c r="AZ282" s="111">
        <f t="shared" si="280"/>
        <v>0</v>
      </c>
      <c r="BA282" s="111">
        <f t="shared" si="280"/>
        <v>0</v>
      </c>
      <c r="BB282" s="105" t="s">
        <v>212</v>
      </c>
      <c r="BC282" s="110"/>
      <c r="BD282" s="110"/>
      <c r="BE282" s="90">
        <v>2016</v>
      </c>
      <c r="BF282" s="109"/>
      <c r="BG282" s="109"/>
    </row>
    <row r="283" spans="1:59" s="115" customFormat="1" ht="22.2" customHeight="1">
      <c r="A283" s="419" t="s">
        <v>119</v>
      </c>
      <c r="B283" s="119"/>
      <c r="C283" s="118"/>
      <c r="D283" s="118">
        <f t="shared" si="277"/>
        <v>0</v>
      </c>
      <c r="E283" s="118"/>
      <c r="F283" s="118"/>
      <c r="G283" s="118"/>
      <c r="H283" s="118"/>
      <c r="I283" s="111"/>
      <c r="J283" s="111"/>
      <c r="K283" s="111"/>
      <c r="L283" s="292"/>
      <c r="M283" s="111"/>
      <c r="N283" s="111"/>
      <c r="O283" s="111"/>
      <c r="P283" s="118"/>
      <c r="Q283" s="111"/>
      <c r="R283" s="111"/>
      <c r="S283" s="111"/>
      <c r="T283" s="111"/>
      <c r="U283" s="118"/>
      <c r="V283" s="111"/>
      <c r="W283" s="111"/>
      <c r="X283" s="111"/>
      <c r="Y283" s="118"/>
      <c r="Z283" s="111"/>
      <c r="AA283" s="111"/>
      <c r="AB283" s="111"/>
      <c r="AC283" s="111"/>
      <c r="AD283" s="111"/>
      <c r="AE283" s="111"/>
      <c r="AF283" s="111"/>
      <c r="AG283" s="297"/>
      <c r="AH283" s="111"/>
      <c r="AI283" s="111"/>
      <c r="AJ283" s="111"/>
      <c r="AK283" s="111"/>
      <c r="AL283" s="111"/>
      <c r="AM283" s="111"/>
      <c r="AN283" s="111"/>
      <c r="AO283" s="111"/>
      <c r="AP283" s="111"/>
      <c r="AQ283" s="111"/>
      <c r="AR283" s="111"/>
      <c r="AS283" s="118"/>
      <c r="AT283" s="118"/>
      <c r="AU283" s="111"/>
      <c r="AV283" s="111"/>
      <c r="AW283" s="111"/>
      <c r="AX283" s="111"/>
      <c r="AY283" s="111"/>
      <c r="AZ283" s="111"/>
      <c r="BA283" s="111"/>
      <c r="BB283" s="105" t="s">
        <v>212</v>
      </c>
      <c r="BC283" s="110"/>
      <c r="BD283" s="117"/>
      <c r="BE283" s="90">
        <v>2016</v>
      </c>
      <c r="BF283" s="116"/>
      <c r="BG283" s="116"/>
    </row>
    <row r="284" spans="1:59" s="103" customFormat="1" ht="22.2" customHeight="1">
      <c r="A284" s="419" t="s">
        <v>119</v>
      </c>
      <c r="B284" s="107"/>
      <c r="C284" s="106"/>
      <c r="D284" s="106">
        <f t="shared" si="277"/>
        <v>0</v>
      </c>
      <c r="E284" s="106"/>
      <c r="F284" s="106"/>
      <c r="G284" s="106"/>
      <c r="H284" s="106"/>
      <c r="I284" s="106"/>
      <c r="J284" s="106"/>
      <c r="K284" s="106"/>
      <c r="L284" s="292"/>
      <c r="M284" s="106"/>
      <c r="N284" s="106"/>
      <c r="O284" s="106"/>
      <c r="P284" s="106"/>
      <c r="Q284" s="106"/>
      <c r="R284" s="106"/>
      <c r="S284" s="106"/>
      <c r="T284" s="106"/>
      <c r="U284" s="106"/>
      <c r="V284" s="106"/>
      <c r="W284" s="106"/>
      <c r="X284" s="106"/>
      <c r="Y284" s="106"/>
      <c r="Z284" s="106"/>
      <c r="AA284" s="106"/>
      <c r="AB284" s="106"/>
      <c r="AC284" s="106"/>
      <c r="AD284" s="106"/>
      <c r="AE284" s="106"/>
      <c r="AF284" s="106"/>
      <c r="AG284" s="297"/>
      <c r="AH284" s="106"/>
      <c r="AI284" s="106"/>
      <c r="AJ284" s="106"/>
      <c r="AK284" s="106"/>
      <c r="AL284" s="106"/>
      <c r="AM284" s="106"/>
      <c r="AN284" s="106"/>
      <c r="AO284" s="106"/>
      <c r="AP284" s="106"/>
      <c r="AQ284" s="106"/>
      <c r="AR284" s="106"/>
      <c r="AS284" s="106"/>
      <c r="AT284" s="106"/>
      <c r="AU284" s="106"/>
      <c r="AV284" s="106"/>
      <c r="AW284" s="106"/>
      <c r="AX284" s="106"/>
      <c r="AY284" s="106"/>
      <c r="AZ284" s="106"/>
      <c r="BA284" s="106"/>
      <c r="BB284" s="105" t="s">
        <v>212</v>
      </c>
      <c r="BC284" s="104"/>
      <c r="BD284" s="104"/>
      <c r="BE284" s="90">
        <v>2016</v>
      </c>
      <c r="BF284" s="101"/>
      <c r="BG284" s="101"/>
    </row>
    <row r="285" spans="1:59" s="103" customFormat="1" ht="22.2" customHeight="1">
      <c r="A285" s="419" t="s">
        <v>119</v>
      </c>
      <c r="B285" s="107" t="s">
        <v>282</v>
      </c>
      <c r="C285" s="106"/>
      <c r="D285" s="106">
        <f t="shared" si="277"/>
        <v>0</v>
      </c>
      <c r="E285" s="106">
        <f t="shared" ref="E285:K285" si="281">SUM(E286:E287)</f>
        <v>0</v>
      </c>
      <c r="F285" s="106">
        <f t="shared" si="281"/>
        <v>0</v>
      </c>
      <c r="G285" s="106">
        <f t="shared" si="281"/>
        <v>0</v>
      </c>
      <c r="H285" s="106">
        <f t="shared" si="281"/>
        <v>0</v>
      </c>
      <c r="I285" s="106">
        <f t="shared" si="281"/>
        <v>0</v>
      </c>
      <c r="J285" s="106">
        <f t="shared" si="281"/>
        <v>0</v>
      </c>
      <c r="K285" s="106">
        <f t="shared" si="281"/>
        <v>0</v>
      </c>
      <c r="L285" s="292"/>
      <c r="M285" s="106">
        <f t="shared" ref="M285:AF285" si="282">SUM(M286:M287)</f>
        <v>0</v>
      </c>
      <c r="N285" s="106">
        <f t="shared" si="282"/>
        <v>0</v>
      </c>
      <c r="O285" s="106">
        <f t="shared" si="282"/>
        <v>0</v>
      </c>
      <c r="P285" s="106">
        <f t="shared" si="282"/>
        <v>0</v>
      </c>
      <c r="Q285" s="106">
        <f t="shared" si="282"/>
        <v>0</v>
      </c>
      <c r="R285" s="106">
        <f t="shared" si="282"/>
        <v>0</v>
      </c>
      <c r="S285" s="106">
        <f t="shared" si="282"/>
        <v>0</v>
      </c>
      <c r="T285" s="106">
        <f t="shared" si="282"/>
        <v>0</v>
      </c>
      <c r="U285" s="106">
        <f t="shared" si="282"/>
        <v>0</v>
      </c>
      <c r="V285" s="106">
        <f t="shared" si="282"/>
        <v>0</v>
      </c>
      <c r="W285" s="106">
        <f t="shared" si="282"/>
        <v>0</v>
      </c>
      <c r="X285" s="106">
        <f t="shared" si="282"/>
        <v>0</v>
      </c>
      <c r="Y285" s="106">
        <f t="shared" si="282"/>
        <v>0</v>
      </c>
      <c r="Z285" s="106">
        <f t="shared" si="282"/>
        <v>0</v>
      </c>
      <c r="AA285" s="106">
        <f t="shared" si="282"/>
        <v>0</v>
      </c>
      <c r="AB285" s="106">
        <f t="shared" si="282"/>
        <v>0</v>
      </c>
      <c r="AC285" s="106">
        <f t="shared" si="282"/>
        <v>0</v>
      </c>
      <c r="AD285" s="106">
        <f t="shared" si="282"/>
        <v>0</v>
      </c>
      <c r="AE285" s="106">
        <f t="shared" si="282"/>
        <v>0</v>
      </c>
      <c r="AF285" s="106">
        <f t="shared" si="282"/>
        <v>0</v>
      </c>
      <c r="AG285" s="297"/>
      <c r="AH285" s="106">
        <f t="shared" ref="AH285:BA285" si="283">SUM(AH286:AH287)</f>
        <v>0</v>
      </c>
      <c r="AI285" s="106">
        <f t="shared" si="283"/>
        <v>0</v>
      </c>
      <c r="AJ285" s="106">
        <f t="shared" si="283"/>
        <v>0</v>
      </c>
      <c r="AK285" s="106">
        <f t="shared" si="283"/>
        <v>0</v>
      </c>
      <c r="AL285" s="106">
        <f t="shared" si="283"/>
        <v>0</v>
      </c>
      <c r="AM285" s="106">
        <f t="shared" si="283"/>
        <v>0</v>
      </c>
      <c r="AN285" s="106">
        <f t="shared" si="283"/>
        <v>0</v>
      </c>
      <c r="AO285" s="106">
        <f t="shared" si="283"/>
        <v>0</v>
      </c>
      <c r="AP285" s="106">
        <f t="shared" si="283"/>
        <v>0</v>
      </c>
      <c r="AQ285" s="106">
        <f t="shared" si="283"/>
        <v>0</v>
      </c>
      <c r="AR285" s="106">
        <f t="shared" si="283"/>
        <v>0</v>
      </c>
      <c r="AS285" s="106">
        <f t="shared" si="283"/>
        <v>0</v>
      </c>
      <c r="AT285" s="106">
        <f t="shared" si="283"/>
        <v>0</v>
      </c>
      <c r="AU285" s="106">
        <f t="shared" si="283"/>
        <v>0</v>
      </c>
      <c r="AV285" s="106">
        <f t="shared" si="283"/>
        <v>0</v>
      </c>
      <c r="AW285" s="106">
        <f t="shared" si="283"/>
        <v>0</v>
      </c>
      <c r="AX285" s="106">
        <f t="shared" si="283"/>
        <v>0</v>
      </c>
      <c r="AY285" s="106">
        <f t="shared" si="283"/>
        <v>0</v>
      </c>
      <c r="AZ285" s="106">
        <f t="shared" si="283"/>
        <v>0</v>
      </c>
      <c r="BA285" s="106">
        <f t="shared" si="283"/>
        <v>0</v>
      </c>
      <c r="BB285" s="105" t="s">
        <v>212</v>
      </c>
      <c r="BC285" s="104"/>
      <c r="BD285" s="104"/>
      <c r="BE285" s="90">
        <v>2016</v>
      </c>
      <c r="BF285" s="101"/>
      <c r="BG285" s="101"/>
    </row>
    <row r="286" spans="1:59" s="108" customFormat="1" ht="22.2" customHeight="1">
      <c r="A286" s="418" t="s">
        <v>119</v>
      </c>
      <c r="B286" s="114"/>
      <c r="C286" s="111"/>
      <c r="D286" s="111">
        <f t="shared" si="277"/>
        <v>0</v>
      </c>
      <c r="E286" s="111"/>
      <c r="F286" s="111"/>
      <c r="G286" s="111"/>
      <c r="H286" s="111"/>
      <c r="I286" s="111"/>
      <c r="J286" s="111"/>
      <c r="K286" s="111"/>
      <c r="L286" s="292"/>
      <c r="M286" s="111"/>
      <c r="N286" s="111"/>
      <c r="O286" s="111"/>
      <c r="P286" s="111"/>
      <c r="Q286" s="111"/>
      <c r="R286" s="111"/>
      <c r="S286" s="111"/>
      <c r="T286" s="111"/>
      <c r="U286" s="111"/>
      <c r="V286" s="111"/>
      <c r="W286" s="111"/>
      <c r="X286" s="111"/>
      <c r="Y286" s="111"/>
      <c r="Z286" s="111"/>
      <c r="AA286" s="111"/>
      <c r="AB286" s="111"/>
      <c r="AC286" s="111"/>
      <c r="AD286" s="111"/>
      <c r="AE286" s="111"/>
      <c r="AF286" s="111"/>
      <c r="AG286" s="297"/>
      <c r="AH286" s="111"/>
      <c r="AI286" s="111"/>
      <c r="AJ286" s="111"/>
      <c r="AK286" s="111"/>
      <c r="AL286" s="111"/>
      <c r="AM286" s="111"/>
      <c r="AN286" s="111"/>
      <c r="AO286" s="111"/>
      <c r="AP286" s="111"/>
      <c r="AQ286" s="111"/>
      <c r="AR286" s="111"/>
      <c r="AS286" s="111"/>
      <c r="AT286" s="111"/>
      <c r="AU286" s="111"/>
      <c r="AV286" s="111"/>
      <c r="AW286" s="111"/>
      <c r="AX286" s="111"/>
      <c r="AY286" s="111"/>
      <c r="AZ286" s="111"/>
      <c r="BA286" s="111"/>
      <c r="BB286" s="105" t="s">
        <v>212</v>
      </c>
      <c r="BC286" s="110"/>
      <c r="BD286" s="110"/>
      <c r="BE286" s="90">
        <v>2016</v>
      </c>
      <c r="BF286" s="109"/>
      <c r="BG286" s="109"/>
    </row>
    <row r="287" spans="1:59" s="103" customFormat="1" ht="22.2" customHeight="1">
      <c r="A287" s="419" t="s">
        <v>119</v>
      </c>
      <c r="B287" s="107"/>
      <c r="C287" s="106"/>
      <c r="D287" s="106">
        <f t="shared" si="277"/>
        <v>0</v>
      </c>
      <c r="E287" s="106"/>
      <c r="F287" s="106"/>
      <c r="G287" s="106"/>
      <c r="H287" s="106"/>
      <c r="I287" s="106"/>
      <c r="J287" s="106"/>
      <c r="K287" s="106"/>
      <c r="L287" s="292"/>
      <c r="M287" s="106"/>
      <c r="N287" s="106"/>
      <c r="O287" s="106"/>
      <c r="P287" s="106"/>
      <c r="Q287" s="106"/>
      <c r="R287" s="106"/>
      <c r="S287" s="106"/>
      <c r="T287" s="106"/>
      <c r="U287" s="106"/>
      <c r="V287" s="106"/>
      <c r="W287" s="106"/>
      <c r="X287" s="106"/>
      <c r="Y287" s="106"/>
      <c r="Z287" s="106"/>
      <c r="AA287" s="106"/>
      <c r="AB287" s="106"/>
      <c r="AC287" s="106"/>
      <c r="AD287" s="106"/>
      <c r="AE287" s="106"/>
      <c r="AF287" s="106"/>
      <c r="AG287" s="297"/>
      <c r="AH287" s="106"/>
      <c r="AI287" s="106"/>
      <c r="AJ287" s="106"/>
      <c r="AK287" s="106"/>
      <c r="AL287" s="106"/>
      <c r="AM287" s="106"/>
      <c r="AN287" s="106"/>
      <c r="AO287" s="106"/>
      <c r="AP287" s="106"/>
      <c r="AQ287" s="106"/>
      <c r="AR287" s="106"/>
      <c r="AS287" s="106"/>
      <c r="AT287" s="106"/>
      <c r="AU287" s="106"/>
      <c r="AV287" s="106"/>
      <c r="AW287" s="106"/>
      <c r="AX287" s="106"/>
      <c r="AY287" s="106"/>
      <c r="AZ287" s="106"/>
      <c r="BA287" s="106"/>
      <c r="BB287" s="105" t="s">
        <v>212</v>
      </c>
      <c r="BC287" s="104"/>
      <c r="BD287" s="104"/>
      <c r="BE287" s="90">
        <v>2016</v>
      </c>
      <c r="BF287" s="101"/>
      <c r="BG287" s="101"/>
    </row>
    <row r="288" spans="1:59" s="126" customFormat="1" ht="22.2" customHeight="1">
      <c r="A288" s="418" t="s">
        <v>97</v>
      </c>
      <c r="B288" s="308" t="s">
        <v>254</v>
      </c>
      <c r="C288" s="111">
        <f>SUM(C289,C292)</f>
        <v>0</v>
      </c>
      <c r="D288" s="111">
        <f>SUM(D289+D292)</f>
        <v>0</v>
      </c>
      <c r="E288" s="111">
        <f t="shared" ref="E288:K288" si="284">SUM(E289,E292)</f>
        <v>0</v>
      </c>
      <c r="F288" s="111">
        <f t="shared" si="284"/>
        <v>0</v>
      </c>
      <c r="G288" s="111">
        <f t="shared" si="284"/>
        <v>0</v>
      </c>
      <c r="H288" s="111">
        <f t="shared" si="284"/>
        <v>0</v>
      </c>
      <c r="I288" s="111">
        <f t="shared" si="284"/>
        <v>0</v>
      </c>
      <c r="J288" s="111">
        <f t="shared" si="284"/>
        <v>0</v>
      </c>
      <c r="K288" s="111">
        <f t="shared" si="284"/>
        <v>0</v>
      </c>
      <c r="L288" s="292"/>
      <c r="M288" s="111">
        <f t="shared" ref="M288:AF288" si="285">SUM(M289,M292)</f>
        <v>0</v>
      </c>
      <c r="N288" s="111">
        <f t="shared" si="285"/>
        <v>0</v>
      </c>
      <c r="O288" s="111">
        <f t="shared" si="285"/>
        <v>0</v>
      </c>
      <c r="P288" s="111">
        <f t="shared" si="285"/>
        <v>0</v>
      </c>
      <c r="Q288" s="111">
        <f t="shared" si="285"/>
        <v>0</v>
      </c>
      <c r="R288" s="111">
        <f t="shared" si="285"/>
        <v>0</v>
      </c>
      <c r="S288" s="111">
        <f t="shared" si="285"/>
        <v>0</v>
      </c>
      <c r="T288" s="111">
        <f t="shared" si="285"/>
        <v>0</v>
      </c>
      <c r="U288" s="111">
        <f t="shared" si="285"/>
        <v>0</v>
      </c>
      <c r="V288" s="111">
        <f t="shared" si="285"/>
        <v>0</v>
      </c>
      <c r="W288" s="111">
        <f t="shared" si="285"/>
        <v>0</v>
      </c>
      <c r="X288" s="111">
        <f t="shared" si="285"/>
        <v>0</v>
      </c>
      <c r="Y288" s="111">
        <f t="shared" si="285"/>
        <v>0</v>
      </c>
      <c r="Z288" s="111">
        <f t="shared" si="285"/>
        <v>0</v>
      </c>
      <c r="AA288" s="111">
        <f t="shared" si="285"/>
        <v>0</v>
      </c>
      <c r="AB288" s="111">
        <f t="shared" si="285"/>
        <v>0</v>
      </c>
      <c r="AC288" s="111">
        <f t="shared" si="285"/>
        <v>0</v>
      </c>
      <c r="AD288" s="111">
        <f t="shared" si="285"/>
        <v>0</v>
      </c>
      <c r="AE288" s="111">
        <f t="shared" si="285"/>
        <v>0</v>
      </c>
      <c r="AF288" s="111">
        <f t="shared" si="285"/>
        <v>0</v>
      </c>
      <c r="AG288" s="297"/>
      <c r="AH288" s="111">
        <f t="shared" ref="AH288:BA288" si="286">SUM(AH289,AH292)</f>
        <v>0</v>
      </c>
      <c r="AI288" s="111">
        <f t="shared" si="286"/>
        <v>0</v>
      </c>
      <c r="AJ288" s="111">
        <f t="shared" si="286"/>
        <v>0</v>
      </c>
      <c r="AK288" s="111">
        <f t="shared" si="286"/>
        <v>0</v>
      </c>
      <c r="AL288" s="111">
        <f t="shared" si="286"/>
        <v>0</v>
      </c>
      <c r="AM288" s="111">
        <f t="shared" si="286"/>
        <v>0</v>
      </c>
      <c r="AN288" s="111">
        <f t="shared" si="286"/>
        <v>0</v>
      </c>
      <c r="AO288" s="111">
        <f t="shared" si="286"/>
        <v>0</v>
      </c>
      <c r="AP288" s="111">
        <f t="shared" si="286"/>
        <v>0</v>
      </c>
      <c r="AQ288" s="111">
        <f t="shared" si="286"/>
        <v>0</v>
      </c>
      <c r="AR288" s="111">
        <f t="shared" si="286"/>
        <v>0</v>
      </c>
      <c r="AS288" s="111">
        <f t="shared" si="286"/>
        <v>0</v>
      </c>
      <c r="AT288" s="111">
        <f t="shared" si="286"/>
        <v>0</v>
      </c>
      <c r="AU288" s="111">
        <f t="shared" si="286"/>
        <v>0</v>
      </c>
      <c r="AV288" s="111">
        <f t="shared" si="286"/>
        <v>0</v>
      </c>
      <c r="AW288" s="111">
        <f t="shared" si="286"/>
        <v>0</v>
      </c>
      <c r="AX288" s="111">
        <f t="shared" si="286"/>
        <v>0</v>
      </c>
      <c r="AY288" s="111">
        <f t="shared" si="286"/>
        <v>0</v>
      </c>
      <c r="AZ288" s="111">
        <f t="shared" si="286"/>
        <v>0</v>
      </c>
      <c r="BA288" s="111">
        <f t="shared" si="286"/>
        <v>0</v>
      </c>
      <c r="BB288" s="105" t="s">
        <v>212</v>
      </c>
      <c r="BC288" s="110"/>
      <c r="BD288" s="110"/>
      <c r="BE288" s="132">
        <v>2016</v>
      </c>
      <c r="BF288" s="110"/>
      <c r="BG288" s="110"/>
    </row>
    <row r="289" spans="1:59" s="108" customFormat="1" ht="22.2" customHeight="1">
      <c r="A289" s="418" t="s">
        <v>97</v>
      </c>
      <c r="B289" s="112" t="s">
        <v>281</v>
      </c>
      <c r="C289" s="111"/>
      <c r="D289" s="111">
        <f t="shared" ref="D289:D294" si="287">SUM(E289:BA289)</f>
        <v>0</v>
      </c>
      <c r="E289" s="111">
        <f t="shared" ref="E289:K289" si="288">SUM(E290:E291)</f>
        <v>0</v>
      </c>
      <c r="F289" s="111">
        <f t="shared" si="288"/>
        <v>0</v>
      </c>
      <c r="G289" s="111">
        <f t="shared" si="288"/>
        <v>0</v>
      </c>
      <c r="H289" s="111">
        <f t="shared" si="288"/>
        <v>0</v>
      </c>
      <c r="I289" s="111">
        <f t="shared" si="288"/>
        <v>0</v>
      </c>
      <c r="J289" s="111">
        <f t="shared" si="288"/>
        <v>0</v>
      </c>
      <c r="K289" s="111">
        <f t="shared" si="288"/>
        <v>0</v>
      </c>
      <c r="L289" s="292"/>
      <c r="M289" s="111">
        <f t="shared" ref="M289:AF289" si="289">SUM(M290:M291)</f>
        <v>0</v>
      </c>
      <c r="N289" s="111">
        <f t="shared" si="289"/>
        <v>0</v>
      </c>
      <c r="O289" s="111">
        <f t="shared" si="289"/>
        <v>0</v>
      </c>
      <c r="P289" s="111">
        <f t="shared" si="289"/>
        <v>0</v>
      </c>
      <c r="Q289" s="111">
        <f t="shared" si="289"/>
        <v>0</v>
      </c>
      <c r="R289" s="111">
        <f t="shared" si="289"/>
        <v>0</v>
      </c>
      <c r="S289" s="111">
        <f t="shared" si="289"/>
        <v>0</v>
      </c>
      <c r="T289" s="111">
        <f t="shared" si="289"/>
        <v>0</v>
      </c>
      <c r="U289" s="111">
        <f t="shared" si="289"/>
        <v>0</v>
      </c>
      <c r="V289" s="111">
        <f t="shared" si="289"/>
        <v>0</v>
      </c>
      <c r="W289" s="111">
        <f t="shared" si="289"/>
        <v>0</v>
      </c>
      <c r="X289" s="111">
        <f t="shared" si="289"/>
        <v>0</v>
      </c>
      <c r="Y289" s="111">
        <f t="shared" si="289"/>
        <v>0</v>
      </c>
      <c r="Z289" s="111">
        <f t="shared" si="289"/>
        <v>0</v>
      </c>
      <c r="AA289" s="111">
        <f t="shared" si="289"/>
        <v>0</v>
      </c>
      <c r="AB289" s="111">
        <f t="shared" si="289"/>
        <v>0</v>
      </c>
      <c r="AC289" s="111">
        <f t="shared" si="289"/>
        <v>0</v>
      </c>
      <c r="AD289" s="111">
        <f t="shared" si="289"/>
        <v>0</v>
      </c>
      <c r="AE289" s="111">
        <f t="shared" si="289"/>
        <v>0</v>
      </c>
      <c r="AF289" s="111">
        <f t="shared" si="289"/>
        <v>0</v>
      </c>
      <c r="AG289" s="297"/>
      <c r="AH289" s="111">
        <f t="shared" ref="AH289:BA289" si="290">SUM(AH290:AH291)</f>
        <v>0</v>
      </c>
      <c r="AI289" s="111">
        <f t="shared" si="290"/>
        <v>0</v>
      </c>
      <c r="AJ289" s="111">
        <f t="shared" si="290"/>
        <v>0</v>
      </c>
      <c r="AK289" s="111">
        <f t="shared" si="290"/>
        <v>0</v>
      </c>
      <c r="AL289" s="111">
        <f t="shared" si="290"/>
        <v>0</v>
      </c>
      <c r="AM289" s="111">
        <f t="shared" si="290"/>
        <v>0</v>
      </c>
      <c r="AN289" s="111">
        <f t="shared" si="290"/>
        <v>0</v>
      </c>
      <c r="AO289" s="111">
        <f t="shared" si="290"/>
        <v>0</v>
      </c>
      <c r="AP289" s="111">
        <f t="shared" si="290"/>
        <v>0</v>
      </c>
      <c r="AQ289" s="111">
        <f t="shared" si="290"/>
        <v>0</v>
      </c>
      <c r="AR289" s="111">
        <f t="shared" si="290"/>
        <v>0</v>
      </c>
      <c r="AS289" s="111">
        <f t="shared" si="290"/>
        <v>0</v>
      </c>
      <c r="AT289" s="111">
        <f t="shared" si="290"/>
        <v>0</v>
      </c>
      <c r="AU289" s="111">
        <f t="shared" si="290"/>
        <v>0</v>
      </c>
      <c r="AV289" s="111">
        <f t="shared" si="290"/>
        <v>0</v>
      </c>
      <c r="AW289" s="111">
        <f t="shared" si="290"/>
        <v>0</v>
      </c>
      <c r="AX289" s="111">
        <f t="shared" si="290"/>
        <v>0</v>
      </c>
      <c r="AY289" s="111">
        <f t="shared" si="290"/>
        <v>0</v>
      </c>
      <c r="AZ289" s="111">
        <f t="shared" si="290"/>
        <v>0</v>
      </c>
      <c r="BA289" s="111">
        <f t="shared" si="290"/>
        <v>0</v>
      </c>
      <c r="BB289" s="105" t="s">
        <v>212</v>
      </c>
      <c r="BC289" s="110"/>
      <c r="BD289" s="110"/>
      <c r="BE289" s="132">
        <v>2016</v>
      </c>
      <c r="BF289" s="110"/>
      <c r="BG289" s="110"/>
    </row>
    <row r="290" spans="1:59" s="124" customFormat="1" ht="22.2" customHeight="1">
      <c r="A290" s="419" t="s">
        <v>97</v>
      </c>
      <c r="B290" s="68" t="s">
        <v>452</v>
      </c>
      <c r="C290" s="106"/>
      <c r="D290" s="106">
        <f t="shared" si="287"/>
        <v>0</v>
      </c>
      <c r="E290" s="106"/>
      <c r="F290" s="106"/>
      <c r="G290" s="106"/>
      <c r="H290" s="106"/>
      <c r="I290" s="106"/>
      <c r="J290" s="106"/>
      <c r="K290" s="106"/>
      <c r="L290" s="292"/>
      <c r="M290" s="106"/>
      <c r="N290" s="106"/>
      <c r="O290" s="106"/>
      <c r="P290" s="106"/>
      <c r="Q290" s="106"/>
      <c r="R290" s="106"/>
      <c r="S290" s="106"/>
      <c r="T290" s="106"/>
      <c r="U290" s="106"/>
      <c r="V290" s="106"/>
      <c r="W290" s="106"/>
      <c r="X290" s="106"/>
      <c r="Y290" s="106"/>
      <c r="Z290" s="106"/>
      <c r="AA290" s="106"/>
      <c r="AB290" s="106"/>
      <c r="AC290" s="106"/>
      <c r="AD290" s="106"/>
      <c r="AE290" s="106"/>
      <c r="AF290" s="106"/>
      <c r="AG290" s="297"/>
      <c r="AH290" s="106"/>
      <c r="AI290" s="106"/>
      <c r="AJ290" s="106"/>
      <c r="AK290" s="106"/>
      <c r="AL290" s="106"/>
      <c r="AM290" s="106"/>
      <c r="AN290" s="106"/>
      <c r="AO290" s="106"/>
      <c r="AP290" s="106"/>
      <c r="AQ290" s="106"/>
      <c r="AR290" s="106"/>
      <c r="AS290" s="106"/>
      <c r="AT290" s="106"/>
      <c r="AU290" s="106"/>
      <c r="AV290" s="106"/>
      <c r="AW290" s="106"/>
      <c r="AX290" s="106"/>
      <c r="AY290" s="106"/>
      <c r="AZ290" s="106"/>
      <c r="BA290" s="106"/>
      <c r="BB290" s="105" t="s">
        <v>212</v>
      </c>
      <c r="BC290" s="104"/>
      <c r="BD290" s="104"/>
      <c r="BE290" s="132">
        <v>2016</v>
      </c>
      <c r="BF290" s="104"/>
      <c r="BG290" s="104"/>
    </row>
    <row r="291" spans="1:59" s="103" customFormat="1" ht="22.2" customHeight="1">
      <c r="A291" s="419" t="s">
        <v>97</v>
      </c>
      <c r="B291" s="68" t="s">
        <v>255</v>
      </c>
      <c r="C291" s="106"/>
      <c r="D291" s="106">
        <f t="shared" si="287"/>
        <v>0</v>
      </c>
      <c r="E291" s="106"/>
      <c r="F291" s="106"/>
      <c r="G291" s="106"/>
      <c r="H291" s="106"/>
      <c r="I291" s="106"/>
      <c r="J291" s="106"/>
      <c r="K291" s="106"/>
      <c r="L291" s="292"/>
      <c r="M291" s="106"/>
      <c r="N291" s="106"/>
      <c r="O291" s="106"/>
      <c r="P291" s="106"/>
      <c r="Q291" s="106"/>
      <c r="R291" s="106"/>
      <c r="S291" s="106"/>
      <c r="T291" s="106"/>
      <c r="U291" s="106"/>
      <c r="V291" s="106"/>
      <c r="W291" s="106"/>
      <c r="X291" s="106"/>
      <c r="Y291" s="106"/>
      <c r="Z291" s="106"/>
      <c r="AA291" s="106"/>
      <c r="AB291" s="106"/>
      <c r="AC291" s="106"/>
      <c r="AD291" s="106"/>
      <c r="AE291" s="106"/>
      <c r="AF291" s="106"/>
      <c r="AG291" s="297"/>
      <c r="AH291" s="106"/>
      <c r="AI291" s="106"/>
      <c r="AJ291" s="106"/>
      <c r="AK291" s="106"/>
      <c r="AL291" s="106"/>
      <c r="AM291" s="106"/>
      <c r="AN291" s="106"/>
      <c r="AO291" s="106"/>
      <c r="AP291" s="106"/>
      <c r="AQ291" s="106"/>
      <c r="AR291" s="106"/>
      <c r="AS291" s="106"/>
      <c r="AT291" s="106"/>
      <c r="AU291" s="106"/>
      <c r="AV291" s="106"/>
      <c r="AW291" s="106"/>
      <c r="AX291" s="106"/>
      <c r="AY291" s="106"/>
      <c r="AZ291" s="106"/>
      <c r="BA291" s="106"/>
      <c r="BB291" s="105" t="s">
        <v>212</v>
      </c>
      <c r="BC291" s="104"/>
      <c r="BD291" s="104"/>
      <c r="BE291" s="132">
        <v>2016</v>
      </c>
      <c r="BF291" s="104"/>
      <c r="BG291" s="104"/>
    </row>
    <row r="292" spans="1:59" s="108" customFormat="1" ht="22.2" customHeight="1">
      <c r="A292" s="418" t="s">
        <v>97</v>
      </c>
      <c r="B292" s="112" t="s">
        <v>282</v>
      </c>
      <c r="C292" s="111"/>
      <c r="D292" s="111">
        <f t="shared" si="287"/>
        <v>0</v>
      </c>
      <c r="E292" s="111">
        <f t="shared" ref="E292:K292" si="291">SUM(E293:E294)</f>
        <v>0</v>
      </c>
      <c r="F292" s="111">
        <f t="shared" si="291"/>
        <v>0</v>
      </c>
      <c r="G292" s="111">
        <f t="shared" si="291"/>
        <v>0</v>
      </c>
      <c r="H292" s="111">
        <f t="shared" si="291"/>
        <v>0</v>
      </c>
      <c r="I292" s="111">
        <f t="shared" si="291"/>
        <v>0</v>
      </c>
      <c r="J292" s="111">
        <f t="shared" si="291"/>
        <v>0</v>
      </c>
      <c r="K292" s="111">
        <f t="shared" si="291"/>
        <v>0</v>
      </c>
      <c r="L292" s="292"/>
      <c r="M292" s="111">
        <f t="shared" ref="M292:AF292" si="292">SUM(M293:M294)</f>
        <v>0</v>
      </c>
      <c r="N292" s="111">
        <f t="shared" si="292"/>
        <v>0</v>
      </c>
      <c r="O292" s="111">
        <f t="shared" si="292"/>
        <v>0</v>
      </c>
      <c r="P292" s="111">
        <f t="shared" si="292"/>
        <v>0</v>
      </c>
      <c r="Q292" s="111">
        <f t="shared" si="292"/>
        <v>0</v>
      </c>
      <c r="R292" s="111">
        <f t="shared" si="292"/>
        <v>0</v>
      </c>
      <c r="S292" s="111">
        <f t="shared" si="292"/>
        <v>0</v>
      </c>
      <c r="T292" s="111">
        <f t="shared" si="292"/>
        <v>0</v>
      </c>
      <c r="U292" s="111">
        <f t="shared" si="292"/>
        <v>0</v>
      </c>
      <c r="V292" s="111">
        <f t="shared" si="292"/>
        <v>0</v>
      </c>
      <c r="W292" s="111">
        <f t="shared" si="292"/>
        <v>0</v>
      </c>
      <c r="X292" s="111">
        <f t="shared" si="292"/>
        <v>0</v>
      </c>
      <c r="Y292" s="111">
        <f t="shared" si="292"/>
        <v>0</v>
      </c>
      <c r="Z292" s="111">
        <f t="shared" si="292"/>
        <v>0</v>
      </c>
      <c r="AA292" s="111">
        <f t="shared" si="292"/>
        <v>0</v>
      </c>
      <c r="AB292" s="111">
        <f t="shared" si="292"/>
        <v>0</v>
      </c>
      <c r="AC292" s="111">
        <f t="shared" si="292"/>
        <v>0</v>
      </c>
      <c r="AD292" s="111">
        <f t="shared" si="292"/>
        <v>0</v>
      </c>
      <c r="AE292" s="111">
        <f t="shared" si="292"/>
        <v>0</v>
      </c>
      <c r="AF292" s="111">
        <f t="shared" si="292"/>
        <v>0</v>
      </c>
      <c r="AG292" s="297"/>
      <c r="AH292" s="111">
        <f t="shared" ref="AH292:BA292" si="293">SUM(AH293:AH294)</f>
        <v>0</v>
      </c>
      <c r="AI292" s="111">
        <f t="shared" si="293"/>
        <v>0</v>
      </c>
      <c r="AJ292" s="111">
        <f t="shared" si="293"/>
        <v>0</v>
      </c>
      <c r="AK292" s="111">
        <f t="shared" si="293"/>
        <v>0</v>
      </c>
      <c r="AL292" s="111">
        <f t="shared" si="293"/>
        <v>0</v>
      </c>
      <c r="AM292" s="111">
        <f t="shared" si="293"/>
        <v>0</v>
      </c>
      <c r="AN292" s="111">
        <f t="shared" si="293"/>
        <v>0</v>
      </c>
      <c r="AO292" s="111">
        <f t="shared" si="293"/>
        <v>0</v>
      </c>
      <c r="AP292" s="111">
        <f t="shared" si="293"/>
        <v>0</v>
      </c>
      <c r="AQ292" s="111">
        <f t="shared" si="293"/>
        <v>0</v>
      </c>
      <c r="AR292" s="111">
        <f t="shared" si="293"/>
        <v>0</v>
      </c>
      <c r="AS292" s="111">
        <f t="shared" si="293"/>
        <v>0</v>
      </c>
      <c r="AT292" s="111">
        <f t="shared" si="293"/>
        <v>0</v>
      </c>
      <c r="AU292" s="111">
        <f t="shared" si="293"/>
        <v>0</v>
      </c>
      <c r="AV292" s="111">
        <f t="shared" si="293"/>
        <v>0</v>
      </c>
      <c r="AW292" s="111">
        <f t="shared" si="293"/>
        <v>0</v>
      </c>
      <c r="AX292" s="111">
        <f t="shared" si="293"/>
        <v>0</v>
      </c>
      <c r="AY292" s="111">
        <f t="shared" si="293"/>
        <v>0</v>
      </c>
      <c r="AZ292" s="111">
        <f t="shared" si="293"/>
        <v>0</v>
      </c>
      <c r="BA292" s="111">
        <f t="shared" si="293"/>
        <v>0</v>
      </c>
      <c r="BB292" s="105" t="s">
        <v>212</v>
      </c>
      <c r="BC292" s="110"/>
      <c r="BD292" s="110"/>
      <c r="BE292" s="132">
        <v>2016</v>
      </c>
      <c r="BF292" s="110"/>
      <c r="BG292" s="110"/>
    </row>
    <row r="293" spans="1:59" s="103" customFormat="1" ht="22.2" customHeight="1">
      <c r="A293" s="419" t="s">
        <v>97</v>
      </c>
      <c r="B293" s="107"/>
      <c r="C293" s="106"/>
      <c r="D293" s="106">
        <f t="shared" si="287"/>
        <v>0</v>
      </c>
      <c r="E293" s="106"/>
      <c r="F293" s="106"/>
      <c r="G293" s="106"/>
      <c r="H293" s="106"/>
      <c r="I293" s="106"/>
      <c r="J293" s="106"/>
      <c r="K293" s="106"/>
      <c r="L293" s="292"/>
      <c r="M293" s="106"/>
      <c r="N293" s="106"/>
      <c r="O293" s="106"/>
      <c r="P293" s="106"/>
      <c r="Q293" s="106"/>
      <c r="R293" s="106"/>
      <c r="S293" s="106"/>
      <c r="T293" s="106"/>
      <c r="U293" s="106"/>
      <c r="V293" s="106"/>
      <c r="W293" s="106"/>
      <c r="X293" s="106"/>
      <c r="Y293" s="106"/>
      <c r="Z293" s="106"/>
      <c r="AA293" s="106"/>
      <c r="AB293" s="106"/>
      <c r="AC293" s="106"/>
      <c r="AD293" s="106"/>
      <c r="AE293" s="106"/>
      <c r="AF293" s="106"/>
      <c r="AG293" s="297"/>
      <c r="AH293" s="106"/>
      <c r="AI293" s="106"/>
      <c r="AJ293" s="106"/>
      <c r="AK293" s="106"/>
      <c r="AL293" s="106"/>
      <c r="AM293" s="106"/>
      <c r="AN293" s="106"/>
      <c r="AO293" s="106"/>
      <c r="AP293" s="106"/>
      <c r="AQ293" s="106"/>
      <c r="AR293" s="106"/>
      <c r="AS293" s="106"/>
      <c r="AT293" s="106"/>
      <c r="AU293" s="106"/>
      <c r="AV293" s="106"/>
      <c r="AW293" s="106"/>
      <c r="AX293" s="106"/>
      <c r="AY293" s="106"/>
      <c r="AZ293" s="106"/>
      <c r="BA293" s="106"/>
      <c r="BB293" s="105" t="s">
        <v>212</v>
      </c>
      <c r="BC293" s="104"/>
      <c r="BD293" s="104"/>
      <c r="BE293" s="132">
        <v>2016</v>
      </c>
      <c r="BF293" s="104"/>
      <c r="BG293" s="104"/>
    </row>
    <row r="294" spans="1:59" s="103" customFormat="1" ht="22.2" customHeight="1">
      <c r="A294" s="419" t="s">
        <v>97</v>
      </c>
      <c r="B294" s="107"/>
      <c r="C294" s="106"/>
      <c r="D294" s="106">
        <f t="shared" si="287"/>
        <v>0</v>
      </c>
      <c r="E294" s="106"/>
      <c r="F294" s="106"/>
      <c r="G294" s="106"/>
      <c r="H294" s="106"/>
      <c r="I294" s="106"/>
      <c r="J294" s="106"/>
      <c r="K294" s="106"/>
      <c r="L294" s="292"/>
      <c r="M294" s="106"/>
      <c r="N294" s="106"/>
      <c r="O294" s="106"/>
      <c r="P294" s="106"/>
      <c r="Q294" s="106"/>
      <c r="R294" s="106"/>
      <c r="S294" s="106"/>
      <c r="T294" s="106"/>
      <c r="U294" s="106"/>
      <c r="V294" s="106"/>
      <c r="W294" s="106"/>
      <c r="X294" s="106"/>
      <c r="Y294" s="106"/>
      <c r="Z294" s="106"/>
      <c r="AA294" s="106"/>
      <c r="AB294" s="106"/>
      <c r="AC294" s="106"/>
      <c r="AD294" s="106"/>
      <c r="AE294" s="106"/>
      <c r="AF294" s="106"/>
      <c r="AG294" s="297"/>
      <c r="AH294" s="106"/>
      <c r="AI294" s="106"/>
      <c r="AJ294" s="106"/>
      <c r="AK294" s="106"/>
      <c r="AL294" s="106"/>
      <c r="AM294" s="106"/>
      <c r="AN294" s="106"/>
      <c r="AO294" s="106"/>
      <c r="AP294" s="106"/>
      <c r="AQ294" s="106"/>
      <c r="AR294" s="106"/>
      <c r="AS294" s="106"/>
      <c r="AT294" s="106"/>
      <c r="AU294" s="106"/>
      <c r="AV294" s="106"/>
      <c r="AW294" s="106"/>
      <c r="AX294" s="106"/>
      <c r="AY294" s="106"/>
      <c r="AZ294" s="106"/>
      <c r="BA294" s="106"/>
      <c r="BB294" s="105" t="s">
        <v>212</v>
      </c>
      <c r="BC294" s="104"/>
      <c r="BD294" s="104"/>
      <c r="BE294" s="132">
        <v>2016</v>
      </c>
      <c r="BF294" s="104"/>
      <c r="BG294" s="104"/>
    </row>
    <row r="295" spans="1:59" s="137" customFormat="1" ht="22.2" customHeight="1">
      <c r="A295" s="422">
        <v>4</v>
      </c>
      <c r="B295" s="309" t="s">
        <v>256</v>
      </c>
      <c r="C295" s="140">
        <f>SUM(C296,C299)</f>
        <v>0</v>
      </c>
      <c r="D295" s="140">
        <f>SUM(D296+D299)</f>
        <v>0</v>
      </c>
      <c r="E295" s="140">
        <f t="shared" ref="E295:K295" si="294">SUM(E296,E299)</f>
        <v>0</v>
      </c>
      <c r="F295" s="140">
        <f t="shared" si="294"/>
        <v>0</v>
      </c>
      <c r="G295" s="140">
        <f t="shared" si="294"/>
        <v>0</v>
      </c>
      <c r="H295" s="140">
        <f t="shared" si="294"/>
        <v>0</v>
      </c>
      <c r="I295" s="111">
        <f t="shared" si="294"/>
        <v>0</v>
      </c>
      <c r="J295" s="111">
        <f t="shared" si="294"/>
        <v>0</v>
      </c>
      <c r="K295" s="111">
        <f t="shared" si="294"/>
        <v>0</v>
      </c>
      <c r="L295" s="292"/>
      <c r="M295" s="111">
        <f t="shared" ref="M295:AF295" si="295">SUM(M296,M299)</f>
        <v>0</v>
      </c>
      <c r="N295" s="111">
        <f t="shared" si="295"/>
        <v>0</v>
      </c>
      <c r="O295" s="111">
        <f t="shared" si="295"/>
        <v>0</v>
      </c>
      <c r="P295" s="140">
        <f t="shared" si="295"/>
        <v>0</v>
      </c>
      <c r="Q295" s="111">
        <f t="shared" si="295"/>
        <v>0</v>
      </c>
      <c r="R295" s="111">
        <f t="shared" si="295"/>
        <v>0</v>
      </c>
      <c r="S295" s="111">
        <f t="shared" si="295"/>
        <v>0</v>
      </c>
      <c r="T295" s="111">
        <f t="shared" si="295"/>
        <v>0</v>
      </c>
      <c r="U295" s="140">
        <f t="shared" si="295"/>
        <v>0</v>
      </c>
      <c r="V295" s="111">
        <f t="shared" si="295"/>
        <v>0</v>
      </c>
      <c r="W295" s="111">
        <f t="shared" si="295"/>
        <v>0</v>
      </c>
      <c r="X295" s="111">
        <f t="shared" si="295"/>
        <v>0</v>
      </c>
      <c r="Y295" s="140">
        <f t="shared" si="295"/>
        <v>0</v>
      </c>
      <c r="Z295" s="111">
        <f t="shared" si="295"/>
        <v>0</v>
      </c>
      <c r="AA295" s="111">
        <f t="shared" si="295"/>
        <v>0</v>
      </c>
      <c r="AB295" s="111">
        <f t="shared" si="295"/>
        <v>0</v>
      </c>
      <c r="AC295" s="111">
        <f t="shared" si="295"/>
        <v>0</v>
      </c>
      <c r="AD295" s="111">
        <f t="shared" si="295"/>
        <v>0</v>
      </c>
      <c r="AE295" s="111">
        <f t="shared" si="295"/>
        <v>0</v>
      </c>
      <c r="AF295" s="111">
        <f t="shared" si="295"/>
        <v>0</v>
      </c>
      <c r="AG295" s="297"/>
      <c r="AH295" s="111">
        <f t="shared" ref="AH295:BA295" si="296">SUM(AH296,AH299)</f>
        <v>0</v>
      </c>
      <c r="AI295" s="111">
        <f t="shared" si="296"/>
        <v>0</v>
      </c>
      <c r="AJ295" s="111">
        <f t="shared" si="296"/>
        <v>0</v>
      </c>
      <c r="AK295" s="111">
        <f t="shared" si="296"/>
        <v>0</v>
      </c>
      <c r="AL295" s="111">
        <f t="shared" si="296"/>
        <v>0</v>
      </c>
      <c r="AM295" s="111">
        <f t="shared" si="296"/>
        <v>0</v>
      </c>
      <c r="AN295" s="111">
        <f t="shared" si="296"/>
        <v>0</v>
      </c>
      <c r="AO295" s="111">
        <f t="shared" si="296"/>
        <v>0</v>
      </c>
      <c r="AP295" s="111">
        <f t="shared" si="296"/>
        <v>0</v>
      </c>
      <c r="AQ295" s="111">
        <f t="shared" si="296"/>
        <v>0</v>
      </c>
      <c r="AR295" s="111">
        <f t="shared" si="296"/>
        <v>0</v>
      </c>
      <c r="AS295" s="140">
        <f t="shared" si="296"/>
        <v>0</v>
      </c>
      <c r="AT295" s="140">
        <f t="shared" si="296"/>
        <v>0</v>
      </c>
      <c r="AU295" s="111">
        <f t="shared" si="296"/>
        <v>0</v>
      </c>
      <c r="AV295" s="111">
        <f t="shared" si="296"/>
        <v>0</v>
      </c>
      <c r="AW295" s="111">
        <f t="shared" si="296"/>
        <v>0</v>
      </c>
      <c r="AX295" s="111">
        <f t="shared" si="296"/>
        <v>0</v>
      </c>
      <c r="AY295" s="111">
        <f t="shared" si="296"/>
        <v>0</v>
      </c>
      <c r="AZ295" s="111">
        <f t="shared" si="296"/>
        <v>0</v>
      </c>
      <c r="BA295" s="111">
        <f t="shared" si="296"/>
        <v>0</v>
      </c>
      <c r="BB295" s="105" t="s">
        <v>212</v>
      </c>
      <c r="BC295" s="110"/>
      <c r="BD295" s="139"/>
      <c r="BE295" s="132">
        <v>2016</v>
      </c>
      <c r="BF295" s="138"/>
      <c r="BG295" s="138"/>
    </row>
    <row r="296" spans="1:59" s="108" customFormat="1" ht="24.75" customHeight="1">
      <c r="A296" s="418" t="s">
        <v>100</v>
      </c>
      <c r="B296" s="112" t="s">
        <v>281</v>
      </c>
      <c r="C296" s="111"/>
      <c r="D296" s="111">
        <f t="shared" ref="D296:D301" si="297">SUM(E296:BA296)</f>
        <v>0</v>
      </c>
      <c r="E296" s="111">
        <f t="shared" ref="E296:K296" si="298">SUM(E297:E298)</f>
        <v>0</v>
      </c>
      <c r="F296" s="111">
        <f t="shared" si="298"/>
        <v>0</v>
      </c>
      <c r="G296" s="111">
        <f t="shared" si="298"/>
        <v>0</v>
      </c>
      <c r="H296" s="111">
        <f t="shared" si="298"/>
        <v>0</v>
      </c>
      <c r="I296" s="111">
        <f t="shared" si="298"/>
        <v>0</v>
      </c>
      <c r="J296" s="111">
        <f t="shared" si="298"/>
        <v>0</v>
      </c>
      <c r="K296" s="111">
        <f t="shared" si="298"/>
        <v>0</v>
      </c>
      <c r="L296" s="292"/>
      <c r="M296" s="111">
        <f t="shared" ref="M296:AF296" si="299">SUM(M297:M298)</f>
        <v>0</v>
      </c>
      <c r="N296" s="111">
        <f t="shared" si="299"/>
        <v>0</v>
      </c>
      <c r="O296" s="111">
        <f t="shared" si="299"/>
        <v>0</v>
      </c>
      <c r="P296" s="111">
        <f t="shared" si="299"/>
        <v>0</v>
      </c>
      <c r="Q296" s="111">
        <f t="shared" si="299"/>
        <v>0</v>
      </c>
      <c r="R296" s="111">
        <f t="shared" si="299"/>
        <v>0</v>
      </c>
      <c r="S296" s="111">
        <f t="shared" si="299"/>
        <v>0</v>
      </c>
      <c r="T296" s="111">
        <f t="shared" si="299"/>
        <v>0</v>
      </c>
      <c r="U296" s="111">
        <f t="shared" si="299"/>
        <v>0</v>
      </c>
      <c r="V296" s="111">
        <f t="shared" si="299"/>
        <v>0</v>
      </c>
      <c r="W296" s="111">
        <f t="shared" si="299"/>
        <v>0</v>
      </c>
      <c r="X296" s="111">
        <f t="shared" si="299"/>
        <v>0</v>
      </c>
      <c r="Y296" s="111">
        <f t="shared" si="299"/>
        <v>0</v>
      </c>
      <c r="Z296" s="111">
        <f t="shared" si="299"/>
        <v>0</v>
      </c>
      <c r="AA296" s="111">
        <f t="shared" si="299"/>
        <v>0</v>
      </c>
      <c r="AB296" s="111">
        <f t="shared" si="299"/>
        <v>0</v>
      </c>
      <c r="AC296" s="111">
        <f t="shared" si="299"/>
        <v>0</v>
      </c>
      <c r="AD296" s="111">
        <f t="shared" si="299"/>
        <v>0</v>
      </c>
      <c r="AE296" s="111">
        <f t="shared" si="299"/>
        <v>0</v>
      </c>
      <c r="AF296" s="111">
        <f t="shared" si="299"/>
        <v>0</v>
      </c>
      <c r="AG296" s="297"/>
      <c r="AH296" s="111">
        <f t="shared" ref="AH296:BA296" si="300">SUM(AH297:AH298)</f>
        <v>0</v>
      </c>
      <c r="AI296" s="111">
        <f t="shared" si="300"/>
        <v>0</v>
      </c>
      <c r="AJ296" s="111">
        <f t="shared" si="300"/>
        <v>0</v>
      </c>
      <c r="AK296" s="111">
        <f t="shared" si="300"/>
        <v>0</v>
      </c>
      <c r="AL296" s="111">
        <f t="shared" si="300"/>
        <v>0</v>
      </c>
      <c r="AM296" s="111">
        <f t="shared" si="300"/>
        <v>0</v>
      </c>
      <c r="AN296" s="111">
        <f t="shared" si="300"/>
        <v>0</v>
      </c>
      <c r="AO296" s="111">
        <f t="shared" si="300"/>
        <v>0</v>
      </c>
      <c r="AP296" s="111">
        <f t="shared" si="300"/>
        <v>0</v>
      </c>
      <c r="AQ296" s="111">
        <f t="shared" si="300"/>
        <v>0</v>
      </c>
      <c r="AR296" s="111">
        <f t="shared" si="300"/>
        <v>0</v>
      </c>
      <c r="AS296" s="111">
        <f t="shared" si="300"/>
        <v>0</v>
      </c>
      <c r="AT296" s="111">
        <f t="shared" si="300"/>
        <v>0</v>
      </c>
      <c r="AU296" s="111">
        <f t="shared" si="300"/>
        <v>0</v>
      </c>
      <c r="AV296" s="111">
        <f t="shared" si="300"/>
        <v>0</v>
      </c>
      <c r="AW296" s="111">
        <f t="shared" si="300"/>
        <v>0</v>
      </c>
      <c r="AX296" s="111">
        <f t="shared" si="300"/>
        <v>0</v>
      </c>
      <c r="AY296" s="111">
        <f t="shared" si="300"/>
        <v>0</v>
      </c>
      <c r="AZ296" s="111">
        <f t="shared" si="300"/>
        <v>0</v>
      </c>
      <c r="BA296" s="111">
        <f t="shared" si="300"/>
        <v>0</v>
      </c>
      <c r="BB296" s="105" t="s">
        <v>212</v>
      </c>
      <c r="BC296" s="110"/>
      <c r="BD296" s="110"/>
      <c r="BE296" s="132">
        <v>2016</v>
      </c>
      <c r="BF296" s="110"/>
      <c r="BG296" s="110"/>
    </row>
    <row r="297" spans="1:59" s="133" customFormat="1" ht="24.75" customHeight="1">
      <c r="A297" s="418" t="s">
        <v>100</v>
      </c>
      <c r="B297" s="144"/>
      <c r="C297" s="136"/>
      <c r="D297" s="136">
        <f t="shared" si="297"/>
        <v>0</v>
      </c>
      <c r="E297" s="136"/>
      <c r="F297" s="136"/>
      <c r="G297" s="136"/>
      <c r="H297" s="136"/>
      <c r="I297" s="106"/>
      <c r="J297" s="106"/>
      <c r="K297" s="106"/>
      <c r="L297" s="292"/>
      <c r="M297" s="106"/>
      <c r="N297" s="106"/>
      <c r="O297" s="106"/>
      <c r="P297" s="136"/>
      <c r="Q297" s="106"/>
      <c r="R297" s="106"/>
      <c r="S297" s="106"/>
      <c r="T297" s="106"/>
      <c r="U297" s="136"/>
      <c r="V297" s="106"/>
      <c r="W297" s="106"/>
      <c r="X297" s="106"/>
      <c r="Y297" s="136"/>
      <c r="Z297" s="106"/>
      <c r="AA297" s="106"/>
      <c r="AB297" s="106"/>
      <c r="AC297" s="106"/>
      <c r="AD297" s="106"/>
      <c r="AE297" s="106"/>
      <c r="AF297" s="106"/>
      <c r="AG297" s="297"/>
      <c r="AH297" s="106"/>
      <c r="AI297" s="106"/>
      <c r="AJ297" s="106"/>
      <c r="AK297" s="106"/>
      <c r="AL297" s="106"/>
      <c r="AM297" s="106"/>
      <c r="AN297" s="106"/>
      <c r="AO297" s="106"/>
      <c r="AP297" s="106"/>
      <c r="AQ297" s="106"/>
      <c r="AR297" s="106"/>
      <c r="AS297" s="136"/>
      <c r="AT297" s="136"/>
      <c r="AU297" s="106"/>
      <c r="AV297" s="106"/>
      <c r="AW297" s="106"/>
      <c r="AX297" s="106"/>
      <c r="AY297" s="106"/>
      <c r="AZ297" s="106"/>
      <c r="BA297" s="106"/>
      <c r="BB297" s="105" t="s">
        <v>212</v>
      </c>
      <c r="BC297" s="104"/>
      <c r="BD297" s="143"/>
      <c r="BE297" s="132">
        <v>2016</v>
      </c>
      <c r="BF297" s="134"/>
      <c r="BG297" s="134"/>
    </row>
    <row r="298" spans="1:59" s="133" customFormat="1" ht="24.75" customHeight="1">
      <c r="A298" s="418" t="s">
        <v>100</v>
      </c>
      <c r="B298" s="114"/>
      <c r="C298" s="136"/>
      <c r="D298" s="136">
        <f t="shared" si="297"/>
        <v>0</v>
      </c>
      <c r="E298" s="136"/>
      <c r="F298" s="136"/>
      <c r="G298" s="136"/>
      <c r="H298" s="136"/>
      <c r="I298" s="106"/>
      <c r="J298" s="106"/>
      <c r="K298" s="106"/>
      <c r="L298" s="292"/>
      <c r="M298" s="106"/>
      <c r="N298" s="106"/>
      <c r="O298" s="106"/>
      <c r="P298" s="136"/>
      <c r="Q298" s="106"/>
      <c r="R298" s="106"/>
      <c r="S298" s="106"/>
      <c r="T298" s="106"/>
      <c r="U298" s="136"/>
      <c r="V298" s="106"/>
      <c r="W298" s="106"/>
      <c r="X298" s="106"/>
      <c r="Y298" s="136"/>
      <c r="Z298" s="106"/>
      <c r="AA298" s="106"/>
      <c r="AB298" s="106"/>
      <c r="AC298" s="106"/>
      <c r="AD298" s="106"/>
      <c r="AE298" s="106"/>
      <c r="AF298" s="106"/>
      <c r="AG298" s="297"/>
      <c r="AH298" s="106"/>
      <c r="AI298" s="106"/>
      <c r="AJ298" s="106"/>
      <c r="AK298" s="106"/>
      <c r="AL298" s="106"/>
      <c r="AM298" s="106"/>
      <c r="AN298" s="106"/>
      <c r="AO298" s="106"/>
      <c r="AP298" s="106"/>
      <c r="AQ298" s="106"/>
      <c r="AR298" s="106"/>
      <c r="AS298" s="136"/>
      <c r="AT298" s="136"/>
      <c r="AU298" s="106"/>
      <c r="AV298" s="106"/>
      <c r="AW298" s="106"/>
      <c r="AX298" s="106"/>
      <c r="AY298" s="106"/>
      <c r="AZ298" s="106"/>
      <c r="BA298" s="106"/>
      <c r="BB298" s="105" t="s">
        <v>212</v>
      </c>
      <c r="BC298" s="104"/>
      <c r="BD298" s="135"/>
      <c r="BE298" s="132">
        <v>2016</v>
      </c>
      <c r="BF298" s="134">
        <v>71</v>
      </c>
      <c r="BG298" s="134"/>
    </row>
    <row r="299" spans="1:59" s="103" customFormat="1" ht="22.2" customHeight="1">
      <c r="A299" s="419" t="s">
        <v>100</v>
      </c>
      <c r="B299" s="107" t="s">
        <v>282</v>
      </c>
      <c r="C299" s="106"/>
      <c r="D299" s="106">
        <f t="shared" si="297"/>
        <v>0</v>
      </c>
      <c r="E299" s="106">
        <f t="shared" ref="E299:K299" si="301">SUM(E300:E301)</f>
        <v>0</v>
      </c>
      <c r="F299" s="106">
        <f t="shared" si="301"/>
        <v>0</v>
      </c>
      <c r="G299" s="106">
        <f t="shared" si="301"/>
        <v>0</v>
      </c>
      <c r="H299" s="106">
        <f t="shared" si="301"/>
        <v>0</v>
      </c>
      <c r="I299" s="106">
        <f t="shared" si="301"/>
        <v>0</v>
      </c>
      <c r="J299" s="106">
        <f t="shared" si="301"/>
        <v>0</v>
      </c>
      <c r="K299" s="106">
        <f t="shared" si="301"/>
        <v>0</v>
      </c>
      <c r="L299" s="292"/>
      <c r="M299" s="106">
        <f t="shared" ref="M299:AF299" si="302">SUM(M300:M301)</f>
        <v>0</v>
      </c>
      <c r="N299" s="106">
        <f t="shared" si="302"/>
        <v>0</v>
      </c>
      <c r="O299" s="106">
        <f t="shared" si="302"/>
        <v>0</v>
      </c>
      <c r="P299" s="106">
        <f t="shared" si="302"/>
        <v>0</v>
      </c>
      <c r="Q299" s="106">
        <f t="shared" si="302"/>
        <v>0</v>
      </c>
      <c r="R299" s="106">
        <f t="shared" si="302"/>
        <v>0</v>
      </c>
      <c r="S299" s="106">
        <f t="shared" si="302"/>
        <v>0</v>
      </c>
      <c r="T299" s="106">
        <f t="shared" si="302"/>
        <v>0</v>
      </c>
      <c r="U299" s="106">
        <f t="shared" si="302"/>
        <v>0</v>
      </c>
      <c r="V299" s="106">
        <f t="shared" si="302"/>
        <v>0</v>
      </c>
      <c r="W299" s="106">
        <f t="shared" si="302"/>
        <v>0</v>
      </c>
      <c r="X299" s="106">
        <f t="shared" si="302"/>
        <v>0</v>
      </c>
      <c r="Y299" s="106">
        <f t="shared" si="302"/>
        <v>0</v>
      </c>
      <c r="Z299" s="106">
        <f t="shared" si="302"/>
        <v>0</v>
      </c>
      <c r="AA299" s="106">
        <f t="shared" si="302"/>
        <v>0</v>
      </c>
      <c r="AB299" s="106">
        <f t="shared" si="302"/>
        <v>0</v>
      </c>
      <c r="AC299" s="106">
        <f t="shared" si="302"/>
        <v>0</v>
      </c>
      <c r="AD299" s="106">
        <f t="shared" si="302"/>
        <v>0</v>
      </c>
      <c r="AE299" s="106">
        <f t="shared" si="302"/>
        <v>0</v>
      </c>
      <c r="AF299" s="106">
        <f t="shared" si="302"/>
        <v>0</v>
      </c>
      <c r="AG299" s="297"/>
      <c r="AH299" s="106">
        <f t="shared" ref="AH299:BA299" si="303">SUM(AH300:AH301)</f>
        <v>0</v>
      </c>
      <c r="AI299" s="106">
        <f t="shared" si="303"/>
        <v>0</v>
      </c>
      <c r="AJ299" s="106">
        <f t="shared" si="303"/>
        <v>0</v>
      </c>
      <c r="AK299" s="106">
        <f t="shared" si="303"/>
        <v>0</v>
      </c>
      <c r="AL299" s="106">
        <f t="shared" si="303"/>
        <v>0</v>
      </c>
      <c r="AM299" s="106">
        <f t="shared" si="303"/>
        <v>0</v>
      </c>
      <c r="AN299" s="106">
        <f t="shared" si="303"/>
        <v>0</v>
      </c>
      <c r="AO299" s="106">
        <f t="shared" si="303"/>
        <v>0</v>
      </c>
      <c r="AP299" s="106">
        <f t="shared" si="303"/>
        <v>0</v>
      </c>
      <c r="AQ299" s="106">
        <f t="shared" si="303"/>
        <v>0</v>
      </c>
      <c r="AR299" s="106">
        <f t="shared" si="303"/>
        <v>0</v>
      </c>
      <c r="AS299" s="106">
        <f t="shared" si="303"/>
        <v>0</v>
      </c>
      <c r="AT299" s="106">
        <f t="shared" si="303"/>
        <v>0</v>
      </c>
      <c r="AU299" s="106">
        <f t="shared" si="303"/>
        <v>0</v>
      </c>
      <c r="AV299" s="106">
        <f t="shared" si="303"/>
        <v>0</v>
      </c>
      <c r="AW299" s="106">
        <f t="shared" si="303"/>
        <v>0</v>
      </c>
      <c r="AX299" s="106">
        <f t="shared" si="303"/>
        <v>0</v>
      </c>
      <c r="AY299" s="106">
        <f t="shared" si="303"/>
        <v>0</v>
      </c>
      <c r="AZ299" s="106">
        <f t="shared" si="303"/>
        <v>0</v>
      </c>
      <c r="BA299" s="106">
        <f t="shared" si="303"/>
        <v>0</v>
      </c>
      <c r="BB299" s="105" t="s">
        <v>212</v>
      </c>
      <c r="BC299" s="104"/>
      <c r="BD299" s="104"/>
      <c r="BE299" s="132">
        <v>2016</v>
      </c>
      <c r="BF299" s="104"/>
      <c r="BG299" s="104"/>
    </row>
    <row r="300" spans="1:59" s="142" customFormat="1" ht="22.2" customHeight="1">
      <c r="A300" s="419" t="s">
        <v>100</v>
      </c>
      <c r="B300" s="114"/>
      <c r="C300" s="136"/>
      <c r="D300" s="136">
        <f t="shared" si="297"/>
        <v>0</v>
      </c>
      <c r="E300" s="136"/>
      <c r="F300" s="136"/>
      <c r="G300" s="136"/>
      <c r="H300" s="136"/>
      <c r="I300" s="106"/>
      <c r="J300" s="106"/>
      <c r="K300" s="106"/>
      <c r="L300" s="292"/>
      <c r="M300" s="106"/>
      <c r="N300" s="106"/>
      <c r="O300" s="106"/>
      <c r="P300" s="136"/>
      <c r="Q300" s="106"/>
      <c r="R300" s="106"/>
      <c r="S300" s="106"/>
      <c r="T300" s="106"/>
      <c r="U300" s="136"/>
      <c r="V300" s="106"/>
      <c r="W300" s="106"/>
      <c r="X300" s="106"/>
      <c r="Y300" s="136"/>
      <c r="Z300" s="106"/>
      <c r="AA300" s="106"/>
      <c r="AB300" s="106"/>
      <c r="AC300" s="106"/>
      <c r="AD300" s="106"/>
      <c r="AE300" s="106"/>
      <c r="AF300" s="106"/>
      <c r="AG300" s="297"/>
      <c r="AH300" s="106"/>
      <c r="AI300" s="106"/>
      <c r="AJ300" s="106"/>
      <c r="AK300" s="106"/>
      <c r="AL300" s="106"/>
      <c r="AM300" s="106"/>
      <c r="AN300" s="106"/>
      <c r="AO300" s="106"/>
      <c r="AP300" s="106"/>
      <c r="AQ300" s="106"/>
      <c r="AR300" s="106"/>
      <c r="AS300" s="136"/>
      <c r="AT300" s="136"/>
      <c r="AU300" s="106"/>
      <c r="AV300" s="106"/>
      <c r="AW300" s="106"/>
      <c r="AX300" s="106"/>
      <c r="AY300" s="106"/>
      <c r="AZ300" s="106"/>
      <c r="BA300" s="106"/>
      <c r="BB300" s="105" t="s">
        <v>212</v>
      </c>
      <c r="BC300" s="104"/>
      <c r="BD300" s="143"/>
      <c r="BE300" s="132">
        <v>2016</v>
      </c>
      <c r="BF300" s="134"/>
      <c r="BG300" s="134"/>
    </row>
    <row r="301" spans="1:59" s="108" customFormat="1" ht="22.2" customHeight="1">
      <c r="A301" s="418" t="s">
        <v>100</v>
      </c>
      <c r="B301" s="112"/>
      <c r="C301" s="111"/>
      <c r="D301" s="111">
        <f t="shared" si="297"/>
        <v>0</v>
      </c>
      <c r="E301" s="111"/>
      <c r="F301" s="111"/>
      <c r="G301" s="111"/>
      <c r="H301" s="111"/>
      <c r="I301" s="111"/>
      <c r="J301" s="111"/>
      <c r="K301" s="111"/>
      <c r="L301" s="292"/>
      <c r="M301" s="111"/>
      <c r="N301" s="111"/>
      <c r="O301" s="111"/>
      <c r="P301" s="111"/>
      <c r="Q301" s="111"/>
      <c r="R301" s="111"/>
      <c r="S301" s="111"/>
      <c r="T301" s="111"/>
      <c r="U301" s="111"/>
      <c r="V301" s="111"/>
      <c r="W301" s="111"/>
      <c r="X301" s="111"/>
      <c r="Y301" s="111"/>
      <c r="Z301" s="111"/>
      <c r="AA301" s="111"/>
      <c r="AB301" s="111"/>
      <c r="AC301" s="111"/>
      <c r="AD301" s="111"/>
      <c r="AE301" s="111"/>
      <c r="AF301" s="111"/>
      <c r="AG301" s="297"/>
      <c r="AH301" s="111"/>
      <c r="AI301" s="111"/>
      <c r="AJ301" s="111"/>
      <c r="AK301" s="111"/>
      <c r="AL301" s="111"/>
      <c r="AM301" s="111"/>
      <c r="AN301" s="111"/>
      <c r="AO301" s="111"/>
      <c r="AP301" s="111"/>
      <c r="AQ301" s="111"/>
      <c r="AR301" s="111"/>
      <c r="AS301" s="111"/>
      <c r="AT301" s="111"/>
      <c r="AU301" s="111"/>
      <c r="AV301" s="111"/>
      <c r="AW301" s="111"/>
      <c r="AX301" s="111"/>
      <c r="AY301" s="111"/>
      <c r="AZ301" s="111"/>
      <c r="BA301" s="111"/>
      <c r="BB301" s="105" t="s">
        <v>212</v>
      </c>
      <c r="BC301" s="110"/>
      <c r="BD301" s="110"/>
      <c r="BE301" s="132">
        <v>2016</v>
      </c>
      <c r="BF301" s="110"/>
      <c r="BG301" s="110"/>
    </row>
    <row r="302" spans="1:59" s="137" customFormat="1" ht="22.2" customHeight="1">
      <c r="A302" s="422">
        <v>5</v>
      </c>
      <c r="B302" s="307" t="s">
        <v>257</v>
      </c>
      <c r="C302" s="140">
        <f>SUM(C303,C306)</f>
        <v>0</v>
      </c>
      <c r="D302" s="140">
        <f>SUM(D303+D306)</f>
        <v>0</v>
      </c>
      <c r="E302" s="140">
        <f t="shared" ref="E302:K302" si="304">SUM(E303,E306)</f>
        <v>0</v>
      </c>
      <c r="F302" s="140">
        <f t="shared" si="304"/>
        <v>0</v>
      </c>
      <c r="G302" s="140">
        <f t="shared" si="304"/>
        <v>0</v>
      </c>
      <c r="H302" s="140">
        <f t="shared" si="304"/>
        <v>0</v>
      </c>
      <c r="I302" s="111">
        <f t="shared" si="304"/>
        <v>0</v>
      </c>
      <c r="J302" s="111">
        <f t="shared" si="304"/>
        <v>0</v>
      </c>
      <c r="K302" s="111">
        <f t="shared" si="304"/>
        <v>0</v>
      </c>
      <c r="L302" s="292"/>
      <c r="M302" s="111">
        <f t="shared" ref="M302:AF302" si="305">SUM(M303,M306)</f>
        <v>0</v>
      </c>
      <c r="N302" s="111">
        <f t="shared" si="305"/>
        <v>0</v>
      </c>
      <c r="O302" s="111">
        <f t="shared" si="305"/>
        <v>0</v>
      </c>
      <c r="P302" s="140">
        <f t="shared" si="305"/>
        <v>0</v>
      </c>
      <c r="Q302" s="111">
        <f t="shared" si="305"/>
        <v>0</v>
      </c>
      <c r="R302" s="111">
        <f t="shared" si="305"/>
        <v>0</v>
      </c>
      <c r="S302" s="111">
        <f t="shared" si="305"/>
        <v>0</v>
      </c>
      <c r="T302" s="111">
        <f t="shared" si="305"/>
        <v>0</v>
      </c>
      <c r="U302" s="140">
        <f t="shared" si="305"/>
        <v>0</v>
      </c>
      <c r="V302" s="111">
        <f t="shared" si="305"/>
        <v>0</v>
      </c>
      <c r="W302" s="111">
        <f t="shared" si="305"/>
        <v>0</v>
      </c>
      <c r="X302" s="111">
        <f t="shared" si="305"/>
        <v>0</v>
      </c>
      <c r="Y302" s="140">
        <f t="shared" si="305"/>
        <v>0</v>
      </c>
      <c r="Z302" s="111">
        <f t="shared" si="305"/>
        <v>0</v>
      </c>
      <c r="AA302" s="111">
        <f t="shared" si="305"/>
        <v>0</v>
      </c>
      <c r="AB302" s="111">
        <f t="shared" si="305"/>
        <v>0</v>
      </c>
      <c r="AC302" s="111">
        <f t="shared" si="305"/>
        <v>0</v>
      </c>
      <c r="AD302" s="111">
        <f t="shared" si="305"/>
        <v>0</v>
      </c>
      <c r="AE302" s="111">
        <f t="shared" si="305"/>
        <v>0</v>
      </c>
      <c r="AF302" s="111">
        <f t="shared" si="305"/>
        <v>0</v>
      </c>
      <c r="AG302" s="297"/>
      <c r="AH302" s="111">
        <f t="shared" ref="AH302:BA302" si="306">SUM(AH303,AH306)</f>
        <v>0</v>
      </c>
      <c r="AI302" s="111">
        <f t="shared" si="306"/>
        <v>0</v>
      </c>
      <c r="AJ302" s="111">
        <f t="shared" si="306"/>
        <v>0</v>
      </c>
      <c r="AK302" s="111">
        <f t="shared" si="306"/>
        <v>0</v>
      </c>
      <c r="AL302" s="111">
        <f t="shared" si="306"/>
        <v>0</v>
      </c>
      <c r="AM302" s="111">
        <f t="shared" si="306"/>
        <v>0</v>
      </c>
      <c r="AN302" s="111">
        <f t="shared" si="306"/>
        <v>0</v>
      </c>
      <c r="AO302" s="111">
        <f t="shared" si="306"/>
        <v>0</v>
      </c>
      <c r="AP302" s="111">
        <f t="shared" si="306"/>
        <v>0</v>
      </c>
      <c r="AQ302" s="111">
        <f t="shared" si="306"/>
        <v>0</v>
      </c>
      <c r="AR302" s="111">
        <f t="shared" si="306"/>
        <v>0</v>
      </c>
      <c r="AS302" s="140">
        <f t="shared" si="306"/>
        <v>0</v>
      </c>
      <c r="AT302" s="140">
        <f t="shared" si="306"/>
        <v>0</v>
      </c>
      <c r="AU302" s="111">
        <f t="shared" si="306"/>
        <v>0</v>
      </c>
      <c r="AV302" s="111">
        <f t="shared" si="306"/>
        <v>0</v>
      </c>
      <c r="AW302" s="111">
        <f t="shared" si="306"/>
        <v>0</v>
      </c>
      <c r="AX302" s="111">
        <f t="shared" si="306"/>
        <v>0</v>
      </c>
      <c r="AY302" s="111">
        <f t="shared" si="306"/>
        <v>0</v>
      </c>
      <c r="AZ302" s="111">
        <f t="shared" si="306"/>
        <v>0</v>
      </c>
      <c r="BA302" s="111">
        <f t="shared" si="306"/>
        <v>0</v>
      </c>
      <c r="BB302" s="105" t="s">
        <v>212</v>
      </c>
      <c r="BC302" s="110"/>
      <c r="BD302" s="139"/>
      <c r="BE302" s="132">
        <v>2016</v>
      </c>
      <c r="BF302" s="138"/>
      <c r="BG302" s="138"/>
    </row>
    <row r="303" spans="1:59" s="103" customFormat="1" ht="22.2" customHeight="1">
      <c r="A303" s="419" t="s">
        <v>103</v>
      </c>
      <c r="B303" s="107" t="s">
        <v>281</v>
      </c>
      <c r="C303" s="106"/>
      <c r="D303" s="106">
        <f>SUM(E303:BA303)</f>
        <v>0</v>
      </c>
      <c r="E303" s="106">
        <f t="shared" ref="E303:K303" si="307">SUM(E304:E305)</f>
        <v>0</v>
      </c>
      <c r="F303" s="106">
        <f t="shared" si="307"/>
        <v>0</v>
      </c>
      <c r="G303" s="106">
        <f t="shared" si="307"/>
        <v>0</v>
      </c>
      <c r="H303" s="106">
        <f t="shared" si="307"/>
        <v>0</v>
      </c>
      <c r="I303" s="106">
        <f t="shared" si="307"/>
        <v>0</v>
      </c>
      <c r="J303" s="106">
        <f t="shared" si="307"/>
        <v>0</v>
      </c>
      <c r="K303" s="106">
        <f t="shared" si="307"/>
        <v>0</v>
      </c>
      <c r="L303" s="292"/>
      <c r="M303" s="106">
        <f t="shared" ref="M303:AF303" si="308">SUM(M304:M305)</f>
        <v>0</v>
      </c>
      <c r="N303" s="106">
        <f t="shared" si="308"/>
        <v>0</v>
      </c>
      <c r="O303" s="106">
        <f t="shared" si="308"/>
        <v>0</v>
      </c>
      <c r="P303" s="106">
        <f t="shared" si="308"/>
        <v>0</v>
      </c>
      <c r="Q303" s="106">
        <f t="shared" si="308"/>
        <v>0</v>
      </c>
      <c r="R303" s="106">
        <f t="shared" si="308"/>
        <v>0</v>
      </c>
      <c r="S303" s="106">
        <f t="shared" si="308"/>
        <v>0</v>
      </c>
      <c r="T303" s="106">
        <f t="shared" si="308"/>
        <v>0</v>
      </c>
      <c r="U303" s="106">
        <f t="shared" si="308"/>
        <v>0</v>
      </c>
      <c r="V303" s="106">
        <f t="shared" si="308"/>
        <v>0</v>
      </c>
      <c r="W303" s="106">
        <f t="shared" si="308"/>
        <v>0</v>
      </c>
      <c r="X303" s="106">
        <f t="shared" si="308"/>
        <v>0</v>
      </c>
      <c r="Y303" s="106">
        <f t="shared" si="308"/>
        <v>0</v>
      </c>
      <c r="Z303" s="106">
        <f t="shared" si="308"/>
        <v>0</v>
      </c>
      <c r="AA303" s="106">
        <f t="shared" si="308"/>
        <v>0</v>
      </c>
      <c r="AB303" s="106">
        <f t="shared" si="308"/>
        <v>0</v>
      </c>
      <c r="AC303" s="106">
        <f t="shared" si="308"/>
        <v>0</v>
      </c>
      <c r="AD303" s="106">
        <f t="shared" si="308"/>
        <v>0</v>
      </c>
      <c r="AE303" s="106">
        <f t="shared" si="308"/>
        <v>0</v>
      </c>
      <c r="AF303" s="106">
        <f t="shared" si="308"/>
        <v>0</v>
      </c>
      <c r="AG303" s="297"/>
      <c r="AH303" s="106">
        <f t="shared" ref="AH303:BA303" si="309">SUM(AH304:AH305)</f>
        <v>0</v>
      </c>
      <c r="AI303" s="106">
        <f t="shared" si="309"/>
        <v>0</v>
      </c>
      <c r="AJ303" s="106">
        <f t="shared" si="309"/>
        <v>0</v>
      </c>
      <c r="AK303" s="106">
        <f t="shared" si="309"/>
        <v>0</v>
      </c>
      <c r="AL303" s="106">
        <f t="shared" si="309"/>
        <v>0</v>
      </c>
      <c r="AM303" s="106">
        <f t="shared" si="309"/>
        <v>0</v>
      </c>
      <c r="AN303" s="106">
        <f t="shared" si="309"/>
        <v>0</v>
      </c>
      <c r="AO303" s="106">
        <f t="shared" si="309"/>
        <v>0</v>
      </c>
      <c r="AP303" s="106">
        <f t="shared" si="309"/>
        <v>0</v>
      </c>
      <c r="AQ303" s="106">
        <f t="shared" si="309"/>
        <v>0</v>
      </c>
      <c r="AR303" s="106">
        <f t="shared" si="309"/>
        <v>0</v>
      </c>
      <c r="AS303" s="106">
        <f t="shared" si="309"/>
        <v>0</v>
      </c>
      <c r="AT303" s="106">
        <f t="shared" si="309"/>
        <v>0</v>
      </c>
      <c r="AU303" s="106">
        <f t="shared" si="309"/>
        <v>0</v>
      </c>
      <c r="AV303" s="106">
        <f t="shared" si="309"/>
        <v>0</v>
      </c>
      <c r="AW303" s="106">
        <f t="shared" si="309"/>
        <v>0</v>
      </c>
      <c r="AX303" s="106">
        <f t="shared" si="309"/>
        <v>0</v>
      </c>
      <c r="AY303" s="106">
        <f t="shared" si="309"/>
        <v>0</v>
      </c>
      <c r="AZ303" s="106">
        <f t="shared" si="309"/>
        <v>0</v>
      </c>
      <c r="BA303" s="106">
        <f t="shared" si="309"/>
        <v>0</v>
      </c>
      <c r="BB303" s="105" t="s">
        <v>212</v>
      </c>
      <c r="BC303" s="104"/>
      <c r="BD303" s="104"/>
      <c r="BE303" s="132">
        <v>2016</v>
      </c>
      <c r="BF303" s="104"/>
      <c r="BG303" s="104"/>
    </row>
    <row r="304" spans="1:59" s="133" customFormat="1" ht="22.2" customHeight="1">
      <c r="A304" s="418" t="s">
        <v>103</v>
      </c>
      <c r="B304" s="114"/>
      <c r="C304" s="136"/>
      <c r="D304" s="136">
        <f>SUM(E304:BA304)</f>
        <v>0</v>
      </c>
      <c r="E304" s="136"/>
      <c r="F304" s="136"/>
      <c r="G304" s="136"/>
      <c r="H304" s="136"/>
      <c r="I304" s="106"/>
      <c r="J304" s="106"/>
      <c r="K304" s="106"/>
      <c r="L304" s="292"/>
      <c r="M304" s="106"/>
      <c r="N304" s="106"/>
      <c r="O304" s="106"/>
      <c r="P304" s="136"/>
      <c r="Q304" s="106"/>
      <c r="R304" s="106"/>
      <c r="S304" s="106"/>
      <c r="T304" s="106"/>
      <c r="U304" s="136"/>
      <c r="V304" s="106"/>
      <c r="W304" s="106"/>
      <c r="X304" s="106"/>
      <c r="Y304" s="136"/>
      <c r="Z304" s="106"/>
      <c r="AA304" s="106"/>
      <c r="AB304" s="106"/>
      <c r="AC304" s="106"/>
      <c r="AD304" s="106"/>
      <c r="AE304" s="106"/>
      <c r="AF304" s="106"/>
      <c r="AG304" s="297"/>
      <c r="AH304" s="106"/>
      <c r="AI304" s="106"/>
      <c r="AJ304" s="106"/>
      <c r="AK304" s="106"/>
      <c r="AL304" s="106"/>
      <c r="AM304" s="106"/>
      <c r="AN304" s="106"/>
      <c r="AO304" s="106"/>
      <c r="AP304" s="106"/>
      <c r="AQ304" s="106"/>
      <c r="AR304" s="106"/>
      <c r="AS304" s="136"/>
      <c r="AT304" s="136"/>
      <c r="AU304" s="106"/>
      <c r="AV304" s="106"/>
      <c r="AW304" s="106"/>
      <c r="AX304" s="106"/>
      <c r="AY304" s="106"/>
      <c r="AZ304" s="106"/>
      <c r="BA304" s="106"/>
      <c r="BB304" s="105" t="s">
        <v>212</v>
      </c>
      <c r="BC304" s="104"/>
      <c r="BD304" s="135"/>
      <c r="BE304" s="132">
        <v>2016</v>
      </c>
      <c r="BF304" s="134"/>
      <c r="BG304" s="134"/>
    </row>
    <row r="305" spans="1:59" s="108" customFormat="1" ht="22.2" customHeight="1">
      <c r="A305" s="418" t="s">
        <v>103</v>
      </c>
      <c r="B305" s="112"/>
      <c r="C305" s="111"/>
      <c r="D305" s="111">
        <f>SUM(E305:BA305)</f>
        <v>0</v>
      </c>
      <c r="E305" s="111"/>
      <c r="F305" s="111"/>
      <c r="G305" s="111"/>
      <c r="H305" s="111"/>
      <c r="I305" s="111"/>
      <c r="J305" s="111"/>
      <c r="K305" s="111"/>
      <c r="L305" s="292"/>
      <c r="M305" s="111"/>
      <c r="N305" s="111"/>
      <c r="O305" s="111"/>
      <c r="P305" s="111"/>
      <c r="Q305" s="111"/>
      <c r="R305" s="111"/>
      <c r="S305" s="111"/>
      <c r="T305" s="111"/>
      <c r="U305" s="111"/>
      <c r="V305" s="111"/>
      <c r="W305" s="111"/>
      <c r="X305" s="111"/>
      <c r="Y305" s="111"/>
      <c r="Z305" s="111"/>
      <c r="AA305" s="111"/>
      <c r="AB305" s="111"/>
      <c r="AC305" s="111"/>
      <c r="AD305" s="111"/>
      <c r="AE305" s="111"/>
      <c r="AF305" s="111"/>
      <c r="AG305" s="297"/>
      <c r="AH305" s="111"/>
      <c r="AI305" s="111"/>
      <c r="AJ305" s="111"/>
      <c r="AK305" s="111"/>
      <c r="AL305" s="111"/>
      <c r="AM305" s="111"/>
      <c r="AN305" s="111"/>
      <c r="AO305" s="111"/>
      <c r="AP305" s="111"/>
      <c r="AQ305" s="111"/>
      <c r="AR305" s="111"/>
      <c r="AS305" s="111"/>
      <c r="AT305" s="111"/>
      <c r="AU305" s="111"/>
      <c r="AV305" s="111"/>
      <c r="AW305" s="111"/>
      <c r="AX305" s="111"/>
      <c r="AY305" s="111"/>
      <c r="AZ305" s="111"/>
      <c r="BA305" s="111"/>
      <c r="BB305" s="105" t="s">
        <v>212</v>
      </c>
      <c r="BC305" s="110"/>
      <c r="BD305" s="110"/>
      <c r="BE305" s="132">
        <v>2016</v>
      </c>
      <c r="BF305" s="110"/>
      <c r="BG305" s="110"/>
    </row>
    <row r="306" spans="1:59" s="103" customFormat="1" ht="22.2" customHeight="1">
      <c r="A306" s="419" t="s">
        <v>103</v>
      </c>
      <c r="B306" s="107" t="s">
        <v>282</v>
      </c>
      <c r="C306" s="106"/>
      <c r="D306" s="106">
        <f>SUM(E306:BA306)</f>
        <v>0</v>
      </c>
      <c r="E306" s="106">
        <f t="shared" ref="E306:K306" si="310">SUM(E307:E308)</f>
        <v>0</v>
      </c>
      <c r="F306" s="106">
        <f t="shared" si="310"/>
        <v>0</v>
      </c>
      <c r="G306" s="106">
        <f t="shared" si="310"/>
        <v>0</v>
      </c>
      <c r="H306" s="106">
        <f t="shared" si="310"/>
        <v>0</v>
      </c>
      <c r="I306" s="106">
        <f t="shared" si="310"/>
        <v>0</v>
      </c>
      <c r="J306" s="106">
        <f t="shared" si="310"/>
        <v>0</v>
      </c>
      <c r="K306" s="106">
        <f t="shared" si="310"/>
        <v>0</v>
      </c>
      <c r="L306" s="292"/>
      <c r="M306" s="106">
        <f t="shared" ref="M306:AF306" si="311">SUM(M307:M308)</f>
        <v>0</v>
      </c>
      <c r="N306" s="106">
        <f t="shared" si="311"/>
        <v>0</v>
      </c>
      <c r="O306" s="106">
        <f t="shared" si="311"/>
        <v>0</v>
      </c>
      <c r="P306" s="106">
        <f t="shared" si="311"/>
        <v>0</v>
      </c>
      <c r="Q306" s="106">
        <f t="shared" si="311"/>
        <v>0</v>
      </c>
      <c r="R306" s="106">
        <f t="shared" si="311"/>
        <v>0</v>
      </c>
      <c r="S306" s="106">
        <f t="shared" si="311"/>
        <v>0</v>
      </c>
      <c r="T306" s="106">
        <f t="shared" si="311"/>
        <v>0</v>
      </c>
      <c r="U306" s="106">
        <f t="shared" si="311"/>
        <v>0</v>
      </c>
      <c r="V306" s="106">
        <f t="shared" si="311"/>
        <v>0</v>
      </c>
      <c r="W306" s="106">
        <f t="shared" si="311"/>
        <v>0</v>
      </c>
      <c r="X306" s="106">
        <f t="shared" si="311"/>
        <v>0</v>
      </c>
      <c r="Y306" s="106">
        <f t="shared" si="311"/>
        <v>0</v>
      </c>
      <c r="Z306" s="106">
        <f t="shared" si="311"/>
        <v>0</v>
      </c>
      <c r="AA306" s="106">
        <f t="shared" si="311"/>
        <v>0</v>
      </c>
      <c r="AB306" s="106">
        <f t="shared" si="311"/>
        <v>0</v>
      </c>
      <c r="AC306" s="106">
        <f t="shared" si="311"/>
        <v>0</v>
      </c>
      <c r="AD306" s="106">
        <f t="shared" si="311"/>
        <v>0</v>
      </c>
      <c r="AE306" s="106">
        <f t="shared" si="311"/>
        <v>0</v>
      </c>
      <c r="AF306" s="106">
        <f t="shared" si="311"/>
        <v>0</v>
      </c>
      <c r="AG306" s="297"/>
      <c r="AH306" s="106">
        <f t="shared" ref="AH306:BA306" si="312">SUM(AH307:AH308)</f>
        <v>0</v>
      </c>
      <c r="AI306" s="106">
        <f t="shared" si="312"/>
        <v>0</v>
      </c>
      <c r="AJ306" s="106">
        <f t="shared" si="312"/>
        <v>0</v>
      </c>
      <c r="AK306" s="106">
        <f t="shared" si="312"/>
        <v>0</v>
      </c>
      <c r="AL306" s="106">
        <f t="shared" si="312"/>
        <v>0</v>
      </c>
      <c r="AM306" s="106">
        <f t="shared" si="312"/>
        <v>0</v>
      </c>
      <c r="AN306" s="106">
        <f t="shared" si="312"/>
        <v>0</v>
      </c>
      <c r="AO306" s="106">
        <f t="shared" si="312"/>
        <v>0</v>
      </c>
      <c r="AP306" s="106">
        <f t="shared" si="312"/>
        <v>0</v>
      </c>
      <c r="AQ306" s="106">
        <f t="shared" si="312"/>
        <v>0</v>
      </c>
      <c r="AR306" s="106">
        <f t="shared" si="312"/>
        <v>0</v>
      </c>
      <c r="AS306" s="106">
        <f t="shared" si="312"/>
        <v>0</v>
      </c>
      <c r="AT306" s="106">
        <f t="shared" si="312"/>
        <v>0</v>
      </c>
      <c r="AU306" s="106">
        <f t="shared" si="312"/>
        <v>0</v>
      </c>
      <c r="AV306" s="106">
        <f t="shared" si="312"/>
        <v>0</v>
      </c>
      <c r="AW306" s="106">
        <f t="shared" si="312"/>
        <v>0</v>
      </c>
      <c r="AX306" s="106">
        <f t="shared" si="312"/>
        <v>0</v>
      </c>
      <c r="AY306" s="106">
        <f t="shared" si="312"/>
        <v>0</v>
      </c>
      <c r="AZ306" s="106">
        <f t="shared" si="312"/>
        <v>0</v>
      </c>
      <c r="BA306" s="106">
        <f t="shared" si="312"/>
        <v>0</v>
      </c>
      <c r="BB306" s="105" t="s">
        <v>212</v>
      </c>
      <c r="BC306" s="104"/>
      <c r="BD306" s="104"/>
      <c r="BE306" s="132">
        <v>2016</v>
      </c>
      <c r="BF306" s="104"/>
      <c r="BG306" s="104"/>
    </row>
    <row r="307" spans="1:59" s="124" customFormat="1" ht="22.2" customHeight="1">
      <c r="A307" s="419" t="s">
        <v>103</v>
      </c>
      <c r="B307" s="107"/>
      <c r="C307" s="106"/>
      <c r="D307" s="106"/>
      <c r="E307" s="106"/>
      <c r="F307" s="106"/>
      <c r="G307" s="106"/>
      <c r="H307" s="106"/>
      <c r="I307" s="106"/>
      <c r="J307" s="106"/>
      <c r="K307" s="106"/>
      <c r="L307" s="292"/>
      <c r="M307" s="106"/>
      <c r="N307" s="106"/>
      <c r="O307" s="106"/>
      <c r="P307" s="106"/>
      <c r="Q307" s="106"/>
      <c r="R307" s="106"/>
      <c r="S307" s="106"/>
      <c r="T307" s="106"/>
      <c r="U307" s="106"/>
      <c r="V307" s="106"/>
      <c r="W307" s="106"/>
      <c r="X307" s="106"/>
      <c r="Y307" s="106"/>
      <c r="Z307" s="106"/>
      <c r="AA307" s="106"/>
      <c r="AB307" s="106"/>
      <c r="AC307" s="106"/>
      <c r="AD307" s="106"/>
      <c r="AE307" s="106"/>
      <c r="AF307" s="106"/>
      <c r="AG307" s="297"/>
      <c r="AH307" s="106"/>
      <c r="AI307" s="106"/>
      <c r="AJ307" s="106"/>
      <c r="AK307" s="106"/>
      <c r="AL307" s="106"/>
      <c r="AM307" s="106"/>
      <c r="AN307" s="106"/>
      <c r="AO307" s="106"/>
      <c r="AP307" s="106"/>
      <c r="AQ307" s="106"/>
      <c r="AR307" s="106"/>
      <c r="AS307" s="106"/>
      <c r="AT307" s="106"/>
      <c r="AU307" s="106"/>
      <c r="AV307" s="106"/>
      <c r="AW307" s="106"/>
      <c r="AX307" s="106"/>
      <c r="AY307" s="106"/>
      <c r="AZ307" s="106"/>
      <c r="BA307" s="106"/>
      <c r="BB307" s="105" t="s">
        <v>212</v>
      </c>
      <c r="BC307" s="104"/>
      <c r="BD307" s="104"/>
      <c r="BE307" s="132">
        <v>2016</v>
      </c>
      <c r="BF307" s="104"/>
      <c r="BG307" s="104"/>
    </row>
    <row r="308" spans="1:59" s="108" customFormat="1" ht="22.2" customHeight="1">
      <c r="A308" s="418" t="s">
        <v>103</v>
      </c>
      <c r="B308" s="112"/>
      <c r="C308" s="111"/>
      <c r="D308" s="111">
        <f>SUM(E308:BA308)</f>
        <v>0</v>
      </c>
      <c r="E308" s="111"/>
      <c r="F308" s="111"/>
      <c r="G308" s="111"/>
      <c r="H308" s="111"/>
      <c r="I308" s="111"/>
      <c r="J308" s="111"/>
      <c r="K308" s="111"/>
      <c r="L308" s="292"/>
      <c r="M308" s="111"/>
      <c r="N308" s="111"/>
      <c r="O308" s="111"/>
      <c r="P308" s="111"/>
      <c r="Q308" s="111"/>
      <c r="R308" s="111"/>
      <c r="S308" s="111"/>
      <c r="T308" s="111"/>
      <c r="U308" s="111"/>
      <c r="V308" s="111"/>
      <c r="W308" s="111"/>
      <c r="X308" s="111"/>
      <c r="Y308" s="111"/>
      <c r="Z308" s="111"/>
      <c r="AA308" s="111"/>
      <c r="AB308" s="111"/>
      <c r="AC308" s="111"/>
      <c r="AD308" s="111"/>
      <c r="AE308" s="111"/>
      <c r="AF308" s="111"/>
      <c r="AG308" s="297"/>
      <c r="AH308" s="111"/>
      <c r="AI308" s="111"/>
      <c r="AJ308" s="111"/>
      <c r="AK308" s="111"/>
      <c r="AL308" s="111"/>
      <c r="AM308" s="111"/>
      <c r="AN308" s="111"/>
      <c r="AO308" s="111"/>
      <c r="AP308" s="111"/>
      <c r="AQ308" s="111"/>
      <c r="AR308" s="111"/>
      <c r="AS308" s="111"/>
      <c r="AT308" s="111"/>
      <c r="AU308" s="111"/>
      <c r="AV308" s="111"/>
      <c r="AW308" s="111"/>
      <c r="AX308" s="111"/>
      <c r="AY308" s="111"/>
      <c r="AZ308" s="111"/>
      <c r="BA308" s="111"/>
      <c r="BB308" s="105" t="s">
        <v>212</v>
      </c>
      <c r="BC308" s="110"/>
      <c r="BD308" s="110"/>
      <c r="BE308" s="132">
        <v>2016</v>
      </c>
      <c r="BF308" s="110"/>
      <c r="BG308" s="110"/>
    </row>
    <row r="309" spans="1:59" s="126" customFormat="1" ht="22.2" customHeight="1">
      <c r="A309" s="418" t="s">
        <v>106</v>
      </c>
      <c r="B309" s="262" t="s">
        <v>306</v>
      </c>
      <c r="C309" s="111">
        <f>SUM(C310,C313)</f>
        <v>0</v>
      </c>
      <c r="D309" s="111">
        <f>SUM(D310+D313)</f>
        <v>0</v>
      </c>
      <c r="E309" s="111">
        <f t="shared" ref="E309:K309" si="313">SUM(E310,E313)</f>
        <v>0</v>
      </c>
      <c r="F309" s="111">
        <f t="shared" si="313"/>
        <v>0</v>
      </c>
      <c r="G309" s="111">
        <f t="shared" si="313"/>
        <v>0</v>
      </c>
      <c r="H309" s="111">
        <f t="shared" si="313"/>
        <v>0</v>
      </c>
      <c r="I309" s="111">
        <f t="shared" si="313"/>
        <v>0</v>
      </c>
      <c r="J309" s="111">
        <f t="shared" si="313"/>
        <v>0</v>
      </c>
      <c r="K309" s="111">
        <f t="shared" si="313"/>
        <v>0</v>
      </c>
      <c r="L309" s="292"/>
      <c r="M309" s="111">
        <f t="shared" ref="M309:AF309" si="314">SUM(M310,M313)</f>
        <v>0</v>
      </c>
      <c r="N309" s="111">
        <f t="shared" si="314"/>
        <v>0</v>
      </c>
      <c r="O309" s="111">
        <f t="shared" si="314"/>
        <v>0</v>
      </c>
      <c r="P309" s="111">
        <f t="shared" si="314"/>
        <v>0</v>
      </c>
      <c r="Q309" s="111">
        <f t="shared" si="314"/>
        <v>0</v>
      </c>
      <c r="R309" s="111">
        <f t="shared" si="314"/>
        <v>0</v>
      </c>
      <c r="S309" s="111">
        <f t="shared" si="314"/>
        <v>0</v>
      </c>
      <c r="T309" s="111">
        <f t="shared" si="314"/>
        <v>0</v>
      </c>
      <c r="U309" s="111">
        <f t="shared" si="314"/>
        <v>0</v>
      </c>
      <c r="V309" s="111">
        <f t="shared" si="314"/>
        <v>0</v>
      </c>
      <c r="W309" s="111">
        <f t="shared" si="314"/>
        <v>0</v>
      </c>
      <c r="X309" s="111">
        <f t="shared" si="314"/>
        <v>0</v>
      </c>
      <c r="Y309" s="111">
        <f t="shared" si="314"/>
        <v>0</v>
      </c>
      <c r="Z309" s="111">
        <f t="shared" si="314"/>
        <v>0</v>
      </c>
      <c r="AA309" s="111">
        <f t="shared" si="314"/>
        <v>0</v>
      </c>
      <c r="AB309" s="111">
        <f t="shared" si="314"/>
        <v>0</v>
      </c>
      <c r="AC309" s="111">
        <f t="shared" si="314"/>
        <v>0</v>
      </c>
      <c r="AD309" s="111">
        <f t="shared" si="314"/>
        <v>0</v>
      </c>
      <c r="AE309" s="111">
        <f t="shared" si="314"/>
        <v>0</v>
      </c>
      <c r="AF309" s="111">
        <f t="shared" si="314"/>
        <v>0</v>
      </c>
      <c r="AG309" s="297"/>
      <c r="AH309" s="111">
        <f t="shared" ref="AH309:BA309" si="315">SUM(AH310,AH313)</f>
        <v>0</v>
      </c>
      <c r="AI309" s="111">
        <f t="shared" si="315"/>
        <v>0</v>
      </c>
      <c r="AJ309" s="111">
        <f t="shared" si="315"/>
        <v>0</v>
      </c>
      <c r="AK309" s="111">
        <f t="shared" si="315"/>
        <v>0</v>
      </c>
      <c r="AL309" s="111">
        <f t="shared" si="315"/>
        <v>0</v>
      </c>
      <c r="AM309" s="111">
        <f t="shared" si="315"/>
        <v>0</v>
      </c>
      <c r="AN309" s="111">
        <f t="shared" si="315"/>
        <v>0</v>
      </c>
      <c r="AO309" s="111">
        <f t="shared" si="315"/>
        <v>0</v>
      </c>
      <c r="AP309" s="111">
        <f t="shared" si="315"/>
        <v>0</v>
      </c>
      <c r="AQ309" s="111">
        <f t="shared" si="315"/>
        <v>0</v>
      </c>
      <c r="AR309" s="111">
        <f t="shared" si="315"/>
        <v>0</v>
      </c>
      <c r="AS309" s="111">
        <f t="shared" si="315"/>
        <v>0</v>
      </c>
      <c r="AT309" s="111">
        <f t="shared" si="315"/>
        <v>0</v>
      </c>
      <c r="AU309" s="111">
        <f t="shared" si="315"/>
        <v>0</v>
      </c>
      <c r="AV309" s="111">
        <f t="shared" si="315"/>
        <v>0</v>
      </c>
      <c r="AW309" s="111">
        <f t="shared" si="315"/>
        <v>0</v>
      </c>
      <c r="AX309" s="111">
        <f t="shared" si="315"/>
        <v>0</v>
      </c>
      <c r="AY309" s="111">
        <f t="shared" si="315"/>
        <v>0</v>
      </c>
      <c r="AZ309" s="111">
        <f t="shared" si="315"/>
        <v>0</v>
      </c>
      <c r="BA309" s="111">
        <f t="shared" si="315"/>
        <v>0</v>
      </c>
      <c r="BB309" s="105" t="s">
        <v>212</v>
      </c>
      <c r="BC309" s="110"/>
      <c r="BD309" s="110"/>
      <c r="BE309" s="132">
        <v>2016</v>
      </c>
      <c r="BF309" s="110"/>
      <c r="BG309" s="110"/>
    </row>
    <row r="310" spans="1:59" s="103" customFormat="1" ht="22.2" customHeight="1">
      <c r="A310" s="419" t="s">
        <v>106</v>
      </c>
      <c r="B310" s="107" t="s">
        <v>281</v>
      </c>
      <c r="C310" s="106"/>
      <c r="D310" s="106">
        <f>SUM(E310:BA310)</f>
        <v>0</v>
      </c>
      <c r="E310" s="106">
        <f t="shared" ref="E310:K310" si="316">SUM(E311:E312)</f>
        <v>0</v>
      </c>
      <c r="F310" s="106">
        <f t="shared" si="316"/>
        <v>0</v>
      </c>
      <c r="G310" s="106">
        <f t="shared" si="316"/>
        <v>0</v>
      </c>
      <c r="H310" s="106">
        <f t="shared" si="316"/>
        <v>0</v>
      </c>
      <c r="I310" s="106">
        <f t="shared" si="316"/>
        <v>0</v>
      </c>
      <c r="J310" s="106">
        <f t="shared" si="316"/>
        <v>0</v>
      </c>
      <c r="K310" s="106">
        <f t="shared" si="316"/>
        <v>0</v>
      </c>
      <c r="L310" s="292"/>
      <c r="M310" s="106">
        <f t="shared" ref="M310:AF310" si="317">SUM(M311:M312)</f>
        <v>0</v>
      </c>
      <c r="N310" s="106">
        <f t="shared" si="317"/>
        <v>0</v>
      </c>
      <c r="O310" s="106">
        <f t="shared" si="317"/>
        <v>0</v>
      </c>
      <c r="P310" s="106">
        <f t="shared" si="317"/>
        <v>0</v>
      </c>
      <c r="Q310" s="106">
        <f t="shared" si="317"/>
        <v>0</v>
      </c>
      <c r="R310" s="106">
        <f t="shared" si="317"/>
        <v>0</v>
      </c>
      <c r="S310" s="106">
        <f t="shared" si="317"/>
        <v>0</v>
      </c>
      <c r="T310" s="106">
        <f t="shared" si="317"/>
        <v>0</v>
      </c>
      <c r="U310" s="106">
        <f t="shared" si="317"/>
        <v>0</v>
      </c>
      <c r="V310" s="106">
        <f t="shared" si="317"/>
        <v>0</v>
      </c>
      <c r="W310" s="106">
        <f t="shared" si="317"/>
        <v>0</v>
      </c>
      <c r="X310" s="106">
        <f t="shared" si="317"/>
        <v>0</v>
      </c>
      <c r="Y310" s="106">
        <f t="shared" si="317"/>
        <v>0</v>
      </c>
      <c r="Z310" s="106">
        <f t="shared" si="317"/>
        <v>0</v>
      </c>
      <c r="AA310" s="106">
        <f t="shared" si="317"/>
        <v>0</v>
      </c>
      <c r="AB310" s="106">
        <f t="shared" si="317"/>
        <v>0</v>
      </c>
      <c r="AC310" s="106">
        <f t="shared" si="317"/>
        <v>0</v>
      </c>
      <c r="AD310" s="106">
        <f t="shared" si="317"/>
        <v>0</v>
      </c>
      <c r="AE310" s="106">
        <f t="shared" si="317"/>
        <v>0</v>
      </c>
      <c r="AF310" s="106">
        <f t="shared" si="317"/>
        <v>0</v>
      </c>
      <c r="AG310" s="297"/>
      <c r="AH310" s="106">
        <f t="shared" ref="AH310:BA310" si="318">SUM(AH311:AH312)</f>
        <v>0</v>
      </c>
      <c r="AI310" s="106">
        <f t="shared" si="318"/>
        <v>0</v>
      </c>
      <c r="AJ310" s="106">
        <f t="shared" si="318"/>
        <v>0</v>
      </c>
      <c r="AK310" s="106">
        <f t="shared" si="318"/>
        <v>0</v>
      </c>
      <c r="AL310" s="106">
        <f t="shared" si="318"/>
        <v>0</v>
      </c>
      <c r="AM310" s="106">
        <f t="shared" si="318"/>
        <v>0</v>
      </c>
      <c r="AN310" s="106">
        <f t="shared" si="318"/>
        <v>0</v>
      </c>
      <c r="AO310" s="106">
        <f t="shared" si="318"/>
        <v>0</v>
      </c>
      <c r="AP310" s="106">
        <f t="shared" si="318"/>
        <v>0</v>
      </c>
      <c r="AQ310" s="106">
        <f t="shared" si="318"/>
        <v>0</v>
      </c>
      <c r="AR310" s="106">
        <f t="shared" si="318"/>
        <v>0</v>
      </c>
      <c r="AS310" s="106">
        <f t="shared" si="318"/>
        <v>0</v>
      </c>
      <c r="AT310" s="106">
        <f t="shared" si="318"/>
        <v>0</v>
      </c>
      <c r="AU310" s="106">
        <f t="shared" si="318"/>
        <v>0</v>
      </c>
      <c r="AV310" s="106">
        <f t="shared" si="318"/>
        <v>0</v>
      </c>
      <c r="AW310" s="106">
        <f t="shared" si="318"/>
        <v>0</v>
      </c>
      <c r="AX310" s="106">
        <f t="shared" si="318"/>
        <v>0</v>
      </c>
      <c r="AY310" s="106">
        <f t="shared" si="318"/>
        <v>0</v>
      </c>
      <c r="AZ310" s="106">
        <f t="shared" si="318"/>
        <v>0</v>
      </c>
      <c r="BA310" s="106">
        <f t="shared" si="318"/>
        <v>0</v>
      </c>
      <c r="BB310" s="105" t="s">
        <v>212</v>
      </c>
      <c r="BC310" s="104"/>
      <c r="BD310" s="104"/>
      <c r="BE310" s="132">
        <v>2016</v>
      </c>
      <c r="BF310" s="104"/>
      <c r="BG310" s="104"/>
    </row>
    <row r="311" spans="1:59" s="103" customFormat="1" ht="22.2" customHeight="1">
      <c r="A311" s="419" t="s">
        <v>106</v>
      </c>
      <c r="B311" s="107"/>
      <c r="C311" s="106"/>
      <c r="D311" s="106">
        <f>SUM(E311:BA311)</f>
        <v>0</v>
      </c>
      <c r="E311" s="106"/>
      <c r="F311" s="106"/>
      <c r="G311" s="106"/>
      <c r="H311" s="106"/>
      <c r="I311" s="106"/>
      <c r="J311" s="106"/>
      <c r="K311" s="106"/>
      <c r="L311" s="292"/>
      <c r="M311" s="106"/>
      <c r="N311" s="106"/>
      <c r="O311" s="106"/>
      <c r="P311" s="106"/>
      <c r="Q311" s="106"/>
      <c r="R311" s="106"/>
      <c r="S311" s="106"/>
      <c r="T311" s="106"/>
      <c r="U311" s="106"/>
      <c r="V311" s="106"/>
      <c r="W311" s="106"/>
      <c r="X311" s="106"/>
      <c r="Y311" s="106"/>
      <c r="Z311" s="106"/>
      <c r="AA311" s="106"/>
      <c r="AB311" s="106"/>
      <c r="AC311" s="106"/>
      <c r="AD311" s="106"/>
      <c r="AE311" s="106"/>
      <c r="AF311" s="106"/>
      <c r="AG311" s="297"/>
      <c r="AH311" s="106"/>
      <c r="AI311" s="106"/>
      <c r="AJ311" s="106"/>
      <c r="AK311" s="106"/>
      <c r="AL311" s="106"/>
      <c r="AM311" s="106"/>
      <c r="AN311" s="106"/>
      <c r="AO311" s="106"/>
      <c r="AP311" s="106"/>
      <c r="AQ311" s="106"/>
      <c r="AR311" s="106"/>
      <c r="AS311" s="106"/>
      <c r="AT311" s="106"/>
      <c r="AU311" s="106"/>
      <c r="AV311" s="106"/>
      <c r="AW311" s="106"/>
      <c r="AX311" s="106"/>
      <c r="AY311" s="106"/>
      <c r="AZ311" s="106"/>
      <c r="BA311" s="106"/>
      <c r="BB311" s="105" t="s">
        <v>212</v>
      </c>
      <c r="BC311" s="104"/>
      <c r="BD311" s="104"/>
      <c r="BE311" s="132">
        <v>2016</v>
      </c>
      <c r="BF311" s="104"/>
      <c r="BG311" s="104"/>
    </row>
    <row r="312" spans="1:59" s="108" customFormat="1" ht="22.2" customHeight="1">
      <c r="A312" s="418" t="s">
        <v>106</v>
      </c>
      <c r="B312" s="112"/>
      <c r="C312" s="111"/>
      <c r="D312" s="111">
        <f>SUM(E312:BA312)</f>
        <v>0</v>
      </c>
      <c r="E312" s="111"/>
      <c r="F312" s="111"/>
      <c r="G312" s="111"/>
      <c r="H312" s="111"/>
      <c r="I312" s="111"/>
      <c r="J312" s="111"/>
      <c r="K312" s="111"/>
      <c r="L312" s="292"/>
      <c r="M312" s="111"/>
      <c r="N312" s="111"/>
      <c r="O312" s="111"/>
      <c r="P312" s="111"/>
      <c r="Q312" s="111"/>
      <c r="R312" s="111"/>
      <c r="S312" s="111"/>
      <c r="T312" s="111"/>
      <c r="U312" s="111"/>
      <c r="V312" s="111"/>
      <c r="W312" s="111"/>
      <c r="X312" s="111"/>
      <c r="Y312" s="111"/>
      <c r="Z312" s="111"/>
      <c r="AA312" s="111"/>
      <c r="AB312" s="111"/>
      <c r="AC312" s="111"/>
      <c r="AD312" s="111"/>
      <c r="AE312" s="111"/>
      <c r="AF312" s="111"/>
      <c r="AG312" s="297"/>
      <c r="AH312" s="111"/>
      <c r="AI312" s="111"/>
      <c r="AJ312" s="111"/>
      <c r="AK312" s="111"/>
      <c r="AL312" s="111"/>
      <c r="AM312" s="111"/>
      <c r="AN312" s="111"/>
      <c r="AO312" s="111"/>
      <c r="AP312" s="111"/>
      <c r="AQ312" s="111"/>
      <c r="AR312" s="111"/>
      <c r="AS312" s="111"/>
      <c r="AT312" s="111"/>
      <c r="AU312" s="111"/>
      <c r="AV312" s="111"/>
      <c r="AW312" s="111"/>
      <c r="AX312" s="111"/>
      <c r="AY312" s="111"/>
      <c r="AZ312" s="111"/>
      <c r="BA312" s="111"/>
      <c r="BB312" s="105" t="s">
        <v>212</v>
      </c>
      <c r="BC312" s="110"/>
      <c r="BD312" s="110"/>
      <c r="BE312" s="132">
        <v>2016</v>
      </c>
      <c r="BF312" s="110"/>
      <c r="BG312" s="110"/>
    </row>
    <row r="313" spans="1:59" s="103" customFormat="1" ht="22.2" customHeight="1">
      <c r="A313" s="419" t="s">
        <v>106</v>
      </c>
      <c r="B313" s="107" t="s">
        <v>282</v>
      </c>
      <c r="C313" s="106"/>
      <c r="D313" s="106">
        <f>SUM(E313:BA313)</f>
        <v>0</v>
      </c>
      <c r="E313" s="106">
        <f t="shared" ref="E313:K313" si="319">SUM(E314:E315)</f>
        <v>0</v>
      </c>
      <c r="F313" s="106">
        <f t="shared" si="319"/>
        <v>0</v>
      </c>
      <c r="G313" s="106">
        <f t="shared" si="319"/>
        <v>0</v>
      </c>
      <c r="H313" s="106">
        <f t="shared" si="319"/>
        <v>0</v>
      </c>
      <c r="I313" s="106">
        <f t="shared" si="319"/>
        <v>0</v>
      </c>
      <c r="J313" s="106">
        <f t="shared" si="319"/>
        <v>0</v>
      </c>
      <c r="K313" s="106">
        <f t="shared" si="319"/>
        <v>0</v>
      </c>
      <c r="L313" s="292"/>
      <c r="M313" s="106">
        <f t="shared" ref="M313:AF313" si="320">SUM(M314:M315)</f>
        <v>0</v>
      </c>
      <c r="N313" s="106">
        <f t="shared" si="320"/>
        <v>0</v>
      </c>
      <c r="O313" s="106">
        <f t="shared" si="320"/>
        <v>0</v>
      </c>
      <c r="P313" s="106">
        <f t="shared" si="320"/>
        <v>0</v>
      </c>
      <c r="Q313" s="106">
        <f t="shared" si="320"/>
        <v>0</v>
      </c>
      <c r="R313" s="106">
        <f t="shared" si="320"/>
        <v>0</v>
      </c>
      <c r="S313" s="106">
        <f t="shared" si="320"/>
        <v>0</v>
      </c>
      <c r="T313" s="106">
        <f t="shared" si="320"/>
        <v>0</v>
      </c>
      <c r="U313" s="106">
        <f t="shared" si="320"/>
        <v>0</v>
      </c>
      <c r="V313" s="106">
        <f t="shared" si="320"/>
        <v>0</v>
      </c>
      <c r="W313" s="106">
        <f t="shared" si="320"/>
        <v>0</v>
      </c>
      <c r="X313" s="106">
        <f t="shared" si="320"/>
        <v>0</v>
      </c>
      <c r="Y313" s="106">
        <f t="shared" si="320"/>
        <v>0</v>
      </c>
      <c r="Z313" s="106">
        <f t="shared" si="320"/>
        <v>0</v>
      </c>
      <c r="AA313" s="106">
        <f t="shared" si="320"/>
        <v>0</v>
      </c>
      <c r="AB313" s="106">
        <f t="shared" si="320"/>
        <v>0</v>
      </c>
      <c r="AC313" s="106">
        <f t="shared" si="320"/>
        <v>0</v>
      </c>
      <c r="AD313" s="106">
        <f t="shared" si="320"/>
        <v>0</v>
      </c>
      <c r="AE313" s="106">
        <f t="shared" si="320"/>
        <v>0</v>
      </c>
      <c r="AF313" s="106">
        <f t="shared" si="320"/>
        <v>0</v>
      </c>
      <c r="AG313" s="297"/>
      <c r="AH313" s="106">
        <f t="shared" ref="AH313:BA313" si="321">SUM(AH314:AH315)</f>
        <v>0</v>
      </c>
      <c r="AI313" s="106">
        <f t="shared" si="321"/>
        <v>0</v>
      </c>
      <c r="AJ313" s="106">
        <f t="shared" si="321"/>
        <v>0</v>
      </c>
      <c r="AK313" s="106">
        <f t="shared" si="321"/>
        <v>0</v>
      </c>
      <c r="AL313" s="106">
        <f t="shared" si="321"/>
        <v>0</v>
      </c>
      <c r="AM313" s="106">
        <f t="shared" si="321"/>
        <v>0</v>
      </c>
      <c r="AN313" s="106">
        <f t="shared" si="321"/>
        <v>0</v>
      </c>
      <c r="AO313" s="106">
        <f t="shared" si="321"/>
        <v>0</v>
      </c>
      <c r="AP313" s="106">
        <f t="shared" si="321"/>
        <v>0</v>
      </c>
      <c r="AQ313" s="106">
        <f t="shared" si="321"/>
        <v>0</v>
      </c>
      <c r="AR313" s="106">
        <f t="shared" si="321"/>
        <v>0</v>
      </c>
      <c r="AS313" s="106">
        <f t="shared" si="321"/>
        <v>0</v>
      </c>
      <c r="AT313" s="106">
        <f t="shared" si="321"/>
        <v>0</v>
      </c>
      <c r="AU313" s="106">
        <f t="shared" si="321"/>
        <v>0</v>
      </c>
      <c r="AV313" s="106">
        <f t="shared" si="321"/>
        <v>0</v>
      </c>
      <c r="AW313" s="106">
        <f t="shared" si="321"/>
        <v>0</v>
      </c>
      <c r="AX313" s="106">
        <f t="shared" si="321"/>
        <v>0</v>
      </c>
      <c r="AY313" s="106">
        <f t="shared" si="321"/>
        <v>0</v>
      </c>
      <c r="AZ313" s="106">
        <f t="shared" si="321"/>
        <v>0</v>
      </c>
      <c r="BA313" s="106">
        <f t="shared" si="321"/>
        <v>0</v>
      </c>
      <c r="BB313" s="105" t="s">
        <v>212</v>
      </c>
      <c r="BC313" s="104"/>
      <c r="BD313" s="104"/>
      <c r="BE313" s="132">
        <v>2016</v>
      </c>
      <c r="BF313" s="104"/>
      <c r="BG313" s="104"/>
    </row>
    <row r="314" spans="1:59" s="124" customFormat="1" ht="22.2" customHeight="1">
      <c r="A314" s="419" t="s">
        <v>106</v>
      </c>
      <c r="B314" s="107"/>
      <c r="C314" s="106"/>
      <c r="D314" s="106"/>
      <c r="E314" s="106"/>
      <c r="F314" s="106"/>
      <c r="G314" s="106"/>
      <c r="H314" s="106"/>
      <c r="I314" s="106"/>
      <c r="J314" s="106"/>
      <c r="K314" s="106"/>
      <c r="L314" s="292"/>
      <c r="M314" s="106"/>
      <c r="N314" s="106"/>
      <c r="O314" s="106"/>
      <c r="P314" s="106"/>
      <c r="Q314" s="106"/>
      <c r="R314" s="106"/>
      <c r="S314" s="106"/>
      <c r="T314" s="106"/>
      <c r="U314" s="106"/>
      <c r="V314" s="106"/>
      <c r="W314" s="106"/>
      <c r="X314" s="106"/>
      <c r="Y314" s="106"/>
      <c r="Z314" s="106"/>
      <c r="AA314" s="106"/>
      <c r="AB314" s="106"/>
      <c r="AC314" s="106"/>
      <c r="AD314" s="106"/>
      <c r="AE314" s="106"/>
      <c r="AF314" s="106"/>
      <c r="AG314" s="297"/>
      <c r="AH314" s="106"/>
      <c r="AI314" s="106"/>
      <c r="AJ314" s="106"/>
      <c r="AK314" s="106"/>
      <c r="AL314" s="106"/>
      <c r="AM314" s="106"/>
      <c r="AN314" s="106"/>
      <c r="AO314" s="106"/>
      <c r="AP314" s="106"/>
      <c r="AQ314" s="106"/>
      <c r="AR314" s="106"/>
      <c r="AS314" s="106"/>
      <c r="AT314" s="106"/>
      <c r="AU314" s="106"/>
      <c r="AV314" s="106"/>
      <c r="AW314" s="106"/>
      <c r="AX314" s="106"/>
      <c r="AY314" s="106"/>
      <c r="AZ314" s="106"/>
      <c r="BA314" s="106"/>
      <c r="BB314" s="105" t="s">
        <v>212</v>
      </c>
      <c r="BC314" s="104"/>
      <c r="BD314" s="104"/>
      <c r="BE314" s="132">
        <v>2016</v>
      </c>
      <c r="BF314" s="104"/>
      <c r="BG314" s="104"/>
    </row>
    <row r="315" spans="1:59" s="124" customFormat="1" ht="22.2" customHeight="1">
      <c r="A315" s="419" t="s">
        <v>106</v>
      </c>
      <c r="B315" s="107"/>
      <c r="C315" s="106"/>
      <c r="D315" s="106"/>
      <c r="E315" s="106"/>
      <c r="F315" s="106"/>
      <c r="G315" s="106"/>
      <c r="H315" s="106"/>
      <c r="I315" s="106"/>
      <c r="J315" s="106"/>
      <c r="K315" s="106"/>
      <c r="L315" s="292"/>
      <c r="M315" s="106"/>
      <c r="N315" s="106"/>
      <c r="O315" s="106"/>
      <c r="P315" s="106"/>
      <c r="Q315" s="106"/>
      <c r="R315" s="106"/>
      <c r="S315" s="106"/>
      <c r="T315" s="106"/>
      <c r="U315" s="106"/>
      <c r="V315" s="106"/>
      <c r="W315" s="106"/>
      <c r="X315" s="106"/>
      <c r="Y315" s="106"/>
      <c r="Z315" s="106"/>
      <c r="AA315" s="106"/>
      <c r="AB315" s="106"/>
      <c r="AC315" s="106"/>
      <c r="AD315" s="106"/>
      <c r="AE315" s="106"/>
      <c r="AF315" s="106"/>
      <c r="AG315" s="297"/>
      <c r="AH315" s="106"/>
      <c r="AI315" s="106"/>
      <c r="AJ315" s="106"/>
      <c r="AK315" s="106"/>
      <c r="AL315" s="106"/>
      <c r="AM315" s="106"/>
      <c r="AN315" s="106"/>
      <c r="AO315" s="106"/>
      <c r="AP315" s="106"/>
      <c r="AQ315" s="106"/>
      <c r="AR315" s="106"/>
      <c r="AS315" s="106"/>
      <c r="AT315" s="106"/>
      <c r="AU315" s="106"/>
      <c r="AV315" s="106"/>
      <c r="AW315" s="106"/>
      <c r="AX315" s="106"/>
      <c r="AY315" s="106"/>
      <c r="AZ315" s="106"/>
      <c r="BA315" s="106"/>
      <c r="BB315" s="105" t="s">
        <v>212</v>
      </c>
      <c r="BC315" s="104"/>
      <c r="BD315" s="104"/>
      <c r="BE315" s="132">
        <v>2016</v>
      </c>
      <c r="BF315" s="104"/>
      <c r="BG315" s="104"/>
    </row>
    <row r="316" spans="1:59" s="131" customFormat="1" ht="22.2" customHeight="1">
      <c r="A316" s="418" t="s">
        <v>109</v>
      </c>
      <c r="B316" s="262" t="s">
        <v>307</v>
      </c>
      <c r="C316" s="111">
        <f>SUM(C317,C320)</f>
        <v>0</v>
      </c>
      <c r="D316" s="111">
        <f>SUM(D317+D320)</f>
        <v>0</v>
      </c>
      <c r="E316" s="111">
        <f t="shared" ref="E316:K316" si="322">SUM(E317,E320)</f>
        <v>0</v>
      </c>
      <c r="F316" s="111">
        <f t="shared" si="322"/>
        <v>0</v>
      </c>
      <c r="G316" s="111">
        <f t="shared" si="322"/>
        <v>0</v>
      </c>
      <c r="H316" s="111">
        <f t="shared" si="322"/>
        <v>0</v>
      </c>
      <c r="I316" s="111">
        <f t="shared" si="322"/>
        <v>0</v>
      </c>
      <c r="J316" s="111">
        <f t="shared" si="322"/>
        <v>0</v>
      </c>
      <c r="K316" s="111">
        <f t="shared" si="322"/>
        <v>0</v>
      </c>
      <c r="L316" s="292"/>
      <c r="M316" s="111">
        <f t="shared" ref="M316:AF316" si="323">SUM(M317,M320)</f>
        <v>0</v>
      </c>
      <c r="N316" s="111">
        <f t="shared" si="323"/>
        <v>0</v>
      </c>
      <c r="O316" s="111">
        <f t="shared" si="323"/>
        <v>0</v>
      </c>
      <c r="P316" s="111">
        <f t="shared" si="323"/>
        <v>0</v>
      </c>
      <c r="Q316" s="111">
        <f t="shared" si="323"/>
        <v>0</v>
      </c>
      <c r="R316" s="111">
        <f t="shared" si="323"/>
        <v>0</v>
      </c>
      <c r="S316" s="111">
        <f t="shared" si="323"/>
        <v>0</v>
      </c>
      <c r="T316" s="111">
        <f t="shared" si="323"/>
        <v>0</v>
      </c>
      <c r="U316" s="111">
        <f t="shared" si="323"/>
        <v>0</v>
      </c>
      <c r="V316" s="111">
        <f t="shared" si="323"/>
        <v>0</v>
      </c>
      <c r="W316" s="111">
        <f t="shared" si="323"/>
        <v>0</v>
      </c>
      <c r="X316" s="111">
        <f t="shared" si="323"/>
        <v>0</v>
      </c>
      <c r="Y316" s="111">
        <f t="shared" si="323"/>
        <v>0</v>
      </c>
      <c r="Z316" s="111">
        <f t="shared" si="323"/>
        <v>0</v>
      </c>
      <c r="AA316" s="111">
        <f t="shared" si="323"/>
        <v>0</v>
      </c>
      <c r="AB316" s="111">
        <f t="shared" si="323"/>
        <v>0</v>
      </c>
      <c r="AC316" s="111">
        <f t="shared" si="323"/>
        <v>0</v>
      </c>
      <c r="AD316" s="111">
        <f t="shared" si="323"/>
        <v>0</v>
      </c>
      <c r="AE316" s="111">
        <f t="shared" si="323"/>
        <v>0</v>
      </c>
      <c r="AF316" s="111">
        <f t="shared" si="323"/>
        <v>0</v>
      </c>
      <c r="AG316" s="297"/>
      <c r="AH316" s="111">
        <f t="shared" ref="AH316:BA316" si="324">SUM(AH317,AH320)</f>
        <v>0</v>
      </c>
      <c r="AI316" s="111">
        <f t="shared" si="324"/>
        <v>0</v>
      </c>
      <c r="AJ316" s="111">
        <f t="shared" si="324"/>
        <v>0</v>
      </c>
      <c r="AK316" s="111">
        <f t="shared" si="324"/>
        <v>0</v>
      </c>
      <c r="AL316" s="111">
        <f t="shared" si="324"/>
        <v>0</v>
      </c>
      <c r="AM316" s="111">
        <f t="shared" si="324"/>
        <v>0</v>
      </c>
      <c r="AN316" s="111">
        <f t="shared" si="324"/>
        <v>0</v>
      </c>
      <c r="AO316" s="111">
        <f t="shared" si="324"/>
        <v>0</v>
      </c>
      <c r="AP316" s="111">
        <f t="shared" si="324"/>
        <v>0</v>
      </c>
      <c r="AQ316" s="111">
        <f t="shared" si="324"/>
        <v>0</v>
      </c>
      <c r="AR316" s="111">
        <f t="shared" si="324"/>
        <v>0</v>
      </c>
      <c r="AS316" s="111">
        <f t="shared" si="324"/>
        <v>0</v>
      </c>
      <c r="AT316" s="111">
        <f t="shared" si="324"/>
        <v>0</v>
      </c>
      <c r="AU316" s="111">
        <f t="shared" si="324"/>
        <v>0</v>
      </c>
      <c r="AV316" s="111">
        <f t="shared" si="324"/>
        <v>0</v>
      </c>
      <c r="AW316" s="111">
        <f t="shared" si="324"/>
        <v>0</v>
      </c>
      <c r="AX316" s="111">
        <f t="shared" si="324"/>
        <v>0</v>
      </c>
      <c r="AY316" s="111">
        <f t="shared" si="324"/>
        <v>0</v>
      </c>
      <c r="AZ316" s="111">
        <f t="shared" si="324"/>
        <v>0</v>
      </c>
      <c r="BA316" s="111">
        <f t="shared" si="324"/>
        <v>0</v>
      </c>
      <c r="BB316" s="105" t="s">
        <v>212</v>
      </c>
      <c r="BC316" s="110"/>
      <c r="BD316" s="110"/>
      <c r="BE316" s="132">
        <v>2016</v>
      </c>
      <c r="BF316" s="110"/>
      <c r="BG316" s="110"/>
    </row>
    <row r="317" spans="1:59" s="103" customFormat="1" ht="22.2" customHeight="1">
      <c r="A317" s="426" t="s">
        <v>109</v>
      </c>
      <c r="B317" s="130" t="s">
        <v>281</v>
      </c>
      <c r="C317" s="129"/>
      <c r="D317" s="129">
        <f t="shared" ref="D317:D322" si="325">SUM(E317:BA317)</f>
        <v>0</v>
      </c>
      <c r="E317" s="129">
        <f t="shared" ref="E317:K317" si="326">SUM(E318:E319)</f>
        <v>0</v>
      </c>
      <c r="F317" s="129">
        <f t="shared" si="326"/>
        <v>0</v>
      </c>
      <c r="G317" s="129">
        <f t="shared" si="326"/>
        <v>0</v>
      </c>
      <c r="H317" s="129">
        <f t="shared" si="326"/>
        <v>0</v>
      </c>
      <c r="I317" s="129">
        <f t="shared" si="326"/>
        <v>0</v>
      </c>
      <c r="J317" s="129">
        <f t="shared" si="326"/>
        <v>0</v>
      </c>
      <c r="K317" s="129">
        <f t="shared" si="326"/>
        <v>0</v>
      </c>
      <c r="L317" s="293"/>
      <c r="M317" s="129">
        <f t="shared" ref="M317:AF317" si="327">SUM(M318:M319)</f>
        <v>0</v>
      </c>
      <c r="N317" s="129">
        <f t="shared" si="327"/>
        <v>0</v>
      </c>
      <c r="O317" s="129">
        <f t="shared" si="327"/>
        <v>0</v>
      </c>
      <c r="P317" s="129">
        <f t="shared" si="327"/>
        <v>0</v>
      </c>
      <c r="Q317" s="129">
        <f t="shared" si="327"/>
        <v>0</v>
      </c>
      <c r="R317" s="129">
        <f t="shared" si="327"/>
        <v>0</v>
      </c>
      <c r="S317" s="129">
        <f t="shared" si="327"/>
        <v>0</v>
      </c>
      <c r="T317" s="129">
        <f t="shared" si="327"/>
        <v>0</v>
      </c>
      <c r="U317" s="129">
        <f t="shared" si="327"/>
        <v>0</v>
      </c>
      <c r="V317" s="129">
        <f t="shared" si="327"/>
        <v>0</v>
      </c>
      <c r="W317" s="129">
        <f t="shared" si="327"/>
        <v>0</v>
      </c>
      <c r="X317" s="129">
        <f t="shared" si="327"/>
        <v>0</v>
      </c>
      <c r="Y317" s="129">
        <f t="shared" si="327"/>
        <v>0</v>
      </c>
      <c r="Z317" s="129">
        <f t="shared" si="327"/>
        <v>0</v>
      </c>
      <c r="AA317" s="129">
        <f t="shared" si="327"/>
        <v>0</v>
      </c>
      <c r="AB317" s="129">
        <f t="shared" si="327"/>
        <v>0</v>
      </c>
      <c r="AC317" s="129">
        <f t="shared" si="327"/>
        <v>0</v>
      </c>
      <c r="AD317" s="129">
        <f t="shared" si="327"/>
        <v>0</v>
      </c>
      <c r="AE317" s="129">
        <f t="shared" si="327"/>
        <v>0</v>
      </c>
      <c r="AF317" s="129">
        <f t="shared" si="327"/>
        <v>0</v>
      </c>
      <c r="AG317" s="298"/>
      <c r="AH317" s="129">
        <f t="shared" ref="AH317:BA317" si="328">SUM(AH318:AH319)</f>
        <v>0</v>
      </c>
      <c r="AI317" s="129">
        <f t="shared" si="328"/>
        <v>0</v>
      </c>
      <c r="AJ317" s="129">
        <f t="shared" si="328"/>
        <v>0</v>
      </c>
      <c r="AK317" s="129">
        <f t="shared" si="328"/>
        <v>0</v>
      </c>
      <c r="AL317" s="129">
        <f t="shared" si="328"/>
        <v>0</v>
      </c>
      <c r="AM317" s="129">
        <f t="shared" si="328"/>
        <v>0</v>
      </c>
      <c r="AN317" s="129">
        <f t="shared" si="328"/>
        <v>0</v>
      </c>
      <c r="AO317" s="129">
        <f t="shared" si="328"/>
        <v>0</v>
      </c>
      <c r="AP317" s="129">
        <f t="shared" si="328"/>
        <v>0</v>
      </c>
      <c r="AQ317" s="129">
        <f t="shared" si="328"/>
        <v>0</v>
      </c>
      <c r="AR317" s="129">
        <f t="shared" si="328"/>
        <v>0</v>
      </c>
      <c r="AS317" s="129">
        <f t="shared" si="328"/>
        <v>0</v>
      </c>
      <c r="AT317" s="129">
        <f t="shared" si="328"/>
        <v>0</v>
      </c>
      <c r="AU317" s="129">
        <f t="shared" si="328"/>
        <v>0</v>
      </c>
      <c r="AV317" s="129">
        <f t="shared" si="328"/>
        <v>0</v>
      </c>
      <c r="AW317" s="129">
        <f t="shared" si="328"/>
        <v>0</v>
      </c>
      <c r="AX317" s="129">
        <f t="shared" si="328"/>
        <v>0</v>
      </c>
      <c r="AY317" s="129">
        <f t="shared" si="328"/>
        <v>0</v>
      </c>
      <c r="AZ317" s="129">
        <f t="shared" si="328"/>
        <v>0</v>
      </c>
      <c r="BA317" s="129">
        <f t="shared" si="328"/>
        <v>0</v>
      </c>
      <c r="BB317" s="128" t="s">
        <v>212</v>
      </c>
      <c r="BC317" s="127"/>
      <c r="BD317" s="127"/>
      <c r="BE317" s="90">
        <v>2016</v>
      </c>
      <c r="BF317" s="101"/>
      <c r="BG317" s="101"/>
    </row>
    <row r="318" spans="1:59" s="103" customFormat="1" ht="22.2" customHeight="1">
      <c r="A318" s="419" t="s">
        <v>109</v>
      </c>
      <c r="B318" s="107"/>
      <c r="C318" s="106"/>
      <c r="D318" s="106">
        <f t="shared" si="325"/>
        <v>0</v>
      </c>
      <c r="E318" s="106"/>
      <c r="F318" s="106"/>
      <c r="G318" s="106"/>
      <c r="H318" s="106"/>
      <c r="I318" s="106"/>
      <c r="J318" s="106"/>
      <c r="K318" s="106"/>
      <c r="L318" s="292"/>
      <c r="M318" s="106"/>
      <c r="N318" s="106"/>
      <c r="O318" s="106"/>
      <c r="P318" s="106"/>
      <c r="Q318" s="106"/>
      <c r="R318" s="106"/>
      <c r="S318" s="106"/>
      <c r="T318" s="106"/>
      <c r="U318" s="106"/>
      <c r="V318" s="106"/>
      <c r="W318" s="106"/>
      <c r="X318" s="106"/>
      <c r="Y318" s="106"/>
      <c r="Z318" s="106"/>
      <c r="AA318" s="106"/>
      <c r="AB318" s="106"/>
      <c r="AC318" s="106"/>
      <c r="AD318" s="106"/>
      <c r="AE318" s="106"/>
      <c r="AF318" s="106"/>
      <c r="AG318" s="297"/>
      <c r="AH318" s="106"/>
      <c r="AI318" s="106"/>
      <c r="AJ318" s="106"/>
      <c r="AK318" s="106"/>
      <c r="AL318" s="106"/>
      <c r="AM318" s="106"/>
      <c r="AN318" s="106"/>
      <c r="AO318" s="106"/>
      <c r="AP318" s="106"/>
      <c r="AQ318" s="106"/>
      <c r="AR318" s="106"/>
      <c r="AS318" s="106"/>
      <c r="AT318" s="106"/>
      <c r="AU318" s="106"/>
      <c r="AV318" s="106"/>
      <c r="AW318" s="106"/>
      <c r="AX318" s="106"/>
      <c r="AY318" s="106"/>
      <c r="AZ318" s="106"/>
      <c r="BA318" s="106"/>
      <c r="BB318" s="105" t="s">
        <v>212</v>
      </c>
      <c r="BC318" s="104"/>
      <c r="BD318" s="104"/>
      <c r="BE318" s="90">
        <v>2016</v>
      </c>
      <c r="BF318" s="101"/>
      <c r="BG318" s="101"/>
    </row>
    <row r="319" spans="1:59" s="108" customFormat="1" ht="22.2" customHeight="1">
      <c r="A319" s="418" t="s">
        <v>109</v>
      </c>
      <c r="B319" s="112"/>
      <c r="C319" s="111"/>
      <c r="D319" s="111">
        <f t="shared" si="325"/>
        <v>0</v>
      </c>
      <c r="E319" s="111"/>
      <c r="F319" s="111"/>
      <c r="G319" s="111"/>
      <c r="H319" s="111"/>
      <c r="I319" s="111"/>
      <c r="J319" s="111"/>
      <c r="K319" s="111"/>
      <c r="L319" s="292"/>
      <c r="M319" s="111"/>
      <c r="N319" s="111"/>
      <c r="O319" s="111"/>
      <c r="P319" s="111"/>
      <c r="Q319" s="111"/>
      <c r="R319" s="111"/>
      <c r="S319" s="111"/>
      <c r="T319" s="111"/>
      <c r="U319" s="111"/>
      <c r="V319" s="111"/>
      <c r="W319" s="111"/>
      <c r="X319" s="111"/>
      <c r="Y319" s="111"/>
      <c r="Z319" s="111"/>
      <c r="AA319" s="111"/>
      <c r="AB319" s="111"/>
      <c r="AC319" s="111"/>
      <c r="AD319" s="111"/>
      <c r="AE319" s="111"/>
      <c r="AF319" s="111"/>
      <c r="AG319" s="297"/>
      <c r="AH319" s="111"/>
      <c r="AI319" s="111"/>
      <c r="AJ319" s="111"/>
      <c r="AK319" s="111"/>
      <c r="AL319" s="111"/>
      <c r="AM319" s="111"/>
      <c r="AN319" s="111"/>
      <c r="AO319" s="111"/>
      <c r="AP319" s="111"/>
      <c r="AQ319" s="111"/>
      <c r="AR319" s="111"/>
      <c r="AS319" s="111"/>
      <c r="AT319" s="111"/>
      <c r="AU319" s="111"/>
      <c r="AV319" s="111"/>
      <c r="AW319" s="111"/>
      <c r="AX319" s="111"/>
      <c r="AY319" s="111"/>
      <c r="AZ319" s="111"/>
      <c r="BA319" s="111"/>
      <c r="BB319" s="105" t="s">
        <v>212</v>
      </c>
      <c r="BC319" s="110"/>
      <c r="BD319" s="110"/>
      <c r="BE319" s="90">
        <v>2016</v>
      </c>
      <c r="BF319" s="109"/>
      <c r="BG319" s="109"/>
    </row>
    <row r="320" spans="1:59" s="103" customFormat="1" ht="22.2" customHeight="1">
      <c r="A320" s="419" t="s">
        <v>109</v>
      </c>
      <c r="B320" s="107" t="s">
        <v>282</v>
      </c>
      <c r="C320" s="106"/>
      <c r="D320" s="106">
        <f t="shared" si="325"/>
        <v>0</v>
      </c>
      <c r="E320" s="106">
        <f t="shared" ref="E320:K320" si="329">SUM(E321:E322)</f>
        <v>0</v>
      </c>
      <c r="F320" s="106">
        <f t="shared" si="329"/>
        <v>0</v>
      </c>
      <c r="G320" s="106">
        <f t="shared" si="329"/>
        <v>0</v>
      </c>
      <c r="H320" s="106">
        <f t="shared" si="329"/>
        <v>0</v>
      </c>
      <c r="I320" s="106">
        <f t="shared" si="329"/>
        <v>0</v>
      </c>
      <c r="J320" s="106">
        <f t="shared" si="329"/>
        <v>0</v>
      </c>
      <c r="K320" s="106">
        <f t="shared" si="329"/>
        <v>0</v>
      </c>
      <c r="L320" s="292"/>
      <c r="M320" s="106">
        <f t="shared" ref="M320:AF320" si="330">SUM(M321:M322)</f>
        <v>0</v>
      </c>
      <c r="N320" s="106">
        <f t="shared" si="330"/>
        <v>0</v>
      </c>
      <c r="O320" s="106">
        <f t="shared" si="330"/>
        <v>0</v>
      </c>
      <c r="P320" s="106">
        <f t="shared" si="330"/>
        <v>0</v>
      </c>
      <c r="Q320" s="106">
        <f t="shared" si="330"/>
        <v>0</v>
      </c>
      <c r="R320" s="106">
        <f t="shared" si="330"/>
        <v>0</v>
      </c>
      <c r="S320" s="106">
        <f t="shared" si="330"/>
        <v>0</v>
      </c>
      <c r="T320" s="106">
        <f t="shared" si="330"/>
        <v>0</v>
      </c>
      <c r="U320" s="106">
        <f t="shared" si="330"/>
        <v>0</v>
      </c>
      <c r="V320" s="106">
        <f t="shared" si="330"/>
        <v>0</v>
      </c>
      <c r="W320" s="106">
        <f t="shared" si="330"/>
        <v>0</v>
      </c>
      <c r="X320" s="106">
        <f t="shared" si="330"/>
        <v>0</v>
      </c>
      <c r="Y320" s="106">
        <f t="shared" si="330"/>
        <v>0</v>
      </c>
      <c r="Z320" s="106">
        <f t="shared" si="330"/>
        <v>0</v>
      </c>
      <c r="AA320" s="106">
        <f t="shared" si="330"/>
        <v>0</v>
      </c>
      <c r="AB320" s="106">
        <f t="shared" si="330"/>
        <v>0</v>
      </c>
      <c r="AC320" s="106">
        <f t="shared" si="330"/>
        <v>0</v>
      </c>
      <c r="AD320" s="106">
        <f t="shared" si="330"/>
        <v>0</v>
      </c>
      <c r="AE320" s="106">
        <f t="shared" si="330"/>
        <v>0</v>
      </c>
      <c r="AF320" s="106">
        <f t="shared" si="330"/>
        <v>0</v>
      </c>
      <c r="AG320" s="297"/>
      <c r="AH320" s="106">
        <f t="shared" ref="AH320:BA320" si="331">SUM(AH321:AH322)</f>
        <v>0</v>
      </c>
      <c r="AI320" s="106">
        <f t="shared" si="331"/>
        <v>0</v>
      </c>
      <c r="AJ320" s="106">
        <f t="shared" si="331"/>
        <v>0</v>
      </c>
      <c r="AK320" s="106">
        <f t="shared" si="331"/>
        <v>0</v>
      </c>
      <c r="AL320" s="106">
        <f t="shared" si="331"/>
        <v>0</v>
      </c>
      <c r="AM320" s="106">
        <f t="shared" si="331"/>
        <v>0</v>
      </c>
      <c r="AN320" s="106">
        <f t="shared" si="331"/>
        <v>0</v>
      </c>
      <c r="AO320" s="106">
        <f t="shared" si="331"/>
        <v>0</v>
      </c>
      <c r="AP320" s="106">
        <f t="shared" si="331"/>
        <v>0</v>
      </c>
      <c r="AQ320" s="106">
        <f t="shared" si="331"/>
        <v>0</v>
      </c>
      <c r="AR320" s="106">
        <f t="shared" si="331"/>
        <v>0</v>
      </c>
      <c r="AS320" s="106">
        <f t="shared" si="331"/>
        <v>0</v>
      </c>
      <c r="AT320" s="106">
        <f t="shared" si="331"/>
        <v>0</v>
      </c>
      <c r="AU320" s="106">
        <f t="shared" si="331"/>
        <v>0</v>
      </c>
      <c r="AV320" s="106">
        <f t="shared" si="331"/>
        <v>0</v>
      </c>
      <c r="AW320" s="106">
        <f t="shared" si="331"/>
        <v>0</v>
      </c>
      <c r="AX320" s="106">
        <f t="shared" si="331"/>
        <v>0</v>
      </c>
      <c r="AY320" s="106">
        <f t="shared" si="331"/>
        <v>0</v>
      </c>
      <c r="AZ320" s="106">
        <f t="shared" si="331"/>
        <v>0</v>
      </c>
      <c r="BA320" s="106">
        <f t="shared" si="331"/>
        <v>0</v>
      </c>
      <c r="BB320" s="105" t="s">
        <v>212</v>
      </c>
      <c r="BC320" s="104"/>
      <c r="BD320" s="104"/>
      <c r="BE320" s="90">
        <v>2016</v>
      </c>
      <c r="BF320" s="101"/>
      <c r="BG320" s="101"/>
    </row>
    <row r="321" spans="1:59" s="103" customFormat="1" ht="22.2" customHeight="1">
      <c r="A321" s="419" t="s">
        <v>109</v>
      </c>
      <c r="B321" s="107"/>
      <c r="C321" s="106"/>
      <c r="D321" s="106">
        <f t="shared" si="325"/>
        <v>0</v>
      </c>
      <c r="E321" s="106"/>
      <c r="F321" s="106"/>
      <c r="G321" s="106"/>
      <c r="H321" s="106"/>
      <c r="I321" s="106"/>
      <c r="J321" s="106"/>
      <c r="K321" s="106"/>
      <c r="L321" s="292"/>
      <c r="M321" s="106"/>
      <c r="N321" s="106"/>
      <c r="O321" s="106"/>
      <c r="P321" s="106"/>
      <c r="Q321" s="106"/>
      <c r="R321" s="106"/>
      <c r="S321" s="106"/>
      <c r="T321" s="106"/>
      <c r="U321" s="106"/>
      <c r="V321" s="106"/>
      <c r="W321" s="106"/>
      <c r="X321" s="106"/>
      <c r="Y321" s="106"/>
      <c r="Z321" s="106"/>
      <c r="AA321" s="106"/>
      <c r="AB321" s="106"/>
      <c r="AC321" s="106"/>
      <c r="AD321" s="106"/>
      <c r="AE321" s="106"/>
      <c r="AF321" s="106"/>
      <c r="AG321" s="297"/>
      <c r="AH321" s="106"/>
      <c r="AI321" s="106"/>
      <c r="AJ321" s="106"/>
      <c r="AK321" s="106"/>
      <c r="AL321" s="106"/>
      <c r="AM321" s="106"/>
      <c r="AN321" s="106"/>
      <c r="AO321" s="106"/>
      <c r="AP321" s="106"/>
      <c r="AQ321" s="106"/>
      <c r="AR321" s="106"/>
      <c r="AS321" s="106"/>
      <c r="AT321" s="106"/>
      <c r="AU321" s="106"/>
      <c r="AV321" s="106"/>
      <c r="AW321" s="106"/>
      <c r="AX321" s="106"/>
      <c r="AY321" s="106"/>
      <c r="AZ321" s="106"/>
      <c r="BA321" s="106"/>
      <c r="BB321" s="105" t="s">
        <v>212</v>
      </c>
      <c r="BC321" s="104"/>
      <c r="BD321" s="104"/>
      <c r="BE321" s="90">
        <v>2016</v>
      </c>
      <c r="BF321" s="101"/>
      <c r="BG321" s="101"/>
    </row>
    <row r="322" spans="1:59" s="108" customFormat="1" ht="22.2" customHeight="1">
      <c r="A322" s="418" t="s">
        <v>109</v>
      </c>
      <c r="B322" s="112"/>
      <c r="C322" s="111"/>
      <c r="D322" s="111">
        <f t="shared" si="325"/>
        <v>0</v>
      </c>
      <c r="E322" s="111"/>
      <c r="F322" s="111"/>
      <c r="G322" s="111"/>
      <c r="H322" s="111"/>
      <c r="I322" s="111"/>
      <c r="J322" s="111"/>
      <c r="K322" s="111"/>
      <c r="L322" s="292"/>
      <c r="M322" s="111"/>
      <c r="N322" s="111"/>
      <c r="O322" s="111"/>
      <c r="P322" s="111"/>
      <c r="Q322" s="111"/>
      <c r="R322" s="111"/>
      <c r="S322" s="111"/>
      <c r="T322" s="111"/>
      <c r="U322" s="111"/>
      <c r="V322" s="111"/>
      <c r="W322" s="111"/>
      <c r="X322" s="111"/>
      <c r="Y322" s="111"/>
      <c r="Z322" s="111"/>
      <c r="AA322" s="111"/>
      <c r="AB322" s="111"/>
      <c r="AC322" s="111"/>
      <c r="AD322" s="111"/>
      <c r="AE322" s="111"/>
      <c r="AF322" s="111"/>
      <c r="AG322" s="297"/>
      <c r="AH322" s="111"/>
      <c r="AI322" s="111"/>
      <c r="AJ322" s="111"/>
      <c r="AK322" s="111"/>
      <c r="AL322" s="111"/>
      <c r="AM322" s="111"/>
      <c r="AN322" s="111"/>
      <c r="AO322" s="111"/>
      <c r="AP322" s="111"/>
      <c r="AQ322" s="111"/>
      <c r="AR322" s="111"/>
      <c r="AS322" s="111"/>
      <c r="AT322" s="111"/>
      <c r="AU322" s="111"/>
      <c r="AV322" s="111"/>
      <c r="AW322" s="111"/>
      <c r="AX322" s="111"/>
      <c r="AY322" s="111"/>
      <c r="AZ322" s="111"/>
      <c r="BA322" s="111"/>
      <c r="BB322" s="105" t="s">
        <v>212</v>
      </c>
      <c r="BC322" s="110"/>
      <c r="BD322" s="110"/>
      <c r="BE322" s="90">
        <v>2016</v>
      </c>
      <c r="BF322" s="109"/>
      <c r="BG322" s="109"/>
    </row>
    <row r="323" spans="1:59" s="113" customFormat="1" ht="22.2" customHeight="1">
      <c r="A323" s="419" t="s">
        <v>121</v>
      </c>
      <c r="B323" s="262" t="s">
        <v>391</v>
      </c>
      <c r="C323" s="106">
        <f>SUM(C324,C327)</f>
        <v>0</v>
      </c>
      <c r="D323" s="106">
        <f>SUM(D324+D327)</f>
        <v>0</v>
      </c>
      <c r="E323" s="106">
        <f t="shared" ref="E323:K323" si="332">SUM(E324,E327)</f>
        <v>0</v>
      </c>
      <c r="F323" s="106">
        <f t="shared" si="332"/>
        <v>0</v>
      </c>
      <c r="G323" s="106">
        <f t="shared" si="332"/>
        <v>0</v>
      </c>
      <c r="H323" s="106">
        <f t="shared" si="332"/>
        <v>0</v>
      </c>
      <c r="I323" s="106">
        <f t="shared" si="332"/>
        <v>0</v>
      </c>
      <c r="J323" s="106">
        <f t="shared" si="332"/>
        <v>0</v>
      </c>
      <c r="K323" s="106">
        <f t="shared" si="332"/>
        <v>0</v>
      </c>
      <c r="L323" s="292"/>
      <c r="M323" s="106">
        <f t="shared" ref="M323:AF323" si="333">SUM(M324,M327)</f>
        <v>0</v>
      </c>
      <c r="N323" s="106">
        <f t="shared" si="333"/>
        <v>0</v>
      </c>
      <c r="O323" s="106">
        <f t="shared" si="333"/>
        <v>0</v>
      </c>
      <c r="P323" s="106">
        <f t="shared" si="333"/>
        <v>0</v>
      </c>
      <c r="Q323" s="106">
        <f t="shared" si="333"/>
        <v>0</v>
      </c>
      <c r="R323" s="106">
        <f t="shared" si="333"/>
        <v>0</v>
      </c>
      <c r="S323" s="106">
        <f t="shared" si="333"/>
        <v>0</v>
      </c>
      <c r="T323" s="106">
        <f t="shared" si="333"/>
        <v>0</v>
      </c>
      <c r="U323" s="106">
        <f t="shared" si="333"/>
        <v>0</v>
      </c>
      <c r="V323" s="106">
        <f t="shared" si="333"/>
        <v>0</v>
      </c>
      <c r="W323" s="106">
        <f t="shared" si="333"/>
        <v>0</v>
      </c>
      <c r="X323" s="106">
        <f t="shared" si="333"/>
        <v>0</v>
      </c>
      <c r="Y323" s="106">
        <f t="shared" si="333"/>
        <v>0</v>
      </c>
      <c r="Z323" s="106">
        <f t="shared" si="333"/>
        <v>0</v>
      </c>
      <c r="AA323" s="106">
        <f t="shared" si="333"/>
        <v>0</v>
      </c>
      <c r="AB323" s="106">
        <f t="shared" si="333"/>
        <v>0</v>
      </c>
      <c r="AC323" s="106">
        <f t="shared" si="333"/>
        <v>0</v>
      </c>
      <c r="AD323" s="106">
        <f t="shared" si="333"/>
        <v>0</v>
      </c>
      <c r="AE323" s="106">
        <f t="shared" si="333"/>
        <v>0</v>
      </c>
      <c r="AF323" s="106">
        <f t="shared" si="333"/>
        <v>0</v>
      </c>
      <c r="AG323" s="297"/>
      <c r="AH323" s="106">
        <f t="shared" ref="AH323:BA323" si="334">SUM(AH324,AH327)</f>
        <v>0</v>
      </c>
      <c r="AI323" s="106">
        <f t="shared" si="334"/>
        <v>0</v>
      </c>
      <c r="AJ323" s="106">
        <f t="shared" si="334"/>
        <v>0</v>
      </c>
      <c r="AK323" s="106">
        <f t="shared" si="334"/>
        <v>0</v>
      </c>
      <c r="AL323" s="106">
        <f t="shared" si="334"/>
        <v>0</v>
      </c>
      <c r="AM323" s="106">
        <f t="shared" si="334"/>
        <v>0</v>
      </c>
      <c r="AN323" s="106">
        <f t="shared" si="334"/>
        <v>0</v>
      </c>
      <c r="AO323" s="106">
        <f t="shared" si="334"/>
        <v>0</v>
      </c>
      <c r="AP323" s="106">
        <f t="shared" si="334"/>
        <v>0</v>
      </c>
      <c r="AQ323" s="106">
        <f t="shared" si="334"/>
        <v>0</v>
      </c>
      <c r="AR323" s="106">
        <f t="shared" si="334"/>
        <v>0</v>
      </c>
      <c r="AS323" s="106">
        <f t="shared" si="334"/>
        <v>0</v>
      </c>
      <c r="AT323" s="106">
        <f t="shared" si="334"/>
        <v>0</v>
      </c>
      <c r="AU323" s="106">
        <f t="shared" si="334"/>
        <v>0</v>
      </c>
      <c r="AV323" s="106">
        <f t="shared" si="334"/>
        <v>0</v>
      </c>
      <c r="AW323" s="106">
        <f t="shared" si="334"/>
        <v>0</v>
      </c>
      <c r="AX323" s="106">
        <f t="shared" si="334"/>
        <v>0</v>
      </c>
      <c r="AY323" s="106">
        <f t="shared" si="334"/>
        <v>0</v>
      </c>
      <c r="AZ323" s="106">
        <f t="shared" si="334"/>
        <v>0</v>
      </c>
      <c r="BA323" s="106">
        <f t="shared" si="334"/>
        <v>0</v>
      </c>
      <c r="BB323" s="105" t="s">
        <v>212</v>
      </c>
      <c r="BC323" s="104"/>
      <c r="BD323" s="104"/>
      <c r="BE323" s="90">
        <v>2016</v>
      </c>
      <c r="BF323" s="101"/>
      <c r="BG323" s="101"/>
    </row>
    <row r="324" spans="1:59" s="108" customFormat="1" ht="22.2" customHeight="1">
      <c r="A324" s="418" t="s">
        <v>121</v>
      </c>
      <c r="B324" s="112" t="s">
        <v>281</v>
      </c>
      <c r="C324" s="111"/>
      <c r="D324" s="111">
        <f t="shared" ref="D324:D329" si="335">SUM(E324:BA324)</f>
        <v>0</v>
      </c>
      <c r="E324" s="111">
        <f t="shared" ref="E324:K324" si="336">SUM(E325:E326)</f>
        <v>0</v>
      </c>
      <c r="F324" s="111">
        <f t="shared" si="336"/>
        <v>0</v>
      </c>
      <c r="G324" s="111">
        <f t="shared" si="336"/>
        <v>0</v>
      </c>
      <c r="H324" s="111">
        <f t="shared" si="336"/>
        <v>0</v>
      </c>
      <c r="I324" s="111">
        <f t="shared" si="336"/>
        <v>0</v>
      </c>
      <c r="J324" s="111">
        <f t="shared" si="336"/>
        <v>0</v>
      </c>
      <c r="K324" s="111">
        <f t="shared" si="336"/>
        <v>0</v>
      </c>
      <c r="L324" s="292"/>
      <c r="M324" s="111">
        <f t="shared" ref="M324:AF324" si="337">SUM(M325:M326)</f>
        <v>0</v>
      </c>
      <c r="N324" s="111">
        <f t="shared" si="337"/>
        <v>0</v>
      </c>
      <c r="O324" s="111">
        <f t="shared" si="337"/>
        <v>0</v>
      </c>
      <c r="P324" s="111">
        <f t="shared" si="337"/>
        <v>0</v>
      </c>
      <c r="Q324" s="111">
        <f t="shared" si="337"/>
        <v>0</v>
      </c>
      <c r="R324" s="111">
        <f t="shared" si="337"/>
        <v>0</v>
      </c>
      <c r="S324" s="111">
        <f t="shared" si="337"/>
        <v>0</v>
      </c>
      <c r="T324" s="111">
        <f t="shared" si="337"/>
        <v>0</v>
      </c>
      <c r="U324" s="111">
        <f t="shared" si="337"/>
        <v>0</v>
      </c>
      <c r="V324" s="111">
        <f t="shared" si="337"/>
        <v>0</v>
      </c>
      <c r="W324" s="111">
        <f t="shared" si="337"/>
        <v>0</v>
      </c>
      <c r="X324" s="111">
        <f t="shared" si="337"/>
        <v>0</v>
      </c>
      <c r="Y324" s="111">
        <f t="shared" si="337"/>
        <v>0</v>
      </c>
      <c r="Z324" s="111">
        <f t="shared" si="337"/>
        <v>0</v>
      </c>
      <c r="AA324" s="111">
        <f t="shared" si="337"/>
        <v>0</v>
      </c>
      <c r="AB324" s="111">
        <f t="shared" si="337"/>
        <v>0</v>
      </c>
      <c r="AC324" s="111">
        <f t="shared" si="337"/>
        <v>0</v>
      </c>
      <c r="AD324" s="111">
        <f t="shared" si="337"/>
        <v>0</v>
      </c>
      <c r="AE324" s="111">
        <f t="shared" si="337"/>
        <v>0</v>
      </c>
      <c r="AF324" s="111">
        <f t="shared" si="337"/>
        <v>0</v>
      </c>
      <c r="AG324" s="297"/>
      <c r="AH324" s="111">
        <f t="shared" ref="AH324:BA324" si="338">SUM(AH325:AH326)</f>
        <v>0</v>
      </c>
      <c r="AI324" s="111">
        <f t="shared" si="338"/>
        <v>0</v>
      </c>
      <c r="AJ324" s="111">
        <f t="shared" si="338"/>
        <v>0</v>
      </c>
      <c r="AK324" s="111">
        <f t="shared" si="338"/>
        <v>0</v>
      </c>
      <c r="AL324" s="111">
        <f t="shared" si="338"/>
        <v>0</v>
      </c>
      <c r="AM324" s="111">
        <f t="shared" si="338"/>
        <v>0</v>
      </c>
      <c r="AN324" s="111">
        <f t="shared" si="338"/>
        <v>0</v>
      </c>
      <c r="AO324" s="111">
        <f t="shared" si="338"/>
        <v>0</v>
      </c>
      <c r="AP324" s="111">
        <f t="shared" si="338"/>
        <v>0</v>
      </c>
      <c r="AQ324" s="111">
        <f t="shared" si="338"/>
        <v>0</v>
      </c>
      <c r="AR324" s="111">
        <f t="shared" si="338"/>
        <v>0</v>
      </c>
      <c r="AS324" s="111">
        <f t="shared" si="338"/>
        <v>0</v>
      </c>
      <c r="AT324" s="111">
        <f t="shared" si="338"/>
        <v>0</v>
      </c>
      <c r="AU324" s="111">
        <f t="shared" si="338"/>
        <v>0</v>
      </c>
      <c r="AV324" s="111">
        <f t="shared" si="338"/>
        <v>0</v>
      </c>
      <c r="AW324" s="111">
        <f t="shared" si="338"/>
        <v>0</v>
      </c>
      <c r="AX324" s="111">
        <f t="shared" si="338"/>
        <v>0</v>
      </c>
      <c r="AY324" s="111">
        <f t="shared" si="338"/>
        <v>0</v>
      </c>
      <c r="AZ324" s="111">
        <f t="shared" si="338"/>
        <v>0</v>
      </c>
      <c r="BA324" s="111">
        <f t="shared" si="338"/>
        <v>0</v>
      </c>
      <c r="BB324" s="105" t="s">
        <v>212</v>
      </c>
      <c r="BC324" s="110"/>
      <c r="BD324" s="110"/>
      <c r="BE324" s="90">
        <v>2016</v>
      </c>
      <c r="BF324" s="109"/>
      <c r="BG324" s="109"/>
    </row>
    <row r="325" spans="1:59" s="108" customFormat="1" ht="22.2" customHeight="1">
      <c r="A325" s="418" t="s">
        <v>121</v>
      </c>
      <c r="B325" s="112"/>
      <c r="C325" s="111"/>
      <c r="D325" s="111">
        <f t="shared" si="335"/>
        <v>0</v>
      </c>
      <c r="E325" s="111"/>
      <c r="F325" s="111"/>
      <c r="G325" s="111"/>
      <c r="H325" s="111"/>
      <c r="I325" s="111"/>
      <c r="J325" s="111"/>
      <c r="K325" s="111"/>
      <c r="L325" s="292"/>
      <c r="M325" s="111"/>
      <c r="N325" s="111"/>
      <c r="O325" s="111"/>
      <c r="P325" s="111"/>
      <c r="Q325" s="111"/>
      <c r="R325" s="111"/>
      <c r="S325" s="111"/>
      <c r="T325" s="111"/>
      <c r="U325" s="111"/>
      <c r="V325" s="111"/>
      <c r="W325" s="111"/>
      <c r="X325" s="111"/>
      <c r="Y325" s="111"/>
      <c r="Z325" s="111"/>
      <c r="AA325" s="111"/>
      <c r="AB325" s="111"/>
      <c r="AC325" s="111"/>
      <c r="AD325" s="111"/>
      <c r="AE325" s="111"/>
      <c r="AF325" s="111"/>
      <c r="AG325" s="297"/>
      <c r="AH325" s="111"/>
      <c r="AI325" s="111"/>
      <c r="AJ325" s="111"/>
      <c r="AK325" s="111"/>
      <c r="AL325" s="111"/>
      <c r="AM325" s="111"/>
      <c r="AN325" s="111"/>
      <c r="AO325" s="111"/>
      <c r="AP325" s="111"/>
      <c r="AQ325" s="111"/>
      <c r="AR325" s="111"/>
      <c r="AS325" s="111"/>
      <c r="AT325" s="111"/>
      <c r="AU325" s="111"/>
      <c r="AV325" s="111"/>
      <c r="AW325" s="111"/>
      <c r="AX325" s="111"/>
      <c r="AY325" s="111"/>
      <c r="AZ325" s="111"/>
      <c r="BA325" s="111"/>
      <c r="BB325" s="105" t="s">
        <v>212</v>
      </c>
      <c r="BC325" s="110"/>
      <c r="BD325" s="110"/>
      <c r="BE325" s="90">
        <v>2016</v>
      </c>
      <c r="BF325" s="109"/>
      <c r="BG325" s="109"/>
    </row>
    <row r="326" spans="1:59" s="103" customFormat="1" ht="22.2" customHeight="1">
      <c r="A326" s="419" t="s">
        <v>121</v>
      </c>
      <c r="B326" s="107"/>
      <c r="C326" s="106"/>
      <c r="D326" s="106">
        <f t="shared" si="335"/>
        <v>0</v>
      </c>
      <c r="E326" s="106"/>
      <c r="F326" s="106"/>
      <c r="G326" s="106"/>
      <c r="H326" s="106"/>
      <c r="I326" s="106"/>
      <c r="J326" s="106"/>
      <c r="K326" s="106"/>
      <c r="L326" s="292"/>
      <c r="M326" s="106"/>
      <c r="N326" s="106"/>
      <c r="O326" s="106"/>
      <c r="P326" s="106"/>
      <c r="Q326" s="106"/>
      <c r="R326" s="106"/>
      <c r="S326" s="106"/>
      <c r="T326" s="106"/>
      <c r="U326" s="106"/>
      <c r="V326" s="106"/>
      <c r="W326" s="106"/>
      <c r="X326" s="106"/>
      <c r="Y326" s="106"/>
      <c r="Z326" s="106"/>
      <c r="AA326" s="106"/>
      <c r="AB326" s="106"/>
      <c r="AC326" s="106"/>
      <c r="AD326" s="106"/>
      <c r="AE326" s="106"/>
      <c r="AF326" s="106"/>
      <c r="AG326" s="297"/>
      <c r="AH326" s="106"/>
      <c r="AI326" s="106"/>
      <c r="AJ326" s="106"/>
      <c r="AK326" s="106"/>
      <c r="AL326" s="106"/>
      <c r="AM326" s="106"/>
      <c r="AN326" s="106"/>
      <c r="AO326" s="106"/>
      <c r="AP326" s="106"/>
      <c r="AQ326" s="106"/>
      <c r="AR326" s="106"/>
      <c r="AS326" s="106"/>
      <c r="AT326" s="106"/>
      <c r="AU326" s="106"/>
      <c r="AV326" s="106"/>
      <c r="AW326" s="106"/>
      <c r="AX326" s="106"/>
      <c r="AY326" s="106"/>
      <c r="AZ326" s="106"/>
      <c r="BA326" s="106"/>
      <c r="BB326" s="105" t="s">
        <v>212</v>
      </c>
      <c r="BC326" s="104"/>
      <c r="BD326" s="104"/>
      <c r="BE326" s="90">
        <v>2016</v>
      </c>
      <c r="BF326" s="101"/>
      <c r="BG326" s="101"/>
    </row>
    <row r="327" spans="1:59" s="103" customFormat="1" ht="22.2" customHeight="1">
      <c r="A327" s="419" t="s">
        <v>121</v>
      </c>
      <c r="B327" s="107" t="s">
        <v>282</v>
      </c>
      <c r="C327" s="106"/>
      <c r="D327" s="106">
        <f t="shared" si="335"/>
        <v>0</v>
      </c>
      <c r="E327" s="106">
        <f t="shared" ref="E327:K327" si="339">SUM(E328:E329)</f>
        <v>0</v>
      </c>
      <c r="F327" s="106">
        <f t="shared" si="339"/>
        <v>0</v>
      </c>
      <c r="G327" s="106">
        <f t="shared" si="339"/>
        <v>0</v>
      </c>
      <c r="H327" s="106">
        <f t="shared" si="339"/>
        <v>0</v>
      </c>
      <c r="I327" s="106">
        <f t="shared" si="339"/>
        <v>0</v>
      </c>
      <c r="J327" s="106">
        <f t="shared" si="339"/>
        <v>0</v>
      </c>
      <c r="K327" s="106">
        <f t="shared" si="339"/>
        <v>0</v>
      </c>
      <c r="L327" s="292"/>
      <c r="M327" s="106">
        <f t="shared" ref="M327:AF327" si="340">SUM(M328:M329)</f>
        <v>0</v>
      </c>
      <c r="N327" s="106">
        <f t="shared" si="340"/>
        <v>0</v>
      </c>
      <c r="O327" s="106">
        <f t="shared" si="340"/>
        <v>0</v>
      </c>
      <c r="P327" s="106">
        <f t="shared" si="340"/>
        <v>0</v>
      </c>
      <c r="Q327" s="106">
        <f t="shared" si="340"/>
        <v>0</v>
      </c>
      <c r="R327" s="106">
        <f t="shared" si="340"/>
        <v>0</v>
      </c>
      <c r="S327" s="106">
        <f t="shared" si="340"/>
        <v>0</v>
      </c>
      <c r="T327" s="106">
        <f t="shared" si="340"/>
        <v>0</v>
      </c>
      <c r="U327" s="106">
        <f t="shared" si="340"/>
        <v>0</v>
      </c>
      <c r="V327" s="106">
        <f t="shared" si="340"/>
        <v>0</v>
      </c>
      <c r="W327" s="106">
        <f t="shared" si="340"/>
        <v>0</v>
      </c>
      <c r="X327" s="106">
        <f t="shared" si="340"/>
        <v>0</v>
      </c>
      <c r="Y327" s="106">
        <f t="shared" si="340"/>
        <v>0</v>
      </c>
      <c r="Z327" s="106">
        <f t="shared" si="340"/>
        <v>0</v>
      </c>
      <c r="AA327" s="106">
        <f t="shared" si="340"/>
        <v>0</v>
      </c>
      <c r="AB327" s="106">
        <f t="shared" si="340"/>
        <v>0</v>
      </c>
      <c r="AC327" s="106">
        <f t="shared" si="340"/>
        <v>0</v>
      </c>
      <c r="AD327" s="106">
        <f t="shared" si="340"/>
        <v>0</v>
      </c>
      <c r="AE327" s="106">
        <f t="shared" si="340"/>
        <v>0</v>
      </c>
      <c r="AF327" s="106">
        <f t="shared" si="340"/>
        <v>0</v>
      </c>
      <c r="AG327" s="297"/>
      <c r="AH327" s="106">
        <f t="shared" ref="AH327:BA327" si="341">SUM(AH328:AH329)</f>
        <v>0</v>
      </c>
      <c r="AI327" s="106">
        <f t="shared" si="341"/>
        <v>0</v>
      </c>
      <c r="AJ327" s="106">
        <f t="shared" si="341"/>
        <v>0</v>
      </c>
      <c r="AK327" s="106">
        <f t="shared" si="341"/>
        <v>0</v>
      </c>
      <c r="AL327" s="106">
        <f t="shared" si="341"/>
        <v>0</v>
      </c>
      <c r="AM327" s="106">
        <f t="shared" si="341"/>
        <v>0</v>
      </c>
      <c r="AN327" s="106">
        <f t="shared" si="341"/>
        <v>0</v>
      </c>
      <c r="AO327" s="106">
        <f t="shared" si="341"/>
        <v>0</v>
      </c>
      <c r="AP327" s="106">
        <f t="shared" si="341"/>
        <v>0</v>
      </c>
      <c r="AQ327" s="106">
        <f t="shared" si="341"/>
        <v>0</v>
      </c>
      <c r="AR327" s="106">
        <f t="shared" si="341"/>
        <v>0</v>
      </c>
      <c r="AS327" s="106">
        <f t="shared" si="341"/>
        <v>0</v>
      </c>
      <c r="AT327" s="106">
        <f t="shared" si="341"/>
        <v>0</v>
      </c>
      <c r="AU327" s="106">
        <f t="shared" si="341"/>
        <v>0</v>
      </c>
      <c r="AV327" s="106">
        <f t="shared" si="341"/>
        <v>0</v>
      </c>
      <c r="AW327" s="106">
        <f t="shared" si="341"/>
        <v>0</v>
      </c>
      <c r="AX327" s="106">
        <f t="shared" si="341"/>
        <v>0</v>
      </c>
      <c r="AY327" s="106">
        <f t="shared" si="341"/>
        <v>0</v>
      </c>
      <c r="AZ327" s="106">
        <f t="shared" si="341"/>
        <v>0</v>
      </c>
      <c r="BA327" s="106">
        <f t="shared" si="341"/>
        <v>0</v>
      </c>
      <c r="BB327" s="105" t="s">
        <v>212</v>
      </c>
      <c r="BC327" s="104"/>
      <c r="BD327" s="104"/>
      <c r="BE327" s="90">
        <v>2016</v>
      </c>
      <c r="BF327" s="101"/>
      <c r="BG327" s="101"/>
    </row>
    <row r="328" spans="1:59" s="108" customFormat="1" ht="22.2" customHeight="1">
      <c r="A328" s="418" t="s">
        <v>121</v>
      </c>
      <c r="B328" s="112"/>
      <c r="C328" s="111"/>
      <c r="D328" s="111">
        <f t="shared" si="335"/>
        <v>0</v>
      </c>
      <c r="E328" s="111"/>
      <c r="F328" s="111"/>
      <c r="G328" s="111"/>
      <c r="H328" s="111"/>
      <c r="I328" s="111"/>
      <c r="J328" s="111"/>
      <c r="K328" s="111"/>
      <c r="L328" s="292"/>
      <c r="M328" s="111"/>
      <c r="N328" s="111"/>
      <c r="O328" s="111"/>
      <c r="P328" s="111"/>
      <c r="Q328" s="111"/>
      <c r="R328" s="111"/>
      <c r="S328" s="111"/>
      <c r="T328" s="111"/>
      <c r="U328" s="111"/>
      <c r="V328" s="111"/>
      <c r="W328" s="111"/>
      <c r="X328" s="111"/>
      <c r="Y328" s="111"/>
      <c r="Z328" s="111"/>
      <c r="AA328" s="111"/>
      <c r="AB328" s="111"/>
      <c r="AC328" s="111"/>
      <c r="AD328" s="111"/>
      <c r="AE328" s="111"/>
      <c r="AF328" s="111"/>
      <c r="AG328" s="297"/>
      <c r="AH328" s="111"/>
      <c r="AI328" s="111"/>
      <c r="AJ328" s="111"/>
      <c r="AK328" s="111"/>
      <c r="AL328" s="111"/>
      <c r="AM328" s="111"/>
      <c r="AN328" s="111"/>
      <c r="AO328" s="111"/>
      <c r="AP328" s="111"/>
      <c r="AQ328" s="111"/>
      <c r="AR328" s="111"/>
      <c r="AS328" s="111"/>
      <c r="AT328" s="111"/>
      <c r="AU328" s="111"/>
      <c r="AV328" s="111"/>
      <c r="AW328" s="111"/>
      <c r="AX328" s="111"/>
      <c r="AY328" s="111"/>
      <c r="AZ328" s="111"/>
      <c r="BA328" s="111"/>
      <c r="BB328" s="105" t="s">
        <v>212</v>
      </c>
      <c r="BC328" s="110"/>
      <c r="BD328" s="110"/>
      <c r="BE328" s="90">
        <v>2016</v>
      </c>
      <c r="BF328" s="109"/>
      <c r="BG328" s="109"/>
    </row>
    <row r="329" spans="1:59" s="103" customFormat="1" ht="22.2" customHeight="1">
      <c r="A329" s="419" t="s">
        <v>121</v>
      </c>
      <c r="B329" s="107"/>
      <c r="C329" s="106"/>
      <c r="D329" s="106">
        <f t="shared" si="335"/>
        <v>0</v>
      </c>
      <c r="E329" s="106"/>
      <c r="F329" s="106"/>
      <c r="G329" s="106"/>
      <c r="H329" s="106"/>
      <c r="I329" s="106"/>
      <c r="J329" s="106"/>
      <c r="K329" s="106"/>
      <c r="L329" s="292"/>
      <c r="M329" s="106"/>
      <c r="N329" s="106"/>
      <c r="O329" s="106"/>
      <c r="P329" s="106"/>
      <c r="Q329" s="106"/>
      <c r="R329" s="106"/>
      <c r="S329" s="106"/>
      <c r="T329" s="106"/>
      <c r="U329" s="106"/>
      <c r="V329" s="106"/>
      <c r="W329" s="106"/>
      <c r="X329" s="106"/>
      <c r="Y329" s="106"/>
      <c r="Z329" s="106"/>
      <c r="AA329" s="106"/>
      <c r="AB329" s="106"/>
      <c r="AC329" s="106"/>
      <c r="AD329" s="106"/>
      <c r="AE329" s="106"/>
      <c r="AF329" s="106"/>
      <c r="AG329" s="297"/>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5" t="s">
        <v>212</v>
      </c>
      <c r="BC329" s="104"/>
      <c r="BD329" s="104"/>
      <c r="BE329" s="90">
        <v>2016</v>
      </c>
      <c r="BF329" s="101"/>
      <c r="BG329" s="101"/>
    </row>
    <row r="330" spans="1:59" s="113" customFormat="1" ht="22.2" customHeight="1">
      <c r="A330" s="419" t="s">
        <v>123</v>
      </c>
      <c r="B330" s="262" t="s">
        <v>310</v>
      </c>
      <c r="C330" s="106">
        <f>SUM(C331,C334)</f>
        <v>0</v>
      </c>
      <c r="D330" s="106">
        <f>SUM(D331+D334)</f>
        <v>0</v>
      </c>
      <c r="E330" s="106">
        <f t="shared" ref="E330:K330" si="342">SUM(E331,E334)</f>
        <v>0</v>
      </c>
      <c r="F330" s="106">
        <f t="shared" si="342"/>
        <v>0</v>
      </c>
      <c r="G330" s="106">
        <f t="shared" si="342"/>
        <v>0</v>
      </c>
      <c r="H330" s="106">
        <f t="shared" si="342"/>
        <v>0</v>
      </c>
      <c r="I330" s="106">
        <f t="shared" si="342"/>
        <v>0</v>
      </c>
      <c r="J330" s="106">
        <f t="shared" si="342"/>
        <v>0</v>
      </c>
      <c r="K330" s="106">
        <f t="shared" si="342"/>
        <v>0</v>
      </c>
      <c r="L330" s="292"/>
      <c r="M330" s="106">
        <f t="shared" ref="M330:AF330" si="343">SUM(M331,M334)</f>
        <v>0</v>
      </c>
      <c r="N330" s="106">
        <f t="shared" si="343"/>
        <v>0</v>
      </c>
      <c r="O330" s="106">
        <f t="shared" si="343"/>
        <v>0</v>
      </c>
      <c r="P330" s="106">
        <f t="shared" si="343"/>
        <v>0</v>
      </c>
      <c r="Q330" s="106">
        <f t="shared" si="343"/>
        <v>0</v>
      </c>
      <c r="R330" s="106">
        <f t="shared" si="343"/>
        <v>0</v>
      </c>
      <c r="S330" s="106">
        <f t="shared" si="343"/>
        <v>0</v>
      </c>
      <c r="T330" s="106">
        <f t="shared" si="343"/>
        <v>0</v>
      </c>
      <c r="U330" s="106">
        <f t="shared" si="343"/>
        <v>0</v>
      </c>
      <c r="V330" s="106">
        <f t="shared" si="343"/>
        <v>0</v>
      </c>
      <c r="W330" s="106">
        <f t="shared" si="343"/>
        <v>0</v>
      </c>
      <c r="X330" s="106">
        <f t="shared" si="343"/>
        <v>0</v>
      </c>
      <c r="Y330" s="106">
        <f t="shared" si="343"/>
        <v>0</v>
      </c>
      <c r="Z330" s="106">
        <f t="shared" si="343"/>
        <v>0</v>
      </c>
      <c r="AA330" s="106">
        <f t="shared" si="343"/>
        <v>0</v>
      </c>
      <c r="AB330" s="106">
        <f t="shared" si="343"/>
        <v>0</v>
      </c>
      <c r="AC330" s="106">
        <f t="shared" si="343"/>
        <v>0</v>
      </c>
      <c r="AD330" s="106">
        <f t="shared" si="343"/>
        <v>0</v>
      </c>
      <c r="AE330" s="106">
        <f t="shared" si="343"/>
        <v>0</v>
      </c>
      <c r="AF330" s="106">
        <f t="shared" si="343"/>
        <v>0</v>
      </c>
      <c r="AG330" s="297"/>
      <c r="AH330" s="106">
        <f t="shared" ref="AH330:BA330" si="344">SUM(AH331,AH334)</f>
        <v>0</v>
      </c>
      <c r="AI330" s="106">
        <f t="shared" si="344"/>
        <v>0</v>
      </c>
      <c r="AJ330" s="106">
        <f t="shared" si="344"/>
        <v>0</v>
      </c>
      <c r="AK330" s="106">
        <f t="shared" si="344"/>
        <v>0</v>
      </c>
      <c r="AL330" s="106">
        <f t="shared" si="344"/>
        <v>0</v>
      </c>
      <c r="AM330" s="106">
        <f t="shared" si="344"/>
        <v>0</v>
      </c>
      <c r="AN330" s="106">
        <f t="shared" si="344"/>
        <v>0</v>
      </c>
      <c r="AO330" s="106">
        <f t="shared" si="344"/>
        <v>0</v>
      </c>
      <c r="AP330" s="106">
        <f t="shared" si="344"/>
        <v>0</v>
      </c>
      <c r="AQ330" s="106">
        <f t="shared" si="344"/>
        <v>0</v>
      </c>
      <c r="AR330" s="106">
        <f t="shared" si="344"/>
        <v>0</v>
      </c>
      <c r="AS330" s="106">
        <f t="shared" si="344"/>
        <v>0</v>
      </c>
      <c r="AT330" s="106">
        <f t="shared" si="344"/>
        <v>0</v>
      </c>
      <c r="AU330" s="106">
        <f t="shared" si="344"/>
        <v>0</v>
      </c>
      <c r="AV330" s="106">
        <f t="shared" si="344"/>
        <v>0</v>
      </c>
      <c r="AW330" s="106">
        <f t="shared" si="344"/>
        <v>0</v>
      </c>
      <c r="AX330" s="106">
        <f t="shared" si="344"/>
        <v>0</v>
      </c>
      <c r="AY330" s="106">
        <f t="shared" si="344"/>
        <v>0</v>
      </c>
      <c r="AZ330" s="106">
        <f t="shared" si="344"/>
        <v>0</v>
      </c>
      <c r="BA330" s="106">
        <f t="shared" si="344"/>
        <v>0</v>
      </c>
      <c r="BB330" s="105" t="s">
        <v>212</v>
      </c>
      <c r="BC330" s="104"/>
      <c r="BD330" s="104"/>
      <c r="BE330" s="90">
        <v>2016</v>
      </c>
      <c r="BF330" s="101"/>
      <c r="BG330" s="101"/>
    </row>
    <row r="331" spans="1:59" s="108" customFormat="1" ht="22.2" customHeight="1">
      <c r="A331" s="418" t="s">
        <v>123</v>
      </c>
      <c r="B331" s="112" t="s">
        <v>281</v>
      </c>
      <c r="C331" s="111"/>
      <c r="D331" s="111">
        <f t="shared" ref="D331:D336" si="345">SUM(E331:BA331)</f>
        <v>0</v>
      </c>
      <c r="E331" s="111">
        <f t="shared" ref="E331:K331" si="346">SUM(E332:E333)</f>
        <v>0</v>
      </c>
      <c r="F331" s="111">
        <f t="shared" si="346"/>
        <v>0</v>
      </c>
      <c r="G331" s="111">
        <f t="shared" si="346"/>
        <v>0</v>
      </c>
      <c r="H331" s="111">
        <f t="shared" si="346"/>
        <v>0</v>
      </c>
      <c r="I331" s="111">
        <f t="shared" si="346"/>
        <v>0</v>
      </c>
      <c r="J331" s="111">
        <f t="shared" si="346"/>
        <v>0</v>
      </c>
      <c r="K331" s="111">
        <f t="shared" si="346"/>
        <v>0</v>
      </c>
      <c r="L331" s="292"/>
      <c r="M331" s="111">
        <f t="shared" ref="M331:AF331" si="347">SUM(M332:M333)</f>
        <v>0</v>
      </c>
      <c r="N331" s="111">
        <f t="shared" si="347"/>
        <v>0</v>
      </c>
      <c r="O331" s="111">
        <f t="shared" si="347"/>
        <v>0</v>
      </c>
      <c r="P331" s="111">
        <f t="shared" si="347"/>
        <v>0</v>
      </c>
      <c r="Q331" s="111">
        <f t="shared" si="347"/>
        <v>0</v>
      </c>
      <c r="R331" s="111">
        <f t="shared" si="347"/>
        <v>0</v>
      </c>
      <c r="S331" s="111">
        <f t="shared" si="347"/>
        <v>0</v>
      </c>
      <c r="T331" s="111">
        <f t="shared" si="347"/>
        <v>0</v>
      </c>
      <c r="U331" s="111">
        <f t="shared" si="347"/>
        <v>0</v>
      </c>
      <c r="V331" s="111">
        <f t="shared" si="347"/>
        <v>0</v>
      </c>
      <c r="W331" s="111">
        <f t="shared" si="347"/>
        <v>0</v>
      </c>
      <c r="X331" s="111">
        <f t="shared" si="347"/>
        <v>0</v>
      </c>
      <c r="Y331" s="111">
        <f t="shared" si="347"/>
        <v>0</v>
      </c>
      <c r="Z331" s="111">
        <f t="shared" si="347"/>
        <v>0</v>
      </c>
      <c r="AA331" s="111">
        <f t="shared" si="347"/>
        <v>0</v>
      </c>
      <c r="AB331" s="111">
        <f t="shared" si="347"/>
        <v>0</v>
      </c>
      <c r="AC331" s="111">
        <f t="shared" si="347"/>
        <v>0</v>
      </c>
      <c r="AD331" s="111">
        <f t="shared" si="347"/>
        <v>0</v>
      </c>
      <c r="AE331" s="111">
        <f t="shared" si="347"/>
        <v>0</v>
      </c>
      <c r="AF331" s="111">
        <f t="shared" si="347"/>
        <v>0</v>
      </c>
      <c r="AG331" s="297"/>
      <c r="AH331" s="111">
        <f t="shared" ref="AH331:BA331" si="348">SUM(AH332:AH333)</f>
        <v>0</v>
      </c>
      <c r="AI331" s="111">
        <f t="shared" si="348"/>
        <v>0</v>
      </c>
      <c r="AJ331" s="111">
        <f t="shared" si="348"/>
        <v>0</v>
      </c>
      <c r="AK331" s="111">
        <f t="shared" si="348"/>
        <v>0</v>
      </c>
      <c r="AL331" s="111">
        <f t="shared" si="348"/>
        <v>0</v>
      </c>
      <c r="AM331" s="111">
        <f t="shared" si="348"/>
        <v>0</v>
      </c>
      <c r="AN331" s="111">
        <f t="shared" si="348"/>
        <v>0</v>
      </c>
      <c r="AO331" s="111">
        <f t="shared" si="348"/>
        <v>0</v>
      </c>
      <c r="AP331" s="111">
        <f t="shared" si="348"/>
        <v>0</v>
      </c>
      <c r="AQ331" s="111">
        <f t="shared" si="348"/>
        <v>0</v>
      </c>
      <c r="AR331" s="111">
        <f t="shared" si="348"/>
        <v>0</v>
      </c>
      <c r="AS331" s="111">
        <f t="shared" si="348"/>
        <v>0</v>
      </c>
      <c r="AT331" s="111">
        <f t="shared" si="348"/>
        <v>0</v>
      </c>
      <c r="AU331" s="111">
        <f t="shared" si="348"/>
        <v>0</v>
      </c>
      <c r="AV331" s="111">
        <f t="shared" si="348"/>
        <v>0</v>
      </c>
      <c r="AW331" s="111">
        <f t="shared" si="348"/>
        <v>0</v>
      </c>
      <c r="AX331" s="111">
        <f t="shared" si="348"/>
        <v>0</v>
      </c>
      <c r="AY331" s="111">
        <f t="shared" si="348"/>
        <v>0</v>
      </c>
      <c r="AZ331" s="111">
        <f t="shared" si="348"/>
        <v>0</v>
      </c>
      <c r="BA331" s="111">
        <f t="shared" si="348"/>
        <v>0</v>
      </c>
      <c r="BB331" s="105" t="s">
        <v>212</v>
      </c>
      <c r="BC331" s="110"/>
      <c r="BD331" s="110"/>
      <c r="BE331" s="90">
        <v>2016</v>
      </c>
      <c r="BF331" s="109"/>
      <c r="BG331" s="109"/>
    </row>
    <row r="332" spans="1:59" s="108" customFormat="1" ht="22.2" customHeight="1">
      <c r="A332" s="418" t="s">
        <v>123</v>
      </c>
      <c r="B332" s="112"/>
      <c r="C332" s="111"/>
      <c r="D332" s="111">
        <f t="shared" si="345"/>
        <v>0</v>
      </c>
      <c r="E332" s="111"/>
      <c r="F332" s="111"/>
      <c r="G332" s="111"/>
      <c r="H332" s="111"/>
      <c r="I332" s="111"/>
      <c r="J332" s="111"/>
      <c r="K332" s="111"/>
      <c r="L332" s="292"/>
      <c r="M332" s="111"/>
      <c r="N332" s="111"/>
      <c r="O332" s="111"/>
      <c r="P332" s="111"/>
      <c r="Q332" s="111"/>
      <c r="R332" s="111"/>
      <c r="S332" s="111"/>
      <c r="T332" s="111"/>
      <c r="U332" s="111"/>
      <c r="V332" s="111"/>
      <c r="W332" s="111"/>
      <c r="X332" s="111"/>
      <c r="Y332" s="111"/>
      <c r="Z332" s="111"/>
      <c r="AA332" s="111"/>
      <c r="AB332" s="111"/>
      <c r="AC332" s="111"/>
      <c r="AD332" s="111"/>
      <c r="AE332" s="111"/>
      <c r="AF332" s="111"/>
      <c r="AG332" s="297"/>
      <c r="AH332" s="111"/>
      <c r="AI332" s="111"/>
      <c r="AJ332" s="111"/>
      <c r="AK332" s="111"/>
      <c r="AL332" s="111"/>
      <c r="AM332" s="111"/>
      <c r="AN332" s="111"/>
      <c r="AO332" s="111"/>
      <c r="AP332" s="111"/>
      <c r="AQ332" s="111"/>
      <c r="AR332" s="111"/>
      <c r="AS332" s="111"/>
      <c r="AT332" s="111"/>
      <c r="AU332" s="111"/>
      <c r="AV332" s="111"/>
      <c r="AW332" s="111"/>
      <c r="AX332" s="111"/>
      <c r="AY332" s="111"/>
      <c r="AZ332" s="111"/>
      <c r="BA332" s="111"/>
      <c r="BB332" s="105" t="s">
        <v>212</v>
      </c>
      <c r="BC332" s="110"/>
      <c r="BD332" s="110"/>
      <c r="BE332" s="90">
        <v>2016</v>
      </c>
      <c r="BF332" s="109"/>
      <c r="BG332" s="109"/>
    </row>
    <row r="333" spans="1:59" s="103" customFormat="1" ht="22.2" customHeight="1">
      <c r="A333" s="419" t="s">
        <v>123</v>
      </c>
      <c r="B333" s="107"/>
      <c r="C333" s="106"/>
      <c r="D333" s="106">
        <f t="shared" si="345"/>
        <v>0</v>
      </c>
      <c r="E333" s="106"/>
      <c r="F333" s="106"/>
      <c r="G333" s="106"/>
      <c r="H333" s="106"/>
      <c r="I333" s="106"/>
      <c r="J333" s="106"/>
      <c r="K333" s="106"/>
      <c r="L333" s="292"/>
      <c r="M333" s="106"/>
      <c r="N333" s="106"/>
      <c r="O333" s="106"/>
      <c r="P333" s="106"/>
      <c r="Q333" s="106"/>
      <c r="R333" s="106"/>
      <c r="S333" s="106"/>
      <c r="T333" s="106"/>
      <c r="U333" s="106"/>
      <c r="V333" s="106"/>
      <c r="W333" s="106"/>
      <c r="X333" s="106"/>
      <c r="Y333" s="106"/>
      <c r="Z333" s="106"/>
      <c r="AA333" s="106"/>
      <c r="AB333" s="106"/>
      <c r="AC333" s="106"/>
      <c r="AD333" s="106"/>
      <c r="AE333" s="106"/>
      <c r="AF333" s="106"/>
      <c r="AG333" s="297"/>
      <c r="AH333" s="106"/>
      <c r="AI333" s="106"/>
      <c r="AJ333" s="106"/>
      <c r="AK333" s="106"/>
      <c r="AL333" s="106"/>
      <c r="AM333" s="106"/>
      <c r="AN333" s="106"/>
      <c r="AO333" s="106"/>
      <c r="AP333" s="106"/>
      <c r="AQ333" s="106"/>
      <c r="AR333" s="106"/>
      <c r="AS333" s="106"/>
      <c r="AT333" s="106"/>
      <c r="AU333" s="106"/>
      <c r="AV333" s="106"/>
      <c r="AW333" s="106"/>
      <c r="AX333" s="106"/>
      <c r="AY333" s="106"/>
      <c r="AZ333" s="106"/>
      <c r="BA333" s="106"/>
      <c r="BB333" s="105" t="s">
        <v>212</v>
      </c>
      <c r="BC333" s="104"/>
      <c r="BD333" s="104"/>
      <c r="BE333" s="90">
        <v>2016</v>
      </c>
      <c r="BF333" s="101"/>
      <c r="BG333" s="101"/>
    </row>
    <row r="334" spans="1:59" s="103" customFormat="1" ht="22.2" customHeight="1">
      <c r="A334" s="419" t="s">
        <v>123</v>
      </c>
      <c r="B334" s="107" t="s">
        <v>282</v>
      </c>
      <c r="C334" s="106"/>
      <c r="D334" s="106">
        <f t="shared" si="345"/>
        <v>0</v>
      </c>
      <c r="E334" s="106">
        <f t="shared" ref="E334:K334" si="349">SUM(E335:E336)</f>
        <v>0</v>
      </c>
      <c r="F334" s="106">
        <f t="shared" si="349"/>
        <v>0</v>
      </c>
      <c r="G334" s="106">
        <f t="shared" si="349"/>
        <v>0</v>
      </c>
      <c r="H334" s="106">
        <f t="shared" si="349"/>
        <v>0</v>
      </c>
      <c r="I334" s="106">
        <f t="shared" si="349"/>
        <v>0</v>
      </c>
      <c r="J334" s="106">
        <f t="shared" si="349"/>
        <v>0</v>
      </c>
      <c r="K334" s="106">
        <f t="shared" si="349"/>
        <v>0</v>
      </c>
      <c r="L334" s="292"/>
      <c r="M334" s="106">
        <f t="shared" ref="M334:AF334" si="350">SUM(M335:M336)</f>
        <v>0</v>
      </c>
      <c r="N334" s="106">
        <f t="shared" si="350"/>
        <v>0</v>
      </c>
      <c r="O334" s="106">
        <f t="shared" si="350"/>
        <v>0</v>
      </c>
      <c r="P334" s="106">
        <f t="shared" si="350"/>
        <v>0</v>
      </c>
      <c r="Q334" s="106">
        <f t="shared" si="350"/>
        <v>0</v>
      </c>
      <c r="R334" s="106">
        <f t="shared" si="350"/>
        <v>0</v>
      </c>
      <c r="S334" s="106">
        <f t="shared" si="350"/>
        <v>0</v>
      </c>
      <c r="T334" s="106">
        <f t="shared" si="350"/>
        <v>0</v>
      </c>
      <c r="U334" s="106">
        <f t="shared" si="350"/>
        <v>0</v>
      </c>
      <c r="V334" s="106">
        <f t="shared" si="350"/>
        <v>0</v>
      </c>
      <c r="W334" s="106">
        <f t="shared" si="350"/>
        <v>0</v>
      </c>
      <c r="X334" s="106">
        <f t="shared" si="350"/>
        <v>0</v>
      </c>
      <c r="Y334" s="106">
        <f t="shared" si="350"/>
        <v>0</v>
      </c>
      <c r="Z334" s="106">
        <f t="shared" si="350"/>
        <v>0</v>
      </c>
      <c r="AA334" s="106">
        <f t="shared" si="350"/>
        <v>0</v>
      </c>
      <c r="AB334" s="106">
        <f t="shared" si="350"/>
        <v>0</v>
      </c>
      <c r="AC334" s="106">
        <f t="shared" si="350"/>
        <v>0</v>
      </c>
      <c r="AD334" s="106">
        <f t="shared" si="350"/>
        <v>0</v>
      </c>
      <c r="AE334" s="106">
        <f t="shared" si="350"/>
        <v>0</v>
      </c>
      <c r="AF334" s="106">
        <f t="shared" si="350"/>
        <v>0</v>
      </c>
      <c r="AG334" s="297"/>
      <c r="AH334" s="106">
        <f t="shared" ref="AH334:BA334" si="351">SUM(AH335:AH336)</f>
        <v>0</v>
      </c>
      <c r="AI334" s="106">
        <f t="shared" si="351"/>
        <v>0</v>
      </c>
      <c r="AJ334" s="106">
        <f t="shared" si="351"/>
        <v>0</v>
      </c>
      <c r="AK334" s="106">
        <f t="shared" si="351"/>
        <v>0</v>
      </c>
      <c r="AL334" s="106">
        <f t="shared" si="351"/>
        <v>0</v>
      </c>
      <c r="AM334" s="106">
        <f t="shared" si="351"/>
        <v>0</v>
      </c>
      <c r="AN334" s="106">
        <f t="shared" si="351"/>
        <v>0</v>
      </c>
      <c r="AO334" s="106">
        <f t="shared" si="351"/>
        <v>0</v>
      </c>
      <c r="AP334" s="106">
        <f t="shared" si="351"/>
        <v>0</v>
      </c>
      <c r="AQ334" s="106">
        <f t="shared" si="351"/>
        <v>0</v>
      </c>
      <c r="AR334" s="106">
        <f t="shared" si="351"/>
        <v>0</v>
      </c>
      <c r="AS334" s="106">
        <f t="shared" si="351"/>
        <v>0</v>
      </c>
      <c r="AT334" s="106">
        <f t="shared" si="351"/>
        <v>0</v>
      </c>
      <c r="AU334" s="106">
        <f t="shared" si="351"/>
        <v>0</v>
      </c>
      <c r="AV334" s="106">
        <f t="shared" si="351"/>
        <v>0</v>
      </c>
      <c r="AW334" s="106">
        <f t="shared" si="351"/>
        <v>0</v>
      </c>
      <c r="AX334" s="106">
        <f t="shared" si="351"/>
        <v>0</v>
      </c>
      <c r="AY334" s="106">
        <f t="shared" si="351"/>
        <v>0</v>
      </c>
      <c r="AZ334" s="106">
        <f t="shared" si="351"/>
        <v>0</v>
      </c>
      <c r="BA334" s="106">
        <f t="shared" si="351"/>
        <v>0</v>
      </c>
      <c r="BB334" s="105" t="s">
        <v>212</v>
      </c>
      <c r="BC334" s="104"/>
      <c r="BD334" s="104"/>
      <c r="BE334" s="90">
        <v>2016</v>
      </c>
      <c r="BF334" s="101"/>
      <c r="BG334" s="101"/>
    </row>
    <row r="335" spans="1:59" s="108" customFormat="1" ht="22.2" customHeight="1">
      <c r="A335" s="418" t="s">
        <v>123</v>
      </c>
      <c r="B335" s="112"/>
      <c r="C335" s="111"/>
      <c r="D335" s="111">
        <f t="shared" si="345"/>
        <v>0</v>
      </c>
      <c r="E335" s="111"/>
      <c r="F335" s="111"/>
      <c r="G335" s="111"/>
      <c r="H335" s="111"/>
      <c r="I335" s="111"/>
      <c r="J335" s="111"/>
      <c r="K335" s="111"/>
      <c r="L335" s="292"/>
      <c r="M335" s="111"/>
      <c r="N335" s="111"/>
      <c r="O335" s="111"/>
      <c r="P335" s="111"/>
      <c r="Q335" s="111"/>
      <c r="R335" s="111"/>
      <c r="S335" s="111"/>
      <c r="T335" s="111"/>
      <c r="U335" s="111"/>
      <c r="V335" s="111"/>
      <c r="W335" s="111"/>
      <c r="X335" s="111"/>
      <c r="Y335" s="111"/>
      <c r="Z335" s="111"/>
      <c r="AA335" s="111"/>
      <c r="AB335" s="111"/>
      <c r="AC335" s="111"/>
      <c r="AD335" s="111"/>
      <c r="AE335" s="111"/>
      <c r="AF335" s="111"/>
      <c r="AG335" s="297"/>
      <c r="AH335" s="111"/>
      <c r="AI335" s="111"/>
      <c r="AJ335" s="111"/>
      <c r="AK335" s="111"/>
      <c r="AL335" s="111"/>
      <c r="AM335" s="111"/>
      <c r="AN335" s="111"/>
      <c r="AO335" s="111"/>
      <c r="AP335" s="111"/>
      <c r="AQ335" s="111"/>
      <c r="AR335" s="111"/>
      <c r="AS335" s="111"/>
      <c r="AT335" s="111"/>
      <c r="AU335" s="111"/>
      <c r="AV335" s="111"/>
      <c r="AW335" s="111"/>
      <c r="AX335" s="111"/>
      <c r="AY335" s="111"/>
      <c r="AZ335" s="111"/>
      <c r="BA335" s="111"/>
      <c r="BB335" s="105" t="s">
        <v>212</v>
      </c>
      <c r="BC335" s="110"/>
      <c r="BD335" s="110"/>
      <c r="BE335" s="90">
        <v>2016</v>
      </c>
      <c r="BF335" s="109"/>
      <c r="BG335" s="109"/>
    </row>
    <row r="336" spans="1:59" s="103" customFormat="1" ht="22.2" customHeight="1">
      <c r="A336" s="419" t="s">
        <v>123</v>
      </c>
      <c r="B336" s="107"/>
      <c r="C336" s="106"/>
      <c r="D336" s="106">
        <f t="shared" si="345"/>
        <v>0</v>
      </c>
      <c r="E336" s="106"/>
      <c r="F336" s="106"/>
      <c r="G336" s="106"/>
      <c r="H336" s="106"/>
      <c r="I336" s="106"/>
      <c r="J336" s="106"/>
      <c r="K336" s="106"/>
      <c r="L336" s="292"/>
      <c r="M336" s="106"/>
      <c r="N336" s="106"/>
      <c r="O336" s="106"/>
      <c r="P336" s="106"/>
      <c r="Q336" s="106"/>
      <c r="R336" s="106"/>
      <c r="S336" s="106"/>
      <c r="T336" s="106"/>
      <c r="U336" s="106"/>
      <c r="V336" s="106"/>
      <c r="W336" s="106"/>
      <c r="X336" s="106"/>
      <c r="Y336" s="106"/>
      <c r="Z336" s="106"/>
      <c r="AA336" s="106"/>
      <c r="AB336" s="106"/>
      <c r="AC336" s="106"/>
      <c r="AD336" s="106"/>
      <c r="AE336" s="106"/>
      <c r="AF336" s="106"/>
      <c r="AG336" s="297"/>
      <c r="AH336" s="106"/>
      <c r="AI336" s="106"/>
      <c r="AJ336" s="106"/>
      <c r="AK336" s="106"/>
      <c r="AL336" s="106"/>
      <c r="AM336" s="106"/>
      <c r="AN336" s="106"/>
      <c r="AO336" s="106"/>
      <c r="AP336" s="106"/>
      <c r="AQ336" s="106"/>
      <c r="AR336" s="106"/>
      <c r="AS336" s="106"/>
      <c r="AT336" s="106"/>
      <c r="AU336" s="106"/>
      <c r="AV336" s="106"/>
      <c r="AW336" s="106"/>
      <c r="AX336" s="106"/>
      <c r="AY336" s="106"/>
      <c r="AZ336" s="106"/>
      <c r="BA336" s="106"/>
      <c r="BB336" s="105" t="s">
        <v>212</v>
      </c>
      <c r="BC336" s="104"/>
      <c r="BD336" s="104"/>
      <c r="BE336" s="90">
        <v>2016</v>
      </c>
      <c r="BF336" s="101"/>
      <c r="BG336" s="101"/>
    </row>
    <row r="337" spans="1:59" s="113" customFormat="1" ht="22.2" customHeight="1">
      <c r="A337" s="419" t="s">
        <v>126</v>
      </c>
      <c r="B337" s="262" t="s">
        <v>311</v>
      </c>
      <c r="C337" s="106">
        <f>SUM(C338,C341)</f>
        <v>0</v>
      </c>
      <c r="D337" s="106">
        <f>SUM(D338+D341)</f>
        <v>0</v>
      </c>
      <c r="E337" s="106">
        <f t="shared" ref="E337:K337" si="352">SUM(E338,E341)</f>
        <v>0</v>
      </c>
      <c r="F337" s="106">
        <f t="shared" si="352"/>
        <v>0</v>
      </c>
      <c r="G337" s="106">
        <f t="shared" si="352"/>
        <v>0</v>
      </c>
      <c r="H337" s="106">
        <f t="shared" si="352"/>
        <v>0</v>
      </c>
      <c r="I337" s="106">
        <f t="shared" si="352"/>
        <v>0</v>
      </c>
      <c r="J337" s="106">
        <f t="shared" si="352"/>
        <v>0</v>
      </c>
      <c r="K337" s="106">
        <f t="shared" si="352"/>
        <v>0</v>
      </c>
      <c r="L337" s="292"/>
      <c r="M337" s="106">
        <f t="shared" ref="M337:AF337" si="353">SUM(M338,M341)</f>
        <v>0</v>
      </c>
      <c r="N337" s="106">
        <f t="shared" si="353"/>
        <v>0</v>
      </c>
      <c r="O337" s="106">
        <f t="shared" si="353"/>
        <v>0</v>
      </c>
      <c r="P337" s="106">
        <f t="shared" si="353"/>
        <v>0</v>
      </c>
      <c r="Q337" s="106">
        <f t="shared" si="353"/>
        <v>0</v>
      </c>
      <c r="R337" s="106">
        <f t="shared" si="353"/>
        <v>0</v>
      </c>
      <c r="S337" s="106">
        <f t="shared" si="353"/>
        <v>0</v>
      </c>
      <c r="T337" s="106">
        <f t="shared" si="353"/>
        <v>0</v>
      </c>
      <c r="U337" s="106">
        <f t="shared" si="353"/>
        <v>0</v>
      </c>
      <c r="V337" s="106">
        <f t="shared" si="353"/>
        <v>0</v>
      </c>
      <c r="W337" s="106">
        <f t="shared" si="353"/>
        <v>0</v>
      </c>
      <c r="X337" s="106">
        <f t="shared" si="353"/>
        <v>0</v>
      </c>
      <c r="Y337" s="106">
        <f t="shared" si="353"/>
        <v>0</v>
      </c>
      <c r="Z337" s="106">
        <f t="shared" si="353"/>
        <v>0</v>
      </c>
      <c r="AA337" s="106">
        <f t="shared" si="353"/>
        <v>0</v>
      </c>
      <c r="AB337" s="106">
        <f t="shared" si="353"/>
        <v>0</v>
      </c>
      <c r="AC337" s="106">
        <f t="shared" si="353"/>
        <v>0</v>
      </c>
      <c r="AD337" s="106">
        <f t="shared" si="353"/>
        <v>0</v>
      </c>
      <c r="AE337" s="106">
        <f t="shared" si="353"/>
        <v>0</v>
      </c>
      <c r="AF337" s="106">
        <f t="shared" si="353"/>
        <v>0</v>
      </c>
      <c r="AG337" s="297"/>
      <c r="AH337" s="106">
        <f t="shared" ref="AH337:BA337" si="354">SUM(AH338,AH341)</f>
        <v>0</v>
      </c>
      <c r="AI337" s="106">
        <f t="shared" si="354"/>
        <v>0</v>
      </c>
      <c r="AJ337" s="106">
        <f t="shared" si="354"/>
        <v>0</v>
      </c>
      <c r="AK337" s="106">
        <f t="shared" si="354"/>
        <v>0</v>
      </c>
      <c r="AL337" s="106">
        <f t="shared" si="354"/>
        <v>0</v>
      </c>
      <c r="AM337" s="106">
        <f t="shared" si="354"/>
        <v>0</v>
      </c>
      <c r="AN337" s="106">
        <f t="shared" si="354"/>
        <v>0</v>
      </c>
      <c r="AO337" s="106">
        <f t="shared" si="354"/>
        <v>0</v>
      </c>
      <c r="AP337" s="106">
        <f t="shared" si="354"/>
        <v>0</v>
      </c>
      <c r="AQ337" s="106">
        <f t="shared" si="354"/>
        <v>0</v>
      </c>
      <c r="AR337" s="106">
        <f t="shared" si="354"/>
        <v>0</v>
      </c>
      <c r="AS337" s="106">
        <f t="shared" si="354"/>
        <v>0</v>
      </c>
      <c r="AT337" s="106">
        <f t="shared" si="354"/>
        <v>0</v>
      </c>
      <c r="AU337" s="106">
        <f t="shared" si="354"/>
        <v>0</v>
      </c>
      <c r="AV337" s="106">
        <f t="shared" si="354"/>
        <v>0</v>
      </c>
      <c r="AW337" s="106">
        <f t="shared" si="354"/>
        <v>0</v>
      </c>
      <c r="AX337" s="106">
        <f t="shared" si="354"/>
        <v>0</v>
      </c>
      <c r="AY337" s="106">
        <f t="shared" si="354"/>
        <v>0</v>
      </c>
      <c r="AZ337" s="106">
        <f t="shared" si="354"/>
        <v>0</v>
      </c>
      <c r="BA337" s="106">
        <f t="shared" si="354"/>
        <v>0</v>
      </c>
      <c r="BB337" s="105" t="s">
        <v>212</v>
      </c>
      <c r="BC337" s="104"/>
      <c r="BD337" s="104"/>
      <c r="BE337" s="90">
        <v>2016</v>
      </c>
      <c r="BF337" s="101"/>
      <c r="BG337" s="101"/>
    </row>
    <row r="338" spans="1:59" s="108" customFormat="1" ht="22.2" customHeight="1">
      <c r="A338" s="418" t="s">
        <v>126</v>
      </c>
      <c r="B338" s="112" t="s">
        <v>281</v>
      </c>
      <c r="C338" s="111"/>
      <c r="D338" s="111">
        <f t="shared" ref="D338:D343" si="355">SUM(E338:BA338)</f>
        <v>0</v>
      </c>
      <c r="E338" s="111">
        <f t="shared" ref="E338:K338" si="356">SUM(E339:E340)</f>
        <v>0</v>
      </c>
      <c r="F338" s="111">
        <f t="shared" si="356"/>
        <v>0</v>
      </c>
      <c r="G338" s="111">
        <f t="shared" si="356"/>
        <v>0</v>
      </c>
      <c r="H338" s="111">
        <f t="shared" si="356"/>
        <v>0</v>
      </c>
      <c r="I338" s="111">
        <f t="shared" si="356"/>
        <v>0</v>
      </c>
      <c r="J338" s="111">
        <f t="shared" si="356"/>
        <v>0</v>
      </c>
      <c r="K338" s="111">
        <f t="shared" si="356"/>
        <v>0</v>
      </c>
      <c r="L338" s="292"/>
      <c r="M338" s="111">
        <f t="shared" ref="M338:AF338" si="357">SUM(M339:M340)</f>
        <v>0</v>
      </c>
      <c r="N338" s="111">
        <f t="shared" si="357"/>
        <v>0</v>
      </c>
      <c r="O338" s="111">
        <f t="shared" si="357"/>
        <v>0</v>
      </c>
      <c r="P338" s="111">
        <f t="shared" si="357"/>
        <v>0</v>
      </c>
      <c r="Q338" s="111">
        <f t="shared" si="357"/>
        <v>0</v>
      </c>
      <c r="R338" s="111">
        <f t="shared" si="357"/>
        <v>0</v>
      </c>
      <c r="S338" s="111">
        <f t="shared" si="357"/>
        <v>0</v>
      </c>
      <c r="T338" s="111">
        <f t="shared" si="357"/>
        <v>0</v>
      </c>
      <c r="U338" s="111">
        <f t="shared" si="357"/>
        <v>0</v>
      </c>
      <c r="V338" s="111">
        <f t="shared" si="357"/>
        <v>0</v>
      </c>
      <c r="W338" s="111">
        <f t="shared" si="357"/>
        <v>0</v>
      </c>
      <c r="X338" s="111">
        <f t="shared" si="357"/>
        <v>0</v>
      </c>
      <c r="Y338" s="111">
        <f t="shared" si="357"/>
        <v>0</v>
      </c>
      <c r="Z338" s="111">
        <f t="shared" si="357"/>
        <v>0</v>
      </c>
      <c r="AA338" s="111">
        <f t="shared" si="357"/>
        <v>0</v>
      </c>
      <c r="AB338" s="111">
        <f t="shared" si="357"/>
        <v>0</v>
      </c>
      <c r="AC338" s="111">
        <f t="shared" si="357"/>
        <v>0</v>
      </c>
      <c r="AD338" s="111">
        <f t="shared" si="357"/>
        <v>0</v>
      </c>
      <c r="AE338" s="111">
        <f t="shared" si="357"/>
        <v>0</v>
      </c>
      <c r="AF338" s="111">
        <f t="shared" si="357"/>
        <v>0</v>
      </c>
      <c r="AG338" s="297"/>
      <c r="AH338" s="111">
        <f t="shared" ref="AH338:BA338" si="358">SUM(AH339:AH340)</f>
        <v>0</v>
      </c>
      <c r="AI338" s="111">
        <f t="shared" si="358"/>
        <v>0</v>
      </c>
      <c r="AJ338" s="111">
        <f t="shared" si="358"/>
        <v>0</v>
      </c>
      <c r="AK338" s="111">
        <f t="shared" si="358"/>
        <v>0</v>
      </c>
      <c r="AL338" s="111">
        <f t="shared" si="358"/>
        <v>0</v>
      </c>
      <c r="AM338" s="111">
        <f t="shared" si="358"/>
        <v>0</v>
      </c>
      <c r="AN338" s="111">
        <f t="shared" si="358"/>
        <v>0</v>
      </c>
      <c r="AO338" s="111">
        <f t="shared" si="358"/>
        <v>0</v>
      </c>
      <c r="AP338" s="111">
        <f t="shared" si="358"/>
        <v>0</v>
      </c>
      <c r="AQ338" s="111">
        <f t="shared" si="358"/>
        <v>0</v>
      </c>
      <c r="AR338" s="111">
        <f t="shared" si="358"/>
        <v>0</v>
      </c>
      <c r="AS338" s="111">
        <f t="shared" si="358"/>
        <v>0</v>
      </c>
      <c r="AT338" s="111">
        <f t="shared" si="358"/>
        <v>0</v>
      </c>
      <c r="AU338" s="111">
        <f t="shared" si="358"/>
        <v>0</v>
      </c>
      <c r="AV338" s="111">
        <f t="shared" si="358"/>
        <v>0</v>
      </c>
      <c r="AW338" s="111">
        <f t="shared" si="358"/>
        <v>0</v>
      </c>
      <c r="AX338" s="111">
        <f t="shared" si="358"/>
        <v>0</v>
      </c>
      <c r="AY338" s="111">
        <f t="shared" si="358"/>
        <v>0</v>
      </c>
      <c r="AZ338" s="111">
        <f t="shared" si="358"/>
        <v>0</v>
      </c>
      <c r="BA338" s="111">
        <f t="shared" si="358"/>
        <v>0</v>
      </c>
      <c r="BB338" s="105" t="s">
        <v>212</v>
      </c>
      <c r="BC338" s="110"/>
      <c r="BD338" s="110"/>
      <c r="BE338" s="90">
        <v>2016</v>
      </c>
      <c r="BF338" s="109"/>
      <c r="BG338" s="109"/>
    </row>
    <row r="339" spans="1:59" s="108" customFormat="1" ht="22.2" customHeight="1">
      <c r="A339" s="418" t="s">
        <v>126</v>
      </c>
      <c r="B339" s="112"/>
      <c r="C339" s="111"/>
      <c r="D339" s="111">
        <f t="shared" si="355"/>
        <v>0</v>
      </c>
      <c r="E339" s="111"/>
      <c r="F339" s="111"/>
      <c r="G339" s="111"/>
      <c r="H339" s="111"/>
      <c r="I339" s="111"/>
      <c r="J339" s="111"/>
      <c r="K339" s="111"/>
      <c r="L339" s="292"/>
      <c r="M339" s="111"/>
      <c r="N339" s="111"/>
      <c r="O339" s="111"/>
      <c r="P339" s="111"/>
      <c r="Q339" s="111"/>
      <c r="R339" s="111"/>
      <c r="S339" s="111"/>
      <c r="T339" s="111"/>
      <c r="U339" s="111"/>
      <c r="V339" s="111"/>
      <c r="W339" s="111"/>
      <c r="X339" s="111"/>
      <c r="Y339" s="111"/>
      <c r="Z339" s="111"/>
      <c r="AA339" s="111"/>
      <c r="AB339" s="111"/>
      <c r="AC339" s="111"/>
      <c r="AD339" s="111"/>
      <c r="AE339" s="111"/>
      <c r="AF339" s="111"/>
      <c r="AG339" s="297"/>
      <c r="AH339" s="111"/>
      <c r="AI339" s="111"/>
      <c r="AJ339" s="111"/>
      <c r="AK339" s="111"/>
      <c r="AL339" s="111"/>
      <c r="AM339" s="111"/>
      <c r="AN339" s="111"/>
      <c r="AO339" s="111"/>
      <c r="AP339" s="111"/>
      <c r="AQ339" s="111"/>
      <c r="AR339" s="111"/>
      <c r="AS339" s="111"/>
      <c r="AT339" s="111"/>
      <c r="AU339" s="111"/>
      <c r="AV339" s="111"/>
      <c r="AW339" s="111"/>
      <c r="AX339" s="111"/>
      <c r="AY339" s="111"/>
      <c r="AZ339" s="111"/>
      <c r="BA339" s="111"/>
      <c r="BB339" s="105" t="s">
        <v>212</v>
      </c>
      <c r="BC339" s="110"/>
      <c r="BD339" s="110"/>
      <c r="BE339" s="90">
        <v>2016</v>
      </c>
      <c r="BF339" s="109"/>
      <c r="BG339" s="109"/>
    </row>
    <row r="340" spans="1:59" s="103" customFormat="1" ht="22.2" customHeight="1">
      <c r="A340" s="419" t="s">
        <v>126</v>
      </c>
      <c r="B340" s="107"/>
      <c r="C340" s="106"/>
      <c r="D340" s="106">
        <f t="shared" si="355"/>
        <v>0</v>
      </c>
      <c r="E340" s="106"/>
      <c r="F340" s="106"/>
      <c r="G340" s="106"/>
      <c r="H340" s="106"/>
      <c r="I340" s="106"/>
      <c r="J340" s="106"/>
      <c r="K340" s="106"/>
      <c r="L340" s="292"/>
      <c r="M340" s="106"/>
      <c r="N340" s="106"/>
      <c r="O340" s="106"/>
      <c r="P340" s="106"/>
      <c r="Q340" s="106"/>
      <c r="R340" s="106"/>
      <c r="S340" s="106"/>
      <c r="T340" s="106"/>
      <c r="U340" s="106"/>
      <c r="V340" s="106"/>
      <c r="W340" s="106"/>
      <c r="X340" s="106"/>
      <c r="Y340" s="106"/>
      <c r="Z340" s="106"/>
      <c r="AA340" s="106"/>
      <c r="AB340" s="106"/>
      <c r="AC340" s="106"/>
      <c r="AD340" s="106"/>
      <c r="AE340" s="106"/>
      <c r="AF340" s="106"/>
      <c r="AG340" s="297"/>
      <c r="AH340" s="106"/>
      <c r="AI340" s="106"/>
      <c r="AJ340" s="106"/>
      <c r="AK340" s="106"/>
      <c r="AL340" s="106"/>
      <c r="AM340" s="106"/>
      <c r="AN340" s="106"/>
      <c r="AO340" s="106"/>
      <c r="AP340" s="106"/>
      <c r="AQ340" s="106"/>
      <c r="AR340" s="106"/>
      <c r="AS340" s="106"/>
      <c r="AT340" s="106"/>
      <c r="AU340" s="106"/>
      <c r="AV340" s="106"/>
      <c r="AW340" s="106"/>
      <c r="AX340" s="106"/>
      <c r="AY340" s="106"/>
      <c r="AZ340" s="106"/>
      <c r="BA340" s="106"/>
      <c r="BB340" s="105" t="s">
        <v>212</v>
      </c>
      <c r="BC340" s="104"/>
      <c r="BD340" s="104"/>
      <c r="BE340" s="90">
        <v>2016</v>
      </c>
      <c r="BF340" s="101"/>
      <c r="BG340" s="101"/>
    </row>
    <row r="341" spans="1:59" s="103" customFormat="1" ht="22.2" customHeight="1">
      <c r="A341" s="419" t="s">
        <v>126</v>
      </c>
      <c r="B341" s="107" t="s">
        <v>282</v>
      </c>
      <c r="C341" s="106"/>
      <c r="D341" s="106">
        <f t="shared" si="355"/>
        <v>0</v>
      </c>
      <c r="E341" s="106">
        <f t="shared" ref="E341:K341" si="359">SUM(E342:E343)</f>
        <v>0</v>
      </c>
      <c r="F341" s="106">
        <f t="shared" si="359"/>
        <v>0</v>
      </c>
      <c r="G341" s="106">
        <f t="shared" si="359"/>
        <v>0</v>
      </c>
      <c r="H341" s="106">
        <f t="shared" si="359"/>
        <v>0</v>
      </c>
      <c r="I341" s="106">
        <f t="shared" si="359"/>
        <v>0</v>
      </c>
      <c r="J341" s="106">
        <f t="shared" si="359"/>
        <v>0</v>
      </c>
      <c r="K341" s="106">
        <f t="shared" si="359"/>
        <v>0</v>
      </c>
      <c r="L341" s="292"/>
      <c r="M341" s="106">
        <f t="shared" ref="M341:AF341" si="360">SUM(M342:M343)</f>
        <v>0</v>
      </c>
      <c r="N341" s="106">
        <f t="shared" si="360"/>
        <v>0</v>
      </c>
      <c r="O341" s="106">
        <f t="shared" si="360"/>
        <v>0</v>
      </c>
      <c r="P341" s="106">
        <f t="shared" si="360"/>
        <v>0</v>
      </c>
      <c r="Q341" s="106">
        <f t="shared" si="360"/>
        <v>0</v>
      </c>
      <c r="R341" s="106">
        <f t="shared" si="360"/>
        <v>0</v>
      </c>
      <c r="S341" s="106">
        <f t="shared" si="360"/>
        <v>0</v>
      </c>
      <c r="T341" s="106">
        <f t="shared" si="360"/>
        <v>0</v>
      </c>
      <c r="U341" s="106">
        <f t="shared" si="360"/>
        <v>0</v>
      </c>
      <c r="V341" s="106">
        <f t="shared" si="360"/>
        <v>0</v>
      </c>
      <c r="W341" s="106">
        <f t="shared" si="360"/>
        <v>0</v>
      </c>
      <c r="X341" s="106">
        <f t="shared" si="360"/>
        <v>0</v>
      </c>
      <c r="Y341" s="106">
        <f t="shared" si="360"/>
        <v>0</v>
      </c>
      <c r="Z341" s="106">
        <f t="shared" si="360"/>
        <v>0</v>
      </c>
      <c r="AA341" s="106">
        <f t="shared" si="360"/>
        <v>0</v>
      </c>
      <c r="AB341" s="106">
        <f t="shared" si="360"/>
        <v>0</v>
      </c>
      <c r="AC341" s="106">
        <f t="shared" si="360"/>
        <v>0</v>
      </c>
      <c r="AD341" s="106">
        <f t="shared" si="360"/>
        <v>0</v>
      </c>
      <c r="AE341" s="106">
        <f t="shared" si="360"/>
        <v>0</v>
      </c>
      <c r="AF341" s="106">
        <f t="shared" si="360"/>
        <v>0</v>
      </c>
      <c r="AG341" s="297"/>
      <c r="AH341" s="106">
        <f t="shared" ref="AH341:BA341" si="361">SUM(AH342:AH343)</f>
        <v>0</v>
      </c>
      <c r="AI341" s="106">
        <f t="shared" si="361"/>
        <v>0</v>
      </c>
      <c r="AJ341" s="106">
        <f t="shared" si="361"/>
        <v>0</v>
      </c>
      <c r="AK341" s="106">
        <f t="shared" si="361"/>
        <v>0</v>
      </c>
      <c r="AL341" s="106">
        <f t="shared" si="361"/>
        <v>0</v>
      </c>
      <c r="AM341" s="106">
        <f t="shared" si="361"/>
        <v>0</v>
      </c>
      <c r="AN341" s="106">
        <f t="shared" si="361"/>
        <v>0</v>
      </c>
      <c r="AO341" s="106">
        <f t="shared" si="361"/>
        <v>0</v>
      </c>
      <c r="AP341" s="106">
        <f t="shared" si="361"/>
        <v>0</v>
      </c>
      <c r="AQ341" s="106">
        <f t="shared" si="361"/>
        <v>0</v>
      </c>
      <c r="AR341" s="106">
        <f t="shared" si="361"/>
        <v>0</v>
      </c>
      <c r="AS341" s="106">
        <f t="shared" si="361"/>
        <v>0</v>
      </c>
      <c r="AT341" s="106">
        <f t="shared" si="361"/>
        <v>0</v>
      </c>
      <c r="AU341" s="106">
        <f t="shared" si="361"/>
        <v>0</v>
      </c>
      <c r="AV341" s="106">
        <f t="shared" si="361"/>
        <v>0</v>
      </c>
      <c r="AW341" s="106">
        <f t="shared" si="361"/>
        <v>0</v>
      </c>
      <c r="AX341" s="106">
        <f t="shared" si="361"/>
        <v>0</v>
      </c>
      <c r="AY341" s="106">
        <f t="shared" si="361"/>
        <v>0</v>
      </c>
      <c r="AZ341" s="106">
        <f t="shared" si="361"/>
        <v>0</v>
      </c>
      <c r="BA341" s="106">
        <f t="shared" si="361"/>
        <v>0</v>
      </c>
      <c r="BB341" s="105" t="s">
        <v>212</v>
      </c>
      <c r="BC341" s="104"/>
      <c r="BD341" s="104"/>
      <c r="BE341" s="90">
        <v>2016</v>
      </c>
      <c r="BF341" s="101"/>
      <c r="BG341" s="101"/>
    </row>
    <row r="342" spans="1:59" s="108" customFormat="1" ht="22.2" customHeight="1">
      <c r="A342" s="418" t="s">
        <v>126</v>
      </c>
      <c r="B342" s="112"/>
      <c r="C342" s="111"/>
      <c r="D342" s="111">
        <f t="shared" si="355"/>
        <v>0</v>
      </c>
      <c r="E342" s="111"/>
      <c r="F342" s="111"/>
      <c r="G342" s="111"/>
      <c r="H342" s="111"/>
      <c r="I342" s="111"/>
      <c r="J342" s="111"/>
      <c r="K342" s="111"/>
      <c r="L342" s="292"/>
      <c r="M342" s="111"/>
      <c r="N342" s="111"/>
      <c r="O342" s="111"/>
      <c r="P342" s="111"/>
      <c r="Q342" s="111"/>
      <c r="R342" s="111"/>
      <c r="S342" s="111"/>
      <c r="T342" s="111"/>
      <c r="U342" s="111"/>
      <c r="V342" s="111"/>
      <c r="W342" s="111"/>
      <c r="X342" s="111"/>
      <c r="Y342" s="111"/>
      <c r="Z342" s="111"/>
      <c r="AA342" s="111"/>
      <c r="AB342" s="111"/>
      <c r="AC342" s="111"/>
      <c r="AD342" s="111"/>
      <c r="AE342" s="111"/>
      <c r="AF342" s="111"/>
      <c r="AG342" s="297"/>
      <c r="AH342" s="111"/>
      <c r="AI342" s="111"/>
      <c r="AJ342" s="111"/>
      <c r="AK342" s="111"/>
      <c r="AL342" s="111"/>
      <c r="AM342" s="111"/>
      <c r="AN342" s="111"/>
      <c r="AO342" s="111"/>
      <c r="AP342" s="111"/>
      <c r="AQ342" s="111"/>
      <c r="AR342" s="111"/>
      <c r="AS342" s="111"/>
      <c r="AT342" s="111"/>
      <c r="AU342" s="111"/>
      <c r="AV342" s="111"/>
      <c r="AW342" s="111"/>
      <c r="AX342" s="111"/>
      <c r="AY342" s="111"/>
      <c r="AZ342" s="111"/>
      <c r="BA342" s="111"/>
      <c r="BB342" s="105" t="s">
        <v>212</v>
      </c>
      <c r="BC342" s="110"/>
      <c r="BD342" s="110"/>
      <c r="BE342" s="90">
        <v>2016</v>
      </c>
      <c r="BF342" s="109"/>
      <c r="BG342" s="109"/>
    </row>
    <row r="343" spans="1:59" s="103" customFormat="1" ht="22.2" customHeight="1">
      <c r="A343" s="419" t="s">
        <v>126</v>
      </c>
      <c r="B343" s="107"/>
      <c r="C343" s="106"/>
      <c r="D343" s="106">
        <f t="shared" si="355"/>
        <v>0</v>
      </c>
      <c r="E343" s="106"/>
      <c r="F343" s="106"/>
      <c r="G343" s="106"/>
      <c r="H343" s="106"/>
      <c r="I343" s="106"/>
      <c r="J343" s="106"/>
      <c r="K343" s="106"/>
      <c r="L343" s="292"/>
      <c r="M343" s="106"/>
      <c r="N343" s="106"/>
      <c r="O343" s="106"/>
      <c r="P343" s="106"/>
      <c r="Q343" s="106"/>
      <c r="R343" s="106"/>
      <c r="S343" s="106"/>
      <c r="T343" s="106"/>
      <c r="U343" s="106"/>
      <c r="V343" s="106"/>
      <c r="W343" s="106"/>
      <c r="X343" s="106"/>
      <c r="Y343" s="106"/>
      <c r="Z343" s="106"/>
      <c r="AA343" s="106"/>
      <c r="AB343" s="106"/>
      <c r="AC343" s="106"/>
      <c r="AD343" s="106"/>
      <c r="AE343" s="106"/>
      <c r="AF343" s="106"/>
      <c r="AG343" s="297"/>
      <c r="AH343" s="106"/>
      <c r="AI343" s="106"/>
      <c r="AJ343" s="106"/>
      <c r="AK343" s="106"/>
      <c r="AL343" s="106"/>
      <c r="AM343" s="106"/>
      <c r="AN343" s="106"/>
      <c r="AO343" s="106"/>
      <c r="AP343" s="106"/>
      <c r="AQ343" s="106"/>
      <c r="AR343" s="106"/>
      <c r="AS343" s="106"/>
      <c r="AT343" s="106"/>
      <c r="AU343" s="106"/>
      <c r="AV343" s="106"/>
      <c r="AW343" s="106"/>
      <c r="AX343" s="106"/>
      <c r="AY343" s="106"/>
      <c r="AZ343" s="106"/>
      <c r="BA343" s="106"/>
      <c r="BB343" s="105" t="s">
        <v>212</v>
      </c>
      <c r="BC343" s="104"/>
      <c r="BD343" s="104"/>
      <c r="BE343" s="90">
        <v>2016</v>
      </c>
      <c r="BF343" s="101"/>
      <c r="BG343" s="101"/>
    </row>
    <row r="344" spans="1:59" s="113" customFormat="1" ht="22.2" customHeight="1">
      <c r="A344" s="419" t="s">
        <v>129</v>
      </c>
      <c r="B344" s="262" t="s">
        <v>261</v>
      </c>
      <c r="C344" s="106">
        <f>SUM(C345,C348)</f>
        <v>0</v>
      </c>
      <c r="D344" s="106">
        <f>SUM(D345+D348)</f>
        <v>0</v>
      </c>
      <c r="E344" s="106">
        <f t="shared" ref="E344:K344" si="362">SUM(E345,E348)</f>
        <v>0</v>
      </c>
      <c r="F344" s="106">
        <f t="shared" si="362"/>
        <v>0</v>
      </c>
      <c r="G344" s="106">
        <f t="shared" si="362"/>
        <v>0</v>
      </c>
      <c r="H344" s="106">
        <f t="shared" si="362"/>
        <v>0</v>
      </c>
      <c r="I344" s="106">
        <f t="shared" si="362"/>
        <v>0</v>
      </c>
      <c r="J344" s="106">
        <f t="shared" si="362"/>
        <v>0</v>
      </c>
      <c r="K344" s="106">
        <f t="shared" si="362"/>
        <v>0</v>
      </c>
      <c r="L344" s="292"/>
      <c r="M344" s="106">
        <f t="shared" ref="M344:AF344" si="363">SUM(M345,M348)</f>
        <v>0</v>
      </c>
      <c r="N344" s="106">
        <f t="shared" si="363"/>
        <v>0</v>
      </c>
      <c r="O344" s="106">
        <f t="shared" si="363"/>
        <v>0</v>
      </c>
      <c r="P344" s="106">
        <f t="shared" si="363"/>
        <v>0</v>
      </c>
      <c r="Q344" s="106">
        <f t="shared" si="363"/>
        <v>0</v>
      </c>
      <c r="R344" s="106">
        <f t="shared" si="363"/>
        <v>0</v>
      </c>
      <c r="S344" s="106">
        <f t="shared" si="363"/>
        <v>0</v>
      </c>
      <c r="T344" s="106">
        <f t="shared" si="363"/>
        <v>0</v>
      </c>
      <c r="U344" s="106">
        <f t="shared" si="363"/>
        <v>0</v>
      </c>
      <c r="V344" s="106">
        <f t="shared" si="363"/>
        <v>0</v>
      </c>
      <c r="W344" s="106">
        <f t="shared" si="363"/>
        <v>0</v>
      </c>
      <c r="X344" s="106">
        <f t="shared" si="363"/>
        <v>0</v>
      </c>
      <c r="Y344" s="106">
        <f t="shared" si="363"/>
        <v>0</v>
      </c>
      <c r="Z344" s="106">
        <f t="shared" si="363"/>
        <v>0</v>
      </c>
      <c r="AA344" s="106">
        <f t="shared" si="363"/>
        <v>0</v>
      </c>
      <c r="AB344" s="106">
        <f t="shared" si="363"/>
        <v>0</v>
      </c>
      <c r="AC344" s="106">
        <f t="shared" si="363"/>
        <v>0</v>
      </c>
      <c r="AD344" s="106">
        <f t="shared" si="363"/>
        <v>0</v>
      </c>
      <c r="AE344" s="106">
        <f t="shared" si="363"/>
        <v>0</v>
      </c>
      <c r="AF344" s="106">
        <f t="shared" si="363"/>
        <v>0</v>
      </c>
      <c r="AG344" s="297"/>
      <c r="AH344" s="106">
        <f t="shared" ref="AH344:BA344" si="364">SUM(AH345,AH348)</f>
        <v>0</v>
      </c>
      <c r="AI344" s="106">
        <f t="shared" si="364"/>
        <v>0</v>
      </c>
      <c r="AJ344" s="106">
        <f t="shared" si="364"/>
        <v>0</v>
      </c>
      <c r="AK344" s="106">
        <f t="shared" si="364"/>
        <v>0</v>
      </c>
      <c r="AL344" s="106">
        <f t="shared" si="364"/>
        <v>0</v>
      </c>
      <c r="AM344" s="106">
        <f t="shared" si="364"/>
        <v>0</v>
      </c>
      <c r="AN344" s="106">
        <f t="shared" si="364"/>
        <v>0</v>
      </c>
      <c r="AO344" s="106">
        <f t="shared" si="364"/>
        <v>0</v>
      </c>
      <c r="AP344" s="106">
        <f t="shared" si="364"/>
        <v>0</v>
      </c>
      <c r="AQ344" s="106">
        <f t="shared" si="364"/>
        <v>0</v>
      </c>
      <c r="AR344" s="106">
        <f t="shared" si="364"/>
        <v>0</v>
      </c>
      <c r="AS344" s="106">
        <f t="shared" si="364"/>
        <v>0</v>
      </c>
      <c r="AT344" s="106">
        <f t="shared" si="364"/>
        <v>0</v>
      </c>
      <c r="AU344" s="106">
        <f t="shared" si="364"/>
        <v>0</v>
      </c>
      <c r="AV344" s="106">
        <f t="shared" si="364"/>
        <v>0</v>
      </c>
      <c r="AW344" s="106">
        <f t="shared" si="364"/>
        <v>0</v>
      </c>
      <c r="AX344" s="106">
        <f t="shared" si="364"/>
        <v>0</v>
      </c>
      <c r="AY344" s="106">
        <f t="shared" si="364"/>
        <v>0</v>
      </c>
      <c r="AZ344" s="106">
        <f t="shared" si="364"/>
        <v>0</v>
      </c>
      <c r="BA344" s="106">
        <f t="shared" si="364"/>
        <v>0</v>
      </c>
      <c r="BB344" s="105" t="s">
        <v>212</v>
      </c>
      <c r="BC344" s="104"/>
      <c r="BD344" s="104"/>
      <c r="BE344" s="90">
        <v>2016</v>
      </c>
      <c r="BF344" s="101"/>
      <c r="BG344" s="101"/>
    </row>
    <row r="345" spans="1:59" s="108" customFormat="1" ht="22.2" customHeight="1">
      <c r="A345" s="418" t="s">
        <v>129</v>
      </c>
      <c r="B345" s="112" t="s">
        <v>281</v>
      </c>
      <c r="C345" s="111"/>
      <c r="D345" s="111">
        <f t="shared" ref="D345:D350" si="365">SUM(E345:BA345)</f>
        <v>0</v>
      </c>
      <c r="E345" s="111">
        <f t="shared" ref="E345:K345" si="366">SUM(E346:E347)</f>
        <v>0</v>
      </c>
      <c r="F345" s="111">
        <f t="shared" si="366"/>
        <v>0</v>
      </c>
      <c r="G345" s="111">
        <f t="shared" si="366"/>
        <v>0</v>
      </c>
      <c r="H345" s="111">
        <f t="shared" si="366"/>
        <v>0</v>
      </c>
      <c r="I345" s="111">
        <f t="shared" si="366"/>
        <v>0</v>
      </c>
      <c r="J345" s="111">
        <f t="shared" si="366"/>
        <v>0</v>
      </c>
      <c r="K345" s="111">
        <f t="shared" si="366"/>
        <v>0</v>
      </c>
      <c r="L345" s="292"/>
      <c r="M345" s="111">
        <f t="shared" ref="M345:AF345" si="367">SUM(M346:M347)</f>
        <v>0</v>
      </c>
      <c r="N345" s="111">
        <f t="shared" si="367"/>
        <v>0</v>
      </c>
      <c r="O345" s="111">
        <f t="shared" si="367"/>
        <v>0</v>
      </c>
      <c r="P345" s="111">
        <f t="shared" si="367"/>
        <v>0</v>
      </c>
      <c r="Q345" s="111">
        <f t="shared" si="367"/>
        <v>0</v>
      </c>
      <c r="R345" s="111">
        <f t="shared" si="367"/>
        <v>0</v>
      </c>
      <c r="S345" s="111">
        <f t="shared" si="367"/>
        <v>0</v>
      </c>
      <c r="T345" s="111">
        <f t="shared" si="367"/>
        <v>0</v>
      </c>
      <c r="U345" s="111">
        <f t="shared" si="367"/>
        <v>0</v>
      </c>
      <c r="V345" s="111">
        <f t="shared" si="367"/>
        <v>0</v>
      </c>
      <c r="W345" s="111">
        <f t="shared" si="367"/>
        <v>0</v>
      </c>
      <c r="X345" s="111">
        <f t="shared" si="367"/>
        <v>0</v>
      </c>
      <c r="Y345" s="111">
        <f t="shared" si="367"/>
        <v>0</v>
      </c>
      <c r="Z345" s="111">
        <f t="shared" si="367"/>
        <v>0</v>
      </c>
      <c r="AA345" s="111">
        <f t="shared" si="367"/>
        <v>0</v>
      </c>
      <c r="AB345" s="111">
        <f t="shared" si="367"/>
        <v>0</v>
      </c>
      <c r="AC345" s="111">
        <f t="shared" si="367"/>
        <v>0</v>
      </c>
      <c r="AD345" s="111">
        <f t="shared" si="367"/>
        <v>0</v>
      </c>
      <c r="AE345" s="111">
        <f t="shared" si="367"/>
        <v>0</v>
      </c>
      <c r="AF345" s="111">
        <f t="shared" si="367"/>
        <v>0</v>
      </c>
      <c r="AG345" s="297"/>
      <c r="AH345" s="111">
        <f t="shared" ref="AH345:BA345" si="368">SUM(AH346:AH347)</f>
        <v>0</v>
      </c>
      <c r="AI345" s="111">
        <f t="shared" si="368"/>
        <v>0</v>
      </c>
      <c r="AJ345" s="111">
        <f t="shared" si="368"/>
        <v>0</v>
      </c>
      <c r="AK345" s="111">
        <f t="shared" si="368"/>
        <v>0</v>
      </c>
      <c r="AL345" s="111">
        <f t="shared" si="368"/>
        <v>0</v>
      </c>
      <c r="AM345" s="111">
        <f t="shared" si="368"/>
        <v>0</v>
      </c>
      <c r="AN345" s="111">
        <f t="shared" si="368"/>
        <v>0</v>
      </c>
      <c r="AO345" s="111">
        <f t="shared" si="368"/>
        <v>0</v>
      </c>
      <c r="AP345" s="111">
        <f t="shared" si="368"/>
        <v>0</v>
      </c>
      <c r="AQ345" s="111">
        <f t="shared" si="368"/>
        <v>0</v>
      </c>
      <c r="AR345" s="111">
        <f t="shared" si="368"/>
        <v>0</v>
      </c>
      <c r="AS345" s="111">
        <f t="shared" si="368"/>
        <v>0</v>
      </c>
      <c r="AT345" s="111">
        <f t="shared" si="368"/>
        <v>0</v>
      </c>
      <c r="AU345" s="111">
        <f t="shared" si="368"/>
        <v>0</v>
      </c>
      <c r="AV345" s="111">
        <f t="shared" si="368"/>
        <v>0</v>
      </c>
      <c r="AW345" s="111">
        <f t="shared" si="368"/>
        <v>0</v>
      </c>
      <c r="AX345" s="111">
        <f t="shared" si="368"/>
        <v>0</v>
      </c>
      <c r="AY345" s="111">
        <f t="shared" si="368"/>
        <v>0</v>
      </c>
      <c r="AZ345" s="111">
        <f t="shared" si="368"/>
        <v>0</v>
      </c>
      <c r="BA345" s="111">
        <f t="shared" si="368"/>
        <v>0</v>
      </c>
      <c r="BB345" s="105" t="s">
        <v>212</v>
      </c>
      <c r="BC345" s="110"/>
      <c r="BD345" s="110"/>
      <c r="BE345" s="90">
        <v>2016</v>
      </c>
      <c r="BF345" s="109"/>
      <c r="BG345" s="109"/>
    </row>
    <row r="346" spans="1:59" s="108" customFormat="1" ht="22.2" customHeight="1">
      <c r="A346" s="418" t="s">
        <v>129</v>
      </c>
      <c r="B346" s="112"/>
      <c r="C346" s="111"/>
      <c r="D346" s="111">
        <f t="shared" si="365"/>
        <v>0</v>
      </c>
      <c r="E346" s="111"/>
      <c r="F346" s="111"/>
      <c r="G346" s="111"/>
      <c r="H346" s="111"/>
      <c r="I346" s="111"/>
      <c r="J346" s="111"/>
      <c r="K346" s="111"/>
      <c r="L346" s="292"/>
      <c r="M346" s="111"/>
      <c r="N346" s="111"/>
      <c r="O346" s="111"/>
      <c r="P346" s="111"/>
      <c r="Q346" s="111"/>
      <c r="R346" s="111"/>
      <c r="S346" s="111"/>
      <c r="T346" s="111"/>
      <c r="U346" s="111"/>
      <c r="V346" s="111"/>
      <c r="W346" s="111"/>
      <c r="X346" s="111"/>
      <c r="Y346" s="111"/>
      <c r="Z346" s="111"/>
      <c r="AA346" s="111"/>
      <c r="AB346" s="111"/>
      <c r="AC346" s="111"/>
      <c r="AD346" s="111"/>
      <c r="AE346" s="111"/>
      <c r="AF346" s="111"/>
      <c r="AG346" s="297"/>
      <c r="AH346" s="111"/>
      <c r="AI346" s="111"/>
      <c r="AJ346" s="111"/>
      <c r="AK346" s="111"/>
      <c r="AL346" s="111"/>
      <c r="AM346" s="111"/>
      <c r="AN346" s="111"/>
      <c r="AO346" s="111"/>
      <c r="AP346" s="111"/>
      <c r="AQ346" s="111"/>
      <c r="AR346" s="111"/>
      <c r="AS346" s="111"/>
      <c r="AT346" s="111"/>
      <c r="AU346" s="111"/>
      <c r="AV346" s="111"/>
      <c r="AW346" s="111"/>
      <c r="AX346" s="111"/>
      <c r="AY346" s="111"/>
      <c r="AZ346" s="111"/>
      <c r="BA346" s="111"/>
      <c r="BB346" s="105" t="s">
        <v>212</v>
      </c>
      <c r="BC346" s="110"/>
      <c r="BD346" s="110"/>
      <c r="BE346" s="90">
        <v>2016</v>
      </c>
      <c r="BF346" s="109"/>
      <c r="BG346" s="109"/>
    </row>
    <row r="347" spans="1:59" s="103" customFormat="1" ht="22.2" customHeight="1">
      <c r="A347" s="419" t="s">
        <v>129</v>
      </c>
      <c r="B347" s="107"/>
      <c r="C347" s="106"/>
      <c r="D347" s="106">
        <f t="shared" si="365"/>
        <v>0</v>
      </c>
      <c r="E347" s="106"/>
      <c r="F347" s="106"/>
      <c r="G347" s="106"/>
      <c r="H347" s="106"/>
      <c r="I347" s="106"/>
      <c r="J347" s="106"/>
      <c r="K347" s="106"/>
      <c r="L347" s="292"/>
      <c r="M347" s="106"/>
      <c r="N347" s="106"/>
      <c r="O347" s="106"/>
      <c r="P347" s="106"/>
      <c r="Q347" s="106"/>
      <c r="R347" s="106"/>
      <c r="S347" s="106"/>
      <c r="T347" s="106"/>
      <c r="U347" s="106"/>
      <c r="V347" s="106"/>
      <c r="W347" s="106"/>
      <c r="X347" s="106"/>
      <c r="Y347" s="106"/>
      <c r="Z347" s="106"/>
      <c r="AA347" s="106"/>
      <c r="AB347" s="106"/>
      <c r="AC347" s="106"/>
      <c r="AD347" s="106"/>
      <c r="AE347" s="106"/>
      <c r="AF347" s="106"/>
      <c r="AG347" s="297"/>
      <c r="AH347" s="106"/>
      <c r="AI347" s="106"/>
      <c r="AJ347" s="106"/>
      <c r="AK347" s="106"/>
      <c r="AL347" s="106"/>
      <c r="AM347" s="106"/>
      <c r="AN347" s="106"/>
      <c r="AO347" s="106"/>
      <c r="AP347" s="106"/>
      <c r="AQ347" s="106"/>
      <c r="AR347" s="106"/>
      <c r="AS347" s="106"/>
      <c r="AT347" s="106"/>
      <c r="AU347" s="106"/>
      <c r="AV347" s="106"/>
      <c r="AW347" s="106"/>
      <c r="AX347" s="106"/>
      <c r="AY347" s="106"/>
      <c r="AZ347" s="106"/>
      <c r="BA347" s="106"/>
      <c r="BB347" s="105" t="s">
        <v>212</v>
      </c>
      <c r="BC347" s="104"/>
      <c r="BD347" s="104"/>
      <c r="BE347" s="90">
        <v>2016</v>
      </c>
      <c r="BF347" s="101"/>
      <c r="BG347" s="101"/>
    </row>
    <row r="348" spans="1:59" s="103" customFormat="1" ht="22.2" customHeight="1">
      <c r="A348" s="419" t="s">
        <v>129</v>
      </c>
      <c r="B348" s="107" t="s">
        <v>282</v>
      </c>
      <c r="C348" s="106"/>
      <c r="D348" s="106">
        <f t="shared" si="365"/>
        <v>0</v>
      </c>
      <c r="E348" s="106">
        <f t="shared" ref="E348:K348" si="369">SUM(E349:E350)</f>
        <v>0</v>
      </c>
      <c r="F348" s="106">
        <f t="shared" si="369"/>
        <v>0</v>
      </c>
      <c r="G348" s="106">
        <f t="shared" si="369"/>
        <v>0</v>
      </c>
      <c r="H348" s="106">
        <f t="shared" si="369"/>
        <v>0</v>
      </c>
      <c r="I348" s="106">
        <f t="shared" si="369"/>
        <v>0</v>
      </c>
      <c r="J348" s="106">
        <f t="shared" si="369"/>
        <v>0</v>
      </c>
      <c r="K348" s="106">
        <f t="shared" si="369"/>
        <v>0</v>
      </c>
      <c r="L348" s="292"/>
      <c r="M348" s="106">
        <f t="shared" ref="M348:AF348" si="370">SUM(M349:M350)</f>
        <v>0</v>
      </c>
      <c r="N348" s="106">
        <f t="shared" si="370"/>
        <v>0</v>
      </c>
      <c r="O348" s="106">
        <f t="shared" si="370"/>
        <v>0</v>
      </c>
      <c r="P348" s="106">
        <f t="shared" si="370"/>
        <v>0</v>
      </c>
      <c r="Q348" s="106">
        <f t="shared" si="370"/>
        <v>0</v>
      </c>
      <c r="R348" s="106">
        <f t="shared" si="370"/>
        <v>0</v>
      </c>
      <c r="S348" s="106">
        <f t="shared" si="370"/>
        <v>0</v>
      </c>
      <c r="T348" s="106">
        <f t="shared" si="370"/>
        <v>0</v>
      </c>
      <c r="U348" s="106">
        <f t="shared" si="370"/>
        <v>0</v>
      </c>
      <c r="V348" s="106">
        <f t="shared" si="370"/>
        <v>0</v>
      </c>
      <c r="W348" s="106">
        <f t="shared" si="370"/>
        <v>0</v>
      </c>
      <c r="X348" s="106">
        <f t="shared" si="370"/>
        <v>0</v>
      </c>
      <c r="Y348" s="106">
        <f t="shared" si="370"/>
        <v>0</v>
      </c>
      <c r="Z348" s="106">
        <f t="shared" si="370"/>
        <v>0</v>
      </c>
      <c r="AA348" s="106">
        <f t="shared" si="370"/>
        <v>0</v>
      </c>
      <c r="AB348" s="106">
        <f t="shared" si="370"/>
        <v>0</v>
      </c>
      <c r="AC348" s="106">
        <f t="shared" si="370"/>
        <v>0</v>
      </c>
      <c r="AD348" s="106">
        <f t="shared" si="370"/>
        <v>0</v>
      </c>
      <c r="AE348" s="106">
        <f t="shared" si="370"/>
        <v>0</v>
      </c>
      <c r="AF348" s="106">
        <f t="shared" si="370"/>
        <v>0</v>
      </c>
      <c r="AG348" s="297"/>
      <c r="AH348" s="106">
        <f t="shared" ref="AH348:BA348" si="371">SUM(AH349:AH350)</f>
        <v>0</v>
      </c>
      <c r="AI348" s="106">
        <f t="shared" si="371"/>
        <v>0</v>
      </c>
      <c r="AJ348" s="106">
        <f t="shared" si="371"/>
        <v>0</v>
      </c>
      <c r="AK348" s="106">
        <f t="shared" si="371"/>
        <v>0</v>
      </c>
      <c r="AL348" s="106">
        <f t="shared" si="371"/>
        <v>0</v>
      </c>
      <c r="AM348" s="106">
        <f t="shared" si="371"/>
        <v>0</v>
      </c>
      <c r="AN348" s="106">
        <f t="shared" si="371"/>
        <v>0</v>
      </c>
      <c r="AO348" s="106">
        <f t="shared" si="371"/>
        <v>0</v>
      </c>
      <c r="AP348" s="106">
        <f t="shared" si="371"/>
        <v>0</v>
      </c>
      <c r="AQ348" s="106">
        <f t="shared" si="371"/>
        <v>0</v>
      </c>
      <c r="AR348" s="106">
        <f t="shared" si="371"/>
        <v>0</v>
      </c>
      <c r="AS348" s="106">
        <f t="shared" si="371"/>
        <v>0</v>
      </c>
      <c r="AT348" s="106">
        <f t="shared" si="371"/>
        <v>0</v>
      </c>
      <c r="AU348" s="106">
        <f t="shared" si="371"/>
        <v>0</v>
      </c>
      <c r="AV348" s="106">
        <f t="shared" si="371"/>
        <v>0</v>
      </c>
      <c r="AW348" s="106">
        <f t="shared" si="371"/>
        <v>0</v>
      </c>
      <c r="AX348" s="106">
        <f t="shared" si="371"/>
        <v>0</v>
      </c>
      <c r="AY348" s="106">
        <f t="shared" si="371"/>
        <v>0</v>
      </c>
      <c r="AZ348" s="106">
        <f t="shared" si="371"/>
        <v>0</v>
      </c>
      <c r="BA348" s="106">
        <f t="shared" si="371"/>
        <v>0</v>
      </c>
      <c r="BB348" s="105" t="s">
        <v>212</v>
      </c>
      <c r="BC348" s="104"/>
      <c r="BD348" s="104"/>
      <c r="BE348" s="90">
        <v>2016</v>
      </c>
      <c r="BF348" s="101"/>
      <c r="BG348" s="101"/>
    </row>
    <row r="349" spans="1:59" s="108" customFormat="1" ht="22.2" customHeight="1">
      <c r="A349" s="418" t="s">
        <v>129</v>
      </c>
      <c r="B349" s="112"/>
      <c r="C349" s="111"/>
      <c r="D349" s="111">
        <f t="shared" si="365"/>
        <v>0</v>
      </c>
      <c r="E349" s="111"/>
      <c r="F349" s="111"/>
      <c r="G349" s="111"/>
      <c r="H349" s="111"/>
      <c r="I349" s="111"/>
      <c r="J349" s="111"/>
      <c r="K349" s="111"/>
      <c r="L349" s="292"/>
      <c r="M349" s="111"/>
      <c r="N349" s="111"/>
      <c r="O349" s="111"/>
      <c r="P349" s="111"/>
      <c r="Q349" s="111"/>
      <c r="R349" s="111"/>
      <c r="S349" s="111"/>
      <c r="T349" s="111"/>
      <c r="U349" s="111"/>
      <c r="V349" s="111"/>
      <c r="W349" s="111"/>
      <c r="X349" s="111"/>
      <c r="Y349" s="111"/>
      <c r="Z349" s="111"/>
      <c r="AA349" s="111"/>
      <c r="AB349" s="111"/>
      <c r="AC349" s="111"/>
      <c r="AD349" s="111"/>
      <c r="AE349" s="111"/>
      <c r="AF349" s="111"/>
      <c r="AG349" s="297"/>
      <c r="AH349" s="111"/>
      <c r="AI349" s="111"/>
      <c r="AJ349" s="111"/>
      <c r="AK349" s="111"/>
      <c r="AL349" s="111"/>
      <c r="AM349" s="111"/>
      <c r="AN349" s="111"/>
      <c r="AO349" s="111"/>
      <c r="AP349" s="111"/>
      <c r="AQ349" s="111"/>
      <c r="AR349" s="111"/>
      <c r="AS349" s="111"/>
      <c r="AT349" s="111"/>
      <c r="AU349" s="111"/>
      <c r="AV349" s="111"/>
      <c r="AW349" s="111"/>
      <c r="AX349" s="111"/>
      <c r="AY349" s="111"/>
      <c r="AZ349" s="111"/>
      <c r="BA349" s="111"/>
      <c r="BB349" s="105" t="s">
        <v>212</v>
      </c>
      <c r="BC349" s="110"/>
      <c r="BD349" s="110"/>
      <c r="BE349" s="90">
        <v>2016</v>
      </c>
      <c r="BF349" s="109"/>
      <c r="BG349" s="109"/>
    </row>
    <row r="350" spans="1:59" s="103" customFormat="1" ht="22.2" customHeight="1">
      <c r="A350" s="419" t="s">
        <v>129</v>
      </c>
      <c r="B350" s="107"/>
      <c r="C350" s="106"/>
      <c r="D350" s="106">
        <f t="shared" si="365"/>
        <v>0</v>
      </c>
      <c r="E350" s="106"/>
      <c r="F350" s="106"/>
      <c r="G350" s="106"/>
      <c r="H350" s="106"/>
      <c r="I350" s="106"/>
      <c r="J350" s="106"/>
      <c r="K350" s="106"/>
      <c r="L350" s="292"/>
      <c r="M350" s="106"/>
      <c r="N350" s="106"/>
      <c r="O350" s="106"/>
      <c r="P350" s="106"/>
      <c r="Q350" s="106"/>
      <c r="R350" s="106"/>
      <c r="S350" s="106"/>
      <c r="T350" s="106"/>
      <c r="U350" s="106"/>
      <c r="V350" s="106"/>
      <c r="W350" s="106"/>
      <c r="X350" s="106"/>
      <c r="Y350" s="106"/>
      <c r="Z350" s="106"/>
      <c r="AA350" s="106"/>
      <c r="AB350" s="106"/>
      <c r="AC350" s="106"/>
      <c r="AD350" s="106"/>
      <c r="AE350" s="106"/>
      <c r="AF350" s="106"/>
      <c r="AG350" s="297"/>
      <c r="AH350" s="106"/>
      <c r="AI350" s="106"/>
      <c r="AJ350" s="106"/>
      <c r="AK350" s="106"/>
      <c r="AL350" s="106"/>
      <c r="AM350" s="106"/>
      <c r="AN350" s="106"/>
      <c r="AO350" s="106"/>
      <c r="AP350" s="106"/>
      <c r="AQ350" s="106"/>
      <c r="AR350" s="106"/>
      <c r="AS350" s="106"/>
      <c r="AT350" s="106"/>
      <c r="AU350" s="106"/>
      <c r="AV350" s="106"/>
      <c r="AW350" s="106"/>
      <c r="AX350" s="106"/>
      <c r="AY350" s="106"/>
      <c r="AZ350" s="106"/>
      <c r="BA350" s="106"/>
      <c r="BB350" s="105" t="s">
        <v>212</v>
      </c>
      <c r="BC350" s="104"/>
      <c r="BD350" s="104"/>
      <c r="BE350" s="90">
        <v>2016</v>
      </c>
      <c r="BF350" s="101"/>
      <c r="BG350" s="101"/>
    </row>
    <row r="351" spans="1:59" s="113" customFormat="1" ht="22.2" customHeight="1">
      <c r="A351" s="419" t="s">
        <v>131</v>
      </c>
      <c r="B351" s="262" t="s">
        <v>312</v>
      </c>
      <c r="C351" s="106">
        <f>SUM(C352,C355)</f>
        <v>0</v>
      </c>
      <c r="D351" s="106">
        <f>SUM(D352+D355)</f>
        <v>0</v>
      </c>
      <c r="E351" s="106">
        <f t="shared" ref="E351:K351" si="372">SUM(E352,E355)</f>
        <v>0</v>
      </c>
      <c r="F351" s="106">
        <f t="shared" si="372"/>
        <v>0</v>
      </c>
      <c r="G351" s="106">
        <f t="shared" si="372"/>
        <v>0</v>
      </c>
      <c r="H351" s="106">
        <f t="shared" si="372"/>
        <v>0</v>
      </c>
      <c r="I351" s="106">
        <f t="shared" si="372"/>
        <v>0</v>
      </c>
      <c r="J351" s="106">
        <f t="shared" si="372"/>
        <v>0</v>
      </c>
      <c r="K351" s="106">
        <f t="shared" si="372"/>
        <v>0</v>
      </c>
      <c r="L351" s="292"/>
      <c r="M351" s="106">
        <f t="shared" ref="M351:AF351" si="373">SUM(M352,M355)</f>
        <v>0</v>
      </c>
      <c r="N351" s="106">
        <f t="shared" si="373"/>
        <v>0</v>
      </c>
      <c r="O351" s="106">
        <f t="shared" si="373"/>
        <v>0</v>
      </c>
      <c r="P351" s="106">
        <f t="shared" si="373"/>
        <v>0</v>
      </c>
      <c r="Q351" s="106">
        <f t="shared" si="373"/>
        <v>0</v>
      </c>
      <c r="R351" s="106">
        <f t="shared" si="373"/>
        <v>0</v>
      </c>
      <c r="S351" s="106">
        <f t="shared" si="373"/>
        <v>0</v>
      </c>
      <c r="T351" s="106">
        <f t="shared" si="373"/>
        <v>0</v>
      </c>
      <c r="U351" s="106">
        <f t="shared" si="373"/>
        <v>0</v>
      </c>
      <c r="V351" s="106">
        <f t="shared" si="373"/>
        <v>0</v>
      </c>
      <c r="W351" s="106">
        <f t="shared" si="373"/>
        <v>0</v>
      </c>
      <c r="X351" s="106">
        <f t="shared" si="373"/>
        <v>0</v>
      </c>
      <c r="Y351" s="106">
        <f t="shared" si="373"/>
        <v>0</v>
      </c>
      <c r="Z351" s="106">
        <f t="shared" si="373"/>
        <v>0</v>
      </c>
      <c r="AA351" s="106">
        <f t="shared" si="373"/>
        <v>0</v>
      </c>
      <c r="AB351" s="106">
        <f t="shared" si="373"/>
        <v>0</v>
      </c>
      <c r="AC351" s="106">
        <f t="shared" si="373"/>
        <v>0</v>
      </c>
      <c r="AD351" s="106">
        <f t="shared" si="373"/>
        <v>0</v>
      </c>
      <c r="AE351" s="106">
        <f t="shared" si="373"/>
        <v>0</v>
      </c>
      <c r="AF351" s="106">
        <f t="shared" si="373"/>
        <v>0</v>
      </c>
      <c r="AG351" s="297"/>
      <c r="AH351" s="106">
        <f t="shared" ref="AH351:BA351" si="374">SUM(AH352,AH355)</f>
        <v>0</v>
      </c>
      <c r="AI351" s="106">
        <f t="shared" si="374"/>
        <v>0</v>
      </c>
      <c r="AJ351" s="106">
        <f t="shared" si="374"/>
        <v>0</v>
      </c>
      <c r="AK351" s="106">
        <f t="shared" si="374"/>
        <v>0</v>
      </c>
      <c r="AL351" s="106">
        <f t="shared" si="374"/>
        <v>0</v>
      </c>
      <c r="AM351" s="106">
        <f t="shared" si="374"/>
        <v>0</v>
      </c>
      <c r="AN351" s="106">
        <f t="shared" si="374"/>
        <v>0</v>
      </c>
      <c r="AO351" s="106">
        <f t="shared" si="374"/>
        <v>0</v>
      </c>
      <c r="AP351" s="106">
        <f t="shared" si="374"/>
        <v>0</v>
      </c>
      <c r="AQ351" s="106">
        <f t="shared" si="374"/>
        <v>0</v>
      </c>
      <c r="AR351" s="106">
        <f t="shared" si="374"/>
        <v>0</v>
      </c>
      <c r="AS351" s="106">
        <f t="shared" si="374"/>
        <v>0</v>
      </c>
      <c r="AT351" s="106">
        <f t="shared" si="374"/>
        <v>0</v>
      </c>
      <c r="AU351" s="106">
        <f t="shared" si="374"/>
        <v>0</v>
      </c>
      <c r="AV351" s="106">
        <f t="shared" si="374"/>
        <v>0</v>
      </c>
      <c r="AW351" s="106">
        <f t="shared" si="374"/>
        <v>0</v>
      </c>
      <c r="AX351" s="106">
        <f t="shared" si="374"/>
        <v>0</v>
      </c>
      <c r="AY351" s="106">
        <f t="shared" si="374"/>
        <v>0</v>
      </c>
      <c r="AZ351" s="106">
        <f t="shared" si="374"/>
        <v>0</v>
      </c>
      <c r="BA351" s="106">
        <f t="shared" si="374"/>
        <v>0</v>
      </c>
      <c r="BB351" s="105" t="s">
        <v>212</v>
      </c>
      <c r="BC351" s="104"/>
      <c r="BD351" s="104"/>
      <c r="BE351" s="90">
        <v>2016</v>
      </c>
      <c r="BF351" s="101"/>
      <c r="BG351" s="101"/>
    </row>
    <row r="352" spans="1:59" s="108" customFormat="1" ht="22.2" customHeight="1">
      <c r="A352" s="418" t="s">
        <v>131</v>
      </c>
      <c r="B352" s="112" t="s">
        <v>281</v>
      </c>
      <c r="C352" s="111"/>
      <c r="D352" s="111">
        <f t="shared" ref="D352:D357" si="375">SUM(E352:BA352)</f>
        <v>0</v>
      </c>
      <c r="E352" s="111">
        <f t="shared" ref="E352:K352" si="376">SUM(E353:E354)</f>
        <v>0</v>
      </c>
      <c r="F352" s="111">
        <f t="shared" si="376"/>
        <v>0</v>
      </c>
      <c r="G352" s="111">
        <f t="shared" si="376"/>
        <v>0</v>
      </c>
      <c r="H352" s="111">
        <f t="shared" si="376"/>
        <v>0</v>
      </c>
      <c r="I352" s="111">
        <f t="shared" si="376"/>
        <v>0</v>
      </c>
      <c r="J352" s="111">
        <f t="shared" si="376"/>
        <v>0</v>
      </c>
      <c r="K352" s="111">
        <f t="shared" si="376"/>
        <v>0</v>
      </c>
      <c r="L352" s="292"/>
      <c r="M352" s="111">
        <f t="shared" ref="M352:AF352" si="377">SUM(M353:M354)</f>
        <v>0</v>
      </c>
      <c r="N352" s="111">
        <f t="shared" si="377"/>
        <v>0</v>
      </c>
      <c r="O352" s="111">
        <f t="shared" si="377"/>
        <v>0</v>
      </c>
      <c r="P352" s="111">
        <f t="shared" si="377"/>
        <v>0</v>
      </c>
      <c r="Q352" s="111">
        <f t="shared" si="377"/>
        <v>0</v>
      </c>
      <c r="R352" s="111">
        <f t="shared" si="377"/>
        <v>0</v>
      </c>
      <c r="S352" s="111">
        <f t="shared" si="377"/>
        <v>0</v>
      </c>
      <c r="T352" s="111">
        <f t="shared" si="377"/>
        <v>0</v>
      </c>
      <c r="U352" s="111">
        <f t="shared" si="377"/>
        <v>0</v>
      </c>
      <c r="V352" s="111">
        <f t="shared" si="377"/>
        <v>0</v>
      </c>
      <c r="W352" s="111">
        <f t="shared" si="377"/>
        <v>0</v>
      </c>
      <c r="X352" s="111">
        <f t="shared" si="377"/>
        <v>0</v>
      </c>
      <c r="Y352" s="111">
        <f t="shared" si="377"/>
        <v>0</v>
      </c>
      <c r="Z352" s="111">
        <f t="shared" si="377"/>
        <v>0</v>
      </c>
      <c r="AA352" s="111">
        <f t="shared" si="377"/>
        <v>0</v>
      </c>
      <c r="AB352" s="111">
        <f t="shared" si="377"/>
        <v>0</v>
      </c>
      <c r="AC352" s="111">
        <f t="shared" si="377"/>
        <v>0</v>
      </c>
      <c r="AD352" s="111">
        <f t="shared" si="377"/>
        <v>0</v>
      </c>
      <c r="AE352" s="111">
        <f t="shared" si="377"/>
        <v>0</v>
      </c>
      <c r="AF352" s="111">
        <f t="shared" si="377"/>
        <v>0</v>
      </c>
      <c r="AG352" s="297"/>
      <c r="AH352" s="111">
        <f t="shared" ref="AH352:BA352" si="378">SUM(AH353:AH354)</f>
        <v>0</v>
      </c>
      <c r="AI352" s="111">
        <f t="shared" si="378"/>
        <v>0</v>
      </c>
      <c r="AJ352" s="111">
        <f t="shared" si="378"/>
        <v>0</v>
      </c>
      <c r="AK352" s="111">
        <f t="shared" si="378"/>
        <v>0</v>
      </c>
      <c r="AL352" s="111">
        <f t="shared" si="378"/>
        <v>0</v>
      </c>
      <c r="AM352" s="111">
        <f t="shared" si="378"/>
        <v>0</v>
      </c>
      <c r="AN352" s="111">
        <f t="shared" si="378"/>
        <v>0</v>
      </c>
      <c r="AO352" s="111">
        <f t="shared" si="378"/>
        <v>0</v>
      </c>
      <c r="AP352" s="111">
        <f t="shared" si="378"/>
        <v>0</v>
      </c>
      <c r="AQ352" s="111">
        <f t="shared" si="378"/>
        <v>0</v>
      </c>
      <c r="AR352" s="111">
        <f t="shared" si="378"/>
        <v>0</v>
      </c>
      <c r="AS352" s="111">
        <f t="shared" si="378"/>
        <v>0</v>
      </c>
      <c r="AT352" s="111">
        <f t="shared" si="378"/>
        <v>0</v>
      </c>
      <c r="AU352" s="111">
        <f t="shared" si="378"/>
        <v>0</v>
      </c>
      <c r="AV352" s="111">
        <f t="shared" si="378"/>
        <v>0</v>
      </c>
      <c r="AW352" s="111">
        <f t="shared" si="378"/>
        <v>0</v>
      </c>
      <c r="AX352" s="111">
        <f t="shared" si="378"/>
        <v>0</v>
      </c>
      <c r="AY352" s="111">
        <f t="shared" si="378"/>
        <v>0</v>
      </c>
      <c r="AZ352" s="111">
        <f t="shared" si="378"/>
        <v>0</v>
      </c>
      <c r="BA352" s="111">
        <f t="shared" si="378"/>
        <v>0</v>
      </c>
      <c r="BB352" s="105" t="s">
        <v>212</v>
      </c>
      <c r="BC352" s="110"/>
      <c r="BD352" s="110"/>
      <c r="BE352" s="90">
        <v>2016</v>
      </c>
      <c r="BF352" s="109"/>
      <c r="BG352" s="109"/>
    </row>
    <row r="353" spans="1:59" s="108" customFormat="1" ht="22.2" customHeight="1">
      <c r="A353" s="418" t="s">
        <v>131</v>
      </c>
      <c r="B353" s="112"/>
      <c r="C353" s="111"/>
      <c r="D353" s="111">
        <f t="shared" si="375"/>
        <v>0</v>
      </c>
      <c r="E353" s="111"/>
      <c r="F353" s="111"/>
      <c r="G353" s="111"/>
      <c r="H353" s="111"/>
      <c r="I353" s="111"/>
      <c r="J353" s="111"/>
      <c r="K353" s="111"/>
      <c r="L353" s="292"/>
      <c r="M353" s="111"/>
      <c r="N353" s="111"/>
      <c r="O353" s="111"/>
      <c r="P353" s="111"/>
      <c r="Q353" s="111"/>
      <c r="R353" s="111"/>
      <c r="S353" s="111"/>
      <c r="T353" s="111"/>
      <c r="U353" s="111"/>
      <c r="V353" s="111"/>
      <c r="W353" s="111"/>
      <c r="X353" s="111"/>
      <c r="Y353" s="111"/>
      <c r="Z353" s="111"/>
      <c r="AA353" s="111"/>
      <c r="AB353" s="111"/>
      <c r="AC353" s="111"/>
      <c r="AD353" s="111"/>
      <c r="AE353" s="111"/>
      <c r="AF353" s="111"/>
      <c r="AG353" s="297"/>
      <c r="AH353" s="111"/>
      <c r="AI353" s="111"/>
      <c r="AJ353" s="111"/>
      <c r="AK353" s="111"/>
      <c r="AL353" s="111"/>
      <c r="AM353" s="111"/>
      <c r="AN353" s="111"/>
      <c r="AO353" s="111"/>
      <c r="AP353" s="111"/>
      <c r="AQ353" s="111"/>
      <c r="AR353" s="111"/>
      <c r="AS353" s="111"/>
      <c r="AT353" s="111"/>
      <c r="AU353" s="111"/>
      <c r="AV353" s="111"/>
      <c r="AW353" s="111"/>
      <c r="AX353" s="111"/>
      <c r="AY353" s="111"/>
      <c r="AZ353" s="111"/>
      <c r="BA353" s="111"/>
      <c r="BB353" s="105" t="s">
        <v>212</v>
      </c>
      <c r="BC353" s="110"/>
      <c r="BD353" s="110"/>
      <c r="BE353" s="90">
        <v>2016</v>
      </c>
      <c r="BF353" s="109"/>
      <c r="BG353" s="109"/>
    </row>
    <row r="354" spans="1:59" s="103" customFormat="1" ht="22.2" customHeight="1">
      <c r="A354" s="419" t="s">
        <v>131</v>
      </c>
      <c r="B354" s="107"/>
      <c r="C354" s="106"/>
      <c r="D354" s="106">
        <f t="shared" si="375"/>
        <v>0</v>
      </c>
      <c r="E354" s="106"/>
      <c r="F354" s="106"/>
      <c r="G354" s="106"/>
      <c r="H354" s="106"/>
      <c r="I354" s="106"/>
      <c r="J354" s="106"/>
      <c r="K354" s="106"/>
      <c r="L354" s="292"/>
      <c r="M354" s="106"/>
      <c r="N354" s="106"/>
      <c r="O354" s="106"/>
      <c r="P354" s="106"/>
      <c r="Q354" s="106"/>
      <c r="R354" s="106"/>
      <c r="S354" s="106"/>
      <c r="T354" s="106"/>
      <c r="U354" s="106"/>
      <c r="V354" s="106"/>
      <c r="W354" s="106"/>
      <c r="X354" s="106"/>
      <c r="Y354" s="106"/>
      <c r="Z354" s="106"/>
      <c r="AA354" s="106"/>
      <c r="AB354" s="106"/>
      <c r="AC354" s="106"/>
      <c r="AD354" s="106"/>
      <c r="AE354" s="106"/>
      <c r="AF354" s="106"/>
      <c r="AG354" s="297"/>
      <c r="AH354" s="106"/>
      <c r="AI354" s="106"/>
      <c r="AJ354" s="106"/>
      <c r="AK354" s="106"/>
      <c r="AL354" s="106"/>
      <c r="AM354" s="106"/>
      <c r="AN354" s="106"/>
      <c r="AO354" s="106"/>
      <c r="AP354" s="106"/>
      <c r="AQ354" s="106"/>
      <c r="AR354" s="106"/>
      <c r="AS354" s="106"/>
      <c r="AT354" s="106"/>
      <c r="AU354" s="106"/>
      <c r="AV354" s="106"/>
      <c r="AW354" s="106"/>
      <c r="AX354" s="106"/>
      <c r="AY354" s="106"/>
      <c r="AZ354" s="106"/>
      <c r="BA354" s="106"/>
      <c r="BB354" s="105" t="s">
        <v>212</v>
      </c>
      <c r="BC354" s="104"/>
      <c r="BD354" s="104"/>
      <c r="BE354" s="90">
        <v>2016</v>
      </c>
      <c r="BF354" s="101"/>
      <c r="BG354" s="101"/>
    </row>
    <row r="355" spans="1:59" s="103" customFormat="1" ht="22.2" customHeight="1">
      <c r="A355" s="419" t="s">
        <v>131</v>
      </c>
      <c r="B355" s="107" t="s">
        <v>282</v>
      </c>
      <c r="C355" s="106"/>
      <c r="D355" s="106">
        <f t="shared" si="375"/>
        <v>0</v>
      </c>
      <c r="E355" s="106">
        <f t="shared" ref="E355:K355" si="379">SUM(E356:E357)</f>
        <v>0</v>
      </c>
      <c r="F355" s="106">
        <f t="shared" si="379"/>
        <v>0</v>
      </c>
      <c r="G355" s="106">
        <f t="shared" si="379"/>
        <v>0</v>
      </c>
      <c r="H355" s="106">
        <f t="shared" si="379"/>
        <v>0</v>
      </c>
      <c r="I355" s="106">
        <f t="shared" si="379"/>
        <v>0</v>
      </c>
      <c r="J355" s="106">
        <f t="shared" si="379"/>
        <v>0</v>
      </c>
      <c r="K355" s="106">
        <f t="shared" si="379"/>
        <v>0</v>
      </c>
      <c r="L355" s="292"/>
      <c r="M355" s="106">
        <f t="shared" ref="M355:AF355" si="380">SUM(M356:M357)</f>
        <v>0</v>
      </c>
      <c r="N355" s="106">
        <f t="shared" si="380"/>
        <v>0</v>
      </c>
      <c r="O355" s="106">
        <f t="shared" si="380"/>
        <v>0</v>
      </c>
      <c r="P355" s="106">
        <f t="shared" si="380"/>
        <v>0</v>
      </c>
      <c r="Q355" s="106">
        <f t="shared" si="380"/>
        <v>0</v>
      </c>
      <c r="R355" s="106">
        <f t="shared" si="380"/>
        <v>0</v>
      </c>
      <c r="S355" s="106">
        <f t="shared" si="380"/>
        <v>0</v>
      </c>
      <c r="T355" s="106">
        <f t="shared" si="380"/>
        <v>0</v>
      </c>
      <c r="U355" s="106">
        <f t="shared" si="380"/>
        <v>0</v>
      </c>
      <c r="V355" s="106">
        <f t="shared" si="380"/>
        <v>0</v>
      </c>
      <c r="W355" s="106">
        <f t="shared" si="380"/>
        <v>0</v>
      </c>
      <c r="X355" s="106">
        <f t="shared" si="380"/>
        <v>0</v>
      </c>
      <c r="Y355" s="106">
        <f t="shared" si="380"/>
        <v>0</v>
      </c>
      <c r="Z355" s="106">
        <f t="shared" si="380"/>
        <v>0</v>
      </c>
      <c r="AA355" s="106">
        <f t="shared" si="380"/>
        <v>0</v>
      </c>
      <c r="AB355" s="106">
        <f t="shared" si="380"/>
        <v>0</v>
      </c>
      <c r="AC355" s="106">
        <f t="shared" si="380"/>
        <v>0</v>
      </c>
      <c r="AD355" s="106">
        <f t="shared" si="380"/>
        <v>0</v>
      </c>
      <c r="AE355" s="106">
        <f t="shared" si="380"/>
        <v>0</v>
      </c>
      <c r="AF355" s="106">
        <f t="shared" si="380"/>
        <v>0</v>
      </c>
      <c r="AG355" s="297"/>
      <c r="AH355" s="106">
        <f t="shared" ref="AH355:BA355" si="381">SUM(AH356:AH357)</f>
        <v>0</v>
      </c>
      <c r="AI355" s="106">
        <f t="shared" si="381"/>
        <v>0</v>
      </c>
      <c r="AJ355" s="106">
        <f t="shared" si="381"/>
        <v>0</v>
      </c>
      <c r="AK355" s="106">
        <f t="shared" si="381"/>
        <v>0</v>
      </c>
      <c r="AL355" s="106">
        <f t="shared" si="381"/>
        <v>0</v>
      </c>
      <c r="AM355" s="106">
        <f t="shared" si="381"/>
        <v>0</v>
      </c>
      <c r="AN355" s="106">
        <f t="shared" si="381"/>
        <v>0</v>
      </c>
      <c r="AO355" s="106">
        <f t="shared" si="381"/>
        <v>0</v>
      </c>
      <c r="AP355" s="106">
        <f t="shared" si="381"/>
        <v>0</v>
      </c>
      <c r="AQ355" s="106">
        <f t="shared" si="381"/>
        <v>0</v>
      </c>
      <c r="AR355" s="106">
        <f t="shared" si="381"/>
        <v>0</v>
      </c>
      <c r="AS355" s="106">
        <f t="shared" si="381"/>
        <v>0</v>
      </c>
      <c r="AT355" s="106">
        <f t="shared" si="381"/>
        <v>0</v>
      </c>
      <c r="AU355" s="106">
        <f t="shared" si="381"/>
        <v>0</v>
      </c>
      <c r="AV355" s="106">
        <f t="shared" si="381"/>
        <v>0</v>
      </c>
      <c r="AW355" s="106">
        <f t="shared" si="381"/>
        <v>0</v>
      </c>
      <c r="AX355" s="106">
        <f t="shared" si="381"/>
        <v>0</v>
      </c>
      <c r="AY355" s="106">
        <f t="shared" si="381"/>
        <v>0</v>
      </c>
      <c r="AZ355" s="106">
        <f t="shared" si="381"/>
        <v>0</v>
      </c>
      <c r="BA355" s="106">
        <f t="shared" si="381"/>
        <v>0</v>
      </c>
      <c r="BB355" s="105" t="s">
        <v>212</v>
      </c>
      <c r="BC355" s="104"/>
      <c r="BD355" s="104"/>
      <c r="BE355" s="90">
        <v>2016</v>
      </c>
      <c r="BF355" s="101"/>
      <c r="BG355" s="101"/>
    </row>
    <row r="356" spans="1:59" s="108" customFormat="1" ht="22.2" customHeight="1">
      <c r="A356" s="418" t="s">
        <v>131</v>
      </c>
      <c r="B356" s="112"/>
      <c r="C356" s="111"/>
      <c r="D356" s="111">
        <f t="shared" si="375"/>
        <v>0</v>
      </c>
      <c r="E356" s="111"/>
      <c r="F356" s="111"/>
      <c r="G356" s="111"/>
      <c r="H356" s="111"/>
      <c r="I356" s="111"/>
      <c r="J356" s="111"/>
      <c r="K356" s="111"/>
      <c r="L356" s="292"/>
      <c r="M356" s="111"/>
      <c r="N356" s="111"/>
      <c r="O356" s="111"/>
      <c r="P356" s="111"/>
      <c r="Q356" s="111"/>
      <c r="R356" s="111"/>
      <c r="S356" s="111"/>
      <c r="T356" s="111"/>
      <c r="U356" s="111"/>
      <c r="V356" s="111"/>
      <c r="W356" s="111"/>
      <c r="X356" s="111"/>
      <c r="Y356" s="111"/>
      <c r="Z356" s="111"/>
      <c r="AA356" s="111"/>
      <c r="AB356" s="111"/>
      <c r="AC356" s="111"/>
      <c r="AD356" s="111"/>
      <c r="AE356" s="111"/>
      <c r="AF356" s="111"/>
      <c r="AG356" s="297"/>
      <c r="AH356" s="111"/>
      <c r="AI356" s="111"/>
      <c r="AJ356" s="111"/>
      <c r="AK356" s="111"/>
      <c r="AL356" s="111"/>
      <c r="AM356" s="111"/>
      <c r="AN356" s="111"/>
      <c r="AO356" s="111"/>
      <c r="AP356" s="111"/>
      <c r="AQ356" s="111"/>
      <c r="AR356" s="111"/>
      <c r="AS356" s="111"/>
      <c r="AT356" s="111"/>
      <c r="AU356" s="111"/>
      <c r="AV356" s="111"/>
      <c r="AW356" s="111"/>
      <c r="AX356" s="111"/>
      <c r="AY356" s="111"/>
      <c r="AZ356" s="111"/>
      <c r="BA356" s="111"/>
      <c r="BB356" s="105" t="s">
        <v>212</v>
      </c>
      <c r="BC356" s="110"/>
      <c r="BD356" s="110"/>
      <c r="BE356" s="90">
        <v>2016</v>
      </c>
      <c r="BF356" s="109"/>
      <c r="BG356" s="109"/>
    </row>
    <row r="357" spans="1:59" s="103" customFormat="1" ht="22.2" customHeight="1">
      <c r="A357" s="419" t="s">
        <v>131</v>
      </c>
      <c r="B357" s="107"/>
      <c r="C357" s="106"/>
      <c r="D357" s="106">
        <f t="shared" si="375"/>
        <v>0</v>
      </c>
      <c r="E357" s="106"/>
      <c r="F357" s="106"/>
      <c r="G357" s="106"/>
      <c r="H357" s="106"/>
      <c r="I357" s="106"/>
      <c r="J357" s="106"/>
      <c r="K357" s="106"/>
      <c r="L357" s="292"/>
      <c r="M357" s="106"/>
      <c r="N357" s="106"/>
      <c r="O357" s="106"/>
      <c r="P357" s="106"/>
      <c r="Q357" s="106"/>
      <c r="R357" s="106"/>
      <c r="S357" s="106"/>
      <c r="T357" s="106"/>
      <c r="U357" s="106"/>
      <c r="V357" s="106"/>
      <c r="W357" s="106"/>
      <c r="X357" s="106"/>
      <c r="Y357" s="106"/>
      <c r="Z357" s="106"/>
      <c r="AA357" s="106"/>
      <c r="AB357" s="106"/>
      <c r="AC357" s="106"/>
      <c r="AD357" s="106"/>
      <c r="AE357" s="106"/>
      <c r="AF357" s="106"/>
      <c r="AG357" s="297"/>
      <c r="AH357" s="106"/>
      <c r="AI357" s="106"/>
      <c r="AJ357" s="106"/>
      <c r="AK357" s="106"/>
      <c r="AL357" s="106"/>
      <c r="AM357" s="106"/>
      <c r="AN357" s="106"/>
      <c r="AO357" s="106"/>
      <c r="AP357" s="106"/>
      <c r="AQ357" s="106"/>
      <c r="AR357" s="106"/>
      <c r="AS357" s="106"/>
      <c r="AT357" s="106"/>
      <c r="AU357" s="106"/>
      <c r="AV357" s="106"/>
      <c r="AW357" s="106"/>
      <c r="AX357" s="106"/>
      <c r="AY357" s="106"/>
      <c r="AZ357" s="106"/>
      <c r="BA357" s="106"/>
      <c r="BB357" s="105" t="s">
        <v>212</v>
      </c>
      <c r="BC357" s="104"/>
      <c r="BD357" s="104"/>
      <c r="BE357" s="90">
        <v>2016</v>
      </c>
      <c r="BF357" s="101"/>
      <c r="BG357" s="101"/>
    </row>
    <row r="358" spans="1:59" s="98" customFormat="1">
      <c r="A358" s="427"/>
      <c r="B358" s="102"/>
      <c r="C358" s="99"/>
      <c r="D358" s="99"/>
      <c r="E358" s="99"/>
      <c r="F358" s="99"/>
      <c r="G358" s="99"/>
      <c r="H358" s="99"/>
      <c r="I358" s="101"/>
      <c r="J358" s="101"/>
      <c r="K358" s="101"/>
      <c r="L358" s="294"/>
      <c r="M358" s="101"/>
      <c r="N358" s="101"/>
      <c r="O358" s="101"/>
      <c r="P358" s="99"/>
      <c r="Q358" s="101"/>
      <c r="R358" s="101"/>
      <c r="S358" s="101"/>
      <c r="T358" s="101"/>
      <c r="U358" s="99"/>
      <c r="V358" s="101"/>
      <c r="W358" s="101"/>
      <c r="X358" s="101"/>
      <c r="Y358" s="99"/>
      <c r="Z358" s="101"/>
      <c r="AA358" s="101"/>
      <c r="AB358" s="101"/>
      <c r="AC358" s="101"/>
      <c r="AD358" s="101"/>
      <c r="AE358" s="101"/>
      <c r="AF358" s="101"/>
      <c r="AG358" s="299"/>
      <c r="AH358" s="101"/>
      <c r="AI358" s="101"/>
      <c r="AJ358" s="101"/>
      <c r="AK358" s="101"/>
      <c r="AL358" s="101"/>
      <c r="AM358" s="101"/>
      <c r="AN358" s="101"/>
      <c r="AO358" s="101"/>
      <c r="AP358" s="101"/>
      <c r="AQ358" s="101"/>
      <c r="AR358" s="101"/>
      <c r="AS358" s="99"/>
      <c r="AT358" s="99"/>
      <c r="AU358" s="101"/>
      <c r="AV358" s="101"/>
      <c r="AW358" s="101"/>
      <c r="AX358" s="101"/>
      <c r="AY358" s="101"/>
      <c r="AZ358" s="101"/>
      <c r="BA358" s="101"/>
      <c r="BB358" s="101"/>
      <c r="BC358" s="101"/>
      <c r="BD358" s="100"/>
      <c r="BE358" s="99"/>
      <c r="BF358" s="99"/>
      <c r="BG358" s="99"/>
    </row>
  </sheetData>
  <autoFilter ref="A6:BG357"/>
  <mergeCells count="7">
    <mergeCell ref="A2:BD2"/>
    <mergeCell ref="A3:A4"/>
    <mergeCell ref="B3:B4"/>
    <mergeCell ref="D3:D4"/>
    <mergeCell ref="BB3:BB4"/>
    <mergeCell ref="BC3:BC4"/>
    <mergeCell ref="BD3:BD4"/>
  </mergeCells>
  <pageMargins left="0.50902777777777797" right="0" top="0.5" bottom="0" header="0" footer="0"/>
  <pageSetup paperSize="9" scale="90" orientation="portrait" blackAndWhite="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0000"/>
  </sheetPr>
  <dimension ref="A1:BL68"/>
  <sheetViews>
    <sheetView zoomScale="70" zoomScaleNormal="70" workbookViewId="0">
      <pane xSplit="3" ySplit="7" topLeftCell="D35" activePane="bottomRight" state="frozen"/>
      <selection activeCell="BI60" sqref="BI60"/>
      <selection pane="topRight" activeCell="BI60" sqref="BI60"/>
      <selection pane="bottomLeft" activeCell="BI60" sqref="BI60"/>
      <selection pane="bottomRight" activeCell="I54" sqref="I54"/>
    </sheetView>
  </sheetViews>
  <sheetFormatPr defaultColWidth="9.33203125" defaultRowHeight="13.2"/>
  <cols>
    <col min="1" max="1" width="5.5546875" style="366" customWidth="1"/>
    <col min="2" max="2" width="38" style="181" customWidth="1"/>
    <col min="3" max="3" width="4.5546875" style="180" customWidth="1"/>
    <col min="4" max="4" width="10.6640625" style="179" customWidth="1"/>
    <col min="5" max="5" width="8.5546875" style="352" customWidth="1"/>
    <col min="6" max="6" width="9.44140625" style="176" customWidth="1"/>
    <col min="7" max="9" width="7.5546875" style="176" customWidth="1"/>
    <col min="10" max="10" width="8.5546875" style="176" customWidth="1"/>
    <col min="11" max="11" width="8.44140625" style="176" customWidth="1"/>
    <col min="12" max="13" width="7.5546875" style="176" customWidth="1"/>
    <col min="14" max="14" width="7.5546875" style="273" customWidth="1"/>
    <col min="15" max="17" width="7.5546875" style="176" customWidth="1"/>
    <col min="18" max="18" width="8.5546875" style="352" customWidth="1"/>
    <col min="19" max="19" width="8.5546875" style="178" hidden="1" customWidth="1"/>
    <col min="20" max="21" width="7.5546875" style="176" customWidth="1"/>
    <col min="22" max="22" width="7.5546875" style="178" customWidth="1"/>
    <col min="23" max="23" width="7.5546875" style="175" customWidth="1"/>
    <col min="24" max="24" width="7.5546875" style="176" customWidth="1"/>
    <col min="25" max="25" width="7.5546875" style="175" customWidth="1"/>
    <col min="26" max="27" width="7.5546875" style="176" customWidth="1"/>
    <col min="28" max="28" width="7.5546875" style="336" customWidth="1"/>
    <col min="29" max="29" width="7.5546875" style="336" hidden="1" customWidth="1"/>
    <col min="30" max="31" width="7.5546875" style="175" customWidth="1"/>
    <col min="32" max="42" width="7.5546875" style="176" customWidth="1"/>
    <col min="43" max="44" width="7.5546875" style="175" customWidth="1"/>
    <col min="45" max="45" width="7.5546875" style="176" customWidth="1"/>
    <col min="46" max="46" width="7.5546875" style="273" customWidth="1"/>
    <col min="47" max="57" width="7.5546875" style="176" customWidth="1"/>
    <col min="58" max="58" width="7.5546875" style="178" customWidth="1"/>
    <col min="59" max="59" width="9.88671875" style="65" customWidth="1"/>
    <col min="60" max="60" width="11.5546875" style="176" customWidth="1"/>
    <col min="61" max="61" width="14.33203125" style="177" customWidth="1"/>
    <col min="62" max="62" width="12.109375" style="65" customWidth="1"/>
    <col min="63" max="63" width="11.44140625" style="175" customWidth="1"/>
    <col min="64" max="16384" width="9.33203125" style="175"/>
  </cols>
  <sheetData>
    <row r="1" spans="1:64" ht="13.8">
      <c r="A1" s="749" t="s">
        <v>3</v>
      </c>
      <c r="B1" s="750"/>
      <c r="C1" s="251"/>
    </row>
    <row r="2" spans="1:64" ht="22.5" customHeight="1">
      <c r="A2" s="365" t="s">
        <v>392</v>
      </c>
      <c r="B2" s="250"/>
      <c r="C2" s="250"/>
      <c r="D2" s="250"/>
      <c r="E2" s="254"/>
      <c r="F2" s="250"/>
      <c r="G2" s="250"/>
      <c r="H2" s="250"/>
      <c r="I2" s="250"/>
      <c r="J2" s="250"/>
      <c r="K2" s="250"/>
      <c r="L2" s="250"/>
      <c r="M2" s="250"/>
      <c r="N2" s="274"/>
      <c r="O2" s="250"/>
      <c r="P2" s="250"/>
      <c r="Q2" s="250"/>
      <c r="R2" s="254"/>
      <c r="S2" s="250"/>
      <c r="T2" s="250"/>
      <c r="U2" s="250"/>
      <c r="V2" s="250"/>
      <c r="W2" s="250"/>
      <c r="X2" s="250"/>
      <c r="Y2" s="250"/>
      <c r="Z2" s="250"/>
      <c r="AA2" s="250"/>
      <c r="AB2" s="337"/>
      <c r="AC2" s="337"/>
      <c r="AD2" s="250"/>
      <c r="AE2" s="250"/>
      <c r="AF2" s="250"/>
      <c r="AG2" s="250"/>
      <c r="AH2" s="250"/>
      <c r="AI2" s="250"/>
      <c r="AJ2" s="250"/>
      <c r="AK2" s="250"/>
      <c r="AL2" s="250"/>
      <c r="AM2" s="250"/>
      <c r="AN2" s="250"/>
      <c r="AO2" s="250"/>
      <c r="AP2" s="250"/>
      <c r="AQ2" s="250"/>
      <c r="AR2" s="250"/>
      <c r="AS2" s="250"/>
      <c r="AT2" s="274"/>
      <c r="AU2" s="250"/>
      <c r="AV2" s="250"/>
      <c r="AW2" s="250"/>
      <c r="AX2" s="250"/>
      <c r="AY2" s="250"/>
      <c r="AZ2" s="250"/>
      <c r="BA2" s="250"/>
      <c r="BB2" s="250"/>
      <c r="BC2" s="250"/>
      <c r="BD2" s="250"/>
      <c r="BE2" s="250"/>
      <c r="BF2" s="250"/>
      <c r="BG2" s="89"/>
      <c r="BH2" s="250"/>
      <c r="BI2" s="250"/>
      <c r="BJ2" s="89"/>
    </row>
    <row r="3" spans="1:64" s="210" customFormat="1" ht="13.8">
      <c r="A3" s="366"/>
      <c r="B3" s="249"/>
      <c r="C3" s="248"/>
      <c r="D3" s="247"/>
      <c r="E3" s="255"/>
      <c r="F3" s="229"/>
      <c r="G3" s="242"/>
      <c r="H3" s="242"/>
      <c r="I3" s="242"/>
      <c r="J3" s="246"/>
      <c r="K3" s="245"/>
      <c r="L3" s="242"/>
      <c r="M3" s="242"/>
      <c r="N3" s="275"/>
      <c r="O3" s="242"/>
      <c r="P3" s="242"/>
      <c r="Q3" s="242"/>
      <c r="R3" s="255"/>
      <c r="S3" s="243"/>
      <c r="T3" s="243"/>
      <c r="U3" s="243"/>
      <c r="V3" s="243"/>
      <c r="W3" s="244"/>
      <c r="X3" s="243"/>
      <c r="Y3" s="244"/>
      <c r="Z3" s="243"/>
      <c r="AA3" s="242"/>
      <c r="AB3" s="338"/>
      <c r="AC3" s="338"/>
      <c r="AD3" s="244"/>
      <c r="AE3" s="244"/>
      <c r="AF3" s="243"/>
      <c r="AG3" s="243"/>
      <c r="AH3" s="243"/>
      <c r="AI3" s="243"/>
      <c r="AJ3" s="242"/>
      <c r="AK3" s="242"/>
      <c r="AL3" s="242"/>
      <c r="AM3" s="242"/>
      <c r="AN3" s="242"/>
      <c r="AO3" s="243"/>
      <c r="AP3" s="242"/>
      <c r="AQ3" s="244"/>
      <c r="AR3" s="244"/>
      <c r="AS3" s="242"/>
      <c r="AT3" s="275"/>
      <c r="AU3" s="242"/>
      <c r="AV3" s="242"/>
      <c r="AW3" s="242"/>
      <c r="AX3" s="242"/>
      <c r="AY3" s="242"/>
      <c r="AZ3" s="242"/>
      <c r="BA3" s="242"/>
      <c r="BB3" s="242"/>
      <c r="BC3" s="242"/>
      <c r="BD3" s="242"/>
      <c r="BE3" s="242"/>
      <c r="BF3" s="243"/>
      <c r="BG3" s="382"/>
      <c r="BH3" s="385"/>
      <c r="BI3" s="428"/>
      <c r="BJ3" s="429" t="s">
        <v>4</v>
      </c>
    </row>
    <row r="4" spans="1:64" s="210" customFormat="1" ht="25.5" customHeight="1">
      <c r="A4" s="722" t="s">
        <v>265</v>
      </c>
      <c r="B4" s="722" t="s">
        <v>266</v>
      </c>
      <c r="C4" s="722" t="s">
        <v>6</v>
      </c>
      <c r="D4" s="751" t="s">
        <v>268</v>
      </c>
      <c r="E4" s="256" t="s">
        <v>269</v>
      </c>
      <c r="F4" s="241"/>
      <c r="G4" s="241"/>
      <c r="H4" s="241"/>
      <c r="I4" s="241"/>
      <c r="J4" s="241"/>
      <c r="K4" s="241"/>
      <c r="L4" s="241"/>
      <c r="M4" s="241"/>
      <c r="N4" s="276"/>
      <c r="O4" s="241"/>
      <c r="P4" s="241"/>
      <c r="Q4" s="241"/>
      <c r="R4" s="256"/>
      <c r="S4" s="241"/>
      <c r="T4" s="241"/>
      <c r="U4" s="241"/>
      <c r="V4" s="241"/>
      <c r="W4" s="241"/>
      <c r="X4" s="241"/>
      <c r="Y4" s="241"/>
      <c r="Z4" s="241"/>
      <c r="AA4" s="241"/>
      <c r="AB4" s="339"/>
      <c r="AC4" s="339"/>
      <c r="AD4" s="241"/>
      <c r="AE4" s="241"/>
      <c r="AF4" s="241"/>
      <c r="AG4" s="241"/>
      <c r="AH4" s="241"/>
      <c r="AI4" s="241"/>
      <c r="AJ4" s="241"/>
      <c r="AK4" s="241"/>
      <c r="AL4" s="241"/>
      <c r="AM4" s="241"/>
      <c r="AN4" s="241"/>
      <c r="AO4" s="241"/>
      <c r="AP4" s="241"/>
      <c r="AQ4" s="241"/>
      <c r="AR4" s="241"/>
      <c r="AS4" s="241"/>
      <c r="AT4" s="276"/>
      <c r="AU4" s="241"/>
      <c r="AV4" s="241"/>
      <c r="AW4" s="241"/>
      <c r="AX4" s="241"/>
      <c r="AY4" s="241"/>
      <c r="AZ4" s="241"/>
      <c r="BA4" s="241"/>
      <c r="BB4" s="241"/>
      <c r="BC4" s="241"/>
      <c r="BD4" s="241"/>
      <c r="BE4" s="241"/>
      <c r="BF4" s="241"/>
      <c r="BG4" s="717" t="s">
        <v>270</v>
      </c>
      <c r="BH4" s="718" t="s">
        <v>271</v>
      </c>
      <c r="BI4" s="719" t="s">
        <v>272</v>
      </c>
      <c r="BJ4" s="716" t="s">
        <v>342</v>
      </c>
    </row>
    <row r="5" spans="1:64" s="304" customFormat="1" ht="18" customHeight="1">
      <c r="A5" s="722"/>
      <c r="B5" s="722"/>
      <c r="C5" s="722"/>
      <c r="D5" s="751"/>
      <c r="E5" s="353" t="s">
        <v>10</v>
      </c>
      <c r="F5" s="192" t="str">
        <f>C10</f>
        <v>LUA</v>
      </c>
      <c r="G5" s="192" t="s">
        <v>15</v>
      </c>
      <c r="H5" s="192" t="s">
        <v>16</v>
      </c>
      <c r="I5" s="192" t="str">
        <f>C13</f>
        <v>HNK</v>
      </c>
      <c r="J5" s="192" t="str">
        <f>C14</f>
        <v>CLN</v>
      </c>
      <c r="K5" s="192" t="str">
        <f>C15</f>
        <v>RPH</v>
      </c>
      <c r="L5" s="192" t="str">
        <f>C16</f>
        <v>RDD</v>
      </c>
      <c r="M5" s="192" t="str">
        <f>C17</f>
        <v>RSX</v>
      </c>
      <c r="N5" s="277" t="s">
        <v>382</v>
      </c>
      <c r="O5" s="192" t="str">
        <f>C19</f>
        <v>NTS</v>
      </c>
      <c r="P5" s="192" t="str">
        <f>C20</f>
        <v>LMU</v>
      </c>
      <c r="Q5" s="192" t="str">
        <f>C21</f>
        <v>NKH</v>
      </c>
      <c r="R5" s="353" t="str">
        <f>C22</f>
        <v>PNN</v>
      </c>
      <c r="S5" s="239"/>
      <c r="T5" s="192" t="str">
        <f>C24</f>
        <v>CQP</v>
      </c>
      <c r="U5" s="192" t="str">
        <f>C25</f>
        <v>CAN</v>
      </c>
      <c r="V5" s="192" t="str">
        <f>C26</f>
        <v>SKK</v>
      </c>
      <c r="W5" s="189" t="str">
        <f>C27</f>
        <v>SKN</v>
      </c>
      <c r="X5" s="192" t="str">
        <f>C28</f>
        <v>TMD</v>
      </c>
      <c r="Y5" s="189" t="str">
        <f>C29</f>
        <v>SKC</v>
      </c>
      <c r="Z5" s="192" t="str">
        <f>C30</f>
        <v>SKS</v>
      </c>
      <c r="AA5" s="192" t="str">
        <f>C31</f>
        <v>SKX</v>
      </c>
      <c r="AB5" s="340" t="str">
        <f>C32</f>
        <v>DHT</v>
      </c>
      <c r="AC5" s="340"/>
      <c r="AD5" s="360" t="str">
        <f>C34</f>
        <v>DGT</v>
      </c>
      <c r="AE5" s="360" t="str">
        <f>C35</f>
        <v>DTL</v>
      </c>
      <c r="AF5" s="360" t="str">
        <f>C36</f>
        <v>DVH</v>
      </c>
      <c r="AG5" s="360" t="str">
        <f>C37</f>
        <v>DYT</v>
      </c>
      <c r="AH5" s="360" t="str">
        <f>C38</f>
        <v>DGD</v>
      </c>
      <c r="AI5" s="360" t="str">
        <f>C39</f>
        <v>DTT</v>
      </c>
      <c r="AJ5" s="360" t="str">
        <f>C40</f>
        <v>DNL</v>
      </c>
      <c r="AK5" s="361" t="str">
        <f>C41</f>
        <v>DBV</v>
      </c>
      <c r="AL5" s="361" t="s">
        <v>351</v>
      </c>
      <c r="AM5" s="362" t="str">
        <f>C43</f>
        <v>DDT</v>
      </c>
      <c r="AN5" s="362" t="str">
        <f>C44</f>
        <v>DRA</v>
      </c>
      <c r="AO5" s="362" t="str">
        <f>C45</f>
        <v>TON</v>
      </c>
      <c r="AP5" s="362" t="str">
        <f>C46</f>
        <v>NTD</v>
      </c>
      <c r="AQ5" s="361" t="str">
        <f>C47</f>
        <v>DKH</v>
      </c>
      <c r="AR5" s="361" t="s">
        <v>78</v>
      </c>
      <c r="AS5" s="360" t="str">
        <f>C49</f>
        <v>DCH</v>
      </c>
      <c r="AT5" s="277" t="str">
        <f>C50</f>
        <v>DDL</v>
      </c>
      <c r="AU5" s="192" t="str">
        <f>C51</f>
        <v>DSH</v>
      </c>
      <c r="AV5" s="192" t="str">
        <f>C52</f>
        <v>DKV</v>
      </c>
      <c r="AW5" s="192" t="str">
        <f>C53</f>
        <v>ONT</v>
      </c>
      <c r="AX5" s="192" t="str">
        <f>C54</f>
        <v>ODT</v>
      </c>
      <c r="AY5" s="240" t="str">
        <f>C55</f>
        <v>TSC</v>
      </c>
      <c r="AZ5" s="240" t="str">
        <f>C56</f>
        <v>DTS</v>
      </c>
      <c r="BA5" s="240" t="str">
        <f>C57</f>
        <v>DNG</v>
      </c>
      <c r="BB5" s="192" t="str">
        <f>C58</f>
        <v>TIN</v>
      </c>
      <c r="BC5" s="192" t="str">
        <f>C59</f>
        <v>SON</v>
      </c>
      <c r="BD5" s="192" t="str">
        <f>C60</f>
        <v>MNC</v>
      </c>
      <c r="BE5" s="192" t="str">
        <f>C61</f>
        <v>PNK</v>
      </c>
      <c r="BF5" s="239" t="str">
        <f>C62</f>
        <v>CSD</v>
      </c>
      <c r="BG5" s="717"/>
      <c r="BH5" s="718"/>
      <c r="BI5" s="719"/>
      <c r="BJ5" s="716"/>
    </row>
    <row r="6" spans="1:64" s="231" customFormat="1" ht="9.75" customHeight="1">
      <c r="A6" s="367">
        <v>-1</v>
      </c>
      <c r="B6" s="232">
        <v>-2</v>
      </c>
      <c r="C6" s="238">
        <v>-3</v>
      </c>
      <c r="D6" s="232">
        <v>-4</v>
      </c>
      <c r="E6" s="257">
        <v>-5</v>
      </c>
      <c r="F6" s="232">
        <v>-6</v>
      </c>
      <c r="G6" s="232">
        <v>-7</v>
      </c>
      <c r="H6" s="232">
        <v>-8</v>
      </c>
      <c r="I6" s="232">
        <v>-9</v>
      </c>
      <c r="J6" s="232">
        <v>-10</v>
      </c>
      <c r="K6" s="232">
        <v>-11</v>
      </c>
      <c r="L6" s="232">
        <v>-12</v>
      </c>
      <c r="M6" s="232">
        <v>-13</v>
      </c>
      <c r="N6" s="278"/>
      <c r="O6" s="232">
        <v>-14</v>
      </c>
      <c r="P6" s="232">
        <v>-15</v>
      </c>
      <c r="Q6" s="232">
        <v>-16</v>
      </c>
      <c r="R6" s="257">
        <v>-17</v>
      </c>
      <c r="S6" s="232"/>
      <c r="T6" s="232">
        <v>-18</v>
      </c>
      <c r="U6" s="232">
        <v>-19</v>
      </c>
      <c r="V6" s="232">
        <v>-20</v>
      </c>
      <c r="W6" s="232">
        <v>-22</v>
      </c>
      <c r="X6" s="232">
        <v>-23</v>
      </c>
      <c r="Y6" s="232">
        <v>-24</v>
      </c>
      <c r="Z6" s="232">
        <v>-25</v>
      </c>
      <c r="AA6" s="232">
        <v>-48</v>
      </c>
      <c r="AB6" s="341">
        <v>-26</v>
      </c>
      <c r="AC6" s="341"/>
      <c r="AD6" s="232">
        <v>-33</v>
      </c>
      <c r="AE6" s="232">
        <v>-34</v>
      </c>
      <c r="AF6" s="232">
        <v>-27</v>
      </c>
      <c r="AG6" s="232">
        <v>-28</v>
      </c>
      <c r="AH6" s="232">
        <v>-29</v>
      </c>
      <c r="AI6" s="232">
        <v>-30</v>
      </c>
      <c r="AJ6" s="232">
        <v>-35</v>
      </c>
      <c r="AK6" s="232">
        <v>-36</v>
      </c>
      <c r="AL6" s="232"/>
      <c r="AM6" s="232">
        <v>-38</v>
      </c>
      <c r="AN6" s="232">
        <v>-40</v>
      </c>
      <c r="AO6" s="232">
        <v>-46</v>
      </c>
      <c r="AP6" s="232">
        <v>-47</v>
      </c>
      <c r="AQ6" s="232">
        <v>-31</v>
      </c>
      <c r="AR6" s="232">
        <v>-32</v>
      </c>
      <c r="AS6" s="232">
        <v>-37</v>
      </c>
      <c r="AT6" s="278">
        <v>-39</v>
      </c>
      <c r="AU6" s="232">
        <v>-49</v>
      </c>
      <c r="AV6" s="232">
        <v>-50</v>
      </c>
      <c r="AW6" s="232">
        <v>-41</v>
      </c>
      <c r="AX6" s="232">
        <v>-42</v>
      </c>
      <c r="AY6" s="232">
        <v>-43</v>
      </c>
      <c r="AZ6" s="232">
        <v>-44</v>
      </c>
      <c r="BA6" s="232">
        <v>-45</v>
      </c>
      <c r="BB6" s="232">
        <v>-51</v>
      </c>
      <c r="BC6" s="232">
        <v>-52</v>
      </c>
      <c r="BD6" s="232">
        <v>-53</v>
      </c>
      <c r="BE6" s="232">
        <v>-54</v>
      </c>
      <c r="BF6" s="232">
        <v>-55</v>
      </c>
      <c r="BG6" s="232">
        <v>-56</v>
      </c>
      <c r="BH6" s="232">
        <v>-57</v>
      </c>
      <c r="BI6" s="232">
        <v>-58</v>
      </c>
      <c r="BJ6" s="232">
        <v>-59</v>
      </c>
    </row>
    <row r="7" spans="1:64" s="231" customFormat="1" ht="12" customHeight="1">
      <c r="A7" s="367"/>
      <c r="B7" s="232"/>
      <c r="C7" s="238"/>
      <c r="D7" s="232"/>
      <c r="E7" s="357">
        <v>1</v>
      </c>
      <c r="F7" s="237">
        <v>1.1000000000000001</v>
      </c>
      <c r="G7" s="236" t="s">
        <v>202</v>
      </c>
      <c r="H7" s="236" t="s">
        <v>204</v>
      </c>
      <c r="I7" s="236">
        <v>1.2</v>
      </c>
      <c r="J7" s="236">
        <v>1.3</v>
      </c>
      <c r="K7" s="236">
        <v>1.4</v>
      </c>
      <c r="L7" s="236">
        <v>1.5</v>
      </c>
      <c r="M7" s="236">
        <v>1.6</v>
      </c>
      <c r="N7" s="279" t="s">
        <v>395</v>
      </c>
      <c r="O7" s="236">
        <v>1.7</v>
      </c>
      <c r="P7" s="236">
        <v>1.8</v>
      </c>
      <c r="Q7" s="236">
        <v>1.9</v>
      </c>
      <c r="R7" s="354" t="s">
        <v>267</v>
      </c>
      <c r="S7" s="235"/>
      <c r="T7" s="234" t="s">
        <v>43</v>
      </c>
      <c r="U7" s="234" t="s">
        <v>46</v>
      </c>
      <c r="V7" s="234" t="s">
        <v>49</v>
      </c>
      <c r="W7" s="234" t="s">
        <v>52</v>
      </c>
      <c r="X7" s="234" t="s">
        <v>53</v>
      </c>
      <c r="Y7" s="234" t="s">
        <v>56</v>
      </c>
      <c r="Z7" s="234" t="s">
        <v>58</v>
      </c>
      <c r="AA7" s="234" t="s">
        <v>61</v>
      </c>
      <c r="AB7" s="342" t="s">
        <v>64</v>
      </c>
      <c r="AC7" s="342"/>
      <c r="AD7" s="234" t="s">
        <v>396</v>
      </c>
      <c r="AE7" s="234" t="s">
        <v>397</v>
      </c>
      <c r="AF7" s="234" t="s">
        <v>398</v>
      </c>
      <c r="AG7" s="234" t="s">
        <v>399</v>
      </c>
      <c r="AH7" s="234" t="s">
        <v>400</v>
      </c>
      <c r="AI7" s="234" t="s">
        <v>401</v>
      </c>
      <c r="AJ7" s="234" t="s">
        <v>402</v>
      </c>
      <c r="AK7" s="234" t="s">
        <v>403</v>
      </c>
      <c r="AL7" s="234" t="s">
        <v>404</v>
      </c>
      <c r="AM7" s="234" t="s">
        <v>405</v>
      </c>
      <c r="AN7" s="234" t="s">
        <v>406</v>
      </c>
      <c r="AO7" s="234" t="s">
        <v>407</v>
      </c>
      <c r="AP7" s="234" t="s">
        <v>408</v>
      </c>
      <c r="AQ7" s="234" t="s">
        <v>409</v>
      </c>
      <c r="AR7" s="234" t="s">
        <v>410</v>
      </c>
      <c r="AS7" s="234" t="s">
        <v>411</v>
      </c>
      <c r="AT7" s="359" t="s">
        <v>193</v>
      </c>
      <c r="AU7" s="359" t="s">
        <v>90</v>
      </c>
      <c r="AV7" s="359" t="s">
        <v>93</v>
      </c>
      <c r="AW7" s="359" t="s">
        <v>95</v>
      </c>
      <c r="AX7" s="359" t="s">
        <v>98</v>
      </c>
      <c r="AY7" s="359" t="s">
        <v>101</v>
      </c>
      <c r="AZ7" s="359" t="s">
        <v>104</v>
      </c>
      <c r="BA7" s="359" t="s">
        <v>107</v>
      </c>
      <c r="BB7" s="359" t="s">
        <v>110</v>
      </c>
      <c r="BC7" s="359" t="s">
        <v>112</v>
      </c>
      <c r="BD7" s="359" t="s">
        <v>412</v>
      </c>
      <c r="BE7" s="359" t="s">
        <v>115</v>
      </c>
      <c r="BF7" s="359" t="s">
        <v>413</v>
      </c>
      <c r="BG7" s="233"/>
      <c r="BH7" s="232"/>
      <c r="BI7" s="232"/>
      <c r="BJ7" s="232"/>
    </row>
    <row r="8" spans="1:64" s="224" customFormat="1" ht="15.75" customHeight="1">
      <c r="A8" s="368"/>
      <c r="B8" s="230" t="s">
        <v>8</v>
      </c>
      <c r="C8" s="201"/>
      <c r="D8" s="229">
        <f>SUM(D9,D22,D62)</f>
        <v>0</v>
      </c>
      <c r="E8" s="252"/>
      <c r="F8" s="199"/>
      <c r="G8" s="228"/>
      <c r="H8" s="228"/>
      <c r="I8" s="228"/>
      <c r="J8" s="228"/>
      <c r="K8" s="228"/>
      <c r="L8" s="228"/>
      <c r="M8" s="228"/>
      <c r="N8" s="280"/>
      <c r="O8" s="228"/>
      <c r="P8" s="228"/>
      <c r="Q8" s="228"/>
      <c r="R8" s="258"/>
      <c r="S8" s="228"/>
      <c r="T8" s="228"/>
      <c r="U8" s="228"/>
      <c r="V8" s="228"/>
      <c r="W8" s="228"/>
      <c r="X8" s="228"/>
      <c r="Y8" s="228"/>
      <c r="Z8" s="228"/>
      <c r="AA8" s="228"/>
      <c r="AB8" s="343"/>
      <c r="AC8" s="343"/>
      <c r="AD8" s="228"/>
      <c r="AE8" s="228"/>
      <c r="AF8" s="228"/>
      <c r="AG8" s="228"/>
      <c r="AH8" s="228"/>
      <c r="AI8" s="228"/>
      <c r="AJ8" s="228"/>
      <c r="AK8" s="228"/>
      <c r="AL8" s="228"/>
      <c r="AM8" s="228"/>
      <c r="AN8" s="228"/>
      <c r="AO8" s="228"/>
      <c r="AP8" s="228"/>
      <c r="AQ8" s="228"/>
      <c r="AR8" s="228"/>
      <c r="AS8" s="228"/>
      <c r="AT8" s="280"/>
      <c r="AU8" s="228"/>
      <c r="AV8" s="228"/>
      <c r="AW8" s="228"/>
      <c r="AX8" s="228"/>
      <c r="AY8" s="228"/>
      <c r="AZ8" s="228"/>
      <c r="BA8" s="228"/>
      <c r="BB8" s="228"/>
      <c r="BC8" s="228"/>
      <c r="BD8" s="228"/>
      <c r="BE8" s="228"/>
      <c r="BF8" s="228"/>
      <c r="BG8" s="195"/>
      <c r="BH8" s="195"/>
      <c r="BI8" s="196"/>
      <c r="BJ8" s="195">
        <f>SUM(BJ9,BJ22,BJ62)</f>
        <v>0</v>
      </c>
      <c r="BK8" s="194"/>
    </row>
    <row r="9" spans="1:64" s="224" customFormat="1" ht="15.75" customHeight="1">
      <c r="A9" s="368">
        <v>1</v>
      </c>
      <c r="B9" s="202" t="s">
        <v>9</v>
      </c>
      <c r="C9" s="201" t="s">
        <v>10</v>
      </c>
      <c r="D9" s="227">
        <f>SUM(D11:D21)</f>
        <v>0</v>
      </c>
      <c r="E9" s="252">
        <f>SUM(G9:Q9)</f>
        <v>0</v>
      </c>
      <c r="F9" s="199">
        <f>SUM(F11:F21)</f>
        <v>0</v>
      </c>
      <c r="G9" s="195">
        <f>SUM(G12:G21)</f>
        <v>0</v>
      </c>
      <c r="H9" s="195">
        <f>SUM(H11,H13:H21)</f>
        <v>0</v>
      </c>
      <c r="I9" s="195">
        <f>SUM(I11:I12,I14:I21)</f>
        <v>0</v>
      </c>
      <c r="J9" s="195">
        <f>SUM(J11:J13,J15:J21)</f>
        <v>0</v>
      </c>
      <c r="K9" s="195">
        <v>0</v>
      </c>
      <c r="L9" s="195">
        <f>SUM(L11:L15,L17:L21)</f>
        <v>0</v>
      </c>
      <c r="M9" s="195">
        <f>SUM(M11:M16,M19:M21)</f>
        <v>0</v>
      </c>
      <c r="N9" s="195">
        <f>SUM(N11:N17,N19:N21)</f>
        <v>0</v>
      </c>
      <c r="O9" s="195">
        <f>SUM(O11:O17,O20:O21)</f>
        <v>0</v>
      </c>
      <c r="P9" s="195">
        <f>SUM(P11:P19,P21)</f>
        <v>0</v>
      </c>
      <c r="Q9" s="195">
        <f>SUM(Q11:Q20)</f>
        <v>0</v>
      </c>
      <c r="R9" s="252">
        <f>SUM(R11:R21)</f>
        <v>0</v>
      </c>
      <c r="S9" s="195"/>
      <c r="T9" s="195">
        <f>SUM(T11:T21)</f>
        <v>0</v>
      </c>
      <c r="U9" s="195">
        <f>SUM(U11:U21)</f>
        <v>0</v>
      </c>
      <c r="V9" s="195">
        <f t="shared" ref="V9:BF9" si="0">SUM(V11:V21)</f>
        <v>0</v>
      </c>
      <c r="W9" s="195">
        <f t="shared" si="0"/>
        <v>0</v>
      </c>
      <c r="X9" s="195">
        <f t="shared" si="0"/>
        <v>0</v>
      </c>
      <c r="Y9" s="195">
        <f t="shared" si="0"/>
        <v>0</v>
      </c>
      <c r="Z9" s="195">
        <f t="shared" si="0"/>
        <v>0</v>
      </c>
      <c r="AA9" s="195">
        <f t="shared" si="0"/>
        <v>0</v>
      </c>
      <c r="AB9" s="315">
        <f t="shared" si="0"/>
        <v>0</v>
      </c>
      <c r="AC9" s="315"/>
      <c r="AD9" s="195">
        <f t="shared" si="0"/>
        <v>0</v>
      </c>
      <c r="AE9" s="195">
        <f t="shared" si="0"/>
        <v>0</v>
      </c>
      <c r="AF9" s="195">
        <f t="shared" si="0"/>
        <v>0</v>
      </c>
      <c r="AG9" s="195">
        <f t="shared" si="0"/>
        <v>0</v>
      </c>
      <c r="AH9" s="195">
        <f t="shared" si="0"/>
        <v>0</v>
      </c>
      <c r="AI9" s="195">
        <f t="shared" si="0"/>
        <v>0</v>
      </c>
      <c r="AJ9" s="195">
        <f t="shared" si="0"/>
        <v>0</v>
      </c>
      <c r="AK9" s="195">
        <f t="shared" si="0"/>
        <v>0</v>
      </c>
      <c r="AL9" s="195">
        <f t="shared" si="0"/>
        <v>0</v>
      </c>
      <c r="AM9" s="195">
        <f t="shared" si="0"/>
        <v>0</v>
      </c>
      <c r="AN9" s="195">
        <f t="shared" si="0"/>
        <v>0</v>
      </c>
      <c r="AO9" s="195">
        <f t="shared" si="0"/>
        <v>0</v>
      </c>
      <c r="AP9" s="195">
        <f t="shared" si="0"/>
        <v>0</v>
      </c>
      <c r="AQ9" s="195">
        <f t="shared" si="0"/>
        <v>0</v>
      </c>
      <c r="AR9" s="195">
        <f t="shared" si="0"/>
        <v>0</v>
      </c>
      <c r="AS9" s="195">
        <f t="shared" si="0"/>
        <v>0</v>
      </c>
      <c r="AT9" s="281">
        <f t="shared" si="0"/>
        <v>0</v>
      </c>
      <c r="AU9" s="195">
        <f t="shared" si="0"/>
        <v>0</v>
      </c>
      <c r="AV9" s="195">
        <f t="shared" si="0"/>
        <v>0</v>
      </c>
      <c r="AW9" s="195">
        <f t="shared" si="0"/>
        <v>0</v>
      </c>
      <c r="AX9" s="195">
        <f t="shared" si="0"/>
        <v>0</v>
      </c>
      <c r="AY9" s="195">
        <f t="shared" si="0"/>
        <v>0</v>
      </c>
      <c r="AZ9" s="195">
        <f t="shared" si="0"/>
        <v>0</v>
      </c>
      <c r="BA9" s="195">
        <f t="shared" si="0"/>
        <v>0</v>
      </c>
      <c r="BB9" s="195">
        <f t="shared" si="0"/>
        <v>0</v>
      </c>
      <c r="BC9" s="195">
        <f t="shared" si="0"/>
        <v>0</v>
      </c>
      <c r="BD9" s="195">
        <f t="shared" si="0"/>
        <v>0</v>
      </c>
      <c r="BE9" s="195">
        <f t="shared" si="0"/>
        <v>0</v>
      </c>
      <c r="BF9" s="195">
        <f t="shared" si="0"/>
        <v>0</v>
      </c>
      <c r="BG9" s="195">
        <f>SUM(BG11:BG17,BG19:BG21)</f>
        <v>0</v>
      </c>
      <c r="BH9" s="195">
        <f>SUM(BH11:BH17,BH19:BH21)</f>
        <v>0</v>
      </c>
      <c r="BI9" s="195">
        <f>SUM(BI11:BI17,BI19:BI21)</f>
        <v>0</v>
      </c>
      <c r="BJ9" s="195">
        <f>SUM(BJ11:BJ17,BJ19:BJ21)</f>
        <v>0</v>
      </c>
      <c r="BK9" s="194"/>
      <c r="BL9" s="225"/>
    </row>
    <row r="10" spans="1:64" s="210" customFormat="1" ht="15.75" customHeight="1">
      <c r="A10" s="369" t="s">
        <v>11</v>
      </c>
      <c r="B10" s="209" t="s">
        <v>12</v>
      </c>
      <c r="C10" s="208" t="s">
        <v>13</v>
      </c>
      <c r="D10" s="206">
        <f>SUM(D11:D12)</f>
        <v>0</v>
      </c>
      <c r="E10" s="252">
        <f>SUM(G10:Q10)</f>
        <v>0</v>
      </c>
      <c r="F10" s="207">
        <f>$D10-$BH10</f>
        <v>0</v>
      </c>
      <c r="G10" s="199">
        <f>G12</f>
        <v>0</v>
      </c>
      <c r="H10" s="199">
        <f>H11</f>
        <v>0</v>
      </c>
      <c r="I10" s="199">
        <f t="shared" ref="I10:R10" si="1">SUM(I11:I12)</f>
        <v>0</v>
      </c>
      <c r="J10" s="199">
        <f t="shared" si="1"/>
        <v>0</v>
      </c>
      <c r="K10" s="199">
        <f t="shared" si="1"/>
        <v>0</v>
      </c>
      <c r="L10" s="199">
        <f t="shared" si="1"/>
        <v>0</v>
      </c>
      <c r="M10" s="199">
        <f t="shared" si="1"/>
        <v>0</v>
      </c>
      <c r="N10" s="199">
        <f t="shared" si="1"/>
        <v>0</v>
      </c>
      <c r="O10" s="199">
        <f t="shared" si="1"/>
        <v>0</v>
      </c>
      <c r="P10" s="199">
        <f t="shared" si="1"/>
        <v>0</v>
      </c>
      <c r="Q10" s="199">
        <f t="shared" si="1"/>
        <v>0</v>
      </c>
      <c r="R10" s="252">
        <f t="shared" si="1"/>
        <v>0</v>
      </c>
      <c r="S10" s="195"/>
      <c r="T10" s="199">
        <f>SUM(T11:T12)</f>
        <v>0</v>
      </c>
      <c r="U10" s="199">
        <f>SUM(U11:U12)</f>
        <v>0</v>
      </c>
      <c r="V10" s="199">
        <f t="shared" ref="V10:BF10" si="2">SUM(V11:V12)</f>
        <v>0</v>
      </c>
      <c r="W10" s="199">
        <f t="shared" si="2"/>
        <v>0</v>
      </c>
      <c r="X10" s="199">
        <f t="shared" si="2"/>
        <v>0</v>
      </c>
      <c r="Y10" s="199">
        <f t="shared" si="2"/>
        <v>0</v>
      </c>
      <c r="Z10" s="199">
        <f t="shared" si="2"/>
        <v>0</v>
      </c>
      <c r="AA10" s="199">
        <f t="shared" si="2"/>
        <v>0</v>
      </c>
      <c r="AB10" s="316">
        <f t="shared" si="2"/>
        <v>0</v>
      </c>
      <c r="AC10" s="316"/>
      <c r="AD10" s="199">
        <f t="shared" si="2"/>
        <v>0</v>
      </c>
      <c r="AE10" s="199">
        <f t="shared" si="2"/>
        <v>0</v>
      </c>
      <c r="AF10" s="199">
        <f t="shared" si="2"/>
        <v>0</v>
      </c>
      <c r="AG10" s="199">
        <f t="shared" si="2"/>
        <v>0</v>
      </c>
      <c r="AH10" s="199">
        <f t="shared" si="2"/>
        <v>0</v>
      </c>
      <c r="AI10" s="199">
        <f t="shared" si="2"/>
        <v>0</v>
      </c>
      <c r="AJ10" s="199">
        <f t="shared" si="2"/>
        <v>0</v>
      </c>
      <c r="AK10" s="199">
        <f t="shared" si="2"/>
        <v>0</v>
      </c>
      <c r="AL10" s="199">
        <f t="shared" si="2"/>
        <v>0</v>
      </c>
      <c r="AM10" s="199">
        <f t="shared" si="2"/>
        <v>0</v>
      </c>
      <c r="AN10" s="199">
        <f t="shared" si="2"/>
        <v>0</v>
      </c>
      <c r="AO10" s="199">
        <f t="shared" si="2"/>
        <v>0</v>
      </c>
      <c r="AP10" s="199">
        <f t="shared" si="2"/>
        <v>0</v>
      </c>
      <c r="AQ10" s="199">
        <f t="shared" si="2"/>
        <v>0</v>
      </c>
      <c r="AR10" s="199">
        <f t="shared" si="2"/>
        <v>0</v>
      </c>
      <c r="AS10" s="199">
        <f t="shared" si="2"/>
        <v>0</v>
      </c>
      <c r="AT10" s="272">
        <f t="shared" si="2"/>
        <v>0</v>
      </c>
      <c r="AU10" s="199">
        <f t="shared" si="2"/>
        <v>0</v>
      </c>
      <c r="AV10" s="199">
        <f t="shared" si="2"/>
        <v>0</v>
      </c>
      <c r="AW10" s="199">
        <f t="shared" si="2"/>
        <v>0</v>
      </c>
      <c r="AX10" s="199">
        <f t="shared" si="2"/>
        <v>0</v>
      </c>
      <c r="AY10" s="199">
        <f t="shared" si="2"/>
        <v>0</v>
      </c>
      <c r="AZ10" s="199">
        <f t="shared" si="2"/>
        <v>0</v>
      </c>
      <c r="BA10" s="199">
        <f t="shared" si="2"/>
        <v>0</v>
      </c>
      <c r="BB10" s="199">
        <f t="shared" si="2"/>
        <v>0</v>
      </c>
      <c r="BC10" s="199">
        <f t="shared" si="2"/>
        <v>0</v>
      </c>
      <c r="BD10" s="199">
        <f t="shared" si="2"/>
        <v>0</v>
      </c>
      <c r="BE10" s="199">
        <f t="shared" si="2"/>
        <v>0</v>
      </c>
      <c r="BF10" s="195">
        <f t="shared" si="2"/>
        <v>0</v>
      </c>
      <c r="BG10" s="195"/>
      <c r="BH10" s="199">
        <f t="shared" ref="BH10:BH21" si="3">SUM(BF10,BG10,R10,E10)</f>
        <v>0</v>
      </c>
      <c r="BI10" s="205">
        <f>$F$64-BH10</f>
        <v>0</v>
      </c>
      <c r="BJ10" s="195">
        <f t="shared" ref="BJ10:BJ21" si="4">D10+BI10</f>
        <v>0</v>
      </c>
      <c r="BK10" s="204"/>
      <c r="BL10" s="211"/>
    </row>
    <row r="11" spans="1:64" s="216" customFormat="1" ht="18" customHeight="1">
      <c r="A11" s="370" t="s">
        <v>202</v>
      </c>
      <c r="B11" s="214" t="s">
        <v>273</v>
      </c>
      <c r="C11" s="213" t="s">
        <v>15</v>
      </c>
      <c r="D11" s="493"/>
      <c r="E11" s="355">
        <f>SUM(H11:Q11)</f>
        <v>0</v>
      </c>
      <c r="F11" s="212">
        <f>SUM(H11)</f>
        <v>0</v>
      </c>
      <c r="G11" s="221">
        <f>$D11-$BH11</f>
        <v>0</v>
      </c>
      <c r="H11" s="212">
        <f>'Ctrinh-KIM SON (21-30)'!E14</f>
        <v>0</v>
      </c>
      <c r="I11" s="212">
        <f>'Ctrinh-KIM SON (21-30)'!E21</f>
        <v>0</v>
      </c>
      <c r="J11" s="212">
        <f>'Ctrinh-KIM SON (21-30)'!E28</f>
        <v>0</v>
      </c>
      <c r="K11" s="212">
        <f>'Ctrinh-KIM SON (21-30)'!E35</f>
        <v>0</v>
      </c>
      <c r="L11" s="212">
        <f>'Ctrinh-KIM SON (21-30)'!E42</f>
        <v>0</v>
      </c>
      <c r="M11" s="212">
        <f>'Ctrinh-KIM SON (21-30)'!E49</f>
        <v>0</v>
      </c>
      <c r="N11" s="351">
        <f>'Ctrinh-KIM SON (21-30)'!E56</f>
        <v>0</v>
      </c>
      <c r="O11" s="212">
        <f>'Ctrinh-KIM SON (21-30)'!E63</f>
        <v>0</v>
      </c>
      <c r="P11" s="212">
        <f>'Ctrinh-KIM SON (21-30)'!E70</f>
        <v>0</v>
      </c>
      <c r="Q11" s="212">
        <f>'Ctrinh-KIM SON (21-30)'!E77</f>
        <v>0</v>
      </c>
      <c r="R11" s="355">
        <f>SUM(T11:AB11,AT11:BE11)</f>
        <v>0</v>
      </c>
      <c r="S11" s="220"/>
      <c r="T11" s="212">
        <f>'Ctrinh-KIM SON (21-30)'!E84</f>
        <v>0</v>
      </c>
      <c r="U11" s="212">
        <f>'Ctrinh-KIM SON (21-30)'!E91</f>
        <v>0</v>
      </c>
      <c r="V11" s="212">
        <f>'Ctrinh-KIM SON (21-30)'!E98</f>
        <v>0</v>
      </c>
      <c r="W11" s="212">
        <f>'Ctrinh-KIM SON (21-30)'!E105</f>
        <v>0</v>
      </c>
      <c r="X11" s="212">
        <f>'Ctrinh-KIM SON (21-30)'!E112</f>
        <v>0</v>
      </c>
      <c r="Y11" s="212">
        <f>'Ctrinh-KIM SON (21-30)'!E120</f>
        <v>0</v>
      </c>
      <c r="Z11" s="212">
        <f>'Ctrinh-KIM SON (21-30)'!E127</f>
        <v>0</v>
      </c>
      <c r="AA11" s="212">
        <f>'Ctrinh-KIM SON (21-30)'!E134</f>
        <v>0</v>
      </c>
      <c r="AB11" s="344">
        <f>SUM(AD11:AS11)</f>
        <v>0</v>
      </c>
      <c r="AC11" s="344"/>
      <c r="AD11" s="212">
        <f>'Ctrinh-KIM SON (21-30)'!E142</f>
        <v>0</v>
      </c>
      <c r="AE11" s="212">
        <f>'Ctrinh-KIM SON (21-30)'!E175</f>
        <v>0</v>
      </c>
      <c r="AF11" s="212">
        <f>'Ctrinh-KIM SON (21-30)'!E194</f>
        <v>0</v>
      </c>
      <c r="AG11" s="212">
        <f>'Ctrinh-KIM SON (21-30)'!E198</f>
        <v>0</v>
      </c>
      <c r="AH11" s="212">
        <f>'Ctrinh-KIM SON (21-30)'!E202</f>
        <v>0</v>
      </c>
      <c r="AI11" s="212">
        <f>'Ctrinh-KIM SON (21-30)'!E206</f>
        <v>0</v>
      </c>
      <c r="AJ11" s="212">
        <f>'Ctrinh-KIM SON (21-30)'!E210</f>
        <v>0</v>
      </c>
      <c r="AK11" s="212">
        <f>'Ctrinh-KIM SON (21-30)'!E215</f>
        <v>0</v>
      </c>
      <c r="AL11" s="212">
        <f>'Ctrinh-KIM SON (21-30)'!E219</f>
        <v>0</v>
      </c>
      <c r="AM11" s="212">
        <f>'Ctrinh-KIM SON (21-30)'!E226</f>
        <v>0</v>
      </c>
      <c r="AN11" s="212">
        <f>'Ctrinh-KIM SON (21-30)'!E233</f>
        <v>0</v>
      </c>
      <c r="AO11" s="212">
        <f>'Ctrinh-KIM SON (21-30)'!E240</f>
        <v>0</v>
      </c>
      <c r="AP11" s="212">
        <f>'Ctrinh-KIM SON (21-30)'!E247</f>
        <v>0</v>
      </c>
      <c r="AQ11" s="212">
        <f>'Ctrinh-KIM SON (21-30)'!E254</f>
        <v>0</v>
      </c>
      <c r="AR11" s="212">
        <f>'Ctrinh-KIM SON (21-30)'!E258</f>
        <v>0</v>
      </c>
      <c r="AS11" s="212">
        <f>'Ctrinh-KIM SON (21-30)'!E262</f>
        <v>0</v>
      </c>
      <c r="AT11" s="282">
        <f>'Ctrinh-KIM SON (21-30)'!E266</f>
        <v>0</v>
      </c>
      <c r="AU11" s="212">
        <f>'Ctrinh-KIM SON (21-30)'!E273</f>
        <v>0</v>
      </c>
      <c r="AV11" s="212">
        <f>'Ctrinh-KIM SON (21-30)'!E281</f>
        <v>0</v>
      </c>
      <c r="AW11" s="212">
        <f>'Ctrinh-KIM SON (21-30)'!E288</f>
        <v>0</v>
      </c>
      <c r="AX11" s="212">
        <f>'Ctrinh-KIM SON (21-30)'!E295</f>
        <v>0</v>
      </c>
      <c r="AY11" s="212">
        <f>'Ctrinh-KIM SON (21-30)'!E302</f>
        <v>0</v>
      </c>
      <c r="AZ11" s="212">
        <f>'Ctrinh-KIM SON (21-30)'!E309</f>
        <v>0</v>
      </c>
      <c r="BA11" s="212">
        <f>'Ctrinh-KIM SON (21-30)'!E316</f>
        <v>0</v>
      </c>
      <c r="BB11" s="212">
        <f>'Ctrinh-KIM SON (21-30)'!E323</f>
        <v>0</v>
      </c>
      <c r="BC11" s="212">
        <f>'Ctrinh-KIM SON (21-30)'!E330</f>
        <v>0</v>
      </c>
      <c r="BD11" s="212">
        <f>'Ctrinh-KIM SON (21-30)'!E337</f>
        <v>0</v>
      </c>
      <c r="BE11" s="212">
        <f>'Ctrinh-KIM SON (21-30)'!E344</f>
        <v>0</v>
      </c>
      <c r="BF11" s="220">
        <f>'Ctrinh-KIM SON (21-30)'!E351</f>
        <v>0</v>
      </c>
      <c r="BG11" s="199"/>
      <c r="BH11" s="212">
        <f t="shared" si="3"/>
        <v>0</v>
      </c>
      <c r="BI11" s="219">
        <f>$G$64-BH11</f>
        <v>0</v>
      </c>
      <c r="BJ11" s="212">
        <f t="shared" si="4"/>
        <v>0</v>
      </c>
      <c r="BK11" s="218"/>
      <c r="BL11" s="217"/>
    </row>
    <row r="12" spans="1:64" s="216" customFormat="1" ht="18" customHeight="1">
      <c r="A12" s="370" t="s">
        <v>204</v>
      </c>
      <c r="B12" s="214" t="s">
        <v>277</v>
      </c>
      <c r="C12" s="213" t="s">
        <v>16</v>
      </c>
      <c r="D12" s="493"/>
      <c r="E12" s="355">
        <f>SUM(G12,I12:Q12)</f>
        <v>0</v>
      </c>
      <c r="F12" s="212">
        <f>SUM(G12)</f>
        <v>0</v>
      </c>
      <c r="G12" s="212">
        <f>'Ctrinh-KIM SON (21-30)'!F7</f>
        <v>0</v>
      </c>
      <c r="H12" s="221">
        <f>$D12-$BH12</f>
        <v>0</v>
      </c>
      <c r="I12" s="212">
        <f>'Ctrinh-KIM SON (21-30)'!F21</f>
        <v>0</v>
      </c>
      <c r="J12" s="212">
        <f>'Ctrinh-KIM SON (21-30)'!F28</f>
        <v>0</v>
      </c>
      <c r="K12" s="212">
        <f>'Ctrinh-KIM SON (21-30)'!F35</f>
        <v>0</v>
      </c>
      <c r="L12" s="212">
        <f>'Ctrinh-KIM SON (21-30)'!F42</f>
        <v>0</v>
      </c>
      <c r="M12" s="212">
        <f>'Ctrinh-KIM SON (21-30)'!F49</f>
        <v>0</v>
      </c>
      <c r="N12" s="351">
        <f>'Ctrinh-KIM SON (21-30)'!F56</f>
        <v>0</v>
      </c>
      <c r="O12" s="212">
        <f>'Ctrinh-KIM SON (21-30)'!F63</f>
        <v>0</v>
      </c>
      <c r="P12" s="212">
        <f>'Ctrinh-KIM SON (21-30)'!F70</f>
        <v>0</v>
      </c>
      <c r="Q12" s="212">
        <f>'Ctrinh-KIM SON (21-30)'!F77</f>
        <v>0</v>
      </c>
      <c r="R12" s="355">
        <f t="shared" ref="R12:R21" si="5">SUM(T12:AB12,AT12:BE12)</f>
        <v>0</v>
      </c>
      <c r="S12" s="220"/>
      <c r="T12" s="212">
        <f>'Ctrinh-KIM SON (21-30)'!F84</f>
        <v>0</v>
      </c>
      <c r="U12" s="212">
        <f>'Ctrinh-KIM SON (21-30)'!F91</f>
        <v>0</v>
      </c>
      <c r="V12" s="212">
        <f>'Ctrinh-KIM SON (21-30)'!F98</f>
        <v>0</v>
      </c>
      <c r="W12" s="212">
        <f>'Ctrinh-KIM SON (21-30)'!F105</f>
        <v>0</v>
      </c>
      <c r="X12" s="212">
        <f>'Ctrinh-KIM SON (21-30)'!F112</f>
        <v>0</v>
      </c>
      <c r="Y12" s="212">
        <f>'Ctrinh-KIM SON (21-30)'!F120</f>
        <v>0</v>
      </c>
      <c r="Z12" s="212">
        <f>'Ctrinh-KIM SON (21-30)'!F127</f>
        <v>0</v>
      </c>
      <c r="AA12" s="212">
        <f>'Ctrinh-KIM SON (21-30)'!F134</f>
        <v>0</v>
      </c>
      <c r="AB12" s="344">
        <f t="shared" ref="AB12:AB30" si="6">SUM(AD12:AS12)</f>
        <v>0</v>
      </c>
      <c r="AC12" s="344"/>
      <c r="AD12" s="212">
        <f>'Ctrinh-KIM SON (21-30)'!F142</f>
        <v>0</v>
      </c>
      <c r="AE12" s="212">
        <f>'Ctrinh-KIM SON (21-30)'!F175</f>
        <v>0</v>
      </c>
      <c r="AF12" s="212">
        <f>'Ctrinh-KIM SON (21-30)'!F194</f>
        <v>0</v>
      </c>
      <c r="AG12" s="212">
        <f>'Ctrinh-KIM SON (21-30)'!F198</f>
        <v>0</v>
      </c>
      <c r="AH12" s="212">
        <f>'Ctrinh-KIM SON (21-30)'!F202</f>
        <v>0</v>
      </c>
      <c r="AI12" s="212">
        <f>'Ctrinh-KIM SON (21-30)'!F206</f>
        <v>0</v>
      </c>
      <c r="AJ12" s="212">
        <f>'Ctrinh-KIM SON (21-30)'!F210</f>
        <v>0</v>
      </c>
      <c r="AK12" s="212">
        <f>'Ctrinh-KIM SON (21-30)'!F215</f>
        <v>0</v>
      </c>
      <c r="AL12" s="212">
        <f>'Ctrinh-KIM SON (21-30)'!F219</f>
        <v>0</v>
      </c>
      <c r="AM12" s="212">
        <f>'Ctrinh-KIM SON (21-30)'!F226</f>
        <v>0</v>
      </c>
      <c r="AN12" s="212">
        <f>'Ctrinh-KIM SON (21-30)'!F233</f>
        <v>0</v>
      </c>
      <c r="AO12" s="212">
        <f>'Ctrinh-KIM SON (21-30)'!F240</f>
        <v>0</v>
      </c>
      <c r="AP12" s="212">
        <f>'Ctrinh-KIM SON (21-30)'!F247</f>
        <v>0</v>
      </c>
      <c r="AQ12" s="212">
        <f>'Ctrinh-KIM SON (21-30)'!F254</f>
        <v>0</v>
      </c>
      <c r="AR12" s="212">
        <f>'Ctrinh-KIM SON (21-30)'!F258</f>
        <v>0</v>
      </c>
      <c r="AS12" s="212">
        <f>'Ctrinh-KIM SON (21-30)'!F262</f>
        <v>0</v>
      </c>
      <c r="AT12" s="282">
        <f>'Ctrinh-KIM SON (21-30)'!F266</f>
        <v>0</v>
      </c>
      <c r="AU12" s="212">
        <f>'Ctrinh-KIM SON (21-30)'!F273</f>
        <v>0</v>
      </c>
      <c r="AV12" s="212">
        <f>'Ctrinh-KIM SON (21-30)'!F281</f>
        <v>0</v>
      </c>
      <c r="AW12" s="212">
        <f>'Ctrinh-KIM SON (21-30)'!F288</f>
        <v>0</v>
      </c>
      <c r="AX12" s="212">
        <f>'Ctrinh-KIM SON (21-30)'!F295</f>
        <v>0</v>
      </c>
      <c r="AY12" s="212">
        <f>'Ctrinh-KIM SON (21-30)'!F302</f>
        <v>0</v>
      </c>
      <c r="AZ12" s="212">
        <f>'Ctrinh-KIM SON (21-30)'!F309</f>
        <v>0</v>
      </c>
      <c r="BA12" s="212">
        <f>'Ctrinh-KIM SON (21-30)'!F316</f>
        <v>0</v>
      </c>
      <c r="BB12" s="212">
        <f>'Ctrinh-KIM SON (21-30)'!F323</f>
        <v>0</v>
      </c>
      <c r="BC12" s="212">
        <f>'Ctrinh-KIM SON (21-30)'!F330</f>
        <v>0</v>
      </c>
      <c r="BD12" s="212">
        <f>'Ctrinh-KIM SON (21-30)'!F337</f>
        <v>0</v>
      </c>
      <c r="BE12" s="212">
        <f>'Ctrinh-KIM SON (21-30)'!F344</f>
        <v>0</v>
      </c>
      <c r="BF12" s="220">
        <f>'Ctrinh-KIM SON (21-30)'!F351</f>
        <v>0</v>
      </c>
      <c r="BG12" s="199"/>
      <c r="BH12" s="212">
        <f>SUM(BF12,BG12,R12,E12)</f>
        <v>0</v>
      </c>
      <c r="BI12" s="219">
        <f>$H$64-BH12</f>
        <v>0</v>
      </c>
      <c r="BJ12" s="212">
        <f t="shared" si="4"/>
        <v>0</v>
      </c>
      <c r="BK12" s="218"/>
      <c r="BL12" s="217"/>
    </row>
    <row r="13" spans="1:64" s="210" customFormat="1" ht="15.75" customHeight="1">
      <c r="A13" s="369" t="s">
        <v>17</v>
      </c>
      <c r="B13" s="209" t="s">
        <v>18</v>
      </c>
      <c r="C13" s="208" t="s">
        <v>19</v>
      </c>
      <c r="D13" s="493"/>
      <c r="E13" s="252">
        <f>SUM(G13:H13,J13:Q13)</f>
        <v>0</v>
      </c>
      <c r="F13" s="199">
        <f t="shared" ref="F13:F21" si="7">SUM(G13:H13)</f>
        <v>0</v>
      </c>
      <c r="G13" s="199">
        <f>'Ctrinh-KIM SON (21-30)'!G7</f>
        <v>0</v>
      </c>
      <c r="H13" s="199">
        <f>'Ctrinh-KIM SON (21-30)'!G14</f>
        <v>0</v>
      </c>
      <c r="I13" s="207">
        <f>$D13-$BH13</f>
        <v>0</v>
      </c>
      <c r="J13" s="199">
        <f>'Ctrinh-KIM SON (21-30)'!G28</f>
        <v>0</v>
      </c>
      <c r="K13" s="199">
        <f>'Ctrinh-KIM SON (21-30)'!G35</f>
        <v>0</v>
      </c>
      <c r="L13" s="199">
        <f>'Ctrinh-KIM SON (21-30)'!G42</f>
        <v>0</v>
      </c>
      <c r="M13" s="199">
        <f>'Ctrinh-KIM SON (21-30)'!G49</f>
        <v>0</v>
      </c>
      <c r="N13" s="263">
        <f>'Ctrinh-KIM SON (21-30)'!H56</f>
        <v>0</v>
      </c>
      <c r="O13" s="199">
        <f>'Ctrinh-KIM SON (21-30)'!G63</f>
        <v>0</v>
      </c>
      <c r="P13" s="199">
        <f>'Ctrinh-KIM SON (21-30)'!G70</f>
        <v>0</v>
      </c>
      <c r="Q13" s="199">
        <f>'Ctrinh-KIM SON (21-30)'!G77</f>
        <v>0</v>
      </c>
      <c r="R13" s="355">
        <f t="shared" si="5"/>
        <v>0</v>
      </c>
      <c r="S13" s="195"/>
      <c r="T13" s="199">
        <f>'Ctrinh-KIM SON (21-30)'!G84</f>
        <v>0</v>
      </c>
      <c r="U13" s="199">
        <f>'Ctrinh-KIM SON (21-30)'!G91</f>
        <v>0</v>
      </c>
      <c r="V13" s="199">
        <f>'Ctrinh-KIM SON (21-30)'!G98</f>
        <v>0</v>
      </c>
      <c r="W13" s="199">
        <f>'Ctrinh-KIM SON (21-30)'!G105</f>
        <v>0</v>
      </c>
      <c r="X13" s="199">
        <f>'Ctrinh-KIM SON (21-30)'!G112</f>
        <v>0</v>
      </c>
      <c r="Y13" s="199">
        <f>'Ctrinh-KIM SON (21-30)'!G120</f>
        <v>0</v>
      </c>
      <c r="Z13" s="199">
        <f>'Ctrinh-KIM SON (21-30)'!G127</f>
        <v>0</v>
      </c>
      <c r="AA13" s="199">
        <f>'Ctrinh-KIM SON (21-30)'!G134</f>
        <v>0</v>
      </c>
      <c r="AB13" s="344">
        <f t="shared" si="6"/>
        <v>0</v>
      </c>
      <c r="AC13" s="344"/>
      <c r="AD13" s="199">
        <f>'Ctrinh-KIM SON (21-30)'!G142</f>
        <v>0</v>
      </c>
      <c r="AE13" s="199">
        <f>'Ctrinh-KIM SON (21-30)'!G175</f>
        <v>0</v>
      </c>
      <c r="AF13" s="199">
        <f>'Ctrinh-KIM SON (21-30)'!G194</f>
        <v>0</v>
      </c>
      <c r="AG13" s="199">
        <f>'Ctrinh-KIM SON (21-30)'!G198</f>
        <v>0</v>
      </c>
      <c r="AH13" s="199">
        <f>'Ctrinh-KIM SON (21-30)'!G202</f>
        <v>0</v>
      </c>
      <c r="AI13" s="199">
        <f>'Ctrinh-KIM SON (21-30)'!G206</f>
        <v>0</v>
      </c>
      <c r="AJ13" s="199">
        <f>'Ctrinh-KIM SON (21-30)'!G210</f>
        <v>0</v>
      </c>
      <c r="AK13" s="199">
        <f>'Ctrinh-KIM SON (21-30)'!G215</f>
        <v>0</v>
      </c>
      <c r="AL13" s="199">
        <f>'Ctrinh-KIM SON (21-30)'!G219</f>
        <v>0</v>
      </c>
      <c r="AM13" s="199">
        <f>'Ctrinh-KIM SON (21-30)'!G226</f>
        <v>0</v>
      </c>
      <c r="AN13" s="199">
        <f>'Ctrinh-KIM SON (21-30)'!G233</f>
        <v>0</v>
      </c>
      <c r="AO13" s="199">
        <f>'Ctrinh-KIM SON (21-30)'!G240</f>
        <v>0</v>
      </c>
      <c r="AP13" s="199">
        <f>'Ctrinh-KIM SON (21-30)'!G247</f>
        <v>0</v>
      </c>
      <c r="AQ13" s="199">
        <f>'Ctrinh-KIM SON (21-30)'!G254</f>
        <v>0</v>
      </c>
      <c r="AR13" s="199">
        <f>'Ctrinh-KIM SON (21-30)'!G258</f>
        <v>0</v>
      </c>
      <c r="AS13" s="199">
        <f>'Ctrinh-KIM SON (21-30)'!G262</f>
        <v>0</v>
      </c>
      <c r="AT13" s="272">
        <f>'Ctrinh-KIM SON (21-30)'!G266</f>
        <v>0</v>
      </c>
      <c r="AU13" s="199">
        <f>'Ctrinh-KIM SON (21-30)'!G273</f>
        <v>0</v>
      </c>
      <c r="AV13" s="199">
        <f>'Ctrinh-KIM SON (21-30)'!G281</f>
        <v>0</v>
      </c>
      <c r="AW13" s="199">
        <f>'Ctrinh-KIM SON (21-30)'!G288</f>
        <v>0</v>
      </c>
      <c r="AX13" s="199">
        <f>'Ctrinh-KIM SON (21-30)'!G295</f>
        <v>0</v>
      </c>
      <c r="AY13" s="199">
        <f>'Ctrinh-KIM SON (21-30)'!G302</f>
        <v>0</v>
      </c>
      <c r="AZ13" s="199">
        <f>'Ctrinh-KIM SON (21-30)'!G309</f>
        <v>0</v>
      </c>
      <c r="BA13" s="199">
        <f>'Ctrinh-KIM SON (21-30)'!G316</f>
        <v>0</v>
      </c>
      <c r="BB13" s="199">
        <f>'Ctrinh-KIM SON (21-30)'!G323</f>
        <v>0</v>
      </c>
      <c r="BC13" s="199">
        <f>'Ctrinh-KIM SON (21-30)'!G330</f>
        <v>0</v>
      </c>
      <c r="BD13" s="199">
        <f>'Ctrinh-KIM SON (21-30)'!G337</f>
        <v>0</v>
      </c>
      <c r="BE13" s="199">
        <f>'Ctrinh-KIM SON (21-30)'!G344</f>
        <v>0</v>
      </c>
      <c r="BF13" s="195">
        <f>'Ctrinh-KIM SON (21-30)'!G351</f>
        <v>0</v>
      </c>
      <c r="BG13" s="199"/>
      <c r="BH13" s="199">
        <f t="shared" si="3"/>
        <v>0</v>
      </c>
      <c r="BI13" s="196">
        <f>$I$64-BH13</f>
        <v>0</v>
      </c>
      <c r="BJ13" s="199">
        <f t="shared" si="4"/>
        <v>0</v>
      </c>
      <c r="BK13" s="204"/>
      <c r="BL13" s="211"/>
    </row>
    <row r="14" spans="1:64" s="210" customFormat="1" ht="15.75" customHeight="1">
      <c r="A14" s="369" t="s">
        <v>20</v>
      </c>
      <c r="B14" s="209" t="s">
        <v>21</v>
      </c>
      <c r="C14" s="208" t="s">
        <v>22</v>
      </c>
      <c r="D14" s="494"/>
      <c r="E14" s="252">
        <f>SUM(G14:I14,K14:Q14)</f>
        <v>0</v>
      </c>
      <c r="F14" s="199">
        <f t="shared" si="7"/>
        <v>0</v>
      </c>
      <c r="G14" s="199">
        <f>'Ctrinh-KIM SON (21-30)'!H7</f>
        <v>0</v>
      </c>
      <c r="H14" s="199">
        <f>'Ctrinh-KIM SON (21-30)'!H14</f>
        <v>0</v>
      </c>
      <c r="I14" s="199">
        <f>'Ctrinh-KIM SON (21-30)'!H21</f>
        <v>0</v>
      </c>
      <c r="J14" s="207">
        <f>$D14-$BH14</f>
        <v>0</v>
      </c>
      <c r="K14" s="199">
        <f>'Ctrinh-KIM SON (21-30)'!H35</f>
        <v>0</v>
      </c>
      <c r="L14" s="199">
        <f>'Ctrinh-KIM SON (21-30)'!H42</f>
        <v>0</v>
      </c>
      <c r="M14" s="199">
        <f>'Ctrinh-KIM SON (21-30)'!H49</f>
        <v>0</v>
      </c>
      <c r="N14" s="263">
        <f>'Ctrinh-KIM SON (21-30)'!H56</f>
        <v>0</v>
      </c>
      <c r="O14" s="199">
        <f>'Ctrinh-KIM SON (21-30)'!H63</f>
        <v>0</v>
      </c>
      <c r="P14" s="199">
        <f>'Ctrinh-KIM SON (21-30)'!H70</f>
        <v>0</v>
      </c>
      <c r="Q14" s="199">
        <f>'Ctrinh-KIM SON (21-30)'!H77</f>
        <v>0</v>
      </c>
      <c r="R14" s="355">
        <f t="shared" si="5"/>
        <v>0</v>
      </c>
      <c r="S14" s="195"/>
      <c r="T14" s="199">
        <f>'Ctrinh-KIM SON (21-30)'!H84</f>
        <v>0</v>
      </c>
      <c r="U14" s="199">
        <f>'Ctrinh-KIM SON (21-30)'!H91</f>
        <v>0</v>
      </c>
      <c r="V14" s="199">
        <f>'Ctrinh-KIM SON (21-30)'!H98</f>
        <v>0</v>
      </c>
      <c r="W14" s="199">
        <f>'Ctrinh-KIM SON (21-30)'!H105</f>
        <v>0</v>
      </c>
      <c r="X14" s="199">
        <f>'Ctrinh-KIM SON (21-30)'!H112</f>
        <v>0</v>
      </c>
      <c r="Y14" s="199">
        <f>'Ctrinh-KIM SON (21-30)'!H120</f>
        <v>0</v>
      </c>
      <c r="Z14" s="199">
        <f>'Ctrinh-KIM SON (21-30)'!H127</f>
        <v>0</v>
      </c>
      <c r="AA14" s="199">
        <f>'Ctrinh-KIM SON (21-30)'!H134</f>
        <v>0</v>
      </c>
      <c r="AB14" s="344">
        <f t="shared" si="6"/>
        <v>0</v>
      </c>
      <c r="AC14" s="344"/>
      <c r="AD14" s="199">
        <f>'Ctrinh-KIM SON (21-30)'!H142</f>
        <v>0</v>
      </c>
      <c r="AE14" s="199">
        <f>'Ctrinh-KIM SON (21-30)'!H175</f>
        <v>0</v>
      </c>
      <c r="AF14" s="199">
        <f>'Ctrinh-KIM SON (21-30)'!H194</f>
        <v>0</v>
      </c>
      <c r="AG14" s="199">
        <f>'Ctrinh-KIM SON (21-30)'!H198</f>
        <v>0</v>
      </c>
      <c r="AH14" s="199">
        <f>'Ctrinh-KIM SON (21-30)'!H202</f>
        <v>0</v>
      </c>
      <c r="AI14" s="199">
        <f>'Ctrinh-KIM SON (21-30)'!H206</f>
        <v>0</v>
      </c>
      <c r="AJ14" s="199">
        <f>'Ctrinh-KIM SON (21-30)'!H210</f>
        <v>0</v>
      </c>
      <c r="AK14" s="199">
        <f>'Ctrinh-KIM SON (21-30)'!H215</f>
        <v>0</v>
      </c>
      <c r="AL14" s="199">
        <f>'Ctrinh-KIM SON (21-30)'!H219</f>
        <v>0</v>
      </c>
      <c r="AM14" s="199">
        <f>'Ctrinh-KIM SON (21-30)'!H226</f>
        <v>0</v>
      </c>
      <c r="AN14" s="199">
        <f>'Ctrinh-KIM SON (21-30)'!H233</f>
        <v>0</v>
      </c>
      <c r="AO14" s="199">
        <f>'Ctrinh-KIM SON (21-30)'!H240</f>
        <v>0</v>
      </c>
      <c r="AP14" s="199">
        <f>'Ctrinh-KIM SON (21-30)'!H247</f>
        <v>0</v>
      </c>
      <c r="AQ14" s="199">
        <f>'Ctrinh-KIM SON (21-30)'!H254</f>
        <v>0</v>
      </c>
      <c r="AR14" s="199">
        <f>'Ctrinh-KIM SON (21-30)'!H258</f>
        <v>0</v>
      </c>
      <c r="AS14" s="199">
        <f>'Ctrinh-KIM SON (21-30)'!H262</f>
        <v>0</v>
      </c>
      <c r="AT14" s="272">
        <f>'Ctrinh-KIM SON (21-30)'!H266</f>
        <v>0</v>
      </c>
      <c r="AU14" s="199">
        <f>'Ctrinh-KIM SON (21-30)'!H273</f>
        <v>0</v>
      </c>
      <c r="AV14" s="199">
        <f>'Ctrinh-KIM SON (21-30)'!H281</f>
        <v>0</v>
      </c>
      <c r="AW14" s="199">
        <f>'Ctrinh-KIM SON (21-30)'!H288</f>
        <v>0</v>
      </c>
      <c r="AX14" s="199">
        <f>'Ctrinh-KIM SON (21-30)'!H295</f>
        <v>0</v>
      </c>
      <c r="AY14" s="199">
        <f>'Ctrinh-KIM SON (21-30)'!H302</f>
        <v>0</v>
      </c>
      <c r="AZ14" s="199">
        <f>'Ctrinh-KIM SON (21-30)'!H309</f>
        <v>0</v>
      </c>
      <c r="BA14" s="199">
        <f>'Ctrinh-KIM SON (21-30)'!H316</f>
        <v>0</v>
      </c>
      <c r="BB14" s="199">
        <f>'Ctrinh-KIM SON (21-30)'!H323</f>
        <v>0</v>
      </c>
      <c r="BC14" s="199">
        <f>'Ctrinh-KIM SON (21-30)'!H330</f>
        <v>0</v>
      </c>
      <c r="BD14" s="199">
        <f>'Ctrinh-KIM SON (21-30)'!H337</f>
        <v>0</v>
      </c>
      <c r="BE14" s="199">
        <f>'Ctrinh-KIM SON (21-30)'!H344</f>
        <v>0</v>
      </c>
      <c r="BF14" s="195">
        <f>'Ctrinh-KIM SON (21-30)'!H351</f>
        <v>0</v>
      </c>
      <c r="BG14" s="199"/>
      <c r="BH14" s="199">
        <f t="shared" si="3"/>
        <v>0</v>
      </c>
      <c r="BI14" s="196">
        <f>$J$64-BH14</f>
        <v>0</v>
      </c>
      <c r="BJ14" s="199">
        <f t="shared" si="4"/>
        <v>0</v>
      </c>
      <c r="BK14" s="204"/>
      <c r="BL14" s="211"/>
    </row>
    <row r="15" spans="1:64" s="210" customFormat="1" ht="15.75" customHeight="1">
      <c r="A15" s="369" t="s">
        <v>23</v>
      </c>
      <c r="B15" s="209" t="s">
        <v>24</v>
      </c>
      <c r="C15" s="208" t="s">
        <v>25</v>
      </c>
      <c r="D15" s="495"/>
      <c r="E15" s="252">
        <f>SUM(G15:J15,L15:Q15)</f>
        <v>0</v>
      </c>
      <c r="F15" s="199">
        <f t="shared" si="7"/>
        <v>0</v>
      </c>
      <c r="G15" s="199">
        <f>'Ctrinh-KIM SON (21-30)'!I7</f>
        <v>0</v>
      </c>
      <c r="H15" s="199">
        <f>'Ctrinh-KIM SON (21-30)'!I14</f>
        <v>0</v>
      </c>
      <c r="I15" s="199">
        <f>'Ctrinh-KIM SON (21-30)'!I21</f>
        <v>0</v>
      </c>
      <c r="J15" s="199">
        <f>'Ctrinh-KIM SON (21-30)'!I28</f>
        <v>0</v>
      </c>
      <c r="K15" s="207">
        <f>$D15-$BH15</f>
        <v>0</v>
      </c>
      <c r="L15" s="199">
        <f>'Ctrinh-KIM SON (21-30)'!I42</f>
        <v>0</v>
      </c>
      <c r="M15" s="199">
        <f>'Ctrinh-KIM SON (21-30)'!I49</f>
        <v>0</v>
      </c>
      <c r="N15" s="263">
        <f>'Ctrinh-KIM SON (21-30)'!I56</f>
        <v>0</v>
      </c>
      <c r="O15" s="199">
        <f>'Ctrinh-KIM SON (21-30)'!I63</f>
        <v>0</v>
      </c>
      <c r="P15" s="199">
        <f>'Ctrinh-KIM SON (21-30)'!I70</f>
        <v>0</v>
      </c>
      <c r="Q15" s="199">
        <f>'Ctrinh-KIM SON (21-30)'!I77</f>
        <v>0</v>
      </c>
      <c r="R15" s="355">
        <f t="shared" si="5"/>
        <v>0</v>
      </c>
      <c r="S15" s="195"/>
      <c r="T15" s="199">
        <f>'Ctrinh-KIM SON (21-30)'!I84</f>
        <v>0</v>
      </c>
      <c r="U15" s="199">
        <f>'Ctrinh-KIM SON (21-30)'!I91</f>
        <v>0</v>
      </c>
      <c r="V15" s="199">
        <f>'Ctrinh-KIM SON (21-30)'!I98</f>
        <v>0</v>
      </c>
      <c r="W15" s="199">
        <f>'Ctrinh-KIM SON (21-30)'!I105</f>
        <v>0</v>
      </c>
      <c r="X15" s="199">
        <f>'Ctrinh-KIM SON (21-30)'!I112</f>
        <v>0</v>
      </c>
      <c r="Y15" s="199">
        <f>'Ctrinh-KIM SON (21-30)'!I120</f>
        <v>0</v>
      </c>
      <c r="Z15" s="199">
        <f>'Ctrinh-KIM SON (21-30)'!I127</f>
        <v>0</v>
      </c>
      <c r="AA15" s="199">
        <f>'Ctrinh-KIM SON (21-30)'!I134</f>
        <v>0</v>
      </c>
      <c r="AB15" s="344">
        <f t="shared" si="6"/>
        <v>0</v>
      </c>
      <c r="AC15" s="344"/>
      <c r="AD15" s="199">
        <f>'Ctrinh-KIM SON (21-30)'!I142</f>
        <v>0</v>
      </c>
      <c r="AE15" s="199">
        <f>'Ctrinh-KIM SON (21-30)'!I175</f>
        <v>0</v>
      </c>
      <c r="AF15" s="199">
        <f>'Ctrinh-KIM SON (21-30)'!I194</f>
        <v>0</v>
      </c>
      <c r="AG15" s="199">
        <f>'Ctrinh-KIM SON (21-30)'!I198</f>
        <v>0</v>
      </c>
      <c r="AH15" s="199">
        <f>'Ctrinh-KIM SON (21-30)'!I202</f>
        <v>0</v>
      </c>
      <c r="AI15" s="199">
        <f>'Ctrinh-KIM SON (21-30)'!I206</f>
        <v>0</v>
      </c>
      <c r="AJ15" s="199">
        <f>'Ctrinh-KIM SON (21-30)'!I210</f>
        <v>0</v>
      </c>
      <c r="AK15" s="199">
        <f>'Ctrinh-KIM SON (21-30)'!I215</f>
        <v>0</v>
      </c>
      <c r="AL15" s="199">
        <f>'Ctrinh-KIM SON (21-30)'!I219</f>
        <v>0</v>
      </c>
      <c r="AM15" s="199">
        <f>'Ctrinh-KIM SON (21-30)'!I226</f>
        <v>0</v>
      </c>
      <c r="AN15" s="199">
        <f>'Ctrinh-KIM SON (21-30)'!I233</f>
        <v>0</v>
      </c>
      <c r="AO15" s="199">
        <f>'Ctrinh-KIM SON (21-30)'!I240</f>
        <v>0</v>
      </c>
      <c r="AP15" s="199">
        <f>'Ctrinh-KIM SON (21-30)'!I247</f>
        <v>0</v>
      </c>
      <c r="AQ15" s="199">
        <f>'Ctrinh-KIM SON (21-30)'!I254</f>
        <v>0</v>
      </c>
      <c r="AR15" s="199">
        <f>'Ctrinh-KIM SON (21-30)'!I258</f>
        <v>0</v>
      </c>
      <c r="AS15" s="199">
        <f>'Ctrinh-KIM SON (21-30)'!I262</f>
        <v>0</v>
      </c>
      <c r="AT15" s="272">
        <f>'Ctrinh-KIM SON (21-30)'!I266</f>
        <v>0</v>
      </c>
      <c r="AU15" s="199">
        <f>'Ctrinh-KIM SON (21-30)'!I273</f>
        <v>0</v>
      </c>
      <c r="AV15" s="199">
        <f>'Ctrinh-KIM SON (21-30)'!I281</f>
        <v>0</v>
      </c>
      <c r="AW15" s="199">
        <f>'Ctrinh-KIM SON (21-30)'!I288</f>
        <v>0</v>
      </c>
      <c r="AX15" s="199">
        <f>'Ctrinh-KIM SON (21-30)'!I295</f>
        <v>0</v>
      </c>
      <c r="AY15" s="199">
        <f>'Ctrinh-KIM SON (21-30)'!I302</f>
        <v>0</v>
      </c>
      <c r="AZ15" s="199">
        <f>'Ctrinh-KIM SON (21-30)'!I309</f>
        <v>0</v>
      </c>
      <c r="BA15" s="199">
        <f>'Ctrinh-KIM SON (21-30)'!I316</f>
        <v>0</v>
      </c>
      <c r="BB15" s="199">
        <f>'Ctrinh-KIM SON (21-30)'!I323</f>
        <v>0</v>
      </c>
      <c r="BC15" s="199">
        <f>'Ctrinh-KIM SON (21-30)'!I330</f>
        <v>0</v>
      </c>
      <c r="BD15" s="199">
        <f>'Ctrinh-KIM SON (21-30)'!I337</f>
        <v>0</v>
      </c>
      <c r="BE15" s="199">
        <f>'Ctrinh-KIM SON (21-30)'!I344</f>
        <v>0</v>
      </c>
      <c r="BF15" s="195">
        <f>'Ctrinh-KIM SON (21-30)'!I351</f>
        <v>0</v>
      </c>
      <c r="BG15" s="199"/>
      <c r="BH15" s="199">
        <f>SUM(BF15,BG15,R15,E15)</f>
        <v>0</v>
      </c>
      <c r="BI15" s="196">
        <f>$K$64-BH15</f>
        <v>0</v>
      </c>
      <c r="BJ15" s="199">
        <f t="shared" si="4"/>
        <v>0</v>
      </c>
      <c r="BK15" s="204"/>
      <c r="BL15" s="211"/>
    </row>
    <row r="16" spans="1:64" s="210" customFormat="1" ht="15.75" customHeight="1">
      <c r="A16" s="369" t="s">
        <v>26</v>
      </c>
      <c r="B16" s="209" t="s">
        <v>27</v>
      </c>
      <c r="C16" s="208" t="s">
        <v>28</v>
      </c>
      <c r="D16" s="200"/>
      <c r="E16" s="252">
        <f>SUM(G16:K16,M16:Q16)</f>
        <v>0</v>
      </c>
      <c r="F16" s="199">
        <f t="shared" si="7"/>
        <v>0</v>
      </c>
      <c r="G16" s="199">
        <f>'Ctrinh-KIM SON (21-30)'!J7</f>
        <v>0</v>
      </c>
      <c r="H16" s="199">
        <f>'Ctrinh-KIM SON (21-30)'!J14</f>
        <v>0</v>
      </c>
      <c r="I16" s="199">
        <f>'Ctrinh-KIM SON (21-30)'!J21</f>
        <v>0</v>
      </c>
      <c r="J16" s="199">
        <f>'Ctrinh-KIM SON (21-30)'!J28</f>
        <v>0</v>
      </c>
      <c r="K16" s="199">
        <f>'Ctrinh-KIM SON (21-30)'!J35</f>
        <v>0</v>
      </c>
      <c r="L16" s="207">
        <f>$D16-$BH16</f>
        <v>0</v>
      </c>
      <c r="M16" s="199">
        <f>'Ctrinh-KIM SON (21-30)'!J49</f>
        <v>0</v>
      </c>
      <c r="N16" s="263">
        <f>'Ctrinh-KIM SON (21-30)'!J56</f>
        <v>0</v>
      </c>
      <c r="O16" s="199">
        <f>'Ctrinh-KIM SON (21-30)'!J63</f>
        <v>0</v>
      </c>
      <c r="P16" s="199">
        <f>'Ctrinh-KIM SON (21-30)'!J70</f>
        <v>0</v>
      </c>
      <c r="Q16" s="199">
        <f>'Ctrinh-KIM SON (21-30)'!J77</f>
        <v>0</v>
      </c>
      <c r="R16" s="355">
        <f t="shared" si="5"/>
        <v>0</v>
      </c>
      <c r="S16" s="195"/>
      <c r="T16" s="199">
        <f>'Ctrinh-KIM SON (21-30)'!J84</f>
        <v>0</v>
      </c>
      <c r="U16" s="199">
        <f>'Ctrinh-KIM SON (21-30)'!J91</f>
        <v>0</v>
      </c>
      <c r="V16" s="199">
        <f>'Ctrinh-KIM SON (21-30)'!J98</f>
        <v>0</v>
      </c>
      <c r="W16" s="199">
        <f>'Ctrinh-KIM SON (21-30)'!J105</f>
        <v>0</v>
      </c>
      <c r="X16" s="199">
        <f>'Ctrinh-KIM SON (21-30)'!J112</f>
        <v>0</v>
      </c>
      <c r="Y16" s="199">
        <f>'Ctrinh-KIM SON (21-30)'!J120</f>
        <v>0</v>
      </c>
      <c r="Z16" s="199">
        <f>'Ctrinh-KIM SON (21-30)'!J127</f>
        <v>0</v>
      </c>
      <c r="AA16" s="199">
        <f>'Ctrinh-KIM SON (21-30)'!J134</f>
        <v>0</v>
      </c>
      <c r="AB16" s="344">
        <f t="shared" si="6"/>
        <v>0</v>
      </c>
      <c r="AC16" s="344"/>
      <c r="AD16" s="199">
        <f>'Ctrinh-KIM SON (21-30)'!J142</f>
        <v>0</v>
      </c>
      <c r="AE16" s="199">
        <f>'Ctrinh-KIM SON (21-30)'!J175</f>
        <v>0</v>
      </c>
      <c r="AF16" s="199">
        <f>'Ctrinh-KIM SON (21-30)'!J194</f>
        <v>0</v>
      </c>
      <c r="AG16" s="199">
        <f>'Ctrinh-KIM SON (21-30)'!J198</f>
        <v>0</v>
      </c>
      <c r="AH16" s="199">
        <f>'Ctrinh-KIM SON (21-30)'!J202</f>
        <v>0</v>
      </c>
      <c r="AI16" s="199">
        <f>'Ctrinh-KIM SON (21-30)'!J206</f>
        <v>0</v>
      </c>
      <c r="AJ16" s="199">
        <f>'Ctrinh-KIM SON (21-30)'!J210</f>
        <v>0</v>
      </c>
      <c r="AK16" s="199">
        <f>'Ctrinh-KIM SON (21-30)'!J215</f>
        <v>0</v>
      </c>
      <c r="AL16" s="199">
        <f>'Ctrinh-KIM SON (21-30)'!J219</f>
        <v>0</v>
      </c>
      <c r="AM16" s="199">
        <f>'Ctrinh-KIM SON (21-30)'!J226</f>
        <v>0</v>
      </c>
      <c r="AN16" s="199">
        <f>'Ctrinh-KIM SON (21-30)'!J233</f>
        <v>0</v>
      </c>
      <c r="AO16" s="199">
        <f>'Ctrinh-KIM SON (21-30)'!J240</f>
        <v>0</v>
      </c>
      <c r="AP16" s="199">
        <f>'Ctrinh-KIM SON (21-30)'!J247</f>
        <v>0</v>
      </c>
      <c r="AQ16" s="199">
        <f>'Ctrinh-KIM SON (21-30)'!J254</f>
        <v>0</v>
      </c>
      <c r="AR16" s="199">
        <f>'Ctrinh-KIM SON (21-30)'!J258</f>
        <v>0</v>
      </c>
      <c r="AS16" s="199">
        <f>'Ctrinh-KIM SON (21-30)'!J262</f>
        <v>0</v>
      </c>
      <c r="AT16" s="272">
        <f>'Ctrinh-KIM SON (21-30)'!J266</f>
        <v>0</v>
      </c>
      <c r="AU16" s="199">
        <f>'Ctrinh-KIM SON (21-30)'!J273</f>
        <v>0</v>
      </c>
      <c r="AV16" s="199">
        <f>'Ctrinh-KIM SON (21-30)'!J281</f>
        <v>0</v>
      </c>
      <c r="AW16" s="199">
        <f>'Ctrinh-KIM SON (21-30)'!J288</f>
        <v>0</v>
      </c>
      <c r="AX16" s="199">
        <f>'Ctrinh-KIM SON (21-30)'!J295</f>
        <v>0</v>
      </c>
      <c r="AY16" s="199">
        <f>'Ctrinh-KIM SON (21-30)'!J302</f>
        <v>0</v>
      </c>
      <c r="AZ16" s="199">
        <f>'Ctrinh-KIM SON (21-30)'!J309</f>
        <v>0</v>
      </c>
      <c r="BA16" s="199">
        <f>'Ctrinh-KIM SON (21-30)'!J316</f>
        <v>0</v>
      </c>
      <c r="BB16" s="199">
        <f>'Ctrinh-KIM SON (21-30)'!J323</f>
        <v>0</v>
      </c>
      <c r="BC16" s="199">
        <f>'Ctrinh-KIM SON (21-30)'!J330</f>
        <v>0</v>
      </c>
      <c r="BD16" s="199">
        <f>'Ctrinh-KIM SON (21-30)'!J337</f>
        <v>0</v>
      </c>
      <c r="BE16" s="199">
        <f>'Ctrinh-KIM SON (21-30)'!J344</f>
        <v>0</v>
      </c>
      <c r="BF16" s="195">
        <f>'Ctrinh-KIM SON (21-30)'!J351</f>
        <v>0</v>
      </c>
      <c r="BG16" s="199"/>
      <c r="BH16" s="199">
        <f t="shared" si="3"/>
        <v>0</v>
      </c>
      <c r="BI16" s="196">
        <f>$L$64-BH16</f>
        <v>0</v>
      </c>
      <c r="BJ16" s="199">
        <f t="shared" si="4"/>
        <v>0</v>
      </c>
      <c r="BK16" s="204"/>
      <c r="BL16" s="211"/>
    </row>
    <row r="17" spans="1:64" s="210" customFormat="1" ht="15.75" customHeight="1">
      <c r="A17" s="369" t="s">
        <v>29</v>
      </c>
      <c r="B17" s="209" t="s">
        <v>30</v>
      </c>
      <c r="C17" s="208" t="s">
        <v>31</v>
      </c>
      <c r="D17" s="200"/>
      <c r="E17" s="252">
        <f>SUM(G17:L17,O17:Q17)</f>
        <v>0</v>
      </c>
      <c r="F17" s="199">
        <f t="shared" si="7"/>
        <v>0</v>
      </c>
      <c r="G17" s="199">
        <f>'Ctrinh-KIM SON (21-30)'!K7</f>
        <v>0</v>
      </c>
      <c r="H17" s="199">
        <f>'Ctrinh-KIM SON (21-30)'!K14</f>
        <v>0</v>
      </c>
      <c r="I17" s="199">
        <f>'Ctrinh-KIM SON (21-30)'!K21</f>
        <v>0</v>
      </c>
      <c r="J17" s="199">
        <f>'Ctrinh-KIM SON (21-30)'!K28</f>
        <v>0</v>
      </c>
      <c r="K17" s="199">
        <f>'Ctrinh-KIM SON (21-30)'!K35</f>
        <v>0</v>
      </c>
      <c r="L17" s="199">
        <f>'Ctrinh-KIM SON (21-30)'!K42</f>
        <v>0</v>
      </c>
      <c r="M17" s="207">
        <f>$D17-$BH17</f>
        <v>0</v>
      </c>
      <c r="N17" s="263">
        <f>'Ctrinh-KIM SON (21-30)'!K56</f>
        <v>0</v>
      </c>
      <c r="O17" s="199">
        <f>'Ctrinh-KIM SON (21-30)'!K63</f>
        <v>0</v>
      </c>
      <c r="P17" s="199">
        <f>'Ctrinh-KIM SON (21-30)'!K70</f>
        <v>0</v>
      </c>
      <c r="Q17" s="199">
        <f>'Ctrinh-KIM SON (21-30)'!K77</f>
        <v>0</v>
      </c>
      <c r="R17" s="355">
        <f t="shared" si="5"/>
        <v>0</v>
      </c>
      <c r="S17" s="195"/>
      <c r="T17" s="199">
        <f>'Ctrinh-KIM SON (21-30)'!K84</f>
        <v>0</v>
      </c>
      <c r="U17" s="199">
        <f>'Ctrinh-KIM SON (21-30)'!K91</f>
        <v>0</v>
      </c>
      <c r="V17" s="199">
        <f>'Ctrinh-KIM SON (21-30)'!K98</f>
        <v>0</v>
      </c>
      <c r="W17" s="199">
        <f>'Ctrinh-KIM SON (21-30)'!K105</f>
        <v>0</v>
      </c>
      <c r="X17" s="199">
        <f>'Ctrinh-KIM SON (21-30)'!K112</f>
        <v>0</v>
      </c>
      <c r="Y17" s="199">
        <f>'Ctrinh-KIM SON (21-30)'!K120</f>
        <v>0</v>
      </c>
      <c r="Z17" s="199">
        <f>'Ctrinh-KIM SON (21-30)'!K127</f>
        <v>0</v>
      </c>
      <c r="AA17" s="199">
        <f>'Ctrinh-KIM SON (21-30)'!K134</f>
        <v>0</v>
      </c>
      <c r="AB17" s="344">
        <f t="shared" si="6"/>
        <v>0</v>
      </c>
      <c r="AC17" s="344"/>
      <c r="AD17" s="199">
        <f>'Ctrinh-KIM SON (21-30)'!K142</f>
        <v>0</v>
      </c>
      <c r="AE17" s="199">
        <f>'Ctrinh-KIM SON (21-30)'!K175</f>
        <v>0</v>
      </c>
      <c r="AF17" s="199">
        <f>'Ctrinh-KIM SON (21-30)'!K194</f>
        <v>0</v>
      </c>
      <c r="AG17" s="199">
        <f>'Ctrinh-KIM SON (21-30)'!K198</f>
        <v>0</v>
      </c>
      <c r="AH17" s="199">
        <f>'Ctrinh-KIM SON (21-30)'!K202</f>
        <v>0</v>
      </c>
      <c r="AI17" s="199">
        <f>'Ctrinh-KIM SON (21-30)'!K206</f>
        <v>0</v>
      </c>
      <c r="AJ17" s="199">
        <f>'Ctrinh-KIM SON (21-30)'!K210</f>
        <v>0</v>
      </c>
      <c r="AK17" s="199">
        <f>'Ctrinh-KIM SON (21-30)'!K215</f>
        <v>0</v>
      </c>
      <c r="AL17" s="199">
        <f>'Ctrinh-KIM SON (21-30)'!K219</f>
        <v>0</v>
      </c>
      <c r="AM17" s="199">
        <f>'Ctrinh-KIM SON (21-30)'!K226</f>
        <v>0</v>
      </c>
      <c r="AN17" s="199">
        <f>'Ctrinh-KIM SON (21-30)'!K233</f>
        <v>0</v>
      </c>
      <c r="AO17" s="199">
        <f>'Ctrinh-KIM SON (21-30)'!K240</f>
        <v>0</v>
      </c>
      <c r="AP17" s="199">
        <f>'Ctrinh-KIM SON (21-30)'!K247</f>
        <v>0</v>
      </c>
      <c r="AQ17" s="199">
        <f>'Ctrinh-KIM SON (21-30)'!K254</f>
        <v>0</v>
      </c>
      <c r="AR17" s="199">
        <f>'Ctrinh-KIM SON (21-30)'!K258</f>
        <v>0</v>
      </c>
      <c r="AS17" s="199">
        <f>'Ctrinh-KIM SON (21-30)'!K262</f>
        <v>0</v>
      </c>
      <c r="AT17" s="272">
        <f>'Ctrinh-KIM SON (21-30)'!K266</f>
        <v>0</v>
      </c>
      <c r="AU17" s="199">
        <f>'Ctrinh-KIM SON (21-30)'!K273</f>
        <v>0</v>
      </c>
      <c r="AV17" s="199">
        <f>'Ctrinh-KIM SON (21-30)'!K281</f>
        <v>0</v>
      </c>
      <c r="AW17" s="199">
        <f>'Ctrinh-KIM SON (21-30)'!K288</f>
        <v>0</v>
      </c>
      <c r="AX17" s="199">
        <f>'Ctrinh-KIM SON (21-30)'!K295</f>
        <v>0</v>
      </c>
      <c r="AY17" s="199">
        <f>'Ctrinh-KIM SON (21-30)'!K302</f>
        <v>0</v>
      </c>
      <c r="AZ17" s="199">
        <f>'Ctrinh-KIM SON (21-30)'!K309</f>
        <v>0</v>
      </c>
      <c r="BA17" s="199">
        <f>'Ctrinh-KIM SON (21-30)'!K316</f>
        <v>0</v>
      </c>
      <c r="BB17" s="199">
        <f>'Ctrinh-KIM SON (21-30)'!K323</f>
        <v>0</v>
      </c>
      <c r="BC17" s="199">
        <f>'Ctrinh-KIM SON (21-30)'!K330</f>
        <v>0</v>
      </c>
      <c r="BD17" s="199">
        <f>'Ctrinh-KIM SON (21-30)'!K337</f>
        <v>0</v>
      </c>
      <c r="BE17" s="199">
        <f>'Ctrinh-KIM SON (21-30)'!K344</f>
        <v>0</v>
      </c>
      <c r="BF17" s="195">
        <f>'Ctrinh-KIM SON (21-30)'!K351</f>
        <v>0</v>
      </c>
      <c r="BG17" s="199"/>
      <c r="BH17" s="199">
        <f>SUM(BF17,BG17,R17,E17)</f>
        <v>0</v>
      </c>
      <c r="BI17" s="196">
        <f>$M$64-BH17</f>
        <v>0</v>
      </c>
      <c r="BJ17" s="199">
        <f t="shared" si="4"/>
        <v>0</v>
      </c>
      <c r="BK17" s="204"/>
      <c r="BL17" s="211"/>
    </row>
    <row r="18" spans="1:64" s="216" customFormat="1" ht="15.75" customHeight="1">
      <c r="A18" s="370" t="s">
        <v>395</v>
      </c>
      <c r="B18" s="214" t="s">
        <v>343</v>
      </c>
      <c r="C18" s="213" t="s">
        <v>382</v>
      </c>
      <c r="D18" s="222"/>
      <c r="E18" s="252">
        <f>SUM(G18:M18,O18:Q18)</f>
        <v>0</v>
      </c>
      <c r="F18" s="199">
        <f t="shared" si="7"/>
        <v>0</v>
      </c>
      <c r="G18" s="199">
        <f>'Ctrinh-KIM SON (21-30)'!K8</f>
        <v>0</v>
      </c>
      <c r="H18" s="199">
        <f>'Ctrinh-KIM SON (21-30)'!K15</f>
        <v>0</v>
      </c>
      <c r="I18" s="199">
        <f>'Ctrinh-KIM SON (21-30)'!K22</f>
        <v>0</v>
      </c>
      <c r="J18" s="199">
        <f>'Ctrinh-KIM SON (21-30)'!K29</f>
        <v>0</v>
      </c>
      <c r="K18" s="199">
        <f>'Ctrinh-KIM SON (21-30)'!K36</f>
        <v>0</v>
      </c>
      <c r="L18" s="199">
        <f>'Ctrinh-KIM SON (21-30)'!K43</f>
        <v>0</v>
      </c>
      <c r="M18" s="199">
        <f>'Ctrinh-KIM SON (21-30)'!M43</f>
        <v>0</v>
      </c>
      <c r="N18" s="300">
        <f>$D18-$BH18</f>
        <v>0</v>
      </c>
      <c r="O18" s="199">
        <f>'Ctrinh-KIM SON (21-30)'!K64</f>
        <v>0</v>
      </c>
      <c r="P18" s="199">
        <f>'Ctrinh-KIM SON (21-30)'!K71</f>
        <v>0</v>
      </c>
      <c r="Q18" s="199">
        <f>'Ctrinh-KIM SON (21-30)'!K78</f>
        <v>0</v>
      </c>
      <c r="R18" s="355">
        <f t="shared" si="5"/>
        <v>0</v>
      </c>
      <c r="S18" s="195"/>
      <c r="T18" s="199">
        <f>'Ctrinh-KIM SON (21-30)'!K85</f>
        <v>0</v>
      </c>
      <c r="U18" s="199">
        <f>'Ctrinh-KIM SON (21-30)'!K92</f>
        <v>0</v>
      </c>
      <c r="V18" s="199">
        <f>'Ctrinh-KIM SON (21-30)'!K99</f>
        <v>0</v>
      </c>
      <c r="W18" s="199">
        <f>'Ctrinh-KIM SON (21-30)'!K106</f>
        <v>0</v>
      </c>
      <c r="X18" s="199">
        <f>'Ctrinh-KIM SON (21-30)'!K113</f>
        <v>0</v>
      </c>
      <c r="Y18" s="199">
        <f>'Ctrinh-KIM SON (21-30)'!K121</f>
        <v>0</v>
      </c>
      <c r="Z18" s="199">
        <f>'Ctrinh-KIM SON (21-30)'!K128</f>
        <v>0</v>
      </c>
      <c r="AA18" s="199">
        <f>'Ctrinh-KIM SON (21-30)'!K135</f>
        <v>0</v>
      </c>
      <c r="AB18" s="344">
        <f t="shared" si="6"/>
        <v>0</v>
      </c>
      <c r="AC18" s="344"/>
      <c r="AD18" s="199">
        <f>'Ctrinh-KIM SON (21-30)'!K143</f>
        <v>0</v>
      </c>
      <c r="AE18" s="199">
        <f>'Ctrinh-KIM SON (21-30)'!K176</f>
        <v>0</v>
      </c>
      <c r="AF18" s="199">
        <f>'Ctrinh-KIM SON (21-30)'!K195</f>
        <v>0</v>
      </c>
      <c r="AG18" s="199">
        <f>'Ctrinh-KIM SON (21-30)'!K199</f>
        <v>0</v>
      </c>
      <c r="AH18" s="199">
        <f>'Ctrinh-KIM SON (21-30)'!K203</f>
        <v>0</v>
      </c>
      <c r="AI18" s="199">
        <f>'Ctrinh-KIM SON (21-30)'!K207</f>
        <v>0</v>
      </c>
      <c r="AJ18" s="199">
        <f>'Ctrinh-KIM SON (21-30)'!K211</f>
        <v>0</v>
      </c>
      <c r="AK18" s="199">
        <f>'Ctrinh-KIM SON (21-30)'!K216</f>
        <v>0</v>
      </c>
      <c r="AL18" s="199">
        <f>'Ctrinh-KIM SON (21-30)'!K216</f>
        <v>0</v>
      </c>
      <c r="AM18" s="199">
        <f>'Ctrinh-KIM SON (21-30)'!K227</f>
        <v>0</v>
      </c>
      <c r="AN18" s="199">
        <f>'Ctrinh-KIM SON (21-30)'!K234</f>
        <v>0</v>
      </c>
      <c r="AO18" s="199">
        <f>'Ctrinh-KIM SON (21-30)'!K241</f>
        <v>0</v>
      </c>
      <c r="AP18" s="199">
        <f>'Ctrinh-KIM SON (21-30)'!K248</f>
        <v>0</v>
      </c>
      <c r="AQ18" s="199">
        <f>'Ctrinh-KIM SON (21-30)'!K255</f>
        <v>0</v>
      </c>
      <c r="AR18" s="199">
        <f>'Ctrinh-KIM SON (21-30)'!K259</f>
        <v>0</v>
      </c>
      <c r="AS18" s="199">
        <f>'Ctrinh-KIM SON (21-30)'!K263</f>
        <v>0</v>
      </c>
      <c r="AT18" s="272">
        <f>'Ctrinh-KIM SON (21-30)'!K267</f>
        <v>0</v>
      </c>
      <c r="AU18" s="199">
        <f>'Ctrinh-KIM SON (21-30)'!K274</f>
        <v>0</v>
      </c>
      <c r="AV18" s="199">
        <f>'Ctrinh-KIM SON (21-30)'!K282</f>
        <v>0</v>
      </c>
      <c r="AW18" s="199">
        <f>'Ctrinh-KIM SON (21-30)'!K289</f>
        <v>0</v>
      </c>
      <c r="AX18" s="199">
        <f>'Ctrinh-KIM SON (21-30)'!K296</f>
        <v>0</v>
      </c>
      <c r="AY18" s="199">
        <f>'Ctrinh-KIM SON (21-30)'!K303</f>
        <v>0</v>
      </c>
      <c r="AZ18" s="199">
        <f>'Ctrinh-KIM SON (21-30)'!K310</f>
        <v>0</v>
      </c>
      <c r="BA18" s="199">
        <f>'Ctrinh-KIM SON (21-30)'!K317</f>
        <v>0</v>
      </c>
      <c r="BB18" s="199">
        <f>'Ctrinh-KIM SON (21-30)'!K324</f>
        <v>0</v>
      </c>
      <c r="BC18" s="199">
        <f>'Ctrinh-KIM SON (21-30)'!K331</f>
        <v>0</v>
      </c>
      <c r="BD18" s="199">
        <f>'Ctrinh-KIM SON (21-30)'!K338</f>
        <v>0</v>
      </c>
      <c r="BE18" s="199">
        <f>'Ctrinh-KIM SON (21-30)'!K345</f>
        <v>0</v>
      </c>
      <c r="BF18" s="195">
        <f>'Ctrinh-KIM SON (21-30)'!K352</f>
        <v>0</v>
      </c>
      <c r="BG18" s="199"/>
      <c r="BH18" s="199">
        <f t="shared" si="3"/>
        <v>0</v>
      </c>
      <c r="BI18" s="196">
        <f>$N$64-BH18</f>
        <v>0</v>
      </c>
      <c r="BJ18" s="199">
        <f t="shared" si="4"/>
        <v>0</v>
      </c>
      <c r="BK18" s="218"/>
      <c r="BL18" s="217"/>
    </row>
    <row r="19" spans="1:64" s="210" customFormat="1" ht="15.75" customHeight="1">
      <c r="A19" s="369" t="s">
        <v>32</v>
      </c>
      <c r="B19" s="209" t="s">
        <v>33</v>
      </c>
      <c r="C19" s="208" t="s">
        <v>34</v>
      </c>
      <c r="D19" s="495"/>
      <c r="E19" s="252">
        <f>SUM(G19:M19,P19:Q19)</f>
        <v>0</v>
      </c>
      <c r="F19" s="199">
        <f t="shared" si="7"/>
        <v>0</v>
      </c>
      <c r="G19" s="199">
        <f>'Ctrinh-KIM SON (21-30)'!M7</f>
        <v>0</v>
      </c>
      <c r="H19" s="199">
        <f>'Ctrinh-KIM SON (21-30)'!M14</f>
        <v>0</v>
      </c>
      <c r="I19" s="199">
        <f>'Ctrinh-KIM SON (21-30)'!M21</f>
        <v>0</v>
      </c>
      <c r="J19" s="199">
        <f>'Ctrinh-KIM SON (21-30)'!M28</f>
        <v>0</v>
      </c>
      <c r="K19" s="199">
        <f>'Ctrinh-KIM SON (21-30)'!M35</f>
        <v>0</v>
      </c>
      <c r="L19" s="199">
        <f>'Ctrinh-KIM SON (21-30)'!M42</f>
        <v>0</v>
      </c>
      <c r="M19" s="199">
        <f>'Ctrinh-KIM SON (21-30)'!M49</f>
        <v>0</v>
      </c>
      <c r="N19" s="272">
        <f>'Ctrinh-KIM SON (21-30)'!M56</f>
        <v>0</v>
      </c>
      <c r="O19" s="207">
        <f>$D19-$BH19</f>
        <v>0</v>
      </c>
      <c r="P19" s="199">
        <f>'Ctrinh-KIM SON (21-30)'!M70</f>
        <v>0</v>
      </c>
      <c r="Q19" s="199">
        <f>'Ctrinh-KIM SON (21-30)'!M77</f>
        <v>0</v>
      </c>
      <c r="R19" s="355">
        <f t="shared" si="5"/>
        <v>0</v>
      </c>
      <c r="S19" s="195"/>
      <c r="T19" s="199">
        <f>'Ctrinh-KIM SON (21-30)'!M84</f>
        <v>0</v>
      </c>
      <c r="U19" s="199">
        <f>'Ctrinh-KIM SON (21-30)'!M91</f>
        <v>0</v>
      </c>
      <c r="V19" s="199">
        <f>'Ctrinh-KIM SON (21-30)'!M98</f>
        <v>0</v>
      </c>
      <c r="W19" s="199">
        <f>'Ctrinh-KIM SON (21-30)'!M105</f>
        <v>0</v>
      </c>
      <c r="X19" s="199">
        <f>'Ctrinh-KIM SON (21-30)'!M112</f>
        <v>0</v>
      </c>
      <c r="Y19" s="199">
        <f>'Ctrinh-KIM SON (21-30)'!M120</f>
        <v>0</v>
      </c>
      <c r="Z19" s="199">
        <f>'Ctrinh-KIM SON (21-30)'!M127</f>
        <v>0</v>
      </c>
      <c r="AA19" s="199">
        <f>'Ctrinh-KIM SON (21-30)'!M134</f>
        <v>0</v>
      </c>
      <c r="AB19" s="344">
        <f t="shared" si="6"/>
        <v>0</v>
      </c>
      <c r="AC19" s="344"/>
      <c r="AD19" s="199">
        <f>'Ctrinh-KIM SON (21-30)'!M142</f>
        <v>0</v>
      </c>
      <c r="AE19" s="199">
        <f>'Ctrinh-KIM SON (21-30)'!M175</f>
        <v>0</v>
      </c>
      <c r="AF19" s="199">
        <f>'Ctrinh-KIM SON (21-30)'!M194</f>
        <v>0</v>
      </c>
      <c r="AG19" s="199">
        <f>'Ctrinh-KIM SON (21-30)'!M198</f>
        <v>0</v>
      </c>
      <c r="AH19" s="199">
        <f>'Ctrinh-KIM SON (21-30)'!M202</f>
        <v>0</v>
      </c>
      <c r="AI19" s="199">
        <f>'Ctrinh-KIM SON (21-30)'!M206</f>
        <v>0</v>
      </c>
      <c r="AJ19" s="199">
        <f>'Ctrinh-KIM SON (21-30)'!M210</f>
        <v>0</v>
      </c>
      <c r="AK19" s="199">
        <f>'Ctrinh-KIM SON (21-30)'!M215</f>
        <v>0</v>
      </c>
      <c r="AL19" s="199">
        <f>'Ctrinh-KIM SON (21-30)'!M219</f>
        <v>0</v>
      </c>
      <c r="AM19" s="199">
        <f>'Ctrinh-KIM SON (21-30)'!M226</f>
        <v>0</v>
      </c>
      <c r="AN19" s="199">
        <f>'Ctrinh-KIM SON (21-30)'!M233</f>
        <v>0</v>
      </c>
      <c r="AO19" s="199">
        <f>'Ctrinh-KIM SON (21-30)'!M240</f>
        <v>0</v>
      </c>
      <c r="AP19" s="199">
        <f>'Ctrinh-KIM SON (21-30)'!M247</f>
        <v>0</v>
      </c>
      <c r="AQ19" s="199">
        <f>'Ctrinh-KIM SON (21-30)'!M254</f>
        <v>0</v>
      </c>
      <c r="AR19" s="199">
        <f>'Ctrinh-KIM SON (21-30)'!M258</f>
        <v>0</v>
      </c>
      <c r="AS19" s="199">
        <f>'Ctrinh-KIM SON (21-30)'!M262</f>
        <v>0</v>
      </c>
      <c r="AT19" s="272">
        <f>'Ctrinh-KIM SON (21-30)'!M266</f>
        <v>0</v>
      </c>
      <c r="AU19" s="199">
        <f>'Ctrinh-KIM SON (21-30)'!M273</f>
        <v>0</v>
      </c>
      <c r="AV19" s="199">
        <f>'Ctrinh-KIM SON (21-30)'!M281</f>
        <v>0</v>
      </c>
      <c r="AW19" s="199">
        <f>'Ctrinh-KIM SON (21-30)'!M288</f>
        <v>0</v>
      </c>
      <c r="AX19" s="199">
        <f>'Ctrinh-KIM SON (21-30)'!M295</f>
        <v>0</v>
      </c>
      <c r="AY19" s="199">
        <f>'Ctrinh-KIM SON (21-30)'!M302</f>
        <v>0</v>
      </c>
      <c r="AZ19" s="199">
        <f>'Ctrinh-KIM SON (21-30)'!M309</f>
        <v>0</v>
      </c>
      <c r="BA19" s="199">
        <f>'Ctrinh-KIM SON (21-30)'!M316</f>
        <v>0</v>
      </c>
      <c r="BB19" s="199">
        <f>'Ctrinh-KIM SON (21-30)'!M323</f>
        <v>0</v>
      </c>
      <c r="BC19" s="199">
        <f>'Ctrinh-KIM SON (21-30)'!M330</f>
        <v>0</v>
      </c>
      <c r="BD19" s="199">
        <f>'Ctrinh-KIM SON (21-30)'!M337</f>
        <v>0</v>
      </c>
      <c r="BE19" s="199">
        <f>'Ctrinh-KIM SON (21-30)'!M344</f>
        <v>0</v>
      </c>
      <c r="BF19" s="195">
        <f>'Ctrinh-KIM SON (21-30)'!M351</f>
        <v>0</v>
      </c>
      <c r="BG19" s="199"/>
      <c r="BH19" s="199">
        <f t="shared" si="3"/>
        <v>0</v>
      </c>
      <c r="BI19" s="196">
        <f>$O$64-BH19</f>
        <v>0</v>
      </c>
      <c r="BJ19" s="199">
        <f t="shared" si="4"/>
        <v>0</v>
      </c>
      <c r="BK19" s="204"/>
      <c r="BL19" s="211"/>
    </row>
    <row r="20" spans="1:64" s="210" customFormat="1" ht="15.75" customHeight="1">
      <c r="A20" s="369" t="s">
        <v>35</v>
      </c>
      <c r="B20" s="209" t="s">
        <v>36</v>
      </c>
      <c r="C20" s="208" t="s">
        <v>37</v>
      </c>
      <c r="D20" s="200"/>
      <c r="E20" s="252">
        <f>SUM(G20:O20,Q20)</f>
        <v>0</v>
      </c>
      <c r="F20" s="199">
        <f t="shared" si="7"/>
        <v>0</v>
      </c>
      <c r="G20" s="199">
        <f>'Ctrinh-KIM SON (21-30)'!N7</f>
        <v>0</v>
      </c>
      <c r="H20" s="199">
        <f>'Ctrinh-KIM SON (21-30)'!N14</f>
        <v>0</v>
      </c>
      <c r="I20" s="199">
        <f>'Ctrinh-KIM SON (21-30)'!N21</f>
        <v>0</v>
      </c>
      <c r="J20" s="199">
        <f>'Ctrinh-KIM SON (21-30)'!N28</f>
        <v>0</v>
      </c>
      <c r="K20" s="199">
        <f>'Ctrinh-KIM SON (21-30)'!N35</f>
        <v>0</v>
      </c>
      <c r="L20" s="199">
        <f>'Ctrinh-KIM SON (21-30)'!N42</f>
        <v>0</v>
      </c>
      <c r="M20" s="199">
        <f>'Ctrinh-KIM SON (21-30)'!N49</f>
        <v>0</v>
      </c>
      <c r="N20" s="272">
        <f>'Ctrinh-KIM SON (21-30)'!N56</f>
        <v>0</v>
      </c>
      <c r="O20" s="199">
        <f>'Ctrinh-KIM SON (21-30)'!N63</f>
        <v>0</v>
      </c>
      <c r="P20" s="207">
        <f>$D20-$BH20</f>
        <v>0</v>
      </c>
      <c r="Q20" s="199">
        <f>'Ctrinh-KIM SON (21-30)'!N77</f>
        <v>0</v>
      </c>
      <c r="R20" s="355">
        <f t="shared" si="5"/>
        <v>0</v>
      </c>
      <c r="S20" s="195"/>
      <c r="T20" s="199">
        <f>'Ctrinh-KIM SON (21-30)'!N84</f>
        <v>0</v>
      </c>
      <c r="U20" s="199">
        <f>'Ctrinh-KIM SON (21-30)'!N91</f>
        <v>0</v>
      </c>
      <c r="V20" s="199">
        <f>'Ctrinh-KIM SON (21-30)'!N98</f>
        <v>0</v>
      </c>
      <c r="W20" s="199">
        <f>'Ctrinh-KIM SON (21-30)'!N105</f>
        <v>0</v>
      </c>
      <c r="X20" s="199">
        <f>'Ctrinh-KIM SON (21-30)'!N112</f>
        <v>0</v>
      </c>
      <c r="Y20" s="199">
        <f>'Ctrinh-KIM SON (21-30)'!N120</f>
        <v>0</v>
      </c>
      <c r="Z20" s="199">
        <f>'Ctrinh-KIM SON (21-30)'!N127</f>
        <v>0</v>
      </c>
      <c r="AA20" s="199">
        <f>'Ctrinh-KIM SON (21-30)'!N134</f>
        <v>0</v>
      </c>
      <c r="AB20" s="344">
        <f t="shared" si="6"/>
        <v>0</v>
      </c>
      <c r="AC20" s="344"/>
      <c r="AD20" s="199">
        <f>'Ctrinh-KIM SON (21-30)'!N142</f>
        <v>0</v>
      </c>
      <c r="AE20" s="199">
        <f>'Ctrinh-KIM SON (21-30)'!N175</f>
        <v>0</v>
      </c>
      <c r="AF20" s="199">
        <f>'Ctrinh-KIM SON (21-30)'!N194</f>
        <v>0</v>
      </c>
      <c r="AG20" s="199">
        <f>'Ctrinh-KIM SON (21-30)'!N198</f>
        <v>0</v>
      </c>
      <c r="AH20" s="199">
        <f>'Ctrinh-KIM SON (21-30)'!N202</f>
        <v>0</v>
      </c>
      <c r="AI20" s="199">
        <f>'Ctrinh-KIM SON (21-30)'!N206</f>
        <v>0</v>
      </c>
      <c r="AJ20" s="199">
        <f>'Ctrinh-KIM SON (21-30)'!N210</f>
        <v>0</v>
      </c>
      <c r="AK20" s="199">
        <f>'Ctrinh-KIM SON (21-30)'!N215</f>
        <v>0</v>
      </c>
      <c r="AL20" s="199">
        <f>'Ctrinh-KIM SON (21-30)'!N219</f>
        <v>0</v>
      </c>
      <c r="AM20" s="199">
        <f>'Ctrinh-KIM SON (21-30)'!N226</f>
        <v>0</v>
      </c>
      <c r="AN20" s="199">
        <f>'Ctrinh-KIM SON (21-30)'!N233</f>
        <v>0</v>
      </c>
      <c r="AO20" s="199">
        <f>'Ctrinh-KIM SON (21-30)'!N240</f>
        <v>0</v>
      </c>
      <c r="AP20" s="199">
        <f>'Ctrinh-KIM SON (21-30)'!N247</f>
        <v>0</v>
      </c>
      <c r="AQ20" s="199">
        <f>'Ctrinh-KIM SON (21-30)'!N254</f>
        <v>0</v>
      </c>
      <c r="AR20" s="199">
        <f>'Ctrinh-KIM SON (21-30)'!N258</f>
        <v>0</v>
      </c>
      <c r="AS20" s="199">
        <f>'Ctrinh-KIM SON (21-30)'!N262</f>
        <v>0</v>
      </c>
      <c r="AT20" s="272">
        <f>'Ctrinh-KIM SON (21-30)'!N266</f>
        <v>0</v>
      </c>
      <c r="AU20" s="199">
        <f>'Ctrinh-KIM SON (21-30)'!N273</f>
        <v>0</v>
      </c>
      <c r="AV20" s="199">
        <f>'Ctrinh-KIM SON (21-30)'!N281</f>
        <v>0</v>
      </c>
      <c r="AW20" s="199">
        <f>'Ctrinh-KIM SON (21-30)'!N288</f>
        <v>0</v>
      </c>
      <c r="AX20" s="199">
        <f>'Ctrinh-KIM SON (21-30)'!N295</f>
        <v>0</v>
      </c>
      <c r="AY20" s="199">
        <f>'Ctrinh-KIM SON (21-30)'!N302</f>
        <v>0</v>
      </c>
      <c r="AZ20" s="199">
        <f>'Ctrinh-KIM SON (21-30)'!N309</f>
        <v>0</v>
      </c>
      <c r="BA20" s="199">
        <f>'Ctrinh-KIM SON (21-30)'!N316</f>
        <v>0</v>
      </c>
      <c r="BB20" s="199">
        <f>'Ctrinh-KIM SON (21-30)'!N323</f>
        <v>0</v>
      </c>
      <c r="BC20" s="199">
        <f>'Ctrinh-KIM SON (21-30)'!N330</f>
        <v>0</v>
      </c>
      <c r="BD20" s="199">
        <f>'Ctrinh-KIM SON (21-30)'!N337</f>
        <v>0</v>
      </c>
      <c r="BE20" s="199">
        <f>'Ctrinh-KIM SON (21-30)'!N344</f>
        <v>0</v>
      </c>
      <c r="BF20" s="195">
        <f>'Ctrinh-KIM SON (21-30)'!N351</f>
        <v>0</v>
      </c>
      <c r="BG20" s="199"/>
      <c r="BH20" s="199">
        <f t="shared" si="3"/>
        <v>0</v>
      </c>
      <c r="BI20" s="196">
        <f>$P$64-BH20</f>
        <v>0</v>
      </c>
      <c r="BJ20" s="199">
        <f t="shared" si="4"/>
        <v>0</v>
      </c>
      <c r="BK20" s="204"/>
      <c r="BL20" s="211"/>
    </row>
    <row r="21" spans="1:64" s="210" customFormat="1" ht="15.75" customHeight="1">
      <c r="A21" s="369" t="s">
        <v>38</v>
      </c>
      <c r="B21" s="209" t="s">
        <v>39</v>
      </c>
      <c r="C21" s="208" t="s">
        <v>40</v>
      </c>
      <c r="D21" s="200"/>
      <c r="E21" s="252">
        <f>SUM(G21:P21)</f>
        <v>0</v>
      </c>
      <c r="F21" s="199">
        <f t="shared" si="7"/>
        <v>0</v>
      </c>
      <c r="G21" s="199">
        <f>'Ctrinh-KIM SON (21-30)'!O7</f>
        <v>0</v>
      </c>
      <c r="H21" s="199">
        <f>'Ctrinh-KIM SON (21-30)'!O14</f>
        <v>0</v>
      </c>
      <c r="I21" s="199">
        <f>'Ctrinh-KIM SON (21-30)'!O21</f>
        <v>0</v>
      </c>
      <c r="J21" s="199">
        <f>'Ctrinh-KIM SON (21-30)'!O28</f>
        <v>0</v>
      </c>
      <c r="K21" s="199">
        <f>'Ctrinh-KIM SON (21-30)'!O35</f>
        <v>0</v>
      </c>
      <c r="L21" s="199">
        <f>'Ctrinh-KIM SON (21-30)'!O42</f>
        <v>0</v>
      </c>
      <c r="M21" s="199">
        <f>'Ctrinh-KIM SON (21-30)'!O49</f>
        <v>0</v>
      </c>
      <c r="N21" s="272">
        <f>'Ctrinh-KIM SON (21-30)'!O56</f>
        <v>0</v>
      </c>
      <c r="O21" s="199">
        <f>'Ctrinh-KIM SON (21-30)'!O63</f>
        <v>0</v>
      </c>
      <c r="P21" s="199">
        <f>'Ctrinh-KIM SON (21-30)'!O70</f>
        <v>0</v>
      </c>
      <c r="Q21" s="207">
        <f>$D21-$BH21</f>
        <v>0</v>
      </c>
      <c r="R21" s="355">
        <f t="shared" si="5"/>
        <v>0</v>
      </c>
      <c r="S21" s="195"/>
      <c r="T21" s="199">
        <f>'Ctrinh-KIM SON (21-30)'!O84</f>
        <v>0</v>
      </c>
      <c r="U21" s="199">
        <f>'Ctrinh-KIM SON (21-30)'!O91</f>
        <v>0</v>
      </c>
      <c r="V21" s="199">
        <f>'Ctrinh-KIM SON (21-30)'!O98</f>
        <v>0</v>
      </c>
      <c r="W21" s="199">
        <f>'Ctrinh-KIM SON (21-30)'!O105</f>
        <v>0</v>
      </c>
      <c r="X21" s="199">
        <f>'Ctrinh-KIM SON (21-30)'!O112</f>
        <v>0</v>
      </c>
      <c r="Y21" s="199">
        <f>'Ctrinh-KIM SON (21-30)'!O120</f>
        <v>0</v>
      </c>
      <c r="Z21" s="199">
        <f>'Ctrinh-KIM SON (21-30)'!O127</f>
        <v>0</v>
      </c>
      <c r="AA21" s="199">
        <f>'Ctrinh-KIM SON (21-30)'!O134</f>
        <v>0</v>
      </c>
      <c r="AB21" s="344">
        <f t="shared" si="6"/>
        <v>0</v>
      </c>
      <c r="AC21" s="344"/>
      <c r="AD21" s="199">
        <f>'Ctrinh-KIM SON (21-30)'!O142</f>
        <v>0</v>
      </c>
      <c r="AE21" s="199">
        <f>'Ctrinh-KIM SON (21-30)'!O175</f>
        <v>0</v>
      </c>
      <c r="AF21" s="199">
        <f>'Ctrinh-KIM SON (21-30)'!O194</f>
        <v>0</v>
      </c>
      <c r="AG21" s="199">
        <f>'Ctrinh-KIM SON (21-30)'!O198</f>
        <v>0</v>
      </c>
      <c r="AH21" s="199">
        <f>'Ctrinh-KIM SON (21-30)'!O202</f>
        <v>0</v>
      </c>
      <c r="AI21" s="199">
        <f>'Ctrinh-KIM SON (21-30)'!O206</f>
        <v>0</v>
      </c>
      <c r="AJ21" s="199">
        <f>'Ctrinh-KIM SON (21-30)'!O210</f>
        <v>0</v>
      </c>
      <c r="AK21" s="199">
        <f>'Ctrinh-KIM SON (21-30)'!O215</f>
        <v>0</v>
      </c>
      <c r="AL21" s="199">
        <f>'Ctrinh-KIM SON (21-30)'!O219</f>
        <v>0</v>
      </c>
      <c r="AM21" s="199">
        <f>'Ctrinh-KIM SON (21-30)'!O226</f>
        <v>0</v>
      </c>
      <c r="AN21" s="199">
        <f>'Ctrinh-KIM SON (21-30)'!O233</f>
        <v>0</v>
      </c>
      <c r="AO21" s="199">
        <f>'Ctrinh-KIM SON (21-30)'!O240</f>
        <v>0</v>
      </c>
      <c r="AP21" s="199">
        <f>'Ctrinh-KIM SON (21-30)'!O247</f>
        <v>0</v>
      </c>
      <c r="AQ21" s="199">
        <f>'Ctrinh-KIM SON (21-30)'!O254</f>
        <v>0</v>
      </c>
      <c r="AR21" s="199">
        <f>'Ctrinh-KIM SON (21-30)'!O258</f>
        <v>0</v>
      </c>
      <c r="AS21" s="199">
        <f>'Ctrinh-KIM SON (21-30)'!O262</f>
        <v>0</v>
      </c>
      <c r="AT21" s="272">
        <f>'Ctrinh-KIM SON (21-30)'!O266</f>
        <v>0</v>
      </c>
      <c r="AU21" s="199">
        <f>'Ctrinh-KIM SON (21-30)'!O273</f>
        <v>0</v>
      </c>
      <c r="AV21" s="199">
        <f>'Ctrinh-KIM SON (21-30)'!O281</f>
        <v>0</v>
      </c>
      <c r="AW21" s="199">
        <f>'Ctrinh-KIM SON (21-30)'!O288</f>
        <v>0</v>
      </c>
      <c r="AX21" s="199">
        <f>'Ctrinh-KIM SON (21-30)'!O295</f>
        <v>0</v>
      </c>
      <c r="AY21" s="199">
        <f>'Ctrinh-KIM SON (21-30)'!O302</f>
        <v>0</v>
      </c>
      <c r="AZ21" s="199">
        <f>'Ctrinh-KIM SON (21-30)'!O309</f>
        <v>0</v>
      </c>
      <c r="BA21" s="199">
        <f>'Ctrinh-KIM SON (21-30)'!O316</f>
        <v>0</v>
      </c>
      <c r="BB21" s="199">
        <f>'Ctrinh-KIM SON (21-30)'!O323</f>
        <v>0</v>
      </c>
      <c r="BC21" s="199">
        <f>'Ctrinh-KIM SON (21-30)'!O330</f>
        <v>0</v>
      </c>
      <c r="BD21" s="199">
        <f>'Ctrinh-KIM SON (21-30)'!O337</f>
        <v>0</v>
      </c>
      <c r="BE21" s="199">
        <f>'Ctrinh-KIM SON (21-30)'!O344</f>
        <v>0</v>
      </c>
      <c r="BF21" s="195">
        <f>'Ctrinh-KIM SON (21-30)'!O351</f>
        <v>0</v>
      </c>
      <c r="BG21" s="199"/>
      <c r="BH21" s="199">
        <f t="shared" si="3"/>
        <v>0</v>
      </c>
      <c r="BI21" s="196">
        <f>$Q$64-BH21</f>
        <v>0</v>
      </c>
      <c r="BJ21" s="199">
        <f t="shared" si="4"/>
        <v>0</v>
      </c>
      <c r="BK21" s="204"/>
      <c r="BL21" s="211"/>
    </row>
    <row r="22" spans="1:64" s="319" customFormat="1" ht="15.75" customHeight="1">
      <c r="A22" s="371">
        <v>2</v>
      </c>
      <c r="B22" s="312" t="s">
        <v>41</v>
      </c>
      <c r="C22" s="313" t="s">
        <v>42</v>
      </c>
      <c r="D22" s="314">
        <f>SUM(D24:D32,D50:D61)</f>
        <v>0</v>
      </c>
      <c r="E22" s="252">
        <f>SUM(G22:Q22)</f>
        <v>0</v>
      </c>
      <c r="F22" s="316">
        <f t="shared" ref="F22:Q22" si="8">SUM(F24:F32,F50:F61)</f>
        <v>0</v>
      </c>
      <c r="G22" s="316">
        <f t="shared" si="8"/>
        <v>0</v>
      </c>
      <c r="H22" s="316">
        <f t="shared" si="8"/>
        <v>0</v>
      </c>
      <c r="I22" s="316">
        <f t="shared" si="8"/>
        <v>0</v>
      </c>
      <c r="J22" s="316">
        <f t="shared" si="8"/>
        <v>0</v>
      </c>
      <c r="K22" s="316">
        <f t="shared" si="8"/>
        <v>0</v>
      </c>
      <c r="L22" s="316">
        <f t="shared" si="8"/>
        <v>0</v>
      </c>
      <c r="M22" s="316">
        <f t="shared" si="8"/>
        <v>0</v>
      </c>
      <c r="N22" s="316">
        <f t="shared" si="8"/>
        <v>0</v>
      </c>
      <c r="O22" s="316">
        <f t="shared" si="8"/>
        <v>0</v>
      </c>
      <c r="P22" s="316">
        <f t="shared" si="8"/>
        <v>0</v>
      </c>
      <c r="Q22" s="316">
        <f t="shared" si="8"/>
        <v>0</v>
      </c>
      <c r="R22" s="252">
        <f>$D22-$BH22</f>
        <v>0</v>
      </c>
      <c r="S22" s="315"/>
      <c r="T22" s="315">
        <f>SUM(T25:T32,T50:T61)</f>
        <v>0</v>
      </c>
      <c r="U22" s="315">
        <f>SUM(U24,U26:U32,U50:U61)</f>
        <v>0</v>
      </c>
      <c r="V22" s="315">
        <f>SUM(V24:V25,V27:V32,V50:V61)</f>
        <v>0</v>
      </c>
      <c r="W22" s="315">
        <f>SUM(W24:W26,W28:W32,W50:W61)</f>
        <v>0</v>
      </c>
      <c r="X22" s="315">
        <f>SUM(X24:X27,X29:X32,X50:X61)</f>
        <v>0</v>
      </c>
      <c r="Y22" s="315">
        <f>SUM(Y50:Y61,Y30:Y32,Y24:Y28)</f>
        <v>0</v>
      </c>
      <c r="Z22" s="315">
        <f>SUM(Z50:Z61,Z32,Z24:Z29)</f>
        <v>0</v>
      </c>
      <c r="AA22" s="315">
        <f>SUM(AA50:AA61,AA32,AA24:AA30)</f>
        <v>0</v>
      </c>
      <c r="AB22" s="344">
        <f t="shared" si="6"/>
        <v>0</v>
      </c>
      <c r="AC22" s="344"/>
      <c r="AD22" s="315">
        <f t="shared" ref="AD22:AS22" si="9">SUM(AD50:AD61,AD24:AD32)</f>
        <v>0</v>
      </c>
      <c r="AE22" s="315">
        <f t="shared" si="9"/>
        <v>0</v>
      </c>
      <c r="AF22" s="315">
        <f t="shared" si="9"/>
        <v>0</v>
      </c>
      <c r="AG22" s="315">
        <f t="shared" si="9"/>
        <v>0</v>
      </c>
      <c r="AH22" s="315">
        <f t="shared" si="9"/>
        <v>0</v>
      </c>
      <c r="AI22" s="315">
        <f t="shared" si="9"/>
        <v>0</v>
      </c>
      <c r="AJ22" s="315">
        <f t="shared" si="9"/>
        <v>0</v>
      </c>
      <c r="AK22" s="315">
        <f t="shared" si="9"/>
        <v>0</v>
      </c>
      <c r="AL22" s="315">
        <f t="shared" si="9"/>
        <v>0</v>
      </c>
      <c r="AM22" s="315">
        <f t="shared" si="9"/>
        <v>0</v>
      </c>
      <c r="AN22" s="315">
        <f t="shared" si="9"/>
        <v>0</v>
      </c>
      <c r="AO22" s="315">
        <f t="shared" si="9"/>
        <v>0</v>
      </c>
      <c r="AP22" s="315">
        <f t="shared" si="9"/>
        <v>0</v>
      </c>
      <c r="AQ22" s="315">
        <f t="shared" si="9"/>
        <v>0</v>
      </c>
      <c r="AR22" s="315">
        <f t="shared" si="9"/>
        <v>0</v>
      </c>
      <c r="AS22" s="315">
        <f t="shared" si="9"/>
        <v>0</v>
      </c>
      <c r="AT22" s="281">
        <f>SUM(AT51:AT61,AT24:AT32)</f>
        <v>0</v>
      </c>
      <c r="AU22" s="315">
        <f>SUM(AU52:AU61,AU24:AU32,AU50)</f>
        <v>0</v>
      </c>
      <c r="AV22" s="315">
        <f>SUM(AV53:AV61,AV24:AV32,AV50:AV51)</f>
        <v>0</v>
      </c>
      <c r="AW22" s="315">
        <f>SUM(AW54:AW61,AW24:AW32,AW50:AW52)</f>
        <v>0</v>
      </c>
      <c r="AX22" s="315">
        <f>SUM(AX55:AX61,AX24:AX32,AX50:AX53)</f>
        <v>0</v>
      </c>
      <c r="AY22" s="315">
        <f>SUM(AY56:AY61,AY24:AY32,AY50:AY54)</f>
        <v>0</v>
      </c>
      <c r="AZ22" s="315">
        <f>SUM(AZ57:AZ61,AZ24:AZ32,AZ50:AZ55)</f>
        <v>0</v>
      </c>
      <c r="BA22" s="315">
        <f>SUM(BA58:BA61,BA24:BA32,BA50:BA56)</f>
        <v>0</v>
      </c>
      <c r="BB22" s="315">
        <f>SUM(BB59:BB61,BB24:BB32,BB50:BB57)</f>
        <v>0</v>
      </c>
      <c r="BC22" s="315">
        <f>SUM(BC60:BC61,BC24:BC32,BC50:BC58)</f>
        <v>0</v>
      </c>
      <c r="BD22" s="315">
        <f>SUM(BD61,BD24:BD32,BD50:BD59)</f>
        <v>0</v>
      </c>
      <c r="BE22" s="315">
        <f>SUM(BE24:BE32,BE50:BE60)</f>
        <v>0</v>
      </c>
      <c r="BF22" s="315">
        <f>SUM(BF24:BF32,BF50:BF61)</f>
        <v>0</v>
      </c>
      <c r="BG22" s="315">
        <f>SUM(BG50:BG61,BG24:BG32)</f>
        <v>0</v>
      </c>
      <c r="BH22" s="315">
        <f>SUM(BH50:BH61,BH24:BH32)</f>
        <v>0</v>
      </c>
      <c r="BI22" s="315">
        <f>SUM(BI50:BI61,BI24:BI32)</f>
        <v>0</v>
      </c>
      <c r="BJ22" s="315">
        <f>SUM(BJ50:BJ61,BJ24:BJ32)</f>
        <v>0</v>
      </c>
      <c r="BK22" s="317"/>
      <c r="BL22" s="318"/>
    </row>
    <row r="23" spans="1:64" s="224" customFormat="1" ht="15.75" hidden="1" customHeight="1">
      <c r="A23" s="368"/>
      <c r="B23" s="214" t="s">
        <v>313</v>
      </c>
      <c r="C23" s="201"/>
      <c r="D23" s="226"/>
      <c r="E23" s="252"/>
      <c r="F23" s="199"/>
      <c r="G23" s="195"/>
      <c r="H23" s="195"/>
      <c r="I23" s="195"/>
      <c r="J23" s="195"/>
      <c r="K23" s="195"/>
      <c r="L23" s="195"/>
      <c r="M23" s="195"/>
      <c r="N23" s="281"/>
      <c r="O23" s="195"/>
      <c r="P23" s="195"/>
      <c r="Q23" s="195"/>
      <c r="R23" s="252"/>
      <c r="S23" s="195"/>
      <c r="T23" s="195"/>
      <c r="U23" s="195"/>
      <c r="V23" s="195"/>
      <c r="W23" s="195"/>
      <c r="X23" s="195"/>
      <c r="Y23" s="195"/>
      <c r="Z23" s="195"/>
      <c r="AA23" s="195"/>
      <c r="AB23" s="344">
        <f t="shared" si="6"/>
        <v>0</v>
      </c>
      <c r="AC23" s="344"/>
      <c r="AD23" s="195"/>
      <c r="AE23" s="195"/>
      <c r="AF23" s="195"/>
      <c r="AG23" s="195"/>
      <c r="AH23" s="195"/>
      <c r="AI23" s="195"/>
      <c r="AJ23" s="195"/>
      <c r="AK23" s="195"/>
      <c r="AL23" s="195"/>
      <c r="AM23" s="195"/>
      <c r="AN23" s="195"/>
      <c r="AO23" s="195"/>
      <c r="AP23" s="195"/>
      <c r="AQ23" s="195"/>
      <c r="AR23" s="195"/>
      <c r="AS23" s="195"/>
      <c r="AT23" s="281"/>
      <c r="AU23" s="195"/>
      <c r="AV23" s="195"/>
      <c r="AW23" s="195"/>
      <c r="AX23" s="195"/>
      <c r="AY23" s="195"/>
      <c r="AZ23" s="195"/>
      <c r="BA23" s="195"/>
      <c r="BB23" s="195"/>
      <c r="BC23" s="195"/>
      <c r="BD23" s="195"/>
      <c r="BE23" s="195"/>
      <c r="BF23" s="195"/>
      <c r="BG23" s="195"/>
      <c r="BH23" s="195"/>
      <c r="BI23" s="195"/>
      <c r="BJ23" s="195"/>
      <c r="BK23" s="194"/>
      <c r="BL23" s="225"/>
    </row>
    <row r="24" spans="1:64" s="216" customFormat="1" ht="15.75" customHeight="1">
      <c r="A24" s="369" t="s">
        <v>43</v>
      </c>
      <c r="B24" s="209" t="s">
        <v>44</v>
      </c>
      <c r="C24" s="208" t="s">
        <v>45</v>
      </c>
      <c r="D24" s="493"/>
      <c r="E24" s="252">
        <f t="shared" ref="E24:E31" si="10">SUM(G24:Q24)</f>
        <v>0</v>
      </c>
      <c r="F24" s="199">
        <f>SUM(G24:H24)</f>
        <v>0</v>
      </c>
      <c r="G24" s="199">
        <f>'Ctrinh-KIM SON (21-30)'!P7</f>
        <v>0</v>
      </c>
      <c r="H24" s="199">
        <f>'Ctrinh-KIM SON (21-30)'!P14</f>
        <v>0</v>
      </c>
      <c r="I24" s="199">
        <f>'Ctrinh-KIM SON (21-30)'!P21</f>
        <v>0</v>
      </c>
      <c r="J24" s="199">
        <f>'Ctrinh-KIM SON (21-30)'!P28</f>
        <v>0</v>
      </c>
      <c r="K24" s="199">
        <f>'Ctrinh-KIM SON (21-30)'!P35</f>
        <v>0</v>
      </c>
      <c r="L24" s="199">
        <f>'Ctrinh-KIM SON (21-30)'!P42</f>
        <v>0</v>
      </c>
      <c r="M24" s="199">
        <f>'Ctrinh-KIM SON (21-30)'!P49</f>
        <v>0</v>
      </c>
      <c r="N24" s="272">
        <f>'Ctrinh-KIM SON (21-30)'!P56</f>
        <v>0</v>
      </c>
      <c r="O24" s="199">
        <f>'Ctrinh-KIM SON (21-30)'!P63</f>
        <v>0</v>
      </c>
      <c r="P24" s="199">
        <f>'Ctrinh-KIM SON (21-30)'!P70</f>
        <v>0</v>
      </c>
      <c r="Q24" s="199">
        <f>'Ctrinh-KIM SON (21-30)'!P77</f>
        <v>0</v>
      </c>
      <c r="R24" s="252">
        <f>SUM(U24:AB24,AT24:BE24)</f>
        <v>0</v>
      </c>
      <c r="S24" s="195"/>
      <c r="T24" s="207">
        <f>$D24-$BH24</f>
        <v>0</v>
      </c>
      <c r="U24" s="199">
        <f>'Ctrinh-KIM SON (21-30)'!P91</f>
        <v>0</v>
      </c>
      <c r="V24" s="199">
        <f>'Ctrinh-KIM SON (21-30)'!P98</f>
        <v>0</v>
      </c>
      <c r="W24" s="199">
        <f>'Ctrinh-KIM SON (21-30)'!P105</f>
        <v>0</v>
      </c>
      <c r="X24" s="199">
        <f>'Ctrinh-KIM SON (21-30)'!P112</f>
        <v>0</v>
      </c>
      <c r="Y24" s="199">
        <f>'Ctrinh-KIM SON (21-30)'!P120</f>
        <v>0</v>
      </c>
      <c r="Z24" s="199">
        <f>'Ctrinh-KIM SON (21-30)'!P127</f>
        <v>0</v>
      </c>
      <c r="AA24" s="199">
        <f>'Ctrinh-KIM SON (21-30)'!P134</f>
        <v>0</v>
      </c>
      <c r="AB24" s="344">
        <f t="shared" si="6"/>
        <v>0</v>
      </c>
      <c r="AC24" s="344"/>
      <c r="AD24" s="199">
        <f>'Ctrinh-KIM SON (21-30)'!P142</f>
        <v>0</v>
      </c>
      <c r="AE24" s="199">
        <f>'Ctrinh-KIM SON (21-30)'!P175</f>
        <v>0</v>
      </c>
      <c r="AF24" s="199">
        <f>'Ctrinh-KIM SON (21-30)'!P194</f>
        <v>0</v>
      </c>
      <c r="AG24" s="199">
        <f>'Ctrinh-KIM SON (21-30)'!P198</f>
        <v>0</v>
      </c>
      <c r="AH24" s="199">
        <f>'Ctrinh-KIM SON (21-30)'!P202</f>
        <v>0</v>
      </c>
      <c r="AI24" s="199">
        <f>'Ctrinh-KIM SON (21-30)'!P206</f>
        <v>0</v>
      </c>
      <c r="AJ24" s="199">
        <f>'Ctrinh-KIM SON (21-30)'!P210</f>
        <v>0</v>
      </c>
      <c r="AK24" s="199">
        <f>'Ctrinh-KIM SON (21-30)'!P215</f>
        <v>0</v>
      </c>
      <c r="AL24" s="199">
        <f>'Ctrinh-KIM SON (21-30)'!P219</f>
        <v>0</v>
      </c>
      <c r="AM24" s="199">
        <f>'Ctrinh-KIM SON (21-30)'!P226</f>
        <v>0</v>
      </c>
      <c r="AN24" s="199">
        <f>'Ctrinh-KIM SON (21-30)'!P233</f>
        <v>0</v>
      </c>
      <c r="AO24" s="199">
        <f>'Ctrinh-KIM SON (21-30)'!P240</f>
        <v>0</v>
      </c>
      <c r="AP24" s="199">
        <f>'Ctrinh-KIM SON (21-30)'!P247</f>
        <v>0</v>
      </c>
      <c r="AQ24" s="199">
        <f>'Ctrinh-KIM SON (21-30)'!P254</f>
        <v>0</v>
      </c>
      <c r="AR24" s="199">
        <f>'Ctrinh-KIM SON (21-30)'!P258</f>
        <v>0</v>
      </c>
      <c r="AS24" s="199">
        <f>'Ctrinh-KIM SON (21-30)'!P262</f>
        <v>0</v>
      </c>
      <c r="AT24" s="272">
        <f>'Ctrinh-KIM SON (21-30)'!P266</f>
        <v>0</v>
      </c>
      <c r="AU24" s="199">
        <f>'Ctrinh-KIM SON (21-30)'!P273</f>
        <v>0</v>
      </c>
      <c r="AV24" s="199">
        <f>'Ctrinh-KIM SON (21-30)'!P281</f>
        <v>0</v>
      </c>
      <c r="AW24" s="199">
        <f>'Ctrinh-KIM SON (21-30)'!P288</f>
        <v>0</v>
      </c>
      <c r="AX24" s="199">
        <f>'Ctrinh-KIM SON (21-30)'!P295</f>
        <v>0</v>
      </c>
      <c r="AY24" s="199">
        <f>'Ctrinh-KIM SON (21-30)'!P302</f>
        <v>0</v>
      </c>
      <c r="AZ24" s="199">
        <f>'Ctrinh-KIM SON (21-30)'!P309</f>
        <v>0</v>
      </c>
      <c r="BA24" s="199">
        <f>'Ctrinh-KIM SON (21-30)'!P316</f>
        <v>0</v>
      </c>
      <c r="BB24" s="199">
        <f>'Ctrinh-KIM SON (21-30)'!P323</f>
        <v>0</v>
      </c>
      <c r="BC24" s="199">
        <f>'Ctrinh-KIM SON (21-30)'!P330</f>
        <v>0</v>
      </c>
      <c r="BD24" s="199">
        <f>'Ctrinh-KIM SON (21-30)'!P337</f>
        <v>0</v>
      </c>
      <c r="BE24" s="199">
        <f>'Ctrinh-KIM SON (21-30)'!P344</f>
        <v>0</v>
      </c>
      <c r="BF24" s="195">
        <f>'Ctrinh-KIM SON (21-30)'!P351</f>
        <v>0</v>
      </c>
      <c r="BG24" s="199"/>
      <c r="BH24" s="199">
        <f t="shared" ref="BH24:BH31" si="11">SUM(BF24,BG24,R24,E24)</f>
        <v>0</v>
      </c>
      <c r="BI24" s="196">
        <f>$T$64-BH24</f>
        <v>0</v>
      </c>
      <c r="BJ24" s="199">
        <f>D24+BI24</f>
        <v>0</v>
      </c>
      <c r="BK24" s="204"/>
      <c r="BL24" s="211"/>
    </row>
    <row r="25" spans="1:64" s="216" customFormat="1" ht="15.75" customHeight="1">
      <c r="A25" s="369" t="s">
        <v>46</v>
      </c>
      <c r="B25" s="209" t="s">
        <v>47</v>
      </c>
      <c r="C25" s="208" t="s">
        <v>48</v>
      </c>
      <c r="D25" s="215"/>
      <c r="E25" s="252">
        <f t="shared" si="10"/>
        <v>0</v>
      </c>
      <c r="F25" s="199">
        <f>SUM(G25:H25)</f>
        <v>0</v>
      </c>
      <c r="G25" s="199">
        <f>'Ctrinh-KIM SON (21-30)'!Q7</f>
        <v>0</v>
      </c>
      <c r="H25" s="199">
        <f>'Ctrinh-KIM SON (21-30)'!Q14</f>
        <v>0</v>
      </c>
      <c r="I25" s="199">
        <f>'Ctrinh-KIM SON (21-30)'!Q21</f>
        <v>0</v>
      </c>
      <c r="J25" s="199">
        <f>'Ctrinh-KIM SON (21-30)'!Q28</f>
        <v>0</v>
      </c>
      <c r="K25" s="199">
        <f>'Ctrinh-KIM SON (21-30)'!Q35</f>
        <v>0</v>
      </c>
      <c r="L25" s="199">
        <f>'Ctrinh-KIM SON (21-30)'!Q42</f>
        <v>0</v>
      </c>
      <c r="M25" s="199">
        <f>'Ctrinh-KIM SON (21-30)'!Q49</f>
        <v>0</v>
      </c>
      <c r="N25" s="272">
        <f>'Ctrinh-KIM SON (21-30)'!Q56</f>
        <v>0</v>
      </c>
      <c r="O25" s="199">
        <f>'Ctrinh-KIM SON (21-30)'!Q63</f>
        <v>0</v>
      </c>
      <c r="P25" s="199">
        <f>'Ctrinh-KIM SON (21-30)'!Q70</f>
        <v>0</v>
      </c>
      <c r="Q25" s="199">
        <f>'Ctrinh-KIM SON (21-30)'!Q77</f>
        <v>0</v>
      </c>
      <c r="R25" s="252">
        <f>SUM(T25,V25:AB25,AT25:BE25)</f>
        <v>0</v>
      </c>
      <c r="S25" s="195"/>
      <c r="T25" s="199">
        <f>'Ctrinh-KIM SON (21-30)'!Q84</f>
        <v>0</v>
      </c>
      <c r="U25" s="207">
        <f>$D25-$BH25</f>
        <v>0</v>
      </c>
      <c r="V25" s="199">
        <f>'Ctrinh-KIM SON (21-30)'!Q98</f>
        <v>0</v>
      </c>
      <c r="W25" s="199">
        <f>'Ctrinh-KIM SON (21-30)'!Q105</f>
        <v>0</v>
      </c>
      <c r="X25" s="199">
        <f>'Ctrinh-KIM SON (21-30)'!Q112</f>
        <v>0</v>
      </c>
      <c r="Y25" s="199">
        <f>'Ctrinh-KIM SON (21-30)'!Q120</f>
        <v>0</v>
      </c>
      <c r="Z25" s="199">
        <f>'Ctrinh-KIM SON (21-30)'!Q127</f>
        <v>0</v>
      </c>
      <c r="AA25" s="199">
        <f>'Ctrinh-KIM SON (21-30)'!Q134</f>
        <v>0</v>
      </c>
      <c r="AB25" s="344">
        <f t="shared" si="6"/>
        <v>0</v>
      </c>
      <c r="AC25" s="344"/>
      <c r="AD25" s="199">
        <f>'Ctrinh-KIM SON (21-30)'!Q142</f>
        <v>0</v>
      </c>
      <c r="AE25" s="199">
        <f>'Ctrinh-KIM SON (21-30)'!Q175</f>
        <v>0</v>
      </c>
      <c r="AF25" s="199">
        <f>'Ctrinh-KIM SON (21-30)'!Q194</f>
        <v>0</v>
      </c>
      <c r="AG25" s="199">
        <f>'Ctrinh-KIM SON (21-30)'!Q198</f>
        <v>0</v>
      </c>
      <c r="AH25" s="199">
        <f>'Ctrinh-KIM SON (21-30)'!Q202</f>
        <v>0</v>
      </c>
      <c r="AI25" s="199">
        <f>'Ctrinh-KIM SON (21-30)'!Q206</f>
        <v>0</v>
      </c>
      <c r="AJ25" s="199">
        <f>'Ctrinh-KIM SON (21-30)'!Q210</f>
        <v>0</v>
      </c>
      <c r="AK25" s="199">
        <f>'Ctrinh-KIM SON (21-30)'!Q215</f>
        <v>0</v>
      </c>
      <c r="AL25" s="199">
        <f>'Ctrinh-KIM SON (21-30)'!Q219</f>
        <v>0</v>
      </c>
      <c r="AM25" s="199">
        <f>'Ctrinh-KIM SON (21-30)'!Q226</f>
        <v>0</v>
      </c>
      <c r="AN25" s="199">
        <f>'Ctrinh-KIM SON (21-30)'!Q233</f>
        <v>0</v>
      </c>
      <c r="AO25" s="199">
        <f>'Ctrinh-KIM SON (21-30)'!Q240</f>
        <v>0</v>
      </c>
      <c r="AP25" s="199">
        <f>'Ctrinh-KIM SON (21-30)'!Q247</f>
        <v>0</v>
      </c>
      <c r="AQ25" s="199">
        <f>'Ctrinh-KIM SON (21-30)'!Q254</f>
        <v>0</v>
      </c>
      <c r="AR25" s="199">
        <f>'Ctrinh-KIM SON (21-30)'!Q258</f>
        <v>0</v>
      </c>
      <c r="AS25" s="199">
        <f>'Ctrinh-KIM SON (21-30)'!Q262</f>
        <v>0</v>
      </c>
      <c r="AT25" s="272">
        <f>'Ctrinh-KIM SON (21-30)'!Q266</f>
        <v>0</v>
      </c>
      <c r="AU25" s="199">
        <f>'Ctrinh-KIM SON (21-30)'!Q273</f>
        <v>0</v>
      </c>
      <c r="AV25" s="199">
        <f>'Ctrinh-KIM SON (21-30)'!Q281</f>
        <v>0</v>
      </c>
      <c r="AW25" s="199">
        <f>'Ctrinh-KIM SON (21-30)'!Q288</f>
        <v>0</v>
      </c>
      <c r="AX25" s="199">
        <f>'Ctrinh-KIM SON (21-30)'!Q295</f>
        <v>0</v>
      </c>
      <c r="AY25" s="199">
        <f>'Ctrinh-KIM SON (21-30)'!Q302</f>
        <v>0</v>
      </c>
      <c r="AZ25" s="199">
        <f>'Ctrinh-KIM SON (21-30)'!Q309</f>
        <v>0</v>
      </c>
      <c r="BA25" s="199">
        <f>'Ctrinh-KIM SON (21-30)'!Q316</f>
        <v>0</v>
      </c>
      <c r="BB25" s="199">
        <f>'Ctrinh-KIM SON (21-30)'!Q323</f>
        <v>0</v>
      </c>
      <c r="BC25" s="199">
        <f>'Ctrinh-KIM SON (21-30)'!Q330</f>
        <v>0</v>
      </c>
      <c r="BD25" s="199">
        <f>'Ctrinh-KIM SON (21-30)'!Q337</f>
        <v>0</v>
      </c>
      <c r="BE25" s="199">
        <f>'Ctrinh-KIM SON (21-30)'!Q344</f>
        <v>0</v>
      </c>
      <c r="BF25" s="195">
        <f>'Ctrinh-KIM SON (21-30)'!Q351</f>
        <v>0</v>
      </c>
      <c r="BG25" s="199"/>
      <c r="BH25" s="199">
        <f t="shared" si="11"/>
        <v>0</v>
      </c>
      <c r="BI25" s="196">
        <f>$U$64-BH25</f>
        <v>0</v>
      </c>
      <c r="BJ25" s="199">
        <f>D25+BI25</f>
        <v>0</v>
      </c>
      <c r="BK25" s="204"/>
      <c r="BL25" s="211"/>
    </row>
    <row r="26" spans="1:64" s="216" customFormat="1" ht="15.75" customHeight="1">
      <c r="A26" s="370">
        <v>2.2999999999999998</v>
      </c>
      <c r="B26" s="214" t="s">
        <v>50</v>
      </c>
      <c r="C26" s="213" t="s">
        <v>51</v>
      </c>
      <c r="D26" s="223"/>
      <c r="E26" s="355">
        <f t="shared" si="10"/>
        <v>0</v>
      </c>
      <c r="F26" s="212">
        <f t="shared" ref="F26:F31" si="12">SUM(G26:H26)</f>
        <v>0</v>
      </c>
      <c r="G26" s="212">
        <f>'Ctrinh-KIM SON (21-30)'!R7</f>
        <v>0</v>
      </c>
      <c r="H26" s="212">
        <f>'Ctrinh-KIM SON (21-30)'!R14</f>
        <v>0</v>
      </c>
      <c r="I26" s="212">
        <f>'Ctrinh-KIM SON (21-30)'!R21</f>
        <v>0</v>
      </c>
      <c r="J26" s="212">
        <f>'Ctrinh-KIM SON (21-30)'!R28</f>
        <v>0</v>
      </c>
      <c r="K26" s="212">
        <f>'Ctrinh-KIM SON (21-30)'!R35</f>
        <v>0</v>
      </c>
      <c r="L26" s="212">
        <f>'Ctrinh-KIM SON (21-30)'!R42</f>
        <v>0</v>
      </c>
      <c r="M26" s="212">
        <f>'Ctrinh-KIM SON (21-30)'!R49</f>
        <v>0</v>
      </c>
      <c r="N26" s="282">
        <f>'Ctrinh-KIM SON (21-30)'!R56</f>
        <v>0</v>
      </c>
      <c r="O26" s="212">
        <f>'Ctrinh-KIM SON (21-30)'!R63</f>
        <v>0</v>
      </c>
      <c r="P26" s="212">
        <f>'Ctrinh-KIM SON (21-30)'!R70</f>
        <v>0</v>
      </c>
      <c r="Q26" s="212">
        <f>'Ctrinh-KIM SON (21-30)'!R77</f>
        <v>0</v>
      </c>
      <c r="R26" s="252">
        <f>SUM(T26:U26,W26:AB26,AT26:BE26)</f>
        <v>0</v>
      </c>
      <c r="S26" s="220"/>
      <c r="T26" s="212">
        <f>'Ctrinh-KIM SON (21-30)'!R84</f>
        <v>0</v>
      </c>
      <c r="U26" s="212">
        <f>'Ctrinh-KIM SON (21-30)'!R91</f>
        <v>0</v>
      </c>
      <c r="V26" s="221">
        <f>$D26-$BH26</f>
        <v>0</v>
      </c>
      <c r="W26" s="212">
        <f>'Ctrinh-KIM SON (21-30)'!R105</f>
        <v>0</v>
      </c>
      <c r="X26" s="212">
        <f>'Ctrinh-KIM SON (21-30)'!R112</f>
        <v>0</v>
      </c>
      <c r="Y26" s="212">
        <f>'Ctrinh-KIM SON (21-30)'!R120</f>
        <v>0</v>
      </c>
      <c r="Z26" s="212">
        <f>'Ctrinh-KIM SON (21-30)'!R127</f>
        <v>0</v>
      </c>
      <c r="AA26" s="212">
        <f>'Ctrinh-KIM SON (21-30)'!R134</f>
        <v>0</v>
      </c>
      <c r="AB26" s="344">
        <f t="shared" si="6"/>
        <v>0</v>
      </c>
      <c r="AC26" s="344"/>
      <c r="AD26" s="212">
        <f>'Ctrinh-KIM SON (21-30)'!R142</f>
        <v>0</v>
      </c>
      <c r="AE26" s="212">
        <f>'Ctrinh-KIM SON (21-30)'!R175</f>
        <v>0</v>
      </c>
      <c r="AF26" s="212">
        <f>'Ctrinh-KIM SON (21-30)'!R194</f>
        <v>0</v>
      </c>
      <c r="AG26" s="212">
        <f>'Ctrinh-KIM SON (21-30)'!R198</f>
        <v>0</v>
      </c>
      <c r="AH26" s="212">
        <f>'Ctrinh-KIM SON (21-30)'!R202</f>
        <v>0</v>
      </c>
      <c r="AI26" s="212">
        <f>'Ctrinh-KIM SON (21-30)'!R206</f>
        <v>0</v>
      </c>
      <c r="AJ26" s="212">
        <f>'Ctrinh-KIM SON (21-30)'!R210</f>
        <v>0</v>
      </c>
      <c r="AK26" s="212">
        <f>'Ctrinh-KIM SON (21-30)'!R215</f>
        <v>0</v>
      </c>
      <c r="AL26" s="212">
        <f>'Ctrinh-KIM SON (21-30)'!R219</f>
        <v>0</v>
      </c>
      <c r="AM26" s="212">
        <f>'Ctrinh-KIM SON (21-30)'!R226</f>
        <v>0</v>
      </c>
      <c r="AN26" s="212">
        <f>'Ctrinh-KIM SON (21-30)'!R233</f>
        <v>0</v>
      </c>
      <c r="AO26" s="212">
        <f>'Ctrinh-KIM SON (21-30)'!R240</f>
        <v>0</v>
      </c>
      <c r="AP26" s="212">
        <f>'Ctrinh-KIM SON (21-30)'!R247</f>
        <v>0</v>
      </c>
      <c r="AQ26" s="212">
        <f>'Ctrinh-KIM SON (21-30)'!R254</f>
        <v>0</v>
      </c>
      <c r="AR26" s="212">
        <f>'Ctrinh-KIM SON (21-30)'!R258</f>
        <v>0</v>
      </c>
      <c r="AS26" s="212">
        <f>'Ctrinh-KIM SON (21-30)'!R262</f>
        <v>0</v>
      </c>
      <c r="AT26" s="282">
        <f>'Ctrinh-KIM SON (21-30)'!R266</f>
        <v>0</v>
      </c>
      <c r="AU26" s="212">
        <f>'Ctrinh-KIM SON (21-30)'!R273</f>
        <v>0</v>
      </c>
      <c r="AV26" s="212">
        <f>'Ctrinh-KIM SON (21-30)'!R281</f>
        <v>0</v>
      </c>
      <c r="AW26" s="212">
        <f>'Ctrinh-KIM SON (21-30)'!R288</f>
        <v>0</v>
      </c>
      <c r="AX26" s="212">
        <f>'Ctrinh-KIM SON (21-30)'!R295</f>
        <v>0</v>
      </c>
      <c r="AY26" s="212">
        <f>'Ctrinh-KIM SON (21-30)'!R302</f>
        <v>0</v>
      </c>
      <c r="AZ26" s="212">
        <f>'Ctrinh-KIM SON (21-30)'!R309</f>
        <v>0</v>
      </c>
      <c r="BA26" s="212">
        <f>'Ctrinh-KIM SON (21-30)'!R316</f>
        <v>0</v>
      </c>
      <c r="BB26" s="212">
        <f>'Ctrinh-KIM SON (21-30)'!R323</f>
        <v>0</v>
      </c>
      <c r="BC26" s="212">
        <f>'Ctrinh-KIM SON (21-30)'!R330</f>
        <v>0</v>
      </c>
      <c r="BD26" s="212">
        <f>'Ctrinh-KIM SON (21-30)'!R337</f>
        <v>0</v>
      </c>
      <c r="BE26" s="212">
        <f>'Ctrinh-KIM SON (21-30)'!R344</f>
        <v>0</v>
      </c>
      <c r="BF26" s="220">
        <f>'Ctrinh-KIM SON (21-30)'!R351</f>
        <v>0</v>
      </c>
      <c r="BG26" s="199"/>
      <c r="BH26" s="212">
        <f t="shared" si="11"/>
        <v>0</v>
      </c>
      <c r="BI26" s="196">
        <f>$V$64-BH26</f>
        <v>0</v>
      </c>
      <c r="BJ26" s="199">
        <f>'[3]BINH THANG (21-30)'!BJ26+'[3]BU GIA MAP (21-30)'!BJ26+'[3]DA KIA (21-30)'!BJ26+'[3]ĐAK O (21-30)'!BJ26+'[3]DUC HANH (21-30)'!BJ26+'[3]PHU NGHIA (21-30)'!BJ26+'[3]PHU VAN (21-30)'!BJ26+'[3]PHUOC MINH (21-30)'!BJ26+'[3]THANH SON (21-30)'!BJ26+'[3]KIM SON (21-30)'!BJ26+'[3]HAM GIANG (21-30)'!BJ26+'[3]HAM TAN (21-30)'!BJ26+'[3]DAI AN (21-30)'!BJ26+'[3]DINH AN (21-30)'!BJ26+'[3]NGOC BIEN (21-30)'!BJ26+'[3]LONG HIEP (21-30)'!BJ26+'[3]TAN HIEP (21-30)'!BJ26</f>
        <v>0</v>
      </c>
      <c r="BK26" s="218"/>
      <c r="BL26" s="217"/>
    </row>
    <row r="27" spans="1:64" s="210" customFormat="1" ht="15.75" customHeight="1">
      <c r="A27" s="369">
        <v>2.4</v>
      </c>
      <c r="B27" s="209" t="s">
        <v>54</v>
      </c>
      <c r="C27" s="208" t="s">
        <v>55</v>
      </c>
      <c r="D27" s="215"/>
      <c r="E27" s="252">
        <f t="shared" si="10"/>
        <v>0</v>
      </c>
      <c r="F27" s="199">
        <f t="shared" si="12"/>
        <v>0</v>
      </c>
      <c r="G27" s="199">
        <f>'Ctrinh-KIM SON (21-30)'!S7</f>
        <v>0</v>
      </c>
      <c r="H27" s="199">
        <f>'Ctrinh-KIM SON (21-30)'!S14</f>
        <v>0</v>
      </c>
      <c r="I27" s="199">
        <f>'Ctrinh-KIM SON (21-30)'!S21</f>
        <v>0</v>
      </c>
      <c r="J27" s="199">
        <f>'Ctrinh-KIM SON (21-30)'!S28</f>
        <v>0</v>
      </c>
      <c r="K27" s="199">
        <f>'Ctrinh-KIM SON (21-30)'!S35</f>
        <v>0</v>
      </c>
      <c r="L27" s="199">
        <f>'Ctrinh-KIM SON (21-30)'!S42</f>
        <v>0</v>
      </c>
      <c r="M27" s="199">
        <f>'Ctrinh-KIM SON (21-30)'!S49</f>
        <v>0</v>
      </c>
      <c r="N27" s="272">
        <f>'Ctrinh-KIM SON (21-30)'!S56</f>
        <v>0</v>
      </c>
      <c r="O27" s="199">
        <f>'Ctrinh-KIM SON (21-30)'!S63</f>
        <v>0</v>
      </c>
      <c r="P27" s="199">
        <f>'Ctrinh-KIM SON (21-30)'!S70</f>
        <v>0</v>
      </c>
      <c r="Q27" s="199">
        <f>'Ctrinh-KIM SON (21-30)'!S77</f>
        <v>0</v>
      </c>
      <c r="R27" s="252">
        <f>SUM(T27:V27,X27:AB27,AT27:BE27)</f>
        <v>0</v>
      </c>
      <c r="S27" s="195"/>
      <c r="T27" s="199">
        <f>'Ctrinh-KIM SON (21-30)'!S84</f>
        <v>0</v>
      </c>
      <c r="U27" s="199">
        <f>'Ctrinh-KIM SON (21-30)'!S91</f>
        <v>0</v>
      </c>
      <c r="V27" s="199">
        <f>'Ctrinh-KIM SON (21-30)'!S98</f>
        <v>0</v>
      </c>
      <c r="W27" s="207">
        <f>$D27-$BH27</f>
        <v>0</v>
      </c>
      <c r="X27" s="199">
        <f>'Ctrinh-KIM SON (21-30)'!S112</f>
        <v>0</v>
      </c>
      <c r="Y27" s="199">
        <f>'Ctrinh-KIM SON (21-30)'!S120</f>
        <v>0</v>
      </c>
      <c r="Z27" s="199">
        <f>'Ctrinh-KIM SON (21-30)'!S127</f>
        <v>0</v>
      </c>
      <c r="AA27" s="199">
        <f>'Ctrinh-KIM SON (21-30)'!S134</f>
        <v>0</v>
      </c>
      <c r="AB27" s="344">
        <f t="shared" si="6"/>
        <v>0</v>
      </c>
      <c r="AC27" s="344"/>
      <c r="AD27" s="199">
        <f>'Ctrinh-KIM SON (21-30)'!S142</f>
        <v>0</v>
      </c>
      <c r="AE27" s="199">
        <f>'Ctrinh-KIM SON (21-30)'!S175</f>
        <v>0</v>
      </c>
      <c r="AF27" s="199">
        <f>'Ctrinh-KIM SON (21-30)'!S194</f>
        <v>0</v>
      </c>
      <c r="AG27" s="199">
        <f>'Ctrinh-KIM SON (21-30)'!S198</f>
        <v>0</v>
      </c>
      <c r="AH27" s="199">
        <f>'Ctrinh-KIM SON (21-30)'!S202</f>
        <v>0</v>
      </c>
      <c r="AI27" s="199">
        <f>'Ctrinh-KIM SON (21-30)'!S206</f>
        <v>0</v>
      </c>
      <c r="AJ27" s="199">
        <f>'Ctrinh-KIM SON (21-30)'!S210</f>
        <v>0</v>
      </c>
      <c r="AK27" s="199">
        <f>'Ctrinh-KIM SON (21-30)'!S215</f>
        <v>0</v>
      </c>
      <c r="AL27" s="199">
        <f>'Ctrinh-KIM SON (21-30)'!S219</f>
        <v>0</v>
      </c>
      <c r="AM27" s="199">
        <f>'Ctrinh-KIM SON (21-30)'!S226</f>
        <v>0</v>
      </c>
      <c r="AN27" s="199">
        <f>'Ctrinh-KIM SON (21-30)'!S233</f>
        <v>0</v>
      </c>
      <c r="AO27" s="199">
        <f>'Ctrinh-KIM SON (21-30)'!S240</f>
        <v>0</v>
      </c>
      <c r="AP27" s="199">
        <f>'Ctrinh-KIM SON (21-30)'!S247</f>
        <v>0</v>
      </c>
      <c r="AQ27" s="199">
        <f>'Ctrinh-KIM SON (21-30)'!S254</f>
        <v>0</v>
      </c>
      <c r="AR27" s="199">
        <f>'Ctrinh-KIM SON (21-30)'!S258</f>
        <v>0</v>
      </c>
      <c r="AS27" s="199">
        <f>'Ctrinh-KIM SON (21-30)'!S262</f>
        <v>0</v>
      </c>
      <c r="AT27" s="272">
        <f>'Ctrinh-KIM SON (21-30)'!S266</f>
        <v>0</v>
      </c>
      <c r="AU27" s="199">
        <f>'Ctrinh-KIM SON (21-30)'!S273</f>
        <v>0</v>
      </c>
      <c r="AV27" s="199">
        <f>'Ctrinh-KIM SON (21-30)'!S281</f>
        <v>0</v>
      </c>
      <c r="AW27" s="199">
        <f>'Ctrinh-KIM SON (21-30)'!S288</f>
        <v>0</v>
      </c>
      <c r="AX27" s="199">
        <f>'Ctrinh-KIM SON (21-30)'!S295</f>
        <v>0</v>
      </c>
      <c r="AY27" s="199">
        <f>'Ctrinh-KIM SON (21-30)'!S302</f>
        <v>0</v>
      </c>
      <c r="AZ27" s="199">
        <f>'Ctrinh-KIM SON (21-30)'!S309</f>
        <v>0</v>
      </c>
      <c r="BA27" s="199">
        <f>'Ctrinh-KIM SON (21-30)'!S316</f>
        <v>0</v>
      </c>
      <c r="BB27" s="199">
        <f>'Ctrinh-KIM SON (21-30)'!S323</f>
        <v>0</v>
      </c>
      <c r="BC27" s="199">
        <f>'Ctrinh-KIM SON (21-30)'!S330</f>
        <v>0</v>
      </c>
      <c r="BD27" s="199">
        <f>'Ctrinh-KIM SON (21-30)'!S337</f>
        <v>0</v>
      </c>
      <c r="BE27" s="199">
        <f>'Ctrinh-KIM SON (21-30)'!S344</f>
        <v>0</v>
      </c>
      <c r="BF27" s="195">
        <f>'Ctrinh-KIM SON (21-30)'!S351</f>
        <v>0</v>
      </c>
      <c r="BG27" s="199"/>
      <c r="BH27" s="199">
        <f t="shared" si="11"/>
        <v>0</v>
      </c>
      <c r="BI27" s="196">
        <f>$W$64-BH27</f>
        <v>0</v>
      </c>
      <c r="BJ27" s="199">
        <f>D27+BI27</f>
        <v>0</v>
      </c>
      <c r="BK27" s="204"/>
      <c r="BL27" s="211"/>
    </row>
    <row r="28" spans="1:64" s="210" customFormat="1" ht="15.75" customHeight="1">
      <c r="A28" s="370">
        <v>2.5</v>
      </c>
      <c r="B28" s="209" t="s">
        <v>136</v>
      </c>
      <c r="C28" s="208" t="s">
        <v>57</v>
      </c>
      <c r="D28" s="215"/>
      <c r="E28" s="252">
        <f t="shared" si="10"/>
        <v>0</v>
      </c>
      <c r="F28" s="199">
        <f t="shared" si="12"/>
        <v>0</v>
      </c>
      <c r="G28" s="199">
        <f>'Ctrinh-KIM SON (21-30)'!T7</f>
        <v>0</v>
      </c>
      <c r="H28" s="199">
        <f>'Ctrinh-KIM SON (21-30)'!T14</f>
        <v>0</v>
      </c>
      <c r="I28" s="199">
        <f>'Ctrinh-KIM SON (21-30)'!T21</f>
        <v>0</v>
      </c>
      <c r="J28" s="199">
        <f>'Ctrinh-KIM SON (21-30)'!T28</f>
        <v>0</v>
      </c>
      <c r="K28" s="199">
        <f>'Ctrinh-KIM SON (21-30)'!T35</f>
        <v>0</v>
      </c>
      <c r="L28" s="199">
        <f>'Ctrinh-KIM SON (21-30)'!T42</f>
        <v>0</v>
      </c>
      <c r="M28" s="199">
        <f>'Ctrinh-KIM SON (21-30)'!T49</f>
        <v>0</v>
      </c>
      <c r="N28" s="272">
        <f>'Ctrinh-KIM SON (21-30)'!T56</f>
        <v>0</v>
      </c>
      <c r="O28" s="199">
        <f>'Ctrinh-KIM SON (21-30)'!T63</f>
        <v>0</v>
      </c>
      <c r="P28" s="199">
        <f>'Ctrinh-KIM SON (21-30)'!T70</f>
        <v>0</v>
      </c>
      <c r="Q28" s="199">
        <f>'Ctrinh-KIM SON (21-30)'!T77</f>
        <v>0</v>
      </c>
      <c r="R28" s="252">
        <f>SUM(T28:W28,Y28:AB28,AT28:BE28)</f>
        <v>0</v>
      </c>
      <c r="S28" s="195"/>
      <c r="T28" s="199">
        <f>'Ctrinh-KIM SON (21-30)'!T84</f>
        <v>0</v>
      </c>
      <c r="U28" s="199">
        <f>'Ctrinh-KIM SON (21-30)'!T91</f>
        <v>0</v>
      </c>
      <c r="V28" s="199">
        <f>'Ctrinh-KIM SON (21-30)'!T98</f>
        <v>0</v>
      </c>
      <c r="W28" s="199">
        <f>'Ctrinh-KIM SON (21-30)'!T105</f>
        <v>0</v>
      </c>
      <c r="X28" s="207">
        <f>$D28-$BH28</f>
        <v>0</v>
      </c>
      <c r="Y28" s="199">
        <f>'Ctrinh-KIM SON (21-30)'!T120</f>
        <v>0</v>
      </c>
      <c r="Z28" s="199">
        <f>'Ctrinh-KIM SON (21-30)'!T127</f>
        <v>0</v>
      </c>
      <c r="AA28" s="199">
        <f>'Ctrinh-KIM SON (21-30)'!T134</f>
        <v>0</v>
      </c>
      <c r="AB28" s="344">
        <f t="shared" si="6"/>
        <v>0</v>
      </c>
      <c r="AC28" s="344"/>
      <c r="AD28" s="199">
        <f>'Ctrinh-KIM SON (21-30)'!T142</f>
        <v>0</v>
      </c>
      <c r="AE28" s="199">
        <f>'Ctrinh-KIM SON (21-30)'!T175</f>
        <v>0</v>
      </c>
      <c r="AF28" s="199">
        <f>'Ctrinh-KIM SON (21-30)'!T194</f>
        <v>0</v>
      </c>
      <c r="AG28" s="199">
        <f>'Ctrinh-KIM SON (21-30)'!T198</f>
        <v>0</v>
      </c>
      <c r="AH28" s="199">
        <f>'Ctrinh-KIM SON (21-30)'!T202</f>
        <v>0</v>
      </c>
      <c r="AI28" s="199">
        <f>'Ctrinh-KIM SON (21-30)'!T206</f>
        <v>0</v>
      </c>
      <c r="AJ28" s="199">
        <f>'Ctrinh-KIM SON (21-30)'!T210</f>
        <v>0</v>
      </c>
      <c r="AK28" s="199">
        <f>'Ctrinh-KIM SON (21-30)'!T215</f>
        <v>0</v>
      </c>
      <c r="AL28" s="199">
        <f>'Ctrinh-KIM SON (21-30)'!T219</f>
        <v>0</v>
      </c>
      <c r="AM28" s="199">
        <f>'Ctrinh-KIM SON (21-30)'!T226</f>
        <v>0</v>
      </c>
      <c r="AN28" s="199">
        <f>'Ctrinh-KIM SON (21-30)'!T233</f>
        <v>0</v>
      </c>
      <c r="AO28" s="199">
        <f>'Ctrinh-KIM SON (21-30)'!T240</f>
        <v>0</v>
      </c>
      <c r="AP28" s="199">
        <f>'Ctrinh-KIM SON (21-30)'!T247</f>
        <v>0</v>
      </c>
      <c r="AQ28" s="199">
        <f>'Ctrinh-KIM SON (21-30)'!T254</f>
        <v>0</v>
      </c>
      <c r="AR28" s="199">
        <f>'Ctrinh-KIM SON (21-30)'!T258</f>
        <v>0</v>
      </c>
      <c r="AS28" s="199">
        <f>'Ctrinh-KIM SON (21-30)'!T262</f>
        <v>0</v>
      </c>
      <c r="AT28" s="272">
        <f>'Ctrinh-KIM SON (21-30)'!T266</f>
        <v>0</v>
      </c>
      <c r="AU28" s="199">
        <f>'Ctrinh-KIM SON (21-30)'!T273</f>
        <v>0</v>
      </c>
      <c r="AV28" s="199">
        <f>'Ctrinh-KIM SON (21-30)'!T281</f>
        <v>0</v>
      </c>
      <c r="AW28" s="199">
        <f>'Ctrinh-KIM SON (21-30)'!T288</f>
        <v>0</v>
      </c>
      <c r="AX28" s="199">
        <f>'Ctrinh-KIM SON (21-30)'!T295</f>
        <v>0</v>
      </c>
      <c r="AY28" s="199">
        <f>'Ctrinh-KIM SON (21-30)'!T302</f>
        <v>0</v>
      </c>
      <c r="AZ28" s="199">
        <f>'Ctrinh-KIM SON (21-30)'!T309</f>
        <v>0</v>
      </c>
      <c r="BA28" s="199">
        <f>'Ctrinh-KIM SON (21-30)'!T316</f>
        <v>0</v>
      </c>
      <c r="BB28" s="199">
        <f>'Ctrinh-KIM SON (21-30)'!T323</f>
        <v>0</v>
      </c>
      <c r="BC28" s="199">
        <f>'Ctrinh-KIM SON (21-30)'!T330</f>
        <v>0</v>
      </c>
      <c r="BD28" s="199">
        <f>'Ctrinh-KIM SON (21-30)'!T337</f>
        <v>0</v>
      </c>
      <c r="BE28" s="199">
        <f>'Ctrinh-KIM SON (21-30)'!T344</f>
        <v>0</v>
      </c>
      <c r="BF28" s="195">
        <f>'Ctrinh-KIM SON (21-30)'!T351</f>
        <v>0</v>
      </c>
      <c r="BG28" s="199"/>
      <c r="BH28" s="199">
        <f t="shared" si="11"/>
        <v>0</v>
      </c>
      <c r="BI28" s="196">
        <f>$X$64-BH28</f>
        <v>0</v>
      </c>
      <c r="BJ28" s="199">
        <f>D28+BI28</f>
        <v>0</v>
      </c>
      <c r="BK28" s="204"/>
      <c r="BL28" s="211"/>
    </row>
    <row r="29" spans="1:64" s="210" customFormat="1" ht="15.75" customHeight="1">
      <c r="A29" s="369">
        <v>2.6</v>
      </c>
      <c r="B29" s="209" t="s">
        <v>59</v>
      </c>
      <c r="C29" s="208" t="s">
        <v>60</v>
      </c>
      <c r="D29" s="493"/>
      <c r="E29" s="252">
        <f t="shared" si="10"/>
        <v>0</v>
      </c>
      <c r="F29" s="199">
        <f t="shared" si="12"/>
        <v>0</v>
      </c>
      <c r="G29" s="199">
        <f>'Ctrinh-KIM SON (21-30)'!U7</f>
        <v>0</v>
      </c>
      <c r="H29" s="199">
        <f>'Ctrinh-KIM SON (21-30)'!U14</f>
        <v>0</v>
      </c>
      <c r="I29" s="199">
        <f>'Ctrinh-KIM SON (21-30)'!U21</f>
        <v>0</v>
      </c>
      <c r="J29" s="199">
        <f>'Ctrinh-KIM SON (21-30)'!U28</f>
        <v>0</v>
      </c>
      <c r="K29" s="199">
        <f>'Ctrinh-KIM SON (21-30)'!U35</f>
        <v>0</v>
      </c>
      <c r="L29" s="199">
        <f>'Ctrinh-KIM SON (21-30)'!U42</f>
        <v>0</v>
      </c>
      <c r="M29" s="199">
        <f>'Ctrinh-KIM SON (21-30)'!U49</f>
        <v>0</v>
      </c>
      <c r="N29" s="272">
        <f>'Ctrinh-KIM SON (21-30)'!U56</f>
        <v>0</v>
      </c>
      <c r="O29" s="199">
        <f>'Ctrinh-KIM SON (21-30)'!U63</f>
        <v>0</v>
      </c>
      <c r="P29" s="199">
        <f>'Ctrinh-KIM SON (21-30)'!U70</f>
        <v>0</v>
      </c>
      <c r="Q29" s="199">
        <f>'Ctrinh-KIM SON (21-30)'!U77</f>
        <v>0</v>
      </c>
      <c r="R29" s="252">
        <f>SUM(T29:X29,Z29:AB29,AT29:BE29)</f>
        <v>0</v>
      </c>
      <c r="S29" s="195"/>
      <c r="T29" s="199">
        <f>'Ctrinh-KIM SON (21-30)'!U84</f>
        <v>0</v>
      </c>
      <c r="U29" s="199">
        <f>'Ctrinh-KIM SON (21-30)'!U91</f>
        <v>0</v>
      </c>
      <c r="V29" s="199">
        <f>'Ctrinh-KIM SON (21-30)'!U98</f>
        <v>0</v>
      </c>
      <c r="W29" s="199">
        <f>'Ctrinh-KIM SON (21-30)'!U105</f>
        <v>0</v>
      </c>
      <c r="X29" s="199">
        <f>'Ctrinh-KIM SON (21-30)'!U112</f>
        <v>0</v>
      </c>
      <c r="Y29" s="207">
        <f>$D29-$BH29</f>
        <v>0</v>
      </c>
      <c r="Z29" s="199">
        <f>'Ctrinh-KIM SON (21-30)'!U127</f>
        <v>0</v>
      </c>
      <c r="AA29" s="199">
        <f>'Ctrinh-KIM SON (21-30)'!U134</f>
        <v>0</v>
      </c>
      <c r="AB29" s="344">
        <f t="shared" si="6"/>
        <v>0</v>
      </c>
      <c r="AC29" s="344"/>
      <c r="AD29" s="199">
        <f>'Ctrinh-KIM SON (21-30)'!U142</f>
        <v>0</v>
      </c>
      <c r="AE29" s="199">
        <f>'Ctrinh-KIM SON (21-30)'!U175</f>
        <v>0</v>
      </c>
      <c r="AF29" s="199">
        <f>'Ctrinh-KIM SON (21-30)'!U194</f>
        <v>0</v>
      </c>
      <c r="AG29" s="199">
        <f>'Ctrinh-KIM SON (21-30)'!U198</f>
        <v>0</v>
      </c>
      <c r="AH29" s="199">
        <f>'Ctrinh-KIM SON (21-30)'!U202</f>
        <v>0</v>
      </c>
      <c r="AI29" s="199">
        <f>'Ctrinh-KIM SON (21-30)'!U206</f>
        <v>0</v>
      </c>
      <c r="AJ29" s="199">
        <f>'Ctrinh-KIM SON (21-30)'!U210</f>
        <v>0</v>
      </c>
      <c r="AK29" s="199">
        <f>'Ctrinh-KIM SON (21-30)'!U215</f>
        <v>0</v>
      </c>
      <c r="AL29" s="199">
        <f>'Ctrinh-KIM SON (21-30)'!U219</f>
        <v>0</v>
      </c>
      <c r="AM29" s="199">
        <f>'Ctrinh-KIM SON (21-30)'!U226</f>
        <v>0</v>
      </c>
      <c r="AN29" s="199">
        <f>'Ctrinh-KIM SON (21-30)'!U233</f>
        <v>0</v>
      </c>
      <c r="AO29" s="199">
        <f>'Ctrinh-KIM SON (21-30)'!U240</f>
        <v>0</v>
      </c>
      <c r="AP29" s="199">
        <f>'Ctrinh-KIM SON (21-30)'!U247</f>
        <v>0</v>
      </c>
      <c r="AQ29" s="199">
        <f>'Ctrinh-KIM SON (21-30)'!U254</f>
        <v>0</v>
      </c>
      <c r="AR29" s="199">
        <f>'Ctrinh-KIM SON (21-30)'!U258</f>
        <v>0</v>
      </c>
      <c r="AS29" s="199">
        <f>'Ctrinh-KIM SON (21-30)'!U262</f>
        <v>0</v>
      </c>
      <c r="AT29" s="272">
        <f>'Ctrinh-KIM SON (21-30)'!U266</f>
        <v>0</v>
      </c>
      <c r="AU29" s="199">
        <f>'Ctrinh-KIM SON (21-30)'!U273</f>
        <v>0</v>
      </c>
      <c r="AV29" s="199">
        <f>'Ctrinh-KIM SON (21-30)'!U281</f>
        <v>0</v>
      </c>
      <c r="AW29" s="199">
        <f>'Ctrinh-KIM SON (21-30)'!U288</f>
        <v>0</v>
      </c>
      <c r="AX29" s="199">
        <f>'Ctrinh-KIM SON (21-30)'!U295</f>
        <v>0</v>
      </c>
      <c r="AY29" s="199">
        <f>'Ctrinh-KIM SON (21-30)'!U302</f>
        <v>0</v>
      </c>
      <c r="AZ29" s="199">
        <f>'Ctrinh-KIM SON (21-30)'!U309</f>
        <v>0</v>
      </c>
      <c r="BA29" s="199">
        <f>'Ctrinh-KIM SON (21-30)'!U316</f>
        <v>0</v>
      </c>
      <c r="BB29" s="199">
        <f>'Ctrinh-KIM SON (21-30)'!U323</f>
        <v>0</v>
      </c>
      <c r="BC29" s="199">
        <f>'Ctrinh-KIM SON (21-30)'!U330</f>
        <v>0</v>
      </c>
      <c r="BD29" s="199">
        <f>'Ctrinh-KIM SON (21-30)'!U337</f>
        <v>0</v>
      </c>
      <c r="BE29" s="199">
        <f>'Ctrinh-KIM SON (21-30)'!U344</f>
        <v>0</v>
      </c>
      <c r="BF29" s="195">
        <f>'Ctrinh-KIM SON (21-30)'!U351</f>
        <v>0</v>
      </c>
      <c r="BG29" s="199"/>
      <c r="BH29" s="199">
        <f t="shared" si="11"/>
        <v>0</v>
      </c>
      <c r="BI29" s="196">
        <f>$Y$64-BH29</f>
        <v>0</v>
      </c>
      <c r="BJ29" s="199">
        <f>D29+BI29</f>
        <v>0</v>
      </c>
      <c r="BK29" s="204"/>
      <c r="BL29" s="211"/>
    </row>
    <row r="30" spans="1:64" s="216" customFormat="1" ht="15.75" customHeight="1">
      <c r="A30" s="370">
        <v>2.7</v>
      </c>
      <c r="B30" s="209" t="s">
        <v>62</v>
      </c>
      <c r="C30" s="208" t="s">
        <v>63</v>
      </c>
      <c r="D30" s="215"/>
      <c r="E30" s="252">
        <f t="shared" si="10"/>
        <v>0</v>
      </c>
      <c r="F30" s="199">
        <f t="shared" si="12"/>
        <v>0</v>
      </c>
      <c r="G30" s="199">
        <f>'Ctrinh-KIM SON (21-30)'!V7</f>
        <v>0</v>
      </c>
      <c r="H30" s="199">
        <f>'Ctrinh-KIM SON (21-30)'!V14</f>
        <v>0</v>
      </c>
      <c r="I30" s="199">
        <f>'Ctrinh-KIM SON (21-30)'!V21</f>
        <v>0</v>
      </c>
      <c r="J30" s="199">
        <f>'Ctrinh-KIM SON (21-30)'!V28</f>
        <v>0</v>
      </c>
      <c r="K30" s="199">
        <f>'Ctrinh-KIM SON (21-30)'!V35</f>
        <v>0</v>
      </c>
      <c r="L30" s="199">
        <f>'Ctrinh-KIM SON (21-30)'!V42</f>
        <v>0</v>
      </c>
      <c r="M30" s="199">
        <f>'Ctrinh-KIM SON (21-30)'!V49</f>
        <v>0</v>
      </c>
      <c r="N30" s="272">
        <f>'Ctrinh-KIM SON (21-30)'!V56</f>
        <v>0</v>
      </c>
      <c r="O30" s="199">
        <f>'Ctrinh-KIM SON (21-30)'!V63</f>
        <v>0</v>
      </c>
      <c r="P30" s="199">
        <f>'Ctrinh-KIM SON (21-30)'!V70</f>
        <v>0</v>
      </c>
      <c r="Q30" s="199">
        <f>'Ctrinh-KIM SON (21-30)'!V77</f>
        <v>0</v>
      </c>
      <c r="R30" s="252">
        <f>SUM(T30:Y30,AA30:AB30,AT30:BE30)</f>
        <v>0</v>
      </c>
      <c r="S30" s="195"/>
      <c r="T30" s="199">
        <f>'Ctrinh-KIM SON (21-30)'!V84</f>
        <v>0</v>
      </c>
      <c r="U30" s="199">
        <f>'Ctrinh-KIM SON (21-30)'!V91</f>
        <v>0</v>
      </c>
      <c r="V30" s="199">
        <f>'Ctrinh-KIM SON (21-30)'!V98</f>
        <v>0</v>
      </c>
      <c r="W30" s="199">
        <f>'Ctrinh-KIM SON (21-30)'!V105</f>
        <v>0</v>
      </c>
      <c r="X30" s="199">
        <f>'Ctrinh-KIM SON (21-30)'!V112</f>
        <v>0</v>
      </c>
      <c r="Y30" s="199">
        <f>'Ctrinh-KIM SON (21-30)'!V120</f>
        <v>0</v>
      </c>
      <c r="Z30" s="207">
        <f>$D30-$BH30</f>
        <v>0</v>
      </c>
      <c r="AA30" s="199">
        <f>'Ctrinh-KIM SON (21-30)'!V134</f>
        <v>0</v>
      </c>
      <c r="AB30" s="344">
        <f t="shared" si="6"/>
        <v>0</v>
      </c>
      <c r="AC30" s="344"/>
      <c r="AD30" s="199">
        <f>'Ctrinh-KIM SON (21-30)'!V142</f>
        <v>0</v>
      </c>
      <c r="AE30" s="199">
        <f>'Ctrinh-KIM SON (21-30)'!V175</f>
        <v>0</v>
      </c>
      <c r="AF30" s="199">
        <f>'Ctrinh-KIM SON (21-30)'!V194</f>
        <v>0</v>
      </c>
      <c r="AG30" s="199">
        <f>'Ctrinh-KIM SON (21-30)'!V198</f>
        <v>0</v>
      </c>
      <c r="AH30" s="199">
        <f>'Ctrinh-KIM SON (21-30)'!V202</f>
        <v>0</v>
      </c>
      <c r="AI30" s="199">
        <f>'Ctrinh-KIM SON (21-30)'!V206</f>
        <v>0</v>
      </c>
      <c r="AJ30" s="199">
        <f>'Ctrinh-KIM SON (21-30)'!V210</f>
        <v>0</v>
      </c>
      <c r="AK30" s="199">
        <f>'Ctrinh-KIM SON (21-30)'!V215</f>
        <v>0</v>
      </c>
      <c r="AL30" s="199">
        <f>'Ctrinh-KIM SON (21-30)'!V219</f>
        <v>0</v>
      </c>
      <c r="AM30" s="199">
        <f>'Ctrinh-KIM SON (21-30)'!V226</f>
        <v>0</v>
      </c>
      <c r="AN30" s="199">
        <f>'Ctrinh-KIM SON (21-30)'!V233</f>
        <v>0</v>
      </c>
      <c r="AO30" s="199">
        <f>'Ctrinh-KIM SON (21-30)'!V240</f>
        <v>0</v>
      </c>
      <c r="AP30" s="199">
        <f>'Ctrinh-KIM SON (21-30)'!V247</f>
        <v>0</v>
      </c>
      <c r="AQ30" s="199">
        <f>'Ctrinh-KIM SON (21-30)'!V254</f>
        <v>0</v>
      </c>
      <c r="AR30" s="199">
        <f>'Ctrinh-KIM SON (21-30)'!V258</f>
        <v>0</v>
      </c>
      <c r="AS30" s="199">
        <f>'Ctrinh-KIM SON (21-30)'!V262</f>
        <v>0</v>
      </c>
      <c r="AT30" s="272">
        <f>'Ctrinh-KIM SON (21-30)'!V266</f>
        <v>0</v>
      </c>
      <c r="AU30" s="199">
        <f>'Ctrinh-KIM SON (21-30)'!V273</f>
        <v>0</v>
      </c>
      <c r="AV30" s="199">
        <f>'Ctrinh-KIM SON (21-30)'!V281</f>
        <v>0</v>
      </c>
      <c r="AW30" s="199">
        <f>'Ctrinh-KIM SON (21-30)'!V288</f>
        <v>0</v>
      </c>
      <c r="AX30" s="199">
        <f>'Ctrinh-KIM SON (21-30)'!V295</f>
        <v>0</v>
      </c>
      <c r="AY30" s="199">
        <f>'Ctrinh-KIM SON (21-30)'!V302</f>
        <v>0</v>
      </c>
      <c r="AZ30" s="199">
        <f>'Ctrinh-KIM SON (21-30)'!V309</f>
        <v>0</v>
      </c>
      <c r="BA30" s="199">
        <f>'Ctrinh-KIM SON (21-30)'!V316</f>
        <v>0</v>
      </c>
      <c r="BB30" s="199">
        <f>'Ctrinh-KIM SON (21-30)'!V323</f>
        <v>0</v>
      </c>
      <c r="BC30" s="199">
        <f>'Ctrinh-KIM SON (21-30)'!V330</f>
        <v>0</v>
      </c>
      <c r="BD30" s="199">
        <f>'Ctrinh-KIM SON (21-30)'!V337</f>
        <v>0</v>
      </c>
      <c r="BE30" s="199">
        <f>'Ctrinh-KIM SON (21-30)'!V344</f>
        <v>0</v>
      </c>
      <c r="BF30" s="195">
        <f>'Ctrinh-KIM SON (21-30)'!V351</f>
        <v>0</v>
      </c>
      <c r="BG30" s="199"/>
      <c r="BH30" s="199">
        <f t="shared" si="11"/>
        <v>0</v>
      </c>
      <c r="BI30" s="196">
        <f>$Z$64-BH30</f>
        <v>0</v>
      </c>
      <c r="BJ30" s="199">
        <f>D30+BI30</f>
        <v>0</v>
      </c>
      <c r="BK30" s="204"/>
      <c r="BL30" s="211"/>
    </row>
    <row r="31" spans="1:64" s="210" customFormat="1" ht="15.75" customHeight="1">
      <c r="A31" s="369">
        <v>2.8</v>
      </c>
      <c r="B31" s="209" t="s">
        <v>137</v>
      </c>
      <c r="C31" s="208" t="s">
        <v>114</v>
      </c>
      <c r="D31" s="200"/>
      <c r="E31" s="252">
        <f t="shared" si="10"/>
        <v>0</v>
      </c>
      <c r="F31" s="199">
        <f t="shared" si="12"/>
        <v>0</v>
      </c>
      <c r="G31" s="199">
        <f>'Ctrinh-KIM SON (21-30)'!W7</f>
        <v>0</v>
      </c>
      <c r="H31" s="199">
        <f>'Ctrinh-KIM SON (21-30)'!W14</f>
        <v>0</v>
      </c>
      <c r="I31" s="199">
        <f>'Ctrinh-KIM SON (21-30)'!W21</f>
        <v>0</v>
      </c>
      <c r="J31" s="199">
        <f>'Ctrinh-KIM SON (21-30)'!W28</f>
        <v>0</v>
      </c>
      <c r="K31" s="199">
        <f>'Ctrinh-KIM SON (21-30)'!W35</f>
        <v>0</v>
      </c>
      <c r="L31" s="199">
        <f>'Ctrinh-KIM SON (21-30)'!W42</f>
        <v>0</v>
      </c>
      <c r="M31" s="199">
        <f>'Ctrinh-KIM SON (21-30)'!W49</f>
        <v>0</v>
      </c>
      <c r="N31" s="272">
        <f>'Ctrinh-KIM SON (21-30)'!W56</f>
        <v>0</v>
      </c>
      <c r="O31" s="199">
        <f>'Ctrinh-KIM SON (21-30)'!W63</f>
        <v>0</v>
      </c>
      <c r="P31" s="199">
        <f>'Ctrinh-KIM SON (21-30)'!W70</f>
        <v>0</v>
      </c>
      <c r="Q31" s="199">
        <f>'Ctrinh-KIM SON (21-30)'!W77</f>
        <v>0</v>
      </c>
      <c r="R31" s="252">
        <f>SUM(T31:Z31,AB31,AT31:BE31)</f>
        <v>0</v>
      </c>
      <c r="S31" s="195"/>
      <c r="T31" s="199">
        <f>'Ctrinh-KIM SON (21-30)'!W84</f>
        <v>0</v>
      </c>
      <c r="U31" s="199">
        <f>'Ctrinh-KIM SON (21-30)'!W91</f>
        <v>0</v>
      </c>
      <c r="V31" s="199">
        <f>'Ctrinh-KIM SON (21-30)'!W98</f>
        <v>0</v>
      </c>
      <c r="W31" s="199">
        <f>'Ctrinh-KIM SON (21-30)'!W105</f>
        <v>0</v>
      </c>
      <c r="X31" s="199">
        <f>'Ctrinh-KIM SON (21-30)'!W112</f>
        <v>0</v>
      </c>
      <c r="Y31" s="199">
        <f>'Ctrinh-KIM SON (21-30)'!W120</f>
        <v>0</v>
      </c>
      <c r="Z31" s="199">
        <f>'Ctrinh-KIM SON (21-30)'!W127</f>
        <v>0</v>
      </c>
      <c r="AA31" s="207">
        <f>$D31-$BH31</f>
        <v>0</v>
      </c>
      <c r="AB31" s="344">
        <f>SUM(AD31:AS31)</f>
        <v>0</v>
      </c>
      <c r="AC31" s="344"/>
      <c r="AD31" s="199">
        <f>'Ctrinh-KIM SON (21-30)'!W142</f>
        <v>0</v>
      </c>
      <c r="AE31" s="199">
        <f>'Ctrinh-KIM SON (21-30)'!W175</f>
        <v>0</v>
      </c>
      <c r="AF31" s="199">
        <f>'Ctrinh-KIM SON (21-30)'!W194</f>
        <v>0</v>
      </c>
      <c r="AG31" s="199">
        <f>'Ctrinh-KIM SON (21-30)'!W198</f>
        <v>0</v>
      </c>
      <c r="AH31" s="199">
        <f>'Ctrinh-KIM SON (21-30)'!W202</f>
        <v>0</v>
      </c>
      <c r="AI31" s="199">
        <f>'Ctrinh-KIM SON (21-30)'!W206</f>
        <v>0</v>
      </c>
      <c r="AJ31" s="199">
        <f>'Ctrinh-KIM SON (21-30)'!W210</f>
        <v>0</v>
      </c>
      <c r="AK31" s="199">
        <f>'Ctrinh-KIM SON (21-30)'!W215</f>
        <v>0</v>
      </c>
      <c r="AL31" s="199">
        <f>'Ctrinh-KIM SON (21-30)'!W219</f>
        <v>0</v>
      </c>
      <c r="AM31" s="199">
        <f>'Ctrinh-KIM SON (21-30)'!W226</f>
        <v>0</v>
      </c>
      <c r="AN31" s="199">
        <f>'Ctrinh-KIM SON (21-30)'!W233</f>
        <v>0</v>
      </c>
      <c r="AO31" s="199">
        <f>'Ctrinh-KIM SON (21-30)'!W240</f>
        <v>0</v>
      </c>
      <c r="AP31" s="199">
        <f>'Ctrinh-KIM SON (21-30)'!W247</f>
        <v>0</v>
      </c>
      <c r="AQ31" s="199">
        <f>'Ctrinh-KIM SON (21-30)'!W254</f>
        <v>0</v>
      </c>
      <c r="AR31" s="199">
        <f>'Ctrinh-KIM SON (21-30)'!W258</f>
        <v>0</v>
      </c>
      <c r="AS31" s="199">
        <f>'Ctrinh-KIM SON (21-30)'!W262</f>
        <v>0</v>
      </c>
      <c r="AT31" s="272">
        <f>'Ctrinh-KIM SON (21-30)'!W266</f>
        <v>0</v>
      </c>
      <c r="AU31" s="199">
        <f>'Ctrinh-KIM SON (21-30)'!W273</f>
        <v>0</v>
      </c>
      <c r="AV31" s="199">
        <f>'Ctrinh-KIM SON (21-30)'!W281</f>
        <v>0</v>
      </c>
      <c r="AW31" s="199">
        <f>'Ctrinh-KIM SON (21-30)'!W288</f>
        <v>0</v>
      </c>
      <c r="AX31" s="199">
        <f>'Ctrinh-KIM SON (21-30)'!W295</f>
        <v>0</v>
      </c>
      <c r="AY31" s="199">
        <f>'Ctrinh-KIM SON (21-30)'!W302</f>
        <v>0</v>
      </c>
      <c r="AZ31" s="199">
        <f>'Ctrinh-KIM SON (21-30)'!W309</f>
        <v>0</v>
      </c>
      <c r="BA31" s="199">
        <f>'Ctrinh-KIM SON (21-30)'!W316</f>
        <v>0</v>
      </c>
      <c r="BB31" s="199">
        <f>'Ctrinh-KIM SON (21-30)'!W323</f>
        <v>0</v>
      </c>
      <c r="BC31" s="199">
        <f>'Ctrinh-KIM SON (21-30)'!W330</f>
        <v>0</v>
      </c>
      <c r="BD31" s="199">
        <f>'Ctrinh-KIM SON (21-30)'!W337</f>
        <v>0</v>
      </c>
      <c r="BE31" s="199">
        <f>'Ctrinh-KIM SON (21-30)'!W344</f>
        <v>0</v>
      </c>
      <c r="BF31" s="195">
        <f>'Ctrinh-KIM SON (21-30)'!W351</f>
        <v>0</v>
      </c>
      <c r="BG31" s="199"/>
      <c r="BH31" s="199">
        <f t="shared" si="11"/>
        <v>0</v>
      </c>
      <c r="BI31" s="196">
        <f>$AA$64-BH31</f>
        <v>0</v>
      </c>
      <c r="BJ31" s="430">
        <f>D31+BI31</f>
        <v>0</v>
      </c>
      <c r="BK31" s="204"/>
      <c r="BL31" s="211"/>
    </row>
    <row r="32" spans="1:64" s="326" customFormat="1" ht="15.75" customHeight="1">
      <c r="A32" s="372" t="s">
        <v>64</v>
      </c>
      <c r="B32" s="320" t="s">
        <v>65</v>
      </c>
      <c r="C32" s="321" t="s">
        <v>66</v>
      </c>
      <c r="D32" s="322">
        <f>SUM(D34:D49)</f>
        <v>0</v>
      </c>
      <c r="E32" s="252">
        <f t="shared" ref="E32:E65" si="13">SUM(G32:Q32)</f>
        <v>0</v>
      </c>
      <c r="F32" s="316">
        <f t="shared" ref="F32:Z32" si="14">SUM(F34:F49)</f>
        <v>0</v>
      </c>
      <c r="G32" s="316">
        <f t="shared" si="14"/>
        <v>0</v>
      </c>
      <c r="H32" s="316">
        <f t="shared" si="14"/>
        <v>0</v>
      </c>
      <c r="I32" s="316">
        <f t="shared" si="14"/>
        <v>0</v>
      </c>
      <c r="J32" s="316">
        <f t="shared" si="14"/>
        <v>0</v>
      </c>
      <c r="K32" s="316">
        <f t="shared" si="14"/>
        <v>0</v>
      </c>
      <c r="L32" s="316">
        <f t="shared" si="14"/>
        <v>0</v>
      </c>
      <c r="M32" s="316">
        <f t="shared" si="14"/>
        <v>0</v>
      </c>
      <c r="N32" s="316">
        <f t="shared" si="14"/>
        <v>0</v>
      </c>
      <c r="O32" s="316">
        <f t="shared" si="14"/>
        <v>0</v>
      </c>
      <c r="P32" s="316">
        <f t="shared" si="14"/>
        <v>0</v>
      </c>
      <c r="Q32" s="316">
        <f t="shared" si="14"/>
        <v>0</v>
      </c>
      <c r="R32" s="253">
        <f>SUM(R34:R49)</f>
        <v>0</v>
      </c>
      <c r="S32" s="316">
        <f t="shared" si="14"/>
        <v>0</v>
      </c>
      <c r="T32" s="316">
        <f t="shared" si="14"/>
        <v>0</v>
      </c>
      <c r="U32" s="316">
        <f t="shared" si="14"/>
        <v>0</v>
      </c>
      <c r="V32" s="316">
        <f t="shared" si="14"/>
        <v>0</v>
      </c>
      <c r="W32" s="316">
        <f t="shared" si="14"/>
        <v>0</v>
      </c>
      <c r="X32" s="316">
        <f t="shared" si="14"/>
        <v>0</v>
      </c>
      <c r="Y32" s="316">
        <f t="shared" si="14"/>
        <v>0</v>
      </c>
      <c r="Z32" s="316">
        <f t="shared" si="14"/>
        <v>0</v>
      </c>
      <c r="AA32" s="316">
        <f>SUM(AA34:AA49)</f>
        <v>0</v>
      </c>
      <c r="AB32" s="207">
        <f>$D32-$BH32</f>
        <v>0</v>
      </c>
      <c r="AC32" s="207"/>
      <c r="AD32" s="316">
        <f>SUM(AD35:AD49)</f>
        <v>0</v>
      </c>
      <c r="AE32" s="316">
        <f>SUM(AE34,AE36:AE49)</f>
        <v>0</v>
      </c>
      <c r="AF32" s="316">
        <f>SUM(AF34:AF35,AF37:AF49)</f>
        <v>0</v>
      </c>
      <c r="AG32" s="316">
        <f>SUM(AG34:AG36,AG38:AG49)</f>
        <v>0</v>
      </c>
      <c r="AH32" s="316">
        <f>SUM(AH34:AH37,AH39:AH49)</f>
        <v>0</v>
      </c>
      <c r="AI32" s="316">
        <f>SUM(AI34:AI38,AI40:AI49)</f>
        <v>0</v>
      </c>
      <c r="AJ32" s="316">
        <f>SUM(AJ34:AJ39,AJ41:AJ49)</f>
        <v>0</v>
      </c>
      <c r="AK32" s="316">
        <f>SUM(AK34:AK40,AK42:AK49)</f>
        <v>0</v>
      </c>
      <c r="AL32" s="316">
        <f>SUM(AL34:AL41,AL43:AL49)</f>
        <v>0</v>
      </c>
      <c r="AM32" s="316">
        <f>SUM(AM34:AM42,AM44:AM49)</f>
        <v>0</v>
      </c>
      <c r="AN32" s="316">
        <f>SUM(AN34:AN43,AN45:AN49)</f>
        <v>0</v>
      </c>
      <c r="AO32" s="316">
        <f>SUM(AO34:AO44,AO46:AO49)</f>
        <v>0</v>
      </c>
      <c r="AP32" s="347">
        <f>SUM(AP34:AP45,AP47:AP49)</f>
        <v>0</v>
      </c>
      <c r="AQ32" s="316">
        <f>SUM(AQ34:AQ46,AQ48:AQ49)</f>
        <v>0</v>
      </c>
      <c r="AR32" s="316">
        <f>SUM(AR34:AR47,AR49)</f>
        <v>0</v>
      </c>
      <c r="AS32" s="316">
        <f>SUM(AS34:AS48)</f>
        <v>0</v>
      </c>
      <c r="AT32" s="272">
        <f>SUM(AT34:AT49)</f>
        <v>0</v>
      </c>
      <c r="AU32" s="316">
        <f>SUM(AU34:AU49)</f>
        <v>0</v>
      </c>
      <c r="AV32" s="316">
        <f>SUM(AV34:AV49)</f>
        <v>0</v>
      </c>
      <c r="AW32" s="316">
        <f t="shared" ref="AW32:BF32" si="15">SUM(AW34:AW49)</f>
        <v>0</v>
      </c>
      <c r="AX32" s="316">
        <f t="shared" si="15"/>
        <v>0</v>
      </c>
      <c r="AY32" s="316">
        <f t="shared" si="15"/>
        <v>0</v>
      </c>
      <c r="AZ32" s="316">
        <f t="shared" si="15"/>
        <v>0</v>
      </c>
      <c r="BA32" s="316">
        <f t="shared" si="15"/>
        <v>0</v>
      </c>
      <c r="BB32" s="316">
        <f t="shared" si="15"/>
        <v>0</v>
      </c>
      <c r="BC32" s="316">
        <f t="shared" si="15"/>
        <v>0</v>
      </c>
      <c r="BD32" s="316">
        <f t="shared" si="15"/>
        <v>0</v>
      </c>
      <c r="BE32" s="316">
        <f>SUM(BE34:BE49)</f>
        <v>0</v>
      </c>
      <c r="BF32" s="316">
        <f t="shared" si="15"/>
        <v>0</v>
      </c>
      <c r="BG32" s="316">
        <f>SUM(BG34:BG49)</f>
        <v>0</v>
      </c>
      <c r="BH32" s="316">
        <f>SUM(BH34:BH49)</f>
        <v>0</v>
      </c>
      <c r="BI32" s="316">
        <f>SUM(BI34:BI49)</f>
        <v>0</v>
      </c>
      <c r="BJ32" s="316">
        <f>SUM(BJ34:BJ49)</f>
        <v>0</v>
      </c>
      <c r="BK32" s="324"/>
      <c r="BL32" s="325"/>
    </row>
    <row r="33" spans="1:64" s="326" customFormat="1" ht="15.75" hidden="1" customHeight="1">
      <c r="A33" s="372"/>
      <c r="B33" s="320"/>
      <c r="C33" s="321"/>
      <c r="D33" s="364"/>
      <c r="E33" s="252"/>
      <c r="F33" s="316"/>
      <c r="G33" s="316"/>
      <c r="H33" s="316"/>
      <c r="I33" s="316"/>
      <c r="J33" s="316"/>
      <c r="K33" s="316"/>
      <c r="L33" s="316"/>
      <c r="M33" s="316"/>
      <c r="N33" s="316"/>
      <c r="O33" s="316"/>
      <c r="P33" s="316"/>
      <c r="Q33" s="316"/>
      <c r="R33" s="253"/>
      <c r="S33" s="316"/>
      <c r="T33" s="316"/>
      <c r="U33" s="316"/>
      <c r="V33" s="316"/>
      <c r="W33" s="316"/>
      <c r="X33" s="316"/>
      <c r="Y33" s="316"/>
      <c r="Z33" s="316"/>
      <c r="AA33" s="316"/>
      <c r="AB33" s="207"/>
      <c r="AC33" s="207"/>
      <c r="AD33" s="316"/>
      <c r="AE33" s="316"/>
      <c r="AF33" s="316"/>
      <c r="AG33" s="316"/>
      <c r="AH33" s="316"/>
      <c r="AI33" s="316"/>
      <c r="AJ33" s="316"/>
      <c r="AK33" s="316"/>
      <c r="AL33" s="316"/>
      <c r="AM33" s="316"/>
      <c r="AN33" s="316"/>
      <c r="AO33" s="316"/>
      <c r="AP33" s="347"/>
      <c r="AQ33" s="316"/>
      <c r="AR33" s="316"/>
      <c r="AS33" s="316"/>
      <c r="AT33" s="272"/>
      <c r="AU33" s="316"/>
      <c r="AV33" s="316"/>
      <c r="AW33" s="316"/>
      <c r="AX33" s="316"/>
      <c r="AY33" s="316"/>
      <c r="AZ33" s="316"/>
      <c r="BA33" s="316"/>
      <c r="BB33" s="316"/>
      <c r="BC33" s="316"/>
      <c r="BD33" s="316"/>
      <c r="BE33" s="316"/>
      <c r="BF33" s="316"/>
      <c r="BG33" s="199"/>
      <c r="BH33" s="316"/>
      <c r="BI33" s="316"/>
      <c r="BJ33" s="199"/>
      <c r="BK33" s="324"/>
      <c r="BL33" s="325"/>
    </row>
    <row r="34" spans="1:64" s="210" customFormat="1" ht="15.75" customHeight="1">
      <c r="A34" s="369"/>
      <c r="B34" s="214" t="s">
        <v>79</v>
      </c>
      <c r="C34" s="213" t="s">
        <v>80</v>
      </c>
      <c r="D34" s="493"/>
      <c r="E34" s="252">
        <f t="shared" ref="E34:E40" si="16">SUM(G34:Q34)</f>
        <v>0</v>
      </c>
      <c r="F34" s="199">
        <f t="shared" ref="F34:F63" si="17">SUM(G34:H34)</f>
        <v>0</v>
      </c>
      <c r="G34" s="199">
        <f>'Ctrinh-KIM SON (21-30)'!Y7</f>
        <v>0</v>
      </c>
      <c r="H34" s="199">
        <f>'Ctrinh-KIM SON (21-30)'!Y14</f>
        <v>0</v>
      </c>
      <c r="I34" s="199">
        <f>'Ctrinh-KIM SON (21-30)'!Y21</f>
        <v>0</v>
      </c>
      <c r="J34" s="199">
        <f>'Ctrinh-KIM SON (21-30)'!Y28</f>
        <v>0</v>
      </c>
      <c r="K34" s="199">
        <f>'Ctrinh-KIM SON (21-30)'!Y35</f>
        <v>0</v>
      </c>
      <c r="L34" s="199">
        <f>'Ctrinh-KIM SON (21-30)'!Y42</f>
        <v>0</v>
      </c>
      <c r="M34" s="199">
        <f>'Ctrinh-KIM SON (21-30)'!Y49</f>
        <v>0</v>
      </c>
      <c r="N34" s="272">
        <f>'Ctrinh-KIM SON (21-30)'!AM63</f>
        <v>0</v>
      </c>
      <c r="O34" s="199">
        <f>'Ctrinh-KIM SON (21-30)'!Y63</f>
        <v>0</v>
      </c>
      <c r="P34" s="199">
        <f>'Ctrinh-KIM SON (21-30)'!Y70</f>
        <v>0</v>
      </c>
      <c r="Q34" s="199">
        <f>'Ctrinh-KIM SON (21-30)'!Y77</f>
        <v>0</v>
      </c>
      <c r="R34" s="252">
        <f t="shared" ref="R34:R39" si="18">SUM(T34:AB34,AT34:BE34)</f>
        <v>0</v>
      </c>
      <c r="S34" s="195"/>
      <c r="T34" s="199">
        <f>'Ctrinh-KIM SON (21-30)'!Y84</f>
        <v>0</v>
      </c>
      <c r="U34" s="199">
        <f>'Ctrinh-KIM SON (21-30)'!Y91</f>
        <v>0</v>
      </c>
      <c r="V34" s="199">
        <f>'Ctrinh-KIM SON (21-30)'!Y98</f>
        <v>0</v>
      </c>
      <c r="W34" s="199">
        <f>'Ctrinh-KIM SON (21-30)'!Y105</f>
        <v>0</v>
      </c>
      <c r="X34" s="199">
        <f>'Ctrinh-KIM SON (21-30)'!Y112</f>
        <v>0</v>
      </c>
      <c r="Y34" s="199">
        <f>'Ctrinh-KIM SON (21-30)'!Y120</f>
        <v>0</v>
      </c>
      <c r="Z34" s="199">
        <f>'Ctrinh-KIM SON (21-30)'!Y127</f>
        <v>0</v>
      </c>
      <c r="AA34" s="199">
        <f>'Ctrinh-KIM SON (21-30)'!Y134</f>
        <v>0</v>
      </c>
      <c r="AB34" s="316">
        <f>SUM(AE34:AS34)</f>
        <v>0</v>
      </c>
      <c r="AC34" s="316"/>
      <c r="AD34" s="207">
        <f>$D34-$BH34</f>
        <v>0</v>
      </c>
      <c r="AE34" s="199">
        <f>'Ctrinh-KIM SON (21-30)'!Y175</f>
        <v>0</v>
      </c>
      <c r="AF34" s="199">
        <f>'Ctrinh-KIM SON (21-30)'!Y194</f>
        <v>0</v>
      </c>
      <c r="AG34" s="199">
        <f>'Ctrinh-KIM SON (21-30)'!Y198</f>
        <v>0</v>
      </c>
      <c r="AH34" s="199">
        <f>'Ctrinh-KIM SON (21-30)'!Y202</f>
        <v>0</v>
      </c>
      <c r="AI34" s="199">
        <f>'Ctrinh-KIM SON (21-30)'!Y206</f>
        <v>0</v>
      </c>
      <c r="AJ34" s="199">
        <f>'Ctrinh-KIM SON (21-30)'!Y210</f>
        <v>0</v>
      </c>
      <c r="AK34" s="199">
        <f>'Ctrinh-KIM SON (21-30)'!Y215</f>
        <v>0</v>
      </c>
      <c r="AL34" s="199">
        <f>'Ctrinh-KIM SON (21-30)'!Y219</f>
        <v>0</v>
      </c>
      <c r="AM34" s="199">
        <f>'Ctrinh-KIM SON (21-30)'!Y226</f>
        <v>0</v>
      </c>
      <c r="AN34" s="199">
        <f>'Ctrinh-KIM SON (21-30)'!Y233</f>
        <v>0</v>
      </c>
      <c r="AO34" s="199">
        <f>'Ctrinh-KIM SON (21-30)'!Y240</f>
        <v>0</v>
      </c>
      <c r="AP34" s="199">
        <f>'Ctrinh-KIM SON (21-30)'!Y247</f>
        <v>0</v>
      </c>
      <c r="AQ34" s="199">
        <f>'Ctrinh-KIM SON (21-30)'!Y254</f>
        <v>0</v>
      </c>
      <c r="AR34" s="199">
        <f>'Ctrinh-KIM SON (21-30)'!Y258</f>
        <v>0</v>
      </c>
      <c r="AS34" s="199">
        <f>'Ctrinh-KIM SON (21-30)'!Y262</f>
        <v>0</v>
      </c>
      <c r="AT34" s="272">
        <f>'Ctrinh-KIM SON (21-30)'!Y266</f>
        <v>0</v>
      </c>
      <c r="AU34" s="199">
        <f>'Ctrinh-KIM SON (21-30)'!Y273</f>
        <v>0</v>
      </c>
      <c r="AV34" s="199">
        <f>'Ctrinh-KIM SON (21-30)'!Y281</f>
        <v>0</v>
      </c>
      <c r="AW34" s="199">
        <f>'Ctrinh-KIM SON (21-30)'!Y288</f>
        <v>0</v>
      </c>
      <c r="AX34" s="199">
        <f>'Ctrinh-KIM SON (21-30)'!Y295</f>
        <v>0</v>
      </c>
      <c r="AY34" s="199">
        <f>'Ctrinh-KIM SON (21-30)'!Y302</f>
        <v>0</v>
      </c>
      <c r="AZ34" s="199">
        <f>'Ctrinh-KIM SON (21-30)'!Y309</f>
        <v>0</v>
      </c>
      <c r="BA34" s="199">
        <f>'Ctrinh-KIM SON (21-30)'!Y316</f>
        <v>0</v>
      </c>
      <c r="BB34" s="199">
        <f>'Ctrinh-KIM SON (21-30)'!Y323</f>
        <v>0</v>
      </c>
      <c r="BC34" s="199">
        <f>'Ctrinh-KIM SON (21-30)'!Y330</f>
        <v>0</v>
      </c>
      <c r="BD34" s="199">
        <f>'Ctrinh-KIM SON (21-30)'!Y337</f>
        <v>0</v>
      </c>
      <c r="BE34" s="199">
        <f>'Ctrinh-KIM SON (21-30)'!Y344</f>
        <v>0</v>
      </c>
      <c r="BF34" s="195">
        <f>'Ctrinh-KIM SON (21-30)'!Y351</f>
        <v>0</v>
      </c>
      <c r="BG34" s="199"/>
      <c r="BH34" s="199">
        <f t="shared" ref="BH34:BH41" si="19">SUM(BF34,BG34,R34,E34)</f>
        <v>0</v>
      </c>
      <c r="BI34" s="196">
        <f>$AD$64-BH34</f>
        <v>0</v>
      </c>
      <c r="BJ34" s="199">
        <f t="shared" ref="BJ34:BJ62" si="20">D34+BI34</f>
        <v>0</v>
      </c>
      <c r="BK34" s="204"/>
      <c r="BL34" s="211"/>
    </row>
    <row r="35" spans="1:64" s="210" customFormat="1" ht="15.75" customHeight="1">
      <c r="A35" s="369"/>
      <c r="B35" s="214" t="s">
        <v>81</v>
      </c>
      <c r="C35" s="213" t="s">
        <v>82</v>
      </c>
      <c r="D35" s="493"/>
      <c r="E35" s="252">
        <f t="shared" si="16"/>
        <v>0</v>
      </c>
      <c r="F35" s="199">
        <f t="shared" si="17"/>
        <v>0</v>
      </c>
      <c r="G35" s="199">
        <f>'Ctrinh-KIM SON (21-30)'!Z7</f>
        <v>0</v>
      </c>
      <c r="H35" s="199">
        <f>'Ctrinh-KIM SON (21-30)'!Z14</f>
        <v>0</v>
      </c>
      <c r="I35" s="199">
        <f>'Ctrinh-KIM SON (21-30)'!Z21</f>
        <v>0</v>
      </c>
      <c r="J35" s="199">
        <f>'Ctrinh-KIM SON (21-30)'!Z28</f>
        <v>0</v>
      </c>
      <c r="K35" s="199">
        <f>'Ctrinh-KIM SON (21-30)'!Z35</f>
        <v>0</v>
      </c>
      <c r="L35" s="199">
        <f>'Ctrinh-KIM SON (21-30)'!Z42</f>
        <v>0</v>
      </c>
      <c r="M35" s="199">
        <f>'Ctrinh-KIM SON (21-30)'!Z49</f>
        <v>0</v>
      </c>
      <c r="N35" s="272">
        <f>'Ctrinh-KIM SON (21-30)'!Y63</f>
        <v>0</v>
      </c>
      <c r="O35" s="199">
        <f>'Ctrinh-KIM SON (21-30)'!Z63</f>
        <v>0</v>
      </c>
      <c r="P35" s="199">
        <f>'Ctrinh-KIM SON (21-30)'!Z70</f>
        <v>0</v>
      </c>
      <c r="Q35" s="199">
        <f>'Ctrinh-KIM SON (21-30)'!Z77</f>
        <v>0</v>
      </c>
      <c r="R35" s="252">
        <f t="shared" si="18"/>
        <v>0</v>
      </c>
      <c r="S35" s="195"/>
      <c r="T35" s="199">
        <f>'Ctrinh-KIM SON (21-30)'!Z84</f>
        <v>0</v>
      </c>
      <c r="U35" s="199">
        <f>'Ctrinh-KIM SON (21-30)'!Z91</f>
        <v>0</v>
      </c>
      <c r="V35" s="199">
        <f>'Ctrinh-KIM SON (21-30)'!Z98</f>
        <v>0</v>
      </c>
      <c r="W35" s="199">
        <f>'Ctrinh-KIM SON (21-30)'!Z105</f>
        <v>0</v>
      </c>
      <c r="X35" s="199">
        <f>'Ctrinh-KIM SON (21-30)'!Z112</f>
        <v>0</v>
      </c>
      <c r="Y35" s="199">
        <f>'Ctrinh-KIM SON (21-30)'!Z120</f>
        <v>0</v>
      </c>
      <c r="Z35" s="199">
        <f>'Ctrinh-KIM SON (21-30)'!Z127</f>
        <v>0</v>
      </c>
      <c r="AA35" s="199">
        <f>'Ctrinh-KIM SON (21-30)'!Z134</f>
        <v>0</v>
      </c>
      <c r="AB35" s="316">
        <f>SUM(AD35,AF35:AS35)</f>
        <v>0</v>
      </c>
      <c r="AC35" s="316"/>
      <c r="AD35" s="199">
        <f>'Ctrinh-KIM SON (21-30)'!Z142</f>
        <v>0</v>
      </c>
      <c r="AE35" s="207">
        <f>$D35-$BH35</f>
        <v>0</v>
      </c>
      <c r="AF35" s="199">
        <f>'Ctrinh-KIM SON (21-30)'!Z194</f>
        <v>0</v>
      </c>
      <c r="AG35" s="199">
        <f>'Ctrinh-KIM SON (21-30)'!Z198</f>
        <v>0</v>
      </c>
      <c r="AH35" s="199">
        <f>'Ctrinh-KIM SON (21-30)'!Z202</f>
        <v>0</v>
      </c>
      <c r="AI35" s="199">
        <f>'Ctrinh-KIM SON (21-30)'!Z206</f>
        <v>0</v>
      </c>
      <c r="AJ35" s="199">
        <f>'Ctrinh-KIM SON (21-30)'!Z210</f>
        <v>0</v>
      </c>
      <c r="AK35" s="199">
        <f>'Ctrinh-KIM SON (21-30)'!Z215</f>
        <v>0</v>
      </c>
      <c r="AL35" s="199">
        <f>'Ctrinh-KIM SON (21-30)'!Z219</f>
        <v>0</v>
      </c>
      <c r="AM35" s="199">
        <f>'Ctrinh-KIM SON (21-30)'!Z226</f>
        <v>0</v>
      </c>
      <c r="AN35" s="199">
        <f>'Ctrinh-KIM SON (21-30)'!Z233</f>
        <v>0</v>
      </c>
      <c r="AO35" s="199">
        <f>'Ctrinh-KIM SON (21-30)'!Z240</f>
        <v>0</v>
      </c>
      <c r="AP35" s="199">
        <f>'Ctrinh-KIM SON (21-30)'!Z247</f>
        <v>0</v>
      </c>
      <c r="AQ35" s="199">
        <f>'Ctrinh-KIM SON (21-30)'!Z254</f>
        <v>0</v>
      </c>
      <c r="AR35" s="199">
        <f>'Ctrinh-KIM SON (21-30)'!Z258</f>
        <v>0</v>
      </c>
      <c r="AS35" s="199">
        <f>'Ctrinh-KIM SON (21-30)'!Z262</f>
        <v>0</v>
      </c>
      <c r="AT35" s="272">
        <f>'Ctrinh-KIM SON (21-30)'!Z266</f>
        <v>0</v>
      </c>
      <c r="AU35" s="199">
        <f>'Ctrinh-KIM SON (21-30)'!Z273</f>
        <v>0</v>
      </c>
      <c r="AV35" s="199">
        <f>'Ctrinh-KIM SON (21-30)'!Z281</f>
        <v>0</v>
      </c>
      <c r="AW35" s="199">
        <f>'Ctrinh-KIM SON (21-30)'!Z288</f>
        <v>0</v>
      </c>
      <c r="AX35" s="199">
        <f>'Ctrinh-KIM SON (21-30)'!Z295</f>
        <v>0</v>
      </c>
      <c r="AY35" s="199">
        <f>'Ctrinh-KIM SON (21-30)'!Z302</f>
        <v>0</v>
      </c>
      <c r="AZ35" s="199">
        <f>'Ctrinh-KIM SON (21-30)'!Z309</f>
        <v>0</v>
      </c>
      <c r="BA35" s="199">
        <f>'Ctrinh-KIM SON (21-30)'!Z316</f>
        <v>0</v>
      </c>
      <c r="BB35" s="199">
        <f>'Ctrinh-KIM SON (21-30)'!Z323</f>
        <v>0</v>
      </c>
      <c r="BC35" s="199">
        <f>'Ctrinh-KIM SON (21-30)'!Z330</f>
        <v>0</v>
      </c>
      <c r="BD35" s="199">
        <f>'Ctrinh-KIM SON (21-30)'!Z337</f>
        <v>0</v>
      </c>
      <c r="BE35" s="199">
        <f>'Ctrinh-KIM SON (21-30)'!Z344</f>
        <v>0</v>
      </c>
      <c r="BF35" s="195">
        <f>'Ctrinh-KIM SON (21-30)'!Z351</f>
        <v>0</v>
      </c>
      <c r="BG35" s="199"/>
      <c r="BH35" s="199">
        <f t="shared" si="19"/>
        <v>0</v>
      </c>
      <c r="BI35" s="196">
        <f>$AE$64-BH35</f>
        <v>0</v>
      </c>
      <c r="BJ35" s="199">
        <f t="shared" si="20"/>
        <v>0</v>
      </c>
      <c r="BK35" s="204"/>
      <c r="BL35" s="211"/>
    </row>
    <row r="36" spans="1:64" s="216" customFormat="1" ht="15.75" customHeight="1">
      <c r="A36" s="369"/>
      <c r="B36" s="214" t="s">
        <v>344</v>
      </c>
      <c r="C36" s="213" t="s">
        <v>68</v>
      </c>
      <c r="D36" s="200"/>
      <c r="E36" s="252">
        <f t="shared" si="16"/>
        <v>0</v>
      </c>
      <c r="F36" s="199">
        <f t="shared" si="17"/>
        <v>0</v>
      </c>
      <c r="G36" s="199">
        <f>'Ctrinh-KIM SON (21-30)'!AA7</f>
        <v>0</v>
      </c>
      <c r="H36" s="199">
        <f>'Ctrinh-KIM SON (21-30)'!AA14</f>
        <v>0</v>
      </c>
      <c r="I36" s="199">
        <f>'Ctrinh-KIM SON (21-30)'!AA21</f>
        <v>0</v>
      </c>
      <c r="J36" s="199">
        <f>'Ctrinh-KIM SON (21-30)'!AA28</f>
        <v>0</v>
      </c>
      <c r="K36" s="199">
        <f>'Ctrinh-KIM SON (21-30)'!AA35</f>
        <v>0</v>
      </c>
      <c r="L36" s="199">
        <f>'Ctrinh-KIM SON (21-30)'!AA42</f>
        <v>0</v>
      </c>
      <c r="M36" s="199">
        <f>'Ctrinh-KIM SON (21-30)'!AA49</f>
        <v>0</v>
      </c>
      <c r="N36" s="272">
        <f>'Ctrinh-KIM SON (21-30)'!X63</f>
        <v>0</v>
      </c>
      <c r="O36" s="199">
        <f>'Ctrinh-KIM SON (21-30)'!AA63</f>
        <v>0</v>
      </c>
      <c r="P36" s="199">
        <f>'Ctrinh-KIM SON (21-30)'!AA70</f>
        <v>0</v>
      </c>
      <c r="Q36" s="199">
        <f>'Ctrinh-KIM SON (21-30)'!AA77</f>
        <v>0</v>
      </c>
      <c r="R36" s="363">
        <f t="shared" si="18"/>
        <v>0</v>
      </c>
      <c r="S36" s="195"/>
      <c r="T36" s="199">
        <f>'Ctrinh-KIM SON (21-30)'!AA84</f>
        <v>0</v>
      </c>
      <c r="U36" s="199">
        <f>'Ctrinh-KIM SON (21-30)'!AA91</f>
        <v>0</v>
      </c>
      <c r="V36" s="199">
        <f>'Ctrinh-KIM SON (21-30)'!AA98</f>
        <v>0</v>
      </c>
      <c r="W36" s="199">
        <f>'Ctrinh-KIM SON (21-30)'!AA105</f>
        <v>0</v>
      </c>
      <c r="X36" s="199">
        <f>'Ctrinh-KIM SON (21-30)'!AA112</f>
        <v>0</v>
      </c>
      <c r="Y36" s="199">
        <f>'Ctrinh-KIM SON (21-30)'!AA120</f>
        <v>0</v>
      </c>
      <c r="Z36" s="199">
        <f>'Ctrinh-KIM SON (21-30)'!AA127</f>
        <v>0</v>
      </c>
      <c r="AA36" s="199">
        <f>'Ctrinh-KIM SON (21-30)'!AA134</f>
        <v>0</v>
      </c>
      <c r="AB36" s="316">
        <f>SUM(AD36:AE36,AG36:AS36)</f>
        <v>0</v>
      </c>
      <c r="AC36" s="316"/>
      <c r="AD36" s="199">
        <f>'Ctrinh-KIM SON (21-30)'!AA142</f>
        <v>0</v>
      </c>
      <c r="AE36" s="199">
        <f>'Ctrinh-KIM SON (21-30)'!AA175</f>
        <v>0</v>
      </c>
      <c r="AF36" s="207">
        <f>$D36-$BH36</f>
        <v>0</v>
      </c>
      <c r="AG36" s="199">
        <f>'Ctrinh-KIM SON (21-30)'!AA198</f>
        <v>0</v>
      </c>
      <c r="AH36" s="199">
        <f>'Ctrinh-KIM SON (21-30)'!AA202</f>
        <v>0</v>
      </c>
      <c r="AI36" s="199">
        <f>'Ctrinh-KIM SON (21-30)'!AA206</f>
        <v>0</v>
      </c>
      <c r="AJ36" s="199">
        <f>'Ctrinh-KIM SON (21-30)'!AA210</f>
        <v>0</v>
      </c>
      <c r="AK36" s="199">
        <f>'Ctrinh-KIM SON (21-30)'!AA215</f>
        <v>0</v>
      </c>
      <c r="AL36" s="199">
        <f>'Ctrinh-KIM SON (21-30)'!AA219</f>
        <v>0</v>
      </c>
      <c r="AM36" s="199">
        <f>'Ctrinh-KIM SON (21-30)'!AA226</f>
        <v>0</v>
      </c>
      <c r="AN36" s="199">
        <f>'Ctrinh-KIM SON (21-30)'!AA233</f>
        <v>0</v>
      </c>
      <c r="AO36" s="199">
        <f>'Ctrinh-KIM SON (21-30)'!AA240</f>
        <v>0</v>
      </c>
      <c r="AP36" s="199">
        <f>'Ctrinh-KIM SON (21-30)'!AA247</f>
        <v>0</v>
      </c>
      <c r="AQ36" s="199">
        <f>'Ctrinh-KIM SON (21-30)'!AA254</f>
        <v>0</v>
      </c>
      <c r="AR36" s="199">
        <f>'Ctrinh-KIM SON (21-30)'!AA258</f>
        <v>0</v>
      </c>
      <c r="AS36" s="199">
        <f>'Ctrinh-KIM SON (21-30)'!AA262</f>
        <v>0</v>
      </c>
      <c r="AT36" s="272">
        <f>'Ctrinh-KIM SON (21-30)'!AA266</f>
        <v>0</v>
      </c>
      <c r="AU36" s="199">
        <f>'Ctrinh-KIM SON (21-30)'!AA273</f>
        <v>0</v>
      </c>
      <c r="AV36" s="199">
        <f>'Ctrinh-KIM SON (21-30)'!AA281</f>
        <v>0</v>
      </c>
      <c r="AW36" s="199">
        <f>'Ctrinh-KIM SON (21-30)'!AA288</f>
        <v>0</v>
      </c>
      <c r="AX36" s="199">
        <f>'Ctrinh-KIM SON (21-30)'!AA295</f>
        <v>0</v>
      </c>
      <c r="AY36" s="199">
        <f>'Ctrinh-KIM SON (21-30)'!AA302</f>
        <v>0</v>
      </c>
      <c r="AZ36" s="199">
        <f>'Ctrinh-KIM SON (21-30)'!AA309</f>
        <v>0</v>
      </c>
      <c r="BA36" s="199">
        <f>'Ctrinh-KIM SON (21-30)'!AA316</f>
        <v>0</v>
      </c>
      <c r="BB36" s="199">
        <f>'Ctrinh-KIM SON (21-30)'!AA323</f>
        <v>0</v>
      </c>
      <c r="BC36" s="199">
        <f>'Ctrinh-KIM SON (21-30)'!AA330</f>
        <v>0</v>
      </c>
      <c r="BD36" s="199">
        <f>'Ctrinh-KIM SON (21-30)'!AA337</f>
        <v>0</v>
      </c>
      <c r="BE36" s="199">
        <f>'Ctrinh-KIM SON (21-30)'!AA344</f>
        <v>0</v>
      </c>
      <c r="BF36" s="195">
        <f>'Ctrinh-KIM SON (21-30)'!AA351</f>
        <v>0</v>
      </c>
      <c r="BG36" s="199"/>
      <c r="BH36" s="199">
        <f t="shared" si="19"/>
        <v>0</v>
      </c>
      <c r="BI36" s="196">
        <f>$AF$64-BH36</f>
        <v>0</v>
      </c>
      <c r="BJ36" s="199">
        <f t="shared" si="20"/>
        <v>0</v>
      </c>
      <c r="BK36" s="204"/>
      <c r="BL36" s="211"/>
    </row>
    <row r="37" spans="1:64" s="216" customFormat="1" ht="15.75" customHeight="1">
      <c r="A37" s="369"/>
      <c r="B37" s="214" t="s">
        <v>345</v>
      </c>
      <c r="C37" s="213" t="s">
        <v>70</v>
      </c>
      <c r="D37" s="200"/>
      <c r="E37" s="252">
        <f t="shared" si="16"/>
        <v>0</v>
      </c>
      <c r="F37" s="199">
        <f t="shared" si="17"/>
        <v>0</v>
      </c>
      <c r="G37" s="199">
        <f>'Ctrinh-KIM SON (21-30)'!AB7</f>
        <v>0</v>
      </c>
      <c r="H37" s="199">
        <f>'Ctrinh-KIM SON (21-30)'!AB14</f>
        <v>0</v>
      </c>
      <c r="I37" s="199">
        <f>'Ctrinh-KIM SON (21-30)'!AB21</f>
        <v>0</v>
      </c>
      <c r="J37" s="199">
        <f>'Ctrinh-KIM SON (21-30)'!AB28</f>
        <v>0</v>
      </c>
      <c r="K37" s="199">
        <f>'Ctrinh-KIM SON (21-30)'!AB35</f>
        <v>0</v>
      </c>
      <c r="L37" s="199">
        <f>'Ctrinh-KIM SON (21-30)'!AB42</f>
        <v>0</v>
      </c>
      <c r="M37" s="199">
        <f>'Ctrinh-KIM SON (21-30)'!AB49</f>
        <v>0</v>
      </c>
      <c r="N37" s="272">
        <f>'Ctrinh-KIM SON (21-30)'!AA63</f>
        <v>0</v>
      </c>
      <c r="O37" s="199">
        <f>'Ctrinh-KIM SON (21-30)'!AB63</f>
        <v>0</v>
      </c>
      <c r="P37" s="199">
        <f>'Ctrinh-KIM SON (21-30)'!AB70</f>
        <v>0</v>
      </c>
      <c r="Q37" s="199">
        <f>'Ctrinh-KIM SON (21-30)'!AB77</f>
        <v>0</v>
      </c>
      <c r="R37" s="252">
        <f t="shared" si="18"/>
        <v>0</v>
      </c>
      <c r="S37" s="195"/>
      <c r="T37" s="199">
        <f>'Ctrinh-KIM SON (21-30)'!AB84</f>
        <v>0</v>
      </c>
      <c r="U37" s="199">
        <f>'Ctrinh-KIM SON (21-30)'!AB91</f>
        <v>0</v>
      </c>
      <c r="V37" s="199">
        <f>'Ctrinh-KIM SON (21-30)'!AB98</f>
        <v>0</v>
      </c>
      <c r="W37" s="199">
        <f>'Ctrinh-KIM SON (21-30)'!AB105</f>
        <v>0</v>
      </c>
      <c r="X37" s="199">
        <f>'Ctrinh-KIM SON (21-30)'!AB112</f>
        <v>0</v>
      </c>
      <c r="Y37" s="199">
        <f>'Ctrinh-KIM SON (21-30)'!AB120</f>
        <v>0</v>
      </c>
      <c r="Z37" s="199">
        <f>'Ctrinh-KIM SON (21-30)'!AB127</f>
        <v>0</v>
      </c>
      <c r="AA37" s="199">
        <f>'Ctrinh-KIM SON (21-30)'!AB134</f>
        <v>0</v>
      </c>
      <c r="AB37" s="316">
        <f>SUM(AD37:AF37,AH37:AS37)</f>
        <v>0</v>
      </c>
      <c r="AC37" s="316"/>
      <c r="AD37" s="199">
        <f>'Ctrinh-KIM SON (21-30)'!AB142</f>
        <v>0</v>
      </c>
      <c r="AE37" s="199">
        <f>'Ctrinh-KIM SON (21-30)'!AB175</f>
        <v>0</v>
      </c>
      <c r="AF37" s="199">
        <f>'Ctrinh-KIM SON (21-30)'!AB194</f>
        <v>0</v>
      </c>
      <c r="AG37" s="207">
        <f>$D37-$BH37</f>
        <v>0</v>
      </c>
      <c r="AH37" s="199">
        <f>'Ctrinh-KIM SON (21-30)'!AB202</f>
        <v>0</v>
      </c>
      <c r="AI37" s="199">
        <f>'Ctrinh-KIM SON (21-30)'!AB206</f>
        <v>0</v>
      </c>
      <c r="AJ37" s="199">
        <f>'Ctrinh-KIM SON (21-30)'!AB210</f>
        <v>0</v>
      </c>
      <c r="AK37" s="199">
        <f>'Ctrinh-KIM SON (21-30)'!AB215</f>
        <v>0</v>
      </c>
      <c r="AL37" s="199">
        <f>'Ctrinh-KIM SON (21-30)'!AB219</f>
        <v>0</v>
      </c>
      <c r="AM37" s="199">
        <f>'Ctrinh-KIM SON (21-30)'!AB226</f>
        <v>0</v>
      </c>
      <c r="AN37" s="199">
        <f>'Ctrinh-KIM SON (21-30)'!AB233</f>
        <v>0</v>
      </c>
      <c r="AO37" s="199">
        <f>'Ctrinh-KIM SON (21-30)'!AB240</f>
        <v>0</v>
      </c>
      <c r="AP37" s="199">
        <f>'Ctrinh-KIM SON (21-30)'!AB247</f>
        <v>0</v>
      </c>
      <c r="AQ37" s="199">
        <f>'Ctrinh-KIM SON (21-30)'!AB254</f>
        <v>0</v>
      </c>
      <c r="AR37" s="199">
        <f>'Ctrinh-KIM SON (21-30)'!AB258</f>
        <v>0</v>
      </c>
      <c r="AS37" s="199">
        <f>'Ctrinh-KIM SON (21-30)'!AB262</f>
        <v>0</v>
      </c>
      <c r="AT37" s="272">
        <f>'Ctrinh-KIM SON (21-30)'!AB266</f>
        <v>0</v>
      </c>
      <c r="AU37" s="199">
        <f>'Ctrinh-KIM SON (21-30)'!AB273</f>
        <v>0</v>
      </c>
      <c r="AV37" s="199">
        <f>'Ctrinh-KIM SON (21-30)'!AB281</f>
        <v>0</v>
      </c>
      <c r="AW37" s="199">
        <f>'Ctrinh-KIM SON (21-30)'!AB288</f>
        <v>0</v>
      </c>
      <c r="AX37" s="199">
        <f>'Ctrinh-KIM SON (21-30)'!AB295</f>
        <v>0</v>
      </c>
      <c r="AY37" s="199">
        <f>'Ctrinh-KIM SON (21-30)'!AB302</f>
        <v>0</v>
      </c>
      <c r="AZ37" s="199">
        <f>'Ctrinh-KIM SON (21-30)'!AB309</f>
        <v>0</v>
      </c>
      <c r="BA37" s="199">
        <f>'Ctrinh-KIM SON (21-30)'!AB316</f>
        <v>0</v>
      </c>
      <c r="BB37" s="199">
        <f>'Ctrinh-KIM SON (21-30)'!AB323</f>
        <v>0</v>
      </c>
      <c r="BC37" s="199">
        <f>'Ctrinh-KIM SON (21-30)'!AB330</f>
        <v>0</v>
      </c>
      <c r="BD37" s="199">
        <f>'Ctrinh-KIM SON (21-30)'!AB337</f>
        <v>0</v>
      </c>
      <c r="BE37" s="199">
        <f>'Ctrinh-KIM SON (21-30)'!AB344</f>
        <v>0</v>
      </c>
      <c r="BF37" s="195">
        <f>'Ctrinh-KIM SON (21-30)'!AB351</f>
        <v>0</v>
      </c>
      <c r="BG37" s="199"/>
      <c r="BH37" s="199">
        <f t="shared" si="19"/>
        <v>0</v>
      </c>
      <c r="BI37" s="196">
        <f>$AG$64-BH37</f>
        <v>0</v>
      </c>
      <c r="BJ37" s="199">
        <f t="shared" si="20"/>
        <v>0</v>
      </c>
      <c r="BK37" s="204"/>
      <c r="BL37" s="211"/>
    </row>
    <row r="38" spans="1:64" s="210" customFormat="1" ht="15.75" customHeight="1">
      <c r="A38" s="369"/>
      <c r="B38" s="214" t="s">
        <v>346</v>
      </c>
      <c r="C38" s="213" t="s">
        <v>72</v>
      </c>
      <c r="D38" s="493"/>
      <c r="E38" s="252">
        <f t="shared" si="16"/>
        <v>0</v>
      </c>
      <c r="F38" s="199">
        <f t="shared" si="17"/>
        <v>0</v>
      </c>
      <c r="G38" s="199">
        <f>'Ctrinh-KIM SON (21-30)'!AC7</f>
        <v>0</v>
      </c>
      <c r="H38" s="199">
        <f>'Ctrinh-KIM SON (21-30)'!AC14</f>
        <v>0</v>
      </c>
      <c r="I38" s="199">
        <f>'Ctrinh-KIM SON (21-30)'!AC21</f>
        <v>0</v>
      </c>
      <c r="J38" s="199">
        <f>'Ctrinh-KIM SON (21-30)'!AC28</f>
        <v>0</v>
      </c>
      <c r="K38" s="199">
        <f>'Ctrinh-KIM SON (21-30)'!AC35</f>
        <v>0</v>
      </c>
      <c r="L38" s="199">
        <f>'Ctrinh-KIM SON (21-30)'!AC42</f>
        <v>0</v>
      </c>
      <c r="M38" s="199">
        <f>'Ctrinh-KIM SON (21-30)'!AC49</f>
        <v>0</v>
      </c>
      <c r="N38" s="272">
        <f>'Ctrinh-KIM SON (21-30)'!AB63</f>
        <v>0</v>
      </c>
      <c r="O38" s="199">
        <f>'Ctrinh-KIM SON (21-30)'!AC63</f>
        <v>0</v>
      </c>
      <c r="P38" s="199">
        <f>'Ctrinh-KIM SON (21-30)'!AC70</f>
        <v>0</v>
      </c>
      <c r="Q38" s="199">
        <f>'Ctrinh-KIM SON (21-30)'!AC77</f>
        <v>0</v>
      </c>
      <c r="R38" s="252">
        <f t="shared" si="18"/>
        <v>0</v>
      </c>
      <c r="S38" s="195"/>
      <c r="T38" s="199">
        <f>'Ctrinh-KIM SON (21-30)'!AC84</f>
        <v>0</v>
      </c>
      <c r="U38" s="199">
        <f>'Ctrinh-KIM SON (21-30)'!AC91</f>
        <v>0</v>
      </c>
      <c r="V38" s="199">
        <f>'Ctrinh-KIM SON (21-30)'!AC98</f>
        <v>0</v>
      </c>
      <c r="W38" s="199">
        <f>'Ctrinh-KIM SON (21-30)'!AC105</f>
        <v>0</v>
      </c>
      <c r="X38" s="199">
        <f>'Ctrinh-KIM SON (21-30)'!AC112</f>
        <v>0</v>
      </c>
      <c r="Y38" s="199">
        <f>'Ctrinh-KIM SON (21-30)'!AC120</f>
        <v>0</v>
      </c>
      <c r="Z38" s="199">
        <f>'Ctrinh-KIM SON (21-30)'!AC127</f>
        <v>0</v>
      </c>
      <c r="AA38" s="199">
        <f>'Ctrinh-KIM SON (21-30)'!AC134</f>
        <v>0</v>
      </c>
      <c r="AB38" s="316">
        <f>SUM(AD38:AG38,AI38:AS38)</f>
        <v>0</v>
      </c>
      <c r="AC38" s="316"/>
      <c r="AD38" s="199">
        <f>'Ctrinh-KIM SON (21-30)'!AC142</f>
        <v>0</v>
      </c>
      <c r="AE38" s="199">
        <f>'Ctrinh-KIM SON (21-30)'!AC175</f>
        <v>0</v>
      </c>
      <c r="AF38" s="199">
        <f>'Ctrinh-KIM SON (21-30)'!AC194</f>
        <v>0</v>
      </c>
      <c r="AG38" s="199">
        <f>'Ctrinh-KIM SON (21-30)'!AC198</f>
        <v>0</v>
      </c>
      <c r="AH38" s="207">
        <f>$D38-$BH38</f>
        <v>0</v>
      </c>
      <c r="AI38" s="199">
        <f>'Ctrinh-KIM SON (21-30)'!AC206</f>
        <v>0</v>
      </c>
      <c r="AJ38" s="199">
        <f>'Ctrinh-KIM SON (21-30)'!AC210</f>
        <v>0</v>
      </c>
      <c r="AK38" s="199">
        <f>'Ctrinh-KIM SON (21-30)'!AC215</f>
        <v>0</v>
      </c>
      <c r="AL38" s="199">
        <f>'Ctrinh-KIM SON (21-30)'!AC219</f>
        <v>0</v>
      </c>
      <c r="AM38" s="199">
        <f>'Ctrinh-KIM SON (21-30)'!AC226</f>
        <v>0</v>
      </c>
      <c r="AN38" s="199">
        <f>'Ctrinh-KIM SON (21-30)'!AC233</f>
        <v>0</v>
      </c>
      <c r="AO38" s="199">
        <f>'Ctrinh-KIM SON (21-30)'!AC240</f>
        <v>0</v>
      </c>
      <c r="AP38" s="199">
        <f>'Ctrinh-KIM SON (21-30)'!AC247</f>
        <v>0</v>
      </c>
      <c r="AQ38" s="199">
        <f>'Ctrinh-KIM SON (21-30)'!AC254</f>
        <v>0</v>
      </c>
      <c r="AR38" s="199">
        <f>'Ctrinh-KIM SON (21-30)'!AC258</f>
        <v>0</v>
      </c>
      <c r="AS38" s="199">
        <f>'Ctrinh-KIM SON (21-30)'!AC262</f>
        <v>0</v>
      </c>
      <c r="AT38" s="272">
        <f>'Ctrinh-KIM SON (21-30)'!AC266</f>
        <v>0</v>
      </c>
      <c r="AU38" s="199">
        <f>'Ctrinh-KIM SON (21-30)'!AC273</f>
        <v>0</v>
      </c>
      <c r="AV38" s="199">
        <f>'Ctrinh-KIM SON (21-30)'!AC281</f>
        <v>0</v>
      </c>
      <c r="AW38" s="199">
        <f>'Ctrinh-KIM SON (21-30)'!AC288</f>
        <v>0</v>
      </c>
      <c r="AX38" s="199">
        <f>'Ctrinh-KIM SON (21-30)'!AC295</f>
        <v>0</v>
      </c>
      <c r="AY38" s="199">
        <f>'Ctrinh-KIM SON (21-30)'!AC302</f>
        <v>0</v>
      </c>
      <c r="AZ38" s="199">
        <f>'Ctrinh-KIM SON (21-30)'!AC309</f>
        <v>0</v>
      </c>
      <c r="BA38" s="199">
        <f>'Ctrinh-KIM SON (21-30)'!AC316</f>
        <v>0</v>
      </c>
      <c r="BB38" s="199">
        <f>'Ctrinh-KIM SON (21-30)'!AC323</f>
        <v>0</v>
      </c>
      <c r="BC38" s="199">
        <f>'Ctrinh-KIM SON (21-30)'!AC330</f>
        <v>0</v>
      </c>
      <c r="BD38" s="199">
        <f>'Ctrinh-KIM SON (21-30)'!AC337</f>
        <v>0</v>
      </c>
      <c r="BE38" s="199">
        <f>'Ctrinh-KIM SON (21-30)'!AC344</f>
        <v>0</v>
      </c>
      <c r="BF38" s="195">
        <f>'Ctrinh-KIM SON (21-30)'!AC351</f>
        <v>0</v>
      </c>
      <c r="BG38" s="199"/>
      <c r="BH38" s="199">
        <f t="shared" si="19"/>
        <v>0</v>
      </c>
      <c r="BI38" s="196">
        <f>$AH$64-BH38</f>
        <v>0</v>
      </c>
      <c r="BJ38" s="199">
        <f t="shared" si="20"/>
        <v>0</v>
      </c>
      <c r="BK38" s="204"/>
      <c r="BL38" s="211"/>
    </row>
    <row r="39" spans="1:64" s="210" customFormat="1" ht="15.75" customHeight="1">
      <c r="A39" s="369"/>
      <c r="B39" s="214" t="s">
        <v>347</v>
      </c>
      <c r="C39" s="213" t="s">
        <v>74</v>
      </c>
      <c r="D39" s="200"/>
      <c r="E39" s="252">
        <f t="shared" si="16"/>
        <v>0</v>
      </c>
      <c r="F39" s="199">
        <f t="shared" si="17"/>
        <v>0</v>
      </c>
      <c r="G39" s="199">
        <f>'Ctrinh-KIM SON (21-30)'!AD7</f>
        <v>0</v>
      </c>
      <c r="H39" s="199">
        <f>'Ctrinh-KIM SON (21-30)'!AD14</f>
        <v>0</v>
      </c>
      <c r="I39" s="199">
        <f>'Ctrinh-KIM SON (21-30)'!AD21</f>
        <v>0</v>
      </c>
      <c r="J39" s="199">
        <f>'Ctrinh-KIM SON (21-30)'!AD28</f>
        <v>0</v>
      </c>
      <c r="K39" s="199">
        <f>'Ctrinh-KIM SON (21-30)'!AD35</f>
        <v>0</v>
      </c>
      <c r="L39" s="199">
        <f>'Ctrinh-KIM SON (21-30)'!AD42</f>
        <v>0</v>
      </c>
      <c r="M39" s="199">
        <f>'Ctrinh-KIM SON (21-30)'!AD49</f>
        <v>0</v>
      </c>
      <c r="N39" s="272">
        <f>'Ctrinh-KIM SON (21-30)'!AC63</f>
        <v>0</v>
      </c>
      <c r="O39" s="199">
        <f>'Ctrinh-KIM SON (21-30)'!AD63</f>
        <v>0</v>
      </c>
      <c r="P39" s="199">
        <f>'Ctrinh-KIM SON (21-30)'!AD70</f>
        <v>0</v>
      </c>
      <c r="Q39" s="199">
        <f>'Ctrinh-KIM SON (21-30)'!AD77</f>
        <v>0</v>
      </c>
      <c r="R39" s="252">
        <f t="shared" si="18"/>
        <v>0</v>
      </c>
      <c r="S39" s="195"/>
      <c r="T39" s="199">
        <f>'Ctrinh-KIM SON (21-30)'!AD84</f>
        <v>0</v>
      </c>
      <c r="U39" s="199">
        <f>'Ctrinh-KIM SON (21-30)'!AD91</f>
        <v>0</v>
      </c>
      <c r="V39" s="199">
        <f>'Ctrinh-KIM SON (21-30)'!AD98</f>
        <v>0</v>
      </c>
      <c r="W39" s="199">
        <f>'Ctrinh-KIM SON (21-30)'!AD105</f>
        <v>0</v>
      </c>
      <c r="X39" s="199">
        <f>'Ctrinh-KIM SON (21-30)'!AD112</f>
        <v>0</v>
      </c>
      <c r="Y39" s="199">
        <f>'Ctrinh-KIM SON (21-30)'!AD120</f>
        <v>0</v>
      </c>
      <c r="Z39" s="199">
        <f>'Ctrinh-KIM SON (21-30)'!AD127</f>
        <v>0</v>
      </c>
      <c r="AA39" s="199">
        <f>'Ctrinh-KIM SON (21-30)'!AD134</f>
        <v>0</v>
      </c>
      <c r="AB39" s="316">
        <f>SUM(AD39:AH39,AJ39:AS39)</f>
        <v>0</v>
      </c>
      <c r="AC39" s="316"/>
      <c r="AD39" s="199">
        <f>'Ctrinh-KIM SON (21-30)'!AD142</f>
        <v>0</v>
      </c>
      <c r="AE39" s="199">
        <f>'Ctrinh-KIM SON (21-30)'!AD175</f>
        <v>0</v>
      </c>
      <c r="AF39" s="199">
        <f>'Ctrinh-KIM SON (21-30)'!AD194</f>
        <v>0</v>
      </c>
      <c r="AG39" s="199">
        <f>'Ctrinh-KIM SON (21-30)'!AD198</f>
        <v>0</v>
      </c>
      <c r="AH39" s="199">
        <f>'Ctrinh-KIM SON (21-30)'!AD202</f>
        <v>0</v>
      </c>
      <c r="AI39" s="207">
        <f>$D39-$BH39</f>
        <v>0</v>
      </c>
      <c r="AJ39" s="199">
        <f>'Ctrinh-KIM SON (21-30)'!AD210</f>
        <v>0</v>
      </c>
      <c r="AK39" s="199">
        <f>'Ctrinh-KIM SON (21-30)'!AD215</f>
        <v>0</v>
      </c>
      <c r="AL39" s="199">
        <f>'Ctrinh-KIM SON (21-30)'!AD219</f>
        <v>0</v>
      </c>
      <c r="AM39" s="199">
        <f>'Ctrinh-KIM SON (21-30)'!AD226</f>
        <v>0</v>
      </c>
      <c r="AN39" s="199">
        <f>'Ctrinh-KIM SON (21-30)'!AD233</f>
        <v>0</v>
      </c>
      <c r="AO39" s="199">
        <f>'Ctrinh-KIM SON (21-30)'!AD240</f>
        <v>0</v>
      </c>
      <c r="AP39" s="199">
        <f>'Ctrinh-KIM SON (21-30)'!AD247</f>
        <v>0</v>
      </c>
      <c r="AQ39" s="199">
        <f>'Ctrinh-KIM SON (21-30)'!AD254</f>
        <v>0</v>
      </c>
      <c r="AR39" s="199">
        <f>'Ctrinh-KIM SON (21-30)'!AD258</f>
        <v>0</v>
      </c>
      <c r="AS39" s="199">
        <f>'Ctrinh-KIM SON (21-30)'!AD262</f>
        <v>0</v>
      </c>
      <c r="AT39" s="272">
        <f>'Ctrinh-KIM SON (21-30)'!AD266</f>
        <v>0</v>
      </c>
      <c r="AU39" s="199">
        <f>'Ctrinh-KIM SON (21-30)'!AD273</f>
        <v>0</v>
      </c>
      <c r="AV39" s="199">
        <f>'Ctrinh-KIM SON (21-30)'!AD281</f>
        <v>0</v>
      </c>
      <c r="AW39" s="199">
        <f>'Ctrinh-KIM SON (21-30)'!AD288</f>
        <v>0</v>
      </c>
      <c r="AX39" s="199">
        <f>'Ctrinh-KIM SON (21-30)'!AD295</f>
        <v>0</v>
      </c>
      <c r="AY39" s="199">
        <f>'Ctrinh-KIM SON (21-30)'!AD302</f>
        <v>0</v>
      </c>
      <c r="AZ39" s="199">
        <f>'Ctrinh-KIM SON (21-30)'!AD309</f>
        <v>0</v>
      </c>
      <c r="BA39" s="199">
        <f>'Ctrinh-KIM SON (21-30)'!AD316</f>
        <v>0</v>
      </c>
      <c r="BB39" s="199">
        <f>'Ctrinh-KIM SON (21-30)'!AD323</f>
        <v>0</v>
      </c>
      <c r="BC39" s="199">
        <f>'Ctrinh-KIM SON (21-30)'!AD330</f>
        <v>0</v>
      </c>
      <c r="BD39" s="199">
        <f>'Ctrinh-KIM SON (21-30)'!AD337</f>
        <v>0</v>
      </c>
      <c r="BE39" s="199">
        <f>'Ctrinh-KIM SON (21-30)'!AD344</f>
        <v>0</v>
      </c>
      <c r="BF39" s="195">
        <f>'Ctrinh-KIM SON (21-30)'!AD351</f>
        <v>0</v>
      </c>
      <c r="BG39" s="199"/>
      <c r="BH39" s="199">
        <f t="shared" si="19"/>
        <v>0</v>
      </c>
      <c r="BI39" s="196">
        <f>$AI$64-BH39</f>
        <v>0</v>
      </c>
      <c r="BJ39" s="199">
        <f t="shared" si="20"/>
        <v>0</v>
      </c>
      <c r="BK39" s="204"/>
      <c r="BL39" s="211"/>
    </row>
    <row r="40" spans="1:64" s="210" customFormat="1" ht="15.75" customHeight="1">
      <c r="A40" s="369"/>
      <c r="B40" s="214" t="s">
        <v>83</v>
      </c>
      <c r="C40" s="213" t="s">
        <v>84</v>
      </c>
      <c r="D40" s="493"/>
      <c r="E40" s="252">
        <f t="shared" si="16"/>
        <v>0</v>
      </c>
      <c r="F40" s="199">
        <f t="shared" si="17"/>
        <v>0</v>
      </c>
      <c r="G40" s="199">
        <f>'Ctrinh-KIM SON (21-30)'!AE7</f>
        <v>0</v>
      </c>
      <c r="H40" s="199">
        <f>'Ctrinh-KIM SON (21-30)'!AE14</f>
        <v>0</v>
      </c>
      <c r="I40" s="199">
        <f>'Ctrinh-KIM SON (21-30)'!AE21</f>
        <v>0</v>
      </c>
      <c r="J40" s="199">
        <f>'Ctrinh-KIM SON (21-30)'!AE28</f>
        <v>0</v>
      </c>
      <c r="K40" s="199">
        <f>'Ctrinh-KIM SON (21-30)'!AE35</f>
        <v>0</v>
      </c>
      <c r="L40" s="199">
        <f>'Ctrinh-KIM SON (21-30)'!AE42</f>
        <v>0</v>
      </c>
      <c r="M40" s="199">
        <f>'Ctrinh-KIM SON (21-30)'!AE49</f>
        <v>0</v>
      </c>
      <c r="N40" s="272">
        <f>'Ctrinh-KIM SON (21-30)'!Z63</f>
        <v>0</v>
      </c>
      <c r="O40" s="199">
        <f>'Ctrinh-KIM SON (21-30)'!AE63</f>
        <v>0</v>
      </c>
      <c r="P40" s="199">
        <f>'Ctrinh-KIM SON (21-30)'!AE70</f>
        <v>0</v>
      </c>
      <c r="Q40" s="199">
        <f>'Ctrinh-KIM SON (21-30)'!AE77</f>
        <v>0</v>
      </c>
      <c r="R40" s="252">
        <f t="shared" ref="R40:R48" si="21">SUM(T40:AB40,AT40:BE40)</f>
        <v>0</v>
      </c>
      <c r="S40" s="195"/>
      <c r="T40" s="199">
        <f>'Ctrinh-KIM SON (21-30)'!AE84</f>
        <v>0</v>
      </c>
      <c r="U40" s="199">
        <f>'Ctrinh-KIM SON (21-30)'!AE91</f>
        <v>0</v>
      </c>
      <c r="V40" s="199">
        <f>'Ctrinh-KIM SON (21-30)'!AE98</f>
        <v>0</v>
      </c>
      <c r="W40" s="199">
        <f>'Ctrinh-KIM SON (21-30)'!AE105</f>
        <v>0</v>
      </c>
      <c r="X40" s="199">
        <f>'Ctrinh-KIM SON (21-30)'!AE112</f>
        <v>0</v>
      </c>
      <c r="Y40" s="199">
        <f>'Ctrinh-KIM SON (21-30)'!AE120</f>
        <v>0</v>
      </c>
      <c r="Z40" s="199">
        <f>'Ctrinh-KIM SON (21-30)'!AE127</f>
        <v>0</v>
      </c>
      <c r="AA40" s="199">
        <f>'Ctrinh-KIM SON (21-30)'!AE134</f>
        <v>0</v>
      </c>
      <c r="AB40" s="316">
        <f>SUM(AD40:AI40,AK40:AS40)</f>
        <v>0</v>
      </c>
      <c r="AC40" s="316"/>
      <c r="AD40" s="199">
        <f>'Ctrinh-KIM SON (21-30)'!AE142</f>
        <v>0</v>
      </c>
      <c r="AE40" s="199">
        <f>'Ctrinh-KIM SON (21-30)'!AE175</f>
        <v>0</v>
      </c>
      <c r="AF40" s="199">
        <f>'Ctrinh-KIM SON (21-30)'!AE194</f>
        <v>0</v>
      </c>
      <c r="AG40" s="199">
        <f>'Ctrinh-KIM SON (21-30)'!AE198</f>
        <v>0</v>
      </c>
      <c r="AH40" s="199">
        <f>'Ctrinh-KIM SON (21-30)'!AE202</f>
        <v>0</v>
      </c>
      <c r="AI40" s="199">
        <f>'Ctrinh-KIM SON (21-30)'!AE206</f>
        <v>0</v>
      </c>
      <c r="AJ40" s="207">
        <f>$D40-$BH40</f>
        <v>0</v>
      </c>
      <c r="AK40" s="199">
        <f>'Ctrinh-KIM SON (21-30)'!AE215</f>
        <v>0</v>
      </c>
      <c r="AL40" s="199">
        <f>'Ctrinh-KIM SON (21-30)'!AE219</f>
        <v>0</v>
      </c>
      <c r="AM40" s="199">
        <f>'Ctrinh-KIM SON (21-30)'!AE226</f>
        <v>0</v>
      </c>
      <c r="AN40" s="199">
        <f>'Ctrinh-KIM SON (21-30)'!AE233</f>
        <v>0</v>
      </c>
      <c r="AO40" s="199">
        <f>'Ctrinh-KIM SON (21-30)'!AE240</f>
        <v>0</v>
      </c>
      <c r="AP40" s="199">
        <f>'Ctrinh-KIM SON (21-30)'!AE247</f>
        <v>0</v>
      </c>
      <c r="AQ40" s="199">
        <f>'Ctrinh-KIM SON (21-30)'!AE254</f>
        <v>0</v>
      </c>
      <c r="AR40" s="199">
        <f>'Ctrinh-KIM SON (21-30)'!AE258</f>
        <v>0</v>
      </c>
      <c r="AS40" s="199">
        <f>'Ctrinh-KIM SON (21-30)'!AE262</f>
        <v>0</v>
      </c>
      <c r="AT40" s="272">
        <f>'Ctrinh-KIM SON (21-30)'!AE266</f>
        <v>0</v>
      </c>
      <c r="AU40" s="199">
        <f>'Ctrinh-KIM SON (21-30)'!AE273</f>
        <v>0</v>
      </c>
      <c r="AV40" s="199">
        <f>'Ctrinh-KIM SON (21-30)'!AE281</f>
        <v>0</v>
      </c>
      <c r="AW40" s="199">
        <f>'Ctrinh-KIM SON (21-30)'!AE288</f>
        <v>0</v>
      </c>
      <c r="AX40" s="199">
        <f>'Ctrinh-KIM SON (21-30)'!AE295</f>
        <v>0</v>
      </c>
      <c r="AY40" s="199">
        <f>'Ctrinh-KIM SON (21-30)'!AE302</f>
        <v>0</v>
      </c>
      <c r="AZ40" s="199">
        <f>'Ctrinh-KIM SON (21-30)'!AE309</f>
        <v>0</v>
      </c>
      <c r="BA40" s="199">
        <f>'Ctrinh-KIM SON (21-30)'!AE316</f>
        <v>0</v>
      </c>
      <c r="BB40" s="199">
        <f>'Ctrinh-KIM SON (21-30)'!AE323</f>
        <v>0</v>
      </c>
      <c r="BC40" s="199">
        <f>'Ctrinh-KIM SON (21-30)'!AE330</f>
        <v>0</v>
      </c>
      <c r="BD40" s="199">
        <f>'Ctrinh-KIM SON (21-30)'!AE337</f>
        <v>0</v>
      </c>
      <c r="BE40" s="199">
        <f>'Ctrinh-KIM SON (21-30)'!AE344</f>
        <v>0</v>
      </c>
      <c r="BF40" s="195">
        <f>'Ctrinh-KIM SON (21-30)'!AE351</f>
        <v>0</v>
      </c>
      <c r="BG40" s="199"/>
      <c r="BH40" s="199">
        <f t="shared" si="19"/>
        <v>0</v>
      </c>
      <c r="BI40" s="196">
        <f>$AJ$64-BH40</f>
        <v>0</v>
      </c>
      <c r="BJ40" s="199">
        <f t="shared" si="20"/>
        <v>0</v>
      </c>
      <c r="BK40" s="204"/>
      <c r="BL40" s="211"/>
    </row>
    <row r="41" spans="1:64" s="210" customFormat="1" ht="15.75" customHeight="1">
      <c r="A41" s="369"/>
      <c r="B41" s="214" t="s">
        <v>85</v>
      </c>
      <c r="C41" s="213" t="s">
        <v>86</v>
      </c>
      <c r="D41" s="200"/>
      <c r="E41" s="252">
        <f t="shared" si="13"/>
        <v>0</v>
      </c>
      <c r="F41" s="199">
        <f t="shared" si="17"/>
        <v>0</v>
      </c>
      <c r="G41" s="199">
        <f>'Ctrinh-KIM SON (21-30)'!AF7</f>
        <v>0</v>
      </c>
      <c r="H41" s="199">
        <f>'Ctrinh-KIM SON (21-30)'!AF14</f>
        <v>0</v>
      </c>
      <c r="I41" s="199">
        <f>'Ctrinh-KIM SON (21-30)'!AF21</f>
        <v>0</v>
      </c>
      <c r="J41" s="199">
        <f>'Ctrinh-KIM SON (21-30)'!AF28</f>
        <v>0</v>
      </c>
      <c r="K41" s="199">
        <f>'Ctrinh-KIM SON (21-30)'!AF35</f>
        <v>0</v>
      </c>
      <c r="L41" s="199">
        <f>'Ctrinh-KIM SON (21-30)'!AF42</f>
        <v>0</v>
      </c>
      <c r="M41" s="199">
        <f>'Ctrinh-KIM SON (21-30)'!AF49</f>
        <v>0</v>
      </c>
      <c r="N41" s="272">
        <f>'Ctrinh-KIM SON (21-30)'!AE63</f>
        <v>0</v>
      </c>
      <c r="O41" s="199">
        <f>'Ctrinh-KIM SON (21-30)'!AF63</f>
        <v>0</v>
      </c>
      <c r="P41" s="199">
        <f>'Ctrinh-KIM SON (21-30)'!AF70</f>
        <v>0</v>
      </c>
      <c r="Q41" s="199">
        <f>'Ctrinh-KIM SON (21-30)'!AF77</f>
        <v>0</v>
      </c>
      <c r="R41" s="252">
        <f>SUM(T41:AB41,AT41:BE41)</f>
        <v>0</v>
      </c>
      <c r="S41" s="195"/>
      <c r="T41" s="199">
        <f>'Ctrinh-KIM SON (21-30)'!AF84</f>
        <v>0</v>
      </c>
      <c r="U41" s="199">
        <f>'Ctrinh-KIM SON (21-30)'!AF91</f>
        <v>0</v>
      </c>
      <c r="V41" s="199">
        <f>'Ctrinh-KIM SON (21-30)'!AF98</f>
        <v>0</v>
      </c>
      <c r="W41" s="199">
        <f>'Ctrinh-KIM SON (21-30)'!AF105</f>
        <v>0</v>
      </c>
      <c r="X41" s="199">
        <f>'Ctrinh-KIM SON (21-30)'!AF112</f>
        <v>0</v>
      </c>
      <c r="Y41" s="199">
        <f>'Ctrinh-KIM SON (21-30)'!AF120</f>
        <v>0</v>
      </c>
      <c r="Z41" s="199">
        <f>'Ctrinh-KIM SON (21-30)'!AF127</f>
        <v>0</v>
      </c>
      <c r="AA41" s="199">
        <f>'Ctrinh-KIM SON (21-30)'!AF134</f>
        <v>0</v>
      </c>
      <c r="AB41" s="316">
        <f>SUM(AD41:AJ41,AL41:AS41)</f>
        <v>0</v>
      </c>
      <c r="AC41" s="316"/>
      <c r="AD41" s="199">
        <f>'Ctrinh-KIM SON (21-30)'!AF142</f>
        <v>0</v>
      </c>
      <c r="AE41" s="199">
        <f>'Ctrinh-KIM SON (21-30)'!AF175</f>
        <v>0</v>
      </c>
      <c r="AF41" s="199">
        <f>'Ctrinh-KIM SON (21-30)'!AF194</f>
        <v>0</v>
      </c>
      <c r="AG41" s="199">
        <f>'Ctrinh-KIM SON (21-30)'!AF198</f>
        <v>0</v>
      </c>
      <c r="AH41" s="199">
        <f>'Ctrinh-KIM SON (21-30)'!AF202</f>
        <v>0</v>
      </c>
      <c r="AI41" s="199">
        <f>'Ctrinh-KIM SON (21-30)'!AF206</f>
        <v>0</v>
      </c>
      <c r="AJ41" s="199">
        <f>'Ctrinh-KIM SON (21-30)'!AF210</f>
        <v>0</v>
      </c>
      <c r="AK41" s="207">
        <f>$D41-$BH41</f>
        <v>0</v>
      </c>
      <c r="AL41" s="199">
        <f>'Ctrinh-KIM SON (21-30)'!AF219</f>
        <v>0</v>
      </c>
      <c r="AM41" s="199">
        <f>'Ctrinh-KIM SON (21-30)'!AF226</f>
        <v>0</v>
      </c>
      <c r="AN41" s="199">
        <f>'Ctrinh-KIM SON (21-30)'!AF233</f>
        <v>0</v>
      </c>
      <c r="AO41" s="199">
        <f>'Ctrinh-KIM SON (21-30)'!AF240</f>
        <v>0</v>
      </c>
      <c r="AP41" s="199">
        <f>'Ctrinh-KIM SON (21-30)'!AF247</f>
        <v>0</v>
      </c>
      <c r="AQ41" s="199">
        <f>'Ctrinh-KIM SON (21-30)'!AF254</f>
        <v>0</v>
      </c>
      <c r="AR41" s="199">
        <f>'Ctrinh-KIM SON (21-30)'!AF258</f>
        <v>0</v>
      </c>
      <c r="AS41" s="199">
        <f>'Ctrinh-KIM SON (21-30)'!AF262</f>
        <v>0</v>
      </c>
      <c r="AT41" s="272">
        <f>'Ctrinh-KIM SON (21-30)'!AF266</f>
        <v>0</v>
      </c>
      <c r="AU41" s="199">
        <f>'Ctrinh-KIM SON (21-30)'!AF273</f>
        <v>0</v>
      </c>
      <c r="AV41" s="199">
        <f>'Ctrinh-KIM SON (21-30)'!AF281</f>
        <v>0</v>
      </c>
      <c r="AW41" s="199">
        <f>'Ctrinh-KIM SON (21-30)'!AF288</f>
        <v>0</v>
      </c>
      <c r="AX41" s="199">
        <f>'Ctrinh-KIM SON (21-30)'!AF295</f>
        <v>0</v>
      </c>
      <c r="AY41" s="199">
        <f>'Ctrinh-KIM SON (21-30)'!AF302</f>
        <v>0</v>
      </c>
      <c r="AZ41" s="199">
        <f>'Ctrinh-KIM SON (21-30)'!AF309</f>
        <v>0</v>
      </c>
      <c r="BA41" s="199">
        <f>'Ctrinh-KIM SON (21-30)'!AF316</f>
        <v>0</v>
      </c>
      <c r="BB41" s="199">
        <f>'Ctrinh-KIM SON (21-30)'!AF323</f>
        <v>0</v>
      </c>
      <c r="BC41" s="199">
        <f>'Ctrinh-KIM SON (21-30)'!AF330</f>
        <v>0</v>
      </c>
      <c r="BD41" s="199">
        <f>'Ctrinh-KIM SON (21-30)'!AF337</f>
        <v>0</v>
      </c>
      <c r="BE41" s="199">
        <f>'Ctrinh-KIM SON (21-30)'!AF344</f>
        <v>0</v>
      </c>
      <c r="BF41" s="195">
        <f>'Ctrinh-KIM SON (21-30)'!AF351</f>
        <v>0</v>
      </c>
      <c r="BG41" s="199"/>
      <c r="BH41" s="199">
        <f t="shared" si="19"/>
        <v>0</v>
      </c>
      <c r="BI41" s="196">
        <f>$AK$64-BH41</f>
        <v>0</v>
      </c>
      <c r="BJ41" s="199">
        <f t="shared" si="20"/>
        <v>0</v>
      </c>
      <c r="BK41" s="204"/>
      <c r="BL41" s="211"/>
    </row>
    <row r="42" spans="1:64" s="330" customFormat="1" ht="15.75" customHeight="1">
      <c r="A42" s="372"/>
      <c r="B42" s="327" t="s">
        <v>383</v>
      </c>
      <c r="C42" s="328" t="s">
        <v>351</v>
      </c>
      <c r="D42" s="329"/>
      <c r="E42" s="252">
        <f t="shared" si="13"/>
        <v>0</v>
      </c>
      <c r="F42" s="199">
        <f t="shared" si="17"/>
        <v>0</v>
      </c>
      <c r="G42" s="199">
        <f>'Ctrinh-KIM SON (21-30)'!AG7</f>
        <v>0</v>
      </c>
      <c r="H42" s="199">
        <f>'Ctrinh-KIM SON (21-30)'!AG14</f>
        <v>0</v>
      </c>
      <c r="I42" s="199">
        <f>'Ctrinh-KIM SON (21-30)'!AG21</f>
        <v>0</v>
      </c>
      <c r="J42" s="199">
        <f>'Ctrinh-KIM SON (21-30)'!AG28</f>
        <v>0</v>
      </c>
      <c r="K42" s="199">
        <f>'Ctrinh-KIM SON (21-30)'!AG35</f>
        <v>0</v>
      </c>
      <c r="L42" s="199">
        <f>'Ctrinh-KIM SON (21-30)'!AG42</f>
        <v>0</v>
      </c>
      <c r="M42" s="199">
        <f>'Ctrinh-KIM SON (21-30)'!AG49</f>
        <v>0</v>
      </c>
      <c r="N42" s="272">
        <f>'Ctrinh-KIM SON (21-30)'!AE63</f>
        <v>0</v>
      </c>
      <c r="O42" s="199">
        <f>'Ctrinh-KIM SON (21-30)'!AG63</f>
        <v>0</v>
      </c>
      <c r="P42" s="199">
        <f>'Ctrinh-KIM SON (21-30)'!AG70</f>
        <v>0</v>
      </c>
      <c r="Q42" s="199">
        <f>'Ctrinh-KIM SON (21-30)'!AG77</f>
        <v>0</v>
      </c>
      <c r="R42" s="252">
        <f t="shared" si="21"/>
        <v>0</v>
      </c>
      <c r="S42" s="195"/>
      <c r="T42" s="199">
        <f>'Ctrinh-KIM SON (21-30)'!AG84</f>
        <v>0</v>
      </c>
      <c r="U42" s="199">
        <f>'Ctrinh-KIM SON (21-30)'!AG91</f>
        <v>0</v>
      </c>
      <c r="V42" s="199">
        <f>'Ctrinh-KIM SON (21-30)'!AG98</f>
        <v>0</v>
      </c>
      <c r="W42" s="199">
        <f>'Ctrinh-KIM SON (21-30)'!AG105</f>
        <v>0</v>
      </c>
      <c r="X42" s="199">
        <f>'Ctrinh-KIM SON (21-30)'!AG112</f>
        <v>0</v>
      </c>
      <c r="Y42" s="199">
        <f>'Ctrinh-KIM SON (21-30)'!AG120</f>
        <v>0</v>
      </c>
      <c r="Z42" s="199">
        <f>'Ctrinh-KIM SON (21-30)'!AG127</f>
        <v>0</v>
      </c>
      <c r="AA42" s="199">
        <f>'Ctrinh-KIM SON (21-30)'!AG134</f>
        <v>0</v>
      </c>
      <c r="AB42" s="316">
        <f>SUM(AD42:AK42,AM42:AS42)</f>
        <v>0</v>
      </c>
      <c r="AC42" s="316"/>
      <c r="AD42" s="199">
        <f>'Ctrinh-KIM SON (21-30)'!AG142</f>
        <v>0</v>
      </c>
      <c r="AE42" s="199">
        <f>'Ctrinh-KIM SON (21-30)'!AG175</f>
        <v>0</v>
      </c>
      <c r="AF42" s="199">
        <f>'Ctrinh-KIM SON (21-30)'!AG194</f>
        <v>0</v>
      </c>
      <c r="AG42" s="199">
        <f>'Ctrinh-KIM SON (21-30)'!AG198</f>
        <v>0</v>
      </c>
      <c r="AH42" s="199">
        <f>'Ctrinh-KIM SON (21-30)'!AG202</f>
        <v>0</v>
      </c>
      <c r="AI42" s="199">
        <f>'Ctrinh-KIM SON (21-30)'!AG206</f>
        <v>0</v>
      </c>
      <c r="AJ42" s="199">
        <f>'Ctrinh-KIM SON (21-30)'!AG210</f>
        <v>0</v>
      </c>
      <c r="AK42" s="210"/>
      <c r="AL42" s="207">
        <f>$D42-$BH42</f>
        <v>0</v>
      </c>
      <c r="AM42" s="199">
        <f>'Ctrinh-KIM SON (21-30)'!AG226</f>
        <v>0</v>
      </c>
      <c r="AN42" s="199">
        <f>'Ctrinh-KIM SON (21-30)'!AG233</f>
        <v>0</v>
      </c>
      <c r="AO42" s="199">
        <f>'Ctrinh-KIM SON (21-30)'!AG240</f>
        <v>0</v>
      </c>
      <c r="AP42" s="199">
        <f>'Ctrinh-KIM SON (21-30)'!AG247</f>
        <v>0</v>
      </c>
      <c r="AQ42" s="199">
        <f>'Ctrinh-KIM SON (21-30)'!AG254</f>
        <v>0</v>
      </c>
      <c r="AR42" s="199">
        <f>'Ctrinh-KIM SON (21-30)'!AG258</f>
        <v>0</v>
      </c>
      <c r="AS42" s="199">
        <f>'Ctrinh-KIM SON (21-30)'!AG262</f>
        <v>0</v>
      </c>
      <c r="AT42" s="272">
        <f>'Ctrinh-KIM SON (21-30)'!AG266</f>
        <v>0</v>
      </c>
      <c r="AU42" s="199">
        <f>'Ctrinh-KIM SON (21-30)'!AG273</f>
        <v>0</v>
      </c>
      <c r="AV42" s="199">
        <f>'Ctrinh-KIM SON (21-30)'!AG281</f>
        <v>0</v>
      </c>
      <c r="AW42" s="199">
        <f>'Ctrinh-KIM SON (21-30)'!AG288</f>
        <v>0</v>
      </c>
      <c r="AX42" s="199">
        <f>'Ctrinh-KIM SON (21-30)'!AG295</f>
        <v>0</v>
      </c>
      <c r="AY42" s="199">
        <f>'Ctrinh-KIM SON (21-30)'!AG302</f>
        <v>0</v>
      </c>
      <c r="AZ42" s="199">
        <f>'Ctrinh-KIM SON (21-30)'!AG309</f>
        <v>0</v>
      </c>
      <c r="BA42" s="199">
        <f>'Ctrinh-KIM SON (21-30)'!AG316</f>
        <v>0</v>
      </c>
      <c r="BB42" s="199">
        <f>'Ctrinh-KIM SON (21-30)'!AG323</f>
        <v>0</v>
      </c>
      <c r="BC42" s="199">
        <f>'Ctrinh-KIM SON (21-30)'!AG330</f>
        <v>0</v>
      </c>
      <c r="BD42" s="199">
        <f>'Ctrinh-KIM SON (21-30)'!AG337</f>
        <v>0</v>
      </c>
      <c r="BE42" s="199">
        <f>'Ctrinh-KIM SON (21-30)'!AG344</f>
        <v>0</v>
      </c>
      <c r="BF42" s="195">
        <f>'Ctrinh-KIM SON (21-30)'!AG351</f>
        <v>0</v>
      </c>
      <c r="BG42" s="199"/>
      <c r="BH42" s="199">
        <f>'[3]BINH THANG (21-30)'!BJ42+'[3]BU GIA MAP (21-30)'!BJ42+'[3]DA KIA (21-30)'!BJ42+'[3]ĐAK O (21-30)'!BJ42+'[3]DUC HANH (21-30)'!BJ42+'[3]PHU NGHIA (21-30)'!BJ42+'[3]PHU VAN (21-30)'!BJ42+'[3]PHUOC MINH (21-30)'!BJ42+'[3]THANH SON (21-30)'!BJ42+'[3]KIM SON (21-30)'!BJ42+'[3]HAM GIANG (21-30)'!BJ42+'[3]HAM TAN (21-30)'!BJ42+'[3]DAI AN (21-30)'!BJ42+'[3]DINH AN (21-30)'!BJ42+'[3]NGOC BIEN (21-30)'!BJ42+'[3]LONG HIEP (21-30)'!BJ42+'[3]TAN HIEP (21-30)'!BJ42</f>
        <v>0</v>
      </c>
      <c r="BI42" s="196">
        <f>$AL$64-BH42</f>
        <v>0</v>
      </c>
      <c r="BJ42" s="199">
        <f t="shared" si="20"/>
        <v>0</v>
      </c>
      <c r="BK42" s="324"/>
      <c r="BL42" s="325"/>
    </row>
    <row r="43" spans="1:64" s="216" customFormat="1" ht="15.75" customHeight="1">
      <c r="A43" s="373"/>
      <c r="B43" s="214" t="s">
        <v>378</v>
      </c>
      <c r="C43" s="213" t="s">
        <v>89</v>
      </c>
      <c r="D43" s="222"/>
      <c r="E43" s="355">
        <f t="shared" si="13"/>
        <v>0</v>
      </c>
      <c r="F43" s="212">
        <f t="shared" si="17"/>
        <v>0</v>
      </c>
      <c r="G43" s="212">
        <f>'Ctrinh-KIM SON (21-30)'!AH7</f>
        <v>0</v>
      </c>
      <c r="H43" s="212">
        <f>'Ctrinh-KIM SON (21-30)'!AH14</f>
        <v>0</v>
      </c>
      <c r="I43" s="212">
        <f>'Ctrinh-KIM SON (21-30)'!AH21</f>
        <v>0</v>
      </c>
      <c r="J43" s="212">
        <f>'Ctrinh-KIM SON (21-30)'!AH28</f>
        <v>0</v>
      </c>
      <c r="K43" s="212">
        <f>'Ctrinh-KIM SON (21-30)'!AH35</f>
        <v>0</v>
      </c>
      <c r="L43" s="212">
        <f>'Ctrinh-KIM SON (21-30)'!AH42</f>
        <v>0</v>
      </c>
      <c r="M43" s="212">
        <f>'Ctrinh-KIM SON (21-30)'!AH49</f>
        <v>0</v>
      </c>
      <c r="N43" s="282">
        <f>'Ctrinh-KIM SON (21-30)'!AN63</f>
        <v>0</v>
      </c>
      <c r="O43" s="212">
        <f>'Ctrinh-KIM SON (21-30)'!AH63</f>
        <v>0</v>
      </c>
      <c r="P43" s="212">
        <f>'Ctrinh-KIM SON (21-30)'!AH70</f>
        <v>0</v>
      </c>
      <c r="Q43" s="212">
        <f>'Ctrinh-KIM SON (21-30)'!AH77</f>
        <v>0</v>
      </c>
      <c r="R43" s="252">
        <f t="shared" si="21"/>
        <v>0</v>
      </c>
      <c r="S43" s="220"/>
      <c r="T43" s="212">
        <f>'Ctrinh-KIM SON (21-30)'!AH84</f>
        <v>0</v>
      </c>
      <c r="U43" s="212">
        <f>'Ctrinh-KIM SON (21-30)'!AH91</f>
        <v>0</v>
      </c>
      <c r="V43" s="212">
        <f>'Ctrinh-KIM SON (21-30)'!AH98</f>
        <v>0</v>
      </c>
      <c r="W43" s="212">
        <f>'Ctrinh-KIM SON (21-30)'!AH105</f>
        <v>0</v>
      </c>
      <c r="X43" s="212">
        <f>'Ctrinh-KIM SON (21-30)'!AH112</f>
        <v>0</v>
      </c>
      <c r="Y43" s="212">
        <f>'Ctrinh-KIM SON (21-30)'!AH120</f>
        <v>0</v>
      </c>
      <c r="Z43" s="212">
        <f>'Ctrinh-KIM SON (21-30)'!AH127</f>
        <v>0</v>
      </c>
      <c r="AA43" s="212">
        <f>'Ctrinh-KIM SON (21-30)'!AH134</f>
        <v>0</v>
      </c>
      <c r="AB43" s="316">
        <f>SUM(AD43:AL43,AN43:AS43)</f>
        <v>0</v>
      </c>
      <c r="AC43" s="316"/>
      <c r="AD43" s="212">
        <f>'Ctrinh-KIM SON (21-30)'!AH142</f>
        <v>0</v>
      </c>
      <c r="AE43" s="212">
        <f>'Ctrinh-KIM SON (21-30)'!AH175</f>
        <v>0</v>
      </c>
      <c r="AF43" s="212">
        <f>'Ctrinh-KIM SON (21-30)'!AH194</f>
        <v>0</v>
      </c>
      <c r="AG43" s="212">
        <f>'Ctrinh-KIM SON (21-30)'!AH198</f>
        <v>0</v>
      </c>
      <c r="AH43" s="212">
        <f>'Ctrinh-KIM SON (21-30)'!AH202</f>
        <v>0</v>
      </c>
      <c r="AI43" s="212">
        <f>'Ctrinh-KIM SON (21-30)'!AH206</f>
        <v>0</v>
      </c>
      <c r="AJ43" s="212">
        <f>'Ctrinh-KIM SON (21-30)'!AH210</f>
        <v>0</v>
      </c>
      <c r="AK43" s="212">
        <f>'Ctrinh-KIM SON (21-30)'!AH215</f>
        <v>0</v>
      </c>
      <c r="AL43" s="212">
        <f>'Ctrinh-KIM SON (21-30)'!AH219</f>
        <v>0</v>
      </c>
      <c r="AM43" s="221">
        <f>$D43-$BH43</f>
        <v>0</v>
      </c>
      <c r="AN43" s="212">
        <f>'Ctrinh-KIM SON (21-30)'!AH233</f>
        <v>0</v>
      </c>
      <c r="AO43" s="212">
        <f>'Ctrinh-KIM SON (21-30)'!AH240</f>
        <v>0</v>
      </c>
      <c r="AP43" s="212">
        <f>'Ctrinh-KIM SON (21-30)'!AH247</f>
        <v>0</v>
      </c>
      <c r="AQ43" s="212">
        <f>'Ctrinh-KIM SON (21-30)'!AH254</f>
        <v>0</v>
      </c>
      <c r="AR43" s="212">
        <f>'Ctrinh-KIM SON (21-30)'!AH258</f>
        <v>0</v>
      </c>
      <c r="AS43" s="212">
        <f>'Ctrinh-KIM SON (21-30)'!AH262</f>
        <v>0</v>
      </c>
      <c r="AT43" s="282">
        <f>'Ctrinh-KIM SON (21-30)'!AH266</f>
        <v>0</v>
      </c>
      <c r="AU43" s="212">
        <f>'Ctrinh-KIM SON (21-30)'!AH273</f>
        <v>0</v>
      </c>
      <c r="AV43" s="212">
        <f>'Ctrinh-KIM SON (21-30)'!AH281</f>
        <v>0</v>
      </c>
      <c r="AW43" s="212">
        <f>'Ctrinh-KIM SON (21-30)'!AH288</f>
        <v>0</v>
      </c>
      <c r="AX43" s="212">
        <f>'Ctrinh-KIM SON (21-30)'!AH295</f>
        <v>0</v>
      </c>
      <c r="AY43" s="212">
        <f>'Ctrinh-KIM SON (21-30)'!AH302</f>
        <v>0</v>
      </c>
      <c r="AZ43" s="212">
        <f>'Ctrinh-KIM SON (21-30)'!AH309</f>
        <v>0</v>
      </c>
      <c r="BA43" s="212">
        <f>'Ctrinh-KIM SON (21-30)'!AH316</f>
        <v>0</v>
      </c>
      <c r="BB43" s="212">
        <f>'Ctrinh-KIM SON (21-30)'!AH323</f>
        <v>0</v>
      </c>
      <c r="BC43" s="212">
        <f>'Ctrinh-KIM SON (21-30)'!AH330</f>
        <v>0</v>
      </c>
      <c r="BD43" s="212">
        <f>'Ctrinh-KIM SON (21-30)'!AH337</f>
        <v>0</v>
      </c>
      <c r="BE43" s="212">
        <f>'Ctrinh-KIM SON (21-30)'!AH344</f>
        <v>0</v>
      </c>
      <c r="BF43" s="220">
        <f>'Ctrinh-KIM SON (21-30)'!AH351</f>
        <v>0</v>
      </c>
      <c r="BG43" s="199"/>
      <c r="BH43" s="212">
        <f t="shared" ref="BH43:BH61" si="22">SUM(BF43,BG43,R43,E43)</f>
        <v>0</v>
      </c>
      <c r="BI43" s="196">
        <f>$AM$64-BH43</f>
        <v>0</v>
      </c>
      <c r="BJ43" s="199">
        <f t="shared" si="20"/>
        <v>0</v>
      </c>
      <c r="BK43" s="218"/>
      <c r="BL43" s="217"/>
    </row>
    <row r="44" spans="1:64" s="216" customFormat="1" ht="15.75" customHeight="1">
      <c r="A44" s="370"/>
      <c r="B44" s="214" t="s">
        <v>379</v>
      </c>
      <c r="C44" s="213" t="s">
        <v>94</v>
      </c>
      <c r="D44" s="222"/>
      <c r="E44" s="355">
        <f t="shared" si="13"/>
        <v>0</v>
      </c>
      <c r="F44" s="212">
        <f t="shared" si="17"/>
        <v>0</v>
      </c>
      <c r="G44" s="212">
        <f>'Ctrinh-KIM SON (21-30)'!AI7</f>
        <v>0</v>
      </c>
      <c r="H44" s="212">
        <f>'Ctrinh-KIM SON (21-30)'!AI14</f>
        <v>0</v>
      </c>
      <c r="I44" s="212">
        <f>'Ctrinh-KIM SON (21-30)'!AI21</f>
        <v>0</v>
      </c>
      <c r="J44" s="212">
        <f>'Ctrinh-KIM SON (21-30)'!AI28</f>
        <v>0</v>
      </c>
      <c r="K44" s="212">
        <f>'Ctrinh-KIM SON (21-30)'!AI35</f>
        <v>0</v>
      </c>
      <c r="L44" s="212">
        <f>'Ctrinh-KIM SON (21-30)'!AI42</f>
        <v>0</v>
      </c>
      <c r="M44" s="212">
        <f>'Ctrinh-KIM SON (21-30)'!AI49</f>
        <v>0</v>
      </c>
      <c r="N44" s="282">
        <f>'Ctrinh-KIM SON (21-30)'!AO63</f>
        <v>0</v>
      </c>
      <c r="O44" s="212">
        <f>'Ctrinh-KIM SON (21-30)'!AI63</f>
        <v>0</v>
      </c>
      <c r="P44" s="212">
        <f>'Ctrinh-KIM SON (21-30)'!AI70</f>
        <v>0</v>
      </c>
      <c r="Q44" s="212">
        <f>'Ctrinh-KIM SON (21-30)'!AI77</f>
        <v>0</v>
      </c>
      <c r="R44" s="252">
        <f t="shared" si="21"/>
        <v>0</v>
      </c>
      <c r="S44" s="220"/>
      <c r="T44" s="212">
        <f>'Ctrinh-KIM SON (21-30)'!AI84</f>
        <v>0</v>
      </c>
      <c r="U44" s="212">
        <f>'Ctrinh-KIM SON (21-30)'!AI91</f>
        <v>0</v>
      </c>
      <c r="V44" s="212">
        <f>'Ctrinh-KIM SON (21-30)'!AI98</f>
        <v>0</v>
      </c>
      <c r="W44" s="212">
        <f>'Ctrinh-KIM SON (21-30)'!AI105</f>
        <v>0</v>
      </c>
      <c r="X44" s="212">
        <f>'Ctrinh-KIM SON (21-30)'!AI112</f>
        <v>0</v>
      </c>
      <c r="Y44" s="212">
        <f>'Ctrinh-KIM SON (21-30)'!AI120</f>
        <v>0</v>
      </c>
      <c r="Z44" s="212">
        <f>'Ctrinh-KIM SON (21-30)'!AI127</f>
        <v>0</v>
      </c>
      <c r="AA44" s="212">
        <f>'Ctrinh-KIM SON (21-30)'!AI134</f>
        <v>0</v>
      </c>
      <c r="AB44" s="316">
        <f>SUM(AD44:AM44,AO44:AS44)</f>
        <v>0</v>
      </c>
      <c r="AC44" s="316"/>
      <c r="AD44" s="212">
        <f>'Ctrinh-KIM SON (21-30)'!AI142</f>
        <v>0</v>
      </c>
      <c r="AE44" s="212">
        <f>'Ctrinh-KIM SON (21-30)'!AI175</f>
        <v>0</v>
      </c>
      <c r="AF44" s="212">
        <f>'Ctrinh-KIM SON (21-30)'!AI194</f>
        <v>0</v>
      </c>
      <c r="AG44" s="212">
        <f>'Ctrinh-KIM SON (21-30)'!AI198</f>
        <v>0</v>
      </c>
      <c r="AH44" s="212">
        <f>'Ctrinh-KIM SON (21-30)'!AI202</f>
        <v>0</v>
      </c>
      <c r="AI44" s="212">
        <f>'Ctrinh-KIM SON (21-30)'!AI206</f>
        <v>0</v>
      </c>
      <c r="AJ44" s="212">
        <f>'Ctrinh-KIM SON (21-30)'!AI210</f>
        <v>0</v>
      </c>
      <c r="AK44" s="212">
        <f>'Ctrinh-KIM SON (21-30)'!AI215</f>
        <v>0</v>
      </c>
      <c r="AL44" s="212">
        <f>'Ctrinh-KIM SON (21-30)'!AI219</f>
        <v>0</v>
      </c>
      <c r="AM44" s="212">
        <f>'Ctrinh-KIM SON (21-30)'!AI226</f>
        <v>0</v>
      </c>
      <c r="AN44" s="221">
        <f>$D44-$BH44</f>
        <v>0</v>
      </c>
      <c r="AO44" s="212">
        <f>'Ctrinh-KIM SON (21-30)'!AI240</f>
        <v>0</v>
      </c>
      <c r="AP44" s="212">
        <f>'Ctrinh-KIM SON (21-30)'!AI247</f>
        <v>0</v>
      </c>
      <c r="AQ44" s="212">
        <f>'Ctrinh-KIM SON (21-30)'!AI254</f>
        <v>0</v>
      </c>
      <c r="AR44" s="212">
        <f>'Ctrinh-KIM SON (21-30)'!AI258</f>
        <v>0</v>
      </c>
      <c r="AS44" s="212">
        <f>'Ctrinh-KIM SON (21-30)'!AI262</f>
        <v>0</v>
      </c>
      <c r="AT44" s="282">
        <f>'Ctrinh-KIM SON (21-30)'!AI266</f>
        <v>0</v>
      </c>
      <c r="AU44" s="212">
        <f>'Ctrinh-KIM SON (21-30)'!AI273</f>
        <v>0</v>
      </c>
      <c r="AV44" s="212">
        <f>'Ctrinh-KIM SON (21-30)'!AI281</f>
        <v>0</v>
      </c>
      <c r="AW44" s="212">
        <f>'Ctrinh-KIM SON (21-30)'!AI288</f>
        <v>0</v>
      </c>
      <c r="AX44" s="212">
        <f>'Ctrinh-KIM SON (21-30)'!AI295</f>
        <v>0</v>
      </c>
      <c r="AY44" s="212">
        <f>'Ctrinh-KIM SON (21-30)'!AI302</f>
        <v>0</v>
      </c>
      <c r="AZ44" s="212">
        <f>'Ctrinh-KIM SON (21-30)'!AI309</f>
        <v>0</v>
      </c>
      <c r="BA44" s="212">
        <f>'Ctrinh-KIM SON (21-30)'!AI316</f>
        <v>0</v>
      </c>
      <c r="BB44" s="212">
        <f>'Ctrinh-KIM SON (21-30)'!AI323</f>
        <v>0</v>
      </c>
      <c r="BC44" s="212">
        <f>'Ctrinh-KIM SON (21-30)'!AI330</f>
        <v>0</v>
      </c>
      <c r="BD44" s="212">
        <f>'Ctrinh-KIM SON (21-30)'!AI337</f>
        <v>0</v>
      </c>
      <c r="BE44" s="212">
        <f>'Ctrinh-KIM SON (21-30)'!AI344</f>
        <v>0</v>
      </c>
      <c r="BF44" s="220">
        <f>'Ctrinh-KIM SON (21-30)'!AI351</f>
        <v>0</v>
      </c>
      <c r="BG44" s="199"/>
      <c r="BH44" s="212">
        <f t="shared" si="22"/>
        <v>0</v>
      </c>
      <c r="BI44" s="196">
        <f>$AN$64-BH44</f>
        <v>0</v>
      </c>
      <c r="BJ44" s="199">
        <f t="shared" si="20"/>
        <v>0</v>
      </c>
      <c r="BK44" s="218"/>
      <c r="BL44" s="217"/>
    </row>
    <row r="45" spans="1:64" s="216" customFormat="1" ht="15.75" customHeight="1">
      <c r="A45" s="370"/>
      <c r="B45" s="214" t="s">
        <v>380</v>
      </c>
      <c r="C45" s="213" t="s">
        <v>111</v>
      </c>
      <c r="D45" s="495"/>
      <c r="E45" s="355">
        <f t="shared" si="13"/>
        <v>0</v>
      </c>
      <c r="F45" s="212">
        <f t="shared" si="17"/>
        <v>0</v>
      </c>
      <c r="G45" s="212">
        <f>'Ctrinh-KIM SON (21-30)'!AJ7</f>
        <v>0</v>
      </c>
      <c r="H45" s="212">
        <f>'Ctrinh-KIM SON (21-30)'!AJ14</f>
        <v>0</v>
      </c>
      <c r="I45" s="212">
        <f>'Ctrinh-KIM SON (21-30)'!AJ21</f>
        <v>0</v>
      </c>
      <c r="J45" s="212">
        <f>'Ctrinh-KIM SON (21-30)'!AJ28</f>
        <v>0</v>
      </c>
      <c r="K45" s="212">
        <f>'Ctrinh-KIM SON (21-30)'!AJ35</f>
        <v>0</v>
      </c>
      <c r="L45" s="212">
        <f>'Ctrinh-KIM SON (21-30)'!AJ42</f>
        <v>0</v>
      </c>
      <c r="M45" s="212">
        <f>'Ctrinh-KIM SON (21-30)'!AJ49</f>
        <v>0</v>
      </c>
      <c r="N45" s="282">
        <f>'Ctrinh-KIM SON (21-30)'!AV63</f>
        <v>0</v>
      </c>
      <c r="O45" s="212">
        <f>'Ctrinh-KIM SON (21-30)'!AJ63</f>
        <v>0</v>
      </c>
      <c r="P45" s="212">
        <f>'Ctrinh-KIM SON (21-30)'!AJ70</f>
        <v>0</v>
      </c>
      <c r="Q45" s="212">
        <f>'Ctrinh-KIM SON (21-30)'!AJ77</f>
        <v>0</v>
      </c>
      <c r="R45" s="252">
        <f t="shared" si="21"/>
        <v>0</v>
      </c>
      <c r="S45" s="220"/>
      <c r="T45" s="212">
        <f>'Ctrinh-KIM SON (21-30)'!AJ84</f>
        <v>0</v>
      </c>
      <c r="U45" s="212">
        <f>'Ctrinh-KIM SON (21-30)'!AJ91</f>
        <v>0</v>
      </c>
      <c r="V45" s="212">
        <f>'Ctrinh-KIM SON (21-30)'!AJ98</f>
        <v>0</v>
      </c>
      <c r="W45" s="212">
        <f>'Ctrinh-KIM SON (21-30)'!AJ105</f>
        <v>0</v>
      </c>
      <c r="X45" s="212">
        <f>'Ctrinh-KIM SON (21-30)'!AJ112</f>
        <v>0</v>
      </c>
      <c r="Y45" s="212">
        <f>'Ctrinh-KIM SON (21-30)'!AJ120</f>
        <v>0</v>
      </c>
      <c r="Z45" s="212">
        <f>'Ctrinh-KIM SON (21-30)'!AJ127</f>
        <v>0</v>
      </c>
      <c r="AA45" s="212">
        <f>'Ctrinh-KIM SON (21-30)'!AJ134</f>
        <v>0</v>
      </c>
      <c r="AB45" s="316">
        <f>SUM(AD45:AN45,AP45:AS45)</f>
        <v>0</v>
      </c>
      <c r="AC45" s="316"/>
      <c r="AD45" s="212">
        <f>'Ctrinh-KIM SON (21-30)'!AJ142</f>
        <v>0</v>
      </c>
      <c r="AE45" s="212">
        <f>'Ctrinh-KIM SON (21-30)'!AJ175</f>
        <v>0</v>
      </c>
      <c r="AF45" s="212">
        <f>'Ctrinh-KIM SON (21-30)'!AJ194</f>
        <v>0</v>
      </c>
      <c r="AG45" s="212">
        <f>'Ctrinh-KIM SON (21-30)'!AJ198</f>
        <v>0</v>
      </c>
      <c r="AH45" s="212">
        <f>'Ctrinh-KIM SON (21-30)'!AJ202</f>
        <v>0</v>
      </c>
      <c r="AI45" s="212">
        <f>'Ctrinh-KIM SON (21-30)'!AJ206</f>
        <v>0</v>
      </c>
      <c r="AJ45" s="212">
        <f>'Ctrinh-KIM SON (21-30)'!AJ210</f>
        <v>0</v>
      </c>
      <c r="AK45" s="212">
        <f>'Ctrinh-KIM SON (21-30)'!AJ215</f>
        <v>0</v>
      </c>
      <c r="AL45" s="212">
        <f>'Ctrinh-KIM SON (21-30)'!AJ219</f>
        <v>0</v>
      </c>
      <c r="AM45" s="212">
        <f>'Ctrinh-KIM SON (21-30)'!AJ226</f>
        <v>0</v>
      </c>
      <c r="AN45" s="212">
        <f>'Ctrinh-KIM SON (21-30)'!AJ233</f>
        <v>0</v>
      </c>
      <c r="AO45" s="221">
        <f>$D45-$BH45</f>
        <v>0</v>
      </c>
      <c r="AP45" s="212">
        <f>'Ctrinh-KIM SON (21-30)'!AJ247</f>
        <v>0</v>
      </c>
      <c r="AQ45" s="212">
        <f>'Ctrinh-KIM SON (21-30)'!AJ254</f>
        <v>0</v>
      </c>
      <c r="AR45" s="212">
        <f>'Ctrinh-KIM SON (21-30)'!AJ258</f>
        <v>0</v>
      </c>
      <c r="AS45" s="212">
        <f>'Ctrinh-KIM SON (21-30)'!AJ262</f>
        <v>0</v>
      </c>
      <c r="AT45" s="282">
        <f>'Ctrinh-KIM SON (21-30)'!AJ266</f>
        <v>0</v>
      </c>
      <c r="AU45" s="212">
        <f>'Ctrinh-KIM SON (21-30)'!AJ273</f>
        <v>0</v>
      </c>
      <c r="AV45" s="212">
        <f>'Ctrinh-KIM SON (21-30)'!AJ281</f>
        <v>0</v>
      </c>
      <c r="AW45" s="212">
        <f>'Ctrinh-KIM SON (21-30)'!AJ288</f>
        <v>0</v>
      </c>
      <c r="AX45" s="212">
        <f>'Ctrinh-KIM SON (21-30)'!AJ295</f>
        <v>0</v>
      </c>
      <c r="AY45" s="212">
        <f>'Ctrinh-KIM SON (21-30)'!AJ302</f>
        <v>0</v>
      </c>
      <c r="AZ45" s="212">
        <f>'Ctrinh-KIM SON (21-30)'!AJ309</f>
        <v>0</v>
      </c>
      <c r="BA45" s="212">
        <f>'Ctrinh-KIM SON (21-30)'!AJ316</f>
        <v>0</v>
      </c>
      <c r="BB45" s="212">
        <f>'Ctrinh-KIM SON (21-30)'!AJ323</f>
        <v>0</v>
      </c>
      <c r="BC45" s="212">
        <f>'Ctrinh-KIM SON (21-30)'!AJ330</f>
        <v>0</v>
      </c>
      <c r="BD45" s="212">
        <f>'Ctrinh-KIM SON (21-30)'!AJ337</f>
        <v>0</v>
      </c>
      <c r="BE45" s="212">
        <f>'Ctrinh-KIM SON (21-30)'!AJ344</f>
        <v>0</v>
      </c>
      <c r="BF45" s="220">
        <f>'Ctrinh-KIM SON (21-30)'!AJ351</f>
        <v>0</v>
      </c>
      <c r="BG45" s="199"/>
      <c r="BH45" s="212">
        <f t="shared" si="22"/>
        <v>0</v>
      </c>
      <c r="BI45" s="196">
        <f>$AO$64-BH45</f>
        <v>0</v>
      </c>
      <c r="BJ45" s="199">
        <f t="shared" si="20"/>
        <v>0</v>
      </c>
      <c r="BK45" s="218"/>
      <c r="BL45" s="217"/>
    </row>
    <row r="46" spans="1:64" s="210" customFormat="1" ht="15.75" customHeight="1">
      <c r="A46" s="369"/>
      <c r="B46" s="214" t="s">
        <v>381</v>
      </c>
      <c r="C46" s="208" t="s">
        <v>113</v>
      </c>
      <c r="D46" s="495"/>
      <c r="E46" s="252">
        <f t="shared" si="13"/>
        <v>0</v>
      </c>
      <c r="F46" s="199">
        <f t="shared" si="17"/>
        <v>0</v>
      </c>
      <c r="G46" s="199">
        <f>'Ctrinh-KIM SON (21-30)'!AK7</f>
        <v>0</v>
      </c>
      <c r="H46" s="199">
        <f>'Ctrinh-KIM SON (21-30)'!AK14</f>
        <v>0</v>
      </c>
      <c r="I46" s="199">
        <f>'Ctrinh-KIM SON (21-30)'!AK21</f>
        <v>0</v>
      </c>
      <c r="J46" s="199">
        <f>'Ctrinh-KIM SON (21-30)'!AK28</f>
        <v>0</v>
      </c>
      <c r="K46" s="199">
        <f>'Ctrinh-KIM SON (21-30)'!AK35</f>
        <v>0</v>
      </c>
      <c r="L46" s="199">
        <f>'Ctrinh-KIM SON (21-30)'!AK42</f>
        <v>0</v>
      </c>
      <c r="M46" s="199">
        <f>'Ctrinh-KIM SON (21-30)'!AK49</f>
        <v>0</v>
      </c>
      <c r="N46" s="272">
        <f>'Ctrinh-KIM SON (21-30)'!AJ63</f>
        <v>0</v>
      </c>
      <c r="O46" s="199">
        <f>'Ctrinh-KIM SON (21-30)'!AK63</f>
        <v>0</v>
      </c>
      <c r="P46" s="199">
        <f>'Ctrinh-KIM SON (21-30)'!AK70</f>
        <v>0</v>
      </c>
      <c r="Q46" s="199">
        <f>'Ctrinh-KIM SON (21-30)'!AK77</f>
        <v>0</v>
      </c>
      <c r="R46" s="252">
        <f t="shared" si="21"/>
        <v>0</v>
      </c>
      <c r="S46" s="195"/>
      <c r="T46" s="199">
        <f>'Ctrinh-KIM SON (21-30)'!AK84</f>
        <v>0</v>
      </c>
      <c r="U46" s="199">
        <f>'Ctrinh-KIM SON (21-30)'!AK91</f>
        <v>0</v>
      </c>
      <c r="V46" s="199">
        <f>'Ctrinh-KIM SON (21-30)'!AK98</f>
        <v>0</v>
      </c>
      <c r="W46" s="199">
        <f>'Ctrinh-KIM SON (21-30)'!AK105</f>
        <v>0</v>
      </c>
      <c r="X46" s="199">
        <f>'Ctrinh-KIM SON (21-30)'!AK112</f>
        <v>0</v>
      </c>
      <c r="Y46" s="199">
        <f>'Ctrinh-KIM SON (21-30)'!AK120</f>
        <v>0</v>
      </c>
      <c r="Z46" s="199">
        <f>'Ctrinh-KIM SON (21-30)'!AK127</f>
        <v>0</v>
      </c>
      <c r="AA46" s="199">
        <f>'Ctrinh-KIM SON (21-30)'!AK134</f>
        <v>0</v>
      </c>
      <c r="AB46" s="316">
        <f>SUM(AD46:AO46,AQ46:AS46)</f>
        <v>0</v>
      </c>
      <c r="AC46" s="316"/>
      <c r="AD46" s="199">
        <f>'Ctrinh-KIM SON (21-30)'!AK142</f>
        <v>0</v>
      </c>
      <c r="AE46" s="199">
        <f>'Ctrinh-KIM SON (21-30)'!AK175</f>
        <v>0</v>
      </c>
      <c r="AF46" s="199">
        <f>'Ctrinh-KIM SON (21-30)'!AK194</f>
        <v>0</v>
      </c>
      <c r="AG46" s="199">
        <f>'Ctrinh-KIM SON (21-30)'!AK198</f>
        <v>0</v>
      </c>
      <c r="AH46" s="199">
        <f>'Ctrinh-KIM SON (21-30)'!AK202</f>
        <v>0</v>
      </c>
      <c r="AI46" s="199">
        <f>'Ctrinh-KIM SON (21-30)'!AK206</f>
        <v>0</v>
      </c>
      <c r="AJ46" s="199">
        <f>'Ctrinh-KIM SON (21-30)'!AK210</f>
        <v>0</v>
      </c>
      <c r="AK46" s="199">
        <f>'Ctrinh-KIM SON (21-30)'!AK215</f>
        <v>0</v>
      </c>
      <c r="AL46" s="199">
        <f>'Ctrinh-KIM SON (21-30)'!AK219</f>
        <v>0</v>
      </c>
      <c r="AM46" s="199">
        <f>'Ctrinh-KIM SON (21-30)'!AK226</f>
        <v>0</v>
      </c>
      <c r="AN46" s="199">
        <f>'Ctrinh-KIM SON (21-30)'!AK233</f>
        <v>0</v>
      </c>
      <c r="AO46" s="199">
        <f>'Ctrinh-KIM SON (21-30)'!AK240</f>
        <v>0</v>
      </c>
      <c r="AP46" s="207">
        <f>$D46-$BH46</f>
        <v>0</v>
      </c>
      <c r="AQ46" s="199">
        <f>'Ctrinh-KIM SON (21-30)'!AK254</f>
        <v>0</v>
      </c>
      <c r="AR46" s="199">
        <f>'Ctrinh-KIM SON (21-30)'!AK258</f>
        <v>0</v>
      </c>
      <c r="AS46" s="199">
        <f>'Ctrinh-KIM SON (21-30)'!AK262</f>
        <v>0</v>
      </c>
      <c r="AT46" s="272">
        <f>'Ctrinh-KIM SON (21-30)'!AK266</f>
        <v>0</v>
      </c>
      <c r="AU46" s="199">
        <f>'Ctrinh-KIM SON (21-30)'!AK273</f>
        <v>0</v>
      </c>
      <c r="AV46" s="199">
        <f>'Ctrinh-KIM SON (21-30)'!AK281</f>
        <v>0</v>
      </c>
      <c r="AW46" s="199">
        <f>'Ctrinh-KIM SON (21-30)'!AK288</f>
        <v>0</v>
      </c>
      <c r="AX46" s="199">
        <f>'Ctrinh-KIM SON (21-30)'!AK295</f>
        <v>0</v>
      </c>
      <c r="AY46" s="199">
        <f>'Ctrinh-KIM SON (21-30)'!AK302</f>
        <v>0</v>
      </c>
      <c r="AZ46" s="199">
        <f>'Ctrinh-KIM SON (21-30)'!AK309</f>
        <v>0</v>
      </c>
      <c r="BA46" s="199">
        <f>'Ctrinh-KIM SON (21-30)'!AK316</f>
        <v>0</v>
      </c>
      <c r="BB46" s="199">
        <f>'Ctrinh-KIM SON (21-30)'!AK323</f>
        <v>0</v>
      </c>
      <c r="BC46" s="199">
        <f>'Ctrinh-KIM SON (21-30)'!AK330</f>
        <v>0</v>
      </c>
      <c r="BD46" s="199">
        <f>'Ctrinh-KIM SON (21-30)'!AK337</f>
        <v>0</v>
      </c>
      <c r="BE46" s="199">
        <f>'Ctrinh-KIM SON (21-30)'!AK344</f>
        <v>0</v>
      </c>
      <c r="BF46" s="195">
        <f>'Ctrinh-KIM SON (21-30)'!AK351</f>
        <v>0</v>
      </c>
      <c r="BG46" s="199"/>
      <c r="BH46" s="199">
        <f t="shared" si="22"/>
        <v>0</v>
      </c>
      <c r="BI46" s="196">
        <f>$AP$64-BH46</f>
        <v>0</v>
      </c>
      <c r="BJ46" s="199">
        <f t="shared" si="20"/>
        <v>0</v>
      </c>
      <c r="BK46" s="204"/>
      <c r="BL46" s="211"/>
    </row>
    <row r="47" spans="1:64" s="210" customFormat="1" ht="15.75" customHeight="1">
      <c r="A47" s="369"/>
      <c r="B47" s="214" t="s">
        <v>75</v>
      </c>
      <c r="C47" s="213" t="s">
        <v>76</v>
      </c>
      <c r="D47" s="215"/>
      <c r="E47" s="252">
        <f t="shared" si="13"/>
        <v>0</v>
      </c>
      <c r="F47" s="199">
        <f t="shared" si="17"/>
        <v>0</v>
      </c>
      <c r="G47" s="199">
        <f>'Ctrinh-KIM SON (21-30)'!AL7</f>
        <v>0</v>
      </c>
      <c r="H47" s="199">
        <f>'Ctrinh-KIM SON (21-30)'!AL14</f>
        <v>0</v>
      </c>
      <c r="I47" s="199">
        <f>'Ctrinh-KIM SON (21-30)'!AL21</f>
        <v>0</v>
      </c>
      <c r="J47" s="199">
        <f>'Ctrinh-KIM SON (21-30)'!AL28</f>
        <v>0</v>
      </c>
      <c r="K47" s="199">
        <f>'Ctrinh-KIM SON (21-30)'!AL35</f>
        <v>0</v>
      </c>
      <c r="L47" s="199">
        <f>'Ctrinh-KIM SON (21-30)'!AL42</f>
        <v>0</v>
      </c>
      <c r="M47" s="199">
        <f>'Ctrinh-KIM SON (21-30)'!AL49</f>
        <v>0</v>
      </c>
      <c r="N47" s="272">
        <f>'Ctrinh-KIM SON (21-30)'!AD63</f>
        <v>0</v>
      </c>
      <c r="O47" s="199">
        <f>'Ctrinh-KIM SON (21-30)'!AL63</f>
        <v>0</v>
      </c>
      <c r="P47" s="199">
        <f>'Ctrinh-KIM SON (21-30)'!AL70</f>
        <v>0</v>
      </c>
      <c r="Q47" s="199">
        <f>'Ctrinh-KIM SON (21-30)'!AL77</f>
        <v>0</v>
      </c>
      <c r="R47" s="252">
        <f t="shared" si="21"/>
        <v>0</v>
      </c>
      <c r="S47" s="195"/>
      <c r="T47" s="199">
        <f>'Ctrinh-KIM SON (21-30)'!AL84</f>
        <v>0</v>
      </c>
      <c r="U47" s="199">
        <f>'Ctrinh-KIM SON (21-30)'!AL91</f>
        <v>0</v>
      </c>
      <c r="V47" s="199">
        <f>'Ctrinh-KIM SON (21-30)'!AL98</f>
        <v>0</v>
      </c>
      <c r="W47" s="199">
        <f>'Ctrinh-KIM SON (21-30)'!AL105</f>
        <v>0</v>
      </c>
      <c r="X47" s="199">
        <f>'Ctrinh-KIM SON (21-30)'!AL112</f>
        <v>0</v>
      </c>
      <c r="Y47" s="199">
        <f>'Ctrinh-KIM SON (21-30)'!AL120</f>
        <v>0</v>
      </c>
      <c r="Z47" s="199">
        <f>'Ctrinh-KIM SON (21-30)'!AL127</f>
        <v>0</v>
      </c>
      <c r="AA47" s="199">
        <f>'Ctrinh-KIM SON (21-30)'!AL134</f>
        <v>0</v>
      </c>
      <c r="AB47" s="316">
        <f>SUM(AD47:AP47,AR47:AS47)</f>
        <v>0</v>
      </c>
      <c r="AC47" s="316"/>
      <c r="AD47" s="199">
        <f>'Ctrinh-KIM SON (21-30)'!AL142</f>
        <v>0</v>
      </c>
      <c r="AE47" s="199">
        <f>'Ctrinh-KIM SON (21-30)'!AL175</f>
        <v>0</v>
      </c>
      <c r="AF47" s="199">
        <f>'Ctrinh-KIM SON (21-30)'!AL194</f>
        <v>0</v>
      </c>
      <c r="AG47" s="199">
        <f>'Ctrinh-KIM SON (21-30)'!AL198</f>
        <v>0</v>
      </c>
      <c r="AH47" s="199">
        <f>'Ctrinh-KIM SON (21-30)'!AL202</f>
        <v>0</v>
      </c>
      <c r="AI47" s="199">
        <f>'Ctrinh-KIM SON (21-30)'!AL206</f>
        <v>0</v>
      </c>
      <c r="AJ47" s="199">
        <f>'Ctrinh-KIM SON (21-30)'!AL210</f>
        <v>0</v>
      </c>
      <c r="AK47" s="199">
        <f>'Ctrinh-KIM SON (21-30)'!AL215</f>
        <v>0</v>
      </c>
      <c r="AL47" s="199">
        <f>'Ctrinh-KIM SON (21-30)'!AL219</f>
        <v>0</v>
      </c>
      <c r="AM47" s="199">
        <f>'Ctrinh-KIM SON (21-30)'!AL226</f>
        <v>0</v>
      </c>
      <c r="AN47" s="199">
        <f>'Ctrinh-KIM SON (21-30)'!AL233</f>
        <v>0</v>
      </c>
      <c r="AO47" s="199">
        <f>'Ctrinh-KIM SON (21-30)'!AL240</f>
        <v>0</v>
      </c>
      <c r="AP47" s="199">
        <f>'Ctrinh-KIM SON (21-30)'!AL247</f>
        <v>0</v>
      </c>
      <c r="AQ47" s="207">
        <f>$D47-$BH47</f>
        <v>0</v>
      </c>
      <c r="AR47" s="199">
        <f>'Ctrinh-KIM SON (21-30)'!AL258</f>
        <v>0</v>
      </c>
      <c r="AS47" s="199">
        <f>'Ctrinh-KIM SON (21-30)'!AL262</f>
        <v>0</v>
      </c>
      <c r="AT47" s="272">
        <f>'Ctrinh-KIM SON (21-30)'!AL266</f>
        <v>0</v>
      </c>
      <c r="AU47" s="199">
        <f>'Ctrinh-KIM SON (21-30)'!AL273</f>
        <v>0</v>
      </c>
      <c r="AV47" s="199">
        <f>'Ctrinh-KIM SON (21-30)'!AL281</f>
        <v>0</v>
      </c>
      <c r="AW47" s="199">
        <f>'Ctrinh-KIM SON (21-30)'!AL288</f>
        <v>0</v>
      </c>
      <c r="AX47" s="199">
        <f>'Ctrinh-KIM SON (21-30)'!AL295</f>
        <v>0</v>
      </c>
      <c r="AY47" s="199">
        <f>'Ctrinh-KIM SON (21-30)'!AL302</f>
        <v>0</v>
      </c>
      <c r="AZ47" s="199">
        <f>'Ctrinh-KIM SON (21-30)'!AL309</f>
        <v>0</v>
      </c>
      <c r="BA47" s="199">
        <f>'Ctrinh-KIM SON (21-30)'!AL316</f>
        <v>0</v>
      </c>
      <c r="BB47" s="199">
        <f>'Ctrinh-KIM SON (21-30)'!AL323</f>
        <v>0</v>
      </c>
      <c r="BC47" s="199">
        <f>'Ctrinh-KIM SON (21-30)'!AL330</f>
        <v>0</v>
      </c>
      <c r="BD47" s="199">
        <f>'Ctrinh-KIM SON (21-30)'!AL337</f>
        <v>0</v>
      </c>
      <c r="BE47" s="199">
        <f>'Ctrinh-KIM SON (21-30)'!AL344</f>
        <v>0</v>
      </c>
      <c r="BF47" s="195">
        <f>'Ctrinh-KIM SON (21-30)'!AL351</f>
        <v>0</v>
      </c>
      <c r="BG47" s="199"/>
      <c r="BH47" s="199">
        <f t="shared" si="22"/>
        <v>0</v>
      </c>
      <c r="BI47" s="196">
        <f>$AQ$64-BH47</f>
        <v>0</v>
      </c>
      <c r="BJ47" s="199">
        <f t="shared" si="20"/>
        <v>0</v>
      </c>
      <c r="BK47" s="204"/>
      <c r="BL47" s="211"/>
    </row>
    <row r="48" spans="1:64" s="210" customFormat="1" ht="15.75" customHeight="1">
      <c r="A48" s="369"/>
      <c r="B48" s="214" t="s">
        <v>77</v>
      </c>
      <c r="C48" s="213" t="s">
        <v>78</v>
      </c>
      <c r="D48" s="215"/>
      <c r="E48" s="252">
        <f t="shared" si="13"/>
        <v>0</v>
      </c>
      <c r="F48" s="199">
        <f t="shared" si="17"/>
        <v>0</v>
      </c>
      <c r="G48" s="199">
        <f>'Ctrinh-KIM SON (21-30)'!AM7</f>
        <v>0</v>
      </c>
      <c r="H48" s="199">
        <f>'Ctrinh-KIM SON (21-30)'!AM14</f>
        <v>0</v>
      </c>
      <c r="I48" s="199">
        <f>'Ctrinh-KIM SON (21-30)'!AM21</f>
        <v>0</v>
      </c>
      <c r="J48" s="199">
        <f>'Ctrinh-KIM SON (21-30)'!AM28</f>
        <v>0</v>
      </c>
      <c r="K48" s="199">
        <f>'Ctrinh-KIM SON (21-30)'!AM35</f>
        <v>0</v>
      </c>
      <c r="L48" s="199">
        <f>'Ctrinh-KIM SON (21-30)'!AM42</f>
        <v>0</v>
      </c>
      <c r="M48" s="199">
        <f>'Ctrinh-KIM SON (21-30)'!AM49</f>
        <v>0</v>
      </c>
      <c r="N48" s="272">
        <f>'Ctrinh-KIM SON (21-30)'!AL63</f>
        <v>0</v>
      </c>
      <c r="O48" s="199">
        <f>'Ctrinh-KIM SON (21-30)'!AM63</f>
        <v>0</v>
      </c>
      <c r="P48" s="199">
        <f>'Ctrinh-KIM SON (21-30)'!AM70</f>
        <v>0</v>
      </c>
      <c r="Q48" s="199">
        <f>'Ctrinh-KIM SON (21-30)'!AM77</f>
        <v>0</v>
      </c>
      <c r="R48" s="252">
        <f t="shared" si="21"/>
        <v>0</v>
      </c>
      <c r="S48" s="195"/>
      <c r="T48" s="199">
        <f>'Ctrinh-KIM SON (21-30)'!AM84</f>
        <v>0</v>
      </c>
      <c r="U48" s="199">
        <f>'Ctrinh-KIM SON (21-30)'!AM91</f>
        <v>0</v>
      </c>
      <c r="V48" s="199">
        <f>'Ctrinh-KIM SON (21-30)'!AM98</f>
        <v>0</v>
      </c>
      <c r="W48" s="199">
        <f>'Ctrinh-KIM SON (21-30)'!AM105</f>
        <v>0</v>
      </c>
      <c r="X48" s="199">
        <f>'Ctrinh-KIM SON (21-30)'!AM112</f>
        <v>0</v>
      </c>
      <c r="Y48" s="199">
        <f>'Ctrinh-KIM SON (21-30)'!AM120</f>
        <v>0</v>
      </c>
      <c r="Z48" s="199">
        <f>'Ctrinh-KIM SON (21-30)'!AM127</f>
        <v>0</v>
      </c>
      <c r="AA48" s="199">
        <f>'Ctrinh-KIM SON (21-30)'!AM134</f>
        <v>0</v>
      </c>
      <c r="AB48" s="316">
        <f>SUM(AD48:AQ48,AS48)</f>
        <v>0</v>
      </c>
      <c r="AC48" s="316"/>
      <c r="AD48" s="199">
        <f>'Ctrinh-KIM SON (21-30)'!AM142</f>
        <v>0</v>
      </c>
      <c r="AE48" s="199">
        <f>'Ctrinh-KIM SON (21-30)'!AM175</f>
        <v>0</v>
      </c>
      <c r="AF48" s="199">
        <f>'Ctrinh-KIM SON (21-30)'!AM194</f>
        <v>0</v>
      </c>
      <c r="AG48" s="199">
        <f>'Ctrinh-KIM SON (21-30)'!AM198</f>
        <v>0</v>
      </c>
      <c r="AH48" s="199">
        <f>'Ctrinh-KIM SON (21-30)'!AM202</f>
        <v>0</v>
      </c>
      <c r="AI48" s="199">
        <f>'Ctrinh-KIM SON (21-30)'!AM206</f>
        <v>0</v>
      </c>
      <c r="AJ48" s="199">
        <f>'Ctrinh-KIM SON (21-30)'!AM210</f>
        <v>0</v>
      </c>
      <c r="AK48" s="199">
        <f>'Ctrinh-KIM SON (21-30)'!AM215</f>
        <v>0</v>
      </c>
      <c r="AL48" s="199">
        <f>'Ctrinh-KIM SON (21-30)'!AM219</f>
        <v>0</v>
      </c>
      <c r="AM48" s="199">
        <f>'Ctrinh-KIM SON (21-30)'!AM226</f>
        <v>0</v>
      </c>
      <c r="AN48" s="199">
        <f>'Ctrinh-KIM SON (21-30)'!AM233</f>
        <v>0</v>
      </c>
      <c r="AO48" s="199">
        <f>'Ctrinh-KIM SON (21-30)'!AM240</f>
        <v>0</v>
      </c>
      <c r="AP48" s="199">
        <f>'Ctrinh-KIM SON (21-30)'!AM247</f>
        <v>0</v>
      </c>
      <c r="AQ48" s="199">
        <f>'Ctrinh-KIM SON (21-30)'!AM254</f>
        <v>0</v>
      </c>
      <c r="AR48" s="207">
        <f>$D48-$BH48</f>
        <v>0</v>
      </c>
      <c r="AS48" s="199">
        <f>'Ctrinh-KIM SON (21-30)'!AM262</f>
        <v>0</v>
      </c>
      <c r="AT48" s="272">
        <f>'Ctrinh-KIM SON (21-30)'!AM266</f>
        <v>0</v>
      </c>
      <c r="AU48" s="199">
        <f>'Ctrinh-KIM SON (21-30)'!AM273</f>
        <v>0</v>
      </c>
      <c r="AV48" s="199">
        <f>'Ctrinh-KIM SON (21-30)'!AM281</f>
        <v>0</v>
      </c>
      <c r="AW48" s="199">
        <f>'Ctrinh-KIM SON (21-30)'!AM288</f>
        <v>0</v>
      </c>
      <c r="AX48" s="199">
        <f>'Ctrinh-KIM SON (21-30)'!AM295</f>
        <v>0</v>
      </c>
      <c r="AY48" s="199">
        <f>'Ctrinh-KIM SON (21-30)'!AM302</f>
        <v>0</v>
      </c>
      <c r="AZ48" s="199">
        <f>'Ctrinh-KIM SON (21-30)'!AM309</f>
        <v>0</v>
      </c>
      <c r="BA48" s="199">
        <f>'Ctrinh-KIM SON (21-30)'!AM316</f>
        <v>0</v>
      </c>
      <c r="BB48" s="199">
        <f>'Ctrinh-KIM SON (21-30)'!AM323</f>
        <v>0</v>
      </c>
      <c r="BC48" s="199">
        <f>'Ctrinh-KIM SON (21-30)'!AM330</f>
        <v>0</v>
      </c>
      <c r="BD48" s="199">
        <f>'Ctrinh-KIM SON (21-30)'!AM337</f>
        <v>0</v>
      </c>
      <c r="BE48" s="199">
        <f>'Ctrinh-KIM SON (21-30)'!AM344</f>
        <v>0</v>
      </c>
      <c r="BF48" s="195">
        <f>'Ctrinh-KIM SON (21-30)'!AM351</f>
        <v>0</v>
      </c>
      <c r="BG48" s="199"/>
      <c r="BH48" s="199">
        <f t="shared" si="22"/>
        <v>0</v>
      </c>
      <c r="BI48" s="196">
        <f>$AR$64-BH48</f>
        <v>0</v>
      </c>
      <c r="BJ48" s="199">
        <f t="shared" si="20"/>
        <v>0</v>
      </c>
      <c r="BK48" s="204"/>
      <c r="BL48" s="211"/>
    </row>
    <row r="49" spans="1:64" s="210" customFormat="1" ht="15.75" customHeight="1">
      <c r="A49" s="369"/>
      <c r="B49" s="214" t="s">
        <v>87</v>
      </c>
      <c r="C49" s="213" t="s">
        <v>88</v>
      </c>
      <c r="D49" s="493"/>
      <c r="E49" s="252">
        <f t="shared" si="13"/>
        <v>0</v>
      </c>
      <c r="F49" s="199">
        <f t="shared" si="17"/>
        <v>0</v>
      </c>
      <c r="G49" s="199">
        <f>'Ctrinh-KIM SON (21-30)'!AN7</f>
        <v>0</v>
      </c>
      <c r="H49" s="199">
        <f>'Ctrinh-KIM SON (21-30)'!AN14</f>
        <v>0</v>
      </c>
      <c r="I49" s="199">
        <f>'Ctrinh-KIM SON (21-30)'!AN21</f>
        <v>0</v>
      </c>
      <c r="J49" s="199">
        <f>'Ctrinh-KIM SON (21-30)'!AN28</f>
        <v>0</v>
      </c>
      <c r="K49" s="199">
        <f>'Ctrinh-KIM SON (21-30)'!AN35</f>
        <v>0</v>
      </c>
      <c r="L49" s="199">
        <f>'Ctrinh-KIM SON (21-30)'!AN42</f>
        <v>0</v>
      </c>
      <c r="M49" s="199">
        <f>'Ctrinh-KIM SON (21-30)'!AN49</f>
        <v>0</v>
      </c>
      <c r="N49" s="272">
        <f>'Ctrinh-KIM SON (21-30)'!AF63</f>
        <v>0</v>
      </c>
      <c r="O49" s="199">
        <f>'Ctrinh-KIM SON (21-30)'!AN63</f>
        <v>0</v>
      </c>
      <c r="P49" s="199">
        <f>'Ctrinh-KIM SON (21-30)'!AN70</f>
        <v>0</v>
      </c>
      <c r="Q49" s="199">
        <f>'Ctrinh-KIM SON (21-30)'!AN77</f>
        <v>0</v>
      </c>
      <c r="R49" s="252">
        <f>SUM(T49:AB49,AT49:BE49)</f>
        <v>0</v>
      </c>
      <c r="S49" s="195"/>
      <c r="T49" s="199">
        <f>'Ctrinh-KIM SON (21-30)'!AN84</f>
        <v>0</v>
      </c>
      <c r="U49" s="199">
        <f>'Ctrinh-KIM SON (21-30)'!AN91</f>
        <v>0</v>
      </c>
      <c r="V49" s="199">
        <f>'Ctrinh-KIM SON (21-30)'!AN98</f>
        <v>0</v>
      </c>
      <c r="W49" s="199">
        <f>'Ctrinh-KIM SON (21-30)'!AN105</f>
        <v>0</v>
      </c>
      <c r="X49" s="199">
        <f>'Ctrinh-KIM SON (21-30)'!AN112</f>
        <v>0</v>
      </c>
      <c r="Y49" s="199">
        <f>'Ctrinh-KIM SON (21-30)'!AN120</f>
        <v>0</v>
      </c>
      <c r="Z49" s="199">
        <f>'Ctrinh-KIM SON (21-30)'!AN127</f>
        <v>0</v>
      </c>
      <c r="AA49" s="199">
        <f>'Ctrinh-KIM SON (21-30)'!AN134</f>
        <v>0</v>
      </c>
      <c r="AB49" s="316">
        <f>SUM(AD49:AR49)</f>
        <v>0</v>
      </c>
      <c r="AC49" s="316"/>
      <c r="AD49" s="199">
        <f>'Ctrinh-KIM SON (21-30)'!AN142</f>
        <v>0</v>
      </c>
      <c r="AE49" s="199">
        <f>'Ctrinh-KIM SON (21-30)'!AN175</f>
        <v>0</v>
      </c>
      <c r="AF49" s="199">
        <f>'Ctrinh-KIM SON (21-30)'!AN194</f>
        <v>0</v>
      </c>
      <c r="AG49" s="199">
        <f>'Ctrinh-KIM SON (21-30)'!AN198</f>
        <v>0</v>
      </c>
      <c r="AH49" s="199">
        <f>'Ctrinh-KIM SON (21-30)'!AN202</f>
        <v>0</v>
      </c>
      <c r="AI49" s="199">
        <f>'Ctrinh-KIM SON (21-30)'!AN206</f>
        <v>0</v>
      </c>
      <c r="AJ49" s="199">
        <f>'Ctrinh-KIM SON (21-30)'!AN210</f>
        <v>0</v>
      </c>
      <c r="AK49" s="199">
        <f>'Ctrinh-KIM SON (21-30)'!AN215</f>
        <v>0</v>
      </c>
      <c r="AL49" s="199">
        <f>'Ctrinh-KIM SON (21-30)'!AN219</f>
        <v>0</v>
      </c>
      <c r="AM49" s="199">
        <f>'Ctrinh-KIM SON (21-30)'!AN226</f>
        <v>0</v>
      </c>
      <c r="AN49" s="199">
        <f>'Ctrinh-KIM SON (21-30)'!AN233</f>
        <v>0</v>
      </c>
      <c r="AO49" s="199">
        <f>'Ctrinh-KIM SON (21-30)'!AN240</f>
        <v>0</v>
      </c>
      <c r="AP49" s="199">
        <f>'Ctrinh-KIM SON (21-30)'!AN247</f>
        <v>0</v>
      </c>
      <c r="AQ49" s="199">
        <f>'Ctrinh-KIM SON (21-30)'!AN254</f>
        <v>0</v>
      </c>
      <c r="AR49" s="199">
        <f>'Ctrinh-KIM SON (21-30)'!AN258</f>
        <v>0</v>
      </c>
      <c r="AS49" s="207">
        <f>$D49-$BH49</f>
        <v>0</v>
      </c>
      <c r="AT49" s="272">
        <f>'Ctrinh-KIM SON (21-30)'!AN266</f>
        <v>0</v>
      </c>
      <c r="AU49" s="199">
        <f>'Ctrinh-KIM SON (21-30)'!AN273</f>
        <v>0</v>
      </c>
      <c r="AV49" s="199">
        <f>'Ctrinh-KIM SON (21-30)'!AN281</f>
        <v>0</v>
      </c>
      <c r="AW49" s="199">
        <f>'Ctrinh-KIM SON (21-30)'!AN288</f>
        <v>0</v>
      </c>
      <c r="AX49" s="199">
        <f>'Ctrinh-KIM SON (21-30)'!AN295</f>
        <v>0</v>
      </c>
      <c r="AY49" s="199">
        <f>'Ctrinh-KIM SON (21-30)'!AN302</f>
        <v>0</v>
      </c>
      <c r="AZ49" s="199">
        <f>'Ctrinh-KIM SON (21-30)'!AN309</f>
        <v>0</v>
      </c>
      <c r="BA49" s="199">
        <f>'Ctrinh-KIM SON (21-30)'!AN316</f>
        <v>0</v>
      </c>
      <c r="BB49" s="199">
        <f>'Ctrinh-KIM SON (21-30)'!AN323</f>
        <v>0</v>
      </c>
      <c r="BC49" s="199">
        <f>'Ctrinh-KIM SON (21-30)'!AN330</f>
        <v>0</v>
      </c>
      <c r="BD49" s="199">
        <f>'Ctrinh-KIM SON (21-30)'!AN337</f>
        <v>0</v>
      </c>
      <c r="BE49" s="199">
        <f>'Ctrinh-KIM SON (21-30)'!AN344</f>
        <v>0</v>
      </c>
      <c r="BF49" s="195">
        <f>'Ctrinh-KIM SON (21-30)'!AN351</f>
        <v>0</v>
      </c>
      <c r="BG49" s="199"/>
      <c r="BH49" s="199">
        <f t="shared" si="22"/>
        <v>0</v>
      </c>
      <c r="BI49" s="196">
        <f>$AS$64-BH49</f>
        <v>0</v>
      </c>
      <c r="BJ49" s="199">
        <f t="shared" si="20"/>
        <v>0</v>
      </c>
      <c r="BK49" s="204"/>
      <c r="BL49" s="211"/>
    </row>
    <row r="50" spans="1:64" s="330" customFormat="1" ht="15.75" customHeight="1">
      <c r="A50" s="374">
        <v>2.1</v>
      </c>
      <c r="B50" s="320" t="s">
        <v>91</v>
      </c>
      <c r="C50" s="321" t="s">
        <v>92</v>
      </c>
      <c r="D50" s="346"/>
      <c r="E50" s="315">
        <f t="shared" si="13"/>
        <v>0</v>
      </c>
      <c r="F50" s="316">
        <f t="shared" si="17"/>
        <v>0</v>
      </c>
      <c r="G50" s="316">
        <f>'Ctrinh-KIM SON (21-30)'!AO7</f>
        <v>0</v>
      </c>
      <c r="H50" s="316">
        <f>'Ctrinh-KIM SON (21-30)'!AO14</f>
        <v>0</v>
      </c>
      <c r="I50" s="316">
        <f>'Ctrinh-KIM SON (21-30)'!AO21</f>
        <v>0</v>
      </c>
      <c r="J50" s="316">
        <f>'Ctrinh-KIM SON (21-30)'!AO28</f>
        <v>0</v>
      </c>
      <c r="K50" s="316">
        <f>'Ctrinh-KIM SON (21-30)'!AO35</f>
        <v>0</v>
      </c>
      <c r="L50" s="316">
        <f>'Ctrinh-KIM SON (21-30)'!AO42</f>
        <v>0</v>
      </c>
      <c r="M50" s="316">
        <f>'Ctrinh-KIM SON (21-30)'!AO49</f>
        <v>0</v>
      </c>
      <c r="N50" s="323">
        <f>'Ctrinh-KIM SON (21-30)'!AH63</f>
        <v>0</v>
      </c>
      <c r="O50" s="316">
        <f>'Ctrinh-KIM SON (21-30)'!AO63</f>
        <v>0</v>
      </c>
      <c r="P50" s="316">
        <f>'Ctrinh-KIM SON (21-30)'!AO70</f>
        <v>0</v>
      </c>
      <c r="Q50" s="316">
        <f>'Ctrinh-KIM SON (21-30)'!AO77</f>
        <v>0</v>
      </c>
      <c r="R50" s="315">
        <f>SUM(T50:AB50,AU50:BE50)</f>
        <v>0</v>
      </c>
      <c r="S50" s="315"/>
      <c r="T50" s="316">
        <f>'Ctrinh-KIM SON (21-30)'!AO84</f>
        <v>0</v>
      </c>
      <c r="U50" s="316">
        <f>'Ctrinh-KIM SON (21-30)'!AO91</f>
        <v>0</v>
      </c>
      <c r="V50" s="316">
        <f>'Ctrinh-KIM SON (21-30)'!AO98</f>
        <v>0</v>
      </c>
      <c r="W50" s="316">
        <f>'Ctrinh-KIM SON (21-30)'!AO105</f>
        <v>0</v>
      </c>
      <c r="X50" s="316">
        <f>'Ctrinh-KIM SON (21-30)'!AO112</f>
        <v>0</v>
      </c>
      <c r="Y50" s="316">
        <f>'Ctrinh-KIM SON (21-30)'!AO120</f>
        <v>0</v>
      </c>
      <c r="Z50" s="316">
        <f>'Ctrinh-KIM SON (21-30)'!AO127</f>
        <v>0</v>
      </c>
      <c r="AA50" s="316">
        <f>'Ctrinh-KIM SON (21-30)'!AO134</f>
        <v>0</v>
      </c>
      <c r="AB50" s="316">
        <f t="shared" ref="AB50:AB62" si="23">SUM(AD50:AS50)</f>
        <v>0</v>
      </c>
      <c r="AC50" s="316"/>
      <c r="AD50" s="316">
        <f>'Ctrinh-KIM SON (21-30)'!AO142</f>
        <v>0</v>
      </c>
      <c r="AE50" s="316">
        <f>'Ctrinh-KIM SON (21-30)'!AO175</f>
        <v>0</v>
      </c>
      <c r="AF50" s="316">
        <f>'Ctrinh-KIM SON (21-30)'!AO194</f>
        <v>0</v>
      </c>
      <c r="AG50" s="316">
        <f>'Ctrinh-KIM SON (21-30)'!AO198</f>
        <v>0</v>
      </c>
      <c r="AH50" s="316">
        <f>'Ctrinh-KIM SON (21-30)'!AO202</f>
        <v>0</v>
      </c>
      <c r="AI50" s="316">
        <f>'Ctrinh-KIM SON (21-30)'!AO206</f>
        <v>0</v>
      </c>
      <c r="AJ50" s="316">
        <f>'Ctrinh-KIM SON (21-30)'!AO210</f>
        <v>0</v>
      </c>
      <c r="AK50" s="316">
        <f>'Ctrinh-KIM SON (21-30)'!AO215</f>
        <v>0</v>
      </c>
      <c r="AL50" s="316">
        <f>'Ctrinh-KIM SON (21-30)'!AO219</f>
        <v>0</v>
      </c>
      <c r="AM50" s="316">
        <f>'Ctrinh-KIM SON (21-30)'!AO226</f>
        <v>0</v>
      </c>
      <c r="AN50" s="316">
        <f>'Ctrinh-KIM SON (21-30)'!AO233</f>
        <v>0</v>
      </c>
      <c r="AO50" s="316">
        <f>'Ctrinh-KIM SON (21-30)'!AO240</f>
        <v>0</v>
      </c>
      <c r="AP50" s="316">
        <f>'Ctrinh-KIM SON (21-30)'!AO247</f>
        <v>0</v>
      </c>
      <c r="AQ50" s="316">
        <f>'Ctrinh-KIM SON (21-30)'!AO254</f>
        <v>0</v>
      </c>
      <c r="AR50" s="316">
        <f>'Ctrinh-KIM SON (21-30)'!AO258</f>
        <v>0</v>
      </c>
      <c r="AS50" s="316">
        <f>'Ctrinh-KIM SON (21-30)'!AO262</f>
        <v>0</v>
      </c>
      <c r="AT50" s="316">
        <f>$D50-$BH50</f>
        <v>0</v>
      </c>
      <c r="AU50" s="316">
        <f>'Ctrinh-KIM SON (21-30)'!AO273</f>
        <v>0</v>
      </c>
      <c r="AV50" s="316">
        <f>'Ctrinh-KIM SON (21-30)'!AO281</f>
        <v>0</v>
      </c>
      <c r="AW50" s="316">
        <f>'Ctrinh-KIM SON (21-30)'!AO288</f>
        <v>0</v>
      </c>
      <c r="AX50" s="316">
        <f>'Ctrinh-KIM SON (21-30)'!AO295</f>
        <v>0</v>
      </c>
      <c r="AY50" s="316">
        <f>'Ctrinh-KIM SON (21-30)'!AO302</f>
        <v>0</v>
      </c>
      <c r="AZ50" s="316">
        <f>'Ctrinh-KIM SON (21-30)'!AO309</f>
        <v>0</v>
      </c>
      <c r="BA50" s="316">
        <f>'Ctrinh-KIM SON (21-30)'!AO316</f>
        <v>0</v>
      </c>
      <c r="BB50" s="316">
        <f>'Ctrinh-KIM SON (21-30)'!AO323</f>
        <v>0</v>
      </c>
      <c r="BC50" s="316">
        <f>'Ctrinh-KIM SON (21-30)'!AO330</f>
        <v>0</v>
      </c>
      <c r="BD50" s="316">
        <f>'Ctrinh-KIM SON (21-30)'!AO337</f>
        <v>0</v>
      </c>
      <c r="BE50" s="316">
        <f>'Ctrinh-KIM SON (21-30)'!AO344</f>
        <v>0</v>
      </c>
      <c r="BF50" s="315">
        <f>'Ctrinh-KIM SON (21-30)'!AO351</f>
        <v>0</v>
      </c>
      <c r="BG50" s="199"/>
      <c r="BH50" s="316">
        <f t="shared" si="22"/>
        <v>0</v>
      </c>
      <c r="BI50" s="196">
        <f>$AT$64-BH50</f>
        <v>0</v>
      </c>
      <c r="BJ50" s="199">
        <f t="shared" si="20"/>
        <v>0</v>
      </c>
      <c r="BK50" s="324"/>
      <c r="BL50" s="325"/>
    </row>
    <row r="51" spans="1:64" s="210" customFormat="1" ht="15.75" customHeight="1">
      <c r="A51" s="374">
        <v>2.11</v>
      </c>
      <c r="B51" s="209" t="s">
        <v>116</v>
      </c>
      <c r="C51" s="208" t="s">
        <v>117</v>
      </c>
      <c r="D51" s="493"/>
      <c r="E51" s="252">
        <f t="shared" si="13"/>
        <v>0</v>
      </c>
      <c r="F51" s="199">
        <f t="shared" si="17"/>
        <v>0</v>
      </c>
      <c r="G51" s="199">
        <f>'Ctrinh-KIM SON (21-30)'!AP7</f>
        <v>0</v>
      </c>
      <c r="H51" s="199">
        <f>'Ctrinh-KIM SON (21-30)'!AP14</f>
        <v>0</v>
      </c>
      <c r="I51" s="199">
        <f>'Ctrinh-KIM SON (21-30)'!AP21</f>
        <v>0</v>
      </c>
      <c r="J51" s="199">
        <f>'Ctrinh-KIM SON (21-30)'!AP28</f>
        <v>0</v>
      </c>
      <c r="K51" s="199">
        <f>'Ctrinh-KIM SON (21-30)'!AP35</f>
        <v>0</v>
      </c>
      <c r="L51" s="199">
        <f>'Ctrinh-KIM SON (21-30)'!AP42</f>
        <v>0</v>
      </c>
      <c r="M51" s="199">
        <f>'Ctrinh-KIM SON (21-30)'!AP49</f>
        <v>0</v>
      </c>
      <c r="N51" s="272">
        <f>'Ctrinh-KIM SON (21-30)'!W63</f>
        <v>0</v>
      </c>
      <c r="O51" s="199">
        <f>'Ctrinh-KIM SON (21-30)'!AP63</f>
        <v>0</v>
      </c>
      <c r="P51" s="199">
        <f>'Ctrinh-KIM SON (21-30)'!AP70</f>
        <v>0</v>
      </c>
      <c r="Q51" s="199">
        <f>'Ctrinh-KIM SON (21-30)'!AP77</f>
        <v>0</v>
      </c>
      <c r="R51" s="252">
        <f>SUM(T51:AB51,AV51:BE51,AT51)</f>
        <v>0</v>
      </c>
      <c r="S51" s="195"/>
      <c r="T51" s="199">
        <f>'Ctrinh-KIM SON (21-30)'!AP84</f>
        <v>0</v>
      </c>
      <c r="U51" s="199">
        <f>'Ctrinh-KIM SON (21-30)'!AP91</f>
        <v>0</v>
      </c>
      <c r="V51" s="199">
        <f>'Ctrinh-KIM SON (21-30)'!AP98</f>
        <v>0</v>
      </c>
      <c r="W51" s="199">
        <f>'Ctrinh-KIM SON (21-30)'!AP105</f>
        <v>0</v>
      </c>
      <c r="X51" s="199">
        <f>'Ctrinh-KIM SON (21-30)'!AP112</f>
        <v>0</v>
      </c>
      <c r="Y51" s="199">
        <f>'Ctrinh-KIM SON (21-30)'!AP120</f>
        <v>0</v>
      </c>
      <c r="Z51" s="199">
        <f>'Ctrinh-KIM SON (21-30)'!AP127</f>
        <v>0</v>
      </c>
      <c r="AA51" s="199">
        <f>'Ctrinh-KIM SON (21-30)'!AP134</f>
        <v>0</v>
      </c>
      <c r="AB51" s="316">
        <f t="shared" si="23"/>
        <v>0</v>
      </c>
      <c r="AC51" s="316"/>
      <c r="AD51" s="199">
        <f>'Ctrinh-KIM SON (21-30)'!AP142</f>
        <v>0</v>
      </c>
      <c r="AE51" s="199">
        <f>'Ctrinh-KIM SON (21-30)'!AP175</f>
        <v>0</v>
      </c>
      <c r="AF51" s="199">
        <f>'Ctrinh-KIM SON (21-30)'!AP194</f>
        <v>0</v>
      </c>
      <c r="AG51" s="199">
        <f>'Ctrinh-KIM SON (21-30)'!AP198</f>
        <v>0</v>
      </c>
      <c r="AH51" s="199">
        <f>'Ctrinh-KIM SON (21-30)'!AP202</f>
        <v>0</v>
      </c>
      <c r="AI51" s="199">
        <f>'Ctrinh-KIM SON (21-30)'!AP206</f>
        <v>0</v>
      </c>
      <c r="AJ51" s="199">
        <f>'Ctrinh-KIM SON (21-30)'!AP210</f>
        <v>0</v>
      </c>
      <c r="AK51" s="199">
        <f>'Ctrinh-KIM SON (21-30)'!AP215</f>
        <v>0</v>
      </c>
      <c r="AL51" s="199">
        <f>'Ctrinh-KIM SON (21-30)'!AP219</f>
        <v>0</v>
      </c>
      <c r="AM51" s="199">
        <f>'Ctrinh-KIM SON (21-30)'!AP226</f>
        <v>0</v>
      </c>
      <c r="AN51" s="199">
        <f>'Ctrinh-KIM SON (21-30)'!AP233</f>
        <v>0</v>
      </c>
      <c r="AO51" s="199">
        <f>'Ctrinh-KIM SON (21-30)'!AP240</f>
        <v>0</v>
      </c>
      <c r="AP51" s="199">
        <f>'Ctrinh-KIM SON (21-30)'!AP247</f>
        <v>0</v>
      </c>
      <c r="AQ51" s="199">
        <f>'Ctrinh-KIM SON (21-30)'!AP254</f>
        <v>0</v>
      </c>
      <c r="AR51" s="199">
        <f>'Ctrinh-KIM SON (21-30)'!AP258</f>
        <v>0</v>
      </c>
      <c r="AS51" s="199">
        <f>'Ctrinh-KIM SON (21-30)'!AP262</f>
        <v>0</v>
      </c>
      <c r="AT51" s="272">
        <f>'Ctrinh-KIM SON (21-30)'!AP266</f>
        <v>0</v>
      </c>
      <c r="AU51" s="207">
        <f>$D51-$BH51</f>
        <v>0</v>
      </c>
      <c r="AV51" s="199">
        <f>'Ctrinh-KIM SON (21-30)'!AP281</f>
        <v>0</v>
      </c>
      <c r="AW51" s="199">
        <f>'Ctrinh-KIM SON (21-30)'!AP288</f>
        <v>0</v>
      </c>
      <c r="AX51" s="199">
        <f>'Ctrinh-KIM SON (21-30)'!AP295</f>
        <v>0</v>
      </c>
      <c r="AY51" s="199">
        <f>'Ctrinh-KIM SON (21-30)'!AP302</f>
        <v>0</v>
      </c>
      <c r="AZ51" s="199">
        <f>'Ctrinh-KIM SON (21-30)'!AP309</f>
        <v>0</v>
      </c>
      <c r="BA51" s="199">
        <f>'Ctrinh-KIM SON (21-30)'!AP316</f>
        <v>0</v>
      </c>
      <c r="BB51" s="199">
        <f>'Ctrinh-KIM SON (21-30)'!AP323</f>
        <v>0</v>
      </c>
      <c r="BC51" s="199">
        <f>'Ctrinh-KIM SON (21-30)'!AP330</f>
        <v>0</v>
      </c>
      <c r="BD51" s="199">
        <f>'Ctrinh-KIM SON (21-30)'!AP337</f>
        <v>0</v>
      </c>
      <c r="BE51" s="199">
        <f>'Ctrinh-KIM SON (21-30)'!AP344</f>
        <v>0</v>
      </c>
      <c r="BF51" s="195">
        <f>'Ctrinh-KIM SON (21-30)'!AP351</f>
        <v>0</v>
      </c>
      <c r="BG51" s="199"/>
      <c r="BH51" s="199">
        <f t="shared" si="22"/>
        <v>0</v>
      </c>
      <c r="BI51" s="196">
        <f>$AU$64-BH51</f>
        <v>0</v>
      </c>
      <c r="BJ51" s="199">
        <f t="shared" si="20"/>
        <v>0</v>
      </c>
      <c r="BK51" s="204"/>
      <c r="BL51" s="211"/>
    </row>
    <row r="52" spans="1:64" s="210" customFormat="1" ht="15.75" customHeight="1">
      <c r="A52" s="374">
        <v>2.12</v>
      </c>
      <c r="B52" s="209" t="s">
        <v>138</v>
      </c>
      <c r="C52" s="208" t="s">
        <v>119</v>
      </c>
      <c r="D52" s="200"/>
      <c r="E52" s="252">
        <f t="shared" si="13"/>
        <v>0</v>
      </c>
      <c r="F52" s="199">
        <f t="shared" si="17"/>
        <v>0</v>
      </c>
      <c r="G52" s="199">
        <f>'Ctrinh-KIM SON (21-30)'!AQ7</f>
        <v>0</v>
      </c>
      <c r="H52" s="199">
        <f>'Ctrinh-KIM SON (21-30)'!AQ14</f>
        <v>0</v>
      </c>
      <c r="I52" s="199">
        <f>'Ctrinh-KIM SON (21-30)'!AQ21</f>
        <v>0</v>
      </c>
      <c r="J52" s="199">
        <f>'Ctrinh-KIM SON (21-30)'!AQ28</f>
        <v>0</v>
      </c>
      <c r="K52" s="199">
        <f>'Ctrinh-KIM SON (21-30)'!AQ35</f>
        <v>0</v>
      </c>
      <c r="L52" s="199">
        <f>'Ctrinh-KIM SON (21-30)'!AQ42</f>
        <v>0</v>
      </c>
      <c r="M52" s="199">
        <f>'Ctrinh-KIM SON (21-30)'!AQ49</f>
        <v>0</v>
      </c>
      <c r="N52" s="272">
        <f>'Ctrinh-KIM SON (21-30)'!AP63</f>
        <v>0</v>
      </c>
      <c r="O52" s="199">
        <f>'Ctrinh-KIM SON (21-30)'!AQ63</f>
        <v>0</v>
      </c>
      <c r="P52" s="199">
        <f>'Ctrinh-KIM SON (21-30)'!AQ70</f>
        <v>0</v>
      </c>
      <c r="Q52" s="199">
        <f>'Ctrinh-KIM SON (21-30)'!AQ77</f>
        <v>0</v>
      </c>
      <c r="R52" s="252">
        <f>SUM(T52:AB52,AW52:BE52,AT52:AU52)</f>
        <v>0</v>
      </c>
      <c r="S52" s="195"/>
      <c r="T52" s="199">
        <f>'Ctrinh-KIM SON (21-30)'!AQ84</f>
        <v>0</v>
      </c>
      <c r="U52" s="199">
        <f>'Ctrinh-KIM SON (21-30)'!AQ91</f>
        <v>0</v>
      </c>
      <c r="V52" s="199">
        <f>'Ctrinh-KIM SON (21-30)'!AQ98</f>
        <v>0</v>
      </c>
      <c r="W52" s="199">
        <f>'Ctrinh-KIM SON (21-30)'!AQ105</f>
        <v>0</v>
      </c>
      <c r="X52" s="199">
        <f>'Ctrinh-KIM SON (21-30)'!AQ112</f>
        <v>0</v>
      </c>
      <c r="Y52" s="199">
        <f>'Ctrinh-KIM SON (21-30)'!AQ120</f>
        <v>0</v>
      </c>
      <c r="Z52" s="199">
        <f>'Ctrinh-KIM SON (21-30)'!AQ127</f>
        <v>0</v>
      </c>
      <c r="AA52" s="199">
        <f>'Ctrinh-KIM SON (21-30)'!AQ134</f>
        <v>0</v>
      </c>
      <c r="AB52" s="316">
        <f t="shared" si="23"/>
        <v>0</v>
      </c>
      <c r="AC52" s="316"/>
      <c r="AD52" s="199">
        <f>'Ctrinh-KIM SON (21-30)'!AQ142</f>
        <v>0</v>
      </c>
      <c r="AE52" s="199">
        <f>'Ctrinh-KIM SON (21-30)'!AQ175</f>
        <v>0</v>
      </c>
      <c r="AF52" s="199">
        <f>'Ctrinh-KIM SON (21-30)'!AQ194</f>
        <v>0</v>
      </c>
      <c r="AG52" s="199">
        <f>'Ctrinh-KIM SON (21-30)'!AQ198</f>
        <v>0</v>
      </c>
      <c r="AH52" s="199">
        <f>'Ctrinh-KIM SON (21-30)'!AQ202</f>
        <v>0</v>
      </c>
      <c r="AI52" s="199">
        <f>'Ctrinh-KIM SON (21-30)'!AQ206</f>
        <v>0</v>
      </c>
      <c r="AJ52" s="199">
        <f>'Ctrinh-KIM SON (21-30)'!AQ210</f>
        <v>0</v>
      </c>
      <c r="AK52" s="199">
        <f>'Ctrinh-KIM SON (21-30)'!AQ215</f>
        <v>0</v>
      </c>
      <c r="AL52" s="199">
        <f>'Ctrinh-KIM SON (21-30)'!AQ219</f>
        <v>0</v>
      </c>
      <c r="AM52" s="199">
        <f>'Ctrinh-KIM SON (21-30)'!AQ226</f>
        <v>0</v>
      </c>
      <c r="AN52" s="199">
        <f>'Ctrinh-KIM SON (21-30)'!AQ233</f>
        <v>0</v>
      </c>
      <c r="AO52" s="199">
        <f>'Ctrinh-KIM SON (21-30)'!AQ240</f>
        <v>0</v>
      </c>
      <c r="AP52" s="199">
        <f>'Ctrinh-KIM SON (21-30)'!AQ247</f>
        <v>0</v>
      </c>
      <c r="AQ52" s="199">
        <f>'Ctrinh-KIM SON (21-30)'!AQ254</f>
        <v>0</v>
      </c>
      <c r="AR52" s="199">
        <f>'Ctrinh-KIM SON (21-30)'!AQ258</f>
        <v>0</v>
      </c>
      <c r="AS52" s="199">
        <f>'Ctrinh-KIM SON (21-30)'!AQ262</f>
        <v>0</v>
      </c>
      <c r="AT52" s="272">
        <f>'Ctrinh-KIM SON (21-30)'!AQ266</f>
        <v>0</v>
      </c>
      <c r="AU52" s="199">
        <f>'Ctrinh-KIM SON (21-30)'!AQ273</f>
        <v>0</v>
      </c>
      <c r="AV52" s="207">
        <f>$D52-$BH52</f>
        <v>0</v>
      </c>
      <c r="AW52" s="199">
        <f>'Ctrinh-KIM SON (21-30)'!AQ288</f>
        <v>0</v>
      </c>
      <c r="AX52" s="199">
        <f>'Ctrinh-KIM SON (21-30)'!AQ295</f>
        <v>0</v>
      </c>
      <c r="AY52" s="199">
        <f>'Ctrinh-KIM SON (21-30)'!AQ302</f>
        <v>0</v>
      </c>
      <c r="AZ52" s="199">
        <f>'Ctrinh-KIM SON (21-30)'!AQ309</f>
        <v>0</v>
      </c>
      <c r="BA52" s="199">
        <f>'Ctrinh-KIM SON (21-30)'!AQ316</f>
        <v>0</v>
      </c>
      <c r="BB52" s="199">
        <f>'Ctrinh-KIM SON (21-30)'!AQ323</f>
        <v>0</v>
      </c>
      <c r="BC52" s="199">
        <f>'Ctrinh-KIM SON (21-30)'!AQ330</f>
        <v>0</v>
      </c>
      <c r="BD52" s="199">
        <f>'Ctrinh-KIM SON (21-30)'!AQ337</f>
        <v>0</v>
      </c>
      <c r="BE52" s="199">
        <f>'Ctrinh-KIM SON (21-30)'!AQ344</f>
        <v>0</v>
      </c>
      <c r="BF52" s="195">
        <f>'Ctrinh-KIM SON (21-30)'!AQ351</f>
        <v>0</v>
      </c>
      <c r="BG52" s="199"/>
      <c r="BH52" s="199">
        <f t="shared" si="22"/>
        <v>0</v>
      </c>
      <c r="BI52" s="196">
        <f>$AV$64-BH52</f>
        <v>0</v>
      </c>
      <c r="BJ52" s="199">
        <f t="shared" si="20"/>
        <v>0</v>
      </c>
      <c r="BK52" s="204"/>
      <c r="BL52" s="211"/>
    </row>
    <row r="53" spans="1:64" s="210" customFormat="1" ht="15.75" customHeight="1">
      <c r="A53" s="374">
        <v>2.13</v>
      </c>
      <c r="B53" s="209" t="s">
        <v>96</v>
      </c>
      <c r="C53" s="208" t="s">
        <v>97</v>
      </c>
      <c r="D53" s="493"/>
      <c r="E53" s="252">
        <f t="shared" si="13"/>
        <v>0</v>
      </c>
      <c r="F53" s="199">
        <f t="shared" si="17"/>
        <v>0</v>
      </c>
      <c r="G53" s="199">
        <f>'Ctrinh-KIM SON (21-30)'!AR7</f>
        <v>0</v>
      </c>
      <c r="H53" s="199">
        <f>'Ctrinh-KIM SON (21-30)'!AR14</f>
        <v>0</v>
      </c>
      <c r="I53" s="199">
        <f>'Ctrinh-KIM SON (21-30)'!AR21</f>
        <v>0</v>
      </c>
      <c r="J53" s="199">
        <f>'Ctrinh-KIM SON (21-30)'!AR28</f>
        <v>0</v>
      </c>
      <c r="K53" s="199">
        <f>'Ctrinh-KIM SON (21-30)'!AR35</f>
        <v>0</v>
      </c>
      <c r="L53" s="199">
        <f>'Ctrinh-KIM SON (21-30)'!AR42</f>
        <v>0</v>
      </c>
      <c r="M53" s="199">
        <f>'Ctrinh-KIM SON (21-30)'!AR49</f>
        <v>0</v>
      </c>
      <c r="N53" s="272">
        <f>'Ctrinh-KIM SON (21-30)'!AI63</f>
        <v>0</v>
      </c>
      <c r="O53" s="199">
        <f>'Ctrinh-KIM SON (21-30)'!AR63</f>
        <v>0</v>
      </c>
      <c r="P53" s="199">
        <f>'Ctrinh-KIM SON (21-30)'!AR70</f>
        <v>0</v>
      </c>
      <c r="Q53" s="199">
        <f>'Ctrinh-KIM SON (21-30)'!AR77</f>
        <v>0</v>
      </c>
      <c r="R53" s="252">
        <f>SUM(T53:AB53,AX53:BE53,AT53:AV53)</f>
        <v>0</v>
      </c>
      <c r="S53" s="195"/>
      <c r="T53" s="199">
        <f>'Ctrinh-KIM SON (21-30)'!AR84</f>
        <v>0</v>
      </c>
      <c r="U53" s="199">
        <f>'Ctrinh-KIM SON (21-30)'!AR91</f>
        <v>0</v>
      </c>
      <c r="V53" s="199">
        <f>'Ctrinh-KIM SON (21-30)'!AR98</f>
        <v>0</v>
      </c>
      <c r="W53" s="199">
        <f>'Ctrinh-KIM SON (21-30)'!AR105</f>
        <v>0</v>
      </c>
      <c r="X53" s="199">
        <f>'Ctrinh-KIM SON (21-30)'!AR112</f>
        <v>0</v>
      </c>
      <c r="Y53" s="199">
        <f>'Ctrinh-KIM SON (21-30)'!AR120</f>
        <v>0</v>
      </c>
      <c r="Z53" s="199">
        <f>'Ctrinh-KIM SON (21-30)'!AR127</f>
        <v>0</v>
      </c>
      <c r="AA53" s="199">
        <f>'Ctrinh-KIM SON (21-30)'!AR134</f>
        <v>0</v>
      </c>
      <c r="AB53" s="316">
        <f t="shared" si="23"/>
        <v>0</v>
      </c>
      <c r="AC53" s="316"/>
      <c r="AD53" s="199">
        <f>'Ctrinh-KIM SON (21-30)'!AR142</f>
        <v>0</v>
      </c>
      <c r="AE53" s="199">
        <f>'Ctrinh-KIM SON (21-30)'!AR175</f>
        <v>0</v>
      </c>
      <c r="AF53" s="199">
        <f>'Ctrinh-KIM SON (21-30)'!AR194</f>
        <v>0</v>
      </c>
      <c r="AG53" s="199">
        <f>'Ctrinh-KIM SON (21-30)'!AR198</f>
        <v>0</v>
      </c>
      <c r="AH53" s="199">
        <f>'Ctrinh-KIM SON (21-30)'!AR202</f>
        <v>0</v>
      </c>
      <c r="AI53" s="199">
        <f>'Ctrinh-KIM SON (21-30)'!AR206</f>
        <v>0</v>
      </c>
      <c r="AJ53" s="199">
        <f>'Ctrinh-KIM SON (21-30)'!AR210</f>
        <v>0</v>
      </c>
      <c r="AK53" s="199">
        <f>'Ctrinh-KIM SON (21-30)'!AR215</f>
        <v>0</v>
      </c>
      <c r="AL53" s="199">
        <f>'Ctrinh-KIM SON (21-30)'!AR219</f>
        <v>0</v>
      </c>
      <c r="AM53" s="199">
        <f>'Ctrinh-KIM SON (21-30)'!AR226</f>
        <v>0</v>
      </c>
      <c r="AN53" s="199">
        <f>'Ctrinh-KIM SON (21-30)'!AR233</f>
        <v>0</v>
      </c>
      <c r="AO53" s="199">
        <f>'Ctrinh-KIM SON (21-30)'!AR240</f>
        <v>0</v>
      </c>
      <c r="AP53" s="199">
        <f>'Ctrinh-KIM SON (21-30)'!AR247</f>
        <v>0</v>
      </c>
      <c r="AQ53" s="199">
        <f>'Ctrinh-KIM SON (21-30)'!AR254</f>
        <v>0</v>
      </c>
      <c r="AR53" s="199">
        <f>'Ctrinh-KIM SON (21-30)'!AR258</f>
        <v>0</v>
      </c>
      <c r="AS53" s="199">
        <f>'Ctrinh-KIM SON (21-30)'!AR262</f>
        <v>0</v>
      </c>
      <c r="AT53" s="272">
        <f>'Ctrinh-KIM SON (21-30)'!AR266</f>
        <v>0</v>
      </c>
      <c r="AU53" s="199">
        <f>'Ctrinh-KIM SON (21-30)'!AR273</f>
        <v>0</v>
      </c>
      <c r="AV53" s="199">
        <f>'Ctrinh-KIM SON (21-30)'!AR281</f>
        <v>0</v>
      </c>
      <c r="AW53" s="207">
        <f>$D53-$BH53</f>
        <v>0</v>
      </c>
      <c r="AX53" s="199">
        <f>'Ctrinh-KIM SON (21-30)'!AR295</f>
        <v>0</v>
      </c>
      <c r="AY53" s="199">
        <f>'Ctrinh-KIM SON (21-30)'!AR302</f>
        <v>0</v>
      </c>
      <c r="AZ53" s="199">
        <f>'Ctrinh-KIM SON (21-30)'!AR309</f>
        <v>0</v>
      </c>
      <c r="BA53" s="199">
        <f>'Ctrinh-KIM SON (21-30)'!AR316</f>
        <v>0</v>
      </c>
      <c r="BB53" s="199">
        <f>'Ctrinh-KIM SON (21-30)'!AR323</f>
        <v>0</v>
      </c>
      <c r="BC53" s="199">
        <f>'Ctrinh-KIM SON (21-30)'!AR330</f>
        <v>0</v>
      </c>
      <c r="BD53" s="199">
        <f>'Ctrinh-KIM SON (21-30)'!AR337</f>
        <v>0</v>
      </c>
      <c r="BE53" s="199">
        <f>'Ctrinh-KIM SON (21-30)'!AR344</f>
        <v>0</v>
      </c>
      <c r="BF53" s="195">
        <f>'Ctrinh-KIM SON (21-30)'!AR351</f>
        <v>0</v>
      </c>
      <c r="BG53" s="199"/>
      <c r="BH53" s="199">
        <f t="shared" si="22"/>
        <v>0</v>
      </c>
      <c r="BI53" s="196">
        <f>$AW$64-BH53</f>
        <v>0</v>
      </c>
      <c r="BJ53" s="199">
        <f t="shared" si="20"/>
        <v>0</v>
      </c>
      <c r="BK53" s="204"/>
      <c r="BL53" s="211"/>
    </row>
    <row r="54" spans="1:64" s="210" customFormat="1" ht="15.75" customHeight="1">
      <c r="A54" s="374">
        <v>2.14</v>
      </c>
      <c r="B54" s="209" t="s">
        <v>99</v>
      </c>
      <c r="C54" s="208" t="s">
        <v>100</v>
      </c>
      <c r="D54" s="200"/>
      <c r="E54" s="252">
        <f t="shared" si="13"/>
        <v>0</v>
      </c>
      <c r="F54" s="199">
        <f t="shared" si="17"/>
        <v>0</v>
      </c>
      <c r="G54" s="199">
        <f>'Ctrinh-KIM SON (21-30)'!AS7</f>
        <v>0</v>
      </c>
      <c r="H54" s="199">
        <f>'Ctrinh-KIM SON (21-30)'!AS14</f>
        <v>0</v>
      </c>
      <c r="I54" s="199">
        <f>'Ctrinh-KIM SON (21-30)'!AS21</f>
        <v>0</v>
      </c>
      <c r="J54" s="199">
        <f>'Ctrinh-KIM SON (21-30)'!AS28</f>
        <v>0</v>
      </c>
      <c r="K54" s="199">
        <f>'Ctrinh-KIM SON (21-30)'!AS35</f>
        <v>0</v>
      </c>
      <c r="L54" s="199">
        <f>'Ctrinh-KIM SON (21-30)'!AS42</f>
        <v>0</v>
      </c>
      <c r="M54" s="199">
        <f>'Ctrinh-KIM SON (21-30)'!AS49</f>
        <v>0</v>
      </c>
      <c r="N54" s="272">
        <f>'Ctrinh-KIM SON (21-30)'!AR63</f>
        <v>0</v>
      </c>
      <c r="O54" s="199">
        <f>'Ctrinh-KIM SON (21-30)'!AS63</f>
        <v>0</v>
      </c>
      <c r="P54" s="199">
        <f>'Ctrinh-KIM SON (21-30)'!AS70</f>
        <v>0</v>
      </c>
      <c r="Q54" s="199">
        <f>'Ctrinh-KIM SON (21-30)'!AS77</f>
        <v>0</v>
      </c>
      <c r="R54" s="252">
        <f>SUM(T54:AB54,AY54:BE54,AT54:AW54)</f>
        <v>0</v>
      </c>
      <c r="S54" s="195"/>
      <c r="T54" s="199">
        <f>'Ctrinh-KIM SON (21-30)'!AS84</f>
        <v>0</v>
      </c>
      <c r="U54" s="199">
        <f>'Ctrinh-KIM SON (21-30)'!AS91</f>
        <v>0</v>
      </c>
      <c r="V54" s="199">
        <f>'Ctrinh-KIM SON (21-30)'!AS98</f>
        <v>0</v>
      </c>
      <c r="W54" s="199">
        <f>'Ctrinh-KIM SON (21-30)'!AS105</f>
        <v>0</v>
      </c>
      <c r="X54" s="199">
        <f>'Ctrinh-KIM SON (21-30)'!AS112</f>
        <v>0</v>
      </c>
      <c r="Y54" s="199">
        <f>'Ctrinh-KIM SON (21-30)'!AS120</f>
        <v>0</v>
      </c>
      <c r="Z54" s="199">
        <f>'Ctrinh-KIM SON (21-30)'!AS127</f>
        <v>0</v>
      </c>
      <c r="AA54" s="199">
        <f>'Ctrinh-KIM SON (21-30)'!AS134</f>
        <v>0</v>
      </c>
      <c r="AB54" s="316">
        <f t="shared" si="23"/>
        <v>0</v>
      </c>
      <c r="AC54" s="316"/>
      <c r="AD54" s="199">
        <f>'Ctrinh-KIM SON (21-30)'!AS142</f>
        <v>0</v>
      </c>
      <c r="AE54" s="199">
        <f>'Ctrinh-KIM SON (21-30)'!AS175</f>
        <v>0</v>
      </c>
      <c r="AF54" s="199">
        <f>'Ctrinh-KIM SON (21-30)'!AS194</f>
        <v>0</v>
      </c>
      <c r="AG54" s="199">
        <f>'Ctrinh-KIM SON (21-30)'!AS198</f>
        <v>0</v>
      </c>
      <c r="AH54" s="199">
        <f>'Ctrinh-KIM SON (21-30)'!AS202</f>
        <v>0</v>
      </c>
      <c r="AI54" s="199">
        <f>'Ctrinh-KIM SON (21-30)'!AS206</f>
        <v>0</v>
      </c>
      <c r="AJ54" s="199">
        <f>'Ctrinh-KIM SON (21-30)'!AS210</f>
        <v>0</v>
      </c>
      <c r="AK54" s="199">
        <f>'Ctrinh-KIM SON (21-30)'!AS215</f>
        <v>0</v>
      </c>
      <c r="AL54" s="199">
        <f>'Ctrinh-KIM SON (21-30)'!AS219</f>
        <v>0</v>
      </c>
      <c r="AM54" s="199">
        <f>'Ctrinh-KIM SON (21-30)'!AS226</f>
        <v>0</v>
      </c>
      <c r="AN54" s="199">
        <f>'Ctrinh-KIM SON (21-30)'!AS233</f>
        <v>0</v>
      </c>
      <c r="AO54" s="199">
        <f>'Ctrinh-KIM SON (21-30)'!AS240</f>
        <v>0</v>
      </c>
      <c r="AP54" s="199">
        <f>'Ctrinh-KIM SON (21-30)'!AS247</f>
        <v>0</v>
      </c>
      <c r="AQ54" s="199">
        <f>'Ctrinh-KIM SON (21-30)'!AS254</f>
        <v>0</v>
      </c>
      <c r="AR54" s="199">
        <f>'Ctrinh-KIM SON (21-30)'!AS258</f>
        <v>0</v>
      </c>
      <c r="AS54" s="199">
        <f>'Ctrinh-KIM SON (21-30)'!AS262</f>
        <v>0</v>
      </c>
      <c r="AT54" s="272">
        <f>'Ctrinh-KIM SON (21-30)'!AS266</f>
        <v>0</v>
      </c>
      <c r="AU54" s="199">
        <f>'Ctrinh-KIM SON (21-30)'!AS273</f>
        <v>0</v>
      </c>
      <c r="AV54" s="199">
        <f>'Ctrinh-KIM SON (21-30)'!AS281</f>
        <v>0</v>
      </c>
      <c r="AW54" s="199">
        <f>'Ctrinh-KIM SON (21-30)'!AS288</f>
        <v>0</v>
      </c>
      <c r="AX54" s="207">
        <f>$D54-$BH54</f>
        <v>0</v>
      </c>
      <c r="AY54" s="199">
        <f>'Ctrinh-KIM SON (21-30)'!AS302</f>
        <v>0</v>
      </c>
      <c r="AZ54" s="199">
        <f>'Ctrinh-KIM SON (21-30)'!AS309</f>
        <v>0</v>
      </c>
      <c r="BA54" s="199">
        <f>'Ctrinh-KIM SON (21-30)'!AS316</f>
        <v>0</v>
      </c>
      <c r="BB54" s="199">
        <f>'Ctrinh-KIM SON (21-30)'!AS323</f>
        <v>0</v>
      </c>
      <c r="BC54" s="199">
        <f>'Ctrinh-KIM SON (21-30)'!AS330</f>
        <v>0</v>
      </c>
      <c r="BD54" s="199">
        <f>'Ctrinh-KIM SON (21-30)'!AS337</f>
        <v>0</v>
      </c>
      <c r="BE54" s="199">
        <f>'Ctrinh-KIM SON (21-30)'!AS344</f>
        <v>0</v>
      </c>
      <c r="BF54" s="195">
        <f>'Ctrinh-KIM SON (21-30)'!AS351</f>
        <v>0</v>
      </c>
      <c r="BG54" s="199"/>
      <c r="BH54" s="199">
        <f t="shared" si="22"/>
        <v>0</v>
      </c>
      <c r="BI54" s="196">
        <f>$AX$64-BH54</f>
        <v>0</v>
      </c>
      <c r="BJ54" s="199">
        <f t="shared" si="20"/>
        <v>0</v>
      </c>
      <c r="BK54" s="204"/>
      <c r="BL54" s="211"/>
    </row>
    <row r="55" spans="1:64" s="210" customFormat="1" ht="15.75" customHeight="1">
      <c r="A55" s="374">
        <v>2.15</v>
      </c>
      <c r="B55" s="209" t="s">
        <v>102</v>
      </c>
      <c r="C55" s="208" t="s">
        <v>103</v>
      </c>
      <c r="D55" s="493"/>
      <c r="E55" s="252">
        <f t="shared" si="13"/>
        <v>0</v>
      </c>
      <c r="F55" s="199">
        <f t="shared" si="17"/>
        <v>0</v>
      </c>
      <c r="G55" s="199">
        <f>'Ctrinh-KIM SON (21-30)'!AT7</f>
        <v>0</v>
      </c>
      <c r="H55" s="199">
        <f>'Ctrinh-KIM SON (21-30)'!AT14</f>
        <v>0</v>
      </c>
      <c r="I55" s="199">
        <f>'Ctrinh-KIM SON (21-30)'!AT21</f>
        <v>0</v>
      </c>
      <c r="J55" s="199">
        <f>'Ctrinh-KIM SON (21-30)'!AT28</f>
        <v>0</v>
      </c>
      <c r="K55" s="199">
        <f>'Ctrinh-KIM SON (21-30)'!AT35</f>
        <v>0</v>
      </c>
      <c r="L55" s="199">
        <f>'Ctrinh-KIM SON (21-30)'!AT42</f>
        <v>0</v>
      </c>
      <c r="M55" s="199">
        <f>'Ctrinh-KIM SON (21-30)'!AT49</f>
        <v>0</v>
      </c>
      <c r="N55" s="272">
        <f>'Ctrinh-KIM SON (21-30)'!AS63</f>
        <v>0</v>
      </c>
      <c r="O55" s="199">
        <f>'Ctrinh-KIM SON (21-30)'!AT63</f>
        <v>0</v>
      </c>
      <c r="P55" s="199">
        <f>'Ctrinh-KIM SON (21-30)'!AT70</f>
        <v>0</v>
      </c>
      <c r="Q55" s="199">
        <f>'Ctrinh-KIM SON (21-30)'!AT77</f>
        <v>0</v>
      </c>
      <c r="R55" s="252">
        <f>SUM(T55:AB55,AZ55:BE55,AT55:AX55)</f>
        <v>0</v>
      </c>
      <c r="S55" s="195"/>
      <c r="T55" s="199">
        <f>'Ctrinh-KIM SON (21-30)'!AT84</f>
        <v>0</v>
      </c>
      <c r="U55" s="199">
        <f>'Ctrinh-KIM SON (21-30)'!AT91</f>
        <v>0</v>
      </c>
      <c r="V55" s="199">
        <f>'Ctrinh-KIM SON (21-30)'!AT98</f>
        <v>0</v>
      </c>
      <c r="W55" s="199">
        <f>'Ctrinh-KIM SON (21-30)'!AT105</f>
        <v>0</v>
      </c>
      <c r="X55" s="199">
        <f>'Ctrinh-KIM SON (21-30)'!AT112</f>
        <v>0</v>
      </c>
      <c r="Y55" s="199">
        <f>'Ctrinh-KIM SON (21-30)'!AT120</f>
        <v>0</v>
      </c>
      <c r="Z55" s="199">
        <f>'Ctrinh-KIM SON (21-30)'!AT127</f>
        <v>0</v>
      </c>
      <c r="AA55" s="199">
        <f>'Ctrinh-KIM SON (21-30)'!AT134</f>
        <v>0</v>
      </c>
      <c r="AB55" s="316">
        <f t="shared" si="23"/>
        <v>0</v>
      </c>
      <c r="AC55" s="316"/>
      <c r="AD55" s="199">
        <f>'Ctrinh-KIM SON (21-30)'!AT142</f>
        <v>0</v>
      </c>
      <c r="AE55" s="199">
        <f>'Ctrinh-KIM SON (21-30)'!AT175</f>
        <v>0</v>
      </c>
      <c r="AF55" s="199">
        <f>'Ctrinh-KIM SON (21-30)'!AT194</f>
        <v>0</v>
      </c>
      <c r="AG55" s="199">
        <f>'Ctrinh-KIM SON (21-30)'!AT198</f>
        <v>0</v>
      </c>
      <c r="AH55" s="199">
        <f>'Ctrinh-KIM SON (21-30)'!AT202</f>
        <v>0</v>
      </c>
      <c r="AI55" s="199">
        <f>'Ctrinh-KIM SON (21-30)'!AT206</f>
        <v>0</v>
      </c>
      <c r="AJ55" s="199">
        <f>'Ctrinh-KIM SON (21-30)'!AT210</f>
        <v>0</v>
      </c>
      <c r="AK55" s="199">
        <f>'Ctrinh-KIM SON (21-30)'!AT215</f>
        <v>0</v>
      </c>
      <c r="AL55" s="199">
        <f>'Ctrinh-KIM SON (21-30)'!AT219</f>
        <v>0</v>
      </c>
      <c r="AM55" s="199">
        <f>'Ctrinh-KIM SON (21-30)'!AT226</f>
        <v>0</v>
      </c>
      <c r="AN55" s="199">
        <f>'Ctrinh-KIM SON (21-30)'!AT233</f>
        <v>0</v>
      </c>
      <c r="AO55" s="199">
        <f>'Ctrinh-KIM SON (21-30)'!AT240</f>
        <v>0</v>
      </c>
      <c r="AP55" s="199">
        <f>'Ctrinh-KIM SON (21-30)'!AT247</f>
        <v>0</v>
      </c>
      <c r="AQ55" s="199">
        <f>'Ctrinh-KIM SON (21-30)'!AT254</f>
        <v>0</v>
      </c>
      <c r="AR55" s="199">
        <f>'Ctrinh-KIM SON (21-30)'!AT258</f>
        <v>0</v>
      </c>
      <c r="AS55" s="199">
        <f>'Ctrinh-KIM SON (21-30)'!AT262</f>
        <v>0</v>
      </c>
      <c r="AT55" s="272">
        <f>'Ctrinh-KIM SON (21-30)'!AT266</f>
        <v>0</v>
      </c>
      <c r="AU55" s="199">
        <f>'Ctrinh-KIM SON (21-30)'!AT273</f>
        <v>0</v>
      </c>
      <c r="AV55" s="199">
        <f>'Ctrinh-KIM SON (21-30)'!AT281</f>
        <v>0</v>
      </c>
      <c r="AW55" s="199">
        <f>'Ctrinh-KIM SON (21-30)'!AT288</f>
        <v>0</v>
      </c>
      <c r="AX55" s="199">
        <f>'Ctrinh-KIM SON (21-30)'!AT295</f>
        <v>0</v>
      </c>
      <c r="AY55" s="207">
        <f>$D55-$BH55</f>
        <v>0</v>
      </c>
      <c r="AZ55" s="199">
        <f>'Ctrinh-KIM SON (21-30)'!AT309</f>
        <v>0</v>
      </c>
      <c r="BA55" s="199">
        <f>'Ctrinh-KIM SON (21-30)'!AT316</f>
        <v>0</v>
      </c>
      <c r="BB55" s="199">
        <f>'Ctrinh-KIM SON (21-30)'!AT323</f>
        <v>0</v>
      </c>
      <c r="BC55" s="199">
        <f>'Ctrinh-KIM SON (21-30)'!AT330</f>
        <v>0</v>
      </c>
      <c r="BD55" s="199">
        <f>'Ctrinh-KIM SON (21-30)'!AT337</f>
        <v>0</v>
      </c>
      <c r="BE55" s="199">
        <f>'Ctrinh-KIM SON (21-30)'!AT344</f>
        <v>0</v>
      </c>
      <c r="BF55" s="195">
        <f>'Ctrinh-KIM SON (21-30)'!AT351</f>
        <v>0</v>
      </c>
      <c r="BG55" s="199"/>
      <c r="BH55" s="199">
        <f t="shared" si="22"/>
        <v>0</v>
      </c>
      <c r="BI55" s="196">
        <f>$AY$64-BH55</f>
        <v>0</v>
      </c>
      <c r="BJ55" s="199">
        <f t="shared" si="20"/>
        <v>0</v>
      </c>
      <c r="BK55" s="204"/>
      <c r="BL55" s="211"/>
    </row>
    <row r="56" spans="1:64" s="210" customFormat="1" ht="15.75" customHeight="1">
      <c r="A56" s="374">
        <v>2.16</v>
      </c>
      <c r="B56" s="209" t="s">
        <v>105</v>
      </c>
      <c r="C56" s="208" t="s">
        <v>106</v>
      </c>
      <c r="D56" s="200"/>
      <c r="E56" s="252">
        <f t="shared" si="13"/>
        <v>0</v>
      </c>
      <c r="F56" s="199">
        <f t="shared" si="17"/>
        <v>0</v>
      </c>
      <c r="G56" s="199">
        <f>'Ctrinh-KIM SON (21-30)'!AU7</f>
        <v>0</v>
      </c>
      <c r="H56" s="199">
        <f>'Ctrinh-KIM SON (21-30)'!AU14</f>
        <v>0</v>
      </c>
      <c r="I56" s="199">
        <f>'Ctrinh-KIM SON (21-30)'!AU21</f>
        <v>0</v>
      </c>
      <c r="J56" s="199">
        <f>'Ctrinh-KIM SON (21-30)'!AU28</f>
        <v>0</v>
      </c>
      <c r="K56" s="199">
        <f>'Ctrinh-KIM SON (21-30)'!AU35</f>
        <v>0</v>
      </c>
      <c r="L56" s="199">
        <f>'Ctrinh-KIM SON (21-30)'!AU42</f>
        <v>0</v>
      </c>
      <c r="M56" s="199">
        <f>'Ctrinh-KIM SON (21-30)'!AU49</f>
        <v>0</v>
      </c>
      <c r="N56" s="272">
        <f>'Ctrinh-KIM SON (21-30)'!AT63</f>
        <v>0</v>
      </c>
      <c r="O56" s="199">
        <f>'Ctrinh-KIM SON (21-30)'!AU63</f>
        <v>0</v>
      </c>
      <c r="P56" s="199">
        <f>'Ctrinh-KIM SON (21-30)'!AU70</f>
        <v>0</v>
      </c>
      <c r="Q56" s="199">
        <f>'Ctrinh-KIM SON (21-30)'!AU77</f>
        <v>0</v>
      </c>
      <c r="R56" s="252">
        <f>SUM(T56:AB56,BA56:BE56,AT56:AY56)</f>
        <v>0</v>
      </c>
      <c r="S56" s="195"/>
      <c r="T56" s="199">
        <f>'Ctrinh-KIM SON (21-30)'!AU84</f>
        <v>0</v>
      </c>
      <c r="U56" s="199">
        <f>'Ctrinh-KIM SON (21-30)'!AU91</f>
        <v>0</v>
      </c>
      <c r="V56" s="199">
        <f>'Ctrinh-KIM SON (21-30)'!AU98</f>
        <v>0</v>
      </c>
      <c r="W56" s="199">
        <f>'Ctrinh-KIM SON (21-30)'!AU105</f>
        <v>0</v>
      </c>
      <c r="X56" s="199">
        <f>'Ctrinh-KIM SON (21-30)'!AU112</f>
        <v>0</v>
      </c>
      <c r="Y56" s="199">
        <f>'Ctrinh-KIM SON (21-30)'!AU120</f>
        <v>0</v>
      </c>
      <c r="Z56" s="199">
        <f>'Ctrinh-KIM SON (21-30)'!AU127</f>
        <v>0</v>
      </c>
      <c r="AA56" s="199">
        <f>'Ctrinh-KIM SON (21-30)'!AU134</f>
        <v>0</v>
      </c>
      <c r="AB56" s="316">
        <f t="shared" si="23"/>
        <v>0</v>
      </c>
      <c r="AC56" s="316"/>
      <c r="AD56" s="199">
        <f>'Ctrinh-KIM SON (21-30)'!AU142</f>
        <v>0</v>
      </c>
      <c r="AE56" s="199">
        <f>'Ctrinh-KIM SON (21-30)'!AU175</f>
        <v>0</v>
      </c>
      <c r="AF56" s="199">
        <f>'Ctrinh-KIM SON (21-30)'!AU194</f>
        <v>0</v>
      </c>
      <c r="AG56" s="199">
        <f>'Ctrinh-KIM SON (21-30)'!AU198</f>
        <v>0</v>
      </c>
      <c r="AH56" s="199">
        <f>'Ctrinh-KIM SON (21-30)'!AU202</f>
        <v>0</v>
      </c>
      <c r="AI56" s="199">
        <f>'Ctrinh-KIM SON (21-30)'!AU206</f>
        <v>0</v>
      </c>
      <c r="AJ56" s="199">
        <f>'Ctrinh-KIM SON (21-30)'!AU210</f>
        <v>0</v>
      </c>
      <c r="AK56" s="199">
        <f>'Ctrinh-KIM SON (21-30)'!AU215</f>
        <v>0</v>
      </c>
      <c r="AL56" s="199">
        <f>'Ctrinh-KIM SON (21-30)'!AU219</f>
        <v>0</v>
      </c>
      <c r="AM56" s="199">
        <f>'Ctrinh-KIM SON (21-30)'!AU226</f>
        <v>0</v>
      </c>
      <c r="AN56" s="199">
        <f>'Ctrinh-KIM SON (21-30)'!AU233</f>
        <v>0</v>
      </c>
      <c r="AO56" s="199">
        <f>'Ctrinh-KIM SON (21-30)'!AU240</f>
        <v>0</v>
      </c>
      <c r="AP56" s="199">
        <f>'Ctrinh-KIM SON (21-30)'!AU247</f>
        <v>0</v>
      </c>
      <c r="AQ56" s="199">
        <f>'Ctrinh-KIM SON (21-30)'!AU254</f>
        <v>0</v>
      </c>
      <c r="AR56" s="199">
        <f>'Ctrinh-KIM SON (21-30)'!AU258</f>
        <v>0</v>
      </c>
      <c r="AS56" s="199">
        <f>'Ctrinh-KIM SON (21-30)'!AU262</f>
        <v>0</v>
      </c>
      <c r="AT56" s="272">
        <f>'Ctrinh-KIM SON (21-30)'!AU266</f>
        <v>0</v>
      </c>
      <c r="AU56" s="199">
        <f>'Ctrinh-KIM SON (21-30)'!AU273</f>
        <v>0</v>
      </c>
      <c r="AV56" s="199">
        <f>'Ctrinh-KIM SON (21-30)'!AU281</f>
        <v>0</v>
      </c>
      <c r="AW56" s="199">
        <f>'Ctrinh-KIM SON (21-30)'!AU288</f>
        <v>0</v>
      </c>
      <c r="AX56" s="199">
        <f>'Ctrinh-KIM SON (21-30)'!AU295</f>
        <v>0</v>
      </c>
      <c r="AY56" s="199">
        <f>'Ctrinh-KIM SON (21-30)'!AU302</f>
        <v>0</v>
      </c>
      <c r="AZ56" s="207">
        <f>$D56-$BH56</f>
        <v>0</v>
      </c>
      <c r="BA56" s="199">
        <f>'Ctrinh-KIM SON (21-30)'!AU316</f>
        <v>0</v>
      </c>
      <c r="BB56" s="199">
        <f>'Ctrinh-KIM SON (21-30)'!AU323</f>
        <v>0</v>
      </c>
      <c r="BC56" s="199">
        <f>'Ctrinh-KIM SON (21-30)'!AU330</f>
        <v>0</v>
      </c>
      <c r="BD56" s="199">
        <f>'Ctrinh-KIM SON (21-30)'!AU337</f>
        <v>0</v>
      </c>
      <c r="BE56" s="199">
        <f>'Ctrinh-KIM SON (21-30)'!AU344</f>
        <v>0</v>
      </c>
      <c r="BF56" s="195">
        <f>'Ctrinh-KIM SON (21-30)'!AU351</f>
        <v>0</v>
      </c>
      <c r="BG56" s="199"/>
      <c r="BH56" s="199">
        <f t="shared" si="22"/>
        <v>0</v>
      </c>
      <c r="BI56" s="196">
        <f>$AZ$64-BH56</f>
        <v>0</v>
      </c>
      <c r="BJ56" s="199">
        <f t="shared" si="20"/>
        <v>0</v>
      </c>
      <c r="BK56" s="204"/>
      <c r="BL56" s="211"/>
    </row>
    <row r="57" spans="1:64" s="210" customFormat="1" ht="15.75" customHeight="1">
      <c r="A57" s="374">
        <v>2.17</v>
      </c>
      <c r="B57" s="209" t="s">
        <v>108</v>
      </c>
      <c r="C57" s="208" t="s">
        <v>109</v>
      </c>
      <c r="D57" s="200"/>
      <c r="E57" s="252">
        <f t="shared" si="13"/>
        <v>0</v>
      </c>
      <c r="F57" s="199">
        <f t="shared" si="17"/>
        <v>0</v>
      </c>
      <c r="G57" s="199">
        <f>'Ctrinh-KIM SON (21-30)'!AV7</f>
        <v>0</v>
      </c>
      <c r="H57" s="199">
        <f>'Ctrinh-KIM SON (21-30)'!AV14</f>
        <v>0</v>
      </c>
      <c r="I57" s="199">
        <f>'Ctrinh-KIM SON (21-30)'!AV21</f>
        <v>0</v>
      </c>
      <c r="J57" s="199">
        <f>'Ctrinh-KIM SON (21-30)'!AV28</f>
        <v>0</v>
      </c>
      <c r="K57" s="199">
        <f>'Ctrinh-KIM SON (21-30)'!AV35</f>
        <v>0</v>
      </c>
      <c r="L57" s="199">
        <f>'Ctrinh-KIM SON (21-30)'!AV42</f>
        <v>0</v>
      </c>
      <c r="M57" s="199">
        <f>'Ctrinh-KIM SON (21-30)'!AV49</f>
        <v>0</v>
      </c>
      <c r="N57" s="272">
        <f>'Ctrinh-KIM SON (21-30)'!AU63</f>
        <v>0</v>
      </c>
      <c r="O57" s="199">
        <f>'Ctrinh-KIM SON (21-30)'!AV63</f>
        <v>0</v>
      </c>
      <c r="P57" s="199">
        <f>'Ctrinh-KIM SON (21-30)'!AV70</f>
        <v>0</v>
      </c>
      <c r="Q57" s="199">
        <f>'Ctrinh-KIM SON (21-30)'!AV77</f>
        <v>0</v>
      </c>
      <c r="R57" s="252">
        <f>SUM(T57:AB57,BB57:BE57,AT57:AZ57)</f>
        <v>0</v>
      </c>
      <c r="S57" s="195"/>
      <c r="T57" s="199">
        <f>'Ctrinh-KIM SON (21-30)'!AV84</f>
        <v>0</v>
      </c>
      <c r="U57" s="199">
        <f>'Ctrinh-KIM SON (21-30)'!AV91</f>
        <v>0</v>
      </c>
      <c r="V57" s="199">
        <f>'Ctrinh-KIM SON (21-30)'!AV98</f>
        <v>0</v>
      </c>
      <c r="W57" s="199">
        <f>'Ctrinh-KIM SON (21-30)'!AV105</f>
        <v>0</v>
      </c>
      <c r="X57" s="199">
        <f>'Ctrinh-KIM SON (21-30)'!AV112</f>
        <v>0</v>
      </c>
      <c r="Y57" s="199">
        <f>'Ctrinh-KIM SON (21-30)'!AV120</f>
        <v>0</v>
      </c>
      <c r="Z57" s="199">
        <f>'Ctrinh-KIM SON (21-30)'!AV127</f>
        <v>0</v>
      </c>
      <c r="AA57" s="199">
        <f>'Ctrinh-KIM SON (21-30)'!AV134</f>
        <v>0</v>
      </c>
      <c r="AB57" s="316">
        <f t="shared" si="23"/>
        <v>0</v>
      </c>
      <c r="AC57" s="316"/>
      <c r="AD57" s="199">
        <f>'Ctrinh-KIM SON (21-30)'!AV142</f>
        <v>0</v>
      </c>
      <c r="AE57" s="199">
        <f>'Ctrinh-KIM SON (21-30)'!AV175</f>
        <v>0</v>
      </c>
      <c r="AF57" s="199">
        <f>'Ctrinh-KIM SON (21-30)'!AV194</f>
        <v>0</v>
      </c>
      <c r="AG57" s="199">
        <f>'Ctrinh-KIM SON (21-30)'!AV198</f>
        <v>0</v>
      </c>
      <c r="AH57" s="199">
        <f>'Ctrinh-KIM SON (21-30)'!AV202</f>
        <v>0</v>
      </c>
      <c r="AI57" s="199">
        <f>'Ctrinh-KIM SON (21-30)'!AV206</f>
        <v>0</v>
      </c>
      <c r="AJ57" s="199">
        <f>'Ctrinh-KIM SON (21-30)'!AV210</f>
        <v>0</v>
      </c>
      <c r="AK57" s="199">
        <f>'Ctrinh-KIM SON (21-30)'!AV215</f>
        <v>0</v>
      </c>
      <c r="AL57" s="199">
        <f>'Ctrinh-KIM SON (21-30)'!AV219</f>
        <v>0</v>
      </c>
      <c r="AM57" s="199">
        <f>'Ctrinh-KIM SON (21-30)'!AV226</f>
        <v>0</v>
      </c>
      <c r="AN57" s="199">
        <f>'Ctrinh-KIM SON (21-30)'!AV233</f>
        <v>0</v>
      </c>
      <c r="AO57" s="199">
        <f>'Ctrinh-KIM SON (21-30)'!AV240</f>
        <v>0</v>
      </c>
      <c r="AP57" s="199">
        <f>'Ctrinh-KIM SON (21-30)'!AV247</f>
        <v>0</v>
      </c>
      <c r="AQ57" s="199">
        <f>'Ctrinh-KIM SON (21-30)'!AV254</f>
        <v>0</v>
      </c>
      <c r="AR57" s="199">
        <f>'Ctrinh-KIM SON (21-30)'!AV258</f>
        <v>0</v>
      </c>
      <c r="AS57" s="199">
        <f>'Ctrinh-KIM SON (21-30)'!AV262</f>
        <v>0</v>
      </c>
      <c r="AT57" s="272">
        <f>'Ctrinh-KIM SON (21-30)'!AV266</f>
        <v>0</v>
      </c>
      <c r="AU57" s="199">
        <f>'Ctrinh-KIM SON (21-30)'!AV273</f>
        <v>0</v>
      </c>
      <c r="AV57" s="199">
        <f>'Ctrinh-KIM SON (21-30)'!AV281</f>
        <v>0</v>
      </c>
      <c r="AW57" s="199">
        <f>'Ctrinh-KIM SON (21-30)'!AV288</f>
        <v>0</v>
      </c>
      <c r="AX57" s="199">
        <f>'Ctrinh-KIM SON (21-30)'!AV295</f>
        <v>0</v>
      </c>
      <c r="AY57" s="199">
        <f>'Ctrinh-KIM SON (21-30)'!AV302</f>
        <v>0</v>
      </c>
      <c r="AZ57" s="199">
        <f>'Ctrinh-KIM SON (21-30)'!AV309</f>
        <v>0</v>
      </c>
      <c r="BA57" s="207">
        <f>$D57-$BH57</f>
        <v>0</v>
      </c>
      <c r="BB57" s="199">
        <f>'Ctrinh-KIM SON (21-30)'!AV323</f>
        <v>0</v>
      </c>
      <c r="BC57" s="199">
        <f>'Ctrinh-KIM SON (21-30)'!AV330</f>
        <v>0</v>
      </c>
      <c r="BD57" s="199">
        <f>'Ctrinh-KIM SON (21-30)'!AV337</f>
        <v>0</v>
      </c>
      <c r="BE57" s="199">
        <f>'Ctrinh-KIM SON (21-30)'!AV344</f>
        <v>0</v>
      </c>
      <c r="BF57" s="195">
        <f>'Ctrinh-KIM SON (21-30)'!AV351</f>
        <v>0</v>
      </c>
      <c r="BG57" s="199"/>
      <c r="BH57" s="199">
        <f t="shared" si="22"/>
        <v>0</v>
      </c>
      <c r="BI57" s="196">
        <f>$BA$64-BH57</f>
        <v>0</v>
      </c>
      <c r="BJ57" s="199">
        <f t="shared" si="20"/>
        <v>0</v>
      </c>
      <c r="BK57" s="204"/>
      <c r="BL57" s="211"/>
    </row>
    <row r="58" spans="1:64" ht="15.75" customHeight="1">
      <c r="A58" s="374">
        <v>2.1800000000000002</v>
      </c>
      <c r="B58" s="209" t="s">
        <v>377</v>
      </c>
      <c r="C58" s="208" t="s">
        <v>121</v>
      </c>
      <c r="D58" s="200"/>
      <c r="E58" s="252">
        <f t="shared" si="13"/>
        <v>0</v>
      </c>
      <c r="F58" s="199">
        <f t="shared" si="17"/>
        <v>0</v>
      </c>
      <c r="G58" s="199">
        <f>'Ctrinh-KIM SON (21-30)'!AW7</f>
        <v>0</v>
      </c>
      <c r="H58" s="199">
        <f>'Ctrinh-KIM SON (21-30)'!AW14</f>
        <v>0</v>
      </c>
      <c r="I58" s="199">
        <f>'Ctrinh-KIM SON (21-30)'!AW21</f>
        <v>0</v>
      </c>
      <c r="J58" s="199">
        <f>'Ctrinh-KIM SON (21-30)'!AW28</f>
        <v>0</v>
      </c>
      <c r="K58" s="199">
        <f>'Ctrinh-KIM SON (21-30)'!AW35</f>
        <v>0</v>
      </c>
      <c r="L58" s="199">
        <f>'Ctrinh-KIM SON (21-30)'!AW42</f>
        <v>0</v>
      </c>
      <c r="M58" s="199">
        <f>'Ctrinh-KIM SON (21-30)'!AW49</f>
        <v>0</v>
      </c>
      <c r="N58" s="272">
        <f>'Ctrinh-KIM SON (21-30)'!AQ63</f>
        <v>0</v>
      </c>
      <c r="O58" s="199">
        <f>'Ctrinh-KIM SON (21-30)'!AW63</f>
        <v>0</v>
      </c>
      <c r="P58" s="199">
        <f>'Ctrinh-KIM SON (21-30)'!AW70</f>
        <v>0</v>
      </c>
      <c r="Q58" s="199">
        <f>'Ctrinh-KIM SON (21-30)'!AW77</f>
        <v>0</v>
      </c>
      <c r="R58" s="252">
        <f>SUM(T58:AB58,BC58:BE58,AT58:BA58)</f>
        <v>0</v>
      </c>
      <c r="S58" s="195"/>
      <c r="T58" s="199">
        <f>'Ctrinh-KIM SON (21-30)'!AW84</f>
        <v>0</v>
      </c>
      <c r="U58" s="199">
        <f>'Ctrinh-KIM SON (21-30)'!AW91</f>
        <v>0</v>
      </c>
      <c r="V58" s="199">
        <f>'Ctrinh-KIM SON (21-30)'!AW98</f>
        <v>0</v>
      </c>
      <c r="W58" s="199">
        <f>'Ctrinh-KIM SON (21-30)'!AW105</f>
        <v>0</v>
      </c>
      <c r="X58" s="199">
        <f>'Ctrinh-KIM SON (21-30)'!AW112</f>
        <v>0</v>
      </c>
      <c r="Y58" s="199">
        <f>'Ctrinh-KIM SON (21-30)'!AW120</f>
        <v>0</v>
      </c>
      <c r="Z58" s="199">
        <f>'Ctrinh-KIM SON (21-30)'!AW127</f>
        <v>0</v>
      </c>
      <c r="AA58" s="199">
        <f>'Ctrinh-KIM SON (21-30)'!AW134</f>
        <v>0</v>
      </c>
      <c r="AB58" s="316">
        <f t="shared" si="23"/>
        <v>0</v>
      </c>
      <c r="AC58" s="316"/>
      <c r="AD58" s="199">
        <f>'Ctrinh-KIM SON (21-30)'!AW142</f>
        <v>0</v>
      </c>
      <c r="AE58" s="199">
        <f>'Ctrinh-KIM SON (21-30)'!AW175</f>
        <v>0</v>
      </c>
      <c r="AF58" s="199">
        <f>'Ctrinh-KIM SON (21-30)'!AW194</f>
        <v>0</v>
      </c>
      <c r="AG58" s="199">
        <f>'Ctrinh-KIM SON (21-30)'!AW198</f>
        <v>0</v>
      </c>
      <c r="AH58" s="199">
        <f>'Ctrinh-KIM SON (21-30)'!AW202</f>
        <v>0</v>
      </c>
      <c r="AI58" s="199">
        <f>'Ctrinh-KIM SON (21-30)'!AW206</f>
        <v>0</v>
      </c>
      <c r="AJ58" s="199">
        <f>'Ctrinh-KIM SON (21-30)'!AW210</f>
        <v>0</v>
      </c>
      <c r="AK58" s="199">
        <f>'Ctrinh-KIM SON (21-30)'!AW215</f>
        <v>0</v>
      </c>
      <c r="AL58" s="199">
        <f>'Ctrinh-KIM SON (21-30)'!AW219</f>
        <v>0</v>
      </c>
      <c r="AM58" s="199">
        <f>'Ctrinh-KIM SON (21-30)'!AW226</f>
        <v>0</v>
      </c>
      <c r="AN58" s="199">
        <f>'Ctrinh-KIM SON (21-30)'!AW233</f>
        <v>0</v>
      </c>
      <c r="AO58" s="199">
        <f>'Ctrinh-KIM SON (21-30)'!AW240</f>
        <v>0</v>
      </c>
      <c r="AP58" s="199">
        <f>'Ctrinh-KIM SON (21-30)'!AW247</f>
        <v>0</v>
      </c>
      <c r="AQ58" s="199">
        <f>'Ctrinh-KIM SON (21-30)'!AW254</f>
        <v>0</v>
      </c>
      <c r="AR58" s="199">
        <f>'Ctrinh-KIM SON (21-30)'!AW258</f>
        <v>0</v>
      </c>
      <c r="AS58" s="199">
        <f>'Ctrinh-KIM SON (21-30)'!AW262</f>
        <v>0</v>
      </c>
      <c r="AT58" s="272">
        <f>'Ctrinh-KIM SON (21-30)'!AW266</f>
        <v>0</v>
      </c>
      <c r="AU58" s="199">
        <f>'Ctrinh-KIM SON (21-30)'!AW273</f>
        <v>0</v>
      </c>
      <c r="AV58" s="199">
        <f>'Ctrinh-KIM SON (21-30)'!AW281</f>
        <v>0</v>
      </c>
      <c r="AW58" s="199">
        <f>'Ctrinh-KIM SON (21-30)'!AW288</f>
        <v>0</v>
      </c>
      <c r="AX58" s="199">
        <f>'Ctrinh-KIM SON (21-30)'!AW295</f>
        <v>0</v>
      </c>
      <c r="AY58" s="199">
        <f>'Ctrinh-KIM SON (21-30)'!AW302</f>
        <v>0</v>
      </c>
      <c r="AZ58" s="199">
        <f>'Ctrinh-KIM SON (21-30)'!AW309</f>
        <v>0</v>
      </c>
      <c r="BA58" s="199">
        <f>'Ctrinh-KIM SON (21-30)'!AW316</f>
        <v>0</v>
      </c>
      <c r="BB58" s="207">
        <f>$D58-$BH58</f>
        <v>0</v>
      </c>
      <c r="BC58" s="199">
        <f>'Ctrinh-KIM SON (21-30)'!AW330</f>
        <v>0</v>
      </c>
      <c r="BD58" s="199">
        <f>'Ctrinh-KIM SON (21-30)'!AW337</f>
        <v>0</v>
      </c>
      <c r="BE58" s="199">
        <f>'Ctrinh-KIM SON (21-30)'!AW344</f>
        <v>0</v>
      </c>
      <c r="BF58" s="195">
        <f>'Ctrinh-KIM SON (21-30)'!AW351</f>
        <v>0</v>
      </c>
      <c r="BG58" s="199"/>
      <c r="BH58" s="199">
        <f t="shared" si="22"/>
        <v>0</v>
      </c>
      <c r="BI58" s="196">
        <f>$BB$64-BH58</f>
        <v>0</v>
      </c>
      <c r="BJ58" s="199">
        <f t="shared" si="20"/>
        <v>0</v>
      </c>
      <c r="BK58" s="204"/>
    </row>
    <row r="59" spans="1:64" ht="15.75" customHeight="1">
      <c r="A59" s="374">
        <v>2.19</v>
      </c>
      <c r="B59" s="209" t="s">
        <v>139</v>
      </c>
      <c r="C59" s="208" t="s">
        <v>123</v>
      </c>
      <c r="D59" s="495"/>
      <c r="E59" s="252">
        <f t="shared" si="13"/>
        <v>0</v>
      </c>
      <c r="F59" s="199">
        <f t="shared" si="17"/>
        <v>0</v>
      </c>
      <c r="G59" s="199">
        <f>'Ctrinh-KIM SON (21-30)'!AX7</f>
        <v>0</v>
      </c>
      <c r="H59" s="199">
        <f>'Ctrinh-KIM SON (21-30)'!AX14</f>
        <v>0</v>
      </c>
      <c r="I59" s="199">
        <f>'Ctrinh-KIM SON (21-30)'!AX21</f>
        <v>0</v>
      </c>
      <c r="J59" s="199">
        <f>'Ctrinh-KIM SON (21-30)'!AX28</f>
        <v>0</v>
      </c>
      <c r="K59" s="199">
        <f>'Ctrinh-KIM SON (21-30)'!AX35</f>
        <v>0</v>
      </c>
      <c r="L59" s="199">
        <f>'Ctrinh-KIM SON (21-30)'!AX42</f>
        <v>0</v>
      </c>
      <c r="M59" s="199">
        <f>'Ctrinh-KIM SON (21-30)'!AX49</f>
        <v>0</v>
      </c>
      <c r="N59" s="272">
        <f>'Ctrinh-KIM SON (21-30)'!AW63</f>
        <v>0</v>
      </c>
      <c r="O59" s="199">
        <f>'Ctrinh-KIM SON (21-30)'!AX63</f>
        <v>0</v>
      </c>
      <c r="P59" s="199">
        <f>'Ctrinh-KIM SON (21-30)'!AX70</f>
        <v>0</v>
      </c>
      <c r="Q59" s="199">
        <f>'Ctrinh-KIM SON (21-30)'!AX77</f>
        <v>0</v>
      </c>
      <c r="R59" s="252">
        <f>SUM(T59:AB59,BD59:BE59,AT59:BB59)</f>
        <v>0</v>
      </c>
      <c r="S59" s="195"/>
      <c r="T59" s="199">
        <f>'Ctrinh-KIM SON (21-30)'!AX84</f>
        <v>0</v>
      </c>
      <c r="U59" s="199">
        <f>'Ctrinh-KIM SON (21-30)'!AX91</f>
        <v>0</v>
      </c>
      <c r="V59" s="199">
        <f>'Ctrinh-KIM SON (21-30)'!AX98</f>
        <v>0</v>
      </c>
      <c r="W59" s="199">
        <f>'Ctrinh-KIM SON (21-30)'!AX105</f>
        <v>0</v>
      </c>
      <c r="X59" s="199">
        <f>'Ctrinh-KIM SON (21-30)'!AX112</f>
        <v>0</v>
      </c>
      <c r="Y59" s="199">
        <f>'Ctrinh-KIM SON (21-30)'!AX120</f>
        <v>0</v>
      </c>
      <c r="Z59" s="199">
        <f>'Ctrinh-KIM SON (21-30)'!AX127</f>
        <v>0</v>
      </c>
      <c r="AA59" s="199">
        <f>'Ctrinh-KIM SON (21-30)'!AX134</f>
        <v>0</v>
      </c>
      <c r="AB59" s="316">
        <f t="shared" si="23"/>
        <v>0</v>
      </c>
      <c r="AC59" s="316"/>
      <c r="AD59" s="199">
        <f>'Ctrinh-KIM SON (21-30)'!AX142</f>
        <v>0</v>
      </c>
      <c r="AE59" s="199">
        <f>'Ctrinh-KIM SON (21-30)'!AX175</f>
        <v>0</v>
      </c>
      <c r="AF59" s="199">
        <f>'Ctrinh-KIM SON (21-30)'!AX194</f>
        <v>0</v>
      </c>
      <c r="AG59" s="199">
        <f>'Ctrinh-KIM SON (21-30)'!AX198</f>
        <v>0</v>
      </c>
      <c r="AH59" s="199">
        <f>'Ctrinh-KIM SON (21-30)'!AX202</f>
        <v>0</v>
      </c>
      <c r="AI59" s="199">
        <f>'Ctrinh-KIM SON (21-30)'!AX206</f>
        <v>0</v>
      </c>
      <c r="AJ59" s="199">
        <f>'Ctrinh-KIM SON (21-30)'!AX210</f>
        <v>0</v>
      </c>
      <c r="AK59" s="199">
        <f>'Ctrinh-KIM SON (21-30)'!AX215</f>
        <v>0</v>
      </c>
      <c r="AL59" s="199">
        <f>'Ctrinh-KIM SON (21-30)'!AX219</f>
        <v>0</v>
      </c>
      <c r="AM59" s="199">
        <f>'Ctrinh-KIM SON (21-30)'!AX226</f>
        <v>0</v>
      </c>
      <c r="AN59" s="199">
        <f>'Ctrinh-KIM SON (21-30)'!AX233</f>
        <v>0</v>
      </c>
      <c r="AO59" s="199">
        <f>'Ctrinh-KIM SON (21-30)'!AX240</f>
        <v>0</v>
      </c>
      <c r="AP59" s="199">
        <f>'Ctrinh-KIM SON (21-30)'!AX247</f>
        <v>0</v>
      </c>
      <c r="AQ59" s="199">
        <f>'Ctrinh-KIM SON (21-30)'!AX254</f>
        <v>0</v>
      </c>
      <c r="AR59" s="199">
        <f>'Ctrinh-KIM SON (21-30)'!AX258</f>
        <v>0</v>
      </c>
      <c r="AS59" s="199">
        <f>'Ctrinh-KIM SON (21-30)'!AX262</f>
        <v>0</v>
      </c>
      <c r="AT59" s="272">
        <f>'Ctrinh-KIM SON (21-30)'!AX266</f>
        <v>0</v>
      </c>
      <c r="AU59" s="199">
        <f>'Ctrinh-KIM SON (21-30)'!AX273</f>
        <v>0</v>
      </c>
      <c r="AV59" s="199">
        <f>'Ctrinh-KIM SON (21-30)'!AX281</f>
        <v>0</v>
      </c>
      <c r="AW59" s="199">
        <f>'Ctrinh-KIM SON (21-30)'!AX288</f>
        <v>0</v>
      </c>
      <c r="AX59" s="199">
        <f>'Ctrinh-KIM SON (21-30)'!AX295</f>
        <v>0</v>
      </c>
      <c r="AY59" s="199">
        <f>'Ctrinh-KIM SON (21-30)'!AX302</f>
        <v>0</v>
      </c>
      <c r="AZ59" s="199">
        <f>'Ctrinh-KIM SON (21-30)'!AX309</f>
        <v>0</v>
      </c>
      <c r="BA59" s="199">
        <f>'Ctrinh-KIM SON (21-30)'!AX316</f>
        <v>0</v>
      </c>
      <c r="BB59" s="199">
        <f>'Ctrinh-KIM SON (21-30)'!AX323</f>
        <v>0</v>
      </c>
      <c r="BC59" s="207">
        <f>$D59-$BH59</f>
        <v>0</v>
      </c>
      <c r="BD59" s="199">
        <f>'Ctrinh-KIM SON (21-30)'!AX337</f>
        <v>0</v>
      </c>
      <c r="BE59" s="199">
        <f>'Ctrinh-KIM SON (21-30)'!AX344</f>
        <v>0</v>
      </c>
      <c r="BF59" s="195">
        <f>'Ctrinh-KIM SON (21-30)'!AX351</f>
        <v>0</v>
      </c>
      <c r="BG59" s="199"/>
      <c r="BH59" s="199">
        <f>SUM(BF59,BG59,R59,E59)</f>
        <v>0</v>
      </c>
      <c r="BI59" s="196">
        <f>$BC$64-BH59</f>
        <v>0</v>
      </c>
      <c r="BJ59" s="199">
        <f t="shared" si="20"/>
        <v>0</v>
      </c>
      <c r="BK59" s="204"/>
    </row>
    <row r="60" spans="1:64" s="203" customFormat="1" ht="15.75" customHeight="1">
      <c r="A60" s="374">
        <v>2.2000000000000002</v>
      </c>
      <c r="B60" s="209" t="s">
        <v>125</v>
      </c>
      <c r="C60" s="208" t="s">
        <v>126</v>
      </c>
      <c r="D60" s="200"/>
      <c r="E60" s="252">
        <f t="shared" si="13"/>
        <v>0</v>
      </c>
      <c r="F60" s="199">
        <f t="shared" si="17"/>
        <v>0</v>
      </c>
      <c r="G60" s="199">
        <f>'Ctrinh-KIM SON (21-30)'!AY7</f>
        <v>0</v>
      </c>
      <c r="H60" s="199">
        <f>'Ctrinh-KIM SON (21-30)'!AY14</f>
        <v>0</v>
      </c>
      <c r="I60" s="199">
        <f>'Ctrinh-KIM SON (21-30)'!AY21</f>
        <v>0</v>
      </c>
      <c r="J60" s="199">
        <f>'Ctrinh-KIM SON (21-30)'!AY28</f>
        <v>0</v>
      </c>
      <c r="K60" s="199">
        <f>'Ctrinh-KIM SON (21-30)'!AY35</f>
        <v>0</v>
      </c>
      <c r="L60" s="199">
        <f>'Ctrinh-KIM SON (21-30)'!AY42</f>
        <v>0</v>
      </c>
      <c r="M60" s="199">
        <f>'Ctrinh-KIM SON (21-30)'!AY49</f>
        <v>0</v>
      </c>
      <c r="N60" s="272">
        <f>'Ctrinh-KIM SON (21-30)'!AX63</f>
        <v>0</v>
      </c>
      <c r="O60" s="199">
        <f>'Ctrinh-KIM SON (21-30)'!AY63</f>
        <v>0</v>
      </c>
      <c r="P60" s="199">
        <f>'Ctrinh-KIM SON (21-30)'!AY70</f>
        <v>0</v>
      </c>
      <c r="Q60" s="199">
        <f>'Ctrinh-KIM SON (21-30)'!AY77</f>
        <v>0</v>
      </c>
      <c r="R60" s="252">
        <f>SUM(T60:AB60,BE60,AT60:BC60)</f>
        <v>0</v>
      </c>
      <c r="S60" s="195"/>
      <c r="T60" s="199">
        <f>'Ctrinh-KIM SON (21-30)'!AY84</f>
        <v>0</v>
      </c>
      <c r="U60" s="199">
        <f>'Ctrinh-KIM SON (21-30)'!AY91</f>
        <v>0</v>
      </c>
      <c r="V60" s="199">
        <f>'Ctrinh-KIM SON (21-30)'!AY98</f>
        <v>0</v>
      </c>
      <c r="W60" s="199">
        <f>'Ctrinh-KIM SON (21-30)'!AY105</f>
        <v>0</v>
      </c>
      <c r="X60" s="199">
        <f>'Ctrinh-KIM SON (21-30)'!AY112</f>
        <v>0</v>
      </c>
      <c r="Y60" s="199">
        <f>'Ctrinh-KIM SON (21-30)'!AY120</f>
        <v>0</v>
      </c>
      <c r="Z60" s="199">
        <f>'Ctrinh-KIM SON (21-30)'!AY127</f>
        <v>0</v>
      </c>
      <c r="AA60" s="199">
        <f>'Ctrinh-KIM SON (21-30)'!AY134</f>
        <v>0</v>
      </c>
      <c r="AB60" s="316">
        <f t="shared" si="23"/>
        <v>0</v>
      </c>
      <c r="AC60" s="316"/>
      <c r="AD60" s="199">
        <f>'Ctrinh-KIM SON (21-30)'!AY142</f>
        <v>0</v>
      </c>
      <c r="AE60" s="199">
        <f>'Ctrinh-KIM SON (21-30)'!AY175</f>
        <v>0</v>
      </c>
      <c r="AF60" s="199">
        <f>'Ctrinh-KIM SON (21-30)'!AY194</f>
        <v>0</v>
      </c>
      <c r="AG60" s="199">
        <f>'Ctrinh-KIM SON (21-30)'!AY198</f>
        <v>0</v>
      </c>
      <c r="AH60" s="199">
        <f>'Ctrinh-KIM SON (21-30)'!AY202</f>
        <v>0</v>
      </c>
      <c r="AI60" s="199">
        <f>'Ctrinh-KIM SON (21-30)'!AY206</f>
        <v>0</v>
      </c>
      <c r="AJ60" s="199">
        <f>'Ctrinh-KIM SON (21-30)'!AY210</f>
        <v>0</v>
      </c>
      <c r="AK60" s="199">
        <f>'Ctrinh-KIM SON (21-30)'!AY215</f>
        <v>0</v>
      </c>
      <c r="AL60" s="199">
        <f>'Ctrinh-KIM SON (21-30)'!AY219</f>
        <v>0</v>
      </c>
      <c r="AM60" s="199">
        <f>'Ctrinh-KIM SON (21-30)'!AY226</f>
        <v>0</v>
      </c>
      <c r="AN60" s="199">
        <f>'Ctrinh-KIM SON (21-30)'!AY233</f>
        <v>0</v>
      </c>
      <c r="AO60" s="199">
        <f>'Ctrinh-KIM SON (21-30)'!AY240</f>
        <v>0</v>
      </c>
      <c r="AP60" s="199">
        <f>'Ctrinh-KIM SON (21-30)'!AY247</f>
        <v>0</v>
      </c>
      <c r="AQ60" s="199">
        <f>'Ctrinh-KIM SON (21-30)'!AY254</f>
        <v>0</v>
      </c>
      <c r="AR60" s="199">
        <f>'Ctrinh-KIM SON (21-30)'!AY258</f>
        <v>0</v>
      </c>
      <c r="AS60" s="199">
        <f>'Ctrinh-KIM SON (21-30)'!AY262</f>
        <v>0</v>
      </c>
      <c r="AT60" s="272">
        <f>'Ctrinh-KIM SON (21-30)'!AY266</f>
        <v>0</v>
      </c>
      <c r="AU60" s="199">
        <f>'Ctrinh-KIM SON (21-30)'!AY273</f>
        <v>0</v>
      </c>
      <c r="AV60" s="199">
        <f>'Ctrinh-KIM SON (21-30)'!AY281</f>
        <v>0</v>
      </c>
      <c r="AW60" s="199">
        <f>'Ctrinh-KIM SON (21-30)'!AY288</f>
        <v>0</v>
      </c>
      <c r="AX60" s="199">
        <f>'Ctrinh-KIM SON (21-30)'!AY295</f>
        <v>0</v>
      </c>
      <c r="AY60" s="199">
        <f>'Ctrinh-KIM SON (21-30)'!AY302</f>
        <v>0</v>
      </c>
      <c r="AZ60" s="199">
        <f>'Ctrinh-KIM SON (21-30)'!AY309</f>
        <v>0</v>
      </c>
      <c r="BA60" s="199">
        <f>'Ctrinh-KIM SON (21-30)'!AY316</f>
        <v>0</v>
      </c>
      <c r="BB60" s="199">
        <f>'Ctrinh-KIM SON (21-30)'!AY323</f>
        <v>0</v>
      </c>
      <c r="BC60" s="199">
        <f>'Ctrinh-KIM SON (21-30)'!AY330</f>
        <v>0</v>
      </c>
      <c r="BD60" s="207">
        <f>$D60-$BH60</f>
        <v>0</v>
      </c>
      <c r="BE60" s="199">
        <f>'Ctrinh-KIM SON (21-30)'!AY344</f>
        <v>0</v>
      </c>
      <c r="BF60" s="195">
        <f>'Ctrinh-KIM SON (21-30)'!AY351</f>
        <v>0</v>
      </c>
      <c r="BG60" s="199"/>
      <c r="BH60" s="199">
        <f t="shared" si="22"/>
        <v>0</v>
      </c>
      <c r="BI60" s="196">
        <f>$BD$64-BH60</f>
        <v>0</v>
      </c>
      <c r="BJ60" s="199">
        <f t="shared" si="20"/>
        <v>0</v>
      </c>
      <c r="BK60" s="204"/>
    </row>
    <row r="61" spans="1:64" s="203" customFormat="1" ht="15.75" customHeight="1">
      <c r="A61" s="374">
        <v>2.21</v>
      </c>
      <c r="B61" s="209" t="s">
        <v>128</v>
      </c>
      <c r="C61" s="208" t="s">
        <v>129</v>
      </c>
      <c r="D61" s="200"/>
      <c r="E61" s="252">
        <f t="shared" si="13"/>
        <v>0</v>
      </c>
      <c r="F61" s="199">
        <f t="shared" si="17"/>
        <v>0</v>
      </c>
      <c r="G61" s="206">
        <f>'Ctrinh-KIM SON (21-30)'!AZ7</f>
        <v>0</v>
      </c>
      <c r="H61" s="199">
        <f>'Ctrinh-KIM SON (21-30)'!AZ14</f>
        <v>0</v>
      </c>
      <c r="I61" s="199">
        <f>'Ctrinh-KIM SON (21-30)'!AZ21</f>
        <v>0</v>
      </c>
      <c r="J61" s="199">
        <f>'Ctrinh-KIM SON (21-30)'!AZ28</f>
        <v>0</v>
      </c>
      <c r="K61" s="199">
        <f>'Ctrinh-KIM SON (21-30)'!AZ35</f>
        <v>0</v>
      </c>
      <c r="L61" s="199">
        <f>'Ctrinh-KIM SON (21-30)'!AZ42</f>
        <v>0</v>
      </c>
      <c r="M61" s="199">
        <f>'Ctrinh-KIM SON (21-30)'!AZ49</f>
        <v>0</v>
      </c>
      <c r="N61" s="272">
        <f>'Ctrinh-KIM SON (21-30)'!AY63</f>
        <v>0</v>
      </c>
      <c r="O61" s="199">
        <f>'Ctrinh-KIM SON (21-30)'!AZ63</f>
        <v>0</v>
      </c>
      <c r="P61" s="199">
        <f>'Ctrinh-KIM SON (21-30)'!AZ70</f>
        <v>0</v>
      </c>
      <c r="Q61" s="199">
        <f>'Ctrinh-KIM SON (21-30)'!AZ77</f>
        <v>0</v>
      </c>
      <c r="R61" s="252">
        <f>SUM(T61:AB61,AT61:BD61,)</f>
        <v>0</v>
      </c>
      <c r="S61" s="195"/>
      <c r="T61" s="199">
        <f>'Ctrinh-KIM SON (21-30)'!AZ84</f>
        <v>0</v>
      </c>
      <c r="U61" s="199">
        <f>'Ctrinh-KIM SON (21-30)'!AZ91</f>
        <v>0</v>
      </c>
      <c r="V61" s="199">
        <f>'Ctrinh-KIM SON (21-30)'!AZ98</f>
        <v>0</v>
      </c>
      <c r="W61" s="199">
        <f>'Ctrinh-KIM SON (21-30)'!AZ105</f>
        <v>0</v>
      </c>
      <c r="X61" s="199">
        <f>'Ctrinh-KIM SON (21-30)'!AZ112</f>
        <v>0</v>
      </c>
      <c r="Y61" s="199">
        <f>'Ctrinh-KIM SON (21-30)'!AZ120</f>
        <v>0</v>
      </c>
      <c r="Z61" s="199">
        <f>'Ctrinh-KIM SON (21-30)'!AZ127</f>
        <v>0</v>
      </c>
      <c r="AA61" s="199">
        <f>'Ctrinh-KIM SON (21-30)'!AZ134</f>
        <v>0</v>
      </c>
      <c r="AB61" s="316">
        <f t="shared" si="23"/>
        <v>0</v>
      </c>
      <c r="AC61" s="316"/>
      <c r="AD61" s="199">
        <f>'Ctrinh-KIM SON (21-30)'!AZ142</f>
        <v>0</v>
      </c>
      <c r="AE61" s="199">
        <f>'Ctrinh-KIM SON (21-30)'!AZ175</f>
        <v>0</v>
      </c>
      <c r="AF61" s="199">
        <f>'Ctrinh-KIM SON (21-30)'!AZ194</f>
        <v>0</v>
      </c>
      <c r="AG61" s="199">
        <f>'Ctrinh-KIM SON (21-30)'!AZ198</f>
        <v>0</v>
      </c>
      <c r="AH61" s="199">
        <f>'Ctrinh-KIM SON (21-30)'!AZ202</f>
        <v>0</v>
      </c>
      <c r="AI61" s="199">
        <f>'Ctrinh-KIM SON (21-30)'!AZ206</f>
        <v>0</v>
      </c>
      <c r="AJ61" s="199">
        <f>'Ctrinh-KIM SON (21-30)'!AZ210</f>
        <v>0</v>
      </c>
      <c r="AK61" s="199">
        <f>'Ctrinh-KIM SON (21-30)'!AZ215</f>
        <v>0</v>
      </c>
      <c r="AL61" s="199">
        <f>'Ctrinh-KIM SON (21-30)'!AZ219</f>
        <v>0</v>
      </c>
      <c r="AM61" s="199">
        <f>'Ctrinh-KIM SON (21-30)'!AZ226</f>
        <v>0</v>
      </c>
      <c r="AN61" s="199">
        <f>'Ctrinh-KIM SON (21-30)'!AZ233</f>
        <v>0</v>
      </c>
      <c r="AO61" s="199">
        <f>'Ctrinh-KIM SON (21-30)'!AZ240</f>
        <v>0</v>
      </c>
      <c r="AP61" s="199">
        <f>'Ctrinh-KIM SON (21-30)'!AZ247</f>
        <v>0</v>
      </c>
      <c r="AQ61" s="199">
        <f>'Ctrinh-KIM SON (21-30)'!AZ254</f>
        <v>0</v>
      </c>
      <c r="AR61" s="199">
        <f>'Ctrinh-KIM SON (21-30)'!AZ258</f>
        <v>0</v>
      </c>
      <c r="AS61" s="199">
        <f>'Ctrinh-KIM SON (21-30)'!AZ262</f>
        <v>0</v>
      </c>
      <c r="AT61" s="272">
        <f>'Ctrinh-KIM SON (21-30)'!AZ266</f>
        <v>0</v>
      </c>
      <c r="AU61" s="199">
        <f>'Ctrinh-KIM SON (21-30)'!AZ273</f>
        <v>0</v>
      </c>
      <c r="AV61" s="199">
        <f>'Ctrinh-KIM SON (21-30)'!AZ281</f>
        <v>0</v>
      </c>
      <c r="AW61" s="199">
        <f>'Ctrinh-KIM SON (21-30)'!AZ288</f>
        <v>0</v>
      </c>
      <c r="AX61" s="199">
        <f>'Ctrinh-KIM SON (21-30)'!AZ295</f>
        <v>0</v>
      </c>
      <c r="AY61" s="199">
        <f>'Ctrinh-KIM SON (21-30)'!AZ302</f>
        <v>0</v>
      </c>
      <c r="AZ61" s="199">
        <f>'Ctrinh-KIM SON (21-30)'!AZ309</f>
        <v>0</v>
      </c>
      <c r="BA61" s="199">
        <f>'Ctrinh-KIM SON (21-30)'!AZ316</f>
        <v>0</v>
      </c>
      <c r="BB61" s="199">
        <f>'Ctrinh-KIM SON (21-30)'!AZ323</f>
        <v>0</v>
      </c>
      <c r="BC61" s="199">
        <f>'Ctrinh-KIM SON (21-30)'!AZ330</f>
        <v>0</v>
      </c>
      <c r="BD61" s="199">
        <f>'Ctrinh-KIM SON (21-30)'!AZ337</f>
        <v>0</v>
      </c>
      <c r="BE61" s="207">
        <f>$D61-$BH61</f>
        <v>0</v>
      </c>
      <c r="BF61" s="195">
        <f>'Ctrinh-KIM SON (21-30)'!AZ351</f>
        <v>0</v>
      </c>
      <c r="BG61" s="199"/>
      <c r="BH61" s="199">
        <f t="shared" si="22"/>
        <v>0</v>
      </c>
      <c r="BI61" s="196">
        <f>$BE$64-BH61</f>
        <v>0</v>
      </c>
      <c r="BJ61" s="199">
        <f t="shared" si="20"/>
        <v>0</v>
      </c>
      <c r="BK61" s="204"/>
    </row>
    <row r="62" spans="1:64" s="183" customFormat="1" ht="15.75" customHeight="1">
      <c r="A62" s="368">
        <v>3</v>
      </c>
      <c r="B62" s="202" t="s">
        <v>130</v>
      </c>
      <c r="C62" s="201" t="s">
        <v>131</v>
      </c>
      <c r="D62" s="200"/>
      <c r="E62" s="252">
        <f t="shared" si="13"/>
        <v>0</v>
      </c>
      <c r="F62" s="199">
        <f t="shared" si="17"/>
        <v>0</v>
      </c>
      <c r="G62" s="197">
        <f>'Ctrinh-KIM SON (21-30)'!BA7</f>
        <v>0</v>
      </c>
      <c r="H62" s="195">
        <f>'Ctrinh-KIM SON (21-30)'!BA14</f>
        <v>0</v>
      </c>
      <c r="I62" s="195">
        <f>'Ctrinh-KIM SON (21-30)'!BA21</f>
        <v>0</v>
      </c>
      <c r="J62" s="195">
        <f>'Ctrinh-KIM SON (21-30)'!BA28</f>
        <v>0</v>
      </c>
      <c r="K62" s="195">
        <f>'Ctrinh-KIM SON (21-30)'!BA35</f>
        <v>0</v>
      </c>
      <c r="L62" s="195">
        <f>'Ctrinh-KIM SON (21-30)'!BA42</f>
        <v>0</v>
      </c>
      <c r="M62" s="195">
        <f>'Ctrinh-KIM SON (21-30)'!BA49</f>
        <v>0</v>
      </c>
      <c r="N62" s="281">
        <f>'Ctrinh-KIM SON (21-30)'!AZ63</f>
        <v>0</v>
      </c>
      <c r="O62" s="195">
        <f>'Ctrinh-KIM SON (21-30)'!BA63</f>
        <v>0</v>
      </c>
      <c r="P62" s="195">
        <f>'Ctrinh-KIM SON (21-30)'!BA70</f>
        <v>0</v>
      </c>
      <c r="Q62" s="195">
        <f>'Ctrinh-KIM SON (21-30)'!BA77</f>
        <v>0</v>
      </c>
      <c r="R62" s="252">
        <f>SUM(T62:AB62,AT62:BE62,)</f>
        <v>0</v>
      </c>
      <c r="S62" s="195"/>
      <c r="T62" s="195">
        <f>'Ctrinh-KIM SON (21-30)'!BA84</f>
        <v>0</v>
      </c>
      <c r="U62" s="195">
        <f>'Ctrinh-KIM SON (21-30)'!BA91</f>
        <v>0</v>
      </c>
      <c r="V62" s="195">
        <f>'Ctrinh-KIM SON (21-30)'!BA98</f>
        <v>0</v>
      </c>
      <c r="W62" s="195">
        <f>'Ctrinh-KIM SON (21-30)'!BA105</f>
        <v>0</v>
      </c>
      <c r="X62" s="195">
        <f>'Ctrinh-KIM SON (21-30)'!BA112</f>
        <v>0</v>
      </c>
      <c r="Y62" s="195">
        <f>'Ctrinh-KIM SON (21-30)'!BA120</f>
        <v>0</v>
      </c>
      <c r="Z62" s="195">
        <f>'Ctrinh-KIM SON (21-30)'!BA127</f>
        <v>0</v>
      </c>
      <c r="AA62" s="195">
        <f>'Ctrinh-KIM SON (21-30)'!BA134</f>
        <v>0</v>
      </c>
      <c r="AB62" s="316">
        <f t="shared" si="23"/>
        <v>0</v>
      </c>
      <c r="AC62" s="316"/>
      <c r="AD62" s="195">
        <f>'Ctrinh-KIM SON (21-30)'!BA142</f>
        <v>0</v>
      </c>
      <c r="AE62" s="195">
        <f>'Ctrinh-KIM SON (21-30)'!BA175</f>
        <v>0</v>
      </c>
      <c r="AF62" s="195">
        <f>'Ctrinh-KIM SON (21-30)'!BA194</f>
        <v>0</v>
      </c>
      <c r="AG62" s="195">
        <f>'Ctrinh-KIM SON (21-30)'!BA198</f>
        <v>0</v>
      </c>
      <c r="AH62" s="195">
        <f>'Ctrinh-KIM SON (21-30)'!BA202</f>
        <v>0</v>
      </c>
      <c r="AI62" s="195">
        <f>'Ctrinh-KIM SON (21-30)'!BA206</f>
        <v>0</v>
      </c>
      <c r="AJ62" s="195">
        <f>'Ctrinh-KIM SON (21-30)'!BA210</f>
        <v>0</v>
      </c>
      <c r="AK62" s="195">
        <f>'Ctrinh-KIM SON (21-30)'!BA215</f>
        <v>0</v>
      </c>
      <c r="AL62" s="195">
        <f>'Ctrinh-KIM SON (21-30)'!BA219</f>
        <v>0</v>
      </c>
      <c r="AM62" s="195">
        <f>'Ctrinh-KIM SON (21-30)'!BA226</f>
        <v>0</v>
      </c>
      <c r="AN62" s="195">
        <f>'Ctrinh-KIM SON (21-30)'!BA233</f>
        <v>0</v>
      </c>
      <c r="AO62" s="195">
        <f>'Ctrinh-KIM SON (21-30)'!BA240</f>
        <v>0</v>
      </c>
      <c r="AP62" s="195">
        <f>'Ctrinh-KIM SON (21-30)'!BA247</f>
        <v>0</v>
      </c>
      <c r="AQ62" s="195">
        <f>'Ctrinh-KIM SON (21-30)'!BA254</f>
        <v>0</v>
      </c>
      <c r="AR62" s="195">
        <f>'Ctrinh-KIM SON (21-30)'!BA258</f>
        <v>0</v>
      </c>
      <c r="AS62" s="195">
        <f>'Ctrinh-KIM SON (21-30)'!BA262</f>
        <v>0</v>
      </c>
      <c r="AT62" s="281">
        <f>'Ctrinh-KIM SON (21-30)'!BA266</f>
        <v>0</v>
      </c>
      <c r="AU62" s="195">
        <f>'Ctrinh-KIM SON (21-30)'!BA273</f>
        <v>0</v>
      </c>
      <c r="AV62" s="195">
        <f>'Ctrinh-KIM SON (21-30)'!BA281</f>
        <v>0</v>
      </c>
      <c r="AW62" s="195">
        <f>'Ctrinh-KIM SON (21-30)'!BA288</f>
        <v>0</v>
      </c>
      <c r="AX62" s="195">
        <f>'Ctrinh-KIM SON (21-30)'!BA295</f>
        <v>0</v>
      </c>
      <c r="AY62" s="195">
        <f>'Ctrinh-KIM SON (21-30)'!BA302</f>
        <v>0</v>
      </c>
      <c r="AZ62" s="195">
        <f>'Ctrinh-KIM SON (21-30)'!BA309</f>
        <v>0</v>
      </c>
      <c r="BA62" s="195">
        <f>'Ctrinh-KIM SON (21-30)'!BA316</f>
        <v>0</v>
      </c>
      <c r="BB62" s="195">
        <f>'Ctrinh-KIM SON (21-30)'!BA323</f>
        <v>0</v>
      </c>
      <c r="BC62" s="195">
        <f>'Ctrinh-KIM SON (21-30)'!BA330</f>
        <v>0</v>
      </c>
      <c r="BD62" s="195">
        <f>'Ctrinh-KIM SON (21-30)'!BA337</f>
        <v>0</v>
      </c>
      <c r="BE62" s="195">
        <f>'Ctrinh-KIM SON (21-30)'!BA344</f>
        <v>0</v>
      </c>
      <c r="BF62" s="198">
        <f>$D62-$BH62</f>
        <v>0</v>
      </c>
      <c r="BG62" s="199"/>
      <c r="BH62" s="195">
        <f>SUM(BG62,R62,E62)</f>
        <v>0</v>
      </c>
      <c r="BI62" s="196">
        <f>$BF$64-BH62</f>
        <v>0</v>
      </c>
      <c r="BJ62" s="220">
        <f t="shared" si="20"/>
        <v>0</v>
      </c>
      <c r="BK62" s="194"/>
    </row>
    <row r="63" spans="1:64" ht="15.75" customHeight="1">
      <c r="A63" s="375"/>
      <c r="B63" s="193" t="s">
        <v>274</v>
      </c>
      <c r="C63" s="192"/>
      <c r="D63" s="191"/>
      <c r="E63" s="356">
        <f t="shared" si="13"/>
        <v>0</v>
      </c>
      <c r="F63" s="185">
        <f t="shared" si="17"/>
        <v>0</v>
      </c>
      <c r="G63" s="185"/>
      <c r="H63" s="185"/>
      <c r="I63" s="185"/>
      <c r="J63" s="185"/>
      <c r="K63" s="185"/>
      <c r="L63" s="185"/>
      <c r="M63" s="185"/>
      <c r="N63" s="283"/>
      <c r="O63" s="185"/>
      <c r="P63" s="185"/>
      <c r="Q63" s="185"/>
      <c r="R63" s="252"/>
      <c r="S63" s="184"/>
      <c r="T63" s="185"/>
      <c r="U63" s="185"/>
      <c r="V63" s="184"/>
      <c r="W63" s="185"/>
      <c r="X63" s="185"/>
      <c r="Y63" s="185"/>
      <c r="Z63" s="185"/>
      <c r="AA63" s="185"/>
      <c r="AB63" s="316"/>
      <c r="AC63" s="316"/>
      <c r="AD63" s="185"/>
      <c r="AE63" s="185"/>
      <c r="AF63" s="185"/>
      <c r="AG63" s="185"/>
      <c r="AH63" s="185"/>
      <c r="AI63" s="185"/>
      <c r="AJ63" s="185"/>
      <c r="AK63" s="185"/>
      <c r="AL63" s="185"/>
      <c r="AM63" s="185"/>
      <c r="AN63" s="185"/>
      <c r="AO63" s="185"/>
      <c r="AP63" s="185"/>
      <c r="AQ63" s="185"/>
      <c r="AR63" s="185"/>
      <c r="AS63" s="185"/>
      <c r="AT63" s="283"/>
      <c r="AU63" s="185"/>
      <c r="AV63" s="185"/>
      <c r="AW63" s="185"/>
      <c r="AX63" s="185"/>
      <c r="AY63" s="185"/>
      <c r="AZ63" s="185"/>
      <c r="BA63" s="185"/>
      <c r="BB63" s="185"/>
      <c r="BC63" s="185"/>
      <c r="BD63" s="185"/>
      <c r="BE63" s="185"/>
      <c r="BF63" s="184"/>
      <c r="BG63" s="185"/>
      <c r="BH63" s="185"/>
      <c r="BI63" s="190"/>
      <c r="BJ63" s="188"/>
    </row>
    <row r="64" spans="1:64" ht="15.75" customHeight="1">
      <c r="A64" s="376"/>
      <c r="B64" s="334" t="s">
        <v>275</v>
      </c>
      <c r="C64" s="189"/>
      <c r="D64" s="186"/>
      <c r="E64" s="356">
        <f t="shared" si="13"/>
        <v>0</v>
      </c>
      <c r="F64" s="185">
        <f t="shared" ref="F64:Q64" si="24">SUM(F63,F62,F22,F9)</f>
        <v>0</v>
      </c>
      <c r="G64" s="185">
        <f t="shared" si="24"/>
        <v>0</v>
      </c>
      <c r="H64" s="185">
        <f t="shared" si="24"/>
        <v>0</v>
      </c>
      <c r="I64" s="185">
        <f t="shared" si="24"/>
        <v>0</v>
      </c>
      <c r="J64" s="185">
        <f t="shared" si="24"/>
        <v>0</v>
      </c>
      <c r="K64" s="185">
        <f t="shared" si="24"/>
        <v>0</v>
      </c>
      <c r="L64" s="185">
        <f t="shared" si="24"/>
        <v>0</v>
      </c>
      <c r="M64" s="185">
        <f t="shared" si="24"/>
        <v>0</v>
      </c>
      <c r="N64" s="283">
        <f t="shared" si="24"/>
        <v>0</v>
      </c>
      <c r="O64" s="185">
        <f t="shared" si="24"/>
        <v>0</v>
      </c>
      <c r="P64" s="185">
        <f t="shared" si="24"/>
        <v>0</v>
      </c>
      <c r="Q64" s="185">
        <f t="shared" si="24"/>
        <v>0</v>
      </c>
      <c r="R64" s="252">
        <f>SUM(T64:AB64,AT64:BF64)</f>
        <v>0</v>
      </c>
      <c r="S64" s="184"/>
      <c r="T64" s="185">
        <f t="shared" ref="T64:AA64" si="25">SUM(T63,T62,T22,T9)</f>
        <v>0</v>
      </c>
      <c r="U64" s="185">
        <f t="shared" si="25"/>
        <v>0</v>
      </c>
      <c r="V64" s="185">
        <f t="shared" si="25"/>
        <v>0</v>
      </c>
      <c r="W64" s="185">
        <f t="shared" si="25"/>
        <v>0</v>
      </c>
      <c r="X64" s="185">
        <f t="shared" si="25"/>
        <v>0</v>
      </c>
      <c r="Y64" s="185">
        <f t="shared" si="25"/>
        <v>0</v>
      </c>
      <c r="Z64" s="185">
        <f t="shared" si="25"/>
        <v>0</v>
      </c>
      <c r="AA64" s="185">
        <f t="shared" si="25"/>
        <v>0</v>
      </c>
      <c r="AB64" s="316">
        <f>SUM(AD64:AS64)</f>
        <v>0</v>
      </c>
      <c r="AC64" s="316"/>
      <c r="AD64" s="185">
        <f t="shared" ref="AD64:AQ64" si="26">SUM(AD63,AD62,AD22,AD9)</f>
        <v>0</v>
      </c>
      <c r="AE64" s="185">
        <f t="shared" si="26"/>
        <v>0</v>
      </c>
      <c r="AF64" s="185">
        <f t="shared" si="26"/>
        <v>0</v>
      </c>
      <c r="AG64" s="185">
        <f t="shared" si="26"/>
        <v>0</v>
      </c>
      <c r="AH64" s="185">
        <f t="shared" si="26"/>
        <v>0</v>
      </c>
      <c r="AI64" s="185">
        <f t="shared" si="26"/>
        <v>0</v>
      </c>
      <c r="AJ64" s="185">
        <f t="shared" si="26"/>
        <v>0</v>
      </c>
      <c r="AK64" s="185">
        <f t="shared" si="26"/>
        <v>0</v>
      </c>
      <c r="AL64" s="185">
        <f t="shared" si="26"/>
        <v>0</v>
      </c>
      <c r="AM64" s="185">
        <f t="shared" si="26"/>
        <v>0</v>
      </c>
      <c r="AN64" s="185">
        <f t="shared" si="26"/>
        <v>0</v>
      </c>
      <c r="AO64" s="185">
        <f t="shared" si="26"/>
        <v>0</v>
      </c>
      <c r="AP64" s="185">
        <f t="shared" si="26"/>
        <v>0</v>
      </c>
      <c r="AQ64" s="185">
        <f t="shared" si="26"/>
        <v>0</v>
      </c>
      <c r="AR64" s="185"/>
      <c r="AS64" s="185">
        <f t="shared" ref="AS64:BE64" si="27">SUM(AS63,AS62,AS22,AS9)</f>
        <v>0</v>
      </c>
      <c r="AT64" s="283">
        <f t="shared" si="27"/>
        <v>0</v>
      </c>
      <c r="AU64" s="185">
        <f t="shared" si="27"/>
        <v>0</v>
      </c>
      <c r="AV64" s="185">
        <f t="shared" si="27"/>
        <v>0</v>
      </c>
      <c r="AW64" s="185">
        <f t="shared" si="27"/>
        <v>0</v>
      </c>
      <c r="AX64" s="185">
        <f t="shared" si="27"/>
        <v>0</v>
      </c>
      <c r="AY64" s="185">
        <f t="shared" si="27"/>
        <v>0</v>
      </c>
      <c r="AZ64" s="185">
        <f t="shared" si="27"/>
        <v>0</v>
      </c>
      <c r="BA64" s="185">
        <f t="shared" si="27"/>
        <v>0</v>
      </c>
      <c r="BB64" s="185">
        <f t="shared" si="27"/>
        <v>0</v>
      </c>
      <c r="BC64" s="185">
        <f t="shared" si="27"/>
        <v>0</v>
      </c>
      <c r="BD64" s="185">
        <f t="shared" si="27"/>
        <v>0</v>
      </c>
      <c r="BE64" s="185">
        <f t="shared" si="27"/>
        <v>0</v>
      </c>
      <c r="BF64" s="184">
        <f>SUM(BF63,BF22,BF9)</f>
        <v>0</v>
      </c>
      <c r="BG64" s="185">
        <f>SUM(BG63,BG62,BG22,BG9)</f>
        <v>0</v>
      </c>
      <c r="BH64" s="185"/>
      <c r="BI64" s="185">
        <f>SUM(BI63,BI62,BI22,BI9)</f>
        <v>0</v>
      </c>
      <c r="BJ64" s="188">
        <f>D64+BI64</f>
        <v>0</v>
      </c>
    </row>
    <row r="65" spans="1:62" s="183" customFormat="1" ht="15.75" customHeight="1">
      <c r="A65" s="377"/>
      <c r="B65" s="335" t="s">
        <v>276</v>
      </c>
      <c r="C65" s="187"/>
      <c r="D65" s="186"/>
      <c r="E65" s="17">
        <f t="shared" si="13"/>
        <v>0</v>
      </c>
      <c r="F65" s="1">
        <f>SUM(F64,F8)</f>
        <v>0</v>
      </c>
      <c r="G65" s="18">
        <f>SUM(G64,G9)</f>
        <v>0</v>
      </c>
      <c r="H65" s="17">
        <f>SUM(H64,H12)</f>
        <v>0</v>
      </c>
      <c r="I65" s="18">
        <f>SUM(I64,I13)</f>
        <v>0</v>
      </c>
      <c r="J65" s="18">
        <f>SUM(J64,J14)</f>
        <v>0</v>
      </c>
      <c r="K65" s="18">
        <f>SUM(K64,K15)</f>
        <v>0</v>
      </c>
      <c r="L65" s="18">
        <f>SUM(L64,L16)</f>
        <v>0</v>
      </c>
      <c r="M65" s="18">
        <f>SUM(M17,M64)</f>
        <v>0</v>
      </c>
      <c r="N65" s="18">
        <f>SUM(N64,N18)</f>
        <v>0</v>
      </c>
      <c r="O65" s="18">
        <f>SUM(O64,O19)</f>
        <v>0</v>
      </c>
      <c r="P65" s="18">
        <f>SUM(P64,P20)</f>
        <v>0</v>
      </c>
      <c r="Q65" s="19">
        <f>SUM(Q21,Q64)</f>
        <v>0</v>
      </c>
      <c r="R65" s="252">
        <f>SUM(T65:AB65,AT65:BF65)</f>
        <v>0</v>
      </c>
      <c r="S65" s="17"/>
      <c r="T65" s="17">
        <f>SUM(T64,T24)</f>
        <v>0</v>
      </c>
      <c r="U65" s="17">
        <f>SUM(U64,U25)</f>
        <v>0</v>
      </c>
      <c r="V65" s="17">
        <f>SUM(V64,V26)</f>
        <v>0</v>
      </c>
      <c r="W65" s="18">
        <f>SUM(W64,W27)</f>
        <v>0</v>
      </c>
      <c r="X65" s="18">
        <f>SUM(X64,X28)</f>
        <v>0</v>
      </c>
      <c r="Y65" s="18">
        <f>SUM(Y64,Y29)</f>
        <v>0</v>
      </c>
      <c r="Z65" s="18">
        <f>SUM(Z64,Z30)</f>
        <v>0</v>
      </c>
      <c r="AA65" s="18">
        <f>SUM(AA64,AA31)</f>
        <v>0</v>
      </c>
      <c r="AB65" s="316">
        <f>SUM(AD65:AS65)</f>
        <v>0</v>
      </c>
      <c r="AC65" s="316"/>
      <c r="AD65" s="19">
        <f>SUM(AD64,AD34)</f>
        <v>0</v>
      </c>
      <c r="AE65" s="19">
        <f>SUM(AE64,AE35)</f>
        <v>0</v>
      </c>
      <c r="AF65" s="18">
        <f>SUM(AF64,AF36)</f>
        <v>0</v>
      </c>
      <c r="AG65" s="18">
        <f>SUM(AG64,AG37)</f>
        <v>0</v>
      </c>
      <c r="AH65" s="18">
        <f>SUM(AH64,AH38)</f>
        <v>0</v>
      </c>
      <c r="AI65" s="18">
        <f>SUM(AI64,AI39)</f>
        <v>0</v>
      </c>
      <c r="AJ65" s="18">
        <f>SUM(AJ64,AJ40)</f>
        <v>0</v>
      </c>
      <c r="AK65" s="18">
        <f>SUM(AK64,AK41)</f>
        <v>0</v>
      </c>
      <c r="AL65" s="18">
        <f>SUM(AL64,AL42)</f>
        <v>0</v>
      </c>
      <c r="AM65" s="18">
        <f>SUM(AM64,AM43)</f>
        <v>0</v>
      </c>
      <c r="AN65" s="18">
        <f>SUM(AN64,AN44)</f>
        <v>0</v>
      </c>
      <c r="AO65" s="23">
        <f>SUM(AO64,AO45)</f>
        <v>0</v>
      </c>
      <c r="AP65" s="23">
        <f>SUM(AP64,AP46)</f>
        <v>0</v>
      </c>
      <c r="AQ65" s="18">
        <f>SUM(AQ64,AQ47)</f>
        <v>0</v>
      </c>
      <c r="AR65" s="18">
        <f>SUM(AR64,AR48)</f>
        <v>0</v>
      </c>
      <c r="AS65" s="18">
        <f>SUM(AS64,AS49)</f>
        <v>0</v>
      </c>
      <c r="AT65" s="358">
        <f>SUM(AT64,AT50)</f>
        <v>0</v>
      </c>
      <c r="AU65" s="18">
        <f>SUM(AU64,AU51)</f>
        <v>0</v>
      </c>
      <c r="AV65" s="23">
        <f>SUM(AV64,AV52)</f>
        <v>0</v>
      </c>
      <c r="AW65" s="23">
        <f>SUM(AW64,AW53)</f>
        <v>0</v>
      </c>
      <c r="AX65" s="23">
        <f>SUM(AX64,AX54)</f>
        <v>0</v>
      </c>
      <c r="AY65" s="23">
        <f>SUM(AY64,AY55)</f>
        <v>0</v>
      </c>
      <c r="AZ65" s="23">
        <f>SUM(AZ64,AZ56)</f>
        <v>0</v>
      </c>
      <c r="BA65" s="18">
        <f>SUM(BA64,BA57)</f>
        <v>0</v>
      </c>
      <c r="BB65" s="18">
        <f>SUM(BB64,BB58)</f>
        <v>0</v>
      </c>
      <c r="BC65" s="18">
        <f>SUM(BC64,BC59)</f>
        <v>0</v>
      </c>
      <c r="BD65" s="23">
        <f>SUM(BD64,BD60)</f>
        <v>0</v>
      </c>
      <c r="BE65" s="23">
        <f>SUM(BE64,BE61)</f>
        <v>0</v>
      </c>
      <c r="BF65" s="23">
        <f>SUM(BF64,BF62)</f>
        <v>0</v>
      </c>
      <c r="BG65" s="23">
        <f>SUM(BG64)</f>
        <v>0</v>
      </c>
      <c r="BH65" s="18"/>
      <c r="BI65" s="184"/>
      <c r="BJ65" s="184"/>
    </row>
    <row r="68" spans="1:62">
      <c r="B68" s="175"/>
      <c r="C68" s="175"/>
      <c r="D68" s="175"/>
      <c r="E68" s="259"/>
      <c r="F68" s="175"/>
      <c r="G68" s="182"/>
      <c r="H68" s="182"/>
      <c r="I68" s="182"/>
      <c r="J68" s="182"/>
      <c r="K68" s="182"/>
      <c r="L68" s="182"/>
      <c r="M68" s="175"/>
      <c r="N68" s="284"/>
      <c r="O68" s="175"/>
      <c r="P68" s="175"/>
      <c r="Q68" s="175"/>
      <c r="R68" s="259"/>
      <c r="S68" s="175"/>
      <c r="T68" s="175"/>
      <c r="U68" s="175"/>
      <c r="V68" s="175"/>
      <c r="X68" s="175"/>
      <c r="Z68" s="175"/>
      <c r="AA68" s="175"/>
      <c r="AB68" s="345"/>
      <c r="AC68" s="345"/>
      <c r="AF68" s="175"/>
      <c r="AG68" s="175"/>
      <c r="AH68" s="175"/>
      <c r="AI68" s="175"/>
      <c r="AJ68" s="175"/>
      <c r="AK68" s="175"/>
      <c r="AL68" s="175"/>
      <c r="AM68" s="175"/>
      <c r="AN68" s="175"/>
      <c r="AO68" s="175"/>
      <c r="AP68" s="175"/>
      <c r="AS68" s="175"/>
      <c r="AT68" s="284"/>
      <c r="AU68" s="175"/>
      <c r="AV68" s="175"/>
      <c r="AW68" s="175"/>
      <c r="AX68" s="175"/>
      <c r="AY68" s="175"/>
      <c r="AZ68" s="175"/>
      <c r="BA68" s="175"/>
      <c r="BB68" s="175"/>
      <c r="BC68" s="175"/>
      <c r="BD68" s="175"/>
      <c r="BE68" s="175"/>
      <c r="BF68" s="175"/>
      <c r="BH68" s="175"/>
      <c r="BI68" s="175"/>
    </row>
  </sheetData>
  <mergeCells count="9">
    <mergeCell ref="BH4:BH5"/>
    <mergeCell ref="BI4:BI5"/>
    <mergeCell ref="BJ4:BJ5"/>
    <mergeCell ref="BG4:BG5"/>
    <mergeCell ref="A1:B1"/>
    <mergeCell ref="A4:A5"/>
    <mergeCell ref="B4:B5"/>
    <mergeCell ref="C4:C5"/>
    <mergeCell ref="D4:D5"/>
  </mergeCells>
  <pageMargins left="0.78888888888888897" right="0" top="0.359027777777778" bottom="0" header="0" footer="0"/>
  <pageSetup paperSize="8" scale="77"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00B050"/>
  </sheetPr>
  <dimension ref="A1:BG338"/>
  <sheetViews>
    <sheetView zoomScale="55" zoomScaleNormal="55" workbookViewId="0">
      <pane xSplit="2" ySplit="4" topLeftCell="C5" activePane="bottomRight" state="frozen"/>
      <selection pane="topRight" activeCell="C1" sqref="C1"/>
      <selection pane="bottomLeft" activeCell="A5" sqref="A5"/>
      <selection pane="bottomRight" activeCell="G267" sqref="G267"/>
    </sheetView>
  </sheetViews>
  <sheetFormatPr defaultColWidth="9.33203125" defaultRowHeight="13.2"/>
  <cols>
    <col min="1" max="1" width="10.5546875" style="97" customWidth="1"/>
    <col min="2" max="2" width="50.33203125" style="96" customWidth="1"/>
    <col min="3" max="3" width="15.33203125" style="95" customWidth="1"/>
    <col min="4" max="4" width="14.44140625" style="95" customWidth="1"/>
    <col min="5" max="8" width="10.5546875" style="90" customWidth="1"/>
    <col min="9" max="11" width="6.5546875" style="92" customWidth="1"/>
    <col min="12" max="12" width="6.5546875" style="290" customWidth="1"/>
    <col min="13" max="15" width="6.5546875" style="92" customWidth="1"/>
    <col min="16" max="16" width="10.5546875" style="90" customWidth="1"/>
    <col min="17" max="20" width="6.5546875" style="92" customWidth="1"/>
    <col min="21" max="21" width="10.5546875" style="90" customWidth="1"/>
    <col min="22" max="24" width="6.5546875" style="92" customWidth="1"/>
    <col min="25" max="25" width="10.5546875" style="90" customWidth="1"/>
    <col min="26" max="32" width="6.5546875" style="92" customWidth="1"/>
    <col min="33" max="33" width="6.5546875" style="295" customWidth="1"/>
    <col min="34" max="39" width="6.5546875" style="92" customWidth="1"/>
    <col min="40" max="40" width="6.5546875" style="94" customWidth="1"/>
    <col min="41" max="41" width="6.5546875" style="93" customWidth="1"/>
    <col min="42" max="44" width="6.5546875" style="92" customWidth="1"/>
    <col min="45" max="46" width="10.5546875" style="90" customWidth="1"/>
    <col min="47" max="53" width="6.5546875" style="92" customWidth="1"/>
    <col min="54" max="54" width="12.44140625" style="92" customWidth="1"/>
    <col min="55" max="55" width="7.6640625" style="92" customWidth="1"/>
    <col min="56" max="56" width="26.5546875" style="91" customWidth="1"/>
    <col min="57" max="57" width="10.5546875" style="90" customWidth="1"/>
    <col min="58" max="58" width="9.5546875" style="90" customWidth="1"/>
    <col min="59" max="16384" width="9.33203125" style="90"/>
  </cols>
  <sheetData>
    <row r="1" spans="1:59" ht="20.25" customHeight="1">
      <c r="A1" s="174"/>
      <c r="B1" s="173"/>
      <c r="C1" s="172"/>
      <c r="D1" s="172"/>
    </row>
    <row r="2" spans="1:59" ht="39.75" customHeight="1">
      <c r="A2" s="752" t="s">
        <v>394</v>
      </c>
      <c r="B2" s="752"/>
      <c r="C2" s="752"/>
      <c r="D2" s="752"/>
      <c r="E2" s="752"/>
      <c r="F2" s="752"/>
      <c r="G2" s="752"/>
      <c r="H2" s="752"/>
      <c r="I2" s="752"/>
      <c r="J2" s="752"/>
      <c r="K2" s="752"/>
      <c r="L2" s="752"/>
      <c r="M2" s="752"/>
      <c r="N2" s="752"/>
      <c r="O2" s="752"/>
      <c r="P2" s="752"/>
      <c r="Q2" s="752"/>
      <c r="R2" s="752"/>
      <c r="S2" s="752"/>
      <c r="T2" s="752"/>
      <c r="U2" s="752"/>
      <c r="V2" s="752"/>
      <c r="W2" s="752"/>
      <c r="X2" s="752"/>
      <c r="Y2" s="752"/>
      <c r="Z2" s="752"/>
      <c r="AA2" s="752"/>
      <c r="AB2" s="752"/>
      <c r="AC2" s="752"/>
      <c r="AD2" s="752"/>
      <c r="AE2" s="752"/>
      <c r="AF2" s="752"/>
      <c r="AG2" s="752"/>
      <c r="AH2" s="752"/>
      <c r="AI2" s="752"/>
      <c r="AJ2" s="752"/>
      <c r="AK2" s="752"/>
      <c r="AL2" s="752"/>
      <c r="AM2" s="752"/>
      <c r="AN2" s="752"/>
      <c r="AO2" s="752"/>
      <c r="AP2" s="752"/>
      <c r="AQ2" s="752"/>
      <c r="AR2" s="752"/>
      <c r="AS2" s="752"/>
      <c r="AT2" s="752"/>
      <c r="AU2" s="752"/>
      <c r="AV2" s="752"/>
      <c r="AW2" s="752"/>
      <c r="AX2" s="752"/>
      <c r="AY2" s="752"/>
      <c r="AZ2" s="752"/>
      <c r="BA2" s="752"/>
      <c r="BB2" s="752"/>
      <c r="BC2" s="752"/>
      <c r="BD2" s="752"/>
    </row>
    <row r="3" spans="1:59" ht="21" customHeight="1">
      <c r="A3" s="739" t="s">
        <v>0</v>
      </c>
      <c r="B3" s="741" t="s">
        <v>278</v>
      </c>
      <c r="C3" s="171"/>
      <c r="D3" s="743" t="s">
        <v>279</v>
      </c>
      <c r="E3" s="301" t="s">
        <v>201</v>
      </c>
      <c r="F3" s="301"/>
      <c r="G3" s="301"/>
      <c r="H3" s="301"/>
      <c r="I3" s="302"/>
      <c r="J3" s="302"/>
      <c r="K3" s="302"/>
      <c r="L3" s="302"/>
      <c r="M3" s="302"/>
      <c r="N3" s="302"/>
      <c r="O3" s="302"/>
      <c r="P3" s="192" t="s">
        <v>45</v>
      </c>
      <c r="Q3" s="192" t="s">
        <v>48</v>
      </c>
      <c r="R3" s="192" t="s">
        <v>51</v>
      </c>
      <c r="S3" s="189" t="s">
        <v>55</v>
      </c>
      <c r="T3" s="192" t="s">
        <v>57</v>
      </c>
      <c r="U3" s="189" t="s">
        <v>60</v>
      </c>
      <c r="V3" s="192" t="s">
        <v>63</v>
      </c>
      <c r="W3" s="192" t="s">
        <v>114</v>
      </c>
      <c r="X3" s="192" t="s">
        <v>66</v>
      </c>
      <c r="Y3" s="302" t="s">
        <v>80</v>
      </c>
      <c r="Z3" s="302" t="s">
        <v>82</v>
      </c>
      <c r="AA3" s="302" t="s">
        <v>68</v>
      </c>
      <c r="AB3" s="302" t="s">
        <v>70</v>
      </c>
      <c r="AC3" s="302" t="s">
        <v>72</v>
      </c>
      <c r="AD3" s="302" t="s">
        <v>74</v>
      </c>
      <c r="AE3" s="302" t="s">
        <v>84</v>
      </c>
      <c r="AF3" s="303" t="s">
        <v>86</v>
      </c>
      <c r="AG3" s="302" t="s">
        <v>351</v>
      </c>
      <c r="AH3" s="302" t="s">
        <v>89</v>
      </c>
      <c r="AI3" s="92" t="s">
        <v>94</v>
      </c>
      <c r="AJ3" s="92" t="s">
        <v>111</v>
      </c>
      <c r="AK3" s="302" t="s">
        <v>113</v>
      </c>
      <c r="AL3" s="302" t="s">
        <v>76</v>
      </c>
      <c r="AM3" s="302" t="s">
        <v>78</v>
      </c>
      <c r="AN3" s="302" t="s">
        <v>88</v>
      </c>
      <c r="AO3" s="92" t="s">
        <v>92</v>
      </c>
      <c r="AP3" s="92" t="s">
        <v>117</v>
      </c>
      <c r="AQ3" s="92" t="s">
        <v>119</v>
      </c>
      <c r="AR3" s="302" t="s">
        <v>97</v>
      </c>
      <c r="AS3" s="301" t="s">
        <v>100</v>
      </c>
      <c r="AT3" s="301" t="s">
        <v>103</v>
      </c>
      <c r="AU3" s="92" t="s">
        <v>106</v>
      </c>
      <c r="AV3" s="92" t="s">
        <v>109</v>
      </c>
      <c r="AW3" s="92" t="s">
        <v>121</v>
      </c>
      <c r="AX3" s="92" t="s">
        <v>123</v>
      </c>
      <c r="AY3" s="92" t="s">
        <v>126</v>
      </c>
      <c r="AZ3" s="92" t="s">
        <v>129</v>
      </c>
      <c r="BA3" s="92" t="s">
        <v>131</v>
      </c>
      <c r="BB3" s="745" t="s">
        <v>198</v>
      </c>
      <c r="BC3" s="747" t="s">
        <v>199</v>
      </c>
      <c r="BD3" s="701" t="s">
        <v>200</v>
      </c>
    </row>
    <row r="4" spans="1:59" s="161" customFormat="1" ht="45" customHeight="1">
      <c r="A4" s="740"/>
      <c r="B4" s="742"/>
      <c r="C4" s="170" t="s">
        <v>279</v>
      </c>
      <c r="D4" s="744"/>
      <c r="E4" s="165" t="s">
        <v>15</v>
      </c>
      <c r="F4" s="165" t="s">
        <v>16</v>
      </c>
      <c r="G4" s="165" t="s">
        <v>19</v>
      </c>
      <c r="H4" s="165" t="s">
        <v>22</v>
      </c>
      <c r="I4" s="168" t="s">
        <v>25</v>
      </c>
      <c r="J4" s="333" t="s">
        <v>28</v>
      </c>
      <c r="K4" s="333" t="s">
        <v>31</v>
      </c>
      <c r="L4" s="291" t="s">
        <v>382</v>
      </c>
      <c r="M4" s="333" t="s">
        <v>34</v>
      </c>
      <c r="N4" s="333" t="s">
        <v>37</v>
      </c>
      <c r="O4" s="169" t="s">
        <v>40</v>
      </c>
      <c r="P4" s="165" t="s">
        <v>45</v>
      </c>
      <c r="Q4" s="168" t="s">
        <v>48</v>
      </c>
      <c r="R4" s="333" t="s">
        <v>51</v>
      </c>
      <c r="S4" s="333" t="s">
        <v>55</v>
      </c>
      <c r="T4" s="169" t="s">
        <v>57</v>
      </c>
      <c r="U4" s="165" t="s">
        <v>60</v>
      </c>
      <c r="V4" s="168" t="s">
        <v>63</v>
      </c>
      <c r="W4" s="163" t="s">
        <v>114</v>
      </c>
      <c r="X4" s="333" t="s">
        <v>66</v>
      </c>
      <c r="Y4" s="165" t="s">
        <v>80</v>
      </c>
      <c r="Z4" s="168" t="s">
        <v>82</v>
      </c>
      <c r="AA4" s="333" t="s">
        <v>68</v>
      </c>
      <c r="AB4" s="333" t="s">
        <v>70</v>
      </c>
      <c r="AC4" s="333" t="s">
        <v>72</v>
      </c>
      <c r="AD4" s="333" t="s">
        <v>74</v>
      </c>
      <c r="AE4" s="333" t="s">
        <v>84</v>
      </c>
      <c r="AF4" s="333" t="s">
        <v>86</v>
      </c>
      <c r="AG4" s="296" t="s">
        <v>351</v>
      </c>
      <c r="AH4" s="163" t="s">
        <v>89</v>
      </c>
      <c r="AI4" s="163" t="s">
        <v>94</v>
      </c>
      <c r="AJ4" s="163" t="s">
        <v>111</v>
      </c>
      <c r="AK4" s="163" t="s">
        <v>113</v>
      </c>
      <c r="AL4" s="333" t="s">
        <v>76</v>
      </c>
      <c r="AM4" s="169" t="s">
        <v>78</v>
      </c>
      <c r="AN4" s="167" t="s">
        <v>88</v>
      </c>
      <c r="AO4" s="166" t="s">
        <v>92</v>
      </c>
      <c r="AP4" s="163" t="s">
        <v>117</v>
      </c>
      <c r="AQ4" s="163" t="s">
        <v>119</v>
      </c>
      <c r="AR4" s="162" t="s">
        <v>97</v>
      </c>
      <c r="AS4" s="165" t="s">
        <v>100</v>
      </c>
      <c r="AT4" s="165" t="s">
        <v>103</v>
      </c>
      <c r="AU4" s="164" t="s">
        <v>106</v>
      </c>
      <c r="AV4" s="163" t="s">
        <v>109</v>
      </c>
      <c r="AW4" s="163" t="s">
        <v>121</v>
      </c>
      <c r="AX4" s="163" t="s">
        <v>123</v>
      </c>
      <c r="AY4" s="163" t="s">
        <v>126</v>
      </c>
      <c r="AZ4" s="163" t="s">
        <v>129</v>
      </c>
      <c r="BA4" s="162" t="s">
        <v>131</v>
      </c>
      <c r="BB4" s="746"/>
      <c r="BC4" s="748"/>
      <c r="BD4" s="698"/>
    </row>
    <row r="5" spans="1:59" ht="20.100000000000001" customHeight="1">
      <c r="A5" s="160"/>
      <c r="B5" s="331" t="s">
        <v>140</v>
      </c>
      <c r="C5" s="332"/>
      <c r="D5" s="350">
        <f>SUBTOTAL(9,D7,D14,D21,D28,D35,D42,D49,D63,D70,D77,D84,D91,D98,D105,D112,D120,D127,D134,D142,D171,D175,D179,D183,D188,D192,D196,D200,D207,D214,D221,D228,D235,D239,D243,D247,D254,D261,D268,D275,D282,D289,D296,D303,D310,D317,D324,D331)</f>
        <v>0</v>
      </c>
      <c r="E5" s="350">
        <f t="shared" ref="E5:BA5" si="0">SUBTOTAL(9,E7,E14,E21,E28,E35,E42,E49,E63,E70,E77,E84,E91,E98,E105,E112,E120,E127,E134,E142,E171,E175,E179,E183,E188,E192,E196,E200,E207,E214,E221,E228,E235,E239,E243,E247,E254,E261,E268,E275,E282,E289,E296,E303,E310,E317,E324,E331)</f>
        <v>0</v>
      </c>
      <c r="F5" s="350">
        <f t="shared" si="0"/>
        <v>0</v>
      </c>
      <c r="G5" s="350">
        <f t="shared" si="0"/>
        <v>0</v>
      </c>
      <c r="H5" s="350">
        <f t="shared" si="0"/>
        <v>0</v>
      </c>
      <c r="I5" s="350">
        <f t="shared" si="0"/>
        <v>0</v>
      </c>
      <c r="J5" s="350">
        <f t="shared" si="0"/>
        <v>0</v>
      </c>
      <c r="K5" s="350">
        <f t="shared" si="0"/>
        <v>0</v>
      </c>
      <c r="L5" s="350">
        <f t="shared" si="0"/>
        <v>0</v>
      </c>
      <c r="M5" s="350">
        <f t="shared" si="0"/>
        <v>0</v>
      </c>
      <c r="N5" s="350">
        <f t="shared" si="0"/>
        <v>0</v>
      </c>
      <c r="O5" s="350">
        <f t="shared" si="0"/>
        <v>0</v>
      </c>
      <c r="P5" s="350">
        <f t="shared" si="0"/>
        <v>0</v>
      </c>
      <c r="Q5" s="350">
        <f t="shared" si="0"/>
        <v>0</v>
      </c>
      <c r="R5" s="350">
        <f t="shared" si="0"/>
        <v>0</v>
      </c>
      <c r="S5" s="350">
        <f t="shared" si="0"/>
        <v>0</v>
      </c>
      <c r="T5" s="350">
        <f t="shared" si="0"/>
        <v>0</v>
      </c>
      <c r="U5" s="350">
        <f t="shared" si="0"/>
        <v>0</v>
      </c>
      <c r="V5" s="350">
        <f t="shared" si="0"/>
        <v>0</v>
      </c>
      <c r="W5" s="350">
        <f t="shared" si="0"/>
        <v>0</v>
      </c>
      <c r="X5" s="350">
        <f t="shared" si="0"/>
        <v>0</v>
      </c>
      <c r="Y5" s="350">
        <f t="shared" si="0"/>
        <v>0</v>
      </c>
      <c r="Z5" s="350">
        <f t="shared" si="0"/>
        <v>0</v>
      </c>
      <c r="AA5" s="350">
        <f t="shared" si="0"/>
        <v>0</v>
      </c>
      <c r="AB5" s="350">
        <f t="shared" si="0"/>
        <v>0</v>
      </c>
      <c r="AC5" s="350">
        <f t="shared" si="0"/>
        <v>0</v>
      </c>
      <c r="AD5" s="350">
        <f t="shared" si="0"/>
        <v>0</v>
      </c>
      <c r="AE5" s="350">
        <f t="shared" si="0"/>
        <v>0</v>
      </c>
      <c r="AF5" s="350">
        <f t="shared" si="0"/>
        <v>0</v>
      </c>
      <c r="AG5" s="350">
        <f t="shared" si="0"/>
        <v>0</v>
      </c>
      <c r="AH5" s="350">
        <f t="shared" si="0"/>
        <v>0</v>
      </c>
      <c r="AI5" s="350">
        <f t="shared" si="0"/>
        <v>0</v>
      </c>
      <c r="AJ5" s="350">
        <f t="shared" si="0"/>
        <v>0</v>
      </c>
      <c r="AK5" s="350">
        <f t="shared" si="0"/>
        <v>0</v>
      </c>
      <c r="AL5" s="350">
        <f t="shared" si="0"/>
        <v>0</v>
      </c>
      <c r="AM5" s="350">
        <f t="shared" si="0"/>
        <v>0</v>
      </c>
      <c r="AN5" s="350">
        <f t="shared" si="0"/>
        <v>0</v>
      </c>
      <c r="AO5" s="350">
        <f t="shared" si="0"/>
        <v>0</v>
      </c>
      <c r="AP5" s="350">
        <f t="shared" si="0"/>
        <v>0</v>
      </c>
      <c r="AQ5" s="350">
        <f t="shared" si="0"/>
        <v>0</v>
      </c>
      <c r="AR5" s="350">
        <f t="shared" si="0"/>
        <v>0</v>
      </c>
      <c r="AS5" s="350">
        <f t="shared" si="0"/>
        <v>0</v>
      </c>
      <c r="AT5" s="350">
        <f t="shared" si="0"/>
        <v>0</v>
      </c>
      <c r="AU5" s="350">
        <f t="shared" si="0"/>
        <v>0</v>
      </c>
      <c r="AV5" s="350">
        <f t="shared" si="0"/>
        <v>0</v>
      </c>
      <c r="AW5" s="350">
        <f t="shared" si="0"/>
        <v>0</v>
      </c>
      <c r="AX5" s="350">
        <f t="shared" si="0"/>
        <v>0</v>
      </c>
      <c r="AY5" s="350">
        <f t="shared" si="0"/>
        <v>0</v>
      </c>
      <c r="AZ5" s="350">
        <f t="shared" si="0"/>
        <v>0</v>
      </c>
      <c r="BA5" s="350">
        <f t="shared" si="0"/>
        <v>0</v>
      </c>
      <c r="BB5" s="105" t="s">
        <v>212</v>
      </c>
      <c r="BC5" s="159"/>
      <c r="BD5" s="158"/>
      <c r="BE5" s="132">
        <v>2016</v>
      </c>
      <c r="BF5" s="132"/>
      <c r="BG5" s="132"/>
    </row>
    <row r="6" spans="1:59" s="156" customFormat="1" ht="22.2" customHeight="1">
      <c r="A6" s="418">
        <v>1</v>
      </c>
      <c r="B6" s="157" t="s">
        <v>393</v>
      </c>
      <c r="C6" s="111"/>
      <c r="D6" s="349">
        <f>D11+D18+D25+D32+D39+D46+D53+D60+D67+D74+D81+D88+D95+D102+D109+D117+D124+D131+D138+D143+D172+D176+D180+D184+D189+D193+D197+D204+D211+D218+D225+D232+D251+D258+D265+D272+D279+D286+D293+D300+D307+D314+D321+D328+D335+D236+D240+D244</f>
        <v>0</v>
      </c>
      <c r="E6" s="349">
        <f t="shared" ref="E6:BA6" si="1">E11+E18+E25+E32+E39+E46+E53+E60+E67+E74+E81+E88+E95+E102+E109+E117+E124+E131+E138+E143+E172+E176+E180+E184+E189+E193+E197+E204+E211+E218+E225+E232+E251+E258+E265+E272+E279+E286+E293+E300+E307+E314+E321+E328+E335+E236+E240+E244</f>
        <v>0</v>
      </c>
      <c r="F6" s="349">
        <f t="shared" si="1"/>
        <v>0</v>
      </c>
      <c r="G6" s="349">
        <f t="shared" si="1"/>
        <v>0</v>
      </c>
      <c r="H6" s="349">
        <f t="shared" si="1"/>
        <v>0</v>
      </c>
      <c r="I6" s="349">
        <f t="shared" si="1"/>
        <v>0</v>
      </c>
      <c r="J6" s="349">
        <f t="shared" si="1"/>
        <v>0</v>
      </c>
      <c r="K6" s="349">
        <f t="shared" si="1"/>
        <v>0</v>
      </c>
      <c r="L6" s="349">
        <f t="shared" si="1"/>
        <v>0</v>
      </c>
      <c r="M6" s="349">
        <f t="shared" si="1"/>
        <v>0</v>
      </c>
      <c r="N6" s="349">
        <f t="shared" si="1"/>
        <v>0</v>
      </c>
      <c r="O6" s="349">
        <f t="shared" si="1"/>
        <v>0</v>
      </c>
      <c r="P6" s="349">
        <f t="shared" si="1"/>
        <v>0</v>
      </c>
      <c r="Q6" s="349">
        <f t="shared" si="1"/>
        <v>0</v>
      </c>
      <c r="R6" s="349">
        <f t="shared" si="1"/>
        <v>0</v>
      </c>
      <c r="S6" s="349">
        <f t="shared" si="1"/>
        <v>0</v>
      </c>
      <c r="T6" s="349">
        <f t="shared" si="1"/>
        <v>0</v>
      </c>
      <c r="U6" s="349">
        <f t="shared" si="1"/>
        <v>0</v>
      </c>
      <c r="V6" s="349">
        <f t="shared" si="1"/>
        <v>0</v>
      </c>
      <c r="W6" s="349">
        <f t="shared" si="1"/>
        <v>0</v>
      </c>
      <c r="X6" s="349">
        <f t="shared" si="1"/>
        <v>0</v>
      </c>
      <c r="Y6" s="349">
        <f t="shared" si="1"/>
        <v>0</v>
      </c>
      <c r="Z6" s="349">
        <f t="shared" si="1"/>
        <v>0</v>
      </c>
      <c r="AA6" s="349">
        <f t="shared" si="1"/>
        <v>0</v>
      </c>
      <c r="AB6" s="349">
        <f t="shared" si="1"/>
        <v>0</v>
      </c>
      <c r="AC6" s="349">
        <f t="shared" si="1"/>
        <v>0</v>
      </c>
      <c r="AD6" s="349">
        <f t="shared" si="1"/>
        <v>0</v>
      </c>
      <c r="AE6" s="349">
        <f t="shared" si="1"/>
        <v>0</v>
      </c>
      <c r="AF6" s="349">
        <f t="shared" si="1"/>
        <v>0</v>
      </c>
      <c r="AG6" s="349">
        <f t="shared" si="1"/>
        <v>0</v>
      </c>
      <c r="AH6" s="349">
        <f t="shared" si="1"/>
        <v>0</v>
      </c>
      <c r="AI6" s="349">
        <f t="shared" si="1"/>
        <v>0</v>
      </c>
      <c r="AJ6" s="349">
        <f t="shared" si="1"/>
        <v>0</v>
      </c>
      <c r="AK6" s="349">
        <f t="shared" si="1"/>
        <v>0</v>
      </c>
      <c r="AL6" s="349">
        <f t="shared" si="1"/>
        <v>0</v>
      </c>
      <c r="AM6" s="349">
        <f t="shared" si="1"/>
        <v>0</v>
      </c>
      <c r="AN6" s="349">
        <f t="shared" si="1"/>
        <v>0</v>
      </c>
      <c r="AO6" s="349">
        <f t="shared" si="1"/>
        <v>0</v>
      </c>
      <c r="AP6" s="349">
        <f t="shared" si="1"/>
        <v>0</v>
      </c>
      <c r="AQ6" s="349">
        <f t="shared" si="1"/>
        <v>0</v>
      </c>
      <c r="AR6" s="349">
        <f t="shared" si="1"/>
        <v>0</v>
      </c>
      <c r="AS6" s="349">
        <f t="shared" si="1"/>
        <v>0</v>
      </c>
      <c r="AT6" s="349">
        <f t="shared" si="1"/>
        <v>0</v>
      </c>
      <c r="AU6" s="349">
        <f t="shared" si="1"/>
        <v>0</v>
      </c>
      <c r="AV6" s="349">
        <f t="shared" si="1"/>
        <v>0</v>
      </c>
      <c r="AW6" s="349">
        <f t="shared" si="1"/>
        <v>0</v>
      </c>
      <c r="AX6" s="349">
        <f t="shared" si="1"/>
        <v>0</v>
      </c>
      <c r="AY6" s="349">
        <f t="shared" si="1"/>
        <v>0</v>
      </c>
      <c r="AZ6" s="349">
        <f t="shared" si="1"/>
        <v>0</v>
      </c>
      <c r="BA6" s="349">
        <f t="shared" si="1"/>
        <v>0</v>
      </c>
      <c r="BB6" s="105" t="s">
        <v>212</v>
      </c>
      <c r="BC6" s="110"/>
      <c r="BD6" s="110"/>
      <c r="BE6" s="132">
        <v>2016</v>
      </c>
      <c r="BF6" s="110"/>
      <c r="BG6" s="110"/>
    </row>
    <row r="7" spans="1:59" s="155" customFormat="1" ht="22.2" customHeight="1">
      <c r="A7" s="418" t="s">
        <v>15</v>
      </c>
      <c r="B7" s="260" t="s">
        <v>280</v>
      </c>
      <c r="C7" s="111">
        <f>SUM(C8,C11)</f>
        <v>0</v>
      </c>
      <c r="D7" s="111">
        <f>SUM(D8+D11)</f>
        <v>0</v>
      </c>
      <c r="E7" s="111">
        <f t="shared" ref="E7:K7" si="2">SUM(E8,E11)</f>
        <v>0</v>
      </c>
      <c r="F7" s="111">
        <f t="shared" si="2"/>
        <v>0</v>
      </c>
      <c r="G7" s="111">
        <f t="shared" si="2"/>
        <v>0</v>
      </c>
      <c r="H7" s="111">
        <f t="shared" si="2"/>
        <v>0</v>
      </c>
      <c r="I7" s="111">
        <f t="shared" si="2"/>
        <v>0</v>
      </c>
      <c r="J7" s="111">
        <f t="shared" si="2"/>
        <v>0</v>
      </c>
      <c r="K7" s="111">
        <f t="shared" si="2"/>
        <v>0</v>
      </c>
      <c r="L7" s="292"/>
      <c r="M7" s="111">
        <f t="shared" ref="M7:AF7" si="3">SUM(M8,M11)</f>
        <v>0</v>
      </c>
      <c r="N7" s="111">
        <f t="shared" si="3"/>
        <v>0</v>
      </c>
      <c r="O7" s="111">
        <f t="shared" si="3"/>
        <v>0</v>
      </c>
      <c r="P7" s="111">
        <f t="shared" si="3"/>
        <v>0</v>
      </c>
      <c r="Q7" s="111">
        <f t="shared" si="3"/>
        <v>0</v>
      </c>
      <c r="R7" s="111">
        <f t="shared" si="3"/>
        <v>0</v>
      </c>
      <c r="S7" s="111">
        <f t="shared" si="3"/>
        <v>0</v>
      </c>
      <c r="T7" s="111">
        <f t="shared" si="3"/>
        <v>0</v>
      </c>
      <c r="U7" s="111">
        <f t="shared" si="3"/>
        <v>0</v>
      </c>
      <c r="V7" s="111">
        <f t="shared" si="3"/>
        <v>0</v>
      </c>
      <c r="W7" s="111">
        <f t="shared" si="3"/>
        <v>0</v>
      </c>
      <c r="X7" s="111">
        <f t="shared" si="3"/>
        <v>0</v>
      </c>
      <c r="Y7" s="111">
        <f t="shared" si="3"/>
        <v>0</v>
      </c>
      <c r="Z7" s="111">
        <f t="shared" si="3"/>
        <v>0</v>
      </c>
      <c r="AA7" s="111">
        <f t="shared" si="3"/>
        <v>0</v>
      </c>
      <c r="AB7" s="111">
        <f t="shared" si="3"/>
        <v>0</v>
      </c>
      <c r="AC7" s="111">
        <f t="shared" si="3"/>
        <v>0</v>
      </c>
      <c r="AD7" s="111">
        <f t="shared" si="3"/>
        <v>0</v>
      </c>
      <c r="AE7" s="111">
        <f t="shared" si="3"/>
        <v>0</v>
      </c>
      <c r="AF7" s="111">
        <f t="shared" si="3"/>
        <v>0</v>
      </c>
      <c r="AG7" s="297"/>
      <c r="AH7" s="111">
        <f t="shared" ref="AH7:BA7" si="4">SUM(AH8,AH11)</f>
        <v>0</v>
      </c>
      <c r="AI7" s="111">
        <f t="shared" si="4"/>
        <v>0</v>
      </c>
      <c r="AJ7" s="111">
        <f t="shared" si="4"/>
        <v>0</v>
      </c>
      <c r="AK7" s="111">
        <f t="shared" si="4"/>
        <v>0</v>
      </c>
      <c r="AL7" s="111">
        <f t="shared" si="4"/>
        <v>0</v>
      </c>
      <c r="AM7" s="111">
        <f t="shared" si="4"/>
        <v>0</v>
      </c>
      <c r="AN7" s="111">
        <f t="shared" si="4"/>
        <v>0</v>
      </c>
      <c r="AO7" s="111">
        <f t="shared" si="4"/>
        <v>0</v>
      </c>
      <c r="AP7" s="111">
        <f t="shared" si="4"/>
        <v>0</v>
      </c>
      <c r="AQ7" s="111">
        <f t="shared" si="4"/>
        <v>0</v>
      </c>
      <c r="AR7" s="111">
        <f t="shared" si="4"/>
        <v>0</v>
      </c>
      <c r="AS7" s="111">
        <f t="shared" si="4"/>
        <v>0</v>
      </c>
      <c r="AT7" s="111">
        <f t="shared" si="4"/>
        <v>0</v>
      </c>
      <c r="AU7" s="111">
        <f t="shared" si="4"/>
        <v>0</v>
      </c>
      <c r="AV7" s="111">
        <f t="shared" si="4"/>
        <v>0</v>
      </c>
      <c r="AW7" s="111">
        <f t="shared" si="4"/>
        <v>0</v>
      </c>
      <c r="AX7" s="111">
        <f t="shared" si="4"/>
        <v>0</v>
      </c>
      <c r="AY7" s="111">
        <f t="shared" si="4"/>
        <v>0</v>
      </c>
      <c r="AZ7" s="111">
        <f t="shared" si="4"/>
        <v>0</v>
      </c>
      <c r="BA7" s="111">
        <f t="shared" si="4"/>
        <v>0</v>
      </c>
      <c r="BB7" s="105" t="s">
        <v>212</v>
      </c>
      <c r="BC7" s="110"/>
      <c r="BD7" s="110"/>
      <c r="BE7" s="132">
        <v>2016</v>
      </c>
      <c r="BF7" s="110"/>
      <c r="BG7" s="110"/>
    </row>
    <row r="8" spans="1:59" s="145" customFormat="1" ht="22.2" customHeight="1">
      <c r="A8" s="418" t="s">
        <v>15</v>
      </c>
      <c r="B8" s="112" t="s">
        <v>281</v>
      </c>
      <c r="C8" s="111"/>
      <c r="D8" s="111">
        <f t="shared" ref="D8:D13" si="5">SUM(E8:BA8)</f>
        <v>0</v>
      </c>
      <c r="E8" s="111">
        <f t="shared" ref="E8:K8" si="6">SUM(E9:E10)</f>
        <v>0</v>
      </c>
      <c r="F8" s="111">
        <f t="shared" si="6"/>
        <v>0</v>
      </c>
      <c r="G8" s="111">
        <f t="shared" si="6"/>
        <v>0</v>
      </c>
      <c r="H8" s="111">
        <f t="shared" si="6"/>
        <v>0</v>
      </c>
      <c r="I8" s="111">
        <f t="shared" si="6"/>
        <v>0</v>
      </c>
      <c r="J8" s="111">
        <f t="shared" si="6"/>
        <v>0</v>
      </c>
      <c r="K8" s="111">
        <f t="shared" si="6"/>
        <v>0</v>
      </c>
      <c r="L8" s="292"/>
      <c r="M8" s="111">
        <f t="shared" ref="M8:AF8" si="7">SUM(M9:M10)</f>
        <v>0</v>
      </c>
      <c r="N8" s="111">
        <f t="shared" si="7"/>
        <v>0</v>
      </c>
      <c r="O8" s="111">
        <f t="shared" si="7"/>
        <v>0</v>
      </c>
      <c r="P8" s="111">
        <f t="shared" si="7"/>
        <v>0</v>
      </c>
      <c r="Q8" s="111">
        <f t="shared" si="7"/>
        <v>0</v>
      </c>
      <c r="R8" s="111">
        <f t="shared" si="7"/>
        <v>0</v>
      </c>
      <c r="S8" s="111">
        <f t="shared" si="7"/>
        <v>0</v>
      </c>
      <c r="T8" s="111">
        <f t="shared" si="7"/>
        <v>0</v>
      </c>
      <c r="U8" s="111">
        <f t="shared" si="7"/>
        <v>0</v>
      </c>
      <c r="V8" s="111">
        <f t="shared" si="7"/>
        <v>0</v>
      </c>
      <c r="W8" s="111">
        <f t="shared" si="7"/>
        <v>0</v>
      </c>
      <c r="X8" s="111">
        <f t="shared" si="7"/>
        <v>0</v>
      </c>
      <c r="Y8" s="111">
        <f t="shared" si="7"/>
        <v>0</v>
      </c>
      <c r="Z8" s="111">
        <f t="shared" si="7"/>
        <v>0</v>
      </c>
      <c r="AA8" s="111">
        <f t="shared" si="7"/>
        <v>0</v>
      </c>
      <c r="AB8" s="111">
        <f t="shared" si="7"/>
        <v>0</v>
      </c>
      <c r="AC8" s="111">
        <f t="shared" si="7"/>
        <v>0</v>
      </c>
      <c r="AD8" s="111">
        <f t="shared" si="7"/>
        <v>0</v>
      </c>
      <c r="AE8" s="111">
        <f t="shared" si="7"/>
        <v>0</v>
      </c>
      <c r="AF8" s="111">
        <f t="shared" si="7"/>
        <v>0</v>
      </c>
      <c r="AG8" s="297"/>
      <c r="AH8" s="111">
        <f t="shared" ref="AH8:BA8" si="8">SUM(AH9:AH10)</f>
        <v>0</v>
      </c>
      <c r="AI8" s="111">
        <f t="shared" si="8"/>
        <v>0</v>
      </c>
      <c r="AJ8" s="111">
        <f t="shared" si="8"/>
        <v>0</v>
      </c>
      <c r="AK8" s="111">
        <f t="shared" si="8"/>
        <v>0</v>
      </c>
      <c r="AL8" s="111">
        <f t="shared" si="8"/>
        <v>0</v>
      </c>
      <c r="AM8" s="111">
        <f t="shared" si="8"/>
        <v>0</v>
      </c>
      <c r="AN8" s="111">
        <f t="shared" si="8"/>
        <v>0</v>
      </c>
      <c r="AO8" s="111">
        <f t="shared" si="8"/>
        <v>0</v>
      </c>
      <c r="AP8" s="111">
        <f t="shared" si="8"/>
        <v>0</v>
      </c>
      <c r="AQ8" s="111">
        <f t="shared" si="8"/>
        <v>0</v>
      </c>
      <c r="AR8" s="111">
        <f t="shared" si="8"/>
        <v>0</v>
      </c>
      <c r="AS8" s="111">
        <f t="shared" si="8"/>
        <v>0</v>
      </c>
      <c r="AT8" s="111">
        <f t="shared" si="8"/>
        <v>0</v>
      </c>
      <c r="AU8" s="111">
        <f t="shared" si="8"/>
        <v>0</v>
      </c>
      <c r="AV8" s="111">
        <f t="shared" si="8"/>
        <v>0</v>
      </c>
      <c r="AW8" s="111">
        <f t="shared" si="8"/>
        <v>0</v>
      </c>
      <c r="AX8" s="111">
        <f t="shared" si="8"/>
        <v>0</v>
      </c>
      <c r="AY8" s="111">
        <f t="shared" si="8"/>
        <v>0</v>
      </c>
      <c r="AZ8" s="111">
        <f t="shared" si="8"/>
        <v>0</v>
      </c>
      <c r="BA8" s="111">
        <f t="shared" si="8"/>
        <v>0</v>
      </c>
      <c r="BB8" s="105" t="s">
        <v>212</v>
      </c>
      <c r="BC8" s="110"/>
      <c r="BD8" s="110"/>
      <c r="BE8" s="132">
        <v>2016</v>
      </c>
      <c r="BF8" s="110"/>
      <c r="BG8" s="110"/>
    </row>
    <row r="9" spans="1:59" s="124" customFormat="1" ht="22.2" customHeight="1">
      <c r="A9" s="419" t="s">
        <v>15</v>
      </c>
      <c r="B9" s="107"/>
      <c r="C9" s="106"/>
      <c r="D9" s="106">
        <f t="shared" si="5"/>
        <v>0</v>
      </c>
      <c r="E9" s="106"/>
      <c r="F9" s="106"/>
      <c r="G9" s="106"/>
      <c r="H9" s="106"/>
      <c r="I9" s="106"/>
      <c r="J9" s="106"/>
      <c r="K9" s="106"/>
      <c r="L9" s="292"/>
      <c r="M9" s="106"/>
      <c r="N9" s="106"/>
      <c r="O9" s="106"/>
      <c r="P9" s="106"/>
      <c r="Q9" s="106"/>
      <c r="R9" s="106"/>
      <c r="S9" s="106"/>
      <c r="T9" s="106"/>
      <c r="U9" s="106"/>
      <c r="V9" s="106"/>
      <c r="W9" s="106"/>
      <c r="X9" s="106"/>
      <c r="Y9" s="106"/>
      <c r="Z9" s="106"/>
      <c r="AA9" s="106"/>
      <c r="AB9" s="106"/>
      <c r="AC9" s="106"/>
      <c r="AD9" s="106"/>
      <c r="AE9" s="106"/>
      <c r="AF9" s="106"/>
      <c r="AG9" s="297"/>
      <c r="AH9" s="106"/>
      <c r="AI9" s="106"/>
      <c r="AJ9" s="106"/>
      <c r="AK9" s="106"/>
      <c r="AL9" s="106"/>
      <c r="AM9" s="106"/>
      <c r="AN9" s="106"/>
      <c r="AO9" s="106"/>
      <c r="AP9" s="106"/>
      <c r="AQ9" s="106"/>
      <c r="AR9" s="106"/>
      <c r="AS9" s="106"/>
      <c r="AT9" s="106"/>
      <c r="AU9" s="106"/>
      <c r="AV9" s="106"/>
      <c r="AW9" s="106"/>
      <c r="AX9" s="106"/>
      <c r="AY9" s="106"/>
      <c r="AZ9" s="106"/>
      <c r="BA9" s="106"/>
      <c r="BB9" s="105" t="s">
        <v>212</v>
      </c>
      <c r="BC9" s="104"/>
      <c r="BD9" s="104"/>
      <c r="BE9" s="132">
        <v>2016</v>
      </c>
      <c r="BF9" s="104"/>
      <c r="BG9" s="104"/>
    </row>
    <row r="10" spans="1:59" s="124" customFormat="1" ht="22.2" customHeight="1">
      <c r="A10" s="419" t="s">
        <v>15</v>
      </c>
      <c r="B10" s="107"/>
      <c r="C10" s="106"/>
      <c r="D10" s="106">
        <f t="shared" si="5"/>
        <v>0</v>
      </c>
      <c r="E10" s="106"/>
      <c r="F10" s="106"/>
      <c r="G10" s="106"/>
      <c r="H10" s="106"/>
      <c r="I10" s="106"/>
      <c r="J10" s="106"/>
      <c r="K10" s="106"/>
      <c r="L10" s="292"/>
      <c r="M10" s="106"/>
      <c r="N10" s="106"/>
      <c r="O10" s="106"/>
      <c r="P10" s="106"/>
      <c r="Q10" s="106"/>
      <c r="R10" s="106"/>
      <c r="S10" s="106"/>
      <c r="T10" s="106"/>
      <c r="U10" s="106"/>
      <c r="V10" s="106"/>
      <c r="W10" s="106"/>
      <c r="X10" s="106"/>
      <c r="Y10" s="106"/>
      <c r="Z10" s="106"/>
      <c r="AA10" s="106"/>
      <c r="AB10" s="106"/>
      <c r="AC10" s="106"/>
      <c r="AD10" s="106"/>
      <c r="AE10" s="106"/>
      <c r="AF10" s="106"/>
      <c r="AG10" s="297"/>
      <c r="AH10" s="106"/>
      <c r="AI10" s="106"/>
      <c r="AJ10" s="106"/>
      <c r="AK10" s="106"/>
      <c r="AL10" s="106"/>
      <c r="AM10" s="106"/>
      <c r="AN10" s="106"/>
      <c r="AO10" s="106"/>
      <c r="AP10" s="106"/>
      <c r="AQ10" s="106"/>
      <c r="AR10" s="106"/>
      <c r="AS10" s="106"/>
      <c r="AT10" s="106"/>
      <c r="AU10" s="106"/>
      <c r="AV10" s="106"/>
      <c r="AW10" s="106"/>
      <c r="AX10" s="106"/>
      <c r="AY10" s="106"/>
      <c r="AZ10" s="106"/>
      <c r="BA10" s="106"/>
      <c r="BB10" s="105" t="s">
        <v>212</v>
      </c>
      <c r="BC10" s="104"/>
      <c r="BD10" s="104"/>
      <c r="BE10" s="132">
        <v>2016</v>
      </c>
      <c r="BF10" s="104"/>
      <c r="BG10" s="104"/>
    </row>
    <row r="11" spans="1:59" s="145" customFormat="1" ht="22.2" customHeight="1">
      <c r="A11" s="418" t="s">
        <v>15</v>
      </c>
      <c r="B11" s="112" t="s">
        <v>282</v>
      </c>
      <c r="C11" s="111"/>
      <c r="D11" s="111">
        <f t="shared" si="5"/>
        <v>0</v>
      </c>
      <c r="E11" s="111">
        <f t="shared" ref="E11:K11" si="9">SUM(E12:E13)</f>
        <v>0</v>
      </c>
      <c r="F11" s="111">
        <f t="shared" si="9"/>
        <v>0</v>
      </c>
      <c r="G11" s="111">
        <f t="shared" si="9"/>
        <v>0</v>
      </c>
      <c r="H11" s="111">
        <f t="shared" si="9"/>
        <v>0</v>
      </c>
      <c r="I11" s="111">
        <f t="shared" si="9"/>
        <v>0</v>
      </c>
      <c r="J11" s="111">
        <f t="shared" si="9"/>
        <v>0</v>
      </c>
      <c r="K11" s="111">
        <f t="shared" si="9"/>
        <v>0</v>
      </c>
      <c r="L11" s="292"/>
      <c r="M11" s="111">
        <f t="shared" ref="M11:AF11" si="10">SUM(M12:M13)</f>
        <v>0</v>
      </c>
      <c r="N11" s="111">
        <f t="shared" si="10"/>
        <v>0</v>
      </c>
      <c r="O11" s="111">
        <f t="shared" si="10"/>
        <v>0</v>
      </c>
      <c r="P11" s="111">
        <f t="shared" si="10"/>
        <v>0</v>
      </c>
      <c r="Q11" s="111">
        <f t="shared" si="10"/>
        <v>0</v>
      </c>
      <c r="R11" s="111">
        <f t="shared" si="10"/>
        <v>0</v>
      </c>
      <c r="S11" s="111">
        <f t="shared" si="10"/>
        <v>0</v>
      </c>
      <c r="T11" s="111">
        <f t="shared" si="10"/>
        <v>0</v>
      </c>
      <c r="U11" s="111">
        <f t="shared" si="10"/>
        <v>0</v>
      </c>
      <c r="V11" s="111">
        <f t="shared" si="10"/>
        <v>0</v>
      </c>
      <c r="W11" s="111">
        <f t="shared" si="10"/>
        <v>0</v>
      </c>
      <c r="X11" s="111">
        <f t="shared" si="10"/>
        <v>0</v>
      </c>
      <c r="Y11" s="111">
        <f t="shared" si="10"/>
        <v>0</v>
      </c>
      <c r="Z11" s="111">
        <f t="shared" si="10"/>
        <v>0</v>
      </c>
      <c r="AA11" s="111">
        <f t="shared" si="10"/>
        <v>0</v>
      </c>
      <c r="AB11" s="111">
        <f t="shared" si="10"/>
        <v>0</v>
      </c>
      <c r="AC11" s="111">
        <f t="shared" si="10"/>
        <v>0</v>
      </c>
      <c r="AD11" s="111">
        <f t="shared" si="10"/>
        <v>0</v>
      </c>
      <c r="AE11" s="111">
        <f t="shared" si="10"/>
        <v>0</v>
      </c>
      <c r="AF11" s="111">
        <f t="shared" si="10"/>
        <v>0</v>
      </c>
      <c r="AG11" s="297"/>
      <c r="AH11" s="111">
        <f t="shared" ref="AH11:BA11" si="11">SUM(AH12:AH13)</f>
        <v>0</v>
      </c>
      <c r="AI11" s="111">
        <f t="shared" si="11"/>
        <v>0</v>
      </c>
      <c r="AJ11" s="111">
        <f t="shared" si="11"/>
        <v>0</v>
      </c>
      <c r="AK11" s="111">
        <f t="shared" si="11"/>
        <v>0</v>
      </c>
      <c r="AL11" s="111">
        <f t="shared" si="11"/>
        <v>0</v>
      </c>
      <c r="AM11" s="111">
        <f t="shared" si="11"/>
        <v>0</v>
      </c>
      <c r="AN11" s="111">
        <f t="shared" si="11"/>
        <v>0</v>
      </c>
      <c r="AO11" s="111">
        <f t="shared" si="11"/>
        <v>0</v>
      </c>
      <c r="AP11" s="111">
        <f t="shared" si="11"/>
        <v>0</v>
      </c>
      <c r="AQ11" s="111">
        <f t="shared" si="11"/>
        <v>0</v>
      </c>
      <c r="AR11" s="111">
        <f t="shared" si="11"/>
        <v>0</v>
      </c>
      <c r="AS11" s="111">
        <f t="shared" si="11"/>
        <v>0</v>
      </c>
      <c r="AT11" s="111">
        <f t="shared" si="11"/>
        <v>0</v>
      </c>
      <c r="AU11" s="111">
        <f t="shared" si="11"/>
        <v>0</v>
      </c>
      <c r="AV11" s="111">
        <f t="shared" si="11"/>
        <v>0</v>
      </c>
      <c r="AW11" s="111">
        <f t="shared" si="11"/>
        <v>0</v>
      </c>
      <c r="AX11" s="111">
        <f t="shared" si="11"/>
        <v>0</v>
      </c>
      <c r="AY11" s="111">
        <f t="shared" si="11"/>
        <v>0</v>
      </c>
      <c r="AZ11" s="111">
        <f t="shared" si="11"/>
        <v>0</v>
      </c>
      <c r="BA11" s="111">
        <f t="shared" si="11"/>
        <v>0</v>
      </c>
      <c r="BB11" s="105" t="s">
        <v>212</v>
      </c>
      <c r="BC11" s="110"/>
      <c r="BD11" s="110"/>
      <c r="BE11" s="132">
        <v>2016</v>
      </c>
      <c r="BF11" s="110"/>
      <c r="BG11" s="110"/>
    </row>
    <row r="12" spans="1:59" s="124" customFormat="1" ht="22.2" customHeight="1">
      <c r="A12" s="419" t="s">
        <v>15</v>
      </c>
      <c r="B12" s="107"/>
      <c r="C12" s="106"/>
      <c r="D12" s="106">
        <f t="shared" si="5"/>
        <v>0</v>
      </c>
      <c r="E12" s="106"/>
      <c r="F12" s="106"/>
      <c r="G12" s="106"/>
      <c r="H12" s="106"/>
      <c r="I12" s="106"/>
      <c r="J12" s="106"/>
      <c r="K12" s="106"/>
      <c r="L12" s="292"/>
      <c r="M12" s="106"/>
      <c r="N12" s="106"/>
      <c r="O12" s="106"/>
      <c r="P12" s="106"/>
      <c r="Q12" s="106"/>
      <c r="R12" s="106"/>
      <c r="S12" s="106"/>
      <c r="T12" s="106"/>
      <c r="U12" s="106"/>
      <c r="V12" s="106"/>
      <c r="W12" s="106"/>
      <c r="X12" s="106"/>
      <c r="Y12" s="106"/>
      <c r="Z12" s="106"/>
      <c r="AA12" s="106"/>
      <c r="AB12" s="106"/>
      <c r="AC12" s="106"/>
      <c r="AD12" s="106"/>
      <c r="AE12" s="106"/>
      <c r="AF12" s="106"/>
      <c r="AG12" s="297"/>
      <c r="AH12" s="106"/>
      <c r="AI12" s="106"/>
      <c r="AJ12" s="106"/>
      <c r="AK12" s="106"/>
      <c r="AL12" s="106"/>
      <c r="AM12" s="106"/>
      <c r="AN12" s="106"/>
      <c r="AO12" s="106"/>
      <c r="AP12" s="106"/>
      <c r="AQ12" s="106"/>
      <c r="AR12" s="106"/>
      <c r="AS12" s="106"/>
      <c r="AT12" s="106"/>
      <c r="AU12" s="106"/>
      <c r="AV12" s="106"/>
      <c r="AW12" s="106"/>
      <c r="AX12" s="106"/>
      <c r="AY12" s="106"/>
      <c r="AZ12" s="106"/>
      <c r="BA12" s="106"/>
      <c r="BB12" s="105" t="s">
        <v>212</v>
      </c>
      <c r="BC12" s="104"/>
      <c r="BD12" s="104"/>
      <c r="BE12" s="132">
        <v>2016</v>
      </c>
      <c r="BF12" s="104"/>
      <c r="BG12" s="104"/>
    </row>
    <row r="13" spans="1:59" s="124" customFormat="1" ht="22.2" customHeight="1">
      <c r="A13" s="419" t="s">
        <v>15</v>
      </c>
      <c r="B13" s="107"/>
      <c r="C13" s="106"/>
      <c r="D13" s="106">
        <f t="shared" si="5"/>
        <v>0</v>
      </c>
      <c r="E13" s="106"/>
      <c r="F13" s="106"/>
      <c r="G13" s="106"/>
      <c r="H13" s="106"/>
      <c r="I13" s="106"/>
      <c r="J13" s="106"/>
      <c r="K13" s="106"/>
      <c r="L13" s="292"/>
      <c r="M13" s="106"/>
      <c r="N13" s="106"/>
      <c r="O13" s="106"/>
      <c r="P13" s="106"/>
      <c r="Q13" s="106"/>
      <c r="R13" s="106"/>
      <c r="S13" s="106"/>
      <c r="T13" s="106"/>
      <c r="U13" s="106"/>
      <c r="V13" s="106"/>
      <c r="W13" s="106"/>
      <c r="X13" s="106"/>
      <c r="Y13" s="106"/>
      <c r="Z13" s="106"/>
      <c r="AA13" s="106"/>
      <c r="AB13" s="106"/>
      <c r="AC13" s="106"/>
      <c r="AD13" s="106"/>
      <c r="AE13" s="106"/>
      <c r="AF13" s="106"/>
      <c r="AG13" s="297"/>
      <c r="AH13" s="106"/>
      <c r="AI13" s="106"/>
      <c r="AJ13" s="106"/>
      <c r="AK13" s="106"/>
      <c r="AL13" s="106"/>
      <c r="AM13" s="106"/>
      <c r="AN13" s="106"/>
      <c r="AO13" s="106"/>
      <c r="AP13" s="106"/>
      <c r="AQ13" s="106"/>
      <c r="AR13" s="106"/>
      <c r="AS13" s="106"/>
      <c r="AT13" s="106"/>
      <c r="AU13" s="106"/>
      <c r="AV13" s="106"/>
      <c r="AW13" s="106"/>
      <c r="AX13" s="106"/>
      <c r="AY13" s="106"/>
      <c r="AZ13" s="106"/>
      <c r="BA13" s="106"/>
      <c r="BB13" s="105" t="s">
        <v>212</v>
      </c>
      <c r="BC13" s="104"/>
      <c r="BD13" s="104"/>
      <c r="BE13" s="132">
        <v>2016</v>
      </c>
      <c r="BF13" s="104"/>
      <c r="BG13" s="104"/>
    </row>
    <row r="14" spans="1:59" s="155" customFormat="1" ht="22.2" customHeight="1">
      <c r="A14" s="418" t="s">
        <v>16</v>
      </c>
      <c r="B14" s="260" t="s">
        <v>283</v>
      </c>
      <c r="C14" s="111">
        <f>SUM(C15,C18)</f>
        <v>0</v>
      </c>
      <c r="D14" s="111">
        <f>SUM(D15+D18)</f>
        <v>0</v>
      </c>
      <c r="E14" s="111">
        <f t="shared" ref="E14:K14" si="12">SUM(E15,E18)</f>
        <v>0</v>
      </c>
      <c r="F14" s="111">
        <f t="shared" si="12"/>
        <v>0</v>
      </c>
      <c r="G14" s="111">
        <f t="shared" si="12"/>
        <v>0</v>
      </c>
      <c r="H14" s="111">
        <f t="shared" si="12"/>
        <v>0</v>
      </c>
      <c r="I14" s="111">
        <f t="shared" si="12"/>
        <v>0</v>
      </c>
      <c r="J14" s="111">
        <f t="shared" si="12"/>
        <v>0</v>
      </c>
      <c r="K14" s="111">
        <f t="shared" si="12"/>
        <v>0</v>
      </c>
      <c r="L14" s="292"/>
      <c r="M14" s="111">
        <f t="shared" ref="M14:AF14" si="13">SUM(M15,M18)</f>
        <v>0</v>
      </c>
      <c r="N14" s="111">
        <f t="shared" si="13"/>
        <v>0</v>
      </c>
      <c r="O14" s="111">
        <f t="shared" si="13"/>
        <v>0</v>
      </c>
      <c r="P14" s="111">
        <f t="shared" si="13"/>
        <v>0</v>
      </c>
      <c r="Q14" s="111">
        <f t="shared" si="13"/>
        <v>0</v>
      </c>
      <c r="R14" s="111">
        <f t="shared" si="13"/>
        <v>0</v>
      </c>
      <c r="S14" s="111">
        <f t="shared" si="13"/>
        <v>0</v>
      </c>
      <c r="T14" s="111">
        <f t="shared" si="13"/>
        <v>0</v>
      </c>
      <c r="U14" s="111">
        <f t="shared" si="13"/>
        <v>0</v>
      </c>
      <c r="V14" s="111">
        <f t="shared" si="13"/>
        <v>0</v>
      </c>
      <c r="W14" s="111">
        <f t="shared" si="13"/>
        <v>0</v>
      </c>
      <c r="X14" s="111">
        <f t="shared" si="13"/>
        <v>0</v>
      </c>
      <c r="Y14" s="111">
        <f t="shared" si="13"/>
        <v>0</v>
      </c>
      <c r="Z14" s="111">
        <f t="shared" si="13"/>
        <v>0</v>
      </c>
      <c r="AA14" s="111">
        <f t="shared" si="13"/>
        <v>0</v>
      </c>
      <c r="AB14" s="111">
        <f t="shared" si="13"/>
        <v>0</v>
      </c>
      <c r="AC14" s="111">
        <f t="shared" si="13"/>
        <v>0</v>
      </c>
      <c r="AD14" s="111">
        <f t="shared" si="13"/>
        <v>0</v>
      </c>
      <c r="AE14" s="111">
        <f t="shared" si="13"/>
        <v>0</v>
      </c>
      <c r="AF14" s="111">
        <f t="shared" si="13"/>
        <v>0</v>
      </c>
      <c r="AG14" s="297"/>
      <c r="AH14" s="111">
        <f t="shared" ref="AH14:BA14" si="14">SUM(AH15,AH18)</f>
        <v>0</v>
      </c>
      <c r="AI14" s="111">
        <f t="shared" si="14"/>
        <v>0</v>
      </c>
      <c r="AJ14" s="111">
        <f t="shared" si="14"/>
        <v>0</v>
      </c>
      <c r="AK14" s="111">
        <f t="shared" si="14"/>
        <v>0</v>
      </c>
      <c r="AL14" s="111">
        <f t="shared" si="14"/>
        <v>0</v>
      </c>
      <c r="AM14" s="111">
        <f t="shared" si="14"/>
        <v>0</v>
      </c>
      <c r="AN14" s="111">
        <f t="shared" si="14"/>
        <v>0</v>
      </c>
      <c r="AO14" s="111">
        <f t="shared" si="14"/>
        <v>0</v>
      </c>
      <c r="AP14" s="111">
        <f t="shared" si="14"/>
        <v>0</v>
      </c>
      <c r="AQ14" s="111">
        <f t="shared" si="14"/>
        <v>0</v>
      </c>
      <c r="AR14" s="111">
        <f t="shared" si="14"/>
        <v>0</v>
      </c>
      <c r="AS14" s="111">
        <f t="shared" si="14"/>
        <v>0</v>
      </c>
      <c r="AT14" s="111">
        <f t="shared" si="14"/>
        <v>0</v>
      </c>
      <c r="AU14" s="111">
        <f t="shared" si="14"/>
        <v>0</v>
      </c>
      <c r="AV14" s="111">
        <f t="shared" si="14"/>
        <v>0</v>
      </c>
      <c r="AW14" s="111">
        <f t="shared" si="14"/>
        <v>0</v>
      </c>
      <c r="AX14" s="111">
        <f t="shared" si="14"/>
        <v>0</v>
      </c>
      <c r="AY14" s="111">
        <f t="shared" si="14"/>
        <v>0</v>
      </c>
      <c r="AZ14" s="111">
        <f t="shared" si="14"/>
        <v>0</v>
      </c>
      <c r="BA14" s="111">
        <f t="shared" si="14"/>
        <v>0</v>
      </c>
      <c r="BB14" s="105" t="s">
        <v>212</v>
      </c>
      <c r="BC14" s="110"/>
      <c r="BD14" s="110"/>
      <c r="BE14" s="132">
        <v>2016</v>
      </c>
      <c r="BF14" s="110"/>
      <c r="BG14" s="110"/>
    </row>
    <row r="15" spans="1:59" s="145" customFormat="1" ht="22.2" customHeight="1">
      <c r="A15" s="418" t="s">
        <v>16</v>
      </c>
      <c r="B15" s="112" t="s">
        <v>281</v>
      </c>
      <c r="C15" s="111"/>
      <c r="D15" s="111">
        <f t="shared" ref="D15:D20" si="15">SUM(E15:BA15)</f>
        <v>0</v>
      </c>
      <c r="E15" s="111">
        <f t="shared" ref="E15:K15" si="16">SUM(E16:E17)</f>
        <v>0</v>
      </c>
      <c r="F15" s="111">
        <f t="shared" si="16"/>
        <v>0</v>
      </c>
      <c r="G15" s="111">
        <f t="shared" si="16"/>
        <v>0</v>
      </c>
      <c r="H15" s="111">
        <f t="shared" si="16"/>
        <v>0</v>
      </c>
      <c r="I15" s="111">
        <f t="shared" si="16"/>
        <v>0</v>
      </c>
      <c r="J15" s="111">
        <f t="shared" si="16"/>
        <v>0</v>
      </c>
      <c r="K15" s="111">
        <f t="shared" si="16"/>
        <v>0</v>
      </c>
      <c r="L15" s="292"/>
      <c r="M15" s="111">
        <f t="shared" ref="M15:AF15" si="17">SUM(M16:M17)</f>
        <v>0</v>
      </c>
      <c r="N15" s="111">
        <f t="shared" si="17"/>
        <v>0</v>
      </c>
      <c r="O15" s="111">
        <f t="shared" si="17"/>
        <v>0</v>
      </c>
      <c r="P15" s="111">
        <f t="shared" si="17"/>
        <v>0</v>
      </c>
      <c r="Q15" s="111">
        <f t="shared" si="17"/>
        <v>0</v>
      </c>
      <c r="R15" s="111">
        <f t="shared" si="17"/>
        <v>0</v>
      </c>
      <c r="S15" s="111">
        <f t="shared" si="17"/>
        <v>0</v>
      </c>
      <c r="T15" s="111">
        <f t="shared" si="17"/>
        <v>0</v>
      </c>
      <c r="U15" s="111">
        <f t="shared" si="17"/>
        <v>0</v>
      </c>
      <c r="V15" s="111">
        <f t="shared" si="17"/>
        <v>0</v>
      </c>
      <c r="W15" s="111">
        <f t="shared" si="17"/>
        <v>0</v>
      </c>
      <c r="X15" s="111">
        <f t="shared" si="17"/>
        <v>0</v>
      </c>
      <c r="Y15" s="111">
        <f t="shared" si="17"/>
        <v>0</v>
      </c>
      <c r="Z15" s="111">
        <f t="shared" si="17"/>
        <v>0</v>
      </c>
      <c r="AA15" s="111">
        <f t="shared" si="17"/>
        <v>0</v>
      </c>
      <c r="AB15" s="111">
        <f t="shared" si="17"/>
        <v>0</v>
      </c>
      <c r="AC15" s="111">
        <f t="shared" si="17"/>
        <v>0</v>
      </c>
      <c r="AD15" s="111">
        <f t="shared" si="17"/>
        <v>0</v>
      </c>
      <c r="AE15" s="111">
        <f t="shared" si="17"/>
        <v>0</v>
      </c>
      <c r="AF15" s="111">
        <f t="shared" si="17"/>
        <v>0</v>
      </c>
      <c r="AG15" s="297"/>
      <c r="AH15" s="111">
        <f t="shared" ref="AH15:BA15" si="18">SUM(AH16:AH17)</f>
        <v>0</v>
      </c>
      <c r="AI15" s="111">
        <f t="shared" si="18"/>
        <v>0</v>
      </c>
      <c r="AJ15" s="111">
        <f t="shared" si="18"/>
        <v>0</v>
      </c>
      <c r="AK15" s="111">
        <f t="shared" si="18"/>
        <v>0</v>
      </c>
      <c r="AL15" s="111">
        <f t="shared" si="18"/>
        <v>0</v>
      </c>
      <c r="AM15" s="111">
        <f t="shared" si="18"/>
        <v>0</v>
      </c>
      <c r="AN15" s="111">
        <f t="shared" si="18"/>
        <v>0</v>
      </c>
      <c r="AO15" s="111">
        <f t="shared" si="18"/>
        <v>0</v>
      </c>
      <c r="AP15" s="111">
        <f t="shared" si="18"/>
        <v>0</v>
      </c>
      <c r="AQ15" s="111">
        <f t="shared" si="18"/>
        <v>0</v>
      </c>
      <c r="AR15" s="111">
        <f t="shared" si="18"/>
        <v>0</v>
      </c>
      <c r="AS15" s="111">
        <f t="shared" si="18"/>
        <v>0</v>
      </c>
      <c r="AT15" s="111">
        <f t="shared" si="18"/>
        <v>0</v>
      </c>
      <c r="AU15" s="111">
        <f t="shared" si="18"/>
        <v>0</v>
      </c>
      <c r="AV15" s="111">
        <f t="shared" si="18"/>
        <v>0</v>
      </c>
      <c r="AW15" s="111">
        <f t="shared" si="18"/>
        <v>0</v>
      </c>
      <c r="AX15" s="111">
        <f t="shared" si="18"/>
        <v>0</v>
      </c>
      <c r="AY15" s="111">
        <f t="shared" si="18"/>
        <v>0</v>
      </c>
      <c r="AZ15" s="111">
        <f t="shared" si="18"/>
        <v>0</v>
      </c>
      <c r="BA15" s="111">
        <f t="shared" si="18"/>
        <v>0</v>
      </c>
      <c r="BB15" s="105" t="s">
        <v>212</v>
      </c>
      <c r="BC15" s="110"/>
      <c r="BD15" s="110"/>
      <c r="BE15" s="132">
        <v>2016</v>
      </c>
      <c r="BF15" s="110"/>
      <c r="BG15" s="110"/>
    </row>
    <row r="16" spans="1:59" s="124" customFormat="1" ht="22.2" customHeight="1">
      <c r="A16" s="419" t="s">
        <v>16</v>
      </c>
      <c r="B16" s="107"/>
      <c r="C16" s="106"/>
      <c r="D16" s="106">
        <f t="shared" si="15"/>
        <v>0</v>
      </c>
      <c r="E16" s="106"/>
      <c r="F16" s="106"/>
      <c r="G16" s="106"/>
      <c r="H16" s="106"/>
      <c r="I16" s="106"/>
      <c r="J16" s="106"/>
      <c r="K16" s="106"/>
      <c r="L16" s="292"/>
      <c r="M16" s="106"/>
      <c r="N16" s="106"/>
      <c r="O16" s="106"/>
      <c r="P16" s="106"/>
      <c r="Q16" s="106"/>
      <c r="R16" s="106"/>
      <c r="S16" s="106"/>
      <c r="T16" s="106"/>
      <c r="U16" s="106"/>
      <c r="V16" s="106"/>
      <c r="W16" s="106"/>
      <c r="X16" s="106"/>
      <c r="Y16" s="106"/>
      <c r="Z16" s="106"/>
      <c r="AA16" s="106"/>
      <c r="AB16" s="106"/>
      <c r="AC16" s="106"/>
      <c r="AD16" s="106"/>
      <c r="AE16" s="106"/>
      <c r="AF16" s="106"/>
      <c r="AG16" s="297"/>
      <c r="AH16" s="106"/>
      <c r="AI16" s="106"/>
      <c r="AJ16" s="106"/>
      <c r="AK16" s="106"/>
      <c r="AL16" s="106"/>
      <c r="AM16" s="106"/>
      <c r="AN16" s="106"/>
      <c r="AO16" s="106"/>
      <c r="AP16" s="106"/>
      <c r="AQ16" s="106"/>
      <c r="AR16" s="106"/>
      <c r="AS16" s="106"/>
      <c r="AT16" s="106"/>
      <c r="AU16" s="106"/>
      <c r="AV16" s="106"/>
      <c r="AW16" s="106"/>
      <c r="AX16" s="106"/>
      <c r="AY16" s="106"/>
      <c r="AZ16" s="106"/>
      <c r="BA16" s="106"/>
      <c r="BB16" s="105" t="s">
        <v>212</v>
      </c>
      <c r="BC16" s="104"/>
      <c r="BD16" s="104"/>
      <c r="BE16" s="132">
        <v>2016</v>
      </c>
      <c r="BF16" s="104"/>
      <c r="BG16" s="104"/>
    </row>
    <row r="17" spans="1:59" s="124" customFormat="1" ht="22.2" customHeight="1">
      <c r="A17" s="419" t="s">
        <v>16</v>
      </c>
      <c r="B17" s="107"/>
      <c r="C17" s="106"/>
      <c r="D17" s="106">
        <f t="shared" si="15"/>
        <v>0</v>
      </c>
      <c r="E17" s="106"/>
      <c r="F17" s="106"/>
      <c r="G17" s="106"/>
      <c r="H17" s="106"/>
      <c r="I17" s="106"/>
      <c r="J17" s="106"/>
      <c r="K17" s="106"/>
      <c r="L17" s="292"/>
      <c r="M17" s="106"/>
      <c r="N17" s="106"/>
      <c r="O17" s="106"/>
      <c r="P17" s="106"/>
      <c r="Q17" s="106"/>
      <c r="R17" s="106"/>
      <c r="S17" s="106"/>
      <c r="T17" s="106"/>
      <c r="U17" s="106"/>
      <c r="V17" s="106"/>
      <c r="W17" s="106"/>
      <c r="X17" s="106"/>
      <c r="Y17" s="106"/>
      <c r="Z17" s="106"/>
      <c r="AA17" s="106"/>
      <c r="AB17" s="106"/>
      <c r="AC17" s="106"/>
      <c r="AD17" s="106"/>
      <c r="AE17" s="106"/>
      <c r="AF17" s="106"/>
      <c r="AG17" s="297"/>
      <c r="AH17" s="106"/>
      <c r="AI17" s="106"/>
      <c r="AJ17" s="106"/>
      <c r="AK17" s="106"/>
      <c r="AL17" s="106"/>
      <c r="AM17" s="106"/>
      <c r="AN17" s="106"/>
      <c r="AO17" s="106"/>
      <c r="AP17" s="106"/>
      <c r="AQ17" s="106"/>
      <c r="AR17" s="106"/>
      <c r="AS17" s="106"/>
      <c r="AT17" s="106"/>
      <c r="AU17" s="106"/>
      <c r="AV17" s="106"/>
      <c r="AW17" s="106"/>
      <c r="AX17" s="106"/>
      <c r="AY17" s="106"/>
      <c r="AZ17" s="106"/>
      <c r="BA17" s="106"/>
      <c r="BB17" s="105" t="s">
        <v>212</v>
      </c>
      <c r="BC17" s="104"/>
      <c r="BD17" s="104"/>
      <c r="BE17" s="132">
        <v>2016</v>
      </c>
      <c r="BF17" s="104"/>
      <c r="BG17" s="104"/>
    </row>
    <row r="18" spans="1:59" s="145" customFormat="1" ht="22.2" customHeight="1">
      <c r="A18" s="418" t="s">
        <v>16</v>
      </c>
      <c r="B18" s="112" t="s">
        <v>282</v>
      </c>
      <c r="C18" s="111"/>
      <c r="D18" s="111">
        <f t="shared" si="15"/>
        <v>0</v>
      </c>
      <c r="E18" s="111">
        <f t="shared" ref="E18:K18" si="19">SUM(E19:E20)</f>
        <v>0</v>
      </c>
      <c r="F18" s="111">
        <f t="shared" si="19"/>
        <v>0</v>
      </c>
      <c r="G18" s="111">
        <f t="shared" si="19"/>
        <v>0</v>
      </c>
      <c r="H18" s="111">
        <f t="shared" si="19"/>
        <v>0</v>
      </c>
      <c r="I18" s="111">
        <f t="shared" si="19"/>
        <v>0</v>
      </c>
      <c r="J18" s="111">
        <f t="shared" si="19"/>
        <v>0</v>
      </c>
      <c r="K18" s="111">
        <f t="shared" si="19"/>
        <v>0</v>
      </c>
      <c r="L18" s="292"/>
      <c r="M18" s="111">
        <f t="shared" ref="M18:AF18" si="20">SUM(M19:M20)</f>
        <v>0</v>
      </c>
      <c r="N18" s="111">
        <f t="shared" si="20"/>
        <v>0</v>
      </c>
      <c r="O18" s="111">
        <f t="shared" si="20"/>
        <v>0</v>
      </c>
      <c r="P18" s="111">
        <f t="shared" si="20"/>
        <v>0</v>
      </c>
      <c r="Q18" s="111">
        <f t="shared" si="20"/>
        <v>0</v>
      </c>
      <c r="R18" s="111">
        <f t="shared" si="20"/>
        <v>0</v>
      </c>
      <c r="S18" s="111">
        <f t="shared" si="20"/>
        <v>0</v>
      </c>
      <c r="T18" s="111">
        <f t="shared" si="20"/>
        <v>0</v>
      </c>
      <c r="U18" s="111">
        <f t="shared" si="20"/>
        <v>0</v>
      </c>
      <c r="V18" s="111">
        <f t="shared" si="20"/>
        <v>0</v>
      </c>
      <c r="W18" s="111">
        <f t="shared" si="20"/>
        <v>0</v>
      </c>
      <c r="X18" s="111">
        <f t="shared" si="20"/>
        <v>0</v>
      </c>
      <c r="Y18" s="111">
        <f t="shared" si="20"/>
        <v>0</v>
      </c>
      <c r="Z18" s="111">
        <f t="shared" si="20"/>
        <v>0</v>
      </c>
      <c r="AA18" s="111">
        <f t="shared" si="20"/>
        <v>0</v>
      </c>
      <c r="AB18" s="111">
        <f t="shared" si="20"/>
        <v>0</v>
      </c>
      <c r="AC18" s="111">
        <f t="shared" si="20"/>
        <v>0</v>
      </c>
      <c r="AD18" s="111">
        <f t="shared" si="20"/>
        <v>0</v>
      </c>
      <c r="AE18" s="111">
        <f t="shared" si="20"/>
        <v>0</v>
      </c>
      <c r="AF18" s="111">
        <f t="shared" si="20"/>
        <v>0</v>
      </c>
      <c r="AG18" s="297"/>
      <c r="AH18" s="111">
        <f t="shared" ref="AH18:BA18" si="21">SUM(AH19:AH20)</f>
        <v>0</v>
      </c>
      <c r="AI18" s="111">
        <f t="shared" si="21"/>
        <v>0</v>
      </c>
      <c r="AJ18" s="111">
        <f t="shared" si="21"/>
        <v>0</v>
      </c>
      <c r="AK18" s="111">
        <f t="shared" si="21"/>
        <v>0</v>
      </c>
      <c r="AL18" s="111">
        <f t="shared" si="21"/>
        <v>0</v>
      </c>
      <c r="AM18" s="111">
        <f t="shared" si="21"/>
        <v>0</v>
      </c>
      <c r="AN18" s="111">
        <f t="shared" si="21"/>
        <v>0</v>
      </c>
      <c r="AO18" s="111">
        <f t="shared" si="21"/>
        <v>0</v>
      </c>
      <c r="AP18" s="111">
        <f t="shared" si="21"/>
        <v>0</v>
      </c>
      <c r="AQ18" s="111">
        <f t="shared" si="21"/>
        <v>0</v>
      </c>
      <c r="AR18" s="111">
        <f t="shared" si="21"/>
        <v>0</v>
      </c>
      <c r="AS18" s="111">
        <f t="shared" si="21"/>
        <v>0</v>
      </c>
      <c r="AT18" s="111">
        <f t="shared" si="21"/>
        <v>0</v>
      </c>
      <c r="AU18" s="111">
        <f t="shared" si="21"/>
        <v>0</v>
      </c>
      <c r="AV18" s="111">
        <f t="shared" si="21"/>
        <v>0</v>
      </c>
      <c r="AW18" s="111">
        <f t="shared" si="21"/>
        <v>0</v>
      </c>
      <c r="AX18" s="111">
        <f t="shared" si="21"/>
        <v>0</v>
      </c>
      <c r="AY18" s="111">
        <f t="shared" si="21"/>
        <v>0</v>
      </c>
      <c r="AZ18" s="111">
        <f t="shared" si="21"/>
        <v>0</v>
      </c>
      <c r="BA18" s="111">
        <f t="shared" si="21"/>
        <v>0</v>
      </c>
      <c r="BB18" s="105" t="s">
        <v>212</v>
      </c>
      <c r="BC18" s="110"/>
      <c r="BD18" s="110"/>
      <c r="BE18" s="132">
        <v>2016</v>
      </c>
      <c r="BF18" s="110"/>
      <c r="BG18" s="110"/>
    </row>
    <row r="19" spans="1:59" s="124" customFormat="1" ht="22.2" customHeight="1">
      <c r="A19" s="419" t="s">
        <v>16</v>
      </c>
      <c r="B19" s="107"/>
      <c r="C19" s="106"/>
      <c r="D19" s="106">
        <f t="shared" si="15"/>
        <v>0</v>
      </c>
      <c r="E19" s="106"/>
      <c r="F19" s="106"/>
      <c r="G19" s="106"/>
      <c r="H19" s="106"/>
      <c r="I19" s="106"/>
      <c r="J19" s="106"/>
      <c r="K19" s="106"/>
      <c r="L19" s="292"/>
      <c r="M19" s="106"/>
      <c r="N19" s="106"/>
      <c r="O19" s="106"/>
      <c r="P19" s="106"/>
      <c r="Q19" s="106"/>
      <c r="R19" s="106"/>
      <c r="S19" s="106"/>
      <c r="T19" s="106"/>
      <c r="U19" s="106"/>
      <c r="V19" s="106"/>
      <c r="W19" s="106"/>
      <c r="X19" s="106"/>
      <c r="Y19" s="106"/>
      <c r="Z19" s="106"/>
      <c r="AA19" s="106"/>
      <c r="AB19" s="106"/>
      <c r="AC19" s="106"/>
      <c r="AD19" s="106"/>
      <c r="AE19" s="106"/>
      <c r="AF19" s="106"/>
      <c r="AG19" s="297"/>
      <c r="AH19" s="106"/>
      <c r="AI19" s="106"/>
      <c r="AJ19" s="106"/>
      <c r="AK19" s="106"/>
      <c r="AL19" s="106"/>
      <c r="AM19" s="106"/>
      <c r="AN19" s="106"/>
      <c r="AO19" s="106"/>
      <c r="AP19" s="106"/>
      <c r="AQ19" s="106"/>
      <c r="AR19" s="106"/>
      <c r="AS19" s="106"/>
      <c r="AT19" s="106"/>
      <c r="AU19" s="106"/>
      <c r="AV19" s="106"/>
      <c r="AW19" s="106"/>
      <c r="AX19" s="106"/>
      <c r="AY19" s="106"/>
      <c r="AZ19" s="106"/>
      <c r="BA19" s="106"/>
      <c r="BB19" s="105" t="s">
        <v>212</v>
      </c>
      <c r="BC19" s="104"/>
      <c r="BD19" s="104"/>
      <c r="BE19" s="132">
        <v>2016</v>
      </c>
      <c r="BF19" s="104"/>
      <c r="BG19" s="104"/>
    </row>
    <row r="20" spans="1:59" s="124" customFormat="1" ht="22.2" customHeight="1">
      <c r="A20" s="419" t="s">
        <v>16</v>
      </c>
      <c r="B20" s="107"/>
      <c r="C20" s="106"/>
      <c r="D20" s="106">
        <f t="shared" si="15"/>
        <v>0</v>
      </c>
      <c r="E20" s="106"/>
      <c r="F20" s="106"/>
      <c r="G20" s="106"/>
      <c r="H20" s="106"/>
      <c r="I20" s="106"/>
      <c r="J20" s="106"/>
      <c r="K20" s="106"/>
      <c r="L20" s="292"/>
      <c r="M20" s="106"/>
      <c r="N20" s="106"/>
      <c r="O20" s="106"/>
      <c r="P20" s="106"/>
      <c r="Q20" s="106"/>
      <c r="R20" s="106"/>
      <c r="S20" s="106"/>
      <c r="T20" s="106"/>
      <c r="U20" s="106"/>
      <c r="V20" s="106"/>
      <c r="W20" s="106"/>
      <c r="X20" s="106"/>
      <c r="Y20" s="106"/>
      <c r="Z20" s="106"/>
      <c r="AA20" s="106"/>
      <c r="AB20" s="106"/>
      <c r="AC20" s="106"/>
      <c r="AD20" s="106"/>
      <c r="AE20" s="106"/>
      <c r="AF20" s="106"/>
      <c r="AG20" s="297"/>
      <c r="AH20" s="106"/>
      <c r="AI20" s="106"/>
      <c r="AJ20" s="106"/>
      <c r="AK20" s="106"/>
      <c r="AL20" s="106"/>
      <c r="AM20" s="106"/>
      <c r="AN20" s="106"/>
      <c r="AO20" s="106"/>
      <c r="AP20" s="106"/>
      <c r="AQ20" s="106"/>
      <c r="AR20" s="106"/>
      <c r="AS20" s="106"/>
      <c r="AT20" s="106"/>
      <c r="AU20" s="106"/>
      <c r="AV20" s="106"/>
      <c r="AW20" s="106"/>
      <c r="AX20" s="106"/>
      <c r="AY20" s="106"/>
      <c r="AZ20" s="106"/>
      <c r="BA20" s="106"/>
      <c r="BB20" s="105" t="s">
        <v>212</v>
      </c>
      <c r="BC20" s="104"/>
      <c r="BD20" s="104"/>
      <c r="BE20" s="132">
        <v>2016</v>
      </c>
      <c r="BF20" s="104"/>
      <c r="BG20" s="104"/>
    </row>
    <row r="21" spans="1:59" s="131" customFormat="1" ht="22.2" customHeight="1">
      <c r="A21" s="418" t="s">
        <v>19</v>
      </c>
      <c r="B21" s="260" t="s">
        <v>284</v>
      </c>
      <c r="C21" s="111">
        <f>SUM(C22,C25)</f>
        <v>0</v>
      </c>
      <c r="D21" s="111">
        <f>SUM(D22+D25)</f>
        <v>0</v>
      </c>
      <c r="E21" s="111">
        <f t="shared" ref="E21:K21" si="22">SUM(E22,E25)</f>
        <v>0</v>
      </c>
      <c r="F21" s="111">
        <f t="shared" si="22"/>
        <v>0</v>
      </c>
      <c r="G21" s="111">
        <f t="shared" si="22"/>
        <v>0</v>
      </c>
      <c r="H21" s="111">
        <f t="shared" si="22"/>
        <v>0</v>
      </c>
      <c r="I21" s="111">
        <f t="shared" si="22"/>
        <v>0</v>
      </c>
      <c r="J21" s="111">
        <f t="shared" si="22"/>
        <v>0</v>
      </c>
      <c r="K21" s="111">
        <f t="shared" si="22"/>
        <v>0</v>
      </c>
      <c r="L21" s="292"/>
      <c r="M21" s="111">
        <f t="shared" ref="M21:AF21" si="23">SUM(M22,M25)</f>
        <v>0</v>
      </c>
      <c r="N21" s="111">
        <f t="shared" si="23"/>
        <v>0</v>
      </c>
      <c r="O21" s="111">
        <f t="shared" si="23"/>
        <v>0</v>
      </c>
      <c r="P21" s="111">
        <f t="shared" si="23"/>
        <v>0</v>
      </c>
      <c r="Q21" s="111">
        <f t="shared" si="23"/>
        <v>0</v>
      </c>
      <c r="R21" s="111">
        <f t="shared" si="23"/>
        <v>0</v>
      </c>
      <c r="S21" s="111">
        <f t="shared" si="23"/>
        <v>0</v>
      </c>
      <c r="T21" s="111">
        <f t="shared" si="23"/>
        <v>0</v>
      </c>
      <c r="U21" s="111">
        <f t="shared" si="23"/>
        <v>0</v>
      </c>
      <c r="V21" s="111">
        <f t="shared" si="23"/>
        <v>0</v>
      </c>
      <c r="W21" s="111">
        <f t="shared" si="23"/>
        <v>0</v>
      </c>
      <c r="X21" s="111">
        <f t="shared" si="23"/>
        <v>0</v>
      </c>
      <c r="Y21" s="111">
        <f t="shared" si="23"/>
        <v>0</v>
      </c>
      <c r="Z21" s="111">
        <f t="shared" si="23"/>
        <v>0</v>
      </c>
      <c r="AA21" s="111">
        <f t="shared" si="23"/>
        <v>0</v>
      </c>
      <c r="AB21" s="111">
        <f t="shared" si="23"/>
        <v>0</v>
      </c>
      <c r="AC21" s="111">
        <f t="shared" si="23"/>
        <v>0</v>
      </c>
      <c r="AD21" s="111">
        <f t="shared" si="23"/>
        <v>0</v>
      </c>
      <c r="AE21" s="111">
        <f t="shared" si="23"/>
        <v>0</v>
      </c>
      <c r="AF21" s="111">
        <f t="shared" si="23"/>
        <v>0</v>
      </c>
      <c r="AG21" s="297"/>
      <c r="AH21" s="111">
        <f t="shared" ref="AH21:BA21" si="24">SUM(AH22,AH25)</f>
        <v>0</v>
      </c>
      <c r="AI21" s="111">
        <f t="shared" si="24"/>
        <v>0</v>
      </c>
      <c r="AJ21" s="111">
        <f t="shared" si="24"/>
        <v>0</v>
      </c>
      <c r="AK21" s="111">
        <f t="shared" si="24"/>
        <v>0</v>
      </c>
      <c r="AL21" s="111">
        <f t="shared" si="24"/>
        <v>0</v>
      </c>
      <c r="AM21" s="111">
        <f t="shared" si="24"/>
        <v>0</v>
      </c>
      <c r="AN21" s="111">
        <f t="shared" si="24"/>
        <v>0</v>
      </c>
      <c r="AO21" s="111">
        <f t="shared" si="24"/>
        <v>0</v>
      </c>
      <c r="AP21" s="111">
        <f t="shared" si="24"/>
        <v>0</v>
      </c>
      <c r="AQ21" s="111">
        <f t="shared" si="24"/>
        <v>0</v>
      </c>
      <c r="AR21" s="111">
        <f t="shared" si="24"/>
        <v>0</v>
      </c>
      <c r="AS21" s="111">
        <f t="shared" si="24"/>
        <v>0</v>
      </c>
      <c r="AT21" s="111">
        <f t="shared" si="24"/>
        <v>0</v>
      </c>
      <c r="AU21" s="111">
        <f t="shared" si="24"/>
        <v>0</v>
      </c>
      <c r="AV21" s="111">
        <f t="shared" si="24"/>
        <v>0</v>
      </c>
      <c r="AW21" s="111">
        <f t="shared" si="24"/>
        <v>0</v>
      </c>
      <c r="AX21" s="111">
        <f t="shared" si="24"/>
        <v>0</v>
      </c>
      <c r="AY21" s="111">
        <f t="shared" si="24"/>
        <v>0</v>
      </c>
      <c r="AZ21" s="111">
        <f t="shared" si="24"/>
        <v>0</v>
      </c>
      <c r="BA21" s="111">
        <f t="shared" si="24"/>
        <v>0</v>
      </c>
      <c r="BB21" s="105" t="s">
        <v>212</v>
      </c>
      <c r="BC21" s="110"/>
      <c r="BD21" s="110"/>
      <c r="BE21" s="132">
        <v>2016</v>
      </c>
      <c r="BF21" s="110"/>
      <c r="BG21" s="110"/>
    </row>
    <row r="22" spans="1:59" s="145" customFormat="1" ht="22.2" customHeight="1">
      <c r="A22" s="418" t="s">
        <v>19</v>
      </c>
      <c r="B22" s="112" t="s">
        <v>281</v>
      </c>
      <c r="C22" s="111"/>
      <c r="D22" s="111">
        <f t="shared" ref="D22:D27" si="25">SUM(E22:BA22)</f>
        <v>0</v>
      </c>
      <c r="E22" s="111">
        <f t="shared" ref="E22:K22" si="26">SUM(E23:E24)</f>
        <v>0</v>
      </c>
      <c r="F22" s="111">
        <f t="shared" si="26"/>
        <v>0</v>
      </c>
      <c r="G22" s="111">
        <f t="shared" si="26"/>
        <v>0</v>
      </c>
      <c r="H22" s="111">
        <f t="shared" si="26"/>
        <v>0</v>
      </c>
      <c r="I22" s="111">
        <f t="shared" si="26"/>
        <v>0</v>
      </c>
      <c r="J22" s="111">
        <f t="shared" si="26"/>
        <v>0</v>
      </c>
      <c r="K22" s="111">
        <f t="shared" si="26"/>
        <v>0</v>
      </c>
      <c r="L22" s="292"/>
      <c r="M22" s="111">
        <f t="shared" ref="M22:AF22" si="27">SUM(M23:M24)</f>
        <v>0</v>
      </c>
      <c r="N22" s="111">
        <f t="shared" si="27"/>
        <v>0</v>
      </c>
      <c r="O22" s="111">
        <f t="shared" si="27"/>
        <v>0</v>
      </c>
      <c r="P22" s="111">
        <f t="shared" si="27"/>
        <v>0</v>
      </c>
      <c r="Q22" s="111">
        <f t="shared" si="27"/>
        <v>0</v>
      </c>
      <c r="R22" s="111">
        <f t="shared" si="27"/>
        <v>0</v>
      </c>
      <c r="S22" s="111">
        <f t="shared" si="27"/>
        <v>0</v>
      </c>
      <c r="T22" s="111">
        <f t="shared" si="27"/>
        <v>0</v>
      </c>
      <c r="U22" s="111">
        <f t="shared" si="27"/>
        <v>0</v>
      </c>
      <c r="V22" s="111">
        <f t="shared" si="27"/>
        <v>0</v>
      </c>
      <c r="W22" s="111">
        <f t="shared" si="27"/>
        <v>0</v>
      </c>
      <c r="X22" s="111">
        <f t="shared" si="27"/>
        <v>0</v>
      </c>
      <c r="Y22" s="111">
        <f t="shared" si="27"/>
        <v>0</v>
      </c>
      <c r="Z22" s="111">
        <f t="shared" si="27"/>
        <v>0</v>
      </c>
      <c r="AA22" s="111">
        <f t="shared" si="27"/>
        <v>0</v>
      </c>
      <c r="AB22" s="111">
        <f t="shared" si="27"/>
        <v>0</v>
      </c>
      <c r="AC22" s="111">
        <f t="shared" si="27"/>
        <v>0</v>
      </c>
      <c r="AD22" s="111">
        <f t="shared" si="27"/>
        <v>0</v>
      </c>
      <c r="AE22" s="111">
        <f t="shared" si="27"/>
        <v>0</v>
      </c>
      <c r="AF22" s="111">
        <f t="shared" si="27"/>
        <v>0</v>
      </c>
      <c r="AG22" s="297"/>
      <c r="AH22" s="111">
        <f t="shared" ref="AH22:BA22" si="28">SUM(AH23:AH24)</f>
        <v>0</v>
      </c>
      <c r="AI22" s="111">
        <f t="shared" si="28"/>
        <v>0</v>
      </c>
      <c r="AJ22" s="111">
        <f t="shared" si="28"/>
        <v>0</v>
      </c>
      <c r="AK22" s="111">
        <f t="shared" si="28"/>
        <v>0</v>
      </c>
      <c r="AL22" s="111">
        <f t="shared" si="28"/>
        <v>0</v>
      </c>
      <c r="AM22" s="111">
        <f t="shared" si="28"/>
        <v>0</v>
      </c>
      <c r="AN22" s="111">
        <f t="shared" si="28"/>
        <v>0</v>
      </c>
      <c r="AO22" s="111">
        <f t="shared" si="28"/>
        <v>0</v>
      </c>
      <c r="AP22" s="111">
        <f t="shared" si="28"/>
        <v>0</v>
      </c>
      <c r="AQ22" s="111">
        <f t="shared" si="28"/>
        <v>0</v>
      </c>
      <c r="AR22" s="111">
        <f t="shared" si="28"/>
        <v>0</v>
      </c>
      <c r="AS22" s="111">
        <f t="shared" si="28"/>
        <v>0</v>
      </c>
      <c r="AT22" s="111">
        <f t="shared" si="28"/>
        <v>0</v>
      </c>
      <c r="AU22" s="111">
        <f t="shared" si="28"/>
        <v>0</v>
      </c>
      <c r="AV22" s="111">
        <f t="shared" si="28"/>
        <v>0</v>
      </c>
      <c r="AW22" s="111">
        <f t="shared" si="28"/>
        <v>0</v>
      </c>
      <c r="AX22" s="111">
        <f t="shared" si="28"/>
        <v>0</v>
      </c>
      <c r="AY22" s="111">
        <f t="shared" si="28"/>
        <v>0</v>
      </c>
      <c r="AZ22" s="111">
        <f t="shared" si="28"/>
        <v>0</v>
      </c>
      <c r="BA22" s="111">
        <f t="shared" si="28"/>
        <v>0</v>
      </c>
      <c r="BB22" s="105" t="s">
        <v>212</v>
      </c>
      <c r="BC22" s="110"/>
      <c r="BD22" s="110"/>
      <c r="BE22" s="132">
        <v>2016</v>
      </c>
      <c r="BF22" s="110"/>
      <c r="BG22" s="110"/>
    </row>
    <row r="23" spans="1:59" s="124" customFormat="1" ht="22.2" customHeight="1">
      <c r="A23" s="419" t="s">
        <v>19</v>
      </c>
      <c r="B23" s="107"/>
      <c r="C23" s="106"/>
      <c r="D23" s="106">
        <f t="shared" si="25"/>
        <v>0</v>
      </c>
      <c r="E23" s="106"/>
      <c r="F23" s="106"/>
      <c r="G23" s="106"/>
      <c r="H23" s="106"/>
      <c r="I23" s="106"/>
      <c r="J23" s="106"/>
      <c r="K23" s="106"/>
      <c r="L23" s="292"/>
      <c r="M23" s="106"/>
      <c r="N23" s="106"/>
      <c r="O23" s="106"/>
      <c r="P23" s="106"/>
      <c r="Q23" s="106"/>
      <c r="R23" s="106"/>
      <c r="S23" s="106"/>
      <c r="T23" s="106"/>
      <c r="U23" s="106"/>
      <c r="V23" s="106"/>
      <c r="W23" s="106"/>
      <c r="X23" s="106"/>
      <c r="Y23" s="106"/>
      <c r="Z23" s="106"/>
      <c r="AA23" s="106"/>
      <c r="AB23" s="106"/>
      <c r="AC23" s="106"/>
      <c r="AD23" s="106"/>
      <c r="AE23" s="106"/>
      <c r="AF23" s="106"/>
      <c r="AG23" s="297"/>
      <c r="AH23" s="106"/>
      <c r="AI23" s="106"/>
      <c r="AJ23" s="106"/>
      <c r="AK23" s="106"/>
      <c r="AL23" s="106"/>
      <c r="AM23" s="106"/>
      <c r="AN23" s="106"/>
      <c r="AO23" s="106"/>
      <c r="AP23" s="106"/>
      <c r="AQ23" s="106"/>
      <c r="AR23" s="106"/>
      <c r="AS23" s="106"/>
      <c r="AT23" s="106"/>
      <c r="AU23" s="106"/>
      <c r="AV23" s="106"/>
      <c r="AW23" s="106"/>
      <c r="AX23" s="106"/>
      <c r="AY23" s="106"/>
      <c r="AZ23" s="106"/>
      <c r="BA23" s="106"/>
      <c r="BB23" s="105" t="s">
        <v>212</v>
      </c>
      <c r="BC23" s="104"/>
      <c r="BD23" s="104"/>
      <c r="BE23" s="132">
        <v>2016</v>
      </c>
      <c r="BF23" s="104"/>
      <c r="BG23" s="104"/>
    </row>
    <row r="24" spans="1:59" s="124" customFormat="1" ht="22.2" customHeight="1">
      <c r="A24" s="419" t="s">
        <v>19</v>
      </c>
      <c r="B24" s="107"/>
      <c r="C24" s="106"/>
      <c r="D24" s="106">
        <f t="shared" si="25"/>
        <v>0</v>
      </c>
      <c r="E24" s="106"/>
      <c r="F24" s="106"/>
      <c r="G24" s="106"/>
      <c r="H24" s="106"/>
      <c r="I24" s="106"/>
      <c r="J24" s="106"/>
      <c r="K24" s="106"/>
      <c r="L24" s="292"/>
      <c r="M24" s="106"/>
      <c r="N24" s="106"/>
      <c r="O24" s="106"/>
      <c r="P24" s="106"/>
      <c r="Q24" s="106"/>
      <c r="R24" s="106"/>
      <c r="S24" s="106"/>
      <c r="T24" s="106"/>
      <c r="U24" s="106"/>
      <c r="V24" s="106"/>
      <c r="W24" s="106"/>
      <c r="X24" s="106"/>
      <c r="Y24" s="106"/>
      <c r="Z24" s="106"/>
      <c r="AA24" s="106"/>
      <c r="AB24" s="106"/>
      <c r="AC24" s="106"/>
      <c r="AD24" s="106"/>
      <c r="AE24" s="106"/>
      <c r="AF24" s="106"/>
      <c r="AG24" s="297"/>
      <c r="AH24" s="106"/>
      <c r="AI24" s="106"/>
      <c r="AJ24" s="106"/>
      <c r="AK24" s="106"/>
      <c r="AL24" s="106"/>
      <c r="AM24" s="106"/>
      <c r="AN24" s="106"/>
      <c r="AO24" s="106"/>
      <c r="AP24" s="106"/>
      <c r="AQ24" s="106"/>
      <c r="AR24" s="106"/>
      <c r="AS24" s="106"/>
      <c r="AT24" s="106"/>
      <c r="AU24" s="106"/>
      <c r="AV24" s="106"/>
      <c r="AW24" s="106"/>
      <c r="AX24" s="106"/>
      <c r="AY24" s="106"/>
      <c r="AZ24" s="106"/>
      <c r="BA24" s="106"/>
      <c r="BB24" s="105" t="s">
        <v>212</v>
      </c>
      <c r="BC24" s="104"/>
      <c r="BD24" s="104"/>
      <c r="BE24" s="132">
        <v>2016</v>
      </c>
      <c r="BF24" s="104"/>
      <c r="BG24" s="104"/>
    </row>
    <row r="25" spans="1:59" s="145" customFormat="1" ht="22.2" customHeight="1">
      <c r="A25" s="418" t="s">
        <v>19</v>
      </c>
      <c r="B25" s="112" t="s">
        <v>282</v>
      </c>
      <c r="C25" s="111"/>
      <c r="D25" s="111">
        <f t="shared" si="25"/>
        <v>0</v>
      </c>
      <c r="E25" s="111">
        <f t="shared" ref="E25:K25" si="29">SUM(E26:E27)</f>
        <v>0</v>
      </c>
      <c r="F25" s="111">
        <f t="shared" si="29"/>
        <v>0</v>
      </c>
      <c r="G25" s="111">
        <f t="shared" si="29"/>
        <v>0</v>
      </c>
      <c r="H25" s="111">
        <f t="shared" si="29"/>
        <v>0</v>
      </c>
      <c r="I25" s="111">
        <f t="shared" si="29"/>
        <v>0</v>
      </c>
      <c r="J25" s="111">
        <f t="shared" si="29"/>
        <v>0</v>
      </c>
      <c r="K25" s="111">
        <f t="shared" si="29"/>
        <v>0</v>
      </c>
      <c r="L25" s="292"/>
      <c r="M25" s="111">
        <f t="shared" ref="M25:AF25" si="30">SUM(M26:M27)</f>
        <v>0</v>
      </c>
      <c r="N25" s="111">
        <f t="shared" si="30"/>
        <v>0</v>
      </c>
      <c r="O25" s="111">
        <f t="shared" si="30"/>
        <v>0</v>
      </c>
      <c r="P25" s="111">
        <f t="shared" si="30"/>
        <v>0</v>
      </c>
      <c r="Q25" s="111">
        <f t="shared" si="30"/>
        <v>0</v>
      </c>
      <c r="R25" s="111">
        <f t="shared" si="30"/>
        <v>0</v>
      </c>
      <c r="S25" s="111">
        <f t="shared" si="30"/>
        <v>0</v>
      </c>
      <c r="T25" s="111">
        <f t="shared" si="30"/>
        <v>0</v>
      </c>
      <c r="U25" s="111">
        <f t="shared" si="30"/>
        <v>0</v>
      </c>
      <c r="V25" s="111">
        <f t="shared" si="30"/>
        <v>0</v>
      </c>
      <c r="W25" s="111">
        <f t="shared" si="30"/>
        <v>0</v>
      </c>
      <c r="X25" s="111">
        <f t="shared" si="30"/>
        <v>0</v>
      </c>
      <c r="Y25" s="111">
        <f t="shared" si="30"/>
        <v>0</v>
      </c>
      <c r="Z25" s="111">
        <f t="shared" si="30"/>
        <v>0</v>
      </c>
      <c r="AA25" s="111">
        <f t="shared" si="30"/>
        <v>0</v>
      </c>
      <c r="AB25" s="111">
        <f t="shared" si="30"/>
        <v>0</v>
      </c>
      <c r="AC25" s="111">
        <f t="shared" si="30"/>
        <v>0</v>
      </c>
      <c r="AD25" s="111">
        <f t="shared" si="30"/>
        <v>0</v>
      </c>
      <c r="AE25" s="111">
        <f t="shared" si="30"/>
        <v>0</v>
      </c>
      <c r="AF25" s="111">
        <f t="shared" si="30"/>
        <v>0</v>
      </c>
      <c r="AG25" s="297"/>
      <c r="AH25" s="111">
        <f t="shared" ref="AH25:BA25" si="31">SUM(AH26:AH27)</f>
        <v>0</v>
      </c>
      <c r="AI25" s="111">
        <f t="shared" si="31"/>
        <v>0</v>
      </c>
      <c r="AJ25" s="111">
        <f t="shared" si="31"/>
        <v>0</v>
      </c>
      <c r="AK25" s="111">
        <f t="shared" si="31"/>
        <v>0</v>
      </c>
      <c r="AL25" s="111">
        <f t="shared" si="31"/>
        <v>0</v>
      </c>
      <c r="AM25" s="111">
        <f t="shared" si="31"/>
        <v>0</v>
      </c>
      <c r="AN25" s="111">
        <f t="shared" si="31"/>
        <v>0</v>
      </c>
      <c r="AO25" s="111">
        <f t="shared" si="31"/>
        <v>0</v>
      </c>
      <c r="AP25" s="111">
        <f t="shared" si="31"/>
        <v>0</v>
      </c>
      <c r="AQ25" s="111">
        <f t="shared" si="31"/>
        <v>0</v>
      </c>
      <c r="AR25" s="111">
        <f t="shared" si="31"/>
        <v>0</v>
      </c>
      <c r="AS25" s="111">
        <f t="shared" si="31"/>
        <v>0</v>
      </c>
      <c r="AT25" s="111">
        <f t="shared" si="31"/>
        <v>0</v>
      </c>
      <c r="AU25" s="111">
        <f t="shared" si="31"/>
        <v>0</v>
      </c>
      <c r="AV25" s="111">
        <f t="shared" si="31"/>
        <v>0</v>
      </c>
      <c r="AW25" s="111">
        <f t="shared" si="31"/>
        <v>0</v>
      </c>
      <c r="AX25" s="111">
        <f t="shared" si="31"/>
        <v>0</v>
      </c>
      <c r="AY25" s="111">
        <f t="shared" si="31"/>
        <v>0</v>
      </c>
      <c r="AZ25" s="111">
        <f t="shared" si="31"/>
        <v>0</v>
      </c>
      <c r="BA25" s="111">
        <f t="shared" si="31"/>
        <v>0</v>
      </c>
      <c r="BB25" s="105" t="s">
        <v>212</v>
      </c>
      <c r="BC25" s="110"/>
      <c r="BD25" s="110"/>
      <c r="BE25" s="132">
        <v>2016</v>
      </c>
      <c r="BF25" s="110"/>
      <c r="BG25" s="110"/>
    </row>
    <row r="26" spans="1:59" s="124" customFormat="1" ht="22.2" customHeight="1">
      <c r="A26" s="419" t="s">
        <v>19</v>
      </c>
      <c r="B26" s="107"/>
      <c r="C26" s="106"/>
      <c r="D26" s="106">
        <f t="shared" si="25"/>
        <v>0</v>
      </c>
      <c r="E26" s="106"/>
      <c r="F26" s="106"/>
      <c r="G26" s="106"/>
      <c r="H26" s="106"/>
      <c r="I26" s="106"/>
      <c r="J26" s="106"/>
      <c r="K26" s="106"/>
      <c r="L26" s="292"/>
      <c r="M26" s="106"/>
      <c r="N26" s="106"/>
      <c r="O26" s="106"/>
      <c r="P26" s="106"/>
      <c r="Q26" s="106"/>
      <c r="R26" s="106"/>
      <c r="S26" s="106"/>
      <c r="T26" s="106"/>
      <c r="U26" s="106"/>
      <c r="V26" s="106"/>
      <c r="W26" s="106"/>
      <c r="X26" s="106"/>
      <c r="Y26" s="106"/>
      <c r="Z26" s="106"/>
      <c r="AA26" s="106"/>
      <c r="AB26" s="106"/>
      <c r="AC26" s="106"/>
      <c r="AD26" s="106"/>
      <c r="AE26" s="106"/>
      <c r="AF26" s="106"/>
      <c r="AG26" s="297"/>
      <c r="AH26" s="106"/>
      <c r="AI26" s="106"/>
      <c r="AJ26" s="106"/>
      <c r="AK26" s="106"/>
      <c r="AL26" s="106"/>
      <c r="AM26" s="106"/>
      <c r="AN26" s="106"/>
      <c r="AO26" s="106"/>
      <c r="AP26" s="106"/>
      <c r="AQ26" s="106"/>
      <c r="AR26" s="106"/>
      <c r="AS26" s="106"/>
      <c r="AT26" s="106"/>
      <c r="AU26" s="106"/>
      <c r="AV26" s="106"/>
      <c r="AW26" s="106"/>
      <c r="AX26" s="106"/>
      <c r="AY26" s="106"/>
      <c r="AZ26" s="106"/>
      <c r="BA26" s="106"/>
      <c r="BB26" s="105" t="s">
        <v>212</v>
      </c>
      <c r="BC26" s="104"/>
      <c r="BD26" s="104"/>
      <c r="BE26" s="132">
        <v>2016</v>
      </c>
      <c r="BF26" s="104"/>
      <c r="BG26" s="104"/>
    </row>
    <row r="27" spans="1:59" s="124" customFormat="1" ht="22.2" customHeight="1">
      <c r="A27" s="419" t="s">
        <v>19</v>
      </c>
      <c r="B27" s="107"/>
      <c r="C27" s="106"/>
      <c r="D27" s="106">
        <f t="shared" si="25"/>
        <v>0</v>
      </c>
      <c r="E27" s="106"/>
      <c r="F27" s="106"/>
      <c r="G27" s="106"/>
      <c r="H27" s="106"/>
      <c r="I27" s="106"/>
      <c r="J27" s="106"/>
      <c r="K27" s="106"/>
      <c r="L27" s="292"/>
      <c r="M27" s="106"/>
      <c r="N27" s="106"/>
      <c r="O27" s="106"/>
      <c r="P27" s="106"/>
      <c r="Q27" s="106"/>
      <c r="R27" s="106"/>
      <c r="S27" s="106"/>
      <c r="T27" s="106"/>
      <c r="U27" s="106"/>
      <c r="V27" s="106"/>
      <c r="W27" s="106"/>
      <c r="X27" s="106"/>
      <c r="Y27" s="106"/>
      <c r="Z27" s="106"/>
      <c r="AA27" s="106"/>
      <c r="AB27" s="106"/>
      <c r="AC27" s="106"/>
      <c r="AD27" s="106"/>
      <c r="AE27" s="106"/>
      <c r="AF27" s="106"/>
      <c r="AG27" s="297"/>
      <c r="AH27" s="106"/>
      <c r="AI27" s="106"/>
      <c r="AJ27" s="106"/>
      <c r="AK27" s="106"/>
      <c r="AL27" s="106"/>
      <c r="AM27" s="106"/>
      <c r="AN27" s="106"/>
      <c r="AO27" s="106"/>
      <c r="AP27" s="106"/>
      <c r="AQ27" s="106"/>
      <c r="AR27" s="106"/>
      <c r="AS27" s="106"/>
      <c r="AT27" s="106"/>
      <c r="AU27" s="106"/>
      <c r="AV27" s="106"/>
      <c r="AW27" s="106"/>
      <c r="AX27" s="106"/>
      <c r="AY27" s="106"/>
      <c r="AZ27" s="106"/>
      <c r="BA27" s="106"/>
      <c r="BB27" s="105" t="s">
        <v>212</v>
      </c>
      <c r="BC27" s="104"/>
      <c r="BD27" s="104"/>
      <c r="BE27" s="132">
        <v>2016</v>
      </c>
      <c r="BF27" s="104"/>
      <c r="BG27" s="104"/>
    </row>
    <row r="28" spans="1:59" s="131" customFormat="1" ht="22.2" customHeight="1">
      <c r="A28" s="418" t="s">
        <v>22</v>
      </c>
      <c r="B28" s="260" t="s">
        <v>285</v>
      </c>
      <c r="C28" s="111">
        <f>SUM(C29,C32)</f>
        <v>0</v>
      </c>
      <c r="D28" s="111">
        <f>SUM(D29+D32)</f>
        <v>0</v>
      </c>
      <c r="E28" s="111">
        <f t="shared" ref="E28:K28" si="32">SUM(E29,E32)</f>
        <v>0</v>
      </c>
      <c r="F28" s="111">
        <f t="shared" si="32"/>
        <v>0</v>
      </c>
      <c r="G28" s="111">
        <f t="shared" si="32"/>
        <v>0</v>
      </c>
      <c r="H28" s="111">
        <f t="shared" si="32"/>
        <v>0</v>
      </c>
      <c r="I28" s="111">
        <f t="shared" si="32"/>
        <v>0</v>
      </c>
      <c r="J28" s="111">
        <f t="shared" si="32"/>
        <v>0</v>
      </c>
      <c r="K28" s="111">
        <f t="shared" si="32"/>
        <v>0</v>
      </c>
      <c r="L28" s="292"/>
      <c r="M28" s="111">
        <f t="shared" ref="M28:AF28" si="33">SUM(M29,M32)</f>
        <v>0</v>
      </c>
      <c r="N28" s="111">
        <f t="shared" si="33"/>
        <v>0</v>
      </c>
      <c r="O28" s="111">
        <f t="shared" si="33"/>
        <v>0</v>
      </c>
      <c r="P28" s="111">
        <f t="shared" si="33"/>
        <v>0</v>
      </c>
      <c r="Q28" s="111">
        <f t="shared" si="33"/>
        <v>0</v>
      </c>
      <c r="R28" s="111">
        <f t="shared" si="33"/>
        <v>0</v>
      </c>
      <c r="S28" s="111">
        <f t="shared" si="33"/>
        <v>0</v>
      </c>
      <c r="T28" s="111">
        <f t="shared" si="33"/>
        <v>0</v>
      </c>
      <c r="U28" s="111">
        <f t="shared" si="33"/>
        <v>0</v>
      </c>
      <c r="V28" s="111">
        <f t="shared" si="33"/>
        <v>0</v>
      </c>
      <c r="W28" s="111">
        <f t="shared" si="33"/>
        <v>0</v>
      </c>
      <c r="X28" s="111">
        <f t="shared" si="33"/>
        <v>0</v>
      </c>
      <c r="Y28" s="111">
        <f t="shared" si="33"/>
        <v>0</v>
      </c>
      <c r="Z28" s="111">
        <f t="shared" si="33"/>
        <v>0</v>
      </c>
      <c r="AA28" s="111">
        <f t="shared" si="33"/>
        <v>0</v>
      </c>
      <c r="AB28" s="111">
        <f t="shared" si="33"/>
        <v>0</v>
      </c>
      <c r="AC28" s="111">
        <f t="shared" si="33"/>
        <v>0</v>
      </c>
      <c r="AD28" s="111">
        <f t="shared" si="33"/>
        <v>0</v>
      </c>
      <c r="AE28" s="111">
        <f t="shared" si="33"/>
        <v>0</v>
      </c>
      <c r="AF28" s="111">
        <f t="shared" si="33"/>
        <v>0</v>
      </c>
      <c r="AG28" s="297"/>
      <c r="AH28" s="111">
        <f t="shared" ref="AH28:BA28" si="34">SUM(AH29,AH32)</f>
        <v>0</v>
      </c>
      <c r="AI28" s="111">
        <f t="shared" si="34"/>
        <v>0</v>
      </c>
      <c r="AJ28" s="111">
        <f t="shared" si="34"/>
        <v>0</v>
      </c>
      <c r="AK28" s="111">
        <f t="shared" si="34"/>
        <v>0</v>
      </c>
      <c r="AL28" s="111">
        <f t="shared" si="34"/>
        <v>0</v>
      </c>
      <c r="AM28" s="111">
        <f t="shared" si="34"/>
        <v>0</v>
      </c>
      <c r="AN28" s="111">
        <f t="shared" si="34"/>
        <v>0</v>
      </c>
      <c r="AO28" s="111">
        <f t="shared" si="34"/>
        <v>0</v>
      </c>
      <c r="AP28" s="111">
        <f t="shared" si="34"/>
        <v>0</v>
      </c>
      <c r="AQ28" s="111">
        <f t="shared" si="34"/>
        <v>0</v>
      </c>
      <c r="AR28" s="111">
        <f t="shared" si="34"/>
        <v>0</v>
      </c>
      <c r="AS28" s="111">
        <f t="shared" si="34"/>
        <v>0</v>
      </c>
      <c r="AT28" s="111">
        <f t="shared" si="34"/>
        <v>0</v>
      </c>
      <c r="AU28" s="111">
        <f t="shared" si="34"/>
        <v>0</v>
      </c>
      <c r="AV28" s="111">
        <f t="shared" si="34"/>
        <v>0</v>
      </c>
      <c r="AW28" s="111">
        <f t="shared" si="34"/>
        <v>0</v>
      </c>
      <c r="AX28" s="111">
        <f t="shared" si="34"/>
        <v>0</v>
      </c>
      <c r="AY28" s="111">
        <f t="shared" si="34"/>
        <v>0</v>
      </c>
      <c r="AZ28" s="111">
        <f t="shared" si="34"/>
        <v>0</v>
      </c>
      <c r="BA28" s="111">
        <f t="shared" si="34"/>
        <v>0</v>
      </c>
      <c r="BB28" s="105" t="s">
        <v>212</v>
      </c>
      <c r="BC28" s="110"/>
      <c r="BD28" s="110"/>
      <c r="BE28" s="132">
        <v>2016</v>
      </c>
      <c r="BF28" s="110"/>
      <c r="BG28" s="110"/>
    </row>
    <row r="29" spans="1:59" s="145" customFormat="1" ht="22.2" customHeight="1">
      <c r="A29" s="418" t="s">
        <v>22</v>
      </c>
      <c r="B29" s="112" t="s">
        <v>281</v>
      </c>
      <c r="C29" s="111"/>
      <c r="D29" s="111">
        <f t="shared" ref="D29:D34" si="35">SUM(E29:BA29)</f>
        <v>0</v>
      </c>
      <c r="E29" s="111">
        <f t="shared" ref="E29:K29" si="36">SUM(E30:E31)</f>
        <v>0</v>
      </c>
      <c r="F29" s="111">
        <f t="shared" si="36"/>
        <v>0</v>
      </c>
      <c r="G29" s="111">
        <f t="shared" si="36"/>
        <v>0</v>
      </c>
      <c r="H29" s="111">
        <f t="shared" si="36"/>
        <v>0</v>
      </c>
      <c r="I29" s="111">
        <f t="shared" si="36"/>
        <v>0</v>
      </c>
      <c r="J29" s="111">
        <f t="shared" si="36"/>
        <v>0</v>
      </c>
      <c r="K29" s="111">
        <f t="shared" si="36"/>
        <v>0</v>
      </c>
      <c r="L29" s="292"/>
      <c r="M29" s="111">
        <f t="shared" ref="M29:AF29" si="37">SUM(M30:M31)</f>
        <v>0</v>
      </c>
      <c r="N29" s="111">
        <f t="shared" si="37"/>
        <v>0</v>
      </c>
      <c r="O29" s="111">
        <f t="shared" si="37"/>
        <v>0</v>
      </c>
      <c r="P29" s="111">
        <f t="shared" si="37"/>
        <v>0</v>
      </c>
      <c r="Q29" s="111">
        <f t="shared" si="37"/>
        <v>0</v>
      </c>
      <c r="R29" s="111">
        <f t="shared" si="37"/>
        <v>0</v>
      </c>
      <c r="S29" s="111">
        <f t="shared" si="37"/>
        <v>0</v>
      </c>
      <c r="T29" s="111">
        <f t="shared" si="37"/>
        <v>0</v>
      </c>
      <c r="U29" s="111">
        <f t="shared" si="37"/>
        <v>0</v>
      </c>
      <c r="V29" s="111">
        <f t="shared" si="37"/>
        <v>0</v>
      </c>
      <c r="W29" s="111">
        <f t="shared" si="37"/>
        <v>0</v>
      </c>
      <c r="X29" s="111">
        <f t="shared" si="37"/>
        <v>0</v>
      </c>
      <c r="Y29" s="111">
        <f t="shared" si="37"/>
        <v>0</v>
      </c>
      <c r="Z29" s="111">
        <f t="shared" si="37"/>
        <v>0</v>
      </c>
      <c r="AA29" s="111">
        <f t="shared" si="37"/>
        <v>0</v>
      </c>
      <c r="AB29" s="111">
        <f t="shared" si="37"/>
        <v>0</v>
      </c>
      <c r="AC29" s="111">
        <f t="shared" si="37"/>
        <v>0</v>
      </c>
      <c r="AD29" s="111">
        <f t="shared" si="37"/>
        <v>0</v>
      </c>
      <c r="AE29" s="111">
        <f t="shared" si="37"/>
        <v>0</v>
      </c>
      <c r="AF29" s="111">
        <f t="shared" si="37"/>
        <v>0</v>
      </c>
      <c r="AG29" s="297"/>
      <c r="AH29" s="111">
        <f t="shared" ref="AH29:BA29" si="38">SUM(AH30:AH31)</f>
        <v>0</v>
      </c>
      <c r="AI29" s="111">
        <f t="shared" si="38"/>
        <v>0</v>
      </c>
      <c r="AJ29" s="111">
        <f t="shared" si="38"/>
        <v>0</v>
      </c>
      <c r="AK29" s="111">
        <f t="shared" si="38"/>
        <v>0</v>
      </c>
      <c r="AL29" s="111">
        <f t="shared" si="38"/>
        <v>0</v>
      </c>
      <c r="AM29" s="111">
        <f t="shared" si="38"/>
        <v>0</v>
      </c>
      <c r="AN29" s="111">
        <f t="shared" si="38"/>
        <v>0</v>
      </c>
      <c r="AO29" s="111">
        <f t="shared" si="38"/>
        <v>0</v>
      </c>
      <c r="AP29" s="111">
        <f t="shared" si="38"/>
        <v>0</v>
      </c>
      <c r="AQ29" s="111">
        <f t="shared" si="38"/>
        <v>0</v>
      </c>
      <c r="AR29" s="111">
        <f t="shared" si="38"/>
        <v>0</v>
      </c>
      <c r="AS29" s="111">
        <f t="shared" si="38"/>
        <v>0</v>
      </c>
      <c r="AT29" s="111">
        <f t="shared" si="38"/>
        <v>0</v>
      </c>
      <c r="AU29" s="111">
        <f t="shared" si="38"/>
        <v>0</v>
      </c>
      <c r="AV29" s="111">
        <f t="shared" si="38"/>
        <v>0</v>
      </c>
      <c r="AW29" s="111">
        <f t="shared" si="38"/>
        <v>0</v>
      </c>
      <c r="AX29" s="111">
        <f t="shared" si="38"/>
        <v>0</v>
      </c>
      <c r="AY29" s="111">
        <f t="shared" si="38"/>
        <v>0</v>
      </c>
      <c r="AZ29" s="111">
        <f t="shared" si="38"/>
        <v>0</v>
      </c>
      <c r="BA29" s="111">
        <f t="shared" si="38"/>
        <v>0</v>
      </c>
      <c r="BB29" s="105" t="s">
        <v>212</v>
      </c>
      <c r="BC29" s="110"/>
      <c r="BD29" s="110"/>
      <c r="BE29" s="132">
        <v>2016</v>
      </c>
      <c r="BF29" s="110"/>
      <c r="BG29" s="110"/>
    </row>
    <row r="30" spans="1:59" s="124" customFormat="1" ht="22.2" customHeight="1">
      <c r="A30" s="419" t="s">
        <v>22</v>
      </c>
      <c r="B30" s="107"/>
      <c r="C30" s="106"/>
      <c r="D30" s="106">
        <f t="shared" si="35"/>
        <v>0</v>
      </c>
      <c r="E30" s="106"/>
      <c r="F30" s="106"/>
      <c r="G30" s="106"/>
      <c r="H30" s="106"/>
      <c r="I30" s="106"/>
      <c r="J30" s="106"/>
      <c r="K30" s="106"/>
      <c r="L30" s="292"/>
      <c r="M30" s="106"/>
      <c r="N30" s="106"/>
      <c r="O30" s="106"/>
      <c r="P30" s="106"/>
      <c r="Q30" s="106"/>
      <c r="R30" s="106"/>
      <c r="S30" s="106"/>
      <c r="T30" s="106"/>
      <c r="U30" s="106"/>
      <c r="V30" s="106"/>
      <c r="W30" s="106"/>
      <c r="X30" s="106"/>
      <c r="Y30" s="106"/>
      <c r="Z30" s="106"/>
      <c r="AA30" s="106"/>
      <c r="AB30" s="106"/>
      <c r="AC30" s="106"/>
      <c r="AD30" s="106"/>
      <c r="AE30" s="106"/>
      <c r="AF30" s="106"/>
      <c r="AG30" s="297"/>
      <c r="AH30" s="106"/>
      <c r="AI30" s="106"/>
      <c r="AJ30" s="106"/>
      <c r="AK30" s="106"/>
      <c r="AL30" s="106"/>
      <c r="AM30" s="106"/>
      <c r="AN30" s="106"/>
      <c r="AO30" s="106"/>
      <c r="AP30" s="106"/>
      <c r="AQ30" s="106"/>
      <c r="AR30" s="106"/>
      <c r="AS30" s="106"/>
      <c r="AT30" s="106"/>
      <c r="AU30" s="106"/>
      <c r="AV30" s="106"/>
      <c r="AW30" s="106"/>
      <c r="AX30" s="106"/>
      <c r="AY30" s="106"/>
      <c r="AZ30" s="106"/>
      <c r="BA30" s="106"/>
      <c r="BB30" s="105" t="s">
        <v>212</v>
      </c>
      <c r="BC30" s="104"/>
      <c r="BD30" s="104"/>
      <c r="BE30" s="132">
        <v>2016</v>
      </c>
      <c r="BF30" s="104"/>
      <c r="BG30" s="104"/>
    </row>
    <row r="31" spans="1:59" s="124" customFormat="1" ht="22.2" customHeight="1">
      <c r="A31" s="419" t="s">
        <v>22</v>
      </c>
      <c r="B31" s="107"/>
      <c r="C31" s="106"/>
      <c r="D31" s="106">
        <f t="shared" si="35"/>
        <v>0</v>
      </c>
      <c r="E31" s="106"/>
      <c r="F31" s="106"/>
      <c r="G31" s="106"/>
      <c r="H31" s="106"/>
      <c r="I31" s="106"/>
      <c r="J31" s="106"/>
      <c r="K31" s="106"/>
      <c r="L31" s="292"/>
      <c r="M31" s="106"/>
      <c r="N31" s="106"/>
      <c r="O31" s="106"/>
      <c r="P31" s="106"/>
      <c r="Q31" s="106"/>
      <c r="R31" s="106"/>
      <c r="S31" s="106"/>
      <c r="T31" s="106"/>
      <c r="U31" s="106"/>
      <c r="V31" s="106"/>
      <c r="W31" s="106"/>
      <c r="X31" s="106"/>
      <c r="Y31" s="106"/>
      <c r="Z31" s="106"/>
      <c r="AA31" s="106"/>
      <c r="AB31" s="106"/>
      <c r="AC31" s="106"/>
      <c r="AD31" s="106"/>
      <c r="AE31" s="106"/>
      <c r="AF31" s="106"/>
      <c r="AG31" s="297"/>
      <c r="AH31" s="106"/>
      <c r="AI31" s="106"/>
      <c r="AJ31" s="106"/>
      <c r="AK31" s="106"/>
      <c r="AL31" s="106"/>
      <c r="AM31" s="106"/>
      <c r="AN31" s="106"/>
      <c r="AO31" s="106"/>
      <c r="AP31" s="106"/>
      <c r="AQ31" s="106"/>
      <c r="AR31" s="106"/>
      <c r="AS31" s="106"/>
      <c r="AT31" s="106"/>
      <c r="AU31" s="106"/>
      <c r="AV31" s="106"/>
      <c r="AW31" s="106"/>
      <c r="AX31" s="106"/>
      <c r="AY31" s="106"/>
      <c r="AZ31" s="106"/>
      <c r="BA31" s="106"/>
      <c r="BB31" s="105" t="s">
        <v>212</v>
      </c>
      <c r="BC31" s="104"/>
      <c r="BD31" s="104"/>
      <c r="BE31" s="132">
        <v>2016</v>
      </c>
      <c r="BF31" s="104"/>
      <c r="BG31" s="104"/>
    </row>
    <row r="32" spans="1:59" s="145" customFormat="1" ht="22.2" customHeight="1">
      <c r="A32" s="418" t="s">
        <v>22</v>
      </c>
      <c r="B32" s="112" t="s">
        <v>282</v>
      </c>
      <c r="C32" s="111"/>
      <c r="D32" s="111">
        <f t="shared" si="35"/>
        <v>0</v>
      </c>
      <c r="E32" s="111">
        <f t="shared" ref="E32:K32" si="39">SUM(E33:E34)</f>
        <v>0</v>
      </c>
      <c r="F32" s="111">
        <f t="shared" si="39"/>
        <v>0</v>
      </c>
      <c r="G32" s="111">
        <f t="shared" si="39"/>
        <v>0</v>
      </c>
      <c r="H32" s="111">
        <f t="shared" si="39"/>
        <v>0</v>
      </c>
      <c r="I32" s="111">
        <f t="shared" si="39"/>
        <v>0</v>
      </c>
      <c r="J32" s="111">
        <f t="shared" si="39"/>
        <v>0</v>
      </c>
      <c r="K32" s="111">
        <f t="shared" si="39"/>
        <v>0</v>
      </c>
      <c r="L32" s="292"/>
      <c r="M32" s="111">
        <f t="shared" ref="M32:AF32" si="40">SUM(M33:M34)</f>
        <v>0</v>
      </c>
      <c r="N32" s="111">
        <f t="shared" si="40"/>
        <v>0</v>
      </c>
      <c r="O32" s="111">
        <f t="shared" si="40"/>
        <v>0</v>
      </c>
      <c r="P32" s="111">
        <f t="shared" si="40"/>
        <v>0</v>
      </c>
      <c r="Q32" s="111">
        <f t="shared" si="40"/>
        <v>0</v>
      </c>
      <c r="R32" s="111">
        <f t="shared" si="40"/>
        <v>0</v>
      </c>
      <c r="S32" s="111">
        <f t="shared" si="40"/>
        <v>0</v>
      </c>
      <c r="T32" s="111">
        <f t="shared" si="40"/>
        <v>0</v>
      </c>
      <c r="U32" s="111">
        <f t="shared" si="40"/>
        <v>0</v>
      </c>
      <c r="V32" s="111">
        <f t="shared" si="40"/>
        <v>0</v>
      </c>
      <c r="W32" s="111">
        <f t="shared" si="40"/>
        <v>0</v>
      </c>
      <c r="X32" s="111">
        <f t="shared" si="40"/>
        <v>0</v>
      </c>
      <c r="Y32" s="111">
        <f t="shared" si="40"/>
        <v>0</v>
      </c>
      <c r="Z32" s="111">
        <f t="shared" si="40"/>
        <v>0</v>
      </c>
      <c r="AA32" s="111">
        <f t="shared" si="40"/>
        <v>0</v>
      </c>
      <c r="AB32" s="111">
        <f t="shared" si="40"/>
        <v>0</v>
      </c>
      <c r="AC32" s="111">
        <f t="shared" si="40"/>
        <v>0</v>
      </c>
      <c r="AD32" s="111">
        <f t="shared" si="40"/>
        <v>0</v>
      </c>
      <c r="AE32" s="111">
        <f t="shared" si="40"/>
        <v>0</v>
      </c>
      <c r="AF32" s="111">
        <f t="shared" si="40"/>
        <v>0</v>
      </c>
      <c r="AG32" s="297"/>
      <c r="AH32" s="111">
        <f t="shared" ref="AH32:BA32" si="41">SUM(AH33:AH34)</f>
        <v>0</v>
      </c>
      <c r="AI32" s="111">
        <f t="shared" si="41"/>
        <v>0</v>
      </c>
      <c r="AJ32" s="111">
        <f t="shared" si="41"/>
        <v>0</v>
      </c>
      <c r="AK32" s="111">
        <f t="shared" si="41"/>
        <v>0</v>
      </c>
      <c r="AL32" s="111">
        <f t="shared" si="41"/>
        <v>0</v>
      </c>
      <c r="AM32" s="111">
        <f t="shared" si="41"/>
        <v>0</v>
      </c>
      <c r="AN32" s="111">
        <f t="shared" si="41"/>
        <v>0</v>
      </c>
      <c r="AO32" s="111">
        <f t="shared" si="41"/>
        <v>0</v>
      </c>
      <c r="AP32" s="111">
        <f t="shared" si="41"/>
        <v>0</v>
      </c>
      <c r="AQ32" s="111">
        <f t="shared" si="41"/>
        <v>0</v>
      </c>
      <c r="AR32" s="111">
        <f t="shared" si="41"/>
        <v>0</v>
      </c>
      <c r="AS32" s="111">
        <f t="shared" si="41"/>
        <v>0</v>
      </c>
      <c r="AT32" s="111">
        <f t="shared" si="41"/>
        <v>0</v>
      </c>
      <c r="AU32" s="111">
        <f t="shared" si="41"/>
        <v>0</v>
      </c>
      <c r="AV32" s="111">
        <f t="shared" si="41"/>
        <v>0</v>
      </c>
      <c r="AW32" s="111">
        <f t="shared" si="41"/>
        <v>0</v>
      </c>
      <c r="AX32" s="111">
        <f t="shared" si="41"/>
        <v>0</v>
      </c>
      <c r="AY32" s="111">
        <f t="shared" si="41"/>
        <v>0</v>
      </c>
      <c r="AZ32" s="111">
        <f t="shared" si="41"/>
        <v>0</v>
      </c>
      <c r="BA32" s="111">
        <f t="shared" si="41"/>
        <v>0</v>
      </c>
      <c r="BB32" s="105" t="s">
        <v>212</v>
      </c>
      <c r="BC32" s="110"/>
      <c r="BD32" s="110"/>
      <c r="BE32" s="132">
        <v>2016</v>
      </c>
      <c r="BF32" s="110"/>
      <c r="BG32" s="110"/>
    </row>
    <row r="33" spans="1:59" s="124" customFormat="1" ht="22.2" customHeight="1">
      <c r="A33" s="419" t="s">
        <v>22</v>
      </c>
      <c r="B33" s="107"/>
      <c r="C33" s="106"/>
      <c r="D33" s="106">
        <f t="shared" si="35"/>
        <v>0</v>
      </c>
      <c r="E33" s="106"/>
      <c r="F33" s="106"/>
      <c r="G33" s="106"/>
      <c r="H33" s="106"/>
      <c r="I33" s="106"/>
      <c r="J33" s="106"/>
      <c r="K33" s="106"/>
      <c r="L33" s="292"/>
      <c r="M33" s="106"/>
      <c r="N33" s="106"/>
      <c r="O33" s="106"/>
      <c r="P33" s="106"/>
      <c r="Q33" s="106"/>
      <c r="R33" s="106"/>
      <c r="S33" s="106"/>
      <c r="T33" s="106"/>
      <c r="U33" s="106"/>
      <c r="V33" s="106"/>
      <c r="W33" s="106"/>
      <c r="X33" s="106"/>
      <c r="Y33" s="106"/>
      <c r="Z33" s="106"/>
      <c r="AA33" s="106"/>
      <c r="AB33" s="106"/>
      <c r="AC33" s="106"/>
      <c r="AD33" s="106"/>
      <c r="AE33" s="106"/>
      <c r="AF33" s="106"/>
      <c r="AG33" s="297"/>
      <c r="AH33" s="106"/>
      <c r="AI33" s="106"/>
      <c r="AJ33" s="106"/>
      <c r="AK33" s="106"/>
      <c r="AL33" s="106"/>
      <c r="AM33" s="106"/>
      <c r="AN33" s="106"/>
      <c r="AO33" s="106"/>
      <c r="AP33" s="106"/>
      <c r="AQ33" s="106"/>
      <c r="AR33" s="106"/>
      <c r="AS33" s="106"/>
      <c r="AT33" s="106"/>
      <c r="AU33" s="106"/>
      <c r="AV33" s="106"/>
      <c r="AW33" s="106"/>
      <c r="AX33" s="106"/>
      <c r="AY33" s="106"/>
      <c r="AZ33" s="106"/>
      <c r="BA33" s="106"/>
      <c r="BB33" s="105" t="s">
        <v>212</v>
      </c>
      <c r="BC33" s="104"/>
      <c r="BD33" s="104"/>
      <c r="BE33" s="132">
        <v>2016</v>
      </c>
      <c r="BF33" s="104"/>
      <c r="BG33" s="104"/>
    </row>
    <row r="34" spans="1:59" s="124" customFormat="1" ht="22.2" customHeight="1">
      <c r="A34" s="419" t="s">
        <v>22</v>
      </c>
      <c r="B34" s="107"/>
      <c r="C34" s="106"/>
      <c r="D34" s="106">
        <f t="shared" si="35"/>
        <v>0</v>
      </c>
      <c r="E34" s="106"/>
      <c r="F34" s="106"/>
      <c r="G34" s="106"/>
      <c r="H34" s="106"/>
      <c r="I34" s="106"/>
      <c r="J34" s="106"/>
      <c r="K34" s="106"/>
      <c r="L34" s="292"/>
      <c r="M34" s="106"/>
      <c r="N34" s="106"/>
      <c r="O34" s="106"/>
      <c r="P34" s="106"/>
      <c r="Q34" s="106"/>
      <c r="R34" s="106"/>
      <c r="S34" s="106"/>
      <c r="T34" s="106"/>
      <c r="U34" s="106"/>
      <c r="V34" s="106"/>
      <c r="W34" s="106"/>
      <c r="X34" s="106"/>
      <c r="Y34" s="106"/>
      <c r="Z34" s="106"/>
      <c r="AA34" s="106"/>
      <c r="AB34" s="106"/>
      <c r="AC34" s="106"/>
      <c r="AD34" s="106"/>
      <c r="AE34" s="106"/>
      <c r="AF34" s="106"/>
      <c r="AG34" s="297"/>
      <c r="AH34" s="106"/>
      <c r="AI34" s="106"/>
      <c r="AJ34" s="106"/>
      <c r="AK34" s="106"/>
      <c r="AL34" s="106"/>
      <c r="AM34" s="106"/>
      <c r="AN34" s="106"/>
      <c r="AO34" s="106"/>
      <c r="AP34" s="106"/>
      <c r="AQ34" s="106"/>
      <c r="AR34" s="106"/>
      <c r="AS34" s="106"/>
      <c r="AT34" s="106"/>
      <c r="AU34" s="106"/>
      <c r="AV34" s="106"/>
      <c r="AW34" s="106"/>
      <c r="AX34" s="106"/>
      <c r="AY34" s="106"/>
      <c r="AZ34" s="106"/>
      <c r="BA34" s="106"/>
      <c r="BB34" s="105" t="s">
        <v>212</v>
      </c>
      <c r="BC34" s="104"/>
      <c r="BD34" s="104"/>
      <c r="BE34" s="132">
        <v>2016</v>
      </c>
      <c r="BF34" s="104"/>
      <c r="BG34" s="104"/>
    </row>
    <row r="35" spans="1:59" s="131" customFormat="1" ht="22.2" customHeight="1">
      <c r="A35" s="418" t="s">
        <v>25</v>
      </c>
      <c r="B35" s="261" t="s">
        <v>286</v>
      </c>
      <c r="C35" s="111">
        <f>SUM(C36,C39)</f>
        <v>0</v>
      </c>
      <c r="D35" s="111">
        <f>SUM(D36+D39)</f>
        <v>0</v>
      </c>
      <c r="E35" s="111">
        <f t="shared" ref="E35:K35" si="42">SUM(E36,E39)</f>
        <v>0</v>
      </c>
      <c r="F35" s="111">
        <f t="shared" si="42"/>
        <v>0</v>
      </c>
      <c r="G35" s="111">
        <f t="shared" si="42"/>
        <v>0</v>
      </c>
      <c r="H35" s="111">
        <f t="shared" si="42"/>
        <v>0</v>
      </c>
      <c r="I35" s="111">
        <f t="shared" si="42"/>
        <v>0</v>
      </c>
      <c r="J35" s="111">
        <f t="shared" si="42"/>
        <v>0</v>
      </c>
      <c r="K35" s="111">
        <f t="shared" si="42"/>
        <v>0</v>
      </c>
      <c r="L35" s="292"/>
      <c r="M35" s="111">
        <f t="shared" ref="M35:AF35" si="43">SUM(M36,M39)</f>
        <v>0</v>
      </c>
      <c r="N35" s="111">
        <f t="shared" si="43"/>
        <v>0</v>
      </c>
      <c r="O35" s="111">
        <f t="shared" si="43"/>
        <v>0</v>
      </c>
      <c r="P35" s="111">
        <f t="shared" si="43"/>
        <v>0</v>
      </c>
      <c r="Q35" s="111">
        <f t="shared" si="43"/>
        <v>0</v>
      </c>
      <c r="R35" s="111">
        <f t="shared" si="43"/>
        <v>0</v>
      </c>
      <c r="S35" s="111">
        <f t="shared" si="43"/>
        <v>0</v>
      </c>
      <c r="T35" s="111">
        <f t="shared" si="43"/>
        <v>0</v>
      </c>
      <c r="U35" s="111">
        <f t="shared" si="43"/>
        <v>0</v>
      </c>
      <c r="V35" s="111">
        <f t="shared" si="43"/>
        <v>0</v>
      </c>
      <c r="W35" s="111">
        <f t="shared" si="43"/>
        <v>0</v>
      </c>
      <c r="X35" s="111">
        <f t="shared" si="43"/>
        <v>0</v>
      </c>
      <c r="Y35" s="111">
        <f t="shared" si="43"/>
        <v>0</v>
      </c>
      <c r="Z35" s="111">
        <f t="shared" si="43"/>
        <v>0</v>
      </c>
      <c r="AA35" s="111">
        <f t="shared" si="43"/>
        <v>0</v>
      </c>
      <c r="AB35" s="111">
        <f t="shared" si="43"/>
        <v>0</v>
      </c>
      <c r="AC35" s="111">
        <f t="shared" si="43"/>
        <v>0</v>
      </c>
      <c r="AD35" s="111">
        <f t="shared" si="43"/>
        <v>0</v>
      </c>
      <c r="AE35" s="111">
        <f t="shared" si="43"/>
        <v>0</v>
      </c>
      <c r="AF35" s="111">
        <f t="shared" si="43"/>
        <v>0</v>
      </c>
      <c r="AG35" s="297"/>
      <c r="AH35" s="111">
        <f t="shared" ref="AH35:BA35" si="44">SUM(AH36,AH39)</f>
        <v>0</v>
      </c>
      <c r="AI35" s="111">
        <f t="shared" si="44"/>
        <v>0</v>
      </c>
      <c r="AJ35" s="111">
        <f t="shared" si="44"/>
        <v>0</v>
      </c>
      <c r="AK35" s="111">
        <f t="shared" si="44"/>
        <v>0</v>
      </c>
      <c r="AL35" s="111">
        <f t="shared" si="44"/>
        <v>0</v>
      </c>
      <c r="AM35" s="111">
        <f t="shared" si="44"/>
        <v>0</v>
      </c>
      <c r="AN35" s="111">
        <f t="shared" si="44"/>
        <v>0</v>
      </c>
      <c r="AO35" s="111">
        <f t="shared" si="44"/>
        <v>0</v>
      </c>
      <c r="AP35" s="111">
        <f t="shared" si="44"/>
        <v>0</v>
      </c>
      <c r="AQ35" s="111">
        <f t="shared" si="44"/>
        <v>0</v>
      </c>
      <c r="AR35" s="111">
        <f t="shared" si="44"/>
        <v>0</v>
      </c>
      <c r="AS35" s="111">
        <f t="shared" si="44"/>
        <v>0</v>
      </c>
      <c r="AT35" s="111">
        <f t="shared" si="44"/>
        <v>0</v>
      </c>
      <c r="AU35" s="111">
        <f t="shared" si="44"/>
        <v>0</v>
      </c>
      <c r="AV35" s="111">
        <f t="shared" si="44"/>
        <v>0</v>
      </c>
      <c r="AW35" s="111">
        <f t="shared" si="44"/>
        <v>0</v>
      </c>
      <c r="AX35" s="111">
        <f t="shared" si="44"/>
        <v>0</v>
      </c>
      <c r="AY35" s="111">
        <f t="shared" si="44"/>
        <v>0</v>
      </c>
      <c r="AZ35" s="111">
        <f t="shared" si="44"/>
        <v>0</v>
      </c>
      <c r="BA35" s="111">
        <f t="shared" si="44"/>
        <v>0</v>
      </c>
      <c r="BB35" s="105" t="s">
        <v>212</v>
      </c>
      <c r="BC35" s="110"/>
      <c r="BD35" s="110"/>
      <c r="BE35" s="132">
        <v>2016</v>
      </c>
      <c r="BF35" s="110"/>
      <c r="BG35" s="110"/>
    </row>
    <row r="36" spans="1:59" s="145" customFormat="1" ht="22.2" customHeight="1">
      <c r="A36" s="418" t="s">
        <v>25</v>
      </c>
      <c r="B36" s="112" t="s">
        <v>281</v>
      </c>
      <c r="C36" s="111"/>
      <c r="D36" s="111">
        <f t="shared" ref="D36:D41" si="45">SUM(E36:BA36)</f>
        <v>0</v>
      </c>
      <c r="E36" s="111">
        <f t="shared" ref="E36:K36" si="46">SUM(E37:E38)</f>
        <v>0</v>
      </c>
      <c r="F36" s="111">
        <f t="shared" si="46"/>
        <v>0</v>
      </c>
      <c r="G36" s="111">
        <f t="shared" si="46"/>
        <v>0</v>
      </c>
      <c r="H36" s="111">
        <f t="shared" si="46"/>
        <v>0</v>
      </c>
      <c r="I36" s="111">
        <f t="shared" si="46"/>
        <v>0</v>
      </c>
      <c r="J36" s="111">
        <f t="shared" si="46"/>
        <v>0</v>
      </c>
      <c r="K36" s="111">
        <f t="shared" si="46"/>
        <v>0</v>
      </c>
      <c r="L36" s="292"/>
      <c r="M36" s="111">
        <f t="shared" ref="M36:AF36" si="47">SUM(M37:M38)</f>
        <v>0</v>
      </c>
      <c r="N36" s="111">
        <f t="shared" si="47"/>
        <v>0</v>
      </c>
      <c r="O36" s="111">
        <f t="shared" si="47"/>
        <v>0</v>
      </c>
      <c r="P36" s="111">
        <f t="shared" si="47"/>
        <v>0</v>
      </c>
      <c r="Q36" s="111">
        <f t="shared" si="47"/>
        <v>0</v>
      </c>
      <c r="R36" s="111">
        <f t="shared" si="47"/>
        <v>0</v>
      </c>
      <c r="S36" s="111">
        <f t="shared" si="47"/>
        <v>0</v>
      </c>
      <c r="T36" s="111">
        <f t="shared" si="47"/>
        <v>0</v>
      </c>
      <c r="U36" s="111">
        <f t="shared" si="47"/>
        <v>0</v>
      </c>
      <c r="V36" s="111">
        <f t="shared" si="47"/>
        <v>0</v>
      </c>
      <c r="W36" s="111">
        <f t="shared" si="47"/>
        <v>0</v>
      </c>
      <c r="X36" s="111">
        <f t="shared" si="47"/>
        <v>0</v>
      </c>
      <c r="Y36" s="111">
        <f t="shared" si="47"/>
        <v>0</v>
      </c>
      <c r="Z36" s="111">
        <f t="shared" si="47"/>
        <v>0</v>
      </c>
      <c r="AA36" s="111">
        <f t="shared" si="47"/>
        <v>0</v>
      </c>
      <c r="AB36" s="111">
        <f t="shared" si="47"/>
        <v>0</v>
      </c>
      <c r="AC36" s="111">
        <f t="shared" si="47"/>
        <v>0</v>
      </c>
      <c r="AD36" s="111">
        <f t="shared" si="47"/>
        <v>0</v>
      </c>
      <c r="AE36" s="111">
        <f t="shared" si="47"/>
        <v>0</v>
      </c>
      <c r="AF36" s="111">
        <f t="shared" si="47"/>
        <v>0</v>
      </c>
      <c r="AG36" s="297"/>
      <c r="AH36" s="111">
        <f t="shared" ref="AH36:BA36" si="48">SUM(AH37:AH38)</f>
        <v>0</v>
      </c>
      <c r="AI36" s="111">
        <f t="shared" si="48"/>
        <v>0</v>
      </c>
      <c r="AJ36" s="111">
        <f t="shared" si="48"/>
        <v>0</v>
      </c>
      <c r="AK36" s="111">
        <f t="shared" si="48"/>
        <v>0</v>
      </c>
      <c r="AL36" s="111">
        <f t="shared" si="48"/>
        <v>0</v>
      </c>
      <c r="AM36" s="111">
        <f t="shared" si="48"/>
        <v>0</v>
      </c>
      <c r="AN36" s="111">
        <f t="shared" si="48"/>
        <v>0</v>
      </c>
      <c r="AO36" s="111">
        <f t="shared" si="48"/>
        <v>0</v>
      </c>
      <c r="AP36" s="111">
        <f t="shared" si="48"/>
        <v>0</v>
      </c>
      <c r="AQ36" s="111">
        <f t="shared" si="48"/>
        <v>0</v>
      </c>
      <c r="AR36" s="111">
        <f t="shared" si="48"/>
        <v>0</v>
      </c>
      <c r="AS36" s="111">
        <f t="shared" si="48"/>
        <v>0</v>
      </c>
      <c r="AT36" s="111">
        <f t="shared" si="48"/>
        <v>0</v>
      </c>
      <c r="AU36" s="111">
        <f t="shared" si="48"/>
        <v>0</v>
      </c>
      <c r="AV36" s="111">
        <f t="shared" si="48"/>
        <v>0</v>
      </c>
      <c r="AW36" s="111">
        <f t="shared" si="48"/>
        <v>0</v>
      </c>
      <c r="AX36" s="111">
        <f t="shared" si="48"/>
        <v>0</v>
      </c>
      <c r="AY36" s="111">
        <f t="shared" si="48"/>
        <v>0</v>
      </c>
      <c r="AZ36" s="111">
        <f t="shared" si="48"/>
        <v>0</v>
      </c>
      <c r="BA36" s="111">
        <f t="shared" si="48"/>
        <v>0</v>
      </c>
      <c r="BB36" s="105" t="s">
        <v>212</v>
      </c>
      <c r="BC36" s="110"/>
      <c r="BD36" s="110"/>
      <c r="BE36" s="132">
        <v>2016</v>
      </c>
      <c r="BF36" s="110"/>
      <c r="BG36" s="110"/>
    </row>
    <row r="37" spans="1:59" s="124" customFormat="1" ht="22.2" customHeight="1">
      <c r="A37" s="419" t="s">
        <v>25</v>
      </c>
      <c r="B37" s="107"/>
      <c r="C37" s="106"/>
      <c r="D37" s="106">
        <f t="shared" si="45"/>
        <v>0</v>
      </c>
      <c r="E37" s="106"/>
      <c r="F37" s="106"/>
      <c r="G37" s="106"/>
      <c r="H37" s="106"/>
      <c r="I37" s="106"/>
      <c r="J37" s="106"/>
      <c r="K37" s="106"/>
      <c r="L37" s="292"/>
      <c r="M37" s="106"/>
      <c r="N37" s="106"/>
      <c r="O37" s="106"/>
      <c r="P37" s="106"/>
      <c r="Q37" s="106"/>
      <c r="R37" s="106"/>
      <c r="S37" s="106"/>
      <c r="T37" s="106"/>
      <c r="U37" s="106"/>
      <c r="V37" s="106"/>
      <c r="W37" s="106"/>
      <c r="X37" s="106"/>
      <c r="Y37" s="106"/>
      <c r="Z37" s="106"/>
      <c r="AA37" s="106"/>
      <c r="AB37" s="106"/>
      <c r="AC37" s="106"/>
      <c r="AD37" s="106"/>
      <c r="AE37" s="106"/>
      <c r="AF37" s="106"/>
      <c r="AG37" s="297"/>
      <c r="AH37" s="106"/>
      <c r="AI37" s="106"/>
      <c r="AJ37" s="106"/>
      <c r="AK37" s="106"/>
      <c r="AL37" s="106"/>
      <c r="AM37" s="106"/>
      <c r="AN37" s="106"/>
      <c r="AO37" s="106"/>
      <c r="AP37" s="106"/>
      <c r="AQ37" s="106"/>
      <c r="AR37" s="106"/>
      <c r="AS37" s="106"/>
      <c r="AT37" s="106"/>
      <c r="AU37" s="106"/>
      <c r="AV37" s="106"/>
      <c r="AW37" s="106"/>
      <c r="AX37" s="106"/>
      <c r="AY37" s="106"/>
      <c r="AZ37" s="106"/>
      <c r="BA37" s="106"/>
      <c r="BB37" s="105" t="s">
        <v>212</v>
      </c>
      <c r="BC37" s="104"/>
      <c r="BD37" s="104"/>
      <c r="BE37" s="132">
        <v>2016</v>
      </c>
      <c r="BF37" s="104"/>
      <c r="BG37" s="104"/>
    </row>
    <row r="38" spans="1:59" s="124" customFormat="1" ht="22.2" customHeight="1">
      <c r="A38" s="419" t="s">
        <v>25</v>
      </c>
      <c r="B38" s="107"/>
      <c r="C38" s="106"/>
      <c r="D38" s="106">
        <f t="shared" si="45"/>
        <v>0</v>
      </c>
      <c r="E38" s="106"/>
      <c r="F38" s="106"/>
      <c r="G38" s="106"/>
      <c r="H38" s="106"/>
      <c r="I38" s="106"/>
      <c r="J38" s="106"/>
      <c r="K38" s="106"/>
      <c r="L38" s="292"/>
      <c r="M38" s="106"/>
      <c r="N38" s="106"/>
      <c r="O38" s="106"/>
      <c r="P38" s="106"/>
      <c r="Q38" s="106"/>
      <c r="R38" s="106"/>
      <c r="S38" s="106"/>
      <c r="T38" s="106"/>
      <c r="U38" s="106"/>
      <c r="V38" s="106"/>
      <c r="W38" s="106"/>
      <c r="X38" s="106"/>
      <c r="Y38" s="106"/>
      <c r="Z38" s="106"/>
      <c r="AA38" s="106"/>
      <c r="AB38" s="106"/>
      <c r="AC38" s="106"/>
      <c r="AD38" s="106"/>
      <c r="AE38" s="106"/>
      <c r="AF38" s="106"/>
      <c r="AG38" s="297"/>
      <c r="AH38" s="106"/>
      <c r="AI38" s="106"/>
      <c r="AJ38" s="106"/>
      <c r="AK38" s="106"/>
      <c r="AL38" s="106"/>
      <c r="AM38" s="106"/>
      <c r="AN38" s="106"/>
      <c r="AO38" s="106"/>
      <c r="AP38" s="106"/>
      <c r="AQ38" s="106"/>
      <c r="AR38" s="106"/>
      <c r="AS38" s="106"/>
      <c r="AT38" s="106"/>
      <c r="AU38" s="106"/>
      <c r="AV38" s="106"/>
      <c r="AW38" s="106"/>
      <c r="AX38" s="106"/>
      <c r="AY38" s="106"/>
      <c r="AZ38" s="106"/>
      <c r="BA38" s="106"/>
      <c r="BB38" s="105" t="s">
        <v>212</v>
      </c>
      <c r="BC38" s="104"/>
      <c r="BD38" s="104"/>
      <c r="BE38" s="132">
        <v>2016</v>
      </c>
      <c r="BF38" s="104"/>
      <c r="BG38" s="104"/>
    </row>
    <row r="39" spans="1:59" s="145" customFormat="1" ht="22.2" customHeight="1">
      <c r="A39" s="418" t="s">
        <v>25</v>
      </c>
      <c r="B39" s="112" t="s">
        <v>282</v>
      </c>
      <c r="C39" s="111"/>
      <c r="D39" s="111">
        <f t="shared" si="45"/>
        <v>0</v>
      </c>
      <c r="E39" s="111">
        <f t="shared" ref="E39:K39" si="49">SUM(E40:E41)</f>
        <v>0</v>
      </c>
      <c r="F39" s="111">
        <f t="shared" si="49"/>
        <v>0</v>
      </c>
      <c r="G39" s="111">
        <f t="shared" si="49"/>
        <v>0</v>
      </c>
      <c r="H39" s="111">
        <f t="shared" si="49"/>
        <v>0</v>
      </c>
      <c r="I39" s="111">
        <f t="shared" si="49"/>
        <v>0</v>
      </c>
      <c r="J39" s="111">
        <f t="shared" si="49"/>
        <v>0</v>
      </c>
      <c r="K39" s="111">
        <f t="shared" si="49"/>
        <v>0</v>
      </c>
      <c r="L39" s="292"/>
      <c r="M39" s="111">
        <f t="shared" ref="M39:AF39" si="50">SUM(M40:M41)</f>
        <v>0</v>
      </c>
      <c r="N39" s="111">
        <f t="shared" si="50"/>
        <v>0</v>
      </c>
      <c r="O39" s="111">
        <f t="shared" si="50"/>
        <v>0</v>
      </c>
      <c r="P39" s="111">
        <f t="shared" si="50"/>
        <v>0</v>
      </c>
      <c r="Q39" s="111">
        <f t="shared" si="50"/>
        <v>0</v>
      </c>
      <c r="R39" s="111">
        <f t="shared" si="50"/>
        <v>0</v>
      </c>
      <c r="S39" s="111">
        <f t="shared" si="50"/>
        <v>0</v>
      </c>
      <c r="T39" s="111">
        <f t="shared" si="50"/>
        <v>0</v>
      </c>
      <c r="U39" s="111">
        <f t="shared" si="50"/>
        <v>0</v>
      </c>
      <c r="V39" s="111">
        <f t="shared" si="50"/>
        <v>0</v>
      </c>
      <c r="W39" s="111">
        <f t="shared" si="50"/>
        <v>0</v>
      </c>
      <c r="X39" s="111">
        <f t="shared" si="50"/>
        <v>0</v>
      </c>
      <c r="Y39" s="111">
        <f t="shared" si="50"/>
        <v>0</v>
      </c>
      <c r="Z39" s="111">
        <f t="shared" si="50"/>
        <v>0</v>
      </c>
      <c r="AA39" s="111">
        <f t="shared" si="50"/>
        <v>0</v>
      </c>
      <c r="AB39" s="111">
        <f t="shared" si="50"/>
        <v>0</v>
      </c>
      <c r="AC39" s="111">
        <f t="shared" si="50"/>
        <v>0</v>
      </c>
      <c r="AD39" s="111">
        <f t="shared" si="50"/>
        <v>0</v>
      </c>
      <c r="AE39" s="111">
        <f t="shared" si="50"/>
        <v>0</v>
      </c>
      <c r="AF39" s="111">
        <f t="shared" si="50"/>
        <v>0</v>
      </c>
      <c r="AG39" s="297"/>
      <c r="AH39" s="111">
        <f t="shared" ref="AH39:BA39" si="51">SUM(AH40:AH41)</f>
        <v>0</v>
      </c>
      <c r="AI39" s="111">
        <f t="shared" si="51"/>
        <v>0</v>
      </c>
      <c r="AJ39" s="111">
        <f t="shared" si="51"/>
        <v>0</v>
      </c>
      <c r="AK39" s="111">
        <f t="shared" si="51"/>
        <v>0</v>
      </c>
      <c r="AL39" s="111">
        <f t="shared" si="51"/>
        <v>0</v>
      </c>
      <c r="AM39" s="111">
        <f t="shared" si="51"/>
        <v>0</v>
      </c>
      <c r="AN39" s="111">
        <f t="shared" si="51"/>
        <v>0</v>
      </c>
      <c r="AO39" s="111">
        <f t="shared" si="51"/>
        <v>0</v>
      </c>
      <c r="AP39" s="111">
        <f t="shared" si="51"/>
        <v>0</v>
      </c>
      <c r="AQ39" s="111">
        <f t="shared" si="51"/>
        <v>0</v>
      </c>
      <c r="AR39" s="111">
        <f t="shared" si="51"/>
        <v>0</v>
      </c>
      <c r="AS39" s="111">
        <f t="shared" si="51"/>
        <v>0</v>
      </c>
      <c r="AT39" s="111">
        <f t="shared" si="51"/>
        <v>0</v>
      </c>
      <c r="AU39" s="111">
        <f t="shared" si="51"/>
        <v>0</v>
      </c>
      <c r="AV39" s="111">
        <f t="shared" si="51"/>
        <v>0</v>
      </c>
      <c r="AW39" s="111">
        <f t="shared" si="51"/>
        <v>0</v>
      </c>
      <c r="AX39" s="111">
        <f t="shared" si="51"/>
        <v>0</v>
      </c>
      <c r="AY39" s="111">
        <f t="shared" si="51"/>
        <v>0</v>
      </c>
      <c r="AZ39" s="111">
        <f t="shared" si="51"/>
        <v>0</v>
      </c>
      <c r="BA39" s="111">
        <f t="shared" si="51"/>
        <v>0</v>
      </c>
      <c r="BB39" s="105" t="s">
        <v>212</v>
      </c>
      <c r="BC39" s="110"/>
      <c r="BD39" s="110"/>
      <c r="BE39" s="132">
        <v>2016</v>
      </c>
      <c r="BF39" s="110"/>
      <c r="BG39" s="110"/>
    </row>
    <row r="40" spans="1:59" s="124" customFormat="1" ht="22.2" customHeight="1">
      <c r="A40" s="419" t="s">
        <v>25</v>
      </c>
      <c r="B40" s="107"/>
      <c r="C40" s="106"/>
      <c r="D40" s="106">
        <f t="shared" si="45"/>
        <v>0</v>
      </c>
      <c r="E40" s="106"/>
      <c r="F40" s="106"/>
      <c r="G40" s="106"/>
      <c r="H40" s="106"/>
      <c r="I40" s="106"/>
      <c r="J40" s="106"/>
      <c r="K40" s="106"/>
      <c r="L40" s="292"/>
      <c r="M40" s="106"/>
      <c r="N40" s="106"/>
      <c r="O40" s="106"/>
      <c r="P40" s="106"/>
      <c r="Q40" s="106"/>
      <c r="R40" s="106"/>
      <c r="S40" s="106"/>
      <c r="T40" s="106"/>
      <c r="U40" s="106"/>
      <c r="V40" s="106"/>
      <c r="W40" s="106"/>
      <c r="X40" s="106"/>
      <c r="Y40" s="106"/>
      <c r="Z40" s="106"/>
      <c r="AA40" s="106"/>
      <c r="AB40" s="106"/>
      <c r="AC40" s="106"/>
      <c r="AD40" s="106"/>
      <c r="AE40" s="106"/>
      <c r="AF40" s="106"/>
      <c r="AG40" s="297"/>
      <c r="AH40" s="106"/>
      <c r="AI40" s="106"/>
      <c r="AJ40" s="106"/>
      <c r="AK40" s="106"/>
      <c r="AL40" s="106"/>
      <c r="AM40" s="106"/>
      <c r="AN40" s="106"/>
      <c r="AO40" s="106"/>
      <c r="AP40" s="106"/>
      <c r="AQ40" s="106"/>
      <c r="AR40" s="106"/>
      <c r="AS40" s="106"/>
      <c r="AT40" s="106"/>
      <c r="AU40" s="106"/>
      <c r="AV40" s="106"/>
      <c r="AW40" s="106"/>
      <c r="AX40" s="106"/>
      <c r="AY40" s="106"/>
      <c r="AZ40" s="106"/>
      <c r="BA40" s="106"/>
      <c r="BB40" s="105" t="s">
        <v>212</v>
      </c>
      <c r="BC40" s="104"/>
      <c r="BD40" s="104"/>
      <c r="BE40" s="132">
        <v>2016</v>
      </c>
      <c r="BF40" s="104"/>
      <c r="BG40" s="104"/>
    </row>
    <row r="41" spans="1:59" s="124" customFormat="1" ht="22.2" customHeight="1">
      <c r="A41" s="419" t="s">
        <v>25</v>
      </c>
      <c r="B41" s="107"/>
      <c r="C41" s="106"/>
      <c r="D41" s="106">
        <f t="shared" si="45"/>
        <v>0</v>
      </c>
      <c r="E41" s="106"/>
      <c r="F41" s="106"/>
      <c r="G41" s="106"/>
      <c r="H41" s="106"/>
      <c r="I41" s="106"/>
      <c r="J41" s="106"/>
      <c r="K41" s="106"/>
      <c r="L41" s="292"/>
      <c r="M41" s="106"/>
      <c r="N41" s="106"/>
      <c r="O41" s="106"/>
      <c r="P41" s="106"/>
      <c r="Q41" s="106"/>
      <c r="R41" s="106"/>
      <c r="S41" s="106"/>
      <c r="T41" s="106"/>
      <c r="U41" s="106"/>
      <c r="V41" s="106"/>
      <c r="W41" s="106"/>
      <c r="X41" s="106"/>
      <c r="Y41" s="106"/>
      <c r="Z41" s="106"/>
      <c r="AA41" s="106"/>
      <c r="AB41" s="106"/>
      <c r="AC41" s="106"/>
      <c r="AD41" s="106"/>
      <c r="AE41" s="106"/>
      <c r="AF41" s="106"/>
      <c r="AG41" s="297"/>
      <c r="AH41" s="106"/>
      <c r="AI41" s="106"/>
      <c r="AJ41" s="106"/>
      <c r="AK41" s="106"/>
      <c r="AL41" s="106"/>
      <c r="AM41" s="106"/>
      <c r="AN41" s="106"/>
      <c r="AO41" s="106"/>
      <c r="AP41" s="106"/>
      <c r="AQ41" s="106"/>
      <c r="AR41" s="106"/>
      <c r="AS41" s="106"/>
      <c r="AT41" s="106"/>
      <c r="AU41" s="106"/>
      <c r="AV41" s="106"/>
      <c r="AW41" s="106"/>
      <c r="AX41" s="106"/>
      <c r="AY41" s="106"/>
      <c r="AZ41" s="106"/>
      <c r="BA41" s="106"/>
      <c r="BB41" s="105" t="s">
        <v>212</v>
      </c>
      <c r="BC41" s="104"/>
      <c r="BD41" s="104"/>
      <c r="BE41" s="132">
        <v>2016</v>
      </c>
      <c r="BF41" s="104"/>
      <c r="BG41" s="104"/>
    </row>
    <row r="42" spans="1:59" s="131" customFormat="1" ht="22.2" customHeight="1">
      <c r="A42" s="418" t="s">
        <v>28</v>
      </c>
      <c r="B42" s="262" t="s">
        <v>287</v>
      </c>
      <c r="C42" s="111">
        <f>SUM(C43,C46)</f>
        <v>0</v>
      </c>
      <c r="D42" s="111">
        <f>SUM(D43+D46)</f>
        <v>0</v>
      </c>
      <c r="E42" s="111">
        <f t="shared" ref="E42:K42" si="52">SUM(E43,E46)</f>
        <v>0</v>
      </c>
      <c r="F42" s="111">
        <f t="shared" si="52"/>
        <v>0</v>
      </c>
      <c r="G42" s="111">
        <f t="shared" si="52"/>
        <v>0</v>
      </c>
      <c r="H42" s="111">
        <f t="shared" si="52"/>
        <v>0</v>
      </c>
      <c r="I42" s="111">
        <f t="shared" si="52"/>
        <v>0</v>
      </c>
      <c r="J42" s="111">
        <f t="shared" si="52"/>
        <v>0</v>
      </c>
      <c r="K42" s="111">
        <f t="shared" si="52"/>
        <v>0</v>
      </c>
      <c r="L42" s="292"/>
      <c r="M42" s="111">
        <f t="shared" ref="M42:AF42" si="53">SUM(M43,M46)</f>
        <v>0</v>
      </c>
      <c r="N42" s="111">
        <f t="shared" si="53"/>
        <v>0</v>
      </c>
      <c r="O42" s="111">
        <f t="shared" si="53"/>
        <v>0</v>
      </c>
      <c r="P42" s="111">
        <f t="shared" si="53"/>
        <v>0</v>
      </c>
      <c r="Q42" s="111">
        <f t="shared" si="53"/>
        <v>0</v>
      </c>
      <c r="R42" s="111">
        <f t="shared" si="53"/>
        <v>0</v>
      </c>
      <c r="S42" s="111">
        <f t="shared" si="53"/>
        <v>0</v>
      </c>
      <c r="T42" s="111">
        <f t="shared" si="53"/>
        <v>0</v>
      </c>
      <c r="U42" s="111">
        <f t="shared" si="53"/>
        <v>0</v>
      </c>
      <c r="V42" s="111">
        <f t="shared" si="53"/>
        <v>0</v>
      </c>
      <c r="W42" s="111">
        <f t="shared" si="53"/>
        <v>0</v>
      </c>
      <c r="X42" s="111">
        <f t="shared" si="53"/>
        <v>0</v>
      </c>
      <c r="Y42" s="111">
        <f t="shared" si="53"/>
        <v>0</v>
      </c>
      <c r="Z42" s="111">
        <f t="shared" si="53"/>
        <v>0</v>
      </c>
      <c r="AA42" s="111">
        <f t="shared" si="53"/>
        <v>0</v>
      </c>
      <c r="AB42" s="111">
        <f t="shared" si="53"/>
        <v>0</v>
      </c>
      <c r="AC42" s="111">
        <f t="shared" si="53"/>
        <v>0</v>
      </c>
      <c r="AD42" s="111">
        <f t="shared" si="53"/>
        <v>0</v>
      </c>
      <c r="AE42" s="111">
        <f t="shared" si="53"/>
        <v>0</v>
      </c>
      <c r="AF42" s="111">
        <f t="shared" si="53"/>
        <v>0</v>
      </c>
      <c r="AG42" s="297"/>
      <c r="AH42" s="111">
        <f t="shared" ref="AH42:BA42" si="54">SUM(AH43,AH46)</f>
        <v>0</v>
      </c>
      <c r="AI42" s="111">
        <f t="shared" si="54"/>
        <v>0</v>
      </c>
      <c r="AJ42" s="111">
        <f t="shared" si="54"/>
        <v>0</v>
      </c>
      <c r="AK42" s="111">
        <f t="shared" si="54"/>
        <v>0</v>
      </c>
      <c r="AL42" s="111">
        <f t="shared" si="54"/>
        <v>0</v>
      </c>
      <c r="AM42" s="111">
        <f t="shared" si="54"/>
        <v>0</v>
      </c>
      <c r="AN42" s="111">
        <f t="shared" si="54"/>
        <v>0</v>
      </c>
      <c r="AO42" s="111">
        <f t="shared" si="54"/>
        <v>0</v>
      </c>
      <c r="AP42" s="111">
        <f t="shared" si="54"/>
        <v>0</v>
      </c>
      <c r="AQ42" s="111">
        <f t="shared" si="54"/>
        <v>0</v>
      </c>
      <c r="AR42" s="111">
        <f t="shared" si="54"/>
        <v>0</v>
      </c>
      <c r="AS42" s="111">
        <f t="shared" si="54"/>
        <v>0</v>
      </c>
      <c r="AT42" s="111">
        <f t="shared" si="54"/>
        <v>0</v>
      </c>
      <c r="AU42" s="111">
        <f t="shared" si="54"/>
        <v>0</v>
      </c>
      <c r="AV42" s="111">
        <f t="shared" si="54"/>
        <v>0</v>
      </c>
      <c r="AW42" s="111">
        <f t="shared" si="54"/>
        <v>0</v>
      </c>
      <c r="AX42" s="111">
        <f t="shared" si="54"/>
        <v>0</v>
      </c>
      <c r="AY42" s="111">
        <f t="shared" si="54"/>
        <v>0</v>
      </c>
      <c r="AZ42" s="111">
        <f t="shared" si="54"/>
        <v>0</v>
      </c>
      <c r="BA42" s="111">
        <f t="shared" si="54"/>
        <v>0</v>
      </c>
      <c r="BB42" s="105" t="s">
        <v>212</v>
      </c>
      <c r="BC42" s="110"/>
      <c r="BD42" s="110"/>
      <c r="BE42" s="132">
        <v>2016</v>
      </c>
      <c r="BF42" s="110"/>
      <c r="BG42" s="110"/>
    </row>
    <row r="43" spans="1:59" s="145" customFormat="1" ht="22.2" customHeight="1">
      <c r="A43" s="418" t="s">
        <v>28</v>
      </c>
      <c r="B43" s="112" t="s">
        <v>281</v>
      </c>
      <c r="C43" s="111"/>
      <c r="D43" s="111">
        <f t="shared" ref="D43:D48" si="55">SUM(E43:BA43)</f>
        <v>0</v>
      </c>
      <c r="E43" s="111">
        <f t="shared" ref="E43:K43" si="56">SUM(E44:E45)</f>
        <v>0</v>
      </c>
      <c r="F43" s="111">
        <f t="shared" si="56"/>
        <v>0</v>
      </c>
      <c r="G43" s="111">
        <f t="shared" si="56"/>
        <v>0</v>
      </c>
      <c r="H43" s="111">
        <f t="shared" si="56"/>
        <v>0</v>
      </c>
      <c r="I43" s="111">
        <f t="shared" si="56"/>
        <v>0</v>
      </c>
      <c r="J43" s="111">
        <f t="shared" si="56"/>
        <v>0</v>
      </c>
      <c r="K43" s="111">
        <f t="shared" si="56"/>
        <v>0</v>
      </c>
      <c r="L43" s="292"/>
      <c r="M43" s="111">
        <f t="shared" ref="M43:AF43" si="57">SUM(M44:M45)</f>
        <v>0</v>
      </c>
      <c r="N43" s="111">
        <f t="shared" si="57"/>
        <v>0</v>
      </c>
      <c r="O43" s="111">
        <f t="shared" si="57"/>
        <v>0</v>
      </c>
      <c r="P43" s="111">
        <f t="shared" si="57"/>
        <v>0</v>
      </c>
      <c r="Q43" s="111">
        <f t="shared" si="57"/>
        <v>0</v>
      </c>
      <c r="R43" s="111">
        <f t="shared" si="57"/>
        <v>0</v>
      </c>
      <c r="S43" s="111">
        <f t="shared" si="57"/>
        <v>0</v>
      </c>
      <c r="T43" s="111">
        <f t="shared" si="57"/>
        <v>0</v>
      </c>
      <c r="U43" s="111">
        <f t="shared" si="57"/>
        <v>0</v>
      </c>
      <c r="V43" s="111">
        <f t="shared" si="57"/>
        <v>0</v>
      </c>
      <c r="W43" s="111">
        <f t="shared" si="57"/>
        <v>0</v>
      </c>
      <c r="X43" s="111">
        <f t="shared" si="57"/>
        <v>0</v>
      </c>
      <c r="Y43" s="111">
        <f t="shared" si="57"/>
        <v>0</v>
      </c>
      <c r="Z43" s="111">
        <f t="shared" si="57"/>
        <v>0</v>
      </c>
      <c r="AA43" s="111">
        <f t="shared" si="57"/>
        <v>0</v>
      </c>
      <c r="AB43" s="111">
        <f t="shared" si="57"/>
        <v>0</v>
      </c>
      <c r="AC43" s="111">
        <f t="shared" si="57"/>
        <v>0</v>
      </c>
      <c r="AD43" s="111">
        <f t="shared" si="57"/>
        <v>0</v>
      </c>
      <c r="AE43" s="111">
        <f t="shared" si="57"/>
        <v>0</v>
      </c>
      <c r="AF43" s="111">
        <f t="shared" si="57"/>
        <v>0</v>
      </c>
      <c r="AG43" s="297"/>
      <c r="AH43" s="111">
        <f t="shared" ref="AH43:BA43" si="58">SUM(AH44:AH45)</f>
        <v>0</v>
      </c>
      <c r="AI43" s="111">
        <f t="shared" si="58"/>
        <v>0</v>
      </c>
      <c r="AJ43" s="111">
        <f t="shared" si="58"/>
        <v>0</v>
      </c>
      <c r="AK43" s="111">
        <f t="shared" si="58"/>
        <v>0</v>
      </c>
      <c r="AL43" s="111">
        <f t="shared" si="58"/>
        <v>0</v>
      </c>
      <c r="AM43" s="111">
        <f t="shared" si="58"/>
        <v>0</v>
      </c>
      <c r="AN43" s="111">
        <f t="shared" si="58"/>
        <v>0</v>
      </c>
      <c r="AO43" s="111">
        <f t="shared" si="58"/>
        <v>0</v>
      </c>
      <c r="AP43" s="111">
        <f t="shared" si="58"/>
        <v>0</v>
      </c>
      <c r="AQ43" s="111">
        <f t="shared" si="58"/>
        <v>0</v>
      </c>
      <c r="AR43" s="111">
        <f t="shared" si="58"/>
        <v>0</v>
      </c>
      <c r="AS43" s="111">
        <f t="shared" si="58"/>
        <v>0</v>
      </c>
      <c r="AT43" s="111">
        <f t="shared" si="58"/>
        <v>0</v>
      </c>
      <c r="AU43" s="111">
        <f t="shared" si="58"/>
        <v>0</v>
      </c>
      <c r="AV43" s="111">
        <f t="shared" si="58"/>
        <v>0</v>
      </c>
      <c r="AW43" s="111">
        <f t="shared" si="58"/>
        <v>0</v>
      </c>
      <c r="AX43" s="111">
        <f t="shared" si="58"/>
        <v>0</v>
      </c>
      <c r="AY43" s="111">
        <f t="shared" si="58"/>
        <v>0</v>
      </c>
      <c r="AZ43" s="111">
        <f t="shared" si="58"/>
        <v>0</v>
      </c>
      <c r="BA43" s="111">
        <f t="shared" si="58"/>
        <v>0</v>
      </c>
      <c r="BB43" s="105" t="s">
        <v>212</v>
      </c>
      <c r="BC43" s="110"/>
      <c r="BD43" s="110"/>
      <c r="BE43" s="132">
        <v>2016</v>
      </c>
      <c r="BF43" s="110"/>
      <c r="BG43" s="110"/>
    </row>
    <row r="44" spans="1:59" s="124" customFormat="1" ht="22.2" customHeight="1">
      <c r="A44" s="419" t="s">
        <v>28</v>
      </c>
      <c r="B44" s="107"/>
      <c r="C44" s="106"/>
      <c r="D44" s="106">
        <f t="shared" si="55"/>
        <v>0</v>
      </c>
      <c r="E44" s="106"/>
      <c r="F44" s="106"/>
      <c r="G44" s="106"/>
      <c r="H44" s="106"/>
      <c r="I44" s="106"/>
      <c r="J44" s="106"/>
      <c r="K44" s="106"/>
      <c r="L44" s="292"/>
      <c r="M44" s="106"/>
      <c r="N44" s="106"/>
      <c r="O44" s="106"/>
      <c r="P44" s="106"/>
      <c r="Q44" s="106"/>
      <c r="R44" s="106"/>
      <c r="S44" s="106"/>
      <c r="T44" s="106"/>
      <c r="U44" s="106"/>
      <c r="V44" s="106"/>
      <c r="W44" s="106"/>
      <c r="X44" s="106"/>
      <c r="Y44" s="106"/>
      <c r="Z44" s="106"/>
      <c r="AA44" s="106"/>
      <c r="AB44" s="106"/>
      <c r="AC44" s="106"/>
      <c r="AD44" s="106"/>
      <c r="AE44" s="106"/>
      <c r="AF44" s="106"/>
      <c r="AG44" s="297"/>
      <c r="AH44" s="106"/>
      <c r="AI44" s="106"/>
      <c r="AJ44" s="106"/>
      <c r="AK44" s="106"/>
      <c r="AL44" s="106"/>
      <c r="AM44" s="106"/>
      <c r="AN44" s="106"/>
      <c r="AO44" s="106"/>
      <c r="AP44" s="106"/>
      <c r="AQ44" s="106"/>
      <c r="AR44" s="106"/>
      <c r="AS44" s="106"/>
      <c r="AT44" s="106"/>
      <c r="AU44" s="106"/>
      <c r="AV44" s="106"/>
      <c r="AW44" s="106"/>
      <c r="AX44" s="106"/>
      <c r="AY44" s="106"/>
      <c r="AZ44" s="106"/>
      <c r="BA44" s="106"/>
      <c r="BB44" s="105" t="s">
        <v>212</v>
      </c>
      <c r="BC44" s="104"/>
      <c r="BD44" s="104"/>
      <c r="BE44" s="132">
        <v>2016</v>
      </c>
      <c r="BF44" s="104"/>
      <c r="BG44" s="104"/>
    </row>
    <row r="45" spans="1:59" s="124" customFormat="1" ht="22.2" customHeight="1">
      <c r="A45" s="419" t="s">
        <v>28</v>
      </c>
      <c r="B45" s="107"/>
      <c r="C45" s="106"/>
      <c r="D45" s="106">
        <f t="shared" si="55"/>
        <v>0</v>
      </c>
      <c r="E45" s="106"/>
      <c r="F45" s="106"/>
      <c r="G45" s="106"/>
      <c r="H45" s="106"/>
      <c r="I45" s="106"/>
      <c r="J45" s="106"/>
      <c r="K45" s="106"/>
      <c r="L45" s="292"/>
      <c r="M45" s="106"/>
      <c r="N45" s="106"/>
      <c r="O45" s="106"/>
      <c r="P45" s="106"/>
      <c r="Q45" s="106"/>
      <c r="R45" s="106"/>
      <c r="S45" s="106"/>
      <c r="T45" s="106"/>
      <c r="U45" s="106"/>
      <c r="V45" s="106"/>
      <c r="W45" s="106"/>
      <c r="X45" s="106"/>
      <c r="Y45" s="106"/>
      <c r="Z45" s="106"/>
      <c r="AA45" s="106"/>
      <c r="AB45" s="106"/>
      <c r="AC45" s="106"/>
      <c r="AD45" s="106"/>
      <c r="AE45" s="106"/>
      <c r="AF45" s="106"/>
      <c r="AG45" s="297"/>
      <c r="AH45" s="106"/>
      <c r="AI45" s="106"/>
      <c r="AJ45" s="106"/>
      <c r="AK45" s="106"/>
      <c r="AL45" s="106"/>
      <c r="AM45" s="106"/>
      <c r="AN45" s="106"/>
      <c r="AO45" s="106"/>
      <c r="AP45" s="106"/>
      <c r="AQ45" s="106"/>
      <c r="AR45" s="106"/>
      <c r="AS45" s="106"/>
      <c r="AT45" s="106"/>
      <c r="AU45" s="106"/>
      <c r="AV45" s="106"/>
      <c r="AW45" s="106"/>
      <c r="AX45" s="106"/>
      <c r="AY45" s="106"/>
      <c r="AZ45" s="106"/>
      <c r="BA45" s="106"/>
      <c r="BB45" s="105" t="s">
        <v>212</v>
      </c>
      <c r="BC45" s="104"/>
      <c r="BD45" s="104"/>
      <c r="BE45" s="132">
        <v>2016</v>
      </c>
      <c r="BF45" s="104"/>
      <c r="BG45" s="104"/>
    </row>
    <row r="46" spans="1:59" s="145" customFormat="1" ht="22.2" customHeight="1">
      <c r="A46" s="418" t="s">
        <v>28</v>
      </c>
      <c r="B46" s="112" t="s">
        <v>282</v>
      </c>
      <c r="C46" s="111"/>
      <c r="D46" s="111">
        <f t="shared" si="55"/>
        <v>0</v>
      </c>
      <c r="E46" s="111">
        <f t="shared" ref="E46:K46" si="59">SUM(E47:E48)</f>
        <v>0</v>
      </c>
      <c r="F46" s="111">
        <f t="shared" si="59"/>
        <v>0</v>
      </c>
      <c r="G46" s="111">
        <f t="shared" si="59"/>
        <v>0</v>
      </c>
      <c r="H46" s="111">
        <f t="shared" si="59"/>
        <v>0</v>
      </c>
      <c r="I46" s="111">
        <f t="shared" si="59"/>
        <v>0</v>
      </c>
      <c r="J46" s="111">
        <f t="shared" si="59"/>
        <v>0</v>
      </c>
      <c r="K46" s="111">
        <f t="shared" si="59"/>
        <v>0</v>
      </c>
      <c r="L46" s="292"/>
      <c r="M46" s="111">
        <f t="shared" ref="M46:AF46" si="60">SUM(M47:M48)</f>
        <v>0</v>
      </c>
      <c r="N46" s="111">
        <f t="shared" si="60"/>
        <v>0</v>
      </c>
      <c r="O46" s="111">
        <f t="shared" si="60"/>
        <v>0</v>
      </c>
      <c r="P46" s="111">
        <f t="shared" si="60"/>
        <v>0</v>
      </c>
      <c r="Q46" s="111">
        <f t="shared" si="60"/>
        <v>0</v>
      </c>
      <c r="R46" s="111">
        <f t="shared" si="60"/>
        <v>0</v>
      </c>
      <c r="S46" s="111">
        <f t="shared" si="60"/>
        <v>0</v>
      </c>
      <c r="T46" s="111">
        <f t="shared" si="60"/>
        <v>0</v>
      </c>
      <c r="U46" s="111">
        <f t="shared" si="60"/>
        <v>0</v>
      </c>
      <c r="V46" s="111">
        <f t="shared" si="60"/>
        <v>0</v>
      </c>
      <c r="W46" s="111">
        <f t="shared" si="60"/>
        <v>0</v>
      </c>
      <c r="X46" s="111">
        <f t="shared" si="60"/>
        <v>0</v>
      </c>
      <c r="Y46" s="111">
        <f t="shared" si="60"/>
        <v>0</v>
      </c>
      <c r="Z46" s="111">
        <f t="shared" si="60"/>
        <v>0</v>
      </c>
      <c r="AA46" s="111">
        <f t="shared" si="60"/>
        <v>0</v>
      </c>
      <c r="AB46" s="111">
        <f t="shared" si="60"/>
        <v>0</v>
      </c>
      <c r="AC46" s="111">
        <f t="shared" si="60"/>
        <v>0</v>
      </c>
      <c r="AD46" s="111">
        <f t="shared" si="60"/>
        <v>0</v>
      </c>
      <c r="AE46" s="111">
        <f t="shared" si="60"/>
        <v>0</v>
      </c>
      <c r="AF46" s="111">
        <f t="shared" si="60"/>
        <v>0</v>
      </c>
      <c r="AG46" s="297"/>
      <c r="AH46" s="111">
        <f t="shared" ref="AH46:BA46" si="61">SUM(AH47:AH48)</f>
        <v>0</v>
      </c>
      <c r="AI46" s="111">
        <f t="shared" si="61"/>
        <v>0</v>
      </c>
      <c r="AJ46" s="111">
        <f t="shared" si="61"/>
        <v>0</v>
      </c>
      <c r="AK46" s="111">
        <f t="shared" si="61"/>
        <v>0</v>
      </c>
      <c r="AL46" s="111">
        <f t="shared" si="61"/>
        <v>0</v>
      </c>
      <c r="AM46" s="111">
        <f t="shared" si="61"/>
        <v>0</v>
      </c>
      <c r="AN46" s="111">
        <f t="shared" si="61"/>
        <v>0</v>
      </c>
      <c r="AO46" s="111">
        <f t="shared" si="61"/>
        <v>0</v>
      </c>
      <c r="AP46" s="111">
        <f t="shared" si="61"/>
        <v>0</v>
      </c>
      <c r="AQ46" s="111">
        <f t="shared" si="61"/>
        <v>0</v>
      </c>
      <c r="AR46" s="111">
        <f t="shared" si="61"/>
        <v>0</v>
      </c>
      <c r="AS46" s="111">
        <f t="shared" si="61"/>
        <v>0</v>
      </c>
      <c r="AT46" s="111">
        <f t="shared" si="61"/>
        <v>0</v>
      </c>
      <c r="AU46" s="111">
        <f t="shared" si="61"/>
        <v>0</v>
      </c>
      <c r="AV46" s="111">
        <f t="shared" si="61"/>
        <v>0</v>
      </c>
      <c r="AW46" s="111">
        <f t="shared" si="61"/>
        <v>0</v>
      </c>
      <c r="AX46" s="111">
        <f t="shared" si="61"/>
        <v>0</v>
      </c>
      <c r="AY46" s="111">
        <f t="shared" si="61"/>
        <v>0</v>
      </c>
      <c r="AZ46" s="111">
        <f t="shared" si="61"/>
        <v>0</v>
      </c>
      <c r="BA46" s="111">
        <f t="shared" si="61"/>
        <v>0</v>
      </c>
      <c r="BB46" s="105" t="s">
        <v>212</v>
      </c>
      <c r="BC46" s="110"/>
      <c r="BD46" s="110"/>
      <c r="BE46" s="132">
        <v>2016</v>
      </c>
      <c r="BF46" s="110"/>
      <c r="BG46" s="110"/>
    </row>
    <row r="47" spans="1:59" s="124" customFormat="1" ht="22.2" customHeight="1">
      <c r="A47" s="419" t="s">
        <v>28</v>
      </c>
      <c r="B47" s="107"/>
      <c r="C47" s="106"/>
      <c r="D47" s="106">
        <f t="shared" si="55"/>
        <v>0</v>
      </c>
      <c r="E47" s="106"/>
      <c r="F47" s="106"/>
      <c r="G47" s="106"/>
      <c r="H47" s="106"/>
      <c r="I47" s="106"/>
      <c r="J47" s="106"/>
      <c r="K47" s="106"/>
      <c r="L47" s="292"/>
      <c r="M47" s="106"/>
      <c r="N47" s="106"/>
      <c r="O47" s="106"/>
      <c r="P47" s="106"/>
      <c r="Q47" s="106"/>
      <c r="R47" s="106"/>
      <c r="S47" s="106"/>
      <c r="T47" s="106"/>
      <c r="U47" s="106"/>
      <c r="V47" s="106"/>
      <c r="W47" s="106"/>
      <c r="X47" s="106"/>
      <c r="Y47" s="106"/>
      <c r="Z47" s="106"/>
      <c r="AA47" s="106"/>
      <c r="AB47" s="106"/>
      <c r="AC47" s="106"/>
      <c r="AD47" s="106"/>
      <c r="AE47" s="106"/>
      <c r="AF47" s="106"/>
      <c r="AG47" s="297"/>
      <c r="AH47" s="106"/>
      <c r="AI47" s="106"/>
      <c r="AJ47" s="106"/>
      <c r="AK47" s="106"/>
      <c r="AL47" s="106"/>
      <c r="AM47" s="106"/>
      <c r="AN47" s="106"/>
      <c r="AO47" s="106"/>
      <c r="AP47" s="106"/>
      <c r="AQ47" s="106"/>
      <c r="AR47" s="106"/>
      <c r="AS47" s="106"/>
      <c r="AT47" s="106"/>
      <c r="AU47" s="106"/>
      <c r="AV47" s="106"/>
      <c r="AW47" s="106"/>
      <c r="AX47" s="106"/>
      <c r="AY47" s="106"/>
      <c r="AZ47" s="106"/>
      <c r="BA47" s="106"/>
      <c r="BB47" s="105" t="s">
        <v>212</v>
      </c>
      <c r="BC47" s="104"/>
      <c r="BD47" s="104"/>
      <c r="BE47" s="132">
        <v>2016</v>
      </c>
      <c r="BF47" s="104"/>
      <c r="BG47" s="104"/>
    </row>
    <row r="48" spans="1:59" s="124" customFormat="1" ht="22.2" customHeight="1">
      <c r="A48" s="419" t="s">
        <v>28</v>
      </c>
      <c r="B48" s="107"/>
      <c r="C48" s="106"/>
      <c r="D48" s="106">
        <f t="shared" si="55"/>
        <v>0</v>
      </c>
      <c r="E48" s="106"/>
      <c r="F48" s="106"/>
      <c r="G48" s="106"/>
      <c r="H48" s="106"/>
      <c r="I48" s="106"/>
      <c r="J48" s="106"/>
      <c r="K48" s="106"/>
      <c r="L48" s="292"/>
      <c r="M48" s="106"/>
      <c r="N48" s="106"/>
      <c r="O48" s="106"/>
      <c r="P48" s="106"/>
      <c r="Q48" s="106"/>
      <c r="R48" s="106"/>
      <c r="S48" s="106"/>
      <c r="T48" s="106"/>
      <c r="U48" s="106"/>
      <c r="V48" s="106"/>
      <c r="W48" s="106"/>
      <c r="X48" s="106"/>
      <c r="Y48" s="106"/>
      <c r="Z48" s="106"/>
      <c r="AA48" s="106"/>
      <c r="AB48" s="106"/>
      <c r="AC48" s="106"/>
      <c r="AD48" s="106"/>
      <c r="AE48" s="106"/>
      <c r="AF48" s="106"/>
      <c r="AG48" s="297"/>
      <c r="AH48" s="106"/>
      <c r="AI48" s="106"/>
      <c r="AJ48" s="106"/>
      <c r="AK48" s="106"/>
      <c r="AL48" s="106"/>
      <c r="AM48" s="106"/>
      <c r="AN48" s="106"/>
      <c r="AO48" s="106"/>
      <c r="AP48" s="106"/>
      <c r="AQ48" s="106"/>
      <c r="AR48" s="106"/>
      <c r="AS48" s="106"/>
      <c r="AT48" s="106"/>
      <c r="AU48" s="106"/>
      <c r="AV48" s="106"/>
      <c r="AW48" s="106"/>
      <c r="AX48" s="106"/>
      <c r="AY48" s="106"/>
      <c r="AZ48" s="106"/>
      <c r="BA48" s="106"/>
      <c r="BB48" s="105" t="s">
        <v>212</v>
      </c>
      <c r="BC48" s="104"/>
      <c r="BD48" s="104"/>
      <c r="BE48" s="132">
        <v>2016</v>
      </c>
      <c r="BF48" s="104"/>
      <c r="BG48" s="104"/>
    </row>
    <row r="49" spans="1:59" s="131" customFormat="1" ht="22.2" customHeight="1">
      <c r="A49" s="418" t="s">
        <v>31</v>
      </c>
      <c r="B49" s="262" t="s">
        <v>288</v>
      </c>
      <c r="C49" s="111">
        <f>SUM(C50,C53)</f>
        <v>0</v>
      </c>
      <c r="D49" s="111">
        <f>SUM(D50+D53)</f>
        <v>0</v>
      </c>
      <c r="E49" s="111">
        <f t="shared" ref="E49:K49" si="62">SUM(E50,E53)</f>
        <v>0</v>
      </c>
      <c r="F49" s="111">
        <f t="shared" si="62"/>
        <v>0</v>
      </c>
      <c r="G49" s="111">
        <f t="shared" si="62"/>
        <v>0</v>
      </c>
      <c r="H49" s="111">
        <f t="shared" si="62"/>
        <v>0</v>
      </c>
      <c r="I49" s="111">
        <f t="shared" si="62"/>
        <v>0</v>
      </c>
      <c r="J49" s="111">
        <f t="shared" si="62"/>
        <v>0</v>
      </c>
      <c r="K49" s="111">
        <f t="shared" si="62"/>
        <v>0</v>
      </c>
      <c r="L49" s="292"/>
      <c r="M49" s="111">
        <f t="shared" ref="M49:AF49" si="63">SUM(M50,M53)</f>
        <v>0</v>
      </c>
      <c r="N49" s="111">
        <f t="shared" si="63"/>
        <v>0</v>
      </c>
      <c r="O49" s="111">
        <f t="shared" si="63"/>
        <v>0</v>
      </c>
      <c r="P49" s="111">
        <f t="shared" si="63"/>
        <v>0</v>
      </c>
      <c r="Q49" s="111">
        <f t="shared" si="63"/>
        <v>0</v>
      </c>
      <c r="R49" s="111">
        <f t="shared" si="63"/>
        <v>0</v>
      </c>
      <c r="S49" s="111">
        <f t="shared" si="63"/>
        <v>0</v>
      </c>
      <c r="T49" s="111">
        <f t="shared" si="63"/>
        <v>0</v>
      </c>
      <c r="U49" s="111">
        <f t="shared" si="63"/>
        <v>0</v>
      </c>
      <c r="V49" s="111">
        <f t="shared" si="63"/>
        <v>0</v>
      </c>
      <c r="W49" s="111">
        <f t="shared" si="63"/>
        <v>0</v>
      </c>
      <c r="X49" s="111">
        <f t="shared" si="63"/>
        <v>0</v>
      </c>
      <c r="Y49" s="111">
        <f t="shared" si="63"/>
        <v>0</v>
      </c>
      <c r="Z49" s="111">
        <f t="shared" si="63"/>
        <v>0</v>
      </c>
      <c r="AA49" s="111">
        <f t="shared" si="63"/>
        <v>0</v>
      </c>
      <c r="AB49" s="111">
        <f t="shared" si="63"/>
        <v>0</v>
      </c>
      <c r="AC49" s="111">
        <f t="shared" si="63"/>
        <v>0</v>
      </c>
      <c r="AD49" s="111">
        <f t="shared" si="63"/>
        <v>0</v>
      </c>
      <c r="AE49" s="111">
        <f t="shared" si="63"/>
        <v>0</v>
      </c>
      <c r="AF49" s="111">
        <f t="shared" si="63"/>
        <v>0</v>
      </c>
      <c r="AG49" s="297"/>
      <c r="AH49" s="111">
        <f t="shared" ref="AH49:BA49" si="64">SUM(AH50,AH53)</f>
        <v>0</v>
      </c>
      <c r="AI49" s="111">
        <f t="shared" si="64"/>
        <v>0</v>
      </c>
      <c r="AJ49" s="111">
        <f t="shared" si="64"/>
        <v>0</v>
      </c>
      <c r="AK49" s="111">
        <f t="shared" si="64"/>
        <v>0</v>
      </c>
      <c r="AL49" s="111">
        <f t="shared" si="64"/>
        <v>0</v>
      </c>
      <c r="AM49" s="111">
        <f t="shared" si="64"/>
        <v>0</v>
      </c>
      <c r="AN49" s="111">
        <f t="shared" si="64"/>
        <v>0</v>
      </c>
      <c r="AO49" s="111">
        <f t="shared" si="64"/>
        <v>0</v>
      </c>
      <c r="AP49" s="111">
        <f t="shared" si="64"/>
        <v>0</v>
      </c>
      <c r="AQ49" s="111">
        <f t="shared" si="64"/>
        <v>0</v>
      </c>
      <c r="AR49" s="111">
        <f t="shared" si="64"/>
        <v>0</v>
      </c>
      <c r="AS49" s="111">
        <f t="shared" si="64"/>
        <v>0</v>
      </c>
      <c r="AT49" s="111">
        <f t="shared" si="64"/>
        <v>0</v>
      </c>
      <c r="AU49" s="111">
        <f t="shared" si="64"/>
        <v>0</v>
      </c>
      <c r="AV49" s="111">
        <f t="shared" si="64"/>
        <v>0</v>
      </c>
      <c r="AW49" s="111">
        <f t="shared" si="64"/>
        <v>0</v>
      </c>
      <c r="AX49" s="111">
        <f t="shared" si="64"/>
        <v>0</v>
      </c>
      <c r="AY49" s="111">
        <f t="shared" si="64"/>
        <v>0</v>
      </c>
      <c r="AZ49" s="111">
        <f t="shared" si="64"/>
        <v>0</v>
      </c>
      <c r="BA49" s="111">
        <f t="shared" si="64"/>
        <v>0</v>
      </c>
      <c r="BB49" s="105" t="s">
        <v>212</v>
      </c>
      <c r="BC49" s="110"/>
      <c r="BD49" s="110"/>
      <c r="BE49" s="132">
        <v>2016</v>
      </c>
      <c r="BF49" s="110"/>
      <c r="BG49" s="110"/>
    </row>
    <row r="50" spans="1:59" s="145" customFormat="1" ht="22.2" customHeight="1">
      <c r="A50" s="418" t="s">
        <v>31</v>
      </c>
      <c r="B50" s="112" t="s">
        <v>281</v>
      </c>
      <c r="C50" s="111"/>
      <c r="D50" s="111">
        <f t="shared" ref="D50:D55" si="65">SUM(E50:BA50)</f>
        <v>0</v>
      </c>
      <c r="E50" s="111">
        <f t="shared" ref="E50:K50" si="66">SUM(E51:E52)</f>
        <v>0</v>
      </c>
      <c r="F50" s="111">
        <f t="shared" si="66"/>
        <v>0</v>
      </c>
      <c r="G50" s="111">
        <f t="shared" si="66"/>
        <v>0</v>
      </c>
      <c r="H50" s="111">
        <f t="shared" si="66"/>
        <v>0</v>
      </c>
      <c r="I50" s="111">
        <f t="shared" si="66"/>
        <v>0</v>
      </c>
      <c r="J50" s="111">
        <f t="shared" si="66"/>
        <v>0</v>
      </c>
      <c r="K50" s="111">
        <f t="shared" si="66"/>
        <v>0</v>
      </c>
      <c r="L50" s="292"/>
      <c r="M50" s="111">
        <f t="shared" ref="M50:AF50" si="67">SUM(M51:M52)</f>
        <v>0</v>
      </c>
      <c r="N50" s="111">
        <f t="shared" si="67"/>
        <v>0</v>
      </c>
      <c r="O50" s="111">
        <f t="shared" si="67"/>
        <v>0</v>
      </c>
      <c r="P50" s="111">
        <f t="shared" si="67"/>
        <v>0</v>
      </c>
      <c r="Q50" s="111">
        <f t="shared" si="67"/>
        <v>0</v>
      </c>
      <c r="R50" s="111">
        <f t="shared" si="67"/>
        <v>0</v>
      </c>
      <c r="S50" s="111">
        <f t="shared" si="67"/>
        <v>0</v>
      </c>
      <c r="T50" s="111">
        <f t="shared" si="67"/>
        <v>0</v>
      </c>
      <c r="U50" s="111">
        <f t="shared" si="67"/>
        <v>0</v>
      </c>
      <c r="V50" s="111">
        <f t="shared" si="67"/>
        <v>0</v>
      </c>
      <c r="W50" s="111">
        <f t="shared" si="67"/>
        <v>0</v>
      </c>
      <c r="X50" s="111">
        <f t="shared" si="67"/>
        <v>0</v>
      </c>
      <c r="Y50" s="111">
        <f t="shared" si="67"/>
        <v>0</v>
      </c>
      <c r="Z50" s="111">
        <f t="shared" si="67"/>
        <v>0</v>
      </c>
      <c r="AA50" s="111">
        <f t="shared" si="67"/>
        <v>0</v>
      </c>
      <c r="AB50" s="111">
        <f t="shared" si="67"/>
        <v>0</v>
      </c>
      <c r="AC50" s="111">
        <f t="shared" si="67"/>
        <v>0</v>
      </c>
      <c r="AD50" s="111">
        <f t="shared" si="67"/>
        <v>0</v>
      </c>
      <c r="AE50" s="111">
        <f t="shared" si="67"/>
        <v>0</v>
      </c>
      <c r="AF50" s="111">
        <f t="shared" si="67"/>
        <v>0</v>
      </c>
      <c r="AG50" s="297"/>
      <c r="AH50" s="111">
        <f t="shared" ref="AH50:BA50" si="68">SUM(AH51:AH52)</f>
        <v>0</v>
      </c>
      <c r="AI50" s="111">
        <f t="shared" si="68"/>
        <v>0</v>
      </c>
      <c r="AJ50" s="111">
        <f t="shared" si="68"/>
        <v>0</v>
      </c>
      <c r="AK50" s="111">
        <f t="shared" si="68"/>
        <v>0</v>
      </c>
      <c r="AL50" s="111">
        <f t="shared" si="68"/>
        <v>0</v>
      </c>
      <c r="AM50" s="111">
        <f t="shared" si="68"/>
        <v>0</v>
      </c>
      <c r="AN50" s="111">
        <f t="shared" si="68"/>
        <v>0</v>
      </c>
      <c r="AO50" s="111">
        <f t="shared" si="68"/>
        <v>0</v>
      </c>
      <c r="AP50" s="111">
        <f t="shared" si="68"/>
        <v>0</v>
      </c>
      <c r="AQ50" s="111">
        <f t="shared" si="68"/>
        <v>0</v>
      </c>
      <c r="AR50" s="111">
        <f t="shared" si="68"/>
        <v>0</v>
      </c>
      <c r="AS50" s="111">
        <f t="shared" si="68"/>
        <v>0</v>
      </c>
      <c r="AT50" s="111">
        <f t="shared" si="68"/>
        <v>0</v>
      </c>
      <c r="AU50" s="111">
        <f t="shared" si="68"/>
        <v>0</v>
      </c>
      <c r="AV50" s="111">
        <f t="shared" si="68"/>
        <v>0</v>
      </c>
      <c r="AW50" s="111">
        <f t="shared" si="68"/>
        <v>0</v>
      </c>
      <c r="AX50" s="111">
        <f t="shared" si="68"/>
        <v>0</v>
      </c>
      <c r="AY50" s="111">
        <f t="shared" si="68"/>
        <v>0</v>
      </c>
      <c r="AZ50" s="111">
        <f t="shared" si="68"/>
        <v>0</v>
      </c>
      <c r="BA50" s="111">
        <f t="shared" si="68"/>
        <v>0</v>
      </c>
      <c r="BB50" s="105" t="s">
        <v>212</v>
      </c>
      <c r="BC50" s="110"/>
      <c r="BD50" s="110"/>
      <c r="BE50" s="132">
        <v>2016</v>
      </c>
      <c r="BF50" s="110"/>
      <c r="BG50" s="110"/>
    </row>
    <row r="51" spans="1:59" s="124" customFormat="1" ht="22.2" customHeight="1">
      <c r="A51" s="419" t="s">
        <v>31</v>
      </c>
      <c r="B51" s="107"/>
      <c r="C51" s="106"/>
      <c r="D51" s="106">
        <f t="shared" si="65"/>
        <v>0</v>
      </c>
      <c r="E51" s="106"/>
      <c r="F51" s="106"/>
      <c r="G51" s="106"/>
      <c r="H51" s="106"/>
      <c r="I51" s="106"/>
      <c r="J51" s="106"/>
      <c r="K51" s="106"/>
      <c r="L51" s="292"/>
      <c r="M51" s="106"/>
      <c r="N51" s="106"/>
      <c r="O51" s="106"/>
      <c r="P51" s="106"/>
      <c r="Q51" s="106"/>
      <c r="R51" s="106"/>
      <c r="S51" s="106"/>
      <c r="T51" s="106"/>
      <c r="U51" s="106"/>
      <c r="V51" s="106"/>
      <c r="W51" s="106"/>
      <c r="X51" s="106"/>
      <c r="Y51" s="106"/>
      <c r="Z51" s="106"/>
      <c r="AA51" s="106"/>
      <c r="AB51" s="106"/>
      <c r="AC51" s="106"/>
      <c r="AD51" s="106"/>
      <c r="AE51" s="106"/>
      <c r="AF51" s="106"/>
      <c r="AG51" s="297"/>
      <c r="AH51" s="106"/>
      <c r="AI51" s="106"/>
      <c r="AJ51" s="106"/>
      <c r="AK51" s="106"/>
      <c r="AL51" s="106"/>
      <c r="AM51" s="106"/>
      <c r="AN51" s="106"/>
      <c r="AO51" s="106"/>
      <c r="AP51" s="106"/>
      <c r="AQ51" s="106"/>
      <c r="AR51" s="106"/>
      <c r="AS51" s="106"/>
      <c r="AT51" s="106"/>
      <c r="AU51" s="106"/>
      <c r="AV51" s="106"/>
      <c r="AW51" s="106"/>
      <c r="AX51" s="106"/>
      <c r="AY51" s="106"/>
      <c r="AZ51" s="106"/>
      <c r="BA51" s="106"/>
      <c r="BB51" s="105" t="s">
        <v>212</v>
      </c>
      <c r="BC51" s="104"/>
      <c r="BD51" s="104"/>
      <c r="BE51" s="132">
        <v>2016</v>
      </c>
      <c r="BF51" s="104"/>
      <c r="BG51" s="104"/>
    </row>
    <row r="52" spans="1:59" s="124" customFormat="1" ht="22.2" customHeight="1">
      <c r="A52" s="419" t="s">
        <v>31</v>
      </c>
      <c r="B52" s="107"/>
      <c r="C52" s="106"/>
      <c r="D52" s="106">
        <f t="shared" si="65"/>
        <v>0</v>
      </c>
      <c r="E52" s="106"/>
      <c r="F52" s="106"/>
      <c r="G52" s="106"/>
      <c r="H52" s="106"/>
      <c r="I52" s="106"/>
      <c r="J52" s="106"/>
      <c r="K52" s="106"/>
      <c r="L52" s="292"/>
      <c r="M52" s="106"/>
      <c r="N52" s="106"/>
      <c r="O52" s="106"/>
      <c r="P52" s="106"/>
      <c r="Q52" s="106"/>
      <c r="R52" s="106"/>
      <c r="S52" s="106"/>
      <c r="T52" s="106"/>
      <c r="U52" s="106"/>
      <c r="V52" s="106"/>
      <c r="W52" s="106"/>
      <c r="X52" s="106"/>
      <c r="Y52" s="106"/>
      <c r="Z52" s="106"/>
      <c r="AA52" s="106"/>
      <c r="AB52" s="106"/>
      <c r="AC52" s="106"/>
      <c r="AD52" s="106"/>
      <c r="AE52" s="106"/>
      <c r="AF52" s="106"/>
      <c r="AG52" s="297"/>
      <c r="AH52" s="106"/>
      <c r="AI52" s="106"/>
      <c r="AJ52" s="106"/>
      <c r="AK52" s="106"/>
      <c r="AL52" s="106"/>
      <c r="AM52" s="106"/>
      <c r="AN52" s="106"/>
      <c r="AO52" s="106"/>
      <c r="AP52" s="106"/>
      <c r="AQ52" s="106"/>
      <c r="AR52" s="106"/>
      <c r="AS52" s="106"/>
      <c r="AT52" s="106"/>
      <c r="AU52" s="106"/>
      <c r="AV52" s="106"/>
      <c r="AW52" s="106"/>
      <c r="AX52" s="106"/>
      <c r="AY52" s="106"/>
      <c r="AZ52" s="106"/>
      <c r="BA52" s="106"/>
      <c r="BB52" s="105" t="s">
        <v>212</v>
      </c>
      <c r="BC52" s="104"/>
      <c r="BD52" s="104"/>
      <c r="BE52" s="132">
        <v>2016</v>
      </c>
      <c r="BF52" s="104"/>
      <c r="BG52" s="104"/>
    </row>
    <row r="53" spans="1:59" s="145" customFormat="1" ht="22.2" customHeight="1">
      <c r="A53" s="418" t="s">
        <v>31</v>
      </c>
      <c r="B53" s="112" t="s">
        <v>282</v>
      </c>
      <c r="C53" s="111"/>
      <c r="D53" s="111">
        <f t="shared" si="65"/>
        <v>0</v>
      </c>
      <c r="E53" s="111">
        <f t="shared" ref="E53:K53" si="69">SUM(E54:E55)</f>
        <v>0</v>
      </c>
      <c r="F53" s="111">
        <f t="shared" si="69"/>
        <v>0</v>
      </c>
      <c r="G53" s="111">
        <f t="shared" si="69"/>
        <v>0</v>
      </c>
      <c r="H53" s="111">
        <f t="shared" si="69"/>
        <v>0</v>
      </c>
      <c r="I53" s="111">
        <f t="shared" si="69"/>
        <v>0</v>
      </c>
      <c r="J53" s="111">
        <f t="shared" si="69"/>
        <v>0</v>
      </c>
      <c r="K53" s="111">
        <f t="shared" si="69"/>
        <v>0</v>
      </c>
      <c r="L53" s="292"/>
      <c r="M53" s="111">
        <f t="shared" ref="M53:AF53" si="70">SUM(M54:M55)</f>
        <v>0</v>
      </c>
      <c r="N53" s="111">
        <f t="shared" si="70"/>
        <v>0</v>
      </c>
      <c r="O53" s="111">
        <f t="shared" si="70"/>
        <v>0</v>
      </c>
      <c r="P53" s="111">
        <f t="shared" si="70"/>
        <v>0</v>
      </c>
      <c r="Q53" s="111">
        <f t="shared" si="70"/>
        <v>0</v>
      </c>
      <c r="R53" s="111">
        <f t="shared" si="70"/>
        <v>0</v>
      </c>
      <c r="S53" s="111">
        <f t="shared" si="70"/>
        <v>0</v>
      </c>
      <c r="T53" s="111">
        <f t="shared" si="70"/>
        <v>0</v>
      </c>
      <c r="U53" s="111">
        <f t="shared" si="70"/>
        <v>0</v>
      </c>
      <c r="V53" s="111">
        <f t="shared" si="70"/>
        <v>0</v>
      </c>
      <c r="W53" s="111">
        <f t="shared" si="70"/>
        <v>0</v>
      </c>
      <c r="X53" s="111">
        <f t="shared" si="70"/>
        <v>0</v>
      </c>
      <c r="Y53" s="111">
        <f t="shared" si="70"/>
        <v>0</v>
      </c>
      <c r="Z53" s="111">
        <f t="shared" si="70"/>
        <v>0</v>
      </c>
      <c r="AA53" s="111">
        <f t="shared" si="70"/>
        <v>0</v>
      </c>
      <c r="AB53" s="111">
        <f t="shared" si="70"/>
        <v>0</v>
      </c>
      <c r="AC53" s="111">
        <f t="shared" si="70"/>
        <v>0</v>
      </c>
      <c r="AD53" s="111">
        <f t="shared" si="70"/>
        <v>0</v>
      </c>
      <c r="AE53" s="111">
        <f t="shared" si="70"/>
        <v>0</v>
      </c>
      <c r="AF53" s="111">
        <f t="shared" si="70"/>
        <v>0</v>
      </c>
      <c r="AG53" s="297"/>
      <c r="AH53" s="111">
        <f t="shared" ref="AH53:BA53" si="71">SUM(AH54:AH55)</f>
        <v>0</v>
      </c>
      <c r="AI53" s="111">
        <f t="shared" si="71"/>
        <v>0</v>
      </c>
      <c r="AJ53" s="111">
        <f t="shared" si="71"/>
        <v>0</v>
      </c>
      <c r="AK53" s="111">
        <f t="shared" si="71"/>
        <v>0</v>
      </c>
      <c r="AL53" s="111">
        <f t="shared" si="71"/>
        <v>0</v>
      </c>
      <c r="AM53" s="111">
        <f t="shared" si="71"/>
        <v>0</v>
      </c>
      <c r="AN53" s="111">
        <f t="shared" si="71"/>
        <v>0</v>
      </c>
      <c r="AO53" s="111">
        <f t="shared" si="71"/>
        <v>0</v>
      </c>
      <c r="AP53" s="111">
        <f t="shared" si="71"/>
        <v>0</v>
      </c>
      <c r="AQ53" s="111">
        <f t="shared" si="71"/>
        <v>0</v>
      </c>
      <c r="AR53" s="111">
        <f t="shared" si="71"/>
        <v>0</v>
      </c>
      <c r="AS53" s="111">
        <f t="shared" si="71"/>
        <v>0</v>
      </c>
      <c r="AT53" s="111">
        <f t="shared" si="71"/>
        <v>0</v>
      </c>
      <c r="AU53" s="111">
        <f t="shared" si="71"/>
        <v>0</v>
      </c>
      <c r="AV53" s="111">
        <f t="shared" si="71"/>
        <v>0</v>
      </c>
      <c r="AW53" s="111">
        <f t="shared" si="71"/>
        <v>0</v>
      </c>
      <c r="AX53" s="111">
        <f t="shared" si="71"/>
        <v>0</v>
      </c>
      <c r="AY53" s="111">
        <f t="shared" si="71"/>
        <v>0</v>
      </c>
      <c r="AZ53" s="111">
        <f t="shared" si="71"/>
        <v>0</v>
      </c>
      <c r="BA53" s="111">
        <f t="shared" si="71"/>
        <v>0</v>
      </c>
      <c r="BB53" s="105" t="s">
        <v>212</v>
      </c>
      <c r="BC53" s="110"/>
      <c r="BD53" s="110"/>
      <c r="BE53" s="132">
        <v>2016</v>
      </c>
      <c r="BF53" s="110"/>
      <c r="BG53" s="110"/>
    </row>
    <row r="54" spans="1:59" s="124" customFormat="1" ht="22.2" customHeight="1">
      <c r="A54" s="419" t="s">
        <v>31</v>
      </c>
      <c r="B54" s="107"/>
      <c r="C54" s="106"/>
      <c r="D54" s="106">
        <f t="shared" si="65"/>
        <v>0</v>
      </c>
      <c r="E54" s="106"/>
      <c r="F54" s="106"/>
      <c r="G54" s="106"/>
      <c r="H54" s="106"/>
      <c r="I54" s="106"/>
      <c r="J54" s="106"/>
      <c r="K54" s="106"/>
      <c r="L54" s="292"/>
      <c r="M54" s="106"/>
      <c r="N54" s="106"/>
      <c r="O54" s="106"/>
      <c r="P54" s="106"/>
      <c r="Q54" s="106"/>
      <c r="R54" s="106"/>
      <c r="S54" s="106"/>
      <c r="T54" s="106"/>
      <c r="U54" s="106"/>
      <c r="V54" s="106"/>
      <c r="W54" s="106"/>
      <c r="X54" s="106"/>
      <c r="Y54" s="106"/>
      <c r="Z54" s="106"/>
      <c r="AA54" s="106"/>
      <c r="AB54" s="106"/>
      <c r="AC54" s="106"/>
      <c r="AD54" s="106"/>
      <c r="AE54" s="106"/>
      <c r="AF54" s="106"/>
      <c r="AG54" s="297"/>
      <c r="AH54" s="106"/>
      <c r="AI54" s="106"/>
      <c r="AJ54" s="106"/>
      <c r="AK54" s="106"/>
      <c r="AL54" s="106"/>
      <c r="AM54" s="106"/>
      <c r="AN54" s="106"/>
      <c r="AO54" s="106"/>
      <c r="AP54" s="106"/>
      <c r="AQ54" s="106"/>
      <c r="AR54" s="106"/>
      <c r="AS54" s="106"/>
      <c r="AT54" s="106"/>
      <c r="AU54" s="106"/>
      <c r="AV54" s="106"/>
      <c r="AW54" s="106"/>
      <c r="AX54" s="106"/>
      <c r="AY54" s="106"/>
      <c r="AZ54" s="106"/>
      <c r="BA54" s="106"/>
      <c r="BB54" s="105" t="s">
        <v>212</v>
      </c>
      <c r="BC54" s="104"/>
      <c r="BD54" s="104"/>
      <c r="BE54" s="132">
        <v>2016</v>
      </c>
      <c r="BF54" s="104"/>
      <c r="BG54" s="104"/>
    </row>
    <row r="55" spans="1:59" s="124" customFormat="1" ht="22.2" customHeight="1">
      <c r="A55" s="419" t="s">
        <v>31</v>
      </c>
      <c r="B55" s="107"/>
      <c r="C55" s="106"/>
      <c r="D55" s="106">
        <f t="shared" si="65"/>
        <v>0</v>
      </c>
      <c r="E55" s="106"/>
      <c r="F55" s="106"/>
      <c r="G55" s="106"/>
      <c r="H55" s="106"/>
      <c r="I55" s="106"/>
      <c r="J55" s="106"/>
      <c r="K55" s="106"/>
      <c r="L55" s="292"/>
      <c r="M55" s="106"/>
      <c r="N55" s="106"/>
      <c r="O55" s="106"/>
      <c r="P55" s="106"/>
      <c r="Q55" s="106"/>
      <c r="R55" s="106"/>
      <c r="S55" s="106"/>
      <c r="T55" s="106"/>
      <c r="U55" s="106"/>
      <c r="V55" s="106"/>
      <c r="W55" s="106"/>
      <c r="X55" s="106"/>
      <c r="Y55" s="106"/>
      <c r="Z55" s="106"/>
      <c r="AA55" s="106"/>
      <c r="AB55" s="106"/>
      <c r="AC55" s="106"/>
      <c r="AD55" s="106"/>
      <c r="AE55" s="106"/>
      <c r="AF55" s="106"/>
      <c r="AG55" s="297"/>
      <c r="AH55" s="106"/>
      <c r="AI55" s="106"/>
      <c r="AJ55" s="106"/>
      <c r="AK55" s="106"/>
      <c r="AL55" s="106"/>
      <c r="AM55" s="106"/>
      <c r="AN55" s="106"/>
      <c r="AO55" s="106"/>
      <c r="AP55" s="106"/>
      <c r="AQ55" s="106"/>
      <c r="AR55" s="106"/>
      <c r="AS55" s="106"/>
      <c r="AT55" s="106"/>
      <c r="AU55" s="106"/>
      <c r="AV55" s="106"/>
      <c r="AW55" s="106"/>
      <c r="AX55" s="106"/>
      <c r="AY55" s="106"/>
      <c r="AZ55" s="106"/>
      <c r="BA55" s="106"/>
      <c r="BB55" s="105" t="s">
        <v>212</v>
      </c>
      <c r="BC55" s="104"/>
      <c r="BD55" s="104"/>
      <c r="BE55" s="132">
        <v>2016</v>
      </c>
      <c r="BF55" s="104"/>
      <c r="BG55" s="104"/>
    </row>
    <row r="56" spans="1:59" s="266" customFormat="1" ht="22.2" customHeight="1">
      <c r="A56" s="420" t="s">
        <v>382</v>
      </c>
      <c r="B56" s="306" t="s">
        <v>384</v>
      </c>
      <c r="C56" s="286">
        <f>SUM(C57,C60)</f>
        <v>0</v>
      </c>
      <c r="D56" s="286">
        <f>SUM(D57+D60)</f>
        <v>0</v>
      </c>
      <c r="E56" s="286">
        <f t="shared" ref="E56:BA56" si="72">SUM(E57,E60)</f>
        <v>0</v>
      </c>
      <c r="F56" s="286">
        <f t="shared" si="72"/>
        <v>0</v>
      </c>
      <c r="G56" s="286">
        <f t="shared" si="72"/>
        <v>0</v>
      </c>
      <c r="H56" s="286">
        <f t="shared" si="72"/>
        <v>0</v>
      </c>
      <c r="I56" s="286">
        <f t="shared" si="72"/>
        <v>0</v>
      </c>
      <c r="J56" s="286">
        <f t="shared" si="72"/>
        <v>0</v>
      </c>
      <c r="K56" s="286">
        <f t="shared" si="72"/>
        <v>0</v>
      </c>
      <c r="L56" s="286"/>
      <c r="M56" s="286">
        <f t="shared" si="72"/>
        <v>0</v>
      </c>
      <c r="N56" s="286">
        <f t="shared" si="72"/>
        <v>0</v>
      </c>
      <c r="O56" s="286">
        <f t="shared" si="72"/>
        <v>0</v>
      </c>
      <c r="P56" s="286">
        <f t="shared" si="72"/>
        <v>0</v>
      </c>
      <c r="Q56" s="286">
        <f t="shared" si="72"/>
        <v>0</v>
      </c>
      <c r="R56" s="286">
        <f t="shared" si="72"/>
        <v>0</v>
      </c>
      <c r="S56" s="286">
        <f t="shared" si="72"/>
        <v>0</v>
      </c>
      <c r="T56" s="286">
        <f t="shared" si="72"/>
        <v>0</v>
      </c>
      <c r="U56" s="286">
        <f t="shared" si="72"/>
        <v>0</v>
      </c>
      <c r="V56" s="286">
        <f t="shared" si="72"/>
        <v>0</v>
      </c>
      <c r="W56" s="286">
        <f>SUM(W57,W60)</f>
        <v>0</v>
      </c>
      <c r="X56" s="286">
        <f t="shared" si="72"/>
        <v>0</v>
      </c>
      <c r="Y56" s="286">
        <f>SUM(Y57,Y60)</f>
        <v>0</v>
      </c>
      <c r="Z56" s="286">
        <f>SUM(Z57,Z60)</f>
        <v>0</v>
      </c>
      <c r="AA56" s="286">
        <f t="shared" si="72"/>
        <v>0</v>
      </c>
      <c r="AB56" s="286">
        <f t="shared" si="72"/>
        <v>0</v>
      </c>
      <c r="AC56" s="286">
        <f t="shared" si="72"/>
        <v>0</v>
      </c>
      <c r="AD56" s="286">
        <f t="shared" si="72"/>
        <v>0</v>
      </c>
      <c r="AE56" s="286">
        <f>SUM(AE57,AE60)</f>
        <v>0</v>
      </c>
      <c r="AF56" s="286">
        <f>SUM(AF57,AF60)</f>
        <v>0</v>
      </c>
      <c r="AG56" s="285"/>
      <c r="AH56" s="286">
        <f>SUM(AH57,AH60)</f>
        <v>0</v>
      </c>
      <c r="AI56" s="286">
        <f>SUM(AI57,AI60)</f>
        <v>0</v>
      </c>
      <c r="AJ56" s="286">
        <f>SUM(AJ57,AJ60)</f>
        <v>0</v>
      </c>
      <c r="AK56" s="286">
        <f>SUM(AK57,AK60)</f>
        <v>0</v>
      </c>
      <c r="AL56" s="286">
        <f t="shared" si="72"/>
        <v>0</v>
      </c>
      <c r="AM56" s="286">
        <f t="shared" si="72"/>
        <v>0</v>
      </c>
      <c r="AN56" s="286">
        <f t="shared" si="72"/>
        <v>0</v>
      </c>
      <c r="AO56" s="286">
        <f>SUM(AO57,AO60)</f>
        <v>0</v>
      </c>
      <c r="AP56" s="286">
        <f>SUM(AP57,AP60)</f>
        <v>0</v>
      </c>
      <c r="AQ56" s="286">
        <f>SUM(AQ57,AQ60)</f>
        <v>0</v>
      </c>
      <c r="AR56" s="286">
        <f t="shared" si="72"/>
        <v>0</v>
      </c>
      <c r="AS56" s="286">
        <f t="shared" si="72"/>
        <v>0</v>
      </c>
      <c r="AT56" s="286">
        <f t="shared" si="72"/>
        <v>0</v>
      </c>
      <c r="AU56" s="286">
        <f t="shared" si="72"/>
        <v>0</v>
      </c>
      <c r="AV56" s="286">
        <f t="shared" si="72"/>
        <v>0</v>
      </c>
      <c r="AW56" s="286">
        <f t="shared" si="72"/>
        <v>0</v>
      </c>
      <c r="AX56" s="286">
        <f t="shared" si="72"/>
        <v>0</v>
      </c>
      <c r="AY56" s="286">
        <f t="shared" si="72"/>
        <v>0</v>
      </c>
      <c r="AZ56" s="286">
        <f t="shared" si="72"/>
        <v>0</v>
      </c>
      <c r="BA56" s="286">
        <f t="shared" si="72"/>
        <v>0</v>
      </c>
      <c r="BB56" s="287" t="s">
        <v>212</v>
      </c>
      <c r="BC56" s="288"/>
      <c r="BD56" s="288"/>
      <c r="BE56" s="289">
        <v>2016</v>
      </c>
      <c r="BF56" s="288"/>
      <c r="BG56" s="288"/>
    </row>
    <row r="57" spans="1:59" s="268" customFormat="1" ht="22.2" customHeight="1">
      <c r="A57" s="421" t="s">
        <v>382</v>
      </c>
      <c r="B57" s="267" t="s">
        <v>281</v>
      </c>
      <c r="C57" s="263"/>
      <c r="D57" s="263">
        <f t="shared" ref="D57:D62" si="73">SUM(E57:BA57)</f>
        <v>0</v>
      </c>
      <c r="E57" s="263">
        <f t="shared" ref="E57:BA57" si="74">SUM(E58:E59)</f>
        <v>0</v>
      </c>
      <c r="F57" s="263">
        <f t="shared" si="74"/>
        <v>0</v>
      </c>
      <c r="G57" s="263">
        <f t="shared" si="74"/>
        <v>0</v>
      </c>
      <c r="H57" s="263">
        <f t="shared" si="74"/>
        <v>0</v>
      </c>
      <c r="I57" s="263">
        <f t="shared" si="74"/>
        <v>0</v>
      </c>
      <c r="J57" s="263">
        <f t="shared" si="74"/>
        <v>0</v>
      </c>
      <c r="K57" s="263">
        <f t="shared" si="74"/>
        <v>0</v>
      </c>
      <c r="L57" s="286"/>
      <c r="M57" s="263">
        <f t="shared" si="74"/>
        <v>0</v>
      </c>
      <c r="N57" s="263">
        <f t="shared" si="74"/>
        <v>0</v>
      </c>
      <c r="O57" s="263">
        <f t="shared" si="74"/>
        <v>0</v>
      </c>
      <c r="P57" s="263">
        <f t="shared" si="74"/>
        <v>0</v>
      </c>
      <c r="Q57" s="263">
        <f t="shared" si="74"/>
        <v>0</v>
      </c>
      <c r="R57" s="263">
        <f t="shared" si="74"/>
        <v>0</v>
      </c>
      <c r="S57" s="263">
        <f t="shared" si="74"/>
        <v>0</v>
      </c>
      <c r="T57" s="263">
        <f t="shared" si="74"/>
        <v>0</v>
      </c>
      <c r="U57" s="263">
        <f t="shared" si="74"/>
        <v>0</v>
      </c>
      <c r="V57" s="263">
        <f t="shared" si="74"/>
        <v>0</v>
      </c>
      <c r="W57" s="263">
        <f>SUM(W58:W59)</f>
        <v>0</v>
      </c>
      <c r="X57" s="263">
        <f t="shared" si="74"/>
        <v>0</v>
      </c>
      <c r="Y57" s="263">
        <f>SUM(Y58:Y59)</f>
        <v>0</v>
      </c>
      <c r="Z57" s="263">
        <f>SUM(Z58:Z59)</f>
        <v>0</v>
      </c>
      <c r="AA57" s="263">
        <f t="shared" si="74"/>
        <v>0</v>
      </c>
      <c r="AB57" s="263">
        <f t="shared" si="74"/>
        <v>0</v>
      </c>
      <c r="AC57" s="263">
        <f t="shared" si="74"/>
        <v>0</v>
      </c>
      <c r="AD57" s="263">
        <f t="shared" si="74"/>
        <v>0</v>
      </c>
      <c r="AE57" s="263">
        <f>SUM(AE58:AE59)</f>
        <v>0</v>
      </c>
      <c r="AF57" s="263">
        <f>SUM(AF58:AF59)</f>
        <v>0</v>
      </c>
      <c r="AG57" s="285"/>
      <c r="AH57" s="263">
        <f>SUM(AH58:AH59)</f>
        <v>0</v>
      </c>
      <c r="AI57" s="263">
        <f>SUM(AI58:AI59)</f>
        <v>0</v>
      </c>
      <c r="AJ57" s="263">
        <f>SUM(AJ58:AJ59)</f>
        <v>0</v>
      </c>
      <c r="AK57" s="263">
        <f>SUM(AK58:AK59)</f>
        <v>0</v>
      </c>
      <c r="AL57" s="263">
        <f t="shared" si="74"/>
        <v>0</v>
      </c>
      <c r="AM57" s="263">
        <f t="shared" si="74"/>
        <v>0</v>
      </c>
      <c r="AN57" s="263">
        <f t="shared" si="74"/>
        <v>0</v>
      </c>
      <c r="AO57" s="263">
        <f>SUM(AO58:AO59)</f>
        <v>0</v>
      </c>
      <c r="AP57" s="263">
        <f>SUM(AP58:AP59)</f>
        <v>0</v>
      </c>
      <c r="AQ57" s="263">
        <f>SUM(AQ58:AQ59)</f>
        <v>0</v>
      </c>
      <c r="AR57" s="263">
        <f t="shared" si="74"/>
        <v>0</v>
      </c>
      <c r="AS57" s="263">
        <f t="shared" si="74"/>
        <v>0</v>
      </c>
      <c r="AT57" s="263">
        <f t="shared" si="74"/>
        <v>0</v>
      </c>
      <c r="AU57" s="263">
        <f t="shared" si="74"/>
        <v>0</v>
      </c>
      <c r="AV57" s="263">
        <f t="shared" si="74"/>
        <v>0</v>
      </c>
      <c r="AW57" s="263">
        <f t="shared" si="74"/>
        <v>0</v>
      </c>
      <c r="AX57" s="263">
        <f t="shared" si="74"/>
        <v>0</v>
      </c>
      <c r="AY57" s="263">
        <f t="shared" si="74"/>
        <v>0</v>
      </c>
      <c r="AZ57" s="263">
        <f t="shared" si="74"/>
        <v>0</v>
      </c>
      <c r="BA57" s="263">
        <f t="shared" si="74"/>
        <v>0</v>
      </c>
      <c r="BB57" s="264" t="s">
        <v>212</v>
      </c>
      <c r="BC57" s="67"/>
      <c r="BD57" s="67"/>
      <c r="BE57" s="265">
        <v>2016</v>
      </c>
      <c r="BF57" s="67"/>
      <c r="BG57" s="67"/>
    </row>
    <row r="58" spans="1:59" s="271" customFormat="1" ht="22.2" customHeight="1">
      <c r="A58" s="421" t="s">
        <v>382</v>
      </c>
      <c r="B58" s="269"/>
      <c r="C58" s="3"/>
      <c r="D58" s="3">
        <f t="shared" si="73"/>
        <v>0</v>
      </c>
      <c r="E58" s="3"/>
      <c r="F58" s="3"/>
      <c r="G58" s="3"/>
      <c r="H58" s="3"/>
      <c r="I58" s="3"/>
      <c r="J58" s="3"/>
      <c r="K58" s="3"/>
      <c r="L58" s="286"/>
      <c r="M58" s="3"/>
      <c r="N58" s="3"/>
      <c r="O58" s="3"/>
      <c r="P58" s="3"/>
      <c r="Q58" s="3"/>
      <c r="R58" s="3"/>
      <c r="S58" s="3"/>
      <c r="T58" s="3"/>
      <c r="U58" s="3"/>
      <c r="V58" s="3"/>
      <c r="W58" s="3"/>
      <c r="X58" s="3"/>
      <c r="Y58" s="3"/>
      <c r="Z58" s="3"/>
      <c r="AA58" s="3"/>
      <c r="AB58" s="3"/>
      <c r="AC58" s="3"/>
      <c r="AD58" s="3"/>
      <c r="AE58" s="3"/>
      <c r="AF58" s="3"/>
      <c r="AG58" s="285"/>
      <c r="AH58" s="3"/>
      <c r="AI58" s="3"/>
      <c r="AJ58" s="3"/>
      <c r="AK58" s="3"/>
      <c r="AL58" s="3"/>
      <c r="AM58" s="3"/>
      <c r="AN58" s="3"/>
      <c r="AO58" s="3"/>
      <c r="AP58" s="3"/>
      <c r="AQ58" s="3"/>
      <c r="AR58" s="3"/>
      <c r="AS58" s="3"/>
      <c r="AT58" s="3"/>
      <c r="AU58" s="3"/>
      <c r="AV58" s="3"/>
      <c r="AW58" s="3"/>
      <c r="AX58" s="3"/>
      <c r="AY58" s="3"/>
      <c r="AZ58" s="3"/>
      <c r="BA58" s="3"/>
      <c r="BB58" s="264" t="s">
        <v>212</v>
      </c>
      <c r="BC58" s="270"/>
      <c r="BD58" s="270"/>
      <c r="BE58" s="265">
        <v>2016</v>
      </c>
      <c r="BF58" s="270"/>
      <c r="BG58" s="270"/>
    </row>
    <row r="59" spans="1:59" s="271" customFormat="1" ht="22.2" customHeight="1">
      <c r="A59" s="421" t="s">
        <v>382</v>
      </c>
      <c r="B59" s="269"/>
      <c r="C59" s="3"/>
      <c r="D59" s="3">
        <f t="shared" si="73"/>
        <v>0</v>
      </c>
      <c r="E59" s="3"/>
      <c r="F59" s="3"/>
      <c r="G59" s="3"/>
      <c r="H59" s="3"/>
      <c r="I59" s="3"/>
      <c r="J59" s="3"/>
      <c r="K59" s="3"/>
      <c r="L59" s="286"/>
      <c r="M59" s="3"/>
      <c r="N59" s="3"/>
      <c r="O59" s="3"/>
      <c r="P59" s="3"/>
      <c r="Q59" s="3"/>
      <c r="R59" s="3"/>
      <c r="S59" s="3"/>
      <c r="T59" s="3"/>
      <c r="U59" s="3"/>
      <c r="V59" s="3"/>
      <c r="W59" s="3"/>
      <c r="X59" s="3"/>
      <c r="Y59" s="3"/>
      <c r="Z59" s="3"/>
      <c r="AA59" s="3"/>
      <c r="AB59" s="3"/>
      <c r="AC59" s="3"/>
      <c r="AD59" s="3"/>
      <c r="AE59" s="3"/>
      <c r="AF59" s="3"/>
      <c r="AG59" s="285"/>
      <c r="AH59" s="3"/>
      <c r="AI59" s="3"/>
      <c r="AJ59" s="3"/>
      <c r="AK59" s="3"/>
      <c r="AL59" s="3"/>
      <c r="AM59" s="3"/>
      <c r="AN59" s="3"/>
      <c r="AO59" s="3"/>
      <c r="AP59" s="3"/>
      <c r="AQ59" s="3"/>
      <c r="AR59" s="3"/>
      <c r="AS59" s="3"/>
      <c r="AT59" s="3"/>
      <c r="AU59" s="3"/>
      <c r="AV59" s="3"/>
      <c r="AW59" s="3"/>
      <c r="AX59" s="3"/>
      <c r="AY59" s="3"/>
      <c r="AZ59" s="3"/>
      <c r="BA59" s="3"/>
      <c r="BB59" s="264" t="s">
        <v>212</v>
      </c>
      <c r="BC59" s="270"/>
      <c r="BD59" s="270"/>
      <c r="BE59" s="265">
        <v>2016</v>
      </c>
      <c r="BF59" s="270"/>
      <c r="BG59" s="270"/>
    </row>
    <row r="60" spans="1:59" s="268" customFormat="1" ht="22.2" customHeight="1">
      <c r="A60" s="421" t="s">
        <v>382</v>
      </c>
      <c r="B60" s="267" t="s">
        <v>282</v>
      </c>
      <c r="C60" s="263"/>
      <c r="D60" s="263">
        <f t="shared" si="73"/>
        <v>0</v>
      </c>
      <c r="E60" s="263">
        <f t="shared" ref="E60:BA60" si="75">SUM(E61:E62)</f>
        <v>0</v>
      </c>
      <c r="F60" s="263">
        <f t="shared" si="75"/>
        <v>0</v>
      </c>
      <c r="G60" s="263">
        <f t="shared" si="75"/>
        <v>0</v>
      </c>
      <c r="H60" s="263">
        <f t="shared" si="75"/>
        <v>0</v>
      </c>
      <c r="I60" s="263">
        <f t="shared" si="75"/>
        <v>0</v>
      </c>
      <c r="J60" s="263">
        <f t="shared" si="75"/>
        <v>0</v>
      </c>
      <c r="K60" s="263">
        <f t="shared" si="75"/>
        <v>0</v>
      </c>
      <c r="L60" s="286"/>
      <c r="M60" s="263">
        <f t="shared" si="75"/>
        <v>0</v>
      </c>
      <c r="N60" s="263">
        <f t="shared" si="75"/>
        <v>0</v>
      </c>
      <c r="O60" s="263">
        <f t="shared" si="75"/>
        <v>0</v>
      </c>
      <c r="P60" s="263">
        <f t="shared" si="75"/>
        <v>0</v>
      </c>
      <c r="Q60" s="263">
        <f t="shared" si="75"/>
        <v>0</v>
      </c>
      <c r="R60" s="263">
        <f t="shared" si="75"/>
        <v>0</v>
      </c>
      <c r="S60" s="263">
        <f t="shared" si="75"/>
        <v>0</v>
      </c>
      <c r="T60" s="263">
        <f t="shared" si="75"/>
        <v>0</v>
      </c>
      <c r="U60" s="263">
        <f t="shared" si="75"/>
        <v>0</v>
      </c>
      <c r="V60" s="263">
        <f t="shared" si="75"/>
        <v>0</v>
      </c>
      <c r="W60" s="263">
        <f>SUM(W61:W62)</f>
        <v>0</v>
      </c>
      <c r="X60" s="263">
        <f t="shared" si="75"/>
        <v>0</v>
      </c>
      <c r="Y60" s="263">
        <f>SUM(Y61:Y62)</f>
        <v>0</v>
      </c>
      <c r="Z60" s="263">
        <f>SUM(Z61:Z62)</f>
        <v>0</v>
      </c>
      <c r="AA60" s="263">
        <f t="shared" si="75"/>
        <v>0</v>
      </c>
      <c r="AB60" s="263">
        <f t="shared" si="75"/>
        <v>0</v>
      </c>
      <c r="AC60" s="263">
        <f t="shared" si="75"/>
        <v>0</v>
      </c>
      <c r="AD60" s="263">
        <f t="shared" si="75"/>
        <v>0</v>
      </c>
      <c r="AE60" s="263">
        <f>SUM(AE61:AE62)</f>
        <v>0</v>
      </c>
      <c r="AF60" s="263">
        <f>SUM(AF61:AF62)</f>
        <v>0</v>
      </c>
      <c r="AG60" s="285"/>
      <c r="AH60" s="263">
        <f>SUM(AH61:AH62)</f>
        <v>0</v>
      </c>
      <c r="AI60" s="263">
        <f>SUM(AI61:AI62)</f>
        <v>0</v>
      </c>
      <c r="AJ60" s="263">
        <f>SUM(AJ61:AJ62)</f>
        <v>0</v>
      </c>
      <c r="AK60" s="263">
        <f>SUM(AK61:AK62)</f>
        <v>0</v>
      </c>
      <c r="AL60" s="263">
        <f t="shared" si="75"/>
        <v>0</v>
      </c>
      <c r="AM60" s="263">
        <f t="shared" si="75"/>
        <v>0</v>
      </c>
      <c r="AN60" s="263">
        <f t="shared" si="75"/>
        <v>0</v>
      </c>
      <c r="AO60" s="263">
        <f>SUM(AO61:AO62)</f>
        <v>0</v>
      </c>
      <c r="AP60" s="263">
        <f>SUM(AP61:AP62)</f>
        <v>0</v>
      </c>
      <c r="AQ60" s="263">
        <f>SUM(AQ61:AQ62)</f>
        <v>0</v>
      </c>
      <c r="AR60" s="263">
        <f t="shared" si="75"/>
        <v>0</v>
      </c>
      <c r="AS60" s="263">
        <f t="shared" si="75"/>
        <v>0</v>
      </c>
      <c r="AT60" s="263">
        <f t="shared" si="75"/>
        <v>0</v>
      </c>
      <c r="AU60" s="263">
        <f t="shared" si="75"/>
        <v>0</v>
      </c>
      <c r="AV60" s="263">
        <f t="shared" si="75"/>
        <v>0</v>
      </c>
      <c r="AW60" s="263">
        <f t="shared" si="75"/>
        <v>0</v>
      </c>
      <c r="AX60" s="263">
        <f t="shared" si="75"/>
        <v>0</v>
      </c>
      <c r="AY60" s="263">
        <f t="shared" si="75"/>
        <v>0</v>
      </c>
      <c r="AZ60" s="263">
        <f t="shared" si="75"/>
        <v>0</v>
      </c>
      <c r="BA60" s="263">
        <f t="shared" si="75"/>
        <v>0</v>
      </c>
      <c r="BB60" s="264" t="s">
        <v>212</v>
      </c>
      <c r="BC60" s="67"/>
      <c r="BD60" s="67"/>
      <c r="BE60" s="265">
        <v>2016</v>
      </c>
      <c r="BF60" s="67"/>
      <c r="BG60" s="67"/>
    </row>
    <row r="61" spans="1:59" s="271" customFormat="1" ht="22.2" customHeight="1">
      <c r="A61" s="421" t="s">
        <v>382</v>
      </c>
      <c r="B61" s="269"/>
      <c r="C61" s="3"/>
      <c r="D61" s="3">
        <f t="shared" si="73"/>
        <v>0</v>
      </c>
      <c r="E61" s="3"/>
      <c r="F61" s="3"/>
      <c r="G61" s="3"/>
      <c r="H61" s="3"/>
      <c r="I61" s="3"/>
      <c r="J61" s="3"/>
      <c r="K61" s="3"/>
      <c r="L61" s="286"/>
      <c r="M61" s="3"/>
      <c r="N61" s="3"/>
      <c r="O61" s="3"/>
      <c r="P61" s="3"/>
      <c r="Q61" s="3"/>
      <c r="R61" s="3"/>
      <c r="S61" s="3"/>
      <c r="T61" s="3"/>
      <c r="U61" s="3"/>
      <c r="V61" s="3"/>
      <c r="W61" s="3"/>
      <c r="X61" s="3"/>
      <c r="Y61" s="3"/>
      <c r="Z61" s="3"/>
      <c r="AA61" s="3"/>
      <c r="AB61" s="3"/>
      <c r="AC61" s="3"/>
      <c r="AD61" s="3"/>
      <c r="AE61" s="3"/>
      <c r="AF61" s="3"/>
      <c r="AG61" s="285"/>
      <c r="AH61" s="3"/>
      <c r="AI61" s="3"/>
      <c r="AJ61" s="3"/>
      <c r="AK61" s="3"/>
      <c r="AL61" s="3"/>
      <c r="AM61" s="3"/>
      <c r="AN61" s="3"/>
      <c r="AO61" s="3"/>
      <c r="AP61" s="3"/>
      <c r="AQ61" s="3"/>
      <c r="AR61" s="3"/>
      <c r="AS61" s="3"/>
      <c r="AT61" s="3"/>
      <c r="AU61" s="3"/>
      <c r="AV61" s="3"/>
      <c r="AW61" s="3"/>
      <c r="AX61" s="3"/>
      <c r="AY61" s="3"/>
      <c r="AZ61" s="3"/>
      <c r="BA61" s="3"/>
      <c r="BB61" s="264" t="s">
        <v>212</v>
      </c>
      <c r="BC61" s="270"/>
      <c r="BD61" s="270"/>
      <c r="BE61" s="265">
        <v>2016</v>
      </c>
      <c r="BF61" s="270"/>
      <c r="BG61" s="270"/>
    </row>
    <row r="62" spans="1:59" s="271" customFormat="1" ht="22.2" customHeight="1">
      <c r="A62" s="421" t="s">
        <v>382</v>
      </c>
      <c r="B62" s="269"/>
      <c r="C62" s="3"/>
      <c r="D62" s="3">
        <f t="shared" si="73"/>
        <v>0</v>
      </c>
      <c r="E62" s="3"/>
      <c r="F62" s="3"/>
      <c r="G62" s="3"/>
      <c r="H62" s="3"/>
      <c r="I62" s="3"/>
      <c r="J62" s="3"/>
      <c r="K62" s="3"/>
      <c r="L62" s="286"/>
      <c r="M62" s="3"/>
      <c r="N62" s="3"/>
      <c r="O62" s="3"/>
      <c r="P62" s="3"/>
      <c r="Q62" s="3"/>
      <c r="R62" s="3"/>
      <c r="S62" s="3"/>
      <c r="T62" s="3"/>
      <c r="U62" s="3"/>
      <c r="V62" s="3"/>
      <c r="W62" s="3"/>
      <c r="X62" s="3"/>
      <c r="Y62" s="3"/>
      <c r="Z62" s="3"/>
      <c r="AA62" s="3"/>
      <c r="AB62" s="3"/>
      <c r="AC62" s="3"/>
      <c r="AD62" s="3"/>
      <c r="AE62" s="3"/>
      <c r="AF62" s="3"/>
      <c r="AG62" s="285"/>
      <c r="AH62" s="3"/>
      <c r="AI62" s="3"/>
      <c r="AJ62" s="3"/>
      <c r="AK62" s="3"/>
      <c r="AL62" s="3"/>
      <c r="AM62" s="3"/>
      <c r="AN62" s="3"/>
      <c r="AO62" s="3"/>
      <c r="AP62" s="3"/>
      <c r="AQ62" s="3"/>
      <c r="AR62" s="3"/>
      <c r="AS62" s="3"/>
      <c r="AT62" s="3"/>
      <c r="AU62" s="3"/>
      <c r="AV62" s="3"/>
      <c r="AW62" s="3"/>
      <c r="AX62" s="3"/>
      <c r="AY62" s="3"/>
      <c r="AZ62" s="3"/>
      <c r="BA62" s="3"/>
      <c r="BB62" s="264" t="s">
        <v>212</v>
      </c>
      <c r="BC62" s="270"/>
      <c r="BD62" s="270"/>
      <c r="BE62" s="265">
        <v>2016</v>
      </c>
      <c r="BF62" s="270"/>
      <c r="BG62" s="270"/>
    </row>
    <row r="63" spans="1:59" s="131" customFormat="1" ht="22.2" customHeight="1">
      <c r="A63" s="418" t="s">
        <v>34</v>
      </c>
      <c r="B63" s="260" t="s">
        <v>262</v>
      </c>
      <c r="C63" s="111">
        <f>SUM(C64,C67)</f>
        <v>0</v>
      </c>
      <c r="D63" s="111">
        <f>SUM(D64+D67)</f>
        <v>0</v>
      </c>
      <c r="E63" s="111">
        <f t="shared" ref="E63:K63" si="76">SUM(E64,E67)</f>
        <v>0</v>
      </c>
      <c r="F63" s="111">
        <f t="shared" si="76"/>
        <v>0</v>
      </c>
      <c r="G63" s="111">
        <f t="shared" si="76"/>
        <v>0</v>
      </c>
      <c r="H63" s="111">
        <f t="shared" si="76"/>
        <v>0</v>
      </c>
      <c r="I63" s="111">
        <f t="shared" si="76"/>
        <v>0</v>
      </c>
      <c r="J63" s="111">
        <f t="shared" si="76"/>
        <v>0</v>
      </c>
      <c r="K63" s="111">
        <f t="shared" si="76"/>
        <v>0</v>
      </c>
      <c r="L63" s="292"/>
      <c r="M63" s="111">
        <f t="shared" ref="M63:AF63" si="77">SUM(M64,M67)</f>
        <v>0</v>
      </c>
      <c r="N63" s="111">
        <f t="shared" si="77"/>
        <v>0</v>
      </c>
      <c r="O63" s="111">
        <f t="shared" si="77"/>
        <v>0</v>
      </c>
      <c r="P63" s="111">
        <f t="shared" si="77"/>
        <v>0</v>
      </c>
      <c r="Q63" s="111">
        <f t="shared" si="77"/>
        <v>0</v>
      </c>
      <c r="R63" s="111">
        <f t="shared" si="77"/>
        <v>0</v>
      </c>
      <c r="S63" s="111">
        <f t="shared" si="77"/>
        <v>0</v>
      </c>
      <c r="T63" s="111">
        <f t="shared" si="77"/>
        <v>0</v>
      </c>
      <c r="U63" s="111">
        <f t="shared" si="77"/>
        <v>0</v>
      </c>
      <c r="V63" s="111">
        <f t="shared" si="77"/>
        <v>0</v>
      </c>
      <c r="W63" s="111">
        <f t="shared" si="77"/>
        <v>0</v>
      </c>
      <c r="X63" s="111">
        <f t="shared" si="77"/>
        <v>0</v>
      </c>
      <c r="Y63" s="111">
        <f t="shared" si="77"/>
        <v>0</v>
      </c>
      <c r="Z63" s="111">
        <f t="shared" si="77"/>
        <v>0</v>
      </c>
      <c r="AA63" s="111">
        <f t="shared" si="77"/>
        <v>0</v>
      </c>
      <c r="AB63" s="111">
        <f t="shared" si="77"/>
        <v>0</v>
      </c>
      <c r="AC63" s="111">
        <f t="shared" si="77"/>
        <v>0</v>
      </c>
      <c r="AD63" s="111">
        <f t="shared" si="77"/>
        <v>0</v>
      </c>
      <c r="AE63" s="111">
        <f t="shared" si="77"/>
        <v>0</v>
      </c>
      <c r="AF63" s="111">
        <f t="shared" si="77"/>
        <v>0</v>
      </c>
      <c r="AG63" s="297"/>
      <c r="AH63" s="111">
        <f t="shared" ref="AH63:BA63" si="78">SUM(AH64,AH67)</f>
        <v>0</v>
      </c>
      <c r="AI63" s="111">
        <f t="shared" si="78"/>
        <v>0</v>
      </c>
      <c r="AJ63" s="111">
        <f t="shared" si="78"/>
        <v>0</v>
      </c>
      <c r="AK63" s="111">
        <f t="shared" si="78"/>
        <v>0</v>
      </c>
      <c r="AL63" s="111">
        <f t="shared" si="78"/>
        <v>0</v>
      </c>
      <c r="AM63" s="111">
        <f t="shared" si="78"/>
        <v>0</v>
      </c>
      <c r="AN63" s="111">
        <f t="shared" si="78"/>
        <v>0</v>
      </c>
      <c r="AO63" s="111">
        <f t="shared" si="78"/>
        <v>0</v>
      </c>
      <c r="AP63" s="111">
        <f t="shared" si="78"/>
        <v>0</v>
      </c>
      <c r="AQ63" s="111">
        <f t="shared" si="78"/>
        <v>0</v>
      </c>
      <c r="AR63" s="111">
        <f t="shared" si="78"/>
        <v>0</v>
      </c>
      <c r="AS63" s="111">
        <f t="shared" si="78"/>
        <v>0</v>
      </c>
      <c r="AT63" s="111">
        <f t="shared" si="78"/>
        <v>0</v>
      </c>
      <c r="AU63" s="111">
        <f t="shared" si="78"/>
        <v>0</v>
      </c>
      <c r="AV63" s="111">
        <f t="shared" si="78"/>
        <v>0</v>
      </c>
      <c r="AW63" s="111">
        <f t="shared" si="78"/>
        <v>0</v>
      </c>
      <c r="AX63" s="111">
        <f t="shared" si="78"/>
        <v>0</v>
      </c>
      <c r="AY63" s="111">
        <f t="shared" si="78"/>
        <v>0</v>
      </c>
      <c r="AZ63" s="111">
        <f t="shared" si="78"/>
        <v>0</v>
      </c>
      <c r="BA63" s="111">
        <f t="shared" si="78"/>
        <v>0</v>
      </c>
      <c r="BB63" s="105" t="s">
        <v>212</v>
      </c>
      <c r="BC63" s="110"/>
      <c r="BD63" s="110"/>
      <c r="BE63" s="132">
        <v>2016</v>
      </c>
      <c r="BF63" s="110"/>
      <c r="BG63" s="110"/>
    </row>
    <row r="64" spans="1:59" s="145" customFormat="1" ht="22.2" customHeight="1">
      <c r="A64" s="418" t="s">
        <v>34</v>
      </c>
      <c r="B64" s="112" t="s">
        <v>281</v>
      </c>
      <c r="C64" s="111"/>
      <c r="D64" s="111">
        <f t="shared" ref="D64:D69" si="79">SUM(E64:BA64)</f>
        <v>0</v>
      </c>
      <c r="E64" s="111">
        <f t="shared" ref="E64:K64" si="80">SUM(E65:E66)</f>
        <v>0</v>
      </c>
      <c r="F64" s="111">
        <f t="shared" si="80"/>
        <v>0</v>
      </c>
      <c r="G64" s="111">
        <f t="shared" si="80"/>
        <v>0</v>
      </c>
      <c r="H64" s="111">
        <f t="shared" si="80"/>
        <v>0</v>
      </c>
      <c r="I64" s="111">
        <f t="shared" si="80"/>
        <v>0</v>
      </c>
      <c r="J64" s="111">
        <f t="shared" si="80"/>
        <v>0</v>
      </c>
      <c r="K64" s="111">
        <f t="shared" si="80"/>
        <v>0</v>
      </c>
      <c r="L64" s="292"/>
      <c r="M64" s="111">
        <f t="shared" ref="M64:AF64" si="81">SUM(M65:M66)</f>
        <v>0</v>
      </c>
      <c r="N64" s="111">
        <f t="shared" si="81"/>
        <v>0</v>
      </c>
      <c r="O64" s="111">
        <f t="shared" si="81"/>
        <v>0</v>
      </c>
      <c r="P64" s="111">
        <f t="shared" si="81"/>
        <v>0</v>
      </c>
      <c r="Q64" s="111">
        <f t="shared" si="81"/>
        <v>0</v>
      </c>
      <c r="R64" s="111">
        <f t="shared" si="81"/>
        <v>0</v>
      </c>
      <c r="S64" s="111">
        <f t="shared" si="81"/>
        <v>0</v>
      </c>
      <c r="T64" s="111">
        <f t="shared" si="81"/>
        <v>0</v>
      </c>
      <c r="U64" s="111">
        <f t="shared" si="81"/>
        <v>0</v>
      </c>
      <c r="V64" s="111">
        <f t="shared" si="81"/>
        <v>0</v>
      </c>
      <c r="W64" s="111">
        <f t="shared" si="81"/>
        <v>0</v>
      </c>
      <c r="X64" s="111">
        <f t="shared" si="81"/>
        <v>0</v>
      </c>
      <c r="Y64" s="111">
        <f t="shared" si="81"/>
        <v>0</v>
      </c>
      <c r="Z64" s="111">
        <f t="shared" si="81"/>
        <v>0</v>
      </c>
      <c r="AA64" s="111">
        <f t="shared" si="81"/>
        <v>0</v>
      </c>
      <c r="AB64" s="111">
        <f t="shared" si="81"/>
        <v>0</v>
      </c>
      <c r="AC64" s="111">
        <f t="shared" si="81"/>
        <v>0</v>
      </c>
      <c r="AD64" s="111">
        <f t="shared" si="81"/>
        <v>0</v>
      </c>
      <c r="AE64" s="111">
        <f t="shared" si="81"/>
        <v>0</v>
      </c>
      <c r="AF64" s="111">
        <f t="shared" si="81"/>
        <v>0</v>
      </c>
      <c r="AG64" s="297"/>
      <c r="AH64" s="111">
        <f t="shared" ref="AH64:BA64" si="82">SUM(AH65:AH66)</f>
        <v>0</v>
      </c>
      <c r="AI64" s="111">
        <f t="shared" si="82"/>
        <v>0</v>
      </c>
      <c r="AJ64" s="111">
        <f t="shared" si="82"/>
        <v>0</v>
      </c>
      <c r="AK64" s="111">
        <f t="shared" si="82"/>
        <v>0</v>
      </c>
      <c r="AL64" s="111">
        <f t="shared" si="82"/>
        <v>0</v>
      </c>
      <c r="AM64" s="111">
        <f t="shared" si="82"/>
        <v>0</v>
      </c>
      <c r="AN64" s="111">
        <f t="shared" si="82"/>
        <v>0</v>
      </c>
      <c r="AO64" s="111">
        <f t="shared" si="82"/>
        <v>0</v>
      </c>
      <c r="AP64" s="111">
        <f t="shared" si="82"/>
        <v>0</v>
      </c>
      <c r="AQ64" s="111">
        <f t="shared" si="82"/>
        <v>0</v>
      </c>
      <c r="AR64" s="111">
        <f t="shared" si="82"/>
        <v>0</v>
      </c>
      <c r="AS64" s="111">
        <f t="shared" si="82"/>
        <v>0</v>
      </c>
      <c r="AT64" s="111">
        <f t="shared" si="82"/>
        <v>0</v>
      </c>
      <c r="AU64" s="111">
        <f t="shared" si="82"/>
        <v>0</v>
      </c>
      <c r="AV64" s="111">
        <f t="shared" si="82"/>
        <v>0</v>
      </c>
      <c r="AW64" s="111">
        <f t="shared" si="82"/>
        <v>0</v>
      </c>
      <c r="AX64" s="111">
        <f t="shared" si="82"/>
        <v>0</v>
      </c>
      <c r="AY64" s="111">
        <f t="shared" si="82"/>
        <v>0</v>
      </c>
      <c r="AZ64" s="111">
        <f t="shared" si="82"/>
        <v>0</v>
      </c>
      <c r="BA64" s="111">
        <f t="shared" si="82"/>
        <v>0</v>
      </c>
      <c r="BB64" s="105" t="s">
        <v>212</v>
      </c>
      <c r="BC64" s="110"/>
      <c r="BD64" s="110"/>
      <c r="BE64" s="132">
        <v>2016</v>
      </c>
      <c r="BF64" s="110"/>
      <c r="BG64" s="110"/>
    </row>
    <row r="65" spans="1:59" s="124" customFormat="1" ht="22.2" customHeight="1">
      <c r="A65" s="419" t="s">
        <v>34</v>
      </c>
      <c r="B65" s="107"/>
      <c r="C65" s="106"/>
      <c r="D65" s="106">
        <f t="shared" si="79"/>
        <v>0</v>
      </c>
      <c r="E65" s="106"/>
      <c r="F65" s="106"/>
      <c r="G65" s="106"/>
      <c r="H65" s="106"/>
      <c r="I65" s="106"/>
      <c r="J65" s="106"/>
      <c r="K65" s="106"/>
      <c r="L65" s="292"/>
      <c r="M65" s="106"/>
      <c r="N65" s="106"/>
      <c r="O65" s="106"/>
      <c r="P65" s="106"/>
      <c r="Q65" s="106"/>
      <c r="R65" s="106"/>
      <c r="S65" s="106"/>
      <c r="T65" s="106"/>
      <c r="U65" s="106"/>
      <c r="V65" s="106"/>
      <c r="W65" s="106"/>
      <c r="X65" s="106"/>
      <c r="Y65" s="106"/>
      <c r="Z65" s="106"/>
      <c r="AA65" s="106"/>
      <c r="AB65" s="106"/>
      <c r="AC65" s="106"/>
      <c r="AD65" s="106"/>
      <c r="AE65" s="106"/>
      <c r="AF65" s="106"/>
      <c r="AG65" s="297"/>
      <c r="AH65" s="106"/>
      <c r="AI65" s="106"/>
      <c r="AJ65" s="106"/>
      <c r="AK65" s="106"/>
      <c r="AL65" s="106"/>
      <c r="AM65" s="106"/>
      <c r="AN65" s="106"/>
      <c r="AO65" s="106"/>
      <c r="AP65" s="106"/>
      <c r="AQ65" s="106"/>
      <c r="AR65" s="106"/>
      <c r="AS65" s="106"/>
      <c r="AT65" s="106"/>
      <c r="AU65" s="106"/>
      <c r="AV65" s="106"/>
      <c r="AW65" s="106"/>
      <c r="AX65" s="106"/>
      <c r="AY65" s="106"/>
      <c r="AZ65" s="106"/>
      <c r="BA65" s="106"/>
      <c r="BB65" s="105" t="s">
        <v>212</v>
      </c>
      <c r="BC65" s="104"/>
      <c r="BD65" s="104"/>
      <c r="BE65" s="132">
        <v>2016</v>
      </c>
      <c r="BF65" s="104"/>
      <c r="BG65" s="104"/>
    </row>
    <row r="66" spans="1:59" s="124" customFormat="1" ht="22.2" customHeight="1">
      <c r="A66" s="419" t="s">
        <v>34</v>
      </c>
      <c r="B66" s="107"/>
      <c r="C66" s="106"/>
      <c r="D66" s="106">
        <f t="shared" si="79"/>
        <v>0</v>
      </c>
      <c r="E66" s="106"/>
      <c r="F66" s="106"/>
      <c r="G66" s="106"/>
      <c r="H66" s="106"/>
      <c r="I66" s="106"/>
      <c r="J66" s="106"/>
      <c r="K66" s="106"/>
      <c r="L66" s="292"/>
      <c r="M66" s="106"/>
      <c r="N66" s="106"/>
      <c r="O66" s="106"/>
      <c r="P66" s="106"/>
      <c r="Q66" s="106"/>
      <c r="R66" s="106"/>
      <c r="S66" s="106"/>
      <c r="T66" s="106"/>
      <c r="U66" s="106"/>
      <c r="V66" s="106"/>
      <c r="W66" s="106"/>
      <c r="X66" s="106"/>
      <c r="Y66" s="106"/>
      <c r="Z66" s="106"/>
      <c r="AA66" s="106"/>
      <c r="AB66" s="106"/>
      <c r="AC66" s="106"/>
      <c r="AD66" s="106"/>
      <c r="AE66" s="106"/>
      <c r="AF66" s="106"/>
      <c r="AG66" s="297"/>
      <c r="AH66" s="106"/>
      <c r="AI66" s="106"/>
      <c r="AJ66" s="106"/>
      <c r="AK66" s="106"/>
      <c r="AL66" s="106"/>
      <c r="AM66" s="106"/>
      <c r="AN66" s="106"/>
      <c r="AO66" s="106"/>
      <c r="AP66" s="106"/>
      <c r="AQ66" s="106"/>
      <c r="AR66" s="106"/>
      <c r="AS66" s="106"/>
      <c r="AT66" s="106"/>
      <c r="AU66" s="106"/>
      <c r="AV66" s="106"/>
      <c r="AW66" s="106"/>
      <c r="AX66" s="106"/>
      <c r="AY66" s="106"/>
      <c r="AZ66" s="106"/>
      <c r="BA66" s="106"/>
      <c r="BB66" s="105" t="s">
        <v>212</v>
      </c>
      <c r="BC66" s="104"/>
      <c r="BD66" s="104"/>
      <c r="BE66" s="132">
        <v>2016</v>
      </c>
      <c r="BF66" s="104"/>
      <c r="BG66" s="104"/>
    </row>
    <row r="67" spans="1:59" s="145" customFormat="1" ht="22.2" customHeight="1">
      <c r="A67" s="418" t="s">
        <v>34</v>
      </c>
      <c r="B67" s="112" t="s">
        <v>282</v>
      </c>
      <c r="C67" s="111"/>
      <c r="D67" s="111">
        <f t="shared" si="79"/>
        <v>0</v>
      </c>
      <c r="E67" s="111">
        <f t="shared" ref="E67:K67" si="83">SUM(E68:E69)</f>
        <v>0</v>
      </c>
      <c r="F67" s="111">
        <f t="shared" si="83"/>
        <v>0</v>
      </c>
      <c r="G67" s="111">
        <f t="shared" si="83"/>
        <v>0</v>
      </c>
      <c r="H67" s="111">
        <f t="shared" si="83"/>
        <v>0</v>
      </c>
      <c r="I67" s="111">
        <f t="shared" si="83"/>
        <v>0</v>
      </c>
      <c r="J67" s="111">
        <f t="shared" si="83"/>
        <v>0</v>
      </c>
      <c r="K67" s="111">
        <f t="shared" si="83"/>
        <v>0</v>
      </c>
      <c r="L67" s="292"/>
      <c r="M67" s="111">
        <f t="shared" ref="M67:AF67" si="84">SUM(M68:M69)</f>
        <v>0</v>
      </c>
      <c r="N67" s="111">
        <f t="shared" si="84"/>
        <v>0</v>
      </c>
      <c r="O67" s="111">
        <f t="shared" si="84"/>
        <v>0</v>
      </c>
      <c r="P67" s="111">
        <f t="shared" si="84"/>
        <v>0</v>
      </c>
      <c r="Q67" s="111">
        <f t="shared" si="84"/>
        <v>0</v>
      </c>
      <c r="R67" s="111">
        <f t="shared" si="84"/>
        <v>0</v>
      </c>
      <c r="S67" s="111">
        <f t="shared" si="84"/>
        <v>0</v>
      </c>
      <c r="T67" s="111">
        <f t="shared" si="84"/>
        <v>0</v>
      </c>
      <c r="U67" s="111">
        <f t="shared" si="84"/>
        <v>0</v>
      </c>
      <c r="V67" s="111">
        <f t="shared" si="84"/>
        <v>0</v>
      </c>
      <c r="W67" s="111">
        <f t="shared" si="84"/>
        <v>0</v>
      </c>
      <c r="X67" s="111">
        <f t="shared" si="84"/>
        <v>0</v>
      </c>
      <c r="Y67" s="111">
        <f t="shared" si="84"/>
        <v>0</v>
      </c>
      <c r="Z67" s="111">
        <f t="shared" si="84"/>
        <v>0</v>
      </c>
      <c r="AA67" s="111">
        <f t="shared" si="84"/>
        <v>0</v>
      </c>
      <c r="AB67" s="111">
        <f t="shared" si="84"/>
        <v>0</v>
      </c>
      <c r="AC67" s="111">
        <f t="shared" si="84"/>
        <v>0</v>
      </c>
      <c r="AD67" s="111">
        <f t="shared" si="84"/>
        <v>0</v>
      </c>
      <c r="AE67" s="111">
        <f t="shared" si="84"/>
        <v>0</v>
      </c>
      <c r="AF67" s="111">
        <f t="shared" si="84"/>
        <v>0</v>
      </c>
      <c r="AG67" s="297"/>
      <c r="AH67" s="111">
        <f t="shared" ref="AH67:BA67" si="85">SUM(AH68:AH69)</f>
        <v>0</v>
      </c>
      <c r="AI67" s="111">
        <f t="shared" si="85"/>
        <v>0</v>
      </c>
      <c r="AJ67" s="111">
        <f t="shared" si="85"/>
        <v>0</v>
      </c>
      <c r="AK67" s="111">
        <f t="shared" si="85"/>
        <v>0</v>
      </c>
      <c r="AL67" s="111">
        <f t="shared" si="85"/>
        <v>0</v>
      </c>
      <c r="AM67" s="111">
        <f t="shared" si="85"/>
        <v>0</v>
      </c>
      <c r="AN67" s="111">
        <f t="shared" si="85"/>
        <v>0</v>
      </c>
      <c r="AO67" s="111">
        <f t="shared" si="85"/>
        <v>0</v>
      </c>
      <c r="AP67" s="111">
        <f t="shared" si="85"/>
        <v>0</v>
      </c>
      <c r="AQ67" s="111">
        <f t="shared" si="85"/>
        <v>0</v>
      </c>
      <c r="AR67" s="111">
        <f t="shared" si="85"/>
        <v>0</v>
      </c>
      <c r="AS67" s="111">
        <f t="shared" si="85"/>
        <v>0</v>
      </c>
      <c r="AT67" s="111">
        <f t="shared" si="85"/>
        <v>0</v>
      </c>
      <c r="AU67" s="111">
        <f t="shared" si="85"/>
        <v>0</v>
      </c>
      <c r="AV67" s="111">
        <f t="shared" si="85"/>
        <v>0</v>
      </c>
      <c r="AW67" s="111">
        <f t="shared" si="85"/>
        <v>0</v>
      </c>
      <c r="AX67" s="111">
        <f t="shared" si="85"/>
        <v>0</v>
      </c>
      <c r="AY67" s="111">
        <f t="shared" si="85"/>
        <v>0</v>
      </c>
      <c r="AZ67" s="111">
        <f t="shared" si="85"/>
        <v>0</v>
      </c>
      <c r="BA67" s="111">
        <f t="shared" si="85"/>
        <v>0</v>
      </c>
      <c r="BB67" s="105" t="s">
        <v>212</v>
      </c>
      <c r="BC67" s="110"/>
      <c r="BD67" s="110"/>
      <c r="BE67" s="132">
        <v>2016</v>
      </c>
      <c r="BF67" s="110"/>
      <c r="BG67" s="110"/>
    </row>
    <row r="68" spans="1:59" s="124" customFormat="1" ht="22.2" customHeight="1">
      <c r="A68" s="419" t="s">
        <v>34</v>
      </c>
      <c r="B68" s="107"/>
      <c r="C68" s="106"/>
      <c r="D68" s="106">
        <f t="shared" si="79"/>
        <v>0</v>
      </c>
      <c r="E68" s="106"/>
      <c r="F68" s="106"/>
      <c r="G68" s="106"/>
      <c r="H68" s="106"/>
      <c r="I68" s="106"/>
      <c r="J68" s="106"/>
      <c r="K68" s="106"/>
      <c r="L68" s="292"/>
      <c r="M68" s="106"/>
      <c r="N68" s="106"/>
      <c r="O68" s="106"/>
      <c r="P68" s="106"/>
      <c r="Q68" s="106"/>
      <c r="R68" s="106"/>
      <c r="S68" s="106"/>
      <c r="T68" s="106"/>
      <c r="U68" s="106"/>
      <c r="V68" s="106"/>
      <c r="W68" s="106"/>
      <c r="X68" s="106"/>
      <c r="Y68" s="106"/>
      <c r="Z68" s="106"/>
      <c r="AA68" s="106"/>
      <c r="AB68" s="106"/>
      <c r="AC68" s="106"/>
      <c r="AD68" s="106"/>
      <c r="AE68" s="106"/>
      <c r="AF68" s="106"/>
      <c r="AG68" s="297"/>
      <c r="AH68" s="106"/>
      <c r="AI68" s="106"/>
      <c r="AJ68" s="106"/>
      <c r="AK68" s="106"/>
      <c r="AL68" s="106"/>
      <c r="AM68" s="106"/>
      <c r="AN68" s="106"/>
      <c r="AO68" s="106"/>
      <c r="AP68" s="106"/>
      <c r="AQ68" s="106"/>
      <c r="AR68" s="106"/>
      <c r="AS68" s="106"/>
      <c r="AT68" s="106"/>
      <c r="AU68" s="106"/>
      <c r="AV68" s="106"/>
      <c r="AW68" s="106"/>
      <c r="AX68" s="106"/>
      <c r="AY68" s="106"/>
      <c r="AZ68" s="106"/>
      <c r="BA68" s="106"/>
      <c r="BB68" s="105" t="s">
        <v>212</v>
      </c>
      <c r="BC68" s="104"/>
      <c r="BD68" s="104"/>
      <c r="BE68" s="132">
        <v>2016</v>
      </c>
      <c r="BF68" s="104"/>
      <c r="BG68" s="104"/>
    </row>
    <row r="69" spans="1:59" s="124" customFormat="1" ht="22.2" customHeight="1">
      <c r="A69" s="419" t="s">
        <v>34</v>
      </c>
      <c r="B69" s="107"/>
      <c r="C69" s="106"/>
      <c r="D69" s="106">
        <f t="shared" si="79"/>
        <v>0</v>
      </c>
      <c r="E69" s="106"/>
      <c r="F69" s="106"/>
      <c r="G69" s="106"/>
      <c r="H69" s="106"/>
      <c r="I69" s="106"/>
      <c r="J69" s="106"/>
      <c r="K69" s="106"/>
      <c r="L69" s="292"/>
      <c r="M69" s="106"/>
      <c r="N69" s="106"/>
      <c r="O69" s="106"/>
      <c r="P69" s="106"/>
      <c r="Q69" s="106"/>
      <c r="R69" s="106"/>
      <c r="S69" s="106"/>
      <c r="T69" s="106"/>
      <c r="U69" s="106"/>
      <c r="V69" s="106"/>
      <c r="W69" s="106"/>
      <c r="X69" s="106"/>
      <c r="Y69" s="106"/>
      <c r="Z69" s="106"/>
      <c r="AA69" s="106"/>
      <c r="AB69" s="106"/>
      <c r="AC69" s="106"/>
      <c r="AD69" s="106"/>
      <c r="AE69" s="106"/>
      <c r="AF69" s="106"/>
      <c r="AG69" s="297"/>
      <c r="AH69" s="106"/>
      <c r="AI69" s="106"/>
      <c r="AJ69" s="106"/>
      <c r="AK69" s="106"/>
      <c r="AL69" s="106"/>
      <c r="AM69" s="106"/>
      <c r="AN69" s="106"/>
      <c r="AO69" s="106"/>
      <c r="AP69" s="106"/>
      <c r="AQ69" s="106"/>
      <c r="AR69" s="106"/>
      <c r="AS69" s="106"/>
      <c r="AT69" s="106"/>
      <c r="AU69" s="106"/>
      <c r="AV69" s="106"/>
      <c r="AW69" s="106"/>
      <c r="AX69" s="106"/>
      <c r="AY69" s="106"/>
      <c r="AZ69" s="106"/>
      <c r="BA69" s="106"/>
      <c r="BB69" s="105" t="s">
        <v>212</v>
      </c>
      <c r="BC69" s="104"/>
      <c r="BD69" s="104"/>
      <c r="BE69" s="132">
        <v>2016</v>
      </c>
      <c r="BF69" s="104"/>
      <c r="BG69" s="104"/>
    </row>
    <row r="70" spans="1:59" s="131" customFormat="1" ht="22.2" customHeight="1">
      <c r="A70" s="418" t="s">
        <v>37</v>
      </c>
      <c r="B70" s="260" t="s">
        <v>289</v>
      </c>
      <c r="C70" s="111">
        <f>SUM(C71,C74)</f>
        <v>0</v>
      </c>
      <c r="D70" s="111">
        <f>SUM(D71+D74)</f>
        <v>0</v>
      </c>
      <c r="E70" s="111">
        <f t="shared" ref="E70:K70" si="86">SUM(E71,E74)</f>
        <v>0</v>
      </c>
      <c r="F70" s="111">
        <f t="shared" si="86"/>
        <v>0</v>
      </c>
      <c r="G70" s="111">
        <f t="shared" si="86"/>
        <v>0</v>
      </c>
      <c r="H70" s="111">
        <f t="shared" si="86"/>
        <v>0</v>
      </c>
      <c r="I70" s="111">
        <f t="shared" si="86"/>
        <v>0</v>
      </c>
      <c r="J70" s="111">
        <f t="shared" si="86"/>
        <v>0</v>
      </c>
      <c r="K70" s="111">
        <f t="shared" si="86"/>
        <v>0</v>
      </c>
      <c r="L70" s="292"/>
      <c r="M70" s="111">
        <f t="shared" ref="M70:AF70" si="87">SUM(M71,M74)</f>
        <v>0</v>
      </c>
      <c r="N70" s="111">
        <f t="shared" si="87"/>
        <v>0</v>
      </c>
      <c r="O70" s="111">
        <f t="shared" si="87"/>
        <v>0</v>
      </c>
      <c r="P70" s="111">
        <f t="shared" si="87"/>
        <v>0</v>
      </c>
      <c r="Q70" s="111">
        <f t="shared" si="87"/>
        <v>0</v>
      </c>
      <c r="R70" s="111">
        <f t="shared" si="87"/>
        <v>0</v>
      </c>
      <c r="S70" s="111">
        <f t="shared" si="87"/>
        <v>0</v>
      </c>
      <c r="T70" s="111">
        <f t="shared" si="87"/>
        <v>0</v>
      </c>
      <c r="U70" s="111">
        <f t="shared" si="87"/>
        <v>0</v>
      </c>
      <c r="V70" s="111">
        <f t="shared" si="87"/>
        <v>0</v>
      </c>
      <c r="W70" s="111">
        <f t="shared" si="87"/>
        <v>0</v>
      </c>
      <c r="X70" s="111">
        <f t="shared" si="87"/>
        <v>0</v>
      </c>
      <c r="Y70" s="111">
        <f t="shared" si="87"/>
        <v>0</v>
      </c>
      <c r="Z70" s="111">
        <f t="shared" si="87"/>
        <v>0</v>
      </c>
      <c r="AA70" s="111">
        <f t="shared" si="87"/>
        <v>0</v>
      </c>
      <c r="AB70" s="111">
        <f t="shared" si="87"/>
        <v>0</v>
      </c>
      <c r="AC70" s="111">
        <f t="shared" si="87"/>
        <v>0</v>
      </c>
      <c r="AD70" s="111">
        <f t="shared" si="87"/>
        <v>0</v>
      </c>
      <c r="AE70" s="111">
        <f t="shared" si="87"/>
        <v>0</v>
      </c>
      <c r="AF70" s="111">
        <f t="shared" si="87"/>
        <v>0</v>
      </c>
      <c r="AG70" s="297"/>
      <c r="AH70" s="111">
        <f t="shared" ref="AH70:BA70" si="88">SUM(AH71,AH74)</f>
        <v>0</v>
      </c>
      <c r="AI70" s="111">
        <f t="shared" si="88"/>
        <v>0</v>
      </c>
      <c r="AJ70" s="111">
        <f t="shared" si="88"/>
        <v>0</v>
      </c>
      <c r="AK70" s="111">
        <f t="shared" si="88"/>
        <v>0</v>
      </c>
      <c r="AL70" s="111">
        <f t="shared" si="88"/>
        <v>0</v>
      </c>
      <c r="AM70" s="111">
        <f t="shared" si="88"/>
        <v>0</v>
      </c>
      <c r="AN70" s="111">
        <f t="shared" si="88"/>
        <v>0</v>
      </c>
      <c r="AO70" s="111">
        <f t="shared" si="88"/>
        <v>0</v>
      </c>
      <c r="AP70" s="111">
        <f t="shared" si="88"/>
        <v>0</v>
      </c>
      <c r="AQ70" s="111">
        <f t="shared" si="88"/>
        <v>0</v>
      </c>
      <c r="AR70" s="111">
        <f t="shared" si="88"/>
        <v>0</v>
      </c>
      <c r="AS70" s="111">
        <f t="shared" si="88"/>
        <v>0</v>
      </c>
      <c r="AT70" s="111">
        <f t="shared" si="88"/>
        <v>0</v>
      </c>
      <c r="AU70" s="111">
        <f t="shared" si="88"/>
        <v>0</v>
      </c>
      <c r="AV70" s="111">
        <f t="shared" si="88"/>
        <v>0</v>
      </c>
      <c r="AW70" s="111">
        <f t="shared" si="88"/>
        <v>0</v>
      </c>
      <c r="AX70" s="111">
        <f t="shared" si="88"/>
        <v>0</v>
      </c>
      <c r="AY70" s="111">
        <f t="shared" si="88"/>
        <v>0</v>
      </c>
      <c r="AZ70" s="111">
        <f t="shared" si="88"/>
        <v>0</v>
      </c>
      <c r="BA70" s="111">
        <f t="shared" si="88"/>
        <v>0</v>
      </c>
      <c r="BB70" s="105" t="s">
        <v>212</v>
      </c>
      <c r="BC70" s="110"/>
      <c r="BD70" s="110"/>
      <c r="BE70" s="132">
        <v>2016</v>
      </c>
      <c r="BF70" s="110"/>
      <c r="BG70" s="110"/>
    </row>
    <row r="71" spans="1:59" s="145" customFormat="1" ht="22.2" customHeight="1">
      <c r="A71" s="418" t="s">
        <v>37</v>
      </c>
      <c r="B71" s="112" t="s">
        <v>281</v>
      </c>
      <c r="C71" s="111"/>
      <c r="D71" s="111">
        <f t="shared" ref="D71:D76" si="89">SUM(E71:BA71)</f>
        <v>0</v>
      </c>
      <c r="E71" s="111">
        <f t="shared" ref="E71:K71" si="90">SUM(E72:E73)</f>
        <v>0</v>
      </c>
      <c r="F71" s="111">
        <f t="shared" si="90"/>
        <v>0</v>
      </c>
      <c r="G71" s="111">
        <f t="shared" si="90"/>
        <v>0</v>
      </c>
      <c r="H71" s="111">
        <f t="shared" si="90"/>
        <v>0</v>
      </c>
      <c r="I71" s="111">
        <f t="shared" si="90"/>
        <v>0</v>
      </c>
      <c r="J71" s="111">
        <f t="shared" si="90"/>
        <v>0</v>
      </c>
      <c r="K71" s="111">
        <f t="shared" si="90"/>
        <v>0</v>
      </c>
      <c r="L71" s="292"/>
      <c r="M71" s="111">
        <f t="shared" ref="M71:AF71" si="91">SUM(M72:M73)</f>
        <v>0</v>
      </c>
      <c r="N71" s="111">
        <f t="shared" si="91"/>
        <v>0</v>
      </c>
      <c r="O71" s="111">
        <f t="shared" si="91"/>
        <v>0</v>
      </c>
      <c r="P71" s="111">
        <f t="shared" si="91"/>
        <v>0</v>
      </c>
      <c r="Q71" s="111">
        <f t="shared" si="91"/>
        <v>0</v>
      </c>
      <c r="R71" s="111">
        <f t="shared" si="91"/>
        <v>0</v>
      </c>
      <c r="S71" s="111">
        <f t="shared" si="91"/>
        <v>0</v>
      </c>
      <c r="T71" s="111">
        <f t="shared" si="91"/>
        <v>0</v>
      </c>
      <c r="U71" s="111">
        <f t="shared" si="91"/>
        <v>0</v>
      </c>
      <c r="V71" s="111">
        <f t="shared" si="91"/>
        <v>0</v>
      </c>
      <c r="W71" s="111">
        <f t="shared" si="91"/>
        <v>0</v>
      </c>
      <c r="X71" s="111">
        <f t="shared" si="91"/>
        <v>0</v>
      </c>
      <c r="Y71" s="111">
        <f t="shared" si="91"/>
        <v>0</v>
      </c>
      <c r="Z71" s="111">
        <f t="shared" si="91"/>
        <v>0</v>
      </c>
      <c r="AA71" s="111">
        <f t="shared" si="91"/>
        <v>0</v>
      </c>
      <c r="AB71" s="111">
        <f t="shared" si="91"/>
        <v>0</v>
      </c>
      <c r="AC71" s="111">
        <f t="shared" si="91"/>
        <v>0</v>
      </c>
      <c r="AD71" s="111">
        <f t="shared" si="91"/>
        <v>0</v>
      </c>
      <c r="AE71" s="111">
        <f t="shared" si="91"/>
        <v>0</v>
      </c>
      <c r="AF71" s="111">
        <f t="shared" si="91"/>
        <v>0</v>
      </c>
      <c r="AG71" s="297"/>
      <c r="AH71" s="111">
        <f t="shared" ref="AH71:BA71" si="92">SUM(AH72:AH73)</f>
        <v>0</v>
      </c>
      <c r="AI71" s="111">
        <f t="shared" si="92"/>
        <v>0</v>
      </c>
      <c r="AJ71" s="111">
        <f t="shared" si="92"/>
        <v>0</v>
      </c>
      <c r="AK71" s="111">
        <f t="shared" si="92"/>
        <v>0</v>
      </c>
      <c r="AL71" s="111">
        <f t="shared" si="92"/>
        <v>0</v>
      </c>
      <c r="AM71" s="111">
        <f t="shared" si="92"/>
        <v>0</v>
      </c>
      <c r="AN71" s="111">
        <f t="shared" si="92"/>
        <v>0</v>
      </c>
      <c r="AO71" s="111">
        <f t="shared" si="92"/>
        <v>0</v>
      </c>
      <c r="AP71" s="111">
        <f t="shared" si="92"/>
        <v>0</v>
      </c>
      <c r="AQ71" s="111">
        <f t="shared" si="92"/>
        <v>0</v>
      </c>
      <c r="AR71" s="111">
        <f t="shared" si="92"/>
        <v>0</v>
      </c>
      <c r="AS71" s="111">
        <f t="shared" si="92"/>
        <v>0</v>
      </c>
      <c r="AT71" s="111">
        <f t="shared" si="92"/>
        <v>0</v>
      </c>
      <c r="AU71" s="111">
        <f t="shared" si="92"/>
        <v>0</v>
      </c>
      <c r="AV71" s="111">
        <f t="shared" si="92"/>
        <v>0</v>
      </c>
      <c r="AW71" s="111">
        <f t="shared" si="92"/>
        <v>0</v>
      </c>
      <c r="AX71" s="111">
        <f t="shared" si="92"/>
        <v>0</v>
      </c>
      <c r="AY71" s="111">
        <f t="shared" si="92"/>
        <v>0</v>
      </c>
      <c r="AZ71" s="111">
        <f t="shared" si="92"/>
        <v>0</v>
      </c>
      <c r="BA71" s="111">
        <f t="shared" si="92"/>
        <v>0</v>
      </c>
      <c r="BB71" s="105" t="s">
        <v>212</v>
      </c>
      <c r="BC71" s="110"/>
      <c r="BD71" s="110"/>
      <c r="BE71" s="132">
        <v>2016</v>
      </c>
      <c r="BF71" s="110"/>
      <c r="BG71" s="110"/>
    </row>
    <row r="72" spans="1:59" s="124" customFormat="1" ht="22.2" customHeight="1">
      <c r="A72" s="419" t="s">
        <v>37</v>
      </c>
      <c r="B72" s="107"/>
      <c r="C72" s="106"/>
      <c r="D72" s="106">
        <f t="shared" si="89"/>
        <v>0</v>
      </c>
      <c r="E72" s="106"/>
      <c r="F72" s="106"/>
      <c r="G72" s="106"/>
      <c r="H72" s="106"/>
      <c r="I72" s="106"/>
      <c r="J72" s="106"/>
      <c r="K72" s="106"/>
      <c r="L72" s="292"/>
      <c r="M72" s="106"/>
      <c r="N72" s="106"/>
      <c r="O72" s="106"/>
      <c r="P72" s="106"/>
      <c r="Q72" s="106"/>
      <c r="R72" s="106"/>
      <c r="S72" s="106"/>
      <c r="T72" s="106"/>
      <c r="U72" s="106"/>
      <c r="V72" s="106"/>
      <c r="W72" s="106"/>
      <c r="X72" s="106"/>
      <c r="Y72" s="106"/>
      <c r="Z72" s="106"/>
      <c r="AA72" s="106"/>
      <c r="AB72" s="106"/>
      <c r="AC72" s="106"/>
      <c r="AD72" s="106"/>
      <c r="AE72" s="106"/>
      <c r="AF72" s="106"/>
      <c r="AG72" s="297"/>
      <c r="AH72" s="106"/>
      <c r="AI72" s="106"/>
      <c r="AJ72" s="106"/>
      <c r="AK72" s="106"/>
      <c r="AL72" s="106"/>
      <c r="AM72" s="106"/>
      <c r="AN72" s="106"/>
      <c r="AO72" s="106"/>
      <c r="AP72" s="106"/>
      <c r="AQ72" s="106"/>
      <c r="AR72" s="106"/>
      <c r="AS72" s="106"/>
      <c r="AT72" s="106"/>
      <c r="AU72" s="106"/>
      <c r="AV72" s="106"/>
      <c r="AW72" s="106"/>
      <c r="AX72" s="106"/>
      <c r="AY72" s="106"/>
      <c r="AZ72" s="106"/>
      <c r="BA72" s="106"/>
      <c r="BB72" s="105" t="s">
        <v>212</v>
      </c>
      <c r="BC72" s="104"/>
      <c r="BD72" s="104"/>
      <c r="BE72" s="132">
        <v>2016</v>
      </c>
      <c r="BF72" s="104"/>
      <c r="BG72" s="104"/>
    </row>
    <row r="73" spans="1:59" s="124" customFormat="1" ht="22.2" customHeight="1">
      <c r="A73" s="419" t="s">
        <v>37</v>
      </c>
      <c r="B73" s="107"/>
      <c r="C73" s="106"/>
      <c r="D73" s="106">
        <f t="shared" si="89"/>
        <v>0</v>
      </c>
      <c r="E73" s="106"/>
      <c r="F73" s="106"/>
      <c r="G73" s="106"/>
      <c r="H73" s="106"/>
      <c r="I73" s="106"/>
      <c r="J73" s="106"/>
      <c r="K73" s="106"/>
      <c r="L73" s="292"/>
      <c r="M73" s="106"/>
      <c r="N73" s="106"/>
      <c r="O73" s="106"/>
      <c r="P73" s="106"/>
      <c r="Q73" s="106"/>
      <c r="R73" s="106"/>
      <c r="S73" s="106"/>
      <c r="T73" s="106"/>
      <c r="U73" s="106"/>
      <c r="V73" s="106"/>
      <c r="W73" s="106"/>
      <c r="X73" s="106"/>
      <c r="Y73" s="106"/>
      <c r="Z73" s="106"/>
      <c r="AA73" s="106"/>
      <c r="AB73" s="106"/>
      <c r="AC73" s="106"/>
      <c r="AD73" s="106"/>
      <c r="AE73" s="106"/>
      <c r="AF73" s="106"/>
      <c r="AG73" s="297"/>
      <c r="AH73" s="106"/>
      <c r="AI73" s="106"/>
      <c r="AJ73" s="106"/>
      <c r="AK73" s="106"/>
      <c r="AL73" s="106"/>
      <c r="AM73" s="106"/>
      <c r="AN73" s="106"/>
      <c r="AO73" s="106"/>
      <c r="AP73" s="106"/>
      <c r="AQ73" s="106"/>
      <c r="AR73" s="106"/>
      <c r="AS73" s="106"/>
      <c r="AT73" s="106"/>
      <c r="AU73" s="106"/>
      <c r="AV73" s="106"/>
      <c r="AW73" s="106"/>
      <c r="AX73" s="106"/>
      <c r="AY73" s="106"/>
      <c r="AZ73" s="106"/>
      <c r="BA73" s="106"/>
      <c r="BB73" s="105" t="s">
        <v>212</v>
      </c>
      <c r="BC73" s="104"/>
      <c r="BD73" s="104"/>
      <c r="BE73" s="132">
        <v>2016</v>
      </c>
      <c r="BF73" s="104"/>
      <c r="BG73" s="104"/>
    </row>
    <row r="74" spans="1:59" s="145" customFormat="1" ht="22.2" customHeight="1">
      <c r="A74" s="418" t="s">
        <v>37</v>
      </c>
      <c r="B74" s="112" t="s">
        <v>282</v>
      </c>
      <c r="C74" s="111"/>
      <c r="D74" s="111">
        <f t="shared" si="89"/>
        <v>0</v>
      </c>
      <c r="E74" s="111">
        <f t="shared" ref="E74:K74" si="93">SUM(E75:E76)</f>
        <v>0</v>
      </c>
      <c r="F74" s="111">
        <f t="shared" si="93"/>
        <v>0</v>
      </c>
      <c r="G74" s="111">
        <f t="shared" si="93"/>
        <v>0</v>
      </c>
      <c r="H74" s="111">
        <f t="shared" si="93"/>
        <v>0</v>
      </c>
      <c r="I74" s="111">
        <f t="shared" si="93"/>
        <v>0</v>
      </c>
      <c r="J74" s="111">
        <f t="shared" si="93"/>
        <v>0</v>
      </c>
      <c r="K74" s="111">
        <f t="shared" si="93"/>
        <v>0</v>
      </c>
      <c r="L74" s="292"/>
      <c r="M74" s="111">
        <f t="shared" ref="M74:AF74" si="94">SUM(M75:M76)</f>
        <v>0</v>
      </c>
      <c r="N74" s="111">
        <f t="shared" si="94"/>
        <v>0</v>
      </c>
      <c r="O74" s="111">
        <f t="shared" si="94"/>
        <v>0</v>
      </c>
      <c r="P74" s="111">
        <f t="shared" si="94"/>
        <v>0</v>
      </c>
      <c r="Q74" s="111">
        <f t="shared" si="94"/>
        <v>0</v>
      </c>
      <c r="R74" s="111">
        <f t="shared" si="94"/>
        <v>0</v>
      </c>
      <c r="S74" s="111">
        <f t="shared" si="94"/>
        <v>0</v>
      </c>
      <c r="T74" s="111">
        <f t="shared" si="94"/>
        <v>0</v>
      </c>
      <c r="U74" s="111">
        <f t="shared" si="94"/>
        <v>0</v>
      </c>
      <c r="V74" s="111">
        <f t="shared" si="94"/>
        <v>0</v>
      </c>
      <c r="W74" s="111">
        <f t="shared" si="94"/>
        <v>0</v>
      </c>
      <c r="X74" s="111">
        <f t="shared" si="94"/>
        <v>0</v>
      </c>
      <c r="Y74" s="111">
        <f t="shared" si="94"/>
        <v>0</v>
      </c>
      <c r="Z74" s="111">
        <f t="shared" si="94"/>
        <v>0</v>
      </c>
      <c r="AA74" s="111">
        <f t="shared" si="94"/>
        <v>0</v>
      </c>
      <c r="AB74" s="111">
        <f t="shared" si="94"/>
        <v>0</v>
      </c>
      <c r="AC74" s="111">
        <f t="shared" si="94"/>
        <v>0</v>
      </c>
      <c r="AD74" s="111">
        <f t="shared" si="94"/>
        <v>0</v>
      </c>
      <c r="AE74" s="111">
        <f t="shared" si="94"/>
        <v>0</v>
      </c>
      <c r="AF74" s="111">
        <f t="shared" si="94"/>
        <v>0</v>
      </c>
      <c r="AG74" s="297"/>
      <c r="AH74" s="111">
        <f t="shared" ref="AH74:BA74" si="95">SUM(AH75:AH76)</f>
        <v>0</v>
      </c>
      <c r="AI74" s="111">
        <f t="shared" si="95"/>
        <v>0</v>
      </c>
      <c r="AJ74" s="111">
        <f t="shared" si="95"/>
        <v>0</v>
      </c>
      <c r="AK74" s="111">
        <f t="shared" si="95"/>
        <v>0</v>
      </c>
      <c r="AL74" s="111">
        <f t="shared" si="95"/>
        <v>0</v>
      </c>
      <c r="AM74" s="111">
        <f t="shared" si="95"/>
        <v>0</v>
      </c>
      <c r="AN74" s="111">
        <f t="shared" si="95"/>
        <v>0</v>
      </c>
      <c r="AO74" s="111">
        <f t="shared" si="95"/>
        <v>0</v>
      </c>
      <c r="AP74" s="111">
        <f t="shared" si="95"/>
        <v>0</v>
      </c>
      <c r="AQ74" s="111">
        <f t="shared" si="95"/>
        <v>0</v>
      </c>
      <c r="AR74" s="111">
        <f t="shared" si="95"/>
        <v>0</v>
      </c>
      <c r="AS74" s="111">
        <f t="shared" si="95"/>
        <v>0</v>
      </c>
      <c r="AT74" s="111">
        <f t="shared" si="95"/>
        <v>0</v>
      </c>
      <c r="AU74" s="111">
        <f t="shared" si="95"/>
        <v>0</v>
      </c>
      <c r="AV74" s="111">
        <f t="shared" si="95"/>
        <v>0</v>
      </c>
      <c r="AW74" s="111">
        <f t="shared" si="95"/>
        <v>0</v>
      </c>
      <c r="AX74" s="111">
        <f t="shared" si="95"/>
        <v>0</v>
      </c>
      <c r="AY74" s="111">
        <f t="shared" si="95"/>
        <v>0</v>
      </c>
      <c r="AZ74" s="111">
        <f t="shared" si="95"/>
        <v>0</v>
      </c>
      <c r="BA74" s="111">
        <f t="shared" si="95"/>
        <v>0</v>
      </c>
      <c r="BB74" s="105" t="s">
        <v>212</v>
      </c>
      <c r="BC74" s="110"/>
      <c r="BD74" s="110"/>
      <c r="BE74" s="132">
        <v>2016</v>
      </c>
      <c r="BF74" s="110"/>
      <c r="BG74" s="110"/>
    </row>
    <row r="75" spans="1:59" s="124" customFormat="1" ht="22.2" customHeight="1">
      <c r="A75" s="419" t="s">
        <v>37</v>
      </c>
      <c r="B75" s="107"/>
      <c r="C75" s="106"/>
      <c r="D75" s="106">
        <f t="shared" si="89"/>
        <v>0</v>
      </c>
      <c r="E75" s="106"/>
      <c r="F75" s="106"/>
      <c r="G75" s="106"/>
      <c r="H75" s="106"/>
      <c r="I75" s="106"/>
      <c r="J75" s="106"/>
      <c r="K75" s="106"/>
      <c r="L75" s="292"/>
      <c r="M75" s="106"/>
      <c r="N75" s="106"/>
      <c r="O75" s="106"/>
      <c r="P75" s="106"/>
      <c r="Q75" s="106"/>
      <c r="R75" s="106"/>
      <c r="S75" s="106"/>
      <c r="T75" s="106"/>
      <c r="U75" s="106"/>
      <c r="V75" s="106"/>
      <c r="W75" s="106"/>
      <c r="X75" s="106"/>
      <c r="Y75" s="106"/>
      <c r="Z75" s="106"/>
      <c r="AA75" s="106"/>
      <c r="AB75" s="106"/>
      <c r="AC75" s="106"/>
      <c r="AD75" s="106"/>
      <c r="AE75" s="106"/>
      <c r="AF75" s="106"/>
      <c r="AG75" s="297"/>
      <c r="AH75" s="106"/>
      <c r="AI75" s="106"/>
      <c r="AJ75" s="106"/>
      <c r="AK75" s="106"/>
      <c r="AL75" s="106"/>
      <c r="AM75" s="106"/>
      <c r="AN75" s="106"/>
      <c r="AO75" s="106"/>
      <c r="AP75" s="106"/>
      <c r="AQ75" s="106"/>
      <c r="AR75" s="106"/>
      <c r="AS75" s="106"/>
      <c r="AT75" s="106"/>
      <c r="AU75" s="106"/>
      <c r="AV75" s="106"/>
      <c r="AW75" s="106"/>
      <c r="AX75" s="106"/>
      <c r="AY75" s="106"/>
      <c r="AZ75" s="106"/>
      <c r="BA75" s="106"/>
      <c r="BB75" s="105" t="s">
        <v>212</v>
      </c>
      <c r="BC75" s="104"/>
      <c r="BD75" s="104"/>
      <c r="BE75" s="132">
        <v>2016</v>
      </c>
      <c r="BF75" s="104"/>
      <c r="BG75" s="104"/>
    </row>
    <row r="76" spans="1:59" s="124" customFormat="1" ht="22.2" customHeight="1">
      <c r="A76" s="419" t="s">
        <v>37</v>
      </c>
      <c r="B76" s="107"/>
      <c r="C76" s="106"/>
      <c r="D76" s="106">
        <f t="shared" si="89"/>
        <v>0</v>
      </c>
      <c r="E76" s="106"/>
      <c r="F76" s="106"/>
      <c r="G76" s="106"/>
      <c r="H76" s="106"/>
      <c r="I76" s="106"/>
      <c r="J76" s="106"/>
      <c r="K76" s="106"/>
      <c r="L76" s="292"/>
      <c r="M76" s="106"/>
      <c r="N76" s="106"/>
      <c r="O76" s="106"/>
      <c r="P76" s="106"/>
      <c r="Q76" s="106"/>
      <c r="R76" s="106"/>
      <c r="S76" s="106"/>
      <c r="T76" s="106"/>
      <c r="U76" s="106"/>
      <c r="V76" s="106"/>
      <c r="W76" s="106"/>
      <c r="X76" s="106"/>
      <c r="Y76" s="106"/>
      <c r="Z76" s="106"/>
      <c r="AA76" s="106"/>
      <c r="AB76" s="106"/>
      <c r="AC76" s="106"/>
      <c r="AD76" s="106"/>
      <c r="AE76" s="106"/>
      <c r="AF76" s="106"/>
      <c r="AG76" s="297"/>
      <c r="AH76" s="106"/>
      <c r="AI76" s="106"/>
      <c r="AJ76" s="106"/>
      <c r="AK76" s="106"/>
      <c r="AL76" s="106"/>
      <c r="AM76" s="106"/>
      <c r="AN76" s="106"/>
      <c r="AO76" s="106"/>
      <c r="AP76" s="106"/>
      <c r="AQ76" s="106"/>
      <c r="AR76" s="106"/>
      <c r="AS76" s="106"/>
      <c r="AT76" s="106"/>
      <c r="AU76" s="106"/>
      <c r="AV76" s="106"/>
      <c r="AW76" s="106"/>
      <c r="AX76" s="106"/>
      <c r="AY76" s="106"/>
      <c r="AZ76" s="106"/>
      <c r="BA76" s="106"/>
      <c r="BB76" s="105" t="s">
        <v>212</v>
      </c>
      <c r="BC76" s="104"/>
      <c r="BD76" s="104"/>
      <c r="BE76" s="132">
        <v>2016</v>
      </c>
      <c r="BF76" s="104"/>
      <c r="BG76" s="104"/>
    </row>
    <row r="77" spans="1:59" s="131" customFormat="1" ht="22.2" customHeight="1">
      <c r="A77" s="418" t="s">
        <v>40</v>
      </c>
      <c r="B77" s="262" t="s">
        <v>290</v>
      </c>
      <c r="C77" s="111">
        <f>SUM(C78,C81)</f>
        <v>0</v>
      </c>
      <c r="D77" s="111">
        <f>SUM(D78+D81)</f>
        <v>0</v>
      </c>
      <c r="E77" s="111">
        <f t="shared" ref="E77:K77" si="96">SUM(E78,E81)</f>
        <v>0</v>
      </c>
      <c r="F77" s="111">
        <f t="shared" si="96"/>
        <v>0</v>
      </c>
      <c r="G77" s="111">
        <f t="shared" si="96"/>
        <v>0</v>
      </c>
      <c r="H77" s="111">
        <f t="shared" si="96"/>
        <v>0</v>
      </c>
      <c r="I77" s="111">
        <f t="shared" si="96"/>
        <v>0</v>
      </c>
      <c r="J77" s="111">
        <f t="shared" si="96"/>
        <v>0</v>
      </c>
      <c r="K77" s="111">
        <f t="shared" si="96"/>
        <v>0</v>
      </c>
      <c r="L77" s="292"/>
      <c r="M77" s="111">
        <f t="shared" ref="M77:AF77" si="97">SUM(M78,M81)</f>
        <v>0</v>
      </c>
      <c r="N77" s="111">
        <f t="shared" si="97"/>
        <v>0</v>
      </c>
      <c r="O77" s="111">
        <f t="shared" si="97"/>
        <v>0</v>
      </c>
      <c r="P77" s="111">
        <f t="shared" si="97"/>
        <v>0</v>
      </c>
      <c r="Q77" s="111">
        <f t="shared" si="97"/>
        <v>0</v>
      </c>
      <c r="R77" s="111">
        <f t="shared" si="97"/>
        <v>0</v>
      </c>
      <c r="S77" s="111">
        <f t="shared" si="97"/>
        <v>0</v>
      </c>
      <c r="T77" s="111">
        <f t="shared" si="97"/>
        <v>0</v>
      </c>
      <c r="U77" s="111">
        <f t="shared" si="97"/>
        <v>0</v>
      </c>
      <c r="V77" s="111">
        <f t="shared" si="97"/>
        <v>0</v>
      </c>
      <c r="W77" s="111">
        <f t="shared" si="97"/>
        <v>0</v>
      </c>
      <c r="X77" s="111">
        <f t="shared" si="97"/>
        <v>0</v>
      </c>
      <c r="Y77" s="111">
        <f t="shared" si="97"/>
        <v>0</v>
      </c>
      <c r="Z77" s="111">
        <f t="shared" si="97"/>
        <v>0</v>
      </c>
      <c r="AA77" s="111">
        <f t="shared" si="97"/>
        <v>0</v>
      </c>
      <c r="AB77" s="111">
        <f t="shared" si="97"/>
        <v>0</v>
      </c>
      <c r="AC77" s="111">
        <f t="shared" si="97"/>
        <v>0</v>
      </c>
      <c r="AD77" s="111">
        <f t="shared" si="97"/>
        <v>0</v>
      </c>
      <c r="AE77" s="111">
        <f t="shared" si="97"/>
        <v>0</v>
      </c>
      <c r="AF77" s="111">
        <f t="shared" si="97"/>
        <v>0</v>
      </c>
      <c r="AG77" s="297"/>
      <c r="AH77" s="111">
        <f t="shared" ref="AH77:BA77" si="98">SUM(AH78,AH81)</f>
        <v>0</v>
      </c>
      <c r="AI77" s="111">
        <f t="shared" si="98"/>
        <v>0</v>
      </c>
      <c r="AJ77" s="111">
        <f t="shared" si="98"/>
        <v>0</v>
      </c>
      <c r="AK77" s="111">
        <f t="shared" si="98"/>
        <v>0</v>
      </c>
      <c r="AL77" s="111">
        <f t="shared" si="98"/>
        <v>0</v>
      </c>
      <c r="AM77" s="111">
        <f t="shared" si="98"/>
        <v>0</v>
      </c>
      <c r="AN77" s="111">
        <f t="shared" si="98"/>
        <v>0</v>
      </c>
      <c r="AO77" s="111">
        <f t="shared" si="98"/>
        <v>0</v>
      </c>
      <c r="AP77" s="111">
        <f t="shared" si="98"/>
        <v>0</v>
      </c>
      <c r="AQ77" s="111">
        <f t="shared" si="98"/>
        <v>0</v>
      </c>
      <c r="AR77" s="111">
        <f t="shared" si="98"/>
        <v>0</v>
      </c>
      <c r="AS77" s="111">
        <f t="shared" si="98"/>
        <v>0</v>
      </c>
      <c r="AT77" s="111">
        <f t="shared" si="98"/>
        <v>0</v>
      </c>
      <c r="AU77" s="111">
        <f t="shared" si="98"/>
        <v>0</v>
      </c>
      <c r="AV77" s="111">
        <f t="shared" si="98"/>
        <v>0</v>
      </c>
      <c r="AW77" s="111">
        <f t="shared" si="98"/>
        <v>0</v>
      </c>
      <c r="AX77" s="111">
        <f t="shared" si="98"/>
        <v>0</v>
      </c>
      <c r="AY77" s="111">
        <f t="shared" si="98"/>
        <v>0</v>
      </c>
      <c r="AZ77" s="111">
        <f t="shared" si="98"/>
        <v>0</v>
      </c>
      <c r="BA77" s="111">
        <f t="shared" si="98"/>
        <v>0</v>
      </c>
      <c r="BB77" s="105" t="s">
        <v>212</v>
      </c>
      <c r="BC77" s="110"/>
      <c r="BD77" s="110"/>
      <c r="BE77" s="132">
        <v>2016</v>
      </c>
      <c r="BF77" s="110"/>
      <c r="BG77" s="110"/>
    </row>
    <row r="78" spans="1:59" s="145" customFormat="1" ht="22.2" customHeight="1">
      <c r="A78" s="418" t="s">
        <v>40</v>
      </c>
      <c r="B78" s="112" t="s">
        <v>281</v>
      </c>
      <c r="C78" s="111"/>
      <c r="D78" s="111">
        <f t="shared" ref="D78:D83" si="99">SUM(E78:BA78)</f>
        <v>0</v>
      </c>
      <c r="E78" s="111">
        <f t="shared" ref="E78:K78" si="100">SUM(E79:E80)</f>
        <v>0</v>
      </c>
      <c r="F78" s="111">
        <f t="shared" si="100"/>
        <v>0</v>
      </c>
      <c r="G78" s="111">
        <f t="shared" si="100"/>
        <v>0</v>
      </c>
      <c r="H78" s="111">
        <f t="shared" si="100"/>
        <v>0</v>
      </c>
      <c r="I78" s="111">
        <f t="shared" si="100"/>
        <v>0</v>
      </c>
      <c r="J78" s="111">
        <f t="shared" si="100"/>
        <v>0</v>
      </c>
      <c r="K78" s="111">
        <f t="shared" si="100"/>
        <v>0</v>
      </c>
      <c r="L78" s="292"/>
      <c r="M78" s="111">
        <f t="shared" ref="M78:AF78" si="101">SUM(M79:M80)</f>
        <v>0</v>
      </c>
      <c r="N78" s="111">
        <f t="shared" si="101"/>
        <v>0</v>
      </c>
      <c r="O78" s="111">
        <f t="shared" si="101"/>
        <v>0</v>
      </c>
      <c r="P78" s="111">
        <f t="shared" si="101"/>
        <v>0</v>
      </c>
      <c r="Q78" s="111">
        <f t="shared" si="101"/>
        <v>0</v>
      </c>
      <c r="R78" s="111">
        <f t="shared" si="101"/>
        <v>0</v>
      </c>
      <c r="S78" s="111">
        <f t="shared" si="101"/>
        <v>0</v>
      </c>
      <c r="T78" s="111">
        <f t="shared" si="101"/>
        <v>0</v>
      </c>
      <c r="U78" s="111">
        <f t="shared" si="101"/>
        <v>0</v>
      </c>
      <c r="V78" s="111">
        <f t="shared" si="101"/>
        <v>0</v>
      </c>
      <c r="W78" s="111">
        <f t="shared" si="101"/>
        <v>0</v>
      </c>
      <c r="X78" s="111">
        <f t="shared" si="101"/>
        <v>0</v>
      </c>
      <c r="Y78" s="111">
        <f t="shared" si="101"/>
        <v>0</v>
      </c>
      <c r="Z78" s="111">
        <f t="shared" si="101"/>
        <v>0</v>
      </c>
      <c r="AA78" s="111">
        <f t="shared" si="101"/>
        <v>0</v>
      </c>
      <c r="AB78" s="111">
        <f t="shared" si="101"/>
        <v>0</v>
      </c>
      <c r="AC78" s="111">
        <f t="shared" si="101"/>
        <v>0</v>
      </c>
      <c r="AD78" s="111">
        <f t="shared" si="101"/>
        <v>0</v>
      </c>
      <c r="AE78" s="111">
        <f t="shared" si="101"/>
        <v>0</v>
      </c>
      <c r="AF78" s="111">
        <f t="shared" si="101"/>
        <v>0</v>
      </c>
      <c r="AG78" s="297"/>
      <c r="AH78" s="111">
        <f t="shared" ref="AH78:BA78" si="102">SUM(AH79:AH80)</f>
        <v>0</v>
      </c>
      <c r="AI78" s="111">
        <f t="shared" si="102"/>
        <v>0</v>
      </c>
      <c r="AJ78" s="111">
        <f t="shared" si="102"/>
        <v>0</v>
      </c>
      <c r="AK78" s="111">
        <f t="shared" si="102"/>
        <v>0</v>
      </c>
      <c r="AL78" s="111">
        <f t="shared" si="102"/>
        <v>0</v>
      </c>
      <c r="AM78" s="111">
        <f t="shared" si="102"/>
        <v>0</v>
      </c>
      <c r="AN78" s="111">
        <f t="shared" si="102"/>
        <v>0</v>
      </c>
      <c r="AO78" s="111">
        <f t="shared" si="102"/>
        <v>0</v>
      </c>
      <c r="AP78" s="111">
        <f t="shared" si="102"/>
        <v>0</v>
      </c>
      <c r="AQ78" s="111">
        <f t="shared" si="102"/>
        <v>0</v>
      </c>
      <c r="AR78" s="111">
        <f t="shared" si="102"/>
        <v>0</v>
      </c>
      <c r="AS78" s="111">
        <f t="shared" si="102"/>
        <v>0</v>
      </c>
      <c r="AT78" s="111">
        <f t="shared" si="102"/>
        <v>0</v>
      </c>
      <c r="AU78" s="111">
        <f t="shared" si="102"/>
        <v>0</v>
      </c>
      <c r="AV78" s="111">
        <f t="shared" si="102"/>
        <v>0</v>
      </c>
      <c r="AW78" s="111">
        <f t="shared" si="102"/>
        <v>0</v>
      </c>
      <c r="AX78" s="111">
        <f t="shared" si="102"/>
        <v>0</v>
      </c>
      <c r="AY78" s="111">
        <f t="shared" si="102"/>
        <v>0</v>
      </c>
      <c r="AZ78" s="111">
        <f t="shared" si="102"/>
        <v>0</v>
      </c>
      <c r="BA78" s="111">
        <f t="shared" si="102"/>
        <v>0</v>
      </c>
      <c r="BB78" s="105" t="s">
        <v>212</v>
      </c>
      <c r="BC78" s="110"/>
      <c r="BD78" s="110"/>
      <c r="BE78" s="132">
        <v>2016</v>
      </c>
      <c r="BF78" s="110"/>
      <c r="BG78" s="110"/>
    </row>
    <row r="79" spans="1:59" s="124" customFormat="1" ht="50.25" customHeight="1">
      <c r="A79" s="419" t="s">
        <v>40</v>
      </c>
      <c r="B79" s="154"/>
      <c r="C79" s="106"/>
      <c r="D79" s="106">
        <f t="shared" si="99"/>
        <v>0</v>
      </c>
      <c r="E79" s="106"/>
      <c r="F79" s="106"/>
      <c r="G79" s="106"/>
      <c r="H79" s="106"/>
      <c r="I79" s="106"/>
      <c r="J79" s="106"/>
      <c r="K79" s="106"/>
      <c r="L79" s="292"/>
      <c r="M79" s="106"/>
      <c r="N79" s="106"/>
      <c r="O79" s="106"/>
      <c r="P79" s="106"/>
      <c r="Q79" s="106"/>
      <c r="R79" s="106"/>
      <c r="S79" s="106"/>
      <c r="T79" s="106"/>
      <c r="U79" s="106"/>
      <c r="V79" s="106"/>
      <c r="W79" s="106"/>
      <c r="X79" s="106"/>
      <c r="Y79" s="106"/>
      <c r="Z79" s="106"/>
      <c r="AA79" s="106"/>
      <c r="AB79" s="106"/>
      <c r="AC79" s="106"/>
      <c r="AD79" s="106"/>
      <c r="AE79" s="106"/>
      <c r="AF79" s="106"/>
      <c r="AG79" s="297"/>
      <c r="AH79" s="106"/>
      <c r="AI79" s="106"/>
      <c r="AJ79" s="106"/>
      <c r="AK79" s="106"/>
      <c r="AL79" s="106"/>
      <c r="AM79" s="106"/>
      <c r="AN79" s="106"/>
      <c r="AO79" s="106"/>
      <c r="AP79" s="106"/>
      <c r="AQ79" s="106"/>
      <c r="AR79" s="106"/>
      <c r="AS79" s="106"/>
      <c r="AT79" s="106"/>
      <c r="AU79" s="106"/>
      <c r="AV79" s="106"/>
      <c r="AW79" s="106"/>
      <c r="AX79" s="106"/>
      <c r="AY79" s="106"/>
      <c r="AZ79" s="106"/>
      <c r="BA79" s="106"/>
      <c r="BB79" s="105" t="s">
        <v>212</v>
      </c>
      <c r="BC79" s="104"/>
      <c r="BD79" s="104"/>
      <c r="BE79" s="132">
        <v>2016</v>
      </c>
      <c r="BF79" s="104"/>
      <c r="BG79" s="104"/>
    </row>
    <row r="80" spans="1:59" s="124" customFormat="1" ht="22.2" customHeight="1">
      <c r="A80" s="419" t="s">
        <v>40</v>
      </c>
      <c r="B80" s="107"/>
      <c r="C80" s="106"/>
      <c r="D80" s="106">
        <f t="shared" si="99"/>
        <v>0</v>
      </c>
      <c r="E80" s="106"/>
      <c r="F80" s="106"/>
      <c r="G80" s="106"/>
      <c r="H80" s="106"/>
      <c r="I80" s="106"/>
      <c r="J80" s="106"/>
      <c r="K80" s="106"/>
      <c r="L80" s="292"/>
      <c r="M80" s="106"/>
      <c r="N80" s="106"/>
      <c r="O80" s="106"/>
      <c r="P80" s="106"/>
      <c r="Q80" s="106"/>
      <c r="R80" s="106"/>
      <c r="S80" s="106"/>
      <c r="T80" s="106"/>
      <c r="U80" s="106"/>
      <c r="V80" s="106"/>
      <c r="W80" s="106"/>
      <c r="X80" s="106"/>
      <c r="Y80" s="106"/>
      <c r="Z80" s="106"/>
      <c r="AA80" s="106"/>
      <c r="AB80" s="106"/>
      <c r="AC80" s="106"/>
      <c r="AD80" s="106"/>
      <c r="AE80" s="106"/>
      <c r="AF80" s="106"/>
      <c r="AG80" s="297"/>
      <c r="AH80" s="106"/>
      <c r="AI80" s="106"/>
      <c r="AJ80" s="106"/>
      <c r="AK80" s="106"/>
      <c r="AL80" s="106"/>
      <c r="AM80" s="106"/>
      <c r="AN80" s="106"/>
      <c r="AO80" s="106"/>
      <c r="AP80" s="106"/>
      <c r="AQ80" s="106"/>
      <c r="AR80" s="106"/>
      <c r="AS80" s="106"/>
      <c r="AT80" s="106"/>
      <c r="AU80" s="106"/>
      <c r="AV80" s="106"/>
      <c r="AW80" s="106"/>
      <c r="AX80" s="106"/>
      <c r="AY80" s="106"/>
      <c r="AZ80" s="106"/>
      <c r="BA80" s="106"/>
      <c r="BB80" s="105" t="s">
        <v>212</v>
      </c>
      <c r="BC80" s="104"/>
      <c r="BD80" s="104"/>
      <c r="BE80" s="132">
        <v>2016</v>
      </c>
      <c r="BF80" s="104"/>
      <c r="BG80" s="104"/>
    </row>
    <row r="81" spans="1:59" s="145" customFormat="1" ht="22.2" customHeight="1">
      <c r="A81" s="418" t="s">
        <v>40</v>
      </c>
      <c r="B81" s="112" t="s">
        <v>282</v>
      </c>
      <c r="C81" s="111"/>
      <c r="D81" s="111">
        <f t="shared" si="99"/>
        <v>0</v>
      </c>
      <c r="E81" s="111">
        <f t="shared" ref="E81:K81" si="103">SUM(E82:E83)</f>
        <v>0</v>
      </c>
      <c r="F81" s="111">
        <f t="shared" si="103"/>
        <v>0</v>
      </c>
      <c r="G81" s="111">
        <f t="shared" si="103"/>
        <v>0</v>
      </c>
      <c r="H81" s="111">
        <f t="shared" si="103"/>
        <v>0</v>
      </c>
      <c r="I81" s="111">
        <f t="shared" si="103"/>
        <v>0</v>
      </c>
      <c r="J81" s="111">
        <f t="shared" si="103"/>
        <v>0</v>
      </c>
      <c r="K81" s="111">
        <f t="shared" si="103"/>
        <v>0</v>
      </c>
      <c r="L81" s="292"/>
      <c r="M81" s="111">
        <f t="shared" ref="M81:AF81" si="104">SUM(M82:M83)</f>
        <v>0</v>
      </c>
      <c r="N81" s="111">
        <f t="shared" si="104"/>
        <v>0</v>
      </c>
      <c r="O81" s="111">
        <f t="shared" si="104"/>
        <v>0</v>
      </c>
      <c r="P81" s="111">
        <f t="shared" si="104"/>
        <v>0</v>
      </c>
      <c r="Q81" s="111">
        <f t="shared" si="104"/>
        <v>0</v>
      </c>
      <c r="R81" s="111">
        <f t="shared" si="104"/>
        <v>0</v>
      </c>
      <c r="S81" s="111">
        <f t="shared" si="104"/>
        <v>0</v>
      </c>
      <c r="T81" s="111">
        <f t="shared" si="104"/>
        <v>0</v>
      </c>
      <c r="U81" s="111">
        <f t="shared" si="104"/>
        <v>0</v>
      </c>
      <c r="V81" s="111">
        <f t="shared" si="104"/>
        <v>0</v>
      </c>
      <c r="W81" s="111">
        <f t="shared" si="104"/>
        <v>0</v>
      </c>
      <c r="X81" s="111">
        <f t="shared" si="104"/>
        <v>0</v>
      </c>
      <c r="Y81" s="111">
        <f t="shared" si="104"/>
        <v>0</v>
      </c>
      <c r="Z81" s="111">
        <f t="shared" si="104"/>
        <v>0</v>
      </c>
      <c r="AA81" s="111">
        <f t="shared" si="104"/>
        <v>0</v>
      </c>
      <c r="AB81" s="111">
        <f t="shared" si="104"/>
        <v>0</v>
      </c>
      <c r="AC81" s="111">
        <f t="shared" si="104"/>
        <v>0</v>
      </c>
      <c r="AD81" s="111">
        <f t="shared" si="104"/>
        <v>0</v>
      </c>
      <c r="AE81" s="111">
        <f t="shared" si="104"/>
        <v>0</v>
      </c>
      <c r="AF81" s="111">
        <f t="shared" si="104"/>
        <v>0</v>
      </c>
      <c r="AG81" s="297"/>
      <c r="AH81" s="111">
        <f t="shared" ref="AH81:BA81" si="105">SUM(AH82:AH83)</f>
        <v>0</v>
      </c>
      <c r="AI81" s="111">
        <f t="shared" si="105"/>
        <v>0</v>
      </c>
      <c r="AJ81" s="111">
        <f t="shared" si="105"/>
        <v>0</v>
      </c>
      <c r="AK81" s="111">
        <f t="shared" si="105"/>
        <v>0</v>
      </c>
      <c r="AL81" s="111">
        <f t="shared" si="105"/>
        <v>0</v>
      </c>
      <c r="AM81" s="111">
        <f t="shared" si="105"/>
        <v>0</v>
      </c>
      <c r="AN81" s="111">
        <f t="shared" si="105"/>
        <v>0</v>
      </c>
      <c r="AO81" s="111">
        <f t="shared" si="105"/>
        <v>0</v>
      </c>
      <c r="AP81" s="111">
        <f t="shared" si="105"/>
        <v>0</v>
      </c>
      <c r="AQ81" s="111">
        <f t="shared" si="105"/>
        <v>0</v>
      </c>
      <c r="AR81" s="111">
        <f t="shared" si="105"/>
        <v>0</v>
      </c>
      <c r="AS81" s="111">
        <f t="shared" si="105"/>
        <v>0</v>
      </c>
      <c r="AT81" s="111">
        <f t="shared" si="105"/>
        <v>0</v>
      </c>
      <c r="AU81" s="111">
        <f t="shared" si="105"/>
        <v>0</v>
      </c>
      <c r="AV81" s="111">
        <f t="shared" si="105"/>
        <v>0</v>
      </c>
      <c r="AW81" s="111">
        <f t="shared" si="105"/>
        <v>0</v>
      </c>
      <c r="AX81" s="111">
        <f t="shared" si="105"/>
        <v>0</v>
      </c>
      <c r="AY81" s="111">
        <f t="shared" si="105"/>
        <v>0</v>
      </c>
      <c r="AZ81" s="111">
        <f t="shared" si="105"/>
        <v>0</v>
      </c>
      <c r="BA81" s="111">
        <f t="shared" si="105"/>
        <v>0</v>
      </c>
      <c r="BB81" s="105" t="s">
        <v>212</v>
      </c>
      <c r="BC81" s="110"/>
      <c r="BD81" s="110"/>
      <c r="BE81" s="132">
        <v>2016</v>
      </c>
      <c r="BF81" s="110"/>
      <c r="BG81" s="110"/>
    </row>
    <row r="82" spans="1:59" s="124" customFormat="1" ht="22.2" customHeight="1">
      <c r="A82" s="419" t="s">
        <v>40</v>
      </c>
      <c r="B82" s="107"/>
      <c r="C82" s="106"/>
      <c r="D82" s="106">
        <f t="shared" si="99"/>
        <v>0</v>
      </c>
      <c r="E82" s="106"/>
      <c r="F82" s="106"/>
      <c r="G82" s="106"/>
      <c r="H82" s="106"/>
      <c r="I82" s="106"/>
      <c r="J82" s="106"/>
      <c r="K82" s="106"/>
      <c r="L82" s="292"/>
      <c r="M82" s="106"/>
      <c r="N82" s="106"/>
      <c r="O82" s="106"/>
      <c r="P82" s="106"/>
      <c r="Q82" s="106"/>
      <c r="R82" s="106"/>
      <c r="S82" s="106"/>
      <c r="T82" s="106"/>
      <c r="U82" s="106"/>
      <c r="V82" s="106"/>
      <c r="W82" s="106"/>
      <c r="X82" s="106"/>
      <c r="Y82" s="106"/>
      <c r="Z82" s="106"/>
      <c r="AA82" s="106"/>
      <c r="AB82" s="106"/>
      <c r="AC82" s="106"/>
      <c r="AD82" s="106"/>
      <c r="AE82" s="106"/>
      <c r="AF82" s="106"/>
      <c r="AG82" s="297"/>
      <c r="AH82" s="106"/>
      <c r="AI82" s="106"/>
      <c r="AJ82" s="106"/>
      <c r="AK82" s="106"/>
      <c r="AL82" s="106"/>
      <c r="AM82" s="106"/>
      <c r="AN82" s="106"/>
      <c r="AO82" s="106"/>
      <c r="AP82" s="106"/>
      <c r="AQ82" s="106"/>
      <c r="AR82" s="106"/>
      <c r="AS82" s="106"/>
      <c r="AT82" s="106"/>
      <c r="AU82" s="106"/>
      <c r="AV82" s="106"/>
      <c r="AW82" s="106"/>
      <c r="AX82" s="106"/>
      <c r="AY82" s="106"/>
      <c r="AZ82" s="106"/>
      <c r="BA82" s="106"/>
      <c r="BB82" s="105" t="s">
        <v>212</v>
      </c>
      <c r="BC82" s="104"/>
      <c r="BD82" s="104"/>
      <c r="BE82" s="132">
        <v>2016</v>
      </c>
      <c r="BF82" s="104"/>
      <c r="BG82" s="104"/>
    </row>
    <row r="83" spans="1:59" s="124" customFormat="1" ht="22.2" customHeight="1">
      <c r="A83" s="419" t="s">
        <v>40</v>
      </c>
      <c r="B83" s="107"/>
      <c r="C83" s="106"/>
      <c r="D83" s="106">
        <f t="shared" si="99"/>
        <v>0</v>
      </c>
      <c r="E83" s="106"/>
      <c r="F83" s="106"/>
      <c r="G83" s="106"/>
      <c r="H83" s="106"/>
      <c r="I83" s="106"/>
      <c r="J83" s="106"/>
      <c r="K83" s="106"/>
      <c r="L83" s="292"/>
      <c r="M83" s="106"/>
      <c r="N83" s="106"/>
      <c r="O83" s="106"/>
      <c r="P83" s="106"/>
      <c r="Q83" s="106"/>
      <c r="R83" s="106"/>
      <c r="S83" s="106"/>
      <c r="T83" s="106"/>
      <c r="U83" s="106"/>
      <c r="V83" s="106"/>
      <c r="W83" s="106"/>
      <c r="X83" s="106"/>
      <c r="Y83" s="106"/>
      <c r="Z83" s="106"/>
      <c r="AA83" s="106"/>
      <c r="AB83" s="106"/>
      <c r="AC83" s="106"/>
      <c r="AD83" s="106"/>
      <c r="AE83" s="106"/>
      <c r="AF83" s="106"/>
      <c r="AG83" s="297"/>
      <c r="AH83" s="106"/>
      <c r="AI83" s="106"/>
      <c r="AJ83" s="106"/>
      <c r="AK83" s="106"/>
      <c r="AL83" s="106"/>
      <c r="AM83" s="106"/>
      <c r="AN83" s="106"/>
      <c r="AO83" s="106"/>
      <c r="AP83" s="106"/>
      <c r="AQ83" s="106"/>
      <c r="AR83" s="106"/>
      <c r="AS83" s="106"/>
      <c r="AT83" s="106"/>
      <c r="AU83" s="106"/>
      <c r="AV83" s="106"/>
      <c r="AW83" s="106"/>
      <c r="AX83" s="106"/>
      <c r="AY83" s="106"/>
      <c r="AZ83" s="106"/>
      <c r="BA83" s="106"/>
      <c r="BB83" s="105" t="s">
        <v>212</v>
      </c>
      <c r="BC83" s="104"/>
      <c r="BD83" s="104"/>
      <c r="BE83" s="132">
        <v>2016</v>
      </c>
      <c r="BF83" s="104"/>
      <c r="BG83" s="104"/>
    </row>
    <row r="84" spans="1:59" s="131" customFormat="1" ht="22.2" customHeight="1">
      <c r="A84" s="418" t="s">
        <v>45</v>
      </c>
      <c r="B84" s="262" t="s">
        <v>203</v>
      </c>
      <c r="C84" s="111">
        <f>SUM(C85,C88)</f>
        <v>0</v>
      </c>
      <c r="D84" s="111">
        <f>SUM(D85+D88)</f>
        <v>0</v>
      </c>
      <c r="E84" s="111">
        <f t="shared" ref="E84:K84" si="106">SUM(E85,E88)</f>
        <v>0</v>
      </c>
      <c r="F84" s="111">
        <f t="shared" si="106"/>
        <v>0</v>
      </c>
      <c r="G84" s="111">
        <f t="shared" si="106"/>
        <v>0</v>
      </c>
      <c r="H84" s="111">
        <f t="shared" si="106"/>
        <v>0</v>
      </c>
      <c r="I84" s="111">
        <f t="shared" si="106"/>
        <v>0</v>
      </c>
      <c r="J84" s="111">
        <f t="shared" si="106"/>
        <v>0</v>
      </c>
      <c r="K84" s="111">
        <f t="shared" si="106"/>
        <v>0</v>
      </c>
      <c r="L84" s="292"/>
      <c r="M84" s="111">
        <f t="shared" ref="M84:AF84" si="107">SUM(M85,M88)</f>
        <v>0</v>
      </c>
      <c r="N84" s="111">
        <f t="shared" si="107"/>
        <v>0</v>
      </c>
      <c r="O84" s="111">
        <f t="shared" si="107"/>
        <v>0</v>
      </c>
      <c r="P84" s="111">
        <f t="shared" si="107"/>
        <v>0</v>
      </c>
      <c r="Q84" s="111">
        <f t="shared" si="107"/>
        <v>0</v>
      </c>
      <c r="R84" s="111">
        <f t="shared" si="107"/>
        <v>0</v>
      </c>
      <c r="S84" s="111">
        <f t="shared" si="107"/>
        <v>0</v>
      </c>
      <c r="T84" s="111">
        <f t="shared" si="107"/>
        <v>0</v>
      </c>
      <c r="U84" s="111">
        <f t="shared" si="107"/>
        <v>0</v>
      </c>
      <c r="V84" s="111">
        <f t="shared" si="107"/>
        <v>0</v>
      </c>
      <c r="W84" s="111">
        <f t="shared" si="107"/>
        <v>0</v>
      </c>
      <c r="X84" s="111">
        <f t="shared" si="107"/>
        <v>0</v>
      </c>
      <c r="Y84" s="111">
        <f t="shared" si="107"/>
        <v>0</v>
      </c>
      <c r="Z84" s="111">
        <f t="shared" si="107"/>
        <v>0</v>
      </c>
      <c r="AA84" s="111">
        <f t="shared" si="107"/>
        <v>0</v>
      </c>
      <c r="AB84" s="111">
        <f t="shared" si="107"/>
        <v>0</v>
      </c>
      <c r="AC84" s="111">
        <f t="shared" si="107"/>
        <v>0</v>
      </c>
      <c r="AD84" s="111">
        <f t="shared" si="107"/>
        <v>0</v>
      </c>
      <c r="AE84" s="111">
        <f t="shared" si="107"/>
        <v>0</v>
      </c>
      <c r="AF84" s="111">
        <f t="shared" si="107"/>
        <v>0</v>
      </c>
      <c r="AG84" s="297"/>
      <c r="AH84" s="111">
        <f t="shared" ref="AH84:BA84" si="108">SUM(AH85,AH88)</f>
        <v>0</v>
      </c>
      <c r="AI84" s="111">
        <f t="shared" si="108"/>
        <v>0</v>
      </c>
      <c r="AJ84" s="111">
        <f t="shared" si="108"/>
        <v>0</v>
      </c>
      <c r="AK84" s="111">
        <f t="shared" si="108"/>
        <v>0</v>
      </c>
      <c r="AL84" s="111">
        <f t="shared" si="108"/>
        <v>0</v>
      </c>
      <c r="AM84" s="111">
        <f t="shared" si="108"/>
        <v>0</v>
      </c>
      <c r="AN84" s="111">
        <f t="shared" si="108"/>
        <v>0</v>
      </c>
      <c r="AO84" s="111">
        <f t="shared" si="108"/>
        <v>0</v>
      </c>
      <c r="AP84" s="111">
        <f t="shared" si="108"/>
        <v>0</v>
      </c>
      <c r="AQ84" s="111">
        <f t="shared" si="108"/>
        <v>0</v>
      </c>
      <c r="AR84" s="111">
        <f t="shared" si="108"/>
        <v>0</v>
      </c>
      <c r="AS84" s="111">
        <f t="shared" si="108"/>
        <v>0</v>
      </c>
      <c r="AT84" s="111">
        <f t="shared" si="108"/>
        <v>0</v>
      </c>
      <c r="AU84" s="111">
        <f t="shared" si="108"/>
        <v>0</v>
      </c>
      <c r="AV84" s="111">
        <f t="shared" si="108"/>
        <v>0</v>
      </c>
      <c r="AW84" s="111">
        <f t="shared" si="108"/>
        <v>0</v>
      </c>
      <c r="AX84" s="111">
        <f t="shared" si="108"/>
        <v>0</v>
      </c>
      <c r="AY84" s="111">
        <f t="shared" si="108"/>
        <v>0</v>
      </c>
      <c r="AZ84" s="111">
        <f t="shared" si="108"/>
        <v>0</v>
      </c>
      <c r="BA84" s="111">
        <f t="shared" si="108"/>
        <v>0</v>
      </c>
      <c r="BB84" s="105" t="s">
        <v>212</v>
      </c>
      <c r="BC84" s="110"/>
      <c r="BD84" s="110"/>
      <c r="BE84" s="132">
        <v>2016</v>
      </c>
      <c r="BF84" s="110"/>
      <c r="BG84" s="110"/>
    </row>
    <row r="85" spans="1:59" s="145" customFormat="1" ht="22.2" customHeight="1">
      <c r="A85" s="418" t="s">
        <v>45</v>
      </c>
      <c r="B85" s="112" t="s">
        <v>281</v>
      </c>
      <c r="C85" s="111"/>
      <c r="D85" s="111">
        <f t="shared" ref="D85:D90" si="109">SUM(E85:BA85)</f>
        <v>0</v>
      </c>
      <c r="E85" s="111">
        <f t="shared" ref="E85:K85" si="110">SUM(E86:E87)</f>
        <v>0</v>
      </c>
      <c r="F85" s="111">
        <f t="shared" si="110"/>
        <v>0</v>
      </c>
      <c r="G85" s="111">
        <f t="shared" si="110"/>
        <v>0</v>
      </c>
      <c r="H85" s="111">
        <f t="shared" si="110"/>
        <v>0</v>
      </c>
      <c r="I85" s="111">
        <f t="shared" si="110"/>
        <v>0</v>
      </c>
      <c r="J85" s="111">
        <f t="shared" si="110"/>
        <v>0</v>
      </c>
      <c r="K85" s="111">
        <f t="shared" si="110"/>
        <v>0</v>
      </c>
      <c r="L85" s="292"/>
      <c r="M85" s="111">
        <f t="shared" ref="M85:AF85" si="111">SUM(M86:M87)</f>
        <v>0</v>
      </c>
      <c r="N85" s="111">
        <f t="shared" si="111"/>
        <v>0</v>
      </c>
      <c r="O85" s="111">
        <f t="shared" si="111"/>
        <v>0</v>
      </c>
      <c r="P85" s="111">
        <f t="shared" si="111"/>
        <v>0</v>
      </c>
      <c r="Q85" s="111">
        <f t="shared" si="111"/>
        <v>0</v>
      </c>
      <c r="R85" s="111">
        <f t="shared" si="111"/>
        <v>0</v>
      </c>
      <c r="S85" s="111">
        <f t="shared" si="111"/>
        <v>0</v>
      </c>
      <c r="T85" s="111">
        <f t="shared" si="111"/>
        <v>0</v>
      </c>
      <c r="U85" s="111">
        <f t="shared" si="111"/>
        <v>0</v>
      </c>
      <c r="V85" s="111">
        <f t="shared" si="111"/>
        <v>0</v>
      </c>
      <c r="W85" s="111">
        <f t="shared" si="111"/>
        <v>0</v>
      </c>
      <c r="X85" s="111">
        <f t="shared" si="111"/>
        <v>0</v>
      </c>
      <c r="Y85" s="111">
        <f t="shared" si="111"/>
        <v>0</v>
      </c>
      <c r="Z85" s="111">
        <f t="shared" si="111"/>
        <v>0</v>
      </c>
      <c r="AA85" s="111">
        <f t="shared" si="111"/>
        <v>0</v>
      </c>
      <c r="AB85" s="111">
        <f t="shared" si="111"/>
        <v>0</v>
      </c>
      <c r="AC85" s="111">
        <f t="shared" si="111"/>
        <v>0</v>
      </c>
      <c r="AD85" s="111">
        <f t="shared" si="111"/>
        <v>0</v>
      </c>
      <c r="AE85" s="111">
        <f t="shared" si="111"/>
        <v>0</v>
      </c>
      <c r="AF85" s="111">
        <f t="shared" si="111"/>
        <v>0</v>
      </c>
      <c r="AG85" s="297"/>
      <c r="AH85" s="111">
        <f t="shared" ref="AH85:BA85" si="112">SUM(AH86:AH87)</f>
        <v>0</v>
      </c>
      <c r="AI85" s="111">
        <f t="shared" si="112"/>
        <v>0</v>
      </c>
      <c r="AJ85" s="111">
        <f t="shared" si="112"/>
        <v>0</v>
      </c>
      <c r="AK85" s="111">
        <f t="shared" si="112"/>
        <v>0</v>
      </c>
      <c r="AL85" s="111">
        <f t="shared" si="112"/>
        <v>0</v>
      </c>
      <c r="AM85" s="111">
        <f t="shared" si="112"/>
        <v>0</v>
      </c>
      <c r="AN85" s="111">
        <f t="shared" si="112"/>
        <v>0</v>
      </c>
      <c r="AO85" s="111">
        <f t="shared" si="112"/>
        <v>0</v>
      </c>
      <c r="AP85" s="111">
        <f t="shared" si="112"/>
        <v>0</v>
      </c>
      <c r="AQ85" s="111">
        <f t="shared" si="112"/>
        <v>0</v>
      </c>
      <c r="AR85" s="111">
        <f t="shared" si="112"/>
        <v>0</v>
      </c>
      <c r="AS85" s="111">
        <f t="shared" si="112"/>
        <v>0</v>
      </c>
      <c r="AT85" s="111">
        <f t="shared" si="112"/>
        <v>0</v>
      </c>
      <c r="AU85" s="111">
        <f t="shared" si="112"/>
        <v>0</v>
      </c>
      <c r="AV85" s="111">
        <f t="shared" si="112"/>
        <v>0</v>
      </c>
      <c r="AW85" s="111">
        <f t="shared" si="112"/>
        <v>0</v>
      </c>
      <c r="AX85" s="111">
        <f t="shared" si="112"/>
        <v>0</v>
      </c>
      <c r="AY85" s="111">
        <f t="shared" si="112"/>
        <v>0</v>
      </c>
      <c r="AZ85" s="111">
        <f t="shared" si="112"/>
        <v>0</v>
      </c>
      <c r="BA85" s="111">
        <f t="shared" si="112"/>
        <v>0</v>
      </c>
      <c r="BB85" s="105" t="s">
        <v>212</v>
      </c>
      <c r="BC85" s="110"/>
      <c r="BD85" s="110"/>
      <c r="BE85" s="132">
        <v>2016</v>
      </c>
      <c r="BF85" s="110"/>
      <c r="BG85" s="110"/>
    </row>
    <row r="86" spans="1:59" s="124" customFormat="1" ht="22.2" customHeight="1">
      <c r="A86" s="419" t="s">
        <v>45</v>
      </c>
      <c r="B86" s="107"/>
      <c r="C86" s="106"/>
      <c r="D86" s="106">
        <f t="shared" si="109"/>
        <v>0</v>
      </c>
      <c r="E86" s="106"/>
      <c r="F86" s="106"/>
      <c r="G86" s="106"/>
      <c r="H86" s="106"/>
      <c r="I86" s="106"/>
      <c r="J86" s="106"/>
      <c r="K86" s="106"/>
      <c r="L86" s="292"/>
      <c r="M86" s="106"/>
      <c r="N86" s="106"/>
      <c r="O86" s="106"/>
      <c r="P86" s="106"/>
      <c r="Q86" s="106"/>
      <c r="R86" s="106"/>
      <c r="S86" s="106"/>
      <c r="T86" s="106"/>
      <c r="U86" s="106"/>
      <c r="V86" s="106"/>
      <c r="W86" s="106"/>
      <c r="X86" s="106"/>
      <c r="Y86" s="106"/>
      <c r="Z86" s="106"/>
      <c r="AA86" s="106"/>
      <c r="AB86" s="106"/>
      <c r="AC86" s="106"/>
      <c r="AD86" s="106"/>
      <c r="AE86" s="106"/>
      <c r="AF86" s="106"/>
      <c r="AG86" s="297"/>
      <c r="AH86" s="106"/>
      <c r="AI86" s="106"/>
      <c r="AJ86" s="106"/>
      <c r="AK86" s="106"/>
      <c r="AL86" s="106"/>
      <c r="AM86" s="106"/>
      <c r="AN86" s="106"/>
      <c r="AO86" s="106"/>
      <c r="AP86" s="106"/>
      <c r="AQ86" s="106"/>
      <c r="AR86" s="106"/>
      <c r="AS86" s="106"/>
      <c r="AT86" s="106"/>
      <c r="AU86" s="106"/>
      <c r="AV86" s="106"/>
      <c r="AW86" s="106"/>
      <c r="AX86" s="106"/>
      <c r="AY86" s="106"/>
      <c r="AZ86" s="106"/>
      <c r="BA86" s="106"/>
      <c r="BB86" s="105" t="s">
        <v>212</v>
      </c>
      <c r="BC86" s="104"/>
      <c r="BD86" s="104"/>
      <c r="BE86" s="132">
        <v>2016</v>
      </c>
      <c r="BF86" s="104"/>
      <c r="BG86" s="104"/>
    </row>
    <row r="87" spans="1:59" s="124" customFormat="1" ht="22.2" customHeight="1">
      <c r="A87" s="419" t="s">
        <v>45</v>
      </c>
      <c r="B87" s="107"/>
      <c r="C87" s="106"/>
      <c r="D87" s="106">
        <f t="shared" si="109"/>
        <v>0</v>
      </c>
      <c r="E87" s="106"/>
      <c r="F87" s="106"/>
      <c r="G87" s="106"/>
      <c r="H87" s="106"/>
      <c r="I87" s="106"/>
      <c r="J87" s="106"/>
      <c r="K87" s="106"/>
      <c r="L87" s="292"/>
      <c r="M87" s="106"/>
      <c r="N87" s="106"/>
      <c r="O87" s="106"/>
      <c r="P87" s="106"/>
      <c r="Q87" s="106"/>
      <c r="R87" s="106"/>
      <c r="S87" s="106"/>
      <c r="T87" s="106"/>
      <c r="U87" s="106"/>
      <c r="V87" s="106"/>
      <c r="W87" s="106"/>
      <c r="X87" s="106"/>
      <c r="Y87" s="106"/>
      <c r="Z87" s="106"/>
      <c r="AA87" s="106"/>
      <c r="AB87" s="106"/>
      <c r="AC87" s="106"/>
      <c r="AD87" s="106"/>
      <c r="AE87" s="106"/>
      <c r="AF87" s="106"/>
      <c r="AG87" s="297"/>
      <c r="AH87" s="106"/>
      <c r="AI87" s="106"/>
      <c r="AJ87" s="106"/>
      <c r="AK87" s="106"/>
      <c r="AL87" s="106"/>
      <c r="AM87" s="106"/>
      <c r="AN87" s="106"/>
      <c r="AO87" s="106"/>
      <c r="AP87" s="106"/>
      <c r="AQ87" s="106"/>
      <c r="AR87" s="106"/>
      <c r="AS87" s="106"/>
      <c r="AT87" s="106"/>
      <c r="AU87" s="106"/>
      <c r="AV87" s="106"/>
      <c r="AW87" s="106"/>
      <c r="AX87" s="106"/>
      <c r="AY87" s="106"/>
      <c r="AZ87" s="106"/>
      <c r="BA87" s="106"/>
      <c r="BB87" s="105" t="s">
        <v>212</v>
      </c>
      <c r="BC87" s="104"/>
      <c r="BD87" s="104"/>
      <c r="BE87" s="132">
        <v>2016</v>
      </c>
      <c r="BF87" s="104"/>
      <c r="BG87" s="104"/>
    </row>
    <row r="88" spans="1:59" s="145" customFormat="1" ht="22.2" customHeight="1">
      <c r="A88" s="418" t="s">
        <v>45</v>
      </c>
      <c r="B88" s="112" t="s">
        <v>282</v>
      </c>
      <c r="C88" s="111"/>
      <c r="D88" s="111">
        <f t="shared" si="109"/>
        <v>0</v>
      </c>
      <c r="E88" s="111">
        <f t="shared" ref="E88:K88" si="113">SUM(E89:E90)</f>
        <v>0</v>
      </c>
      <c r="F88" s="111">
        <f t="shared" si="113"/>
        <v>0</v>
      </c>
      <c r="G88" s="111">
        <f t="shared" si="113"/>
        <v>0</v>
      </c>
      <c r="H88" s="111">
        <f t="shared" si="113"/>
        <v>0</v>
      </c>
      <c r="I88" s="111">
        <f t="shared" si="113"/>
        <v>0</v>
      </c>
      <c r="J88" s="111">
        <f t="shared" si="113"/>
        <v>0</v>
      </c>
      <c r="K88" s="111">
        <f t="shared" si="113"/>
        <v>0</v>
      </c>
      <c r="L88" s="292"/>
      <c r="M88" s="111">
        <f t="shared" ref="M88:AF88" si="114">SUM(M89:M90)</f>
        <v>0</v>
      </c>
      <c r="N88" s="111">
        <f t="shared" si="114"/>
        <v>0</v>
      </c>
      <c r="O88" s="111">
        <f t="shared" si="114"/>
        <v>0</v>
      </c>
      <c r="P88" s="111">
        <f t="shared" si="114"/>
        <v>0</v>
      </c>
      <c r="Q88" s="111">
        <f t="shared" si="114"/>
        <v>0</v>
      </c>
      <c r="R88" s="111">
        <f t="shared" si="114"/>
        <v>0</v>
      </c>
      <c r="S88" s="111">
        <f t="shared" si="114"/>
        <v>0</v>
      </c>
      <c r="T88" s="111">
        <f t="shared" si="114"/>
        <v>0</v>
      </c>
      <c r="U88" s="111">
        <f t="shared" si="114"/>
        <v>0</v>
      </c>
      <c r="V88" s="111">
        <f t="shared" si="114"/>
        <v>0</v>
      </c>
      <c r="W88" s="111">
        <f t="shared" si="114"/>
        <v>0</v>
      </c>
      <c r="X88" s="111">
        <f t="shared" si="114"/>
        <v>0</v>
      </c>
      <c r="Y88" s="111">
        <f t="shared" si="114"/>
        <v>0</v>
      </c>
      <c r="Z88" s="111">
        <f t="shared" si="114"/>
        <v>0</v>
      </c>
      <c r="AA88" s="111">
        <f t="shared" si="114"/>
        <v>0</v>
      </c>
      <c r="AB88" s="111">
        <f t="shared" si="114"/>
        <v>0</v>
      </c>
      <c r="AC88" s="111">
        <f t="shared" si="114"/>
        <v>0</v>
      </c>
      <c r="AD88" s="111">
        <f t="shared" si="114"/>
        <v>0</v>
      </c>
      <c r="AE88" s="111">
        <f t="shared" si="114"/>
        <v>0</v>
      </c>
      <c r="AF88" s="111">
        <f t="shared" si="114"/>
        <v>0</v>
      </c>
      <c r="AG88" s="297"/>
      <c r="AH88" s="111">
        <f t="shared" ref="AH88:BA88" si="115">SUM(AH89:AH90)</f>
        <v>0</v>
      </c>
      <c r="AI88" s="111">
        <f t="shared" si="115"/>
        <v>0</v>
      </c>
      <c r="AJ88" s="111">
        <f t="shared" si="115"/>
        <v>0</v>
      </c>
      <c r="AK88" s="111">
        <f t="shared" si="115"/>
        <v>0</v>
      </c>
      <c r="AL88" s="111">
        <f t="shared" si="115"/>
        <v>0</v>
      </c>
      <c r="AM88" s="111">
        <f t="shared" si="115"/>
        <v>0</v>
      </c>
      <c r="AN88" s="111">
        <f t="shared" si="115"/>
        <v>0</v>
      </c>
      <c r="AO88" s="111">
        <f t="shared" si="115"/>
        <v>0</v>
      </c>
      <c r="AP88" s="111">
        <f t="shared" si="115"/>
        <v>0</v>
      </c>
      <c r="AQ88" s="111">
        <f t="shared" si="115"/>
        <v>0</v>
      </c>
      <c r="AR88" s="111">
        <f t="shared" si="115"/>
        <v>0</v>
      </c>
      <c r="AS88" s="111">
        <f t="shared" si="115"/>
        <v>0</v>
      </c>
      <c r="AT88" s="111">
        <f t="shared" si="115"/>
        <v>0</v>
      </c>
      <c r="AU88" s="111">
        <f t="shared" si="115"/>
        <v>0</v>
      </c>
      <c r="AV88" s="111">
        <f t="shared" si="115"/>
        <v>0</v>
      </c>
      <c r="AW88" s="111">
        <f t="shared" si="115"/>
        <v>0</v>
      </c>
      <c r="AX88" s="111">
        <f t="shared" si="115"/>
        <v>0</v>
      </c>
      <c r="AY88" s="111">
        <f t="shared" si="115"/>
        <v>0</v>
      </c>
      <c r="AZ88" s="111">
        <f t="shared" si="115"/>
        <v>0</v>
      </c>
      <c r="BA88" s="111">
        <f t="shared" si="115"/>
        <v>0</v>
      </c>
      <c r="BB88" s="105" t="s">
        <v>212</v>
      </c>
      <c r="BC88" s="110"/>
      <c r="BD88" s="110"/>
      <c r="BE88" s="132">
        <v>2016</v>
      </c>
      <c r="BF88" s="110"/>
      <c r="BG88" s="110"/>
    </row>
    <row r="89" spans="1:59" s="124" customFormat="1" ht="22.2" customHeight="1">
      <c r="A89" s="419" t="s">
        <v>45</v>
      </c>
      <c r="B89" s="107"/>
      <c r="C89" s="106"/>
      <c r="D89" s="106">
        <f t="shared" si="109"/>
        <v>0</v>
      </c>
      <c r="E89" s="106"/>
      <c r="F89" s="106"/>
      <c r="G89" s="106"/>
      <c r="H89" s="106"/>
      <c r="I89" s="106"/>
      <c r="J89" s="106"/>
      <c r="K89" s="106"/>
      <c r="L89" s="292"/>
      <c r="M89" s="106"/>
      <c r="N89" s="106"/>
      <c r="O89" s="106"/>
      <c r="P89" s="106"/>
      <c r="Q89" s="106"/>
      <c r="R89" s="106"/>
      <c r="S89" s="106"/>
      <c r="T89" s="106"/>
      <c r="U89" s="106"/>
      <c r="V89" s="106"/>
      <c r="W89" s="106"/>
      <c r="X89" s="106"/>
      <c r="Y89" s="106"/>
      <c r="Z89" s="106"/>
      <c r="AA89" s="106"/>
      <c r="AB89" s="106"/>
      <c r="AC89" s="106"/>
      <c r="AD89" s="106"/>
      <c r="AE89" s="106"/>
      <c r="AF89" s="106"/>
      <c r="AG89" s="297"/>
      <c r="AH89" s="106"/>
      <c r="AI89" s="106"/>
      <c r="AJ89" s="106"/>
      <c r="AK89" s="106"/>
      <c r="AL89" s="106"/>
      <c r="AM89" s="106"/>
      <c r="AN89" s="106"/>
      <c r="AO89" s="106"/>
      <c r="AP89" s="106"/>
      <c r="AQ89" s="106"/>
      <c r="AR89" s="106"/>
      <c r="AS89" s="106"/>
      <c r="AT89" s="106"/>
      <c r="AU89" s="106"/>
      <c r="AV89" s="106"/>
      <c r="AW89" s="106"/>
      <c r="AX89" s="106"/>
      <c r="AY89" s="106"/>
      <c r="AZ89" s="106"/>
      <c r="BA89" s="106"/>
      <c r="BB89" s="105" t="s">
        <v>212</v>
      </c>
      <c r="BC89" s="104"/>
      <c r="BD89" s="104"/>
      <c r="BE89" s="132">
        <v>2016</v>
      </c>
      <c r="BF89" s="104"/>
      <c r="BG89" s="104"/>
    </row>
    <row r="90" spans="1:59" s="124" customFormat="1" ht="22.2" customHeight="1">
      <c r="A90" s="419" t="s">
        <v>45</v>
      </c>
      <c r="B90" s="107"/>
      <c r="C90" s="106"/>
      <c r="D90" s="106">
        <f t="shared" si="109"/>
        <v>0</v>
      </c>
      <c r="E90" s="106"/>
      <c r="F90" s="106"/>
      <c r="G90" s="106"/>
      <c r="H90" s="106"/>
      <c r="I90" s="106"/>
      <c r="J90" s="106"/>
      <c r="K90" s="106"/>
      <c r="L90" s="292"/>
      <c r="M90" s="106"/>
      <c r="N90" s="106"/>
      <c r="O90" s="106"/>
      <c r="P90" s="106"/>
      <c r="Q90" s="106"/>
      <c r="R90" s="106"/>
      <c r="S90" s="106"/>
      <c r="T90" s="106"/>
      <c r="U90" s="106"/>
      <c r="V90" s="106"/>
      <c r="W90" s="106"/>
      <c r="X90" s="106"/>
      <c r="Y90" s="106"/>
      <c r="Z90" s="106"/>
      <c r="AA90" s="106"/>
      <c r="AB90" s="106"/>
      <c r="AC90" s="106"/>
      <c r="AD90" s="106"/>
      <c r="AE90" s="106"/>
      <c r="AF90" s="106"/>
      <c r="AG90" s="297"/>
      <c r="AH90" s="106"/>
      <c r="AI90" s="106"/>
      <c r="AJ90" s="106"/>
      <c r="AK90" s="106"/>
      <c r="AL90" s="106"/>
      <c r="AM90" s="106"/>
      <c r="AN90" s="106"/>
      <c r="AO90" s="106"/>
      <c r="AP90" s="106"/>
      <c r="AQ90" s="106"/>
      <c r="AR90" s="106"/>
      <c r="AS90" s="106"/>
      <c r="AT90" s="106"/>
      <c r="AU90" s="106"/>
      <c r="AV90" s="106"/>
      <c r="AW90" s="106"/>
      <c r="AX90" s="106"/>
      <c r="AY90" s="106"/>
      <c r="AZ90" s="106"/>
      <c r="BA90" s="106"/>
      <c r="BB90" s="105" t="s">
        <v>212</v>
      </c>
      <c r="BC90" s="104"/>
      <c r="BD90" s="104"/>
      <c r="BE90" s="132">
        <v>2016</v>
      </c>
      <c r="BF90" s="104"/>
      <c r="BG90" s="104"/>
    </row>
    <row r="91" spans="1:59" s="148" customFormat="1" ht="22.2" customHeight="1">
      <c r="A91" s="422">
        <v>1</v>
      </c>
      <c r="B91" s="307" t="s">
        <v>205</v>
      </c>
      <c r="C91" s="140">
        <f>SUM(C92,C95)</f>
        <v>0</v>
      </c>
      <c r="D91" s="140">
        <f>SUM(D92+D95)</f>
        <v>0</v>
      </c>
      <c r="E91" s="140">
        <f t="shared" ref="E91:K91" si="116">SUM(E92,E95)</f>
        <v>0</v>
      </c>
      <c r="F91" s="140">
        <f t="shared" si="116"/>
        <v>0</v>
      </c>
      <c r="G91" s="140">
        <f t="shared" si="116"/>
        <v>0</v>
      </c>
      <c r="H91" s="140">
        <f t="shared" si="116"/>
        <v>0</v>
      </c>
      <c r="I91" s="111">
        <f t="shared" si="116"/>
        <v>0</v>
      </c>
      <c r="J91" s="111">
        <f t="shared" si="116"/>
        <v>0</v>
      </c>
      <c r="K91" s="111">
        <f t="shared" si="116"/>
        <v>0</v>
      </c>
      <c r="L91" s="292"/>
      <c r="M91" s="111">
        <f t="shared" ref="M91:AF91" si="117">SUM(M92,M95)</f>
        <v>0</v>
      </c>
      <c r="N91" s="111">
        <f t="shared" si="117"/>
        <v>0</v>
      </c>
      <c r="O91" s="111">
        <f t="shared" si="117"/>
        <v>0</v>
      </c>
      <c r="P91" s="140">
        <f t="shared" si="117"/>
        <v>0</v>
      </c>
      <c r="Q91" s="111">
        <f t="shared" si="117"/>
        <v>0</v>
      </c>
      <c r="R91" s="111">
        <f t="shared" si="117"/>
        <v>0</v>
      </c>
      <c r="S91" s="111">
        <f t="shared" si="117"/>
        <v>0</v>
      </c>
      <c r="T91" s="111">
        <f t="shared" si="117"/>
        <v>0</v>
      </c>
      <c r="U91" s="140">
        <f t="shared" si="117"/>
        <v>0</v>
      </c>
      <c r="V91" s="111">
        <f t="shared" si="117"/>
        <v>0</v>
      </c>
      <c r="W91" s="111">
        <f t="shared" si="117"/>
        <v>0</v>
      </c>
      <c r="X91" s="111">
        <f t="shared" si="117"/>
        <v>0</v>
      </c>
      <c r="Y91" s="140">
        <f t="shared" si="117"/>
        <v>0</v>
      </c>
      <c r="Z91" s="111">
        <f t="shared" si="117"/>
        <v>0</v>
      </c>
      <c r="AA91" s="111">
        <f t="shared" si="117"/>
        <v>0</v>
      </c>
      <c r="AB91" s="111">
        <f t="shared" si="117"/>
        <v>0</v>
      </c>
      <c r="AC91" s="111">
        <f t="shared" si="117"/>
        <v>0</v>
      </c>
      <c r="AD91" s="111">
        <f t="shared" si="117"/>
        <v>0</v>
      </c>
      <c r="AE91" s="111">
        <f t="shared" si="117"/>
        <v>0</v>
      </c>
      <c r="AF91" s="111">
        <f t="shared" si="117"/>
        <v>0</v>
      </c>
      <c r="AG91" s="297"/>
      <c r="AH91" s="111">
        <f t="shared" ref="AH91:BA91" si="118">SUM(AH92,AH95)</f>
        <v>0</v>
      </c>
      <c r="AI91" s="111">
        <f t="shared" si="118"/>
        <v>0</v>
      </c>
      <c r="AJ91" s="111">
        <f t="shared" si="118"/>
        <v>0</v>
      </c>
      <c r="AK91" s="111">
        <f t="shared" si="118"/>
        <v>0</v>
      </c>
      <c r="AL91" s="111">
        <f t="shared" si="118"/>
        <v>0</v>
      </c>
      <c r="AM91" s="111">
        <f t="shared" si="118"/>
        <v>0</v>
      </c>
      <c r="AN91" s="111">
        <f t="shared" si="118"/>
        <v>0</v>
      </c>
      <c r="AO91" s="111">
        <f t="shared" si="118"/>
        <v>0</v>
      </c>
      <c r="AP91" s="111">
        <f t="shared" si="118"/>
        <v>0</v>
      </c>
      <c r="AQ91" s="111">
        <f t="shared" si="118"/>
        <v>0</v>
      </c>
      <c r="AR91" s="111">
        <f t="shared" si="118"/>
        <v>0</v>
      </c>
      <c r="AS91" s="140">
        <f t="shared" si="118"/>
        <v>0</v>
      </c>
      <c r="AT91" s="140">
        <f t="shared" si="118"/>
        <v>0</v>
      </c>
      <c r="AU91" s="111">
        <f t="shared" si="118"/>
        <v>0</v>
      </c>
      <c r="AV91" s="111">
        <f t="shared" si="118"/>
        <v>0</v>
      </c>
      <c r="AW91" s="111">
        <f t="shared" si="118"/>
        <v>0</v>
      </c>
      <c r="AX91" s="111">
        <f t="shared" si="118"/>
        <v>0</v>
      </c>
      <c r="AY91" s="111">
        <f t="shared" si="118"/>
        <v>0</v>
      </c>
      <c r="AZ91" s="111">
        <f t="shared" si="118"/>
        <v>0</v>
      </c>
      <c r="BA91" s="111">
        <f t="shared" si="118"/>
        <v>0</v>
      </c>
      <c r="BB91" s="105" t="s">
        <v>212</v>
      </c>
      <c r="BC91" s="110"/>
      <c r="BD91" s="139"/>
      <c r="BE91" s="132">
        <v>2016</v>
      </c>
      <c r="BF91" s="138"/>
      <c r="BG91" s="138"/>
    </row>
    <row r="92" spans="1:59" s="145" customFormat="1" ht="22.2" customHeight="1">
      <c r="A92" s="418" t="s">
        <v>48</v>
      </c>
      <c r="B92" s="112" t="s">
        <v>281</v>
      </c>
      <c r="C92" s="111"/>
      <c r="D92" s="111">
        <f t="shared" ref="D92:D97" si="119">SUM(E92:BA92)</f>
        <v>0</v>
      </c>
      <c r="E92" s="111">
        <f t="shared" ref="E92:K92" si="120">SUM(E93:E94)</f>
        <v>0</v>
      </c>
      <c r="F92" s="111">
        <f t="shared" si="120"/>
        <v>0</v>
      </c>
      <c r="G92" s="111">
        <f t="shared" si="120"/>
        <v>0</v>
      </c>
      <c r="H92" s="111">
        <f t="shared" si="120"/>
        <v>0</v>
      </c>
      <c r="I92" s="111">
        <f t="shared" si="120"/>
        <v>0</v>
      </c>
      <c r="J92" s="111">
        <f t="shared" si="120"/>
        <v>0</v>
      </c>
      <c r="K92" s="111">
        <f t="shared" si="120"/>
        <v>0</v>
      </c>
      <c r="L92" s="292"/>
      <c r="M92" s="111">
        <f t="shared" ref="M92:AF92" si="121">SUM(M93:M94)</f>
        <v>0</v>
      </c>
      <c r="N92" s="111">
        <f t="shared" si="121"/>
        <v>0</v>
      </c>
      <c r="O92" s="111">
        <f t="shared" si="121"/>
        <v>0</v>
      </c>
      <c r="P92" s="111">
        <f t="shared" si="121"/>
        <v>0</v>
      </c>
      <c r="Q92" s="111">
        <f t="shared" si="121"/>
        <v>0</v>
      </c>
      <c r="R92" s="111">
        <f t="shared" si="121"/>
        <v>0</v>
      </c>
      <c r="S92" s="111">
        <f t="shared" si="121"/>
        <v>0</v>
      </c>
      <c r="T92" s="111">
        <f t="shared" si="121"/>
        <v>0</v>
      </c>
      <c r="U92" s="111">
        <f t="shared" si="121"/>
        <v>0</v>
      </c>
      <c r="V92" s="111">
        <f t="shared" si="121"/>
        <v>0</v>
      </c>
      <c r="W92" s="111">
        <f t="shared" si="121"/>
        <v>0</v>
      </c>
      <c r="X92" s="111">
        <f t="shared" si="121"/>
        <v>0</v>
      </c>
      <c r="Y92" s="111">
        <f t="shared" si="121"/>
        <v>0</v>
      </c>
      <c r="Z92" s="111">
        <f t="shared" si="121"/>
        <v>0</v>
      </c>
      <c r="AA92" s="111">
        <f t="shared" si="121"/>
        <v>0</v>
      </c>
      <c r="AB92" s="111">
        <f t="shared" si="121"/>
        <v>0</v>
      </c>
      <c r="AC92" s="111">
        <f t="shared" si="121"/>
        <v>0</v>
      </c>
      <c r="AD92" s="111">
        <f t="shared" si="121"/>
        <v>0</v>
      </c>
      <c r="AE92" s="111">
        <f t="shared" si="121"/>
        <v>0</v>
      </c>
      <c r="AF92" s="111">
        <f t="shared" si="121"/>
        <v>0</v>
      </c>
      <c r="AG92" s="297"/>
      <c r="AH92" s="111">
        <f t="shared" ref="AH92:BA92" si="122">SUM(AH93:AH94)</f>
        <v>0</v>
      </c>
      <c r="AI92" s="111">
        <f t="shared" si="122"/>
        <v>0</v>
      </c>
      <c r="AJ92" s="111">
        <f t="shared" si="122"/>
        <v>0</v>
      </c>
      <c r="AK92" s="111">
        <f t="shared" si="122"/>
        <v>0</v>
      </c>
      <c r="AL92" s="111">
        <f t="shared" si="122"/>
        <v>0</v>
      </c>
      <c r="AM92" s="111">
        <f t="shared" si="122"/>
        <v>0</v>
      </c>
      <c r="AN92" s="111">
        <f t="shared" si="122"/>
        <v>0</v>
      </c>
      <c r="AO92" s="111">
        <f t="shared" si="122"/>
        <v>0</v>
      </c>
      <c r="AP92" s="111">
        <f t="shared" si="122"/>
        <v>0</v>
      </c>
      <c r="AQ92" s="111">
        <f t="shared" si="122"/>
        <v>0</v>
      </c>
      <c r="AR92" s="111">
        <f t="shared" si="122"/>
        <v>0</v>
      </c>
      <c r="AS92" s="111">
        <f t="shared" si="122"/>
        <v>0</v>
      </c>
      <c r="AT92" s="111">
        <f t="shared" si="122"/>
        <v>0</v>
      </c>
      <c r="AU92" s="111">
        <f t="shared" si="122"/>
        <v>0</v>
      </c>
      <c r="AV92" s="111">
        <f t="shared" si="122"/>
        <v>0</v>
      </c>
      <c r="AW92" s="111">
        <f t="shared" si="122"/>
        <v>0</v>
      </c>
      <c r="AX92" s="111">
        <f t="shared" si="122"/>
        <v>0</v>
      </c>
      <c r="AY92" s="111">
        <f t="shared" si="122"/>
        <v>0</v>
      </c>
      <c r="AZ92" s="111">
        <f t="shared" si="122"/>
        <v>0</v>
      </c>
      <c r="BA92" s="111">
        <f t="shared" si="122"/>
        <v>0</v>
      </c>
      <c r="BB92" s="105" t="s">
        <v>212</v>
      </c>
      <c r="BC92" s="110"/>
      <c r="BD92" s="110"/>
      <c r="BE92" s="132">
        <v>2016</v>
      </c>
      <c r="BF92" s="110"/>
      <c r="BG92" s="110"/>
    </row>
    <row r="93" spans="1:59" s="133" customFormat="1" ht="22.2" customHeight="1">
      <c r="A93" s="418" t="s">
        <v>48</v>
      </c>
      <c r="B93" s="114"/>
      <c r="C93" s="136"/>
      <c r="D93" s="136">
        <f t="shared" si="119"/>
        <v>0</v>
      </c>
      <c r="E93" s="136"/>
      <c r="F93" s="136"/>
      <c r="G93" s="136"/>
      <c r="H93" s="136"/>
      <c r="I93" s="106"/>
      <c r="J93" s="106"/>
      <c r="K93" s="106"/>
      <c r="L93" s="292"/>
      <c r="M93" s="106"/>
      <c r="N93" s="106"/>
      <c r="O93" s="106"/>
      <c r="P93" s="136"/>
      <c r="Q93" s="106"/>
      <c r="R93" s="106"/>
      <c r="S93" s="106"/>
      <c r="T93" s="106"/>
      <c r="U93" s="136"/>
      <c r="V93" s="106"/>
      <c r="W93" s="106"/>
      <c r="X93" s="106"/>
      <c r="Y93" s="136"/>
      <c r="Z93" s="106"/>
      <c r="AA93" s="106"/>
      <c r="AB93" s="106"/>
      <c r="AC93" s="106"/>
      <c r="AD93" s="106"/>
      <c r="AE93" s="106"/>
      <c r="AF93" s="106"/>
      <c r="AG93" s="297"/>
      <c r="AH93" s="106"/>
      <c r="AI93" s="106"/>
      <c r="AJ93" s="106"/>
      <c r="AK93" s="106"/>
      <c r="AL93" s="106"/>
      <c r="AM93" s="106"/>
      <c r="AN93" s="106"/>
      <c r="AO93" s="106"/>
      <c r="AP93" s="106"/>
      <c r="AQ93" s="106"/>
      <c r="AR93" s="106"/>
      <c r="AS93" s="136"/>
      <c r="AT93" s="136"/>
      <c r="AU93" s="106"/>
      <c r="AV93" s="106"/>
      <c r="AW93" s="106"/>
      <c r="AX93" s="106"/>
      <c r="AY93" s="106"/>
      <c r="AZ93" s="106"/>
      <c r="BA93" s="106"/>
      <c r="BB93" s="105" t="s">
        <v>212</v>
      </c>
      <c r="BC93" s="104"/>
      <c r="BD93" s="143"/>
      <c r="BE93" s="132">
        <v>2016</v>
      </c>
      <c r="BF93" s="134"/>
      <c r="BG93" s="134"/>
    </row>
    <row r="94" spans="1:59" s="133" customFormat="1" ht="22.2" customHeight="1">
      <c r="A94" s="418" t="s">
        <v>48</v>
      </c>
      <c r="B94" s="114"/>
      <c r="C94" s="136"/>
      <c r="D94" s="136">
        <f t="shared" si="119"/>
        <v>0</v>
      </c>
      <c r="E94" s="136"/>
      <c r="F94" s="136"/>
      <c r="G94" s="136"/>
      <c r="H94" s="136"/>
      <c r="I94" s="106"/>
      <c r="J94" s="106"/>
      <c r="K94" s="106"/>
      <c r="L94" s="292"/>
      <c r="M94" s="106"/>
      <c r="N94" s="106"/>
      <c r="O94" s="106"/>
      <c r="P94" s="136"/>
      <c r="Q94" s="106"/>
      <c r="R94" s="106"/>
      <c r="S94" s="106"/>
      <c r="T94" s="106"/>
      <c r="U94" s="136"/>
      <c r="V94" s="106"/>
      <c r="W94" s="106"/>
      <c r="X94" s="106"/>
      <c r="Y94" s="136"/>
      <c r="Z94" s="106"/>
      <c r="AA94" s="106"/>
      <c r="AB94" s="106"/>
      <c r="AC94" s="106"/>
      <c r="AD94" s="106"/>
      <c r="AE94" s="106"/>
      <c r="AF94" s="106"/>
      <c r="AG94" s="297"/>
      <c r="AH94" s="106"/>
      <c r="AI94" s="106"/>
      <c r="AJ94" s="106"/>
      <c r="AK94" s="106"/>
      <c r="AL94" s="106"/>
      <c r="AM94" s="106"/>
      <c r="AN94" s="106"/>
      <c r="AO94" s="106"/>
      <c r="AP94" s="106"/>
      <c r="AQ94" s="106"/>
      <c r="AR94" s="106"/>
      <c r="AS94" s="136"/>
      <c r="AT94" s="136"/>
      <c r="AU94" s="106"/>
      <c r="AV94" s="106"/>
      <c r="AW94" s="106"/>
      <c r="AX94" s="106"/>
      <c r="AY94" s="106"/>
      <c r="AZ94" s="106"/>
      <c r="BA94" s="106"/>
      <c r="BB94" s="105" t="s">
        <v>212</v>
      </c>
      <c r="BC94" s="104"/>
      <c r="BD94" s="143"/>
      <c r="BE94" s="132">
        <v>2016</v>
      </c>
      <c r="BF94" s="134"/>
      <c r="BG94" s="134"/>
    </row>
    <row r="95" spans="1:59" s="145" customFormat="1" ht="22.2" customHeight="1">
      <c r="A95" s="418" t="s">
        <v>48</v>
      </c>
      <c r="B95" s="112" t="s">
        <v>282</v>
      </c>
      <c r="C95" s="111"/>
      <c r="D95" s="111">
        <f t="shared" si="119"/>
        <v>0</v>
      </c>
      <c r="E95" s="111">
        <f t="shared" ref="E95:K95" si="123">SUM(E96:E97)</f>
        <v>0</v>
      </c>
      <c r="F95" s="111">
        <f t="shared" si="123"/>
        <v>0</v>
      </c>
      <c r="G95" s="111">
        <f t="shared" si="123"/>
        <v>0</v>
      </c>
      <c r="H95" s="111">
        <f t="shared" si="123"/>
        <v>0</v>
      </c>
      <c r="I95" s="111">
        <f t="shared" si="123"/>
        <v>0</v>
      </c>
      <c r="J95" s="111">
        <f t="shared" si="123"/>
        <v>0</v>
      </c>
      <c r="K95" s="111">
        <f t="shared" si="123"/>
        <v>0</v>
      </c>
      <c r="L95" s="292"/>
      <c r="M95" s="111">
        <f t="shared" ref="M95:AF95" si="124">SUM(M96:M97)</f>
        <v>0</v>
      </c>
      <c r="N95" s="111">
        <f t="shared" si="124"/>
        <v>0</v>
      </c>
      <c r="O95" s="111">
        <f t="shared" si="124"/>
        <v>0</v>
      </c>
      <c r="P95" s="111">
        <f t="shared" si="124"/>
        <v>0</v>
      </c>
      <c r="Q95" s="111">
        <f t="shared" si="124"/>
        <v>0</v>
      </c>
      <c r="R95" s="111">
        <f t="shared" si="124"/>
        <v>0</v>
      </c>
      <c r="S95" s="111">
        <f t="shared" si="124"/>
        <v>0</v>
      </c>
      <c r="T95" s="111">
        <f t="shared" si="124"/>
        <v>0</v>
      </c>
      <c r="U95" s="111">
        <f t="shared" si="124"/>
        <v>0</v>
      </c>
      <c r="V95" s="111">
        <f t="shared" si="124"/>
        <v>0</v>
      </c>
      <c r="W95" s="111">
        <f t="shared" si="124"/>
        <v>0</v>
      </c>
      <c r="X95" s="111">
        <f t="shared" si="124"/>
        <v>0</v>
      </c>
      <c r="Y95" s="111">
        <f t="shared" si="124"/>
        <v>0</v>
      </c>
      <c r="Z95" s="111">
        <f t="shared" si="124"/>
        <v>0</v>
      </c>
      <c r="AA95" s="111">
        <f t="shared" si="124"/>
        <v>0</v>
      </c>
      <c r="AB95" s="111">
        <f t="shared" si="124"/>
        <v>0</v>
      </c>
      <c r="AC95" s="111">
        <f t="shared" si="124"/>
        <v>0</v>
      </c>
      <c r="AD95" s="111">
        <f t="shared" si="124"/>
        <v>0</v>
      </c>
      <c r="AE95" s="111">
        <f t="shared" si="124"/>
        <v>0</v>
      </c>
      <c r="AF95" s="111">
        <f t="shared" si="124"/>
        <v>0</v>
      </c>
      <c r="AG95" s="297"/>
      <c r="AH95" s="111">
        <f t="shared" ref="AH95:BA95" si="125">SUM(AH96:AH97)</f>
        <v>0</v>
      </c>
      <c r="AI95" s="111">
        <f t="shared" si="125"/>
        <v>0</v>
      </c>
      <c r="AJ95" s="111">
        <f t="shared" si="125"/>
        <v>0</v>
      </c>
      <c r="AK95" s="111">
        <f t="shared" si="125"/>
        <v>0</v>
      </c>
      <c r="AL95" s="111">
        <f t="shared" si="125"/>
        <v>0</v>
      </c>
      <c r="AM95" s="111">
        <f t="shared" si="125"/>
        <v>0</v>
      </c>
      <c r="AN95" s="111">
        <f t="shared" si="125"/>
        <v>0</v>
      </c>
      <c r="AO95" s="111">
        <f t="shared" si="125"/>
        <v>0</v>
      </c>
      <c r="AP95" s="111">
        <f t="shared" si="125"/>
        <v>0</v>
      </c>
      <c r="AQ95" s="111">
        <f t="shared" si="125"/>
        <v>0</v>
      </c>
      <c r="AR95" s="111">
        <f t="shared" si="125"/>
        <v>0</v>
      </c>
      <c r="AS95" s="111">
        <f t="shared" si="125"/>
        <v>0</v>
      </c>
      <c r="AT95" s="111">
        <f t="shared" si="125"/>
        <v>0</v>
      </c>
      <c r="AU95" s="111">
        <f t="shared" si="125"/>
        <v>0</v>
      </c>
      <c r="AV95" s="111">
        <f t="shared" si="125"/>
        <v>0</v>
      </c>
      <c r="AW95" s="111">
        <f t="shared" si="125"/>
        <v>0</v>
      </c>
      <c r="AX95" s="111">
        <f t="shared" si="125"/>
        <v>0</v>
      </c>
      <c r="AY95" s="111">
        <f t="shared" si="125"/>
        <v>0</v>
      </c>
      <c r="AZ95" s="111">
        <f t="shared" si="125"/>
        <v>0</v>
      </c>
      <c r="BA95" s="111">
        <f t="shared" si="125"/>
        <v>0</v>
      </c>
      <c r="BB95" s="105" t="s">
        <v>212</v>
      </c>
      <c r="BC95" s="110"/>
      <c r="BD95" s="110"/>
      <c r="BE95" s="132">
        <v>2016</v>
      </c>
      <c r="BF95" s="110"/>
      <c r="BG95" s="110"/>
    </row>
    <row r="96" spans="1:59" s="124" customFormat="1" ht="22.2" customHeight="1">
      <c r="A96" s="419" t="s">
        <v>48</v>
      </c>
      <c r="B96" s="68" t="s">
        <v>453</v>
      </c>
      <c r="C96" s="106"/>
      <c r="D96" s="106">
        <f t="shared" si="119"/>
        <v>0</v>
      </c>
      <c r="E96" s="106"/>
      <c r="F96" s="106"/>
      <c r="G96" s="106"/>
      <c r="H96" s="106"/>
      <c r="I96" s="106"/>
      <c r="J96" s="106"/>
      <c r="K96" s="106"/>
      <c r="L96" s="292"/>
      <c r="M96" s="106"/>
      <c r="N96" s="106"/>
      <c r="O96" s="106"/>
      <c r="P96" s="106"/>
      <c r="Q96" s="106"/>
      <c r="R96" s="106"/>
      <c r="S96" s="106"/>
      <c r="T96" s="106"/>
      <c r="U96" s="106"/>
      <c r="V96" s="106"/>
      <c r="W96" s="106"/>
      <c r="X96" s="106"/>
      <c r="Y96" s="106"/>
      <c r="Z96" s="106"/>
      <c r="AA96" s="106"/>
      <c r="AB96" s="106"/>
      <c r="AC96" s="106"/>
      <c r="AD96" s="106"/>
      <c r="AE96" s="106"/>
      <c r="AF96" s="106"/>
      <c r="AG96" s="297"/>
      <c r="AH96" s="106"/>
      <c r="AI96" s="106"/>
      <c r="AJ96" s="106"/>
      <c r="AK96" s="106"/>
      <c r="AL96" s="106"/>
      <c r="AM96" s="106"/>
      <c r="AN96" s="106"/>
      <c r="AO96" s="106"/>
      <c r="AP96" s="106"/>
      <c r="AQ96" s="106"/>
      <c r="AR96" s="106"/>
      <c r="AS96" s="106"/>
      <c r="AT96" s="106"/>
      <c r="AU96" s="106"/>
      <c r="AV96" s="106"/>
      <c r="AW96" s="106"/>
      <c r="AX96" s="106"/>
      <c r="AY96" s="106"/>
      <c r="AZ96" s="106"/>
      <c r="BA96" s="106"/>
      <c r="BB96" s="105" t="s">
        <v>212</v>
      </c>
      <c r="BC96" s="104"/>
      <c r="BD96" s="104"/>
      <c r="BE96" s="132">
        <v>2016</v>
      </c>
      <c r="BF96" s="104"/>
      <c r="BG96" s="104"/>
    </row>
    <row r="97" spans="1:59" s="124" customFormat="1" ht="22.2" customHeight="1">
      <c r="A97" s="419" t="s">
        <v>48</v>
      </c>
      <c r="B97" s="107"/>
      <c r="C97" s="106"/>
      <c r="D97" s="106">
        <f t="shared" si="119"/>
        <v>0</v>
      </c>
      <c r="E97" s="106"/>
      <c r="F97" s="106"/>
      <c r="G97" s="106"/>
      <c r="H97" s="106"/>
      <c r="I97" s="106"/>
      <c r="J97" s="106"/>
      <c r="K97" s="106"/>
      <c r="L97" s="292"/>
      <c r="M97" s="106"/>
      <c r="N97" s="106"/>
      <c r="O97" s="106"/>
      <c r="P97" s="106"/>
      <c r="Q97" s="106"/>
      <c r="R97" s="106"/>
      <c r="S97" s="106"/>
      <c r="T97" s="106"/>
      <c r="U97" s="106"/>
      <c r="V97" s="106"/>
      <c r="W97" s="106"/>
      <c r="X97" s="106"/>
      <c r="Y97" s="106"/>
      <c r="Z97" s="106"/>
      <c r="AA97" s="106"/>
      <c r="AB97" s="106"/>
      <c r="AC97" s="106"/>
      <c r="AD97" s="106"/>
      <c r="AE97" s="106"/>
      <c r="AF97" s="106"/>
      <c r="AG97" s="297"/>
      <c r="AH97" s="106"/>
      <c r="AI97" s="106"/>
      <c r="AJ97" s="106"/>
      <c r="AK97" s="106"/>
      <c r="AL97" s="106"/>
      <c r="AM97" s="106"/>
      <c r="AN97" s="106"/>
      <c r="AO97" s="106"/>
      <c r="AP97" s="106"/>
      <c r="AQ97" s="106"/>
      <c r="AR97" s="106"/>
      <c r="AS97" s="106"/>
      <c r="AT97" s="106"/>
      <c r="AU97" s="106"/>
      <c r="AV97" s="106"/>
      <c r="AW97" s="106"/>
      <c r="AX97" s="106"/>
      <c r="AY97" s="106"/>
      <c r="AZ97" s="106"/>
      <c r="BA97" s="106"/>
      <c r="BB97" s="105" t="s">
        <v>212</v>
      </c>
      <c r="BC97" s="104"/>
      <c r="BD97" s="104"/>
      <c r="BE97" s="132">
        <v>2016</v>
      </c>
      <c r="BF97" s="104"/>
      <c r="BG97" s="104"/>
    </row>
    <row r="98" spans="1:59" s="131" customFormat="1" ht="22.2" customHeight="1">
      <c r="A98" s="418" t="s">
        <v>51</v>
      </c>
      <c r="B98" s="261" t="s">
        <v>291</v>
      </c>
      <c r="C98" s="111">
        <f>SUM(C99,C102)</f>
        <v>0</v>
      </c>
      <c r="D98" s="111">
        <f>SUM(D99+D102)</f>
        <v>0</v>
      </c>
      <c r="E98" s="111">
        <f t="shared" ref="E98:K98" si="126">SUM(E99,E102)</f>
        <v>0</v>
      </c>
      <c r="F98" s="111">
        <f t="shared" si="126"/>
        <v>0</v>
      </c>
      <c r="G98" s="111">
        <f t="shared" si="126"/>
        <v>0</v>
      </c>
      <c r="H98" s="111">
        <f t="shared" si="126"/>
        <v>0</v>
      </c>
      <c r="I98" s="111">
        <f t="shared" si="126"/>
        <v>0</v>
      </c>
      <c r="J98" s="111">
        <f t="shared" si="126"/>
        <v>0</v>
      </c>
      <c r="K98" s="111">
        <f t="shared" si="126"/>
        <v>0</v>
      </c>
      <c r="L98" s="292"/>
      <c r="M98" s="111">
        <f t="shared" ref="M98:AF98" si="127">SUM(M99,M102)</f>
        <v>0</v>
      </c>
      <c r="N98" s="111">
        <f t="shared" si="127"/>
        <v>0</v>
      </c>
      <c r="O98" s="111">
        <f t="shared" si="127"/>
        <v>0</v>
      </c>
      <c r="P98" s="111">
        <f t="shared" si="127"/>
        <v>0</v>
      </c>
      <c r="Q98" s="111">
        <f t="shared" si="127"/>
        <v>0</v>
      </c>
      <c r="R98" s="111">
        <f t="shared" si="127"/>
        <v>0</v>
      </c>
      <c r="S98" s="111">
        <f t="shared" si="127"/>
        <v>0</v>
      </c>
      <c r="T98" s="111">
        <f t="shared" si="127"/>
        <v>0</v>
      </c>
      <c r="U98" s="111">
        <f t="shared" si="127"/>
        <v>0</v>
      </c>
      <c r="V98" s="111">
        <f t="shared" si="127"/>
        <v>0</v>
      </c>
      <c r="W98" s="111">
        <f t="shared" si="127"/>
        <v>0</v>
      </c>
      <c r="X98" s="111">
        <f t="shared" si="127"/>
        <v>0</v>
      </c>
      <c r="Y98" s="111">
        <f t="shared" si="127"/>
        <v>0</v>
      </c>
      <c r="Z98" s="111">
        <f t="shared" si="127"/>
        <v>0</v>
      </c>
      <c r="AA98" s="111">
        <f t="shared" si="127"/>
        <v>0</v>
      </c>
      <c r="AB98" s="111">
        <f t="shared" si="127"/>
        <v>0</v>
      </c>
      <c r="AC98" s="111">
        <f t="shared" si="127"/>
        <v>0</v>
      </c>
      <c r="AD98" s="111">
        <f t="shared" si="127"/>
        <v>0</v>
      </c>
      <c r="AE98" s="111">
        <f t="shared" si="127"/>
        <v>0</v>
      </c>
      <c r="AF98" s="111">
        <f t="shared" si="127"/>
        <v>0</v>
      </c>
      <c r="AG98" s="297"/>
      <c r="AH98" s="111">
        <f t="shared" ref="AH98:BA98" si="128">SUM(AH99,AH102)</f>
        <v>0</v>
      </c>
      <c r="AI98" s="111">
        <f t="shared" si="128"/>
        <v>0</v>
      </c>
      <c r="AJ98" s="111">
        <f t="shared" si="128"/>
        <v>0</v>
      </c>
      <c r="AK98" s="111">
        <f t="shared" si="128"/>
        <v>0</v>
      </c>
      <c r="AL98" s="111">
        <f t="shared" si="128"/>
        <v>0</v>
      </c>
      <c r="AM98" s="111">
        <f t="shared" si="128"/>
        <v>0</v>
      </c>
      <c r="AN98" s="111">
        <f t="shared" si="128"/>
        <v>0</v>
      </c>
      <c r="AO98" s="111">
        <f t="shared" si="128"/>
        <v>0</v>
      </c>
      <c r="AP98" s="111">
        <f t="shared" si="128"/>
        <v>0</v>
      </c>
      <c r="AQ98" s="111">
        <f t="shared" si="128"/>
        <v>0</v>
      </c>
      <c r="AR98" s="111">
        <f t="shared" si="128"/>
        <v>0</v>
      </c>
      <c r="AS98" s="111">
        <f t="shared" si="128"/>
        <v>0</v>
      </c>
      <c r="AT98" s="111">
        <f t="shared" si="128"/>
        <v>0</v>
      </c>
      <c r="AU98" s="111">
        <f t="shared" si="128"/>
        <v>0</v>
      </c>
      <c r="AV98" s="111">
        <f t="shared" si="128"/>
        <v>0</v>
      </c>
      <c r="AW98" s="111">
        <f t="shared" si="128"/>
        <v>0</v>
      </c>
      <c r="AX98" s="111">
        <f t="shared" si="128"/>
        <v>0</v>
      </c>
      <c r="AY98" s="111">
        <f t="shared" si="128"/>
        <v>0</v>
      </c>
      <c r="AZ98" s="111">
        <f t="shared" si="128"/>
        <v>0</v>
      </c>
      <c r="BA98" s="111">
        <f t="shared" si="128"/>
        <v>0</v>
      </c>
      <c r="BB98" s="105" t="s">
        <v>212</v>
      </c>
      <c r="BC98" s="110"/>
      <c r="BD98" s="110"/>
      <c r="BE98" s="132">
        <v>2016</v>
      </c>
      <c r="BF98" s="110"/>
      <c r="BG98" s="110"/>
    </row>
    <row r="99" spans="1:59" s="145" customFormat="1" ht="22.2" customHeight="1">
      <c r="A99" s="418" t="s">
        <v>51</v>
      </c>
      <c r="B99" s="112" t="s">
        <v>281</v>
      </c>
      <c r="C99" s="111"/>
      <c r="D99" s="111">
        <f t="shared" ref="D99:D104" si="129">SUM(E99:BA99)</f>
        <v>0</v>
      </c>
      <c r="E99" s="111">
        <f t="shared" ref="E99:K99" si="130">SUM(E100:E101)</f>
        <v>0</v>
      </c>
      <c r="F99" s="111">
        <f t="shared" si="130"/>
        <v>0</v>
      </c>
      <c r="G99" s="111">
        <f t="shared" si="130"/>
        <v>0</v>
      </c>
      <c r="H99" s="111">
        <f t="shared" si="130"/>
        <v>0</v>
      </c>
      <c r="I99" s="111">
        <f t="shared" si="130"/>
        <v>0</v>
      </c>
      <c r="J99" s="111">
        <f t="shared" si="130"/>
        <v>0</v>
      </c>
      <c r="K99" s="111">
        <f t="shared" si="130"/>
        <v>0</v>
      </c>
      <c r="L99" s="292"/>
      <c r="M99" s="111">
        <f t="shared" ref="M99:AF99" si="131">SUM(M100:M101)</f>
        <v>0</v>
      </c>
      <c r="N99" s="111">
        <f t="shared" si="131"/>
        <v>0</v>
      </c>
      <c r="O99" s="111">
        <f t="shared" si="131"/>
        <v>0</v>
      </c>
      <c r="P99" s="111">
        <f t="shared" si="131"/>
        <v>0</v>
      </c>
      <c r="Q99" s="111">
        <f t="shared" si="131"/>
        <v>0</v>
      </c>
      <c r="R99" s="111">
        <f t="shared" si="131"/>
        <v>0</v>
      </c>
      <c r="S99" s="111">
        <f t="shared" si="131"/>
        <v>0</v>
      </c>
      <c r="T99" s="111">
        <f t="shared" si="131"/>
        <v>0</v>
      </c>
      <c r="U99" s="111">
        <f t="shared" si="131"/>
        <v>0</v>
      </c>
      <c r="V99" s="111">
        <f t="shared" si="131"/>
        <v>0</v>
      </c>
      <c r="W99" s="111">
        <f t="shared" si="131"/>
        <v>0</v>
      </c>
      <c r="X99" s="111">
        <f t="shared" si="131"/>
        <v>0</v>
      </c>
      <c r="Y99" s="111">
        <f t="shared" si="131"/>
        <v>0</v>
      </c>
      <c r="Z99" s="111">
        <f t="shared" si="131"/>
        <v>0</v>
      </c>
      <c r="AA99" s="111">
        <f t="shared" si="131"/>
        <v>0</v>
      </c>
      <c r="AB99" s="111">
        <f t="shared" si="131"/>
        <v>0</v>
      </c>
      <c r="AC99" s="111">
        <f t="shared" si="131"/>
        <v>0</v>
      </c>
      <c r="AD99" s="111">
        <f t="shared" si="131"/>
        <v>0</v>
      </c>
      <c r="AE99" s="111">
        <f t="shared" si="131"/>
        <v>0</v>
      </c>
      <c r="AF99" s="111">
        <f t="shared" si="131"/>
        <v>0</v>
      </c>
      <c r="AG99" s="297"/>
      <c r="AH99" s="111">
        <f t="shared" ref="AH99:BA99" si="132">SUM(AH100:AH101)</f>
        <v>0</v>
      </c>
      <c r="AI99" s="111">
        <f t="shared" si="132"/>
        <v>0</v>
      </c>
      <c r="AJ99" s="111">
        <f t="shared" si="132"/>
        <v>0</v>
      </c>
      <c r="AK99" s="111">
        <f t="shared" si="132"/>
        <v>0</v>
      </c>
      <c r="AL99" s="111">
        <f t="shared" si="132"/>
        <v>0</v>
      </c>
      <c r="AM99" s="111">
        <f t="shared" si="132"/>
        <v>0</v>
      </c>
      <c r="AN99" s="111">
        <f t="shared" si="132"/>
        <v>0</v>
      </c>
      <c r="AO99" s="111">
        <f t="shared" si="132"/>
        <v>0</v>
      </c>
      <c r="AP99" s="111">
        <f t="shared" si="132"/>
        <v>0</v>
      </c>
      <c r="AQ99" s="111">
        <f t="shared" si="132"/>
        <v>0</v>
      </c>
      <c r="AR99" s="111">
        <f t="shared" si="132"/>
        <v>0</v>
      </c>
      <c r="AS99" s="111">
        <f t="shared" si="132"/>
        <v>0</v>
      </c>
      <c r="AT99" s="111">
        <f t="shared" si="132"/>
        <v>0</v>
      </c>
      <c r="AU99" s="111">
        <f t="shared" si="132"/>
        <v>0</v>
      </c>
      <c r="AV99" s="111">
        <f t="shared" si="132"/>
        <v>0</v>
      </c>
      <c r="AW99" s="111">
        <f t="shared" si="132"/>
        <v>0</v>
      </c>
      <c r="AX99" s="111">
        <f t="shared" si="132"/>
        <v>0</v>
      </c>
      <c r="AY99" s="111">
        <f t="shared" si="132"/>
        <v>0</v>
      </c>
      <c r="AZ99" s="111">
        <f t="shared" si="132"/>
        <v>0</v>
      </c>
      <c r="BA99" s="111">
        <f t="shared" si="132"/>
        <v>0</v>
      </c>
      <c r="BB99" s="105" t="s">
        <v>212</v>
      </c>
      <c r="BC99" s="110"/>
      <c r="BD99" s="110"/>
      <c r="BE99" s="132">
        <v>2016</v>
      </c>
      <c r="BF99" s="110"/>
      <c r="BG99" s="110"/>
    </row>
    <row r="100" spans="1:59" s="124" customFormat="1" ht="22.2" customHeight="1">
      <c r="A100" s="419" t="s">
        <v>51</v>
      </c>
      <c r="B100" s="107"/>
      <c r="C100" s="106"/>
      <c r="D100" s="106">
        <f t="shared" si="129"/>
        <v>0</v>
      </c>
      <c r="E100" s="106"/>
      <c r="F100" s="106"/>
      <c r="G100" s="106"/>
      <c r="H100" s="106"/>
      <c r="I100" s="106"/>
      <c r="J100" s="106"/>
      <c r="K100" s="106"/>
      <c r="L100" s="292"/>
      <c r="M100" s="106"/>
      <c r="N100" s="106"/>
      <c r="O100" s="106"/>
      <c r="P100" s="106"/>
      <c r="Q100" s="106"/>
      <c r="R100" s="106"/>
      <c r="S100" s="106"/>
      <c r="T100" s="106"/>
      <c r="U100" s="106"/>
      <c r="V100" s="106"/>
      <c r="W100" s="106"/>
      <c r="X100" s="106"/>
      <c r="Y100" s="106"/>
      <c r="Z100" s="106"/>
      <c r="AA100" s="106"/>
      <c r="AB100" s="106"/>
      <c r="AC100" s="106"/>
      <c r="AD100" s="106"/>
      <c r="AE100" s="106"/>
      <c r="AF100" s="106"/>
      <c r="AG100" s="297"/>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5" t="s">
        <v>212</v>
      </c>
      <c r="BC100" s="104"/>
      <c r="BD100" s="104"/>
      <c r="BE100" s="132">
        <v>2016</v>
      </c>
      <c r="BF100" s="104"/>
      <c r="BG100" s="104"/>
    </row>
    <row r="101" spans="1:59" s="124" customFormat="1" ht="22.2" customHeight="1">
      <c r="A101" s="419" t="s">
        <v>51</v>
      </c>
      <c r="B101" s="107"/>
      <c r="C101" s="106"/>
      <c r="D101" s="106">
        <f t="shared" si="129"/>
        <v>0</v>
      </c>
      <c r="E101" s="106"/>
      <c r="F101" s="106"/>
      <c r="G101" s="106"/>
      <c r="H101" s="106"/>
      <c r="I101" s="106"/>
      <c r="J101" s="106"/>
      <c r="K101" s="106"/>
      <c r="L101" s="292"/>
      <c r="M101" s="106"/>
      <c r="N101" s="106"/>
      <c r="O101" s="106"/>
      <c r="P101" s="106"/>
      <c r="Q101" s="106"/>
      <c r="R101" s="106"/>
      <c r="S101" s="106"/>
      <c r="T101" s="106"/>
      <c r="U101" s="106"/>
      <c r="V101" s="106"/>
      <c r="W101" s="106"/>
      <c r="X101" s="106"/>
      <c r="Y101" s="106"/>
      <c r="Z101" s="106"/>
      <c r="AA101" s="106"/>
      <c r="AB101" s="106"/>
      <c r="AC101" s="106"/>
      <c r="AD101" s="106"/>
      <c r="AE101" s="106"/>
      <c r="AF101" s="106"/>
      <c r="AG101" s="297"/>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5" t="s">
        <v>212</v>
      </c>
      <c r="BC101" s="104"/>
      <c r="BD101" s="104"/>
      <c r="BE101" s="132">
        <v>2016</v>
      </c>
      <c r="BF101" s="104"/>
      <c r="BG101" s="104"/>
    </row>
    <row r="102" spans="1:59" s="145" customFormat="1" ht="22.2" customHeight="1">
      <c r="A102" s="418" t="s">
        <v>51</v>
      </c>
      <c r="B102" s="112" t="s">
        <v>282</v>
      </c>
      <c r="C102" s="111"/>
      <c r="D102" s="111">
        <f t="shared" si="129"/>
        <v>0</v>
      </c>
      <c r="E102" s="111">
        <f t="shared" ref="E102:K102" si="133">SUM(E103:E104)</f>
        <v>0</v>
      </c>
      <c r="F102" s="111">
        <f t="shared" si="133"/>
        <v>0</v>
      </c>
      <c r="G102" s="111">
        <f t="shared" si="133"/>
        <v>0</v>
      </c>
      <c r="H102" s="111">
        <f t="shared" si="133"/>
        <v>0</v>
      </c>
      <c r="I102" s="111">
        <f t="shared" si="133"/>
        <v>0</v>
      </c>
      <c r="J102" s="111">
        <f t="shared" si="133"/>
        <v>0</v>
      </c>
      <c r="K102" s="111">
        <f t="shared" si="133"/>
        <v>0</v>
      </c>
      <c r="L102" s="292"/>
      <c r="M102" s="111">
        <f t="shared" ref="M102:AF102" si="134">SUM(M103:M104)</f>
        <v>0</v>
      </c>
      <c r="N102" s="111">
        <f t="shared" si="134"/>
        <v>0</v>
      </c>
      <c r="O102" s="111">
        <f t="shared" si="134"/>
        <v>0</v>
      </c>
      <c r="P102" s="111">
        <f t="shared" si="134"/>
        <v>0</v>
      </c>
      <c r="Q102" s="111">
        <f t="shared" si="134"/>
        <v>0</v>
      </c>
      <c r="R102" s="111">
        <f t="shared" si="134"/>
        <v>0</v>
      </c>
      <c r="S102" s="111">
        <f t="shared" si="134"/>
        <v>0</v>
      </c>
      <c r="T102" s="111">
        <f t="shared" si="134"/>
        <v>0</v>
      </c>
      <c r="U102" s="111">
        <f t="shared" si="134"/>
        <v>0</v>
      </c>
      <c r="V102" s="111">
        <f t="shared" si="134"/>
        <v>0</v>
      </c>
      <c r="W102" s="111">
        <f t="shared" si="134"/>
        <v>0</v>
      </c>
      <c r="X102" s="111">
        <f t="shared" si="134"/>
        <v>0</v>
      </c>
      <c r="Y102" s="111">
        <f t="shared" si="134"/>
        <v>0</v>
      </c>
      <c r="Z102" s="111">
        <f t="shared" si="134"/>
        <v>0</v>
      </c>
      <c r="AA102" s="111">
        <f t="shared" si="134"/>
        <v>0</v>
      </c>
      <c r="AB102" s="111">
        <f t="shared" si="134"/>
        <v>0</v>
      </c>
      <c r="AC102" s="111">
        <f t="shared" si="134"/>
        <v>0</v>
      </c>
      <c r="AD102" s="111">
        <f t="shared" si="134"/>
        <v>0</v>
      </c>
      <c r="AE102" s="111">
        <f t="shared" si="134"/>
        <v>0</v>
      </c>
      <c r="AF102" s="111">
        <f t="shared" si="134"/>
        <v>0</v>
      </c>
      <c r="AG102" s="297"/>
      <c r="AH102" s="111">
        <f t="shared" ref="AH102:BA102" si="135">SUM(AH103:AH104)</f>
        <v>0</v>
      </c>
      <c r="AI102" s="111">
        <f t="shared" si="135"/>
        <v>0</v>
      </c>
      <c r="AJ102" s="111">
        <f t="shared" si="135"/>
        <v>0</v>
      </c>
      <c r="AK102" s="111">
        <f t="shared" si="135"/>
        <v>0</v>
      </c>
      <c r="AL102" s="111">
        <f t="shared" si="135"/>
        <v>0</v>
      </c>
      <c r="AM102" s="111">
        <f t="shared" si="135"/>
        <v>0</v>
      </c>
      <c r="AN102" s="111">
        <f t="shared" si="135"/>
        <v>0</v>
      </c>
      <c r="AO102" s="111">
        <f t="shared" si="135"/>
        <v>0</v>
      </c>
      <c r="AP102" s="111">
        <f t="shared" si="135"/>
        <v>0</v>
      </c>
      <c r="AQ102" s="111">
        <f t="shared" si="135"/>
        <v>0</v>
      </c>
      <c r="AR102" s="111">
        <f t="shared" si="135"/>
        <v>0</v>
      </c>
      <c r="AS102" s="111">
        <f t="shared" si="135"/>
        <v>0</v>
      </c>
      <c r="AT102" s="111">
        <f t="shared" si="135"/>
        <v>0</v>
      </c>
      <c r="AU102" s="111">
        <f t="shared" si="135"/>
        <v>0</v>
      </c>
      <c r="AV102" s="111">
        <f t="shared" si="135"/>
        <v>0</v>
      </c>
      <c r="AW102" s="111">
        <f t="shared" si="135"/>
        <v>0</v>
      </c>
      <c r="AX102" s="111">
        <f t="shared" si="135"/>
        <v>0</v>
      </c>
      <c r="AY102" s="111">
        <f t="shared" si="135"/>
        <v>0</v>
      </c>
      <c r="AZ102" s="111">
        <f t="shared" si="135"/>
        <v>0</v>
      </c>
      <c r="BA102" s="111">
        <f t="shared" si="135"/>
        <v>0</v>
      </c>
      <c r="BB102" s="105" t="s">
        <v>212</v>
      </c>
      <c r="BC102" s="110"/>
      <c r="BD102" s="110"/>
      <c r="BE102" s="132">
        <v>2016</v>
      </c>
      <c r="BF102" s="110"/>
      <c r="BG102" s="110"/>
    </row>
    <row r="103" spans="1:59" s="124" customFormat="1" ht="22.2" customHeight="1">
      <c r="A103" s="419" t="s">
        <v>51</v>
      </c>
      <c r="B103" s="107"/>
      <c r="C103" s="106"/>
      <c r="D103" s="106">
        <f t="shared" si="129"/>
        <v>0</v>
      </c>
      <c r="E103" s="106"/>
      <c r="F103" s="106"/>
      <c r="G103" s="106"/>
      <c r="H103" s="106"/>
      <c r="I103" s="106"/>
      <c r="J103" s="106"/>
      <c r="K103" s="106"/>
      <c r="L103" s="292"/>
      <c r="M103" s="106"/>
      <c r="N103" s="106"/>
      <c r="O103" s="106"/>
      <c r="P103" s="106"/>
      <c r="Q103" s="106"/>
      <c r="R103" s="106"/>
      <c r="S103" s="106"/>
      <c r="T103" s="106"/>
      <c r="U103" s="106"/>
      <c r="V103" s="106"/>
      <c r="W103" s="106"/>
      <c r="X103" s="106"/>
      <c r="Y103" s="106"/>
      <c r="Z103" s="106"/>
      <c r="AA103" s="106"/>
      <c r="AB103" s="106"/>
      <c r="AC103" s="106"/>
      <c r="AD103" s="106"/>
      <c r="AE103" s="106"/>
      <c r="AF103" s="106"/>
      <c r="AG103" s="297"/>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5" t="s">
        <v>212</v>
      </c>
      <c r="BC103" s="104"/>
      <c r="BD103" s="104"/>
      <c r="BE103" s="132">
        <v>2016</v>
      </c>
      <c r="BF103" s="104"/>
      <c r="BG103" s="104"/>
    </row>
    <row r="104" spans="1:59" s="124" customFormat="1" ht="22.2" customHeight="1">
      <c r="A104" s="419" t="s">
        <v>51</v>
      </c>
      <c r="B104" s="107"/>
      <c r="C104" s="106"/>
      <c r="D104" s="106">
        <f t="shared" si="129"/>
        <v>0</v>
      </c>
      <c r="E104" s="106"/>
      <c r="F104" s="106"/>
      <c r="G104" s="106"/>
      <c r="H104" s="106"/>
      <c r="I104" s="106"/>
      <c r="J104" s="106"/>
      <c r="K104" s="106"/>
      <c r="L104" s="292"/>
      <c r="M104" s="106"/>
      <c r="N104" s="106"/>
      <c r="O104" s="106"/>
      <c r="P104" s="106"/>
      <c r="Q104" s="106"/>
      <c r="R104" s="106"/>
      <c r="S104" s="106"/>
      <c r="T104" s="106"/>
      <c r="U104" s="106"/>
      <c r="V104" s="106"/>
      <c r="W104" s="106"/>
      <c r="X104" s="106"/>
      <c r="Y104" s="106"/>
      <c r="Z104" s="106"/>
      <c r="AA104" s="106"/>
      <c r="AB104" s="106"/>
      <c r="AC104" s="106"/>
      <c r="AD104" s="106"/>
      <c r="AE104" s="106"/>
      <c r="AF104" s="106"/>
      <c r="AG104" s="297"/>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5" t="s">
        <v>212</v>
      </c>
      <c r="BC104" s="104"/>
      <c r="BD104" s="104"/>
      <c r="BE104" s="132">
        <v>2016</v>
      </c>
      <c r="BF104" s="104"/>
      <c r="BG104" s="104"/>
    </row>
    <row r="105" spans="1:59" s="131" customFormat="1" ht="22.2" customHeight="1">
      <c r="A105" s="418" t="s">
        <v>55</v>
      </c>
      <c r="B105" s="305" t="s">
        <v>292</v>
      </c>
      <c r="C105" s="111">
        <f>SUM(C106,C109)</f>
        <v>0</v>
      </c>
      <c r="D105" s="111">
        <f>SUM(D106+D109)</f>
        <v>0</v>
      </c>
      <c r="E105" s="111">
        <f t="shared" ref="E105:K105" si="136">SUM(E106,E109)</f>
        <v>0</v>
      </c>
      <c r="F105" s="111">
        <f t="shared" si="136"/>
        <v>0</v>
      </c>
      <c r="G105" s="111">
        <f t="shared" si="136"/>
        <v>0</v>
      </c>
      <c r="H105" s="111">
        <f t="shared" si="136"/>
        <v>0</v>
      </c>
      <c r="I105" s="111">
        <f t="shared" si="136"/>
        <v>0</v>
      </c>
      <c r="J105" s="111">
        <f t="shared" si="136"/>
        <v>0</v>
      </c>
      <c r="K105" s="111">
        <f t="shared" si="136"/>
        <v>0</v>
      </c>
      <c r="L105" s="292"/>
      <c r="M105" s="111">
        <f t="shared" ref="M105:AF105" si="137">SUM(M106,M109)</f>
        <v>0</v>
      </c>
      <c r="N105" s="111">
        <f t="shared" si="137"/>
        <v>0</v>
      </c>
      <c r="O105" s="111">
        <f t="shared" si="137"/>
        <v>0</v>
      </c>
      <c r="P105" s="111">
        <f t="shared" si="137"/>
        <v>0</v>
      </c>
      <c r="Q105" s="111">
        <f t="shared" si="137"/>
        <v>0</v>
      </c>
      <c r="R105" s="111">
        <f t="shared" si="137"/>
        <v>0</v>
      </c>
      <c r="S105" s="111">
        <f t="shared" si="137"/>
        <v>0</v>
      </c>
      <c r="T105" s="111">
        <f t="shared" si="137"/>
        <v>0</v>
      </c>
      <c r="U105" s="111">
        <f t="shared" si="137"/>
        <v>0</v>
      </c>
      <c r="V105" s="111">
        <f t="shared" si="137"/>
        <v>0</v>
      </c>
      <c r="W105" s="111">
        <f t="shared" si="137"/>
        <v>0</v>
      </c>
      <c r="X105" s="111">
        <f t="shared" si="137"/>
        <v>0</v>
      </c>
      <c r="Y105" s="111">
        <f t="shared" si="137"/>
        <v>0</v>
      </c>
      <c r="Z105" s="111">
        <f t="shared" si="137"/>
        <v>0</v>
      </c>
      <c r="AA105" s="111">
        <f t="shared" si="137"/>
        <v>0</v>
      </c>
      <c r="AB105" s="111">
        <f t="shared" si="137"/>
        <v>0</v>
      </c>
      <c r="AC105" s="111">
        <f t="shared" si="137"/>
        <v>0</v>
      </c>
      <c r="AD105" s="111">
        <f t="shared" si="137"/>
        <v>0</v>
      </c>
      <c r="AE105" s="111">
        <f t="shared" si="137"/>
        <v>0</v>
      </c>
      <c r="AF105" s="111">
        <f t="shared" si="137"/>
        <v>0</v>
      </c>
      <c r="AG105" s="297"/>
      <c r="AH105" s="111">
        <f t="shared" ref="AH105:BA105" si="138">SUM(AH106,AH109)</f>
        <v>0</v>
      </c>
      <c r="AI105" s="111">
        <f t="shared" si="138"/>
        <v>0</v>
      </c>
      <c r="AJ105" s="111">
        <f t="shared" si="138"/>
        <v>0</v>
      </c>
      <c r="AK105" s="111">
        <f t="shared" si="138"/>
        <v>0</v>
      </c>
      <c r="AL105" s="111">
        <f t="shared" si="138"/>
        <v>0</v>
      </c>
      <c r="AM105" s="111">
        <f t="shared" si="138"/>
        <v>0</v>
      </c>
      <c r="AN105" s="111">
        <f t="shared" si="138"/>
        <v>0</v>
      </c>
      <c r="AO105" s="111">
        <f t="shared" si="138"/>
        <v>0</v>
      </c>
      <c r="AP105" s="111">
        <f t="shared" si="138"/>
        <v>0</v>
      </c>
      <c r="AQ105" s="111">
        <f t="shared" si="138"/>
        <v>0</v>
      </c>
      <c r="AR105" s="111">
        <f t="shared" si="138"/>
        <v>0</v>
      </c>
      <c r="AS105" s="111">
        <f t="shared" si="138"/>
        <v>0</v>
      </c>
      <c r="AT105" s="111">
        <f t="shared" si="138"/>
        <v>0</v>
      </c>
      <c r="AU105" s="111">
        <f t="shared" si="138"/>
        <v>0</v>
      </c>
      <c r="AV105" s="111">
        <f t="shared" si="138"/>
        <v>0</v>
      </c>
      <c r="AW105" s="111">
        <f t="shared" si="138"/>
        <v>0</v>
      </c>
      <c r="AX105" s="111">
        <f t="shared" si="138"/>
        <v>0</v>
      </c>
      <c r="AY105" s="111">
        <f t="shared" si="138"/>
        <v>0</v>
      </c>
      <c r="AZ105" s="111">
        <f t="shared" si="138"/>
        <v>0</v>
      </c>
      <c r="BA105" s="111">
        <f t="shared" si="138"/>
        <v>0</v>
      </c>
      <c r="BB105" s="105" t="s">
        <v>212</v>
      </c>
      <c r="BC105" s="110"/>
      <c r="BD105" s="110"/>
      <c r="BE105" s="132">
        <v>2016</v>
      </c>
      <c r="BF105" s="110"/>
      <c r="BG105" s="110"/>
    </row>
    <row r="106" spans="1:59" s="145" customFormat="1" ht="22.2" customHeight="1">
      <c r="A106" s="418" t="s">
        <v>55</v>
      </c>
      <c r="B106" s="112" t="s">
        <v>281</v>
      </c>
      <c r="C106" s="111"/>
      <c r="D106" s="111">
        <f t="shared" ref="D106:D111" si="139">SUM(E106:BA106)</f>
        <v>0</v>
      </c>
      <c r="E106" s="111">
        <f t="shared" ref="E106:K106" si="140">SUM(E107:E108)</f>
        <v>0</v>
      </c>
      <c r="F106" s="111">
        <f t="shared" si="140"/>
        <v>0</v>
      </c>
      <c r="G106" s="111">
        <f t="shared" si="140"/>
        <v>0</v>
      </c>
      <c r="H106" s="111">
        <f t="shared" si="140"/>
        <v>0</v>
      </c>
      <c r="I106" s="111">
        <f t="shared" si="140"/>
        <v>0</v>
      </c>
      <c r="J106" s="111">
        <f t="shared" si="140"/>
        <v>0</v>
      </c>
      <c r="K106" s="111">
        <f t="shared" si="140"/>
        <v>0</v>
      </c>
      <c r="L106" s="292"/>
      <c r="M106" s="111">
        <f t="shared" ref="M106:AF106" si="141">SUM(M107:M108)</f>
        <v>0</v>
      </c>
      <c r="N106" s="111">
        <f t="shared" si="141"/>
        <v>0</v>
      </c>
      <c r="O106" s="111">
        <f t="shared" si="141"/>
        <v>0</v>
      </c>
      <c r="P106" s="111">
        <f t="shared" si="141"/>
        <v>0</v>
      </c>
      <c r="Q106" s="111">
        <f t="shared" si="141"/>
        <v>0</v>
      </c>
      <c r="R106" s="111">
        <f t="shared" si="141"/>
        <v>0</v>
      </c>
      <c r="S106" s="111">
        <f t="shared" si="141"/>
        <v>0</v>
      </c>
      <c r="T106" s="111">
        <f t="shared" si="141"/>
        <v>0</v>
      </c>
      <c r="U106" s="111">
        <f t="shared" si="141"/>
        <v>0</v>
      </c>
      <c r="V106" s="111">
        <f t="shared" si="141"/>
        <v>0</v>
      </c>
      <c r="W106" s="111">
        <f t="shared" si="141"/>
        <v>0</v>
      </c>
      <c r="X106" s="111">
        <f t="shared" si="141"/>
        <v>0</v>
      </c>
      <c r="Y106" s="111">
        <f t="shared" si="141"/>
        <v>0</v>
      </c>
      <c r="Z106" s="111">
        <f t="shared" si="141"/>
        <v>0</v>
      </c>
      <c r="AA106" s="111">
        <f t="shared" si="141"/>
        <v>0</v>
      </c>
      <c r="AB106" s="111">
        <f t="shared" si="141"/>
        <v>0</v>
      </c>
      <c r="AC106" s="111">
        <f t="shared" si="141"/>
        <v>0</v>
      </c>
      <c r="AD106" s="111">
        <f t="shared" si="141"/>
        <v>0</v>
      </c>
      <c r="AE106" s="111">
        <f t="shared" si="141"/>
        <v>0</v>
      </c>
      <c r="AF106" s="111">
        <f t="shared" si="141"/>
        <v>0</v>
      </c>
      <c r="AG106" s="297"/>
      <c r="AH106" s="111">
        <f t="shared" ref="AH106:BA106" si="142">SUM(AH107:AH108)</f>
        <v>0</v>
      </c>
      <c r="AI106" s="111">
        <f t="shared" si="142"/>
        <v>0</v>
      </c>
      <c r="AJ106" s="111">
        <f t="shared" si="142"/>
        <v>0</v>
      </c>
      <c r="AK106" s="111">
        <f t="shared" si="142"/>
        <v>0</v>
      </c>
      <c r="AL106" s="111">
        <f t="shared" si="142"/>
        <v>0</v>
      </c>
      <c r="AM106" s="111">
        <f t="shared" si="142"/>
        <v>0</v>
      </c>
      <c r="AN106" s="111">
        <f t="shared" si="142"/>
        <v>0</v>
      </c>
      <c r="AO106" s="111">
        <f t="shared" si="142"/>
        <v>0</v>
      </c>
      <c r="AP106" s="111">
        <f t="shared" si="142"/>
        <v>0</v>
      </c>
      <c r="AQ106" s="111">
        <f t="shared" si="142"/>
        <v>0</v>
      </c>
      <c r="AR106" s="111">
        <f t="shared" si="142"/>
        <v>0</v>
      </c>
      <c r="AS106" s="111">
        <f t="shared" si="142"/>
        <v>0</v>
      </c>
      <c r="AT106" s="111">
        <f t="shared" si="142"/>
        <v>0</v>
      </c>
      <c r="AU106" s="111">
        <f t="shared" si="142"/>
        <v>0</v>
      </c>
      <c r="AV106" s="111">
        <f t="shared" si="142"/>
        <v>0</v>
      </c>
      <c r="AW106" s="111">
        <f t="shared" si="142"/>
        <v>0</v>
      </c>
      <c r="AX106" s="111">
        <f t="shared" si="142"/>
        <v>0</v>
      </c>
      <c r="AY106" s="111">
        <f t="shared" si="142"/>
        <v>0</v>
      </c>
      <c r="AZ106" s="111">
        <f t="shared" si="142"/>
        <v>0</v>
      </c>
      <c r="BA106" s="111">
        <f t="shared" si="142"/>
        <v>0</v>
      </c>
      <c r="BB106" s="105" t="s">
        <v>212</v>
      </c>
      <c r="BC106" s="110"/>
      <c r="BD106" s="110"/>
      <c r="BE106" s="132">
        <v>2016</v>
      </c>
      <c r="BF106" s="110"/>
      <c r="BG106" s="110"/>
    </row>
    <row r="107" spans="1:59" s="124" customFormat="1" ht="22.2" customHeight="1">
      <c r="A107" s="419" t="s">
        <v>55</v>
      </c>
      <c r="B107" s="107"/>
      <c r="C107" s="106"/>
      <c r="D107" s="106">
        <f t="shared" si="139"/>
        <v>0</v>
      </c>
      <c r="E107" s="106"/>
      <c r="F107" s="106"/>
      <c r="G107" s="106"/>
      <c r="H107" s="106"/>
      <c r="I107" s="106"/>
      <c r="J107" s="106"/>
      <c r="K107" s="106"/>
      <c r="L107" s="292"/>
      <c r="M107" s="106"/>
      <c r="N107" s="106"/>
      <c r="O107" s="106"/>
      <c r="P107" s="106"/>
      <c r="Q107" s="106"/>
      <c r="R107" s="106"/>
      <c r="S107" s="106"/>
      <c r="T107" s="106"/>
      <c r="U107" s="106"/>
      <c r="V107" s="106"/>
      <c r="W107" s="106"/>
      <c r="X107" s="106"/>
      <c r="Y107" s="106"/>
      <c r="Z107" s="106"/>
      <c r="AA107" s="106"/>
      <c r="AB107" s="106"/>
      <c r="AC107" s="106"/>
      <c r="AD107" s="106"/>
      <c r="AE107" s="106"/>
      <c r="AF107" s="106"/>
      <c r="AG107" s="297"/>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5" t="s">
        <v>212</v>
      </c>
      <c r="BC107" s="104"/>
      <c r="BD107" s="104"/>
      <c r="BE107" s="132">
        <v>2016</v>
      </c>
      <c r="BF107" s="104"/>
      <c r="BG107" s="104"/>
    </row>
    <row r="108" spans="1:59" s="124" customFormat="1" ht="22.2" customHeight="1">
      <c r="A108" s="419" t="s">
        <v>55</v>
      </c>
      <c r="B108" s="107"/>
      <c r="C108" s="106"/>
      <c r="D108" s="106">
        <f t="shared" si="139"/>
        <v>0</v>
      </c>
      <c r="E108" s="106"/>
      <c r="F108" s="106"/>
      <c r="G108" s="106"/>
      <c r="H108" s="106"/>
      <c r="I108" s="106"/>
      <c r="J108" s="106"/>
      <c r="K108" s="106"/>
      <c r="L108" s="292"/>
      <c r="M108" s="106"/>
      <c r="N108" s="106"/>
      <c r="O108" s="106"/>
      <c r="P108" s="106"/>
      <c r="Q108" s="106"/>
      <c r="R108" s="106"/>
      <c r="S108" s="106"/>
      <c r="T108" s="106"/>
      <c r="U108" s="106"/>
      <c r="V108" s="106"/>
      <c r="W108" s="106"/>
      <c r="X108" s="106"/>
      <c r="Y108" s="106"/>
      <c r="Z108" s="106"/>
      <c r="AA108" s="106"/>
      <c r="AB108" s="106"/>
      <c r="AC108" s="106"/>
      <c r="AD108" s="106"/>
      <c r="AE108" s="106"/>
      <c r="AF108" s="106"/>
      <c r="AG108" s="297"/>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5" t="s">
        <v>212</v>
      </c>
      <c r="BC108" s="104"/>
      <c r="BD108" s="104"/>
      <c r="BE108" s="132">
        <v>2016</v>
      </c>
      <c r="BF108" s="104"/>
      <c r="BG108" s="104"/>
    </row>
    <row r="109" spans="1:59" s="145" customFormat="1" ht="22.2" customHeight="1">
      <c r="A109" s="418" t="s">
        <v>55</v>
      </c>
      <c r="B109" s="112" t="s">
        <v>282</v>
      </c>
      <c r="C109" s="111"/>
      <c r="D109" s="111">
        <f t="shared" si="139"/>
        <v>0</v>
      </c>
      <c r="E109" s="111">
        <f t="shared" ref="E109:K109" si="143">SUM(E110:E111)</f>
        <v>0</v>
      </c>
      <c r="F109" s="111">
        <f t="shared" si="143"/>
        <v>0</v>
      </c>
      <c r="G109" s="111">
        <f t="shared" si="143"/>
        <v>0</v>
      </c>
      <c r="H109" s="111">
        <f t="shared" si="143"/>
        <v>0</v>
      </c>
      <c r="I109" s="111">
        <f t="shared" si="143"/>
        <v>0</v>
      </c>
      <c r="J109" s="111">
        <f t="shared" si="143"/>
        <v>0</v>
      </c>
      <c r="K109" s="111">
        <f t="shared" si="143"/>
        <v>0</v>
      </c>
      <c r="L109" s="292"/>
      <c r="M109" s="111">
        <f t="shared" ref="M109:AF109" si="144">SUM(M110:M111)</f>
        <v>0</v>
      </c>
      <c r="N109" s="111">
        <f t="shared" si="144"/>
        <v>0</v>
      </c>
      <c r="O109" s="111">
        <f t="shared" si="144"/>
        <v>0</v>
      </c>
      <c r="P109" s="111">
        <f t="shared" si="144"/>
        <v>0</v>
      </c>
      <c r="Q109" s="111">
        <f t="shared" si="144"/>
        <v>0</v>
      </c>
      <c r="R109" s="111">
        <f t="shared" si="144"/>
        <v>0</v>
      </c>
      <c r="S109" s="111">
        <f t="shared" si="144"/>
        <v>0</v>
      </c>
      <c r="T109" s="111">
        <f t="shared" si="144"/>
        <v>0</v>
      </c>
      <c r="U109" s="111">
        <f t="shared" si="144"/>
        <v>0</v>
      </c>
      <c r="V109" s="111">
        <f t="shared" si="144"/>
        <v>0</v>
      </c>
      <c r="W109" s="111">
        <f t="shared" si="144"/>
        <v>0</v>
      </c>
      <c r="X109" s="111">
        <f t="shared" si="144"/>
        <v>0</v>
      </c>
      <c r="Y109" s="111">
        <f t="shared" si="144"/>
        <v>0</v>
      </c>
      <c r="Z109" s="111">
        <f t="shared" si="144"/>
        <v>0</v>
      </c>
      <c r="AA109" s="111">
        <f t="shared" si="144"/>
        <v>0</v>
      </c>
      <c r="AB109" s="111">
        <f t="shared" si="144"/>
        <v>0</v>
      </c>
      <c r="AC109" s="111">
        <f t="shared" si="144"/>
        <v>0</v>
      </c>
      <c r="AD109" s="111">
        <f t="shared" si="144"/>
        <v>0</v>
      </c>
      <c r="AE109" s="111">
        <f t="shared" si="144"/>
        <v>0</v>
      </c>
      <c r="AF109" s="111">
        <f t="shared" si="144"/>
        <v>0</v>
      </c>
      <c r="AG109" s="297"/>
      <c r="AH109" s="111">
        <f t="shared" ref="AH109:BA109" si="145">SUM(AH110:AH111)</f>
        <v>0</v>
      </c>
      <c r="AI109" s="111">
        <f t="shared" si="145"/>
        <v>0</v>
      </c>
      <c r="AJ109" s="111">
        <f t="shared" si="145"/>
        <v>0</v>
      </c>
      <c r="AK109" s="111">
        <f t="shared" si="145"/>
        <v>0</v>
      </c>
      <c r="AL109" s="111">
        <f t="shared" si="145"/>
        <v>0</v>
      </c>
      <c r="AM109" s="111">
        <f t="shared" si="145"/>
        <v>0</v>
      </c>
      <c r="AN109" s="111">
        <f t="shared" si="145"/>
        <v>0</v>
      </c>
      <c r="AO109" s="111">
        <f t="shared" si="145"/>
        <v>0</v>
      </c>
      <c r="AP109" s="111">
        <f t="shared" si="145"/>
        <v>0</v>
      </c>
      <c r="AQ109" s="111">
        <f t="shared" si="145"/>
        <v>0</v>
      </c>
      <c r="AR109" s="111">
        <f t="shared" si="145"/>
        <v>0</v>
      </c>
      <c r="AS109" s="111">
        <f t="shared" si="145"/>
        <v>0</v>
      </c>
      <c r="AT109" s="111">
        <f t="shared" si="145"/>
        <v>0</v>
      </c>
      <c r="AU109" s="111">
        <f t="shared" si="145"/>
        <v>0</v>
      </c>
      <c r="AV109" s="111">
        <f t="shared" si="145"/>
        <v>0</v>
      </c>
      <c r="AW109" s="111">
        <f t="shared" si="145"/>
        <v>0</v>
      </c>
      <c r="AX109" s="111">
        <f t="shared" si="145"/>
        <v>0</v>
      </c>
      <c r="AY109" s="111">
        <f t="shared" si="145"/>
        <v>0</v>
      </c>
      <c r="AZ109" s="111">
        <f t="shared" si="145"/>
        <v>0</v>
      </c>
      <c r="BA109" s="111">
        <f t="shared" si="145"/>
        <v>0</v>
      </c>
      <c r="BB109" s="105" t="s">
        <v>212</v>
      </c>
      <c r="BC109" s="110"/>
      <c r="BD109" s="110"/>
      <c r="BE109" s="132">
        <v>2016</v>
      </c>
      <c r="BF109" s="110"/>
      <c r="BG109" s="110"/>
    </row>
    <row r="110" spans="1:59" s="124" customFormat="1" ht="22.2" customHeight="1">
      <c r="A110" s="419" t="s">
        <v>55</v>
      </c>
      <c r="B110" s="107"/>
      <c r="C110" s="106"/>
      <c r="D110" s="106">
        <f t="shared" si="139"/>
        <v>0</v>
      </c>
      <c r="E110" s="106"/>
      <c r="F110" s="106"/>
      <c r="G110" s="106"/>
      <c r="H110" s="106"/>
      <c r="I110" s="106"/>
      <c r="J110" s="106"/>
      <c r="K110" s="106"/>
      <c r="L110" s="292"/>
      <c r="M110" s="106"/>
      <c r="N110" s="106"/>
      <c r="O110" s="106"/>
      <c r="P110" s="106"/>
      <c r="Q110" s="106"/>
      <c r="R110" s="106"/>
      <c r="S110" s="106"/>
      <c r="T110" s="106"/>
      <c r="U110" s="106"/>
      <c r="V110" s="106"/>
      <c r="W110" s="106"/>
      <c r="X110" s="106"/>
      <c r="Y110" s="106"/>
      <c r="Z110" s="106"/>
      <c r="AA110" s="106"/>
      <c r="AB110" s="106"/>
      <c r="AC110" s="106"/>
      <c r="AD110" s="106"/>
      <c r="AE110" s="106"/>
      <c r="AF110" s="106"/>
      <c r="AG110" s="297"/>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5" t="s">
        <v>212</v>
      </c>
      <c r="BC110" s="104"/>
      <c r="BD110" s="104"/>
      <c r="BE110" s="132">
        <v>2016</v>
      </c>
      <c r="BF110" s="104"/>
      <c r="BG110" s="104"/>
    </row>
    <row r="111" spans="1:59" s="124" customFormat="1" ht="22.2" customHeight="1">
      <c r="A111" s="419" t="s">
        <v>55</v>
      </c>
      <c r="B111" s="107"/>
      <c r="C111" s="106"/>
      <c r="D111" s="106">
        <f t="shared" si="139"/>
        <v>0</v>
      </c>
      <c r="E111" s="106"/>
      <c r="F111" s="106"/>
      <c r="G111" s="106"/>
      <c r="H111" s="106"/>
      <c r="I111" s="106"/>
      <c r="J111" s="106"/>
      <c r="K111" s="106"/>
      <c r="L111" s="292"/>
      <c r="M111" s="106"/>
      <c r="N111" s="106"/>
      <c r="O111" s="106"/>
      <c r="P111" s="106"/>
      <c r="Q111" s="106"/>
      <c r="R111" s="106"/>
      <c r="S111" s="106"/>
      <c r="T111" s="106"/>
      <c r="U111" s="106"/>
      <c r="V111" s="106"/>
      <c r="W111" s="106"/>
      <c r="X111" s="106"/>
      <c r="Y111" s="106"/>
      <c r="Z111" s="106"/>
      <c r="AA111" s="106"/>
      <c r="AB111" s="106"/>
      <c r="AC111" s="106"/>
      <c r="AD111" s="106"/>
      <c r="AE111" s="106"/>
      <c r="AF111" s="106"/>
      <c r="AG111" s="297"/>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5" t="s">
        <v>212</v>
      </c>
      <c r="BC111" s="104"/>
      <c r="BD111" s="104"/>
      <c r="BE111" s="132">
        <v>2016</v>
      </c>
      <c r="BF111" s="104"/>
      <c r="BG111" s="104"/>
    </row>
    <row r="112" spans="1:59" s="131" customFormat="1" ht="22.2" customHeight="1">
      <c r="A112" s="418" t="s">
        <v>57</v>
      </c>
      <c r="B112" s="308" t="s">
        <v>206</v>
      </c>
      <c r="C112" s="111">
        <f>SUM(C113,C117)</f>
        <v>0</v>
      </c>
      <c r="D112" s="111">
        <f>SUM(D113+D117)</f>
        <v>0</v>
      </c>
      <c r="E112" s="111">
        <f t="shared" ref="E112:K112" si="146">SUM(E113,E117)</f>
        <v>0</v>
      </c>
      <c r="F112" s="111">
        <f t="shared" si="146"/>
        <v>0</v>
      </c>
      <c r="G112" s="111">
        <f t="shared" si="146"/>
        <v>0</v>
      </c>
      <c r="H112" s="111">
        <f t="shared" si="146"/>
        <v>0</v>
      </c>
      <c r="I112" s="111">
        <f t="shared" si="146"/>
        <v>0</v>
      </c>
      <c r="J112" s="111">
        <f t="shared" si="146"/>
        <v>0</v>
      </c>
      <c r="K112" s="111">
        <f t="shared" si="146"/>
        <v>0</v>
      </c>
      <c r="L112" s="292"/>
      <c r="M112" s="111">
        <f t="shared" ref="M112:AF112" si="147">SUM(M113,M117)</f>
        <v>0</v>
      </c>
      <c r="N112" s="111">
        <f t="shared" si="147"/>
        <v>0</v>
      </c>
      <c r="O112" s="111">
        <f t="shared" si="147"/>
        <v>0</v>
      </c>
      <c r="P112" s="111">
        <f t="shared" si="147"/>
        <v>0</v>
      </c>
      <c r="Q112" s="111">
        <f t="shared" si="147"/>
        <v>0</v>
      </c>
      <c r="R112" s="111">
        <f t="shared" si="147"/>
        <v>0</v>
      </c>
      <c r="S112" s="111">
        <f t="shared" si="147"/>
        <v>0</v>
      </c>
      <c r="T112" s="111">
        <f t="shared" si="147"/>
        <v>0</v>
      </c>
      <c r="U112" s="111">
        <f t="shared" si="147"/>
        <v>0</v>
      </c>
      <c r="V112" s="111">
        <f t="shared" si="147"/>
        <v>0</v>
      </c>
      <c r="W112" s="111">
        <f t="shared" si="147"/>
        <v>0</v>
      </c>
      <c r="X112" s="111">
        <f t="shared" si="147"/>
        <v>0</v>
      </c>
      <c r="Y112" s="111">
        <f t="shared" si="147"/>
        <v>0</v>
      </c>
      <c r="Z112" s="111">
        <f t="shared" si="147"/>
        <v>0</v>
      </c>
      <c r="AA112" s="111">
        <f t="shared" si="147"/>
        <v>0</v>
      </c>
      <c r="AB112" s="111">
        <f t="shared" si="147"/>
        <v>0</v>
      </c>
      <c r="AC112" s="111">
        <f t="shared" si="147"/>
        <v>0</v>
      </c>
      <c r="AD112" s="111">
        <f t="shared" si="147"/>
        <v>0</v>
      </c>
      <c r="AE112" s="111">
        <f t="shared" si="147"/>
        <v>0</v>
      </c>
      <c r="AF112" s="111">
        <f t="shared" si="147"/>
        <v>0</v>
      </c>
      <c r="AG112" s="297"/>
      <c r="AH112" s="111">
        <f t="shared" ref="AH112:BA112" si="148">SUM(AH113,AH117)</f>
        <v>0</v>
      </c>
      <c r="AI112" s="111">
        <f t="shared" si="148"/>
        <v>0</v>
      </c>
      <c r="AJ112" s="111">
        <f t="shared" si="148"/>
        <v>0</v>
      </c>
      <c r="AK112" s="111">
        <f t="shared" si="148"/>
        <v>0</v>
      </c>
      <c r="AL112" s="111">
        <f t="shared" si="148"/>
        <v>0</v>
      </c>
      <c r="AM112" s="111">
        <f t="shared" si="148"/>
        <v>0</v>
      </c>
      <c r="AN112" s="111">
        <f t="shared" si="148"/>
        <v>0</v>
      </c>
      <c r="AO112" s="111">
        <f t="shared" si="148"/>
        <v>0</v>
      </c>
      <c r="AP112" s="111">
        <f t="shared" si="148"/>
        <v>0</v>
      </c>
      <c r="AQ112" s="111">
        <f t="shared" si="148"/>
        <v>0</v>
      </c>
      <c r="AR112" s="111">
        <f t="shared" si="148"/>
        <v>0</v>
      </c>
      <c r="AS112" s="111">
        <f t="shared" si="148"/>
        <v>0</v>
      </c>
      <c r="AT112" s="111">
        <f t="shared" si="148"/>
        <v>0</v>
      </c>
      <c r="AU112" s="111">
        <f t="shared" si="148"/>
        <v>0</v>
      </c>
      <c r="AV112" s="111">
        <f t="shared" si="148"/>
        <v>0</v>
      </c>
      <c r="AW112" s="111">
        <f t="shared" si="148"/>
        <v>0</v>
      </c>
      <c r="AX112" s="111">
        <f t="shared" si="148"/>
        <v>0</v>
      </c>
      <c r="AY112" s="111">
        <f t="shared" si="148"/>
        <v>0</v>
      </c>
      <c r="AZ112" s="111">
        <f t="shared" si="148"/>
        <v>0</v>
      </c>
      <c r="BA112" s="111">
        <f t="shared" si="148"/>
        <v>0</v>
      </c>
      <c r="BB112" s="105" t="s">
        <v>212</v>
      </c>
      <c r="BC112" s="110"/>
      <c r="BD112" s="110"/>
      <c r="BE112" s="132">
        <v>2016</v>
      </c>
      <c r="BF112" s="110"/>
      <c r="BG112" s="110"/>
    </row>
    <row r="113" spans="1:59" s="145" customFormat="1" ht="22.2" customHeight="1">
      <c r="A113" s="418" t="s">
        <v>57</v>
      </c>
      <c r="B113" s="112" t="s">
        <v>281</v>
      </c>
      <c r="C113" s="111"/>
      <c r="D113" s="111">
        <f t="shared" ref="D113:D119" si="149">SUM(E113:BA113)</f>
        <v>0</v>
      </c>
      <c r="E113" s="111">
        <f t="shared" ref="E113:K113" si="150">SUM(E114:E116)</f>
        <v>0</v>
      </c>
      <c r="F113" s="111">
        <f t="shared" si="150"/>
        <v>0</v>
      </c>
      <c r="G113" s="111">
        <f t="shared" si="150"/>
        <v>0</v>
      </c>
      <c r="H113" s="111">
        <f t="shared" si="150"/>
        <v>0</v>
      </c>
      <c r="I113" s="111">
        <f t="shared" si="150"/>
        <v>0</v>
      </c>
      <c r="J113" s="111">
        <f t="shared" si="150"/>
        <v>0</v>
      </c>
      <c r="K113" s="111">
        <f t="shared" si="150"/>
        <v>0</v>
      </c>
      <c r="L113" s="292"/>
      <c r="M113" s="111">
        <f t="shared" ref="M113:AF113" si="151">SUM(M114:M116)</f>
        <v>0</v>
      </c>
      <c r="N113" s="111">
        <f t="shared" si="151"/>
        <v>0</v>
      </c>
      <c r="O113" s="111">
        <f t="shared" si="151"/>
        <v>0</v>
      </c>
      <c r="P113" s="111">
        <f t="shared" si="151"/>
        <v>0</v>
      </c>
      <c r="Q113" s="111">
        <f t="shared" si="151"/>
        <v>0</v>
      </c>
      <c r="R113" s="111">
        <f t="shared" si="151"/>
        <v>0</v>
      </c>
      <c r="S113" s="111">
        <f t="shared" si="151"/>
        <v>0</v>
      </c>
      <c r="T113" s="111">
        <f t="shared" si="151"/>
        <v>0</v>
      </c>
      <c r="U113" s="111">
        <f t="shared" si="151"/>
        <v>0</v>
      </c>
      <c r="V113" s="111">
        <f t="shared" si="151"/>
        <v>0</v>
      </c>
      <c r="W113" s="111">
        <f t="shared" si="151"/>
        <v>0</v>
      </c>
      <c r="X113" s="111">
        <f t="shared" si="151"/>
        <v>0</v>
      </c>
      <c r="Y113" s="111">
        <f t="shared" si="151"/>
        <v>0</v>
      </c>
      <c r="Z113" s="111">
        <f t="shared" si="151"/>
        <v>0</v>
      </c>
      <c r="AA113" s="111">
        <f t="shared" si="151"/>
        <v>0</v>
      </c>
      <c r="AB113" s="111">
        <f t="shared" si="151"/>
        <v>0</v>
      </c>
      <c r="AC113" s="111">
        <f t="shared" si="151"/>
        <v>0</v>
      </c>
      <c r="AD113" s="111">
        <f t="shared" si="151"/>
        <v>0</v>
      </c>
      <c r="AE113" s="111">
        <f t="shared" si="151"/>
        <v>0</v>
      </c>
      <c r="AF113" s="111">
        <f t="shared" si="151"/>
        <v>0</v>
      </c>
      <c r="AG113" s="297"/>
      <c r="AH113" s="111">
        <f t="shared" ref="AH113:BA113" si="152">SUM(AH114:AH116)</f>
        <v>0</v>
      </c>
      <c r="AI113" s="111">
        <f t="shared" si="152"/>
        <v>0</v>
      </c>
      <c r="AJ113" s="111">
        <f t="shared" si="152"/>
        <v>0</v>
      </c>
      <c r="AK113" s="111">
        <f t="shared" si="152"/>
        <v>0</v>
      </c>
      <c r="AL113" s="111">
        <f t="shared" si="152"/>
        <v>0</v>
      </c>
      <c r="AM113" s="111">
        <f t="shared" si="152"/>
        <v>0</v>
      </c>
      <c r="AN113" s="111">
        <f t="shared" si="152"/>
        <v>0</v>
      </c>
      <c r="AO113" s="111">
        <f t="shared" si="152"/>
        <v>0</v>
      </c>
      <c r="AP113" s="111">
        <f t="shared" si="152"/>
        <v>0</v>
      </c>
      <c r="AQ113" s="111">
        <f t="shared" si="152"/>
        <v>0</v>
      </c>
      <c r="AR113" s="111">
        <f t="shared" si="152"/>
        <v>0</v>
      </c>
      <c r="AS113" s="111">
        <f t="shared" si="152"/>
        <v>0</v>
      </c>
      <c r="AT113" s="111">
        <f t="shared" si="152"/>
        <v>0</v>
      </c>
      <c r="AU113" s="111">
        <f t="shared" si="152"/>
        <v>0</v>
      </c>
      <c r="AV113" s="111">
        <f t="shared" si="152"/>
        <v>0</v>
      </c>
      <c r="AW113" s="111">
        <f t="shared" si="152"/>
        <v>0</v>
      </c>
      <c r="AX113" s="111">
        <f t="shared" si="152"/>
        <v>0</v>
      </c>
      <c r="AY113" s="111">
        <f t="shared" si="152"/>
        <v>0</v>
      </c>
      <c r="AZ113" s="111">
        <f t="shared" si="152"/>
        <v>0</v>
      </c>
      <c r="BA113" s="111">
        <f t="shared" si="152"/>
        <v>0</v>
      </c>
      <c r="BB113" s="105" t="s">
        <v>212</v>
      </c>
      <c r="BC113" s="110"/>
      <c r="BD113" s="110"/>
      <c r="BE113" s="132">
        <v>2016</v>
      </c>
      <c r="BF113" s="110"/>
      <c r="BG113" s="110"/>
    </row>
    <row r="114" spans="1:59" s="124" customFormat="1" ht="27.75" customHeight="1">
      <c r="A114" s="419" t="s">
        <v>57</v>
      </c>
      <c r="B114" s="508" t="s">
        <v>317</v>
      </c>
      <c r="C114" s="106"/>
      <c r="D114" s="106">
        <f t="shared" si="149"/>
        <v>0</v>
      </c>
      <c r="E114" s="106"/>
      <c r="F114" s="106"/>
      <c r="G114" s="106"/>
      <c r="H114" s="106"/>
      <c r="I114" s="106"/>
      <c r="J114" s="106"/>
      <c r="K114" s="106"/>
      <c r="L114" s="292"/>
      <c r="M114" s="106"/>
      <c r="N114" s="106"/>
      <c r="O114" s="106"/>
      <c r="P114" s="106"/>
      <c r="Q114" s="106"/>
      <c r="R114" s="106"/>
      <c r="S114" s="106"/>
      <c r="T114" s="106"/>
      <c r="U114" s="106"/>
      <c r="V114" s="106"/>
      <c r="W114" s="106"/>
      <c r="X114" s="106"/>
      <c r="Y114" s="106"/>
      <c r="Z114" s="106"/>
      <c r="AA114" s="106"/>
      <c r="AB114" s="106"/>
      <c r="AC114" s="106"/>
      <c r="AD114" s="106"/>
      <c r="AE114" s="106"/>
      <c r="AF114" s="106"/>
      <c r="AG114" s="297"/>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5" t="s">
        <v>212</v>
      </c>
      <c r="BC114" s="104"/>
      <c r="BD114" s="104"/>
      <c r="BE114" s="132">
        <v>2016</v>
      </c>
      <c r="BF114" s="104"/>
      <c r="BG114" s="104"/>
    </row>
    <row r="115" spans="1:59" s="124" customFormat="1" ht="27.75" customHeight="1">
      <c r="A115" s="419"/>
      <c r="B115" s="508"/>
      <c r="C115" s="106"/>
      <c r="D115" s="106">
        <f t="shared" si="149"/>
        <v>0</v>
      </c>
      <c r="E115" s="106"/>
      <c r="F115" s="106"/>
      <c r="G115" s="106"/>
      <c r="H115" s="106"/>
      <c r="I115" s="106"/>
      <c r="J115" s="106"/>
      <c r="K115" s="106"/>
      <c r="L115" s="292"/>
      <c r="M115" s="106"/>
      <c r="N115" s="106"/>
      <c r="O115" s="106"/>
      <c r="P115" s="106"/>
      <c r="Q115" s="106"/>
      <c r="R115" s="106"/>
      <c r="S115" s="106"/>
      <c r="T115" s="106"/>
      <c r="U115" s="106"/>
      <c r="V115" s="106"/>
      <c r="W115" s="106"/>
      <c r="X115" s="106"/>
      <c r="Y115" s="106"/>
      <c r="Z115" s="106"/>
      <c r="AA115" s="106"/>
      <c r="AB115" s="106"/>
      <c r="AC115" s="106"/>
      <c r="AD115" s="106"/>
      <c r="AE115" s="106"/>
      <c r="AF115" s="106"/>
      <c r="AG115" s="297"/>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5"/>
      <c r="BC115" s="104"/>
      <c r="BD115" s="104"/>
      <c r="BE115" s="132"/>
      <c r="BF115" s="104"/>
      <c r="BG115" s="104"/>
    </row>
    <row r="116" spans="1:59" s="124" customFormat="1" ht="24" customHeight="1">
      <c r="A116" s="419" t="s">
        <v>57</v>
      </c>
      <c r="B116" s="508" t="s">
        <v>474</v>
      </c>
      <c r="C116" s="106"/>
      <c r="D116" s="106">
        <f t="shared" si="149"/>
        <v>0</v>
      </c>
      <c r="E116" s="106"/>
      <c r="F116" s="106"/>
      <c r="G116" s="106"/>
      <c r="H116" s="106"/>
      <c r="I116" s="106"/>
      <c r="J116" s="106"/>
      <c r="K116" s="106"/>
      <c r="L116" s="292"/>
      <c r="M116" s="106"/>
      <c r="N116" s="106"/>
      <c r="O116" s="106"/>
      <c r="P116" s="106"/>
      <c r="Q116" s="106"/>
      <c r="R116" s="106"/>
      <c r="S116" s="106"/>
      <c r="T116" s="106"/>
      <c r="U116" s="106"/>
      <c r="V116" s="106"/>
      <c r="W116" s="106"/>
      <c r="X116" s="106"/>
      <c r="Y116" s="106"/>
      <c r="Z116" s="106"/>
      <c r="AA116" s="106"/>
      <c r="AB116" s="106"/>
      <c r="AC116" s="106"/>
      <c r="AD116" s="106"/>
      <c r="AE116" s="106"/>
      <c r="AF116" s="106"/>
      <c r="AG116" s="297"/>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5" t="s">
        <v>212</v>
      </c>
      <c r="BC116" s="104"/>
      <c r="BD116" s="104"/>
      <c r="BE116" s="132">
        <v>2016</v>
      </c>
      <c r="BF116" s="104"/>
      <c r="BG116" s="104"/>
    </row>
    <row r="117" spans="1:59" s="145" customFormat="1" ht="22.2" customHeight="1">
      <c r="A117" s="418" t="s">
        <v>57</v>
      </c>
      <c r="B117" s="112" t="s">
        <v>282</v>
      </c>
      <c r="C117" s="111"/>
      <c r="D117" s="111">
        <f t="shared" si="149"/>
        <v>0</v>
      </c>
      <c r="E117" s="111">
        <f t="shared" ref="E117:K117" si="153">SUM(E118:E119)</f>
        <v>0</v>
      </c>
      <c r="F117" s="111">
        <f t="shared" si="153"/>
        <v>0</v>
      </c>
      <c r="G117" s="111">
        <f t="shared" si="153"/>
        <v>0</v>
      </c>
      <c r="H117" s="111">
        <f t="shared" si="153"/>
        <v>0</v>
      </c>
      <c r="I117" s="111">
        <f t="shared" si="153"/>
        <v>0</v>
      </c>
      <c r="J117" s="111">
        <f t="shared" si="153"/>
        <v>0</v>
      </c>
      <c r="K117" s="111">
        <f t="shared" si="153"/>
        <v>0</v>
      </c>
      <c r="L117" s="292"/>
      <c r="M117" s="111">
        <f t="shared" ref="M117:AF117" si="154">SUM(M118:M119)</f>
        <v>0</v>
      </c>
      <c r="N117" s="111">
        <f t="shared" si="154"/>
        <v>0</v>
      </c>
      <c r="O117" s="111">
        <f t="shared" si="154"/>
        <v>0</v>
      </c>
      <c r="P117" s="111">
        <f t="shared" si="154"/>
        <v>0</v>
      </c>
      <c r="Q117" s="111">
        <f t="shared" si="154"/>
        <v>0</v>
      </c>
      <c r="R117" s="111">
        <f t="shared" si="154"/>
        <v>0</v>
      </c>
      <c r="S117" s="111">
        <f t="shared" si="154"/>
        <v>0</v>
      </c>
      <c r="T117" s="111">
        <f t="shared" si="154"/>
        <v>0</v>
      </c>
      <c r="U117" s="111">
        <f t="shared" si="154"/>
        <v>0</v>
      </c>
      <c r="V117" s="111">
        <f t="shared" si="154"/>
        <v>0</v>
      </c>
      <c r="W117" s="111">
        <f t="shared" si="154"/>
        <v>0</v>
      </c>
      <c r="X117" s="111">
        <f t="shared" si="154"/>
        <v>0</v>
      </c>
      <c r="Y117" s="111">
        <f t="shared" si="154"/>
        <v>0</v>
      </c>
      <c r="Z117" s="111">
        <f t="shared" si="154"/>
        <v>0</v>
      </c>
      <c r="AA117" s="111">
        <f t="shared" si="154"/>
        <v>0</v>
      </c>
      <c r="AB117" s="111">
        <f t="shared" si="154"/>
        <v>0</v>
      </c>
      <c r="AC117" s="111">
        <f t="shared" si="154"/>
        <v>0</v>
      </c>
      <c r="AD117" s="111">
        <f t="shared" si="154"/>
        <v>0</v>
      </c>
      <c r="AE117" s="111">
        <f t="shared" si="154"/>
        <v>0</v>
      </c>
      <c r="AF117" s="111">
        <f t="shared" si="154"/>
        <v>0</v>
      </c>
      <c r="AG117" s="297"/>
      <c r="AH117" s="111">
        <f t="shared" ref="AH117:BA117" si="155">SUM(AH118:AH119)</f>
        <v>0</v>
      </c>
      <c r="AI117" s="111">
        <f t="shared" si="155"/>
        <v>0</v>
      </c>
      <c r="AJ117" s="111">
        <f t="shared" si="155"/>
        <v>0</v>
      </c>
      <c r="AK117" s="111">
        <f t="shared" si="155"/>
        <v>0</v>
      </c>
      <c r="AL117" s="111">
        <f t="shared" si="155"/>
        <v>0</v>
      </c>
      <c r="AM117" s="111">
        <f t="shared" si="155"/>
        <v>0</v>
      </c>
      <c r="AN117" s="111">
        <f t="shared" si="155"/>
        <v>0</v>
      </c>
      <c r="AO117" s="111">
        <f t="shared" si="155"/>
        <v>0</v>
      </c>
      <c r="AP117" s="111">
        <f t="shared" si="155"/>
        <v>0</v>
      </c>
      <c r="AQ117" s="111">
        <f t="shared" si="155"/>
        <v>0</v>
      </c>
      <c r="AR117" s="111">
        <f t="shared" si="155"/>
        <v>0</v>
      </c>
      <c r="AS117" s="111">
        <f t="shared" si="155"/>
        <v>0</v>
      </c>
      <c r="AT117" s="111">
        <f t="shared" si="155"/>
        <v>0</v>
      </c>
      <c r="AU117" s="111">
        <f t="shared" si="155"/>
        <v>0</v>
      </c>
      <c r="AV117" s="111">
        <f t="shared" si="155"/>
        <v>0</v>
      </c>
      <c r="AW117" s="111">
        <f t="shared" si="155"/>
        <v>0</v>
      </c>
      <c r="AX117" s="111">
        <f t="shared" si="155"/>
        <v>0</v>
      </c>
      <c r="AY117" s="111">
        <f t="shared" si="155"/>
        <v>0</v>
      </c>
      <c r="AZ117" s="111">
        <f t="shared" si="155"/>
        <v>0</v>
      </c>
      <c r="BA117" s="111">
        <f t="shared" si="155"/>
        <v>0</v>
      </c>
      <c r="BB117" s="105" t="s">
        <v>212</v>
      </c>
      <c r="BC117" s="110"/>
      <c r="BD117" s="110"/>
      <c r="BE117" s="132">
        <v>2016</v>
      </c>
      <c r="BF117" s="110"/>
      <c r="BG117" s="110"/>
    </row>
    <row r="118" spans="1:59" s="124" customFormat="1" ht="22.2" customHeight="1">
      <c r="A118" s="419" t="s">
        <v>57</v>
      </c>
      <c r="B118" s="107"/>
      <c r="C118" s="106"/>
      <c r="D118" s="106">
        <f t="shared" si="149"/>
        <v>0</v>
      </c>
      <c r="E118" s="106"/>
      <c r="F118" s="106"/>
      <c r="G118" s="106"/>
      <c r="H118" s="106"/>
      <c r="I118" s="106"/>
      <c r="J118" s="106"/>
      <c r="K118" s="106"/>
      <c r="L118" s="292"/>
      <c r="M118" s="106"/>
      <c r="N118" s="106"/>
      <c r="O118" s="106"/>
      <c r="P118" s="106"/>
      <c r="Q118" s="106"/>
      <c r="R118" s="106"/>
      <c r="S118" s="106"/>
      <c r="T118" s="106"/>
      <c r="U118" s="106"/>
      <c r="V118" s="106"/>
      <c r="W118" s="106"/>
      <c r="X118" s="106"/>
      <c r="Y118" s="106"/>
      <c r="Z118" s="106"/>
      <c r="AA118" s="106"/>
      <c r="AB118" s="106"/>
      <c r="AC118" s="106"/>
      <c r="AD118" s="106"/>
      <c r="AE118" s="106"/>
      <c r="AF118" s="106"/>
      <c r="AG118" s="297"/>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5" t="s">
        <v>212</v>
      </c>
      <c r="BC118" s="104"/>
      <c r="BD118" s="104"/>
      <c r="BE118" s="132">
        <v>2016</v>
      </c>
      <c r="BF118" s="104"/>
      <c r="BG118" s="104"/>
    </row>
    <row r="119" spans="1:59" s="124" customFormat="1" ht="22.2" customHeight="1">
      <c r="A119" s="419" t="s">
        <v>57</v>
      </c>
      <c r="B119" s="107"/>
      <c r="C119" s="106"/>
      <c r="D119" s="106">
        <f t="shared" si="149"/>
        <v>0</v>
      </c>
      <c r="E119" s="106"/>
      <c r="F119" s="106"/>
      <c r="G119" s="106"/>
      <c r="H119" s="106"/>
      <c r="I119" s="106"/>
      <c r="J119" s="106"/>
      <c r="K119" s="106"/>
      <c r="L119" s="292"/>
      <c r="M119" s="106"/>
      <c r="N119" s="106"/>
      <c r="O119" s="106"/>
      <c r="P119" s="106"/>
      <c r="Q119" s="106"/>
      <c r="R119" s="106"/>
      <c r="S119" s="106"/>
      <c r="T119" s="106"/>
      <c r="U119" s="106"/>
      <c r="V119" s="106"/>
      <c r="W119" s="106"/>
      <c r="X119" s="106"/>
      <c r="Y119" s="106"/>
      <c r="Z119" s="106"/>
      <c r="AA119" s="106"/>
      <c r="AB119" s="106"/>
      <c r="AC119" s="106"/>
      <c r="AD119" s="106"/>
      <c r="AE119" s="106"/>
      <c r="AF119" s="106"/>
      <c r="AG119" s="297"/>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5" t="s">
        <v>212</v>
      </c>
      <c r="BC119" s="104"/>
      <c r="BD119" s="104"/>
      <c r="BE119" s="132">
        <v>2016</v>
      </c>
      <c r="BF119" s="104"/>
      <c r="BG119" s="104"/>
    </row>
    <row r="120" spans="1:59" s="148" customFormat="1" ht="22.2" customHeight="1">
      <c r="A120" s="422">
        <v>2</v>
      </c>
      <c r="B120" s="309" t="s">
        <v>211</v>
      </c>
      <c r="C120" s="140">
        <f>SUM(C121,C124)</f>
        <v>0</v>
      </c>
      <c r="D120" s="140">
        <f>SUM(D121+D124)</f>
        <v>0</v>
      </c>
      <c r="E120" s="140">
        <f t="shared" ref="E120:K120" si="156">SUM(E121,E124)</f>
        <v>0</v>
      </c>
      <c r="F120" s="140">
        <f t="shared" si="156"/>
        <v>0</v>
      </c>
      <c r="G120" s="140">
        <f t="shared" si="156"/>
        <v>0</v>
      </c>
      <c r="H120" s="140">
        <f t="shared" si="156"/>
        <v>0</v>
      </c>
      <c r="I120" s="111">
        <f t="shared" si="156"/>
        <v>0</v>
      </c>
      <c r="J120" s="111">
        <f t="shared" si="156"/>
        <v>0</v>
      </c>
      <c r="K120" s="111">
        <f t="shared" si="156"/>
        <v>0</v>
      </c>
      <c r="L120" s="292"/>
      <c r="M120" s="111">
        <f t="shared" ref="M120:AF120" si="157">SUM(M121,M124)</f>
        <v>0</v>
      </c>
      <c r="N120" s="111">
        <f t="shared" si="157"/>
        <v>0</v>
      </c>
      <c r="O120" s="111">
        <f t="shared" si="157"/>
        <v>0</v>
      </c>
      <c r="P120" s="140">
        <f t="shared" si="157"/>
        <v>0</v>
      </c>
      <c r="Q120" s="111">
        <f t="shared" si="157"/>
        <v>0</v>
      </c>
      <c r="R120" s="111">
        <f t="shared" si="157"/>
        <v>0</v>
      </c>
      <c r="S120" s="111">
        <f t="shared" si="157"/>
        <v>0</v>
      </c>
      <c r="T120" s="111">
        <f t="shared" si="157"/>
        <v>0</v>
      </c>
      <c r="U120" s="140">
        <f t="shared" si="157"/>
        <v>0</v>
      </c>
      <c r="V120" s="111">
        <f t="shared" si="157"/>
        <v>0</v>
      </c>
      <c r="W120" s="111">
        <f t="shared" si="157"/>
        <v>0</v>
      </c>
      <c r="X120" s="111">
        <f t="shared" si="157"/>
        <v>0</v>
      </c>
      <c r="Y120" s="140">
        <f t="shared" si="157"/>
        <v>0</v>
      </c>
      <c r="Z120" s="111">
        <f t="shared" si="157"/>
        <v>0</v>
      </c>
      <c r="AA120" s="111">
        <f t="shared" si="157"/>
        <v>0</v>
      </c>
      <c r="AB120" s="111">
        <f t="shared" si="157"/>
        <v>0</v>
      </c>
      <c r="AC120" s="111">
        <f t="shared" si="157"/>
        <v>0</v>
      </c>
      <c r="AD120" s="111">
        <f t="shared" si="157"/>
        <v>0</v>
      </c>
      <c r="AE120" s="111">
        <f t="shared" si="157"/>
        <v>0</v>
      </c>
      <c r="AF120" s="111">
        <f t="shared" si="157"/>
        <v>0</v>
      </c>
      <c r="AG120" s="297"/>
      <c r="AH120" s="111">
        <f t="shared" ref="AH120:BA120" si="158">SUM(AH121,AH124)</f>
        <v>0</v>
      </c>
      <c r="AI120" s="111">
        <f t="shared" si="158"/>
        <v>0</v>
      </c>
      <c r="AJ120" s="111">
        <f t="shared" si="158"/>
        <v>0</v>
      </c>
      <c r="AK120" s="111">
        <f t="shared" si="158"/>
        <v>0</v>
      </c>
      <c r="AL120" s="111">
        <f t="shared" si="158"/>
        <v>0</v>
      </c>
      <c r="AM120" s="111">
        <f t="shared" si="158"/>
        <v>0</v>
      </c>
      <c r="AN120" s="111">
        <f t="shared" si="158"/>
        <v>0</v>
      </c>
      <c r="AO120" s="111">
        <f t="shared" si="158"/>
        <v>0</v>
      </c>
      <c r="AP120" s="111">
        <f t="shared" si="158"/>
        <v>0</v>
      </c>
      <c r="AQ120" s="111">
        <f t="shared" si="158"/>
        <v>0</v>
      </c>
      <c r="AR120" s="111">
        <f t="shared" si="158"/>
        <v>0</v>
      </c>
      <c r="AS120" s="140">
        <f t="shared" si="158"/>
        <v>0</v>
      </c>
      <c r="AT120" s="140">
        <f t="shared" si="158"/>
        <v>0</v>
      </c>
      <c r="AU120" s="111">
        <f t="shared" si="158"/>
        <v>0</v>
      </c>
      <c r="AV120" s="111">
        <f t="shared" si="158"/>
        <v>0</v>
      </c>
      <c r="AW120" s="111">
        <f t="shared" si="158"/>
        <v>0</v>
      </c>
      <c r="AX120" s="111">
        <f t="shared" si="158"/>
        <v>0</v>
      </c>
      <c r="AY120" s="111">
        <f t="shared" si="158"/>
        <v>0</v>
      </c>
      <c r="AZ120" s="111">
        <f t="shared" si="158"/>
        <v>0</v>
      </c>
      <c r="BA120" s="111">
        <f t="shared" si="158"/>
        <v>0</v>
      </c>
      <c r="BB120" s="105" t="s">
        <v>212</v>
      </c>
      <c r="BC120" s="110"/>
      <c r="BD120" s="139"/>
      <c r="BE120" s="132">
        <v>2016</v>
      </c>
      <c r="BF120" s="138"/>
      <c r="BG120" s="138"/>
    </row>
    <row r="121" spans="1:59" s="145" customFormat="1" ht="22.2" customHeight="1">
      <c r="A121" s="418" t="s">
        <v>60</v>
      </c>
      <c r="B121" s="112" t="s">
        <v>281</v>
      </c>
      <c r="C121" s="111"/>
      <c r="D121" s="111">
        <f t="shared" ref="D121:D126" si="159">SUM(E121:BA121)</f>
        <v>0</v>
      </c>
      <c r="E121" s="111">
        <f t="shared" ref="E121:K121" si="160">SUM(E122:E123)</f>
        <v>0</v>
      </c>
      <c r="F121" s="111">
        <f t="shared" si="160"/>
        <v>0</v>
      </c>
      <c r="G121" s="111">
        <f t="shared" si="160"/>
        <v>0</v>
      </c>
      <c r="H121" s="111">
        <f t="shared" si="160"/>
        <v>0</v>
      </c>
      <c r="I121" s="111">
        <f t="shared" si="160"/>
        <v>0</v>
      </c>
      <c r="J121" s="111">
        <f t="shared" si="160"/>
        <v>0</v>
      </c>
      <c r="K121" s="111">
        <f t="shared" si="160"/>
        <v>0</v>
      </c>
      <c r="L121" s="292"/>
      <c r="M121" s="111">
        <f t="shared" ref="M121:AF121" si="161">SUM(M122:M123)</f>
        <v>0</v>
      </c>
      <c r="N121" s="111">
        <f t="shared" si="161"/>
        <v>0</v>
      </c>
      <c r="O121" s="111">
        <f t="shared" si="161"/>
        <v>0</v>
      </c>
      <c r="P121" s="111">
        <f t="shared" si="161"/>
        <v>0</v>
      </c>
      <c r="Q121" s="111">
        <f t="shared" si="161"/>
        <v>0</v>
      </c>
      <c r="R121" s="111">
        <f t="shared" si="161"/>
        <v>0</v>
      </c>
      <c r="S121" s="111">
        <f t="shared" si="161"/>
        <v>0</v>
      </c>
      <c r="T121" s="111">
        <f t="shared" si="161"/>
        <v>0</v>
      </c>
      <c r="U121" s="111">
        <f t="shared" si="161"/>
        <v>0</v>
      </c>
      <c r="V121" s="111">
        <f t="shared" si="161"/>
        <v>0</v>
      </c>
      <c r="W121" s="111">
        <f t="shared" si="161"/>
        <v>0</v>
      </c>
      <c r="X121" s="111">
        <f t="shared" si="161"/>
        <v>0</v>
      </c>
      <c r="Y121" s="111">
        <f t="shared" si="161"/>
        <v>0</v>
      </c>
      <c r="Z121" s="111">
        <f t="shared" si="161"/>
        <v>0</v>
      </c>
      <c r="AA121" s="111">
        <f t="shared" si="161"/>
        <v>0</v>
      </c>
      <c r="AB121" s="111">
        <f t="shared" si="161"/>
        <v>0</v>
      </c>
      <c r="AC121" s="111">
        <f t="shared" si="161"/>
        <v>0</v>
      </c>
      <c r="AD121" s="111">
        <f t="shared" si="161"/>
        <v>0</v>
      </c>
      <c r="AE121" s="111">
        <f t="shared" si="161"/>
        <v>0</v>
      </c>
      <c r="AF121" s="111">
        <f t="shared" si="161"/>
        <v>0</v>
      </c>
      <c r="AG121" s="297"/>
      <c r="AH121" s="111">
        <f t="shared" ref="AH121:BA121" si="162">SUM(AH122:AH123)</f>
        <v>0</v>
      </c>
      <c r="AI121" s="111">
        <f t="shared" si="162"/>
        <v>0</v>
      </c>
      <c r="AJ121" s="111">
        <f t="shared" si="162"/>
        <v>0</v>
      </c>
      <c r="AK121" s="111">
        <f t="shared" si="162"/>
        <v>0</v>
      </c>
      <c r="AL121" s="111">
        <f t="shared" si="162"/>
        <v>0</v>
      </c>
      <c r="AM121" s="111">
        <f t="shared" si="162"/>
        <v>0</v>
      </c>
      <c r="AN121" s="111">
        <f t="shared" si="162"/>
        <v>0</v>
      </c>
      <c r="AO121" s="111">
        <f t="shared" si="162"/>
        <v>0</v>
      </c>
      <c r="AP121" s="111">
        <f t="shared" si="162"/>
        <v>0</v>
      </c>
      <c r="AQ121" s="111">
        <f t="shared" si="162"/>
        <v>0</v>
      </c>
      <c r="AR121" s="111">
        <f t="shared" si="162"/>
        <v>0</v>
      </c>
      <c r="AS121" s="111">
        <f t="shared" si="162"/>
        <v>0</v>
      </c>
      <c r="AT121" s="111">
        <f t="shared" si="162"/>
        <v>0</v>
      </c>
      <c r="AU121" s="111">
        <f t="shared" si="162"/>
        <v>0</v>
      </c>
      <c r="AV121" s="111">
        <f t="shared" si="162"/>
        <v>0</v>
      </c>
      <c r="AW121" s="111">
        <f t="shared" si="162"/>
        <v>0</v>
      </c>
      <c r="AX121" s="111">
        <f t="shared" si="162"/>
        <v>0</v>
      </c>
      <c r="AY121" s="111">
        <f t="shared" si="162"/>
        <v>0</v>
      </c>
      <c r="AZ121" s="111">
        <f t="shared" si="162"/>
        <v>0</v>
      </c>
      <c r="BA121" s="111">
        <f t="shared" si="162"/>
        <v>0</v>
      </c>
      <c r="BB121" s="105" t="s">
        <v>212</v>
      </c>
      <c r="BC121" s="110"/>
      <c r="BD121" s="110"/>
      <c r="BE121" s="132">
        <v>2016</v>
      </c>
      <c r="BF121" s="110"/>
      <c r="BG121" s="110"/>
    </row>
    <row r="122" spans="1:59" s="133" customFormat="1" ht="27.75" customHeight="1">
      <c r="A122" s="418" t="s">
        <v>60</v>
      </c>
      <c r="B122" s="114"/>
      <c r="C122" s="136"/>
      <c r="D122" s="136">
        <f t="shared" si="159"/>
        <v>0</v>
      </c>
      <c r="E122" s="136"/>
      <c r="F122" s="136"/>
      <c r="G122" s="136"/>
      <c r="H122" s="136"/>
      <c r="I122" s="106"/>
      <c r="J122" s="106"/>
      <c r="K122" s="106"/>
      <c r="L122" s="292"/>
      <c r="M122" s="106"/>
      <c r="N122" s="106"/>
      <c r="O122" s="106"/>
      <c r="P122" s="136"/>
      <c r="Q122" s="106"/>
      <c r="R122" s="106"/>
      <c r="S122" s="106"/>
      <c r="T122" s="106"/>
      <c r="U122" s="136"/>
      <c r="V122" s="106"/>
      <c r="W122" s="106"/>
      <c r="X122" s="106"/>
      <c r="Y122" s="136"/>
      <c r="Z122" s="106"/>
      <c r="AA122" s="106"/>
      <c r="AB122" s="106"/>
      <c r="AC122" s="106"/>
      <c r="AD122" s="106"/>
      <c r="AE122" s="106"/>
      <c r="AF122" s="106"/>
      <c r="AG122" s="297"/>
      <c r="AH122" s="106"/>
      <c r="AI122" s="106"/>
      <c r="AJ122" s="106"/>
      <c r="AK122" s="106"/>
      <c r="AL122" s="106"/>
      <c r="AM122" s="106"/>
      <c r="AN122" s="106"/>
      <c r="AO122" s="106"/>
      <c r="AP122" s="106"/>
      <c r="AQ122" s="106"/>
      <c r="AR122" s="106"/>
      <c r="AS122" s="136"/>
      <c r="AT122" s="136"/>
      <c r="AU122" s="106"/>
      <c r="AV122" s="106"/>
      <c r="AW122" s="106"/>
      <c r="AX122" s="106"/>
      <c r="AY122" s="106"/>
      <c r="AZ122" s="106"/>
      <c r="BA122" s="106"/>
      <c r="BB122" s="105" t="s">
        <v>212</v>
      </c>
      <c r="BC122" s="104"/>
      <c r="BD122" s="143"/>
      <c r="BE122" s="132">
        <v>2016</v>
      </c>
      <c r="BF122" s="134"/>
      <c r="BG122" s="134"/>
    </row>
    <row r="123" spans="1:59" s="124" customFormat="1" ht="22.2" customHeight="1">
      <c r="A123" s="419" t="s">
        <v>60</v>
      </c>
      <c r="B123" s="107"/>
      <c r="C123" s="106"/>
      <c r="D123" s="106">
        <f t="shared" si="159"/>
        <v>0</v>
      </c>
      <c r="E123" s="106"/>
      <c r="F123" s="106"/>
      <c r="G123" s="106"/>
      <c r="H123" s="106"/>
      <c r="I123" s="106"/>
      <c r="J123" s="106"/>
      <c r="K123" s="106"/>
      <c r="L123" s="292"/>
      <c r="M123" s="106"/>
      <c r="N123" s="106"/>
      <c r="O123" s="106"/>
      <c r="P123" s="106"/>
      <c r="Q123" s="106"/>
      <c r="R123" s="106"/>
      <c r="S123" s="106"/>
      <c r="T123" s="106"/>
      <c r="U123" s="106"/>
      <c r="V123" s="106"/>
      <c r="W123" s="106"/>
      <c r="X123" s="106"/>
      <c r="Y123" s="106"/>
      <c r="Z123" s="106"/>
      <c r="AA123" s="106"/>
      <c r="AB123" s="106"/>
      <c r="AC123" s="106"/>
      <c r="AD123" s="106"/>
      <c r="AE123" s="106"/>
      <c r="AF123" s="106"/>
      <c r="AG123" s="297"/>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5" t="s">
        <v>212</v>
      </c>
      <c r="BC123" s="104"/>
      <c r="BD123" s="104"/>
      <c r="BE123" s="132">
        <v>2016</v>
      </c>
      <c r="BF123" s="104"/>
      <c r="BG123" s="104"/>
    </row>
    <row r="124" spans="1:59" s="145" customFormat="1" ht="22.2" customHeight="1">
      <c r="A124" s="418" t="s">
        <v>60</v>
      </c>
      <c r="B124" s="112" t="s">
        <v>282</v>
      </c>
      <c r="C124" s="111"/>
      <c r="D124" s="111">
        <f t="shared" si="159"/>
        <v>0</v>
      </c>
      <c r="E124" s="111">
        <f t="shared" ref="E124:K124" si="163">SUM(E125:E126)</f>
        <v>0</v>
      </c>
      <c r="F124" s="111">
        <f t="shared" si="163"/>
        <v>0</v>
      </c>
      <c r="G124" s="111">
        <f t="shared" si="163"/>
        <v>0</v>
      </c>
      <c r="H124" s="111">
        <f t="shared" si="163"/>
        <v>0</v>
      </c>
      <c r="I124" s="111">
        <f t="shared" si="163"/>
        <v>0</v>
      </c>
      <c r="J124" s="111">
        <f t="shared" si="163"/>
        <v>0</v>
      </c>
      <c r="K124" s="111">
        <f t="shared" si="163"/>
        <v>0</v>
      </c>
      <c r="L124" s="292"/>
      <c r="M124" s="111">
        <f t="shared" ref="M124:AF124" si="164">SUM(M125:M126)</f>
        <v>0</v>
      </c>
      <c r="N124" s="111">
        <f t="shared" si="164"/>
        <v>0</v>
      </c>
      <c r="O124" s="111">
        <f t="shared" si="164"/>
        <v>0</v>
      </c>
      <c r="P124" s="111">
        <f t="shared" si="164"/>
        <v>0</v>
      </c>
      <c r="Q124" s="111">
        <f t="shared" si="164"/>
        <v>0</v>
      </c>
      <c r="R124" s="111">
        <f t="shared" si="164"/>
        <v>0</v>
      </c>
      <c r="S124" s="111">
        <f t="shared" si="164"/>
        <v>0</v>
      </c>
      <c r="T124" s="111">
        <f t="shared" si="164"/>
        <v>0</v>
      </c>
      <c r="U124" s="111">
        <f t="shared" si="164"/>
        <v>0</v>
      </c>
      <c r="V124" s="111">
        <f t="shared" si="164"/>
        <v>0</v>
      </c>
      <c r="W124" s="111">
        <f t="shared" si="164"/>
        <v>0</v>
      </c>
      <c r="X124" s="111">
        <f t="shared" si="164"/>
        <v>0</v>
      </c>
      <c r="Y124" s="111">
        <f t="shared" si="164"/>
        <v>0</v>
      </c>
      <c r="Z124" s="111">
        <f t="shared" si="164"/>
        <v>0</v>
      </c>
      <c r="AA124" s="111">
        <f t="shared" si="164"/>
        <v>0</v>
      </c>
      <c r="AB124" s="111">
        <f t="shared" si="164"/>
        <v>0</v>
      </c>
      <c r="AC124" s="111">
        <f t="shared" si="164"/>
        <v>0</v>
      </c>
      <c r="AD124" s="111">
        <f t="shared" si="164"/>
        <v>0</v>
      </c>
      <c r="AE124" s="111">
        <f t="shared" si="164"/>
        <v>0</v>
      </c>
      <c r="AF124" s="111">
        <f t="shared" si="164"/>
        <v>0</v>
      </c>
      <c r="AG124" s="297"/>
      <c r="AH124" s="111">
        <f t="shared" ref="AH124:BA124" si="165">SUM(AH125:AH126)</f>
        <v>0</v>
      </c>
      <c r="AI124" s="111">
        <f t="shared" si="165"/>
        <v>0</v>
      </c>
      <c r="AJ124" s="111">
        <f t="shared" si="165"/>
        <v>0</v>
      </c>
      <c r="AK124" s="111">
        <f t="shared" si="165"/>
        <v>0</v>
      </c>
      <c r="AL124" s="111">
        <f t="shared" si="165"/>
        <v>0</v>
      </c>
      <c r="AM124" s="111">
        <f t="shared" si="165"/>
        <v>0</v>
      </c>
      <c r="AN124" s="111">
        <f t="shared" si="165"/>
        <v>0</v>
      </c>
      <c r="AO124" s="111">
        <f t="shared" si="165"/>
        <v>0</v>
      </c>
      <c r="AP124" s="111">
        <f t="shared" si="165"/>
        <v>0</v>
      </c>
      <c r="AQ124" s="111">
        <f t="shared" si="165"/>
        <v>0</v>
      </c>
      <c r="AR124" s="111">
        <f t="shared" si="165"/>
        <v>0</v>
      </c>
      <c r="AS124" s="111">
        <f t="shared" si="165"/>
        <v>0</v>
      </c>
      <c r="AT124" s="111">
        <f t="shared" si="165"/>
        <v>0</v>
      </c>
      <c r="AU124" s="111">
        <f t="shared" si="165"/>
        <v>0</v>
      </c>
      <c r="AV124" s="111">
        <f t="shared" si="165"/>
        <v>0</v>
      </c>
      <c r="AW124" s="111">
        <f t="shared" si="165"/>
        <v>0</v>
      </c>
      <c r="AX124" s="111">
        <f t="shared" si="165"/>
        <v>0</v>
      </c>
      <c r="AY124" s="111">
        <f t="shared" si="165"/>
        <v>0</v>
      </c>
      <c r="AZ124" s="111">
        <f t="shared" si="165"/>
        <v>0</v>
      </c>
      <c r="BA124" s="111">
        <f t="shared" si="165"/>
        <v>0</v>
      </c>
      <c r="BB124" s="105" t="s">
        <v>212</v>
      </c>
      <c r="BC124" s="110"/>
      <c r="BD124" s="110"/>
      <c r="BE124" s="132">
        <v>2016</v>
      </c>
      <c r="BF124" s="110"/>
      <c r="BG124" s="110"/>
    </row>
    <row r="125" spans="1:59" s="124" customFormat="1" ht="22.2" customHeight="1">
      <c r="A125" s="419" t="s">
        <v>60</v>
      </c>
      <c r="B125" s="107"/>
      <c r="C125" s="106"/>
      <c r="D125" s="106">
        <f t="shared" si="159"/>
        <v>0</v>
      </c>
      <c r="E125" s="106"/>
      <c r="F125" s="106"/>
      <c r="G125" s="106"/>
      <c r="H125" s="106"/>
      <c r="I125" s="106"/>
      <c r="J125" s="106"/>
      <c r="K125" s="106"/>
      <c r="L125" s="292"/>
      <c r="M125" s="106"/>
      <c r="N125" s="106"/>
      <c r="O125" s="106"/>
      <c r="P125" s="106"/>
      <c r="Q125" s="106"/>
      <c r="R125" s="106"/>
      <c r="S125" s="106"/>
      <c r="T125" s="106"/>
      <c r="U125" s="106"/>
      <c r="V125" s="106"/>
      <c r="W125" s="106"/>
      <c r="X125" s="106"/>
      <c r="Y125" s="106"/>
      <c r="Z125" s="106"/>
      <c r="AA125" s="106"/>
      <c r="AB125" s="106"/>
      <c r="AC125" s="106"/>
      <c r="AD125" s="106"/>
      <c r="AE125" s="106"/>
      <c r="AF125" s="106"/>
      <c r="AG125" s="297"/>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5" t="s">
        <v>212</v>
      </c>
      <c r="BC125" s="104"/>
      <c r="BD125" s="104"/>
      <c r="BE125" s="132">
        <v>2016</v>
      </c>
      <c r="BF125" s="104"/>
      <c r="BG125" s="104"/>
    </row>
    <row r="126" spans="1:59" s="124" customFormat="1" ht="22.2" customHeight="1">
      <c r="A126" s="419" t="s">
        <v>60</v>
      </c>
      <c r="B126" s="107"/>
      <c r="C126" s="106"/>
      <c r="D126" s="106">
        <f t="shared" si="159"/>
        <v>0</v>
      </c>
      <c r="E126" s="106"/>
      <c r="F126" s="106"/>
      <c r="G126" s="106"/>
      <c r="H126" s="106"/>
      <c r="I126" s="106"/>
      <c r="J126" s="106"/>
      <c r="K126" s="106"/>
      <c r="L126" s="292"/>
      <c r="M126" s="106"/>
      <c r="N126" s="106"/>
      <c r="O126" s="106"/>
      <c r="P126" s="106"/>
      <c r="Q126" s="106"/>
      <c r="R126" s="106"/>
      <c r="S126" s="106"/>
      <c r="T126" s="106"/>
      <c r="U126" s="106"/>
      <c r="V126" s="106"/>
      <c r="W126" s="106"/>
      <c r="X126" s="106"/>
      <c r="Y126" s="106"/>
      <c r="Z126" s="106"/>
      <c r="AA126" s="106"/>
      <c r="AB126" s="106"/>
      <c r="AC126" s="106"/>
      <c r="AD126" s="106"/>
      <c r="AE126" s="106"/>
      <c r="AF126" s="106"/>
      <c r="AG126" s="297"/>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5" t="s">
        <v>212</v>
      </c>
      <c r="BC126" s="104"/>
      <c r="BD126" s="104"/>
      <c r="BE126" s="132">
        <v>2016</v>
      </c>
      <c r="BF126" s="104"/>
      <c r="BG126" s="104"/>
    </row>
    <row r="127" spans="1:59" s="131" customFormat="1" ht="22.2" customHeight="1">
      <c r="A127" s="418" t="s">
        <v>63</v>
      </c>
      <c r="B127" s="262" t="s">
        <v>293</v>
      </c>
      <c r="C127" s="111">
        <f>SUM(C128,C131)</f>
        <v>0</v>
      </c>
      <c r="D127" s="111">
        <f>SUM(D128+D131)</f>
        <v>0</v>
      </c>
      <c r="E127" s="111">
        <f t="shared" ref="E127:K127" si="166">SUM(E128,E131)</f>
        <v>0</v>
      </c>
      <c r="F127" s="111">
        <f t="shared" si="166"/>
        <v>0</v>
      </c>
      <c r="G127" s="111">
        <f t="shared" si="166"/>
        <v>0</v>
      </c>
      <c r="H127" s="111">
        <f t="shared" si="166"/>
        <v>0</v>
      </c>
      <c r="I127" s="111">
        <f t="shared" si="166"/>
        <v>0</v>
      </c>
      <c r="J127" s="111">
        <f t="shared" si="166"/>
        <v>0</v>
      </c>
      <c r="K127" s="111">
        <f t="shared" si="166"/>
        <v>0</v>
      </c>
      <c r="L127" s="292"/>
      <c r="M127" s="111">
        <f t="shared" ref="M127:AF127" si="167">SUM(M128,M131)</f>
        <v>0</v>
      </c>
      <c r="N127" s="111">
        <f t="shared" si="167"/>
        <v>0</v>
      </c>
      <c r="O127" s="111">
        <f t="shared" si="167"/>
        <v>0</v>
      </c>
      <c r="P127" s="111">
        <f t="shared" si="167"/>
        <v>0</v>
      </c>
      <c r="Q127" s="111">
        <f t="shared" si="167"/>
        <v>0</v>
      </c>
      <c r="R127" s="111">
        <f t="shared" si="167"/>
        <v>0</v>
      </c>
      <c r="S127" s="111">
        <f t="shared" si="167"/>
        <v>0</v>
      </c>
      <c r="T127" s="111">
        <f t="shared" si="167"/>
        <v>0</v>
      </c>
      <c r="U127" s="111">
        <f t="shared" si="167"/>
        <v>0</v>
      </c>
      <c r="V127" s="111">
        <f t="shared" si="167"/>
        <v>0</v>
      </c>
      <c r="W127" s="111">
        <f t="shared" si="167"/>
        <v>0</v>
      </c>
      <c r="X127" s="111">
        <f t="shared" si="167"/>
        <v>0</v>
      </c>
      <c r="Y127" s="111">
        <f t="shared" si="167"/>
        <v>0</v>
      </c>
      <c r="Z127" s="111">
        <f t="shared" si="167"/>
        <v>0</v>
      </c>
      <c r="AA127" s="111">
        <f t="shared" si="167"/>
        <v>0</v>
      </c>
      <c r="AB127" s="111">
        <f t="shared" si="167"/>
        <v>0</v>
      </c>
      <c r="AC127" s="111">
        <f t="shared" si="167"/>
        <v>0</v>
      </c>
      <c r="AD127" s="111">
        <f t="shared" si="167"/>
        <v>0</v>
      </c>
      <c r="AE127" s="111">
        <f t="shared" si="167"/>
        <v>0</v>
      </c>
      <c r="AF127" s="111">
        <f t="shared" si="167"/>
        <v>0</v>
      </c>
      <c r="AG127" s="297"/>
      <c r="AH127" s="111">
        <f t="shared" ref="AH127:BA127" si="168">SUM(AH128,AH131)</f>
        <v>0</v>
      </c>
      <c r="AI127" s="111">
        <f t="shared" si="168"/>
        <v>0</v>
      </c>
      <c r="AJ127" s="111">
        <f t="shared" si="168"/>
        <v>0</v>
      </c>
      <c r="AK127" s="111">
        <f t="shared" si="168"/>
        <v>0</v>
      </c>
      <c r="AL127" s="111">
        <f t="shared" si="168"/>
        <v>0</v>
      </c>
      <c r="AM127" s="111">
        <f t="shared" si="168"/>
        <v>0</v>
      </c>
      <c r="AN127" s="111">
        <f t="shared" si="168"/>
        <v>0</v>
      </c>
      <c r="AO127" s="111">
        <f t="shared" si="168"/>
        <v>0</v>
      </c>
      <c r="AP127" s="111">
        <f t="shared" si="168"/>
        <v>0</v>
      </c>
      <c r="AQ127" s="111">
        <f t="shared" si="168"/>
        <v>0</v>
      </c>
      <c r="AR127" s="111">
        <f t="shared" si="168"/>
        <v>0</v>
      </c>
      <c r="AS127" s="111">
        <f t="shared" si="168"/>
        <v>0</v>
      </c>
      <c r="AT127" s="111">
        <f t="shared" si="168"/>
        <v>0</v>
      </c>
      <c r="AU127" s="111">
        <f t="shared" si="168"/>
        <v>0</v>
      </c>
      <c r="AV127" s="111">
        <f t="shared" si="168"/>
        <v>0</v>
      </c>
      <c r="AW127" s="111">
        <f t="shared" si="168"/>
        <v>0</v>
      </c>
      <c r="AX127" s="111">
        <f t="shared" si="168"/>
        <v>0</v>
      </c>
      <c r="AY127" s="111">
        <f t="shared" si="168"/>
        <v>0</v>
      </c>
      <c r="AZ127" s="111">
        <f t="shared" si="168"/>
        <v>0</v>
      </c>
      <c r="BA127" s="111">
        <f t="shared" si="168"/>
        <v>0</v>
      </c>
      <c r="BB127" s="105" t="s">
        <v>212</v>
      </c>
      <c r="BC127" s="110"/>
      <c r="BD127" s="110"/>
      <c r="BE127" s="132">
        <v>2016</v>
      </c>
      <c r="BF127" s="110"/>
      <c r="BG127" s="110"/>
    </row>
    <row r="128" spans="1:59" s="145" customFormat="1" ht="22.2" customHeight="1">
      <c r="A128" s="418" t="s">
        <v>63</v>
      </c>
      <c r="B128" s="112" t="s">
        <v>281</v>
      </c>
      <c r="C128" s="111"/>
      <c r="D128" s="111">
        <f t="shared" ref="D128:D133" si="169">SUM(E128:BA128)</f>
        <v>0</v>
      </c>
      <c r="E128" s="111">
        <f t="shared" ref="E128:K128" si="170">SUM(E129:E130)</f>
        <v>0</v>
      </c>
      <c r="F128" s="111">
        <f t="shared" si="170"/>
        <v>0</v>
      </c>
      <c r="G128" s="111">
        <f t="shared" si="170"/>
        <v>0</v>
      </c>
      <c r="H128" s="111">
        <f t="shared" si="170"/>
        <v>0</v>
      </c>
      <c r="I128" s="111">
        <f t="shared" si="170"/>
        <v>0</v>
      </c>
      <c r="J128" s="111">
        <f t="shared" si="170"/>
        <v>0</v>
      </c>
      <c r="K128" s="111">
        <f t="shared" si="170"/>
        <v>0</v>
      </c>
      <c r="L128" s="292"/>
      <c r="M128" s="111">
        <f t="shared" ref="M128:AF128" si="171">SUM(M129:M130)</f>
        <v>0</v>
      </c>
      <c r="N128" s="111">
        <f t="shared" si="171"/>
        <v>0</v>
      </c>
      <c r="O128" s="111">
        <f t="shared" si="171"/>
        <v>0</v>
      </c>
      <c r="P128" s="111">
        <f t="shared" si="171"/>
        <v>0</v>
      </c>
      <c r="Q128" s="111">
        <f t="shared" si="171"/>
        <v>0</v>
      </c>
      <c r="R128" s="111">
        <f t="shared" si="171"/>
        <v>0</v>
      </c>
      <c r="S128" s="111">
        <f t="shared" si="171"/>
        <v>0</v>
      </c>
      <c r="T128" s="111">
        <f t="shared" si="171"/>
        <v>0</v>
      </c>
      <c r="U128" s="111">
        <f t="shared" si="171"/>
        <v>0</v>
      </c>
      <c r="V128" s="111">
        <f t="shared" si="171"/>
        <v>0</v>
      </c>
      <c r="W128" s="111">
        <f t="shared" si="171"/>
        <v>0</v>
      </c>
      <c r="X128" s="111">
        <f t="shared" si="171"/>
        <v>0</v>
      </c>
      <c r="Y128" s="111">
        <f t="shared" si="171"/>
        <v>0</v>
      </c>
      <c r="Z128" s="111">
        <f t="shared" si="171"/>
        <v>0</v>
      </c>
      <c r="AA128" s="111">
        <f t="shared" si="171"/>
        <v>0</v>
      </c>
      <c r="AB128" s="111">
        <f t="shared" si="171"/>
        <v>0</v>
      </c>
      <c r="AC128" s="111">
        <f t="shared" si="171"/>
        <v>0</v>
      </c>
      <c r="AD128" s="111">
        <f t="shared" si="171"/>
        <v>0</v>
      </c>
      <c r="AE128" s="111">
        <f t="shared" si="171"/>
        <v>0</v>
      </c>
      <c r="AF128" s="111">
        <f t="shared" si="171"/>
        <v>0</v>
      </c>
      <c r="AG128" s="297"/>
      <c r="AH128" s="111">
        <f t="shared" ref="AH128:BA128" si="172">SUM(AH129:AH130)</f>
        <v>0</v>
      </c>
      <c r="AI128" s="111">
        <f t="shared" si="172"/>
        <v>0</v>
      </c>
      <c r="AJ128" s="111">
        <f t="shared" si="172"/>
        <v>0</v>
      </c>
      <c r="AK128" s="111">
        <f t="shared" si="172"/>
        <v>0</v>
      </c>
      <c r="AL128" s="111">
        <f t="shared" si="172"/>
        <v>0</v>
      </c>
      <c r="AM128" s="111">
        <f t="shared" si="172"/>
        <v>0</v>
      </c>
      <c r="AN128" s="111">
        <f t="shared" si="172"/>
        <v>0</v>
      </c>
      <c r="AO128" s="111">
        <f t="shared" si="172"/>
        <v>0</v>
      </c>
      <c r="AP128" s="111">
        <f t="shared" si="172"/>
        <v>0</v>
      </c>
      <c r="AQ128" s="111">
        <f t="shared" si="172"/>
        <v>0</v>
      </c>
      <c r="AR128" s="111">
        <f t="shared" si="172"/>
        <v>0</v>
      </c>
      <c r="AS128" s="111">
        <f t="shared" si="172"/>
        <v>0</v>
      </c>
      <c r="AT128" s="111">
        <f t="shared" si="172"/>
        <v>0</v>
      </c>
      <c r="AU128" s="111">
        <f t="shared" si="172"/>
        <v>0</v>
      </c>
      <c r="AV128" s="111">
        <f t="shared" si="172"/>
        <v>0</v>
      </c>
      <c r="AW128" s="111">
        <f t="shared" si="172"/>
        <v>0</v>
      </c>
      <c r="AX128" s="111">
        <f t="shared" si="172"/>
        <v>0</v>
      </c>
      <c r="AY128" s="111">
        <f t="shared" si="172"/>
        <v>0</v>
      </c>
      <c r="AZ128" s="111">
        <f t="shared" si="172"/>
        <v>0</v>
      </c>
      <c r="BA128" s="111">
        <f t="shared" si="172"/>
        <v>0</v>
      </c>
      <c r="BB128" s="105" t="s">
        <v>212</v>
      </c>
      <c r="BC128" s="110"/>
      <c r="BD128" s="110"/>
      <c r="BE128" s="132">
        <v>2016</v>
      </c>
      <c r="BF128" s="110"/>
      <c r="BG128" s="110"/>
    </row>
    <row r="129" spans="1:59" s="124" customFormat="1" ht="22.2" customHeight="1">
      <c r="A129" s="419" t="s">
        <v>63</v>
      </c>
      <c r="B129" s="107"/>
      <c r="C129" s="106"/>
      <c r="D129" s="106">
        <f t="shared" si="169"/>
        <v>0</v>
      </c>
      <c r="E129" s="106"/>
      <c r="F129" s="106"/>
      <c r="G129" s="106"/>
      <c r="H129" s="106"/>
      <c r="I129" s="106"/>
      <c r="J129" s="106"/>
      <c r="K129" s="106"/>
      <c r="L129" s="292"/>
      <c r="M129" s="106"/>
      <c r="N129" s="106"/>
      <c r="O129" s="106"/>
      <c r="P129" s="106"/>
      <c r="Q129" s="106"/>
      <c r="R129" s="106"/>
      <c r="S129" s="106"/>
      <c r="T129" s="106"/>
      <c r="U129" s="106"/>
      <c r="V129" s="106"/>
      <c r="W129" s="106"/>
      <c r="X129" s="106"/>
      <c r="Y129" s="106"/>
      <c r="Z129" s="106"/>
      <c r="AA129" s="106"/>
      <c r="AB129" s="106"/>
      <c r="AC129" s="106"/>
      <c r="AD129" s="106"/>
      <c r="AE129" s="106"/>
      <c r="AF129" s="106"/>
      <c r="AG129" s="297"/>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5" t="s">
        <v>212</v>
      </c>
      <c r="BC129" s="104"/>
      <c r="BD129" s="104"/>
      <c r="BE129" s="132">
        <v>2016</v>
      </c>
      <c r="BF129" s="104"/>
      <c r="BG129" s="104"/>
    </row>
    <row r="130" spans="1:59" s="124" customFormat="1" ht="22.2" customHeight="1">
      <c r="A130" s="419" t="s">
        <v>63</v>
      </c>
      <c r="B130" s="107"/>
      <c r="C130" s="106"/>
      <c r="D130" s="106">
        <f t="shared" si="169"/>
        <v>0</v>
      </c>
      <c r="E130" s="106"/>
      <c r="F130" s="106"/>
      <c r="G130" s="106"/>
      <c r="H130" s="106"/>
      <c r="I130" s="106"/>
      <c r="J130" s="106"/>
      <c r="K130" s="106"/>
      <c r="L130" s="292"/>
      <c r="M130" s="106"/>
      <c r="N130" s="106"/>
      <c r="O130" s="106"/>
      <c r="P130" s="106"/>
      <c r="Q130" s="106"/>
      <c r="R130" s="106"/>
      <c r="S130" s="106"/>
      <c r="T130" s="106"/>
      <c r="U130" s="106"/>
      <c r="V130" s="106"/>
      <c r="W130" s="106"/>
      <c r="X130" s="106"/>
      <c r="Y130" s="106"/>
      <c r="Z130" s="106"/>
      <c r="AA130" s="106"/>
      <c r="AB130" s="106"/>
      <c r="AC130" s="106"/>
      <c r="AD130" s="106"/>
      <c r="AE130" s="106"/>
      <c r="AF130" s="106"/>
      <c r="AG130" s="297"/>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5" t="s">
        <v>212</v>
      </c>
      <c r="BC130" s="104"/>
      <c r="BD130" s="104"/>
      <c r="BE130" s="132">
        <v>2016</v>
      </c>
      <c r="BF130" s="104"/>
      <c r="BG130" s="104"/>
    </row>
    <row r="131" spans="1:59" s="145" customFormat="1" ht="22.2" customHeight="1">
      <c r="A131" s="418" t="s">
        <v>63</v>
      </c>
      <c r="B131" s="112" t="s">
        <v>282</v>
      </c>
      <c r="C131" s="111"/>
      <c r="D131" s="111">
        <f t="shared" si="169"/>
        <v>0</v>
      </c>
      <c r="E131" s="111">
        <f t="shared" ref="E131:K131" si="173">SUM(E132:E133)</f>
        <v>0</v>
      </c>
      <c r="F131" s="111">
        <f t="shared" si="173"/>
        <v>0</v>
      </c>
      <c r="G131" s="111">
        <f t="shared" si="173"/>
        <v>0</v>
      </c>
      <c r="H131" s="111">
        <f t="shared" si="173"/>
        <v>0</v>
      </c>
      <c r="I131" s="111">
        <f t="shared" si="173"/>
        <v>0</v>
      </c>
      <c r="J131" s="111">
        <f t="shared" si="173"/>
        <v>0</v>
      </c>
      <c r="K131" s="111">
        <f t="shared" si="173"/>
        <v>0</v>
      </c>
      <c r="L131" s="292"/>
      <c r="M131" s="111">
        <f t="shared" ref="M131:AF131" si="174">SUM(M132:M133)</f>
        <v>0</v>
      </c>
      <c r="N131" s="111">
        <f t="shared" si="174"/>
        <v>0</v>
      </c>
      <c r="O131" s="111">
        <f t="shared" si="174"/>
        <v>0</v>
      </c>
      <c r="P131" s="111">
        <f t="shared" si="174"/>
        <v>0</v>
      </c>
      <c r="Q131" s="111">
        <f t="shared" si="174"/>
        <v>0</v>
      </c>
      <c r="R131" s="111">
        <f t="shared" si="174"/>
        <v>0</v>
      </c>
      <c r="S131" s="111">
        <f t="shared" si="174"/>
        <v>0</v>
      </c>
      <c r="T131" s="111">
        <f t="shared" si="174"/>
        <v>0</v>
      </c>
      <c r="U131" s="111">
        <f t="shared" si="174"/>
        <v>0</v>
      </c>
      <c r="V131" s="111">
        <f t="shared" si="174"/>
        <v>0</v>
      </c>
      <c r="W131" s="111">
        <f t="shared" si="174"/>
        <v>0</v>
      </c>
      <c r="X131" s="111">
        <f t="shared" si="174"/>
        <v>0</v>
      </c>
      <c r="Y131" s="111">
        <f t="shared" si="174"/>
        <v>0</v>
      </c>
      <c r="Z131" s="111">
        <f t="shared" si="174"/>
        <v>0</v>
      </c>
      <c r="AA131" s="111">
        <f t="shared" si="174"/>
        <v>0</v>
      </c>
      <c r="AB131" s="111">
        <f t="shared" si="174"/>
        <v>0</v>
      </c>
      <c r="AC131" s="111">
        <f t="shared" si="174"/>
        <v>0</v>
      </c>
      <c r="AD131" s="111">
        <f t="shared" si="174"/>
        <v>0</v>
      </c>
      <c r="AE131" s="111">
        <f t="shared" si="174"/>
        <v>0</v>
      </c>
      <c r="AF131" s="111">
        <f t="shared" si="174"/>
        <v>0</v>
      </c>
      <c r="AG131" s="297"/>
      <c r="AH131" s="111">
        <f t="shared" ref="AH131:BA131" si="175">SUM(AH132:AH133)</f>
        <v>0</v>
      </c>
      <c r="AI131" s="111">
        <f t="shared" si="175"/>
        <v>0</v>
      </c>
      <c r="AJ131" s="111">
        <f t="shared" si="175"/>
        <v>0</v>
      </c>
      <c r="AK131" s="111">
        <f t="shared" si="175"/>
        <v>0</v>
      </c>
      <c r="AL131" s="111">
        <f t="shared" si="175"/>
        <v>0</v>
      </c>
      <c r="AM131" s="111">
        <f t="shared" si="175"/>
        <v>0</v>
      </c>
      <c r="AN131" s="111">
        <f t="shared" si="175"/>
        <v>0</v>
      </c>
      <c r="AO131" s="111">
        <f t="shared" si="175"/>
        <v>0</v>
      </c>
      <c r="AP131" s="111">
        <f t="shared" si="175"/>
        <v>0</v>
      </c>
      <c r="AQ131" s="111">
        <f t="shared" si="175"/>
        <v>0</v>
      </c>
      <c r="AR131" s="111">
        <f t="shared" si="175"/>
        <v>0</v>
      </c>
      <c r="AS131" s="111">
        <f t="shared" si="175"/>
        <v>0</v>
      </c>
      <c r="AT131" s="111">
        <f t="shared" si="175"/>
        <v>0</v>
      </c>
      <c r="AU131" s="111">
        <f t="shared" si="175"/>
        <v>0</v>
      </c>
      <c r="AV131" s="111">
        <f t="shared" si="175"/>
        <v>0</v>
      </c>
      <c r="AW131" s="111">
        <f t="shared" si="175"/>
        <v>0</v>
      </c>
      <c r="AX131" s="111">
        <f t="shared" si="175"/>
        <v>0</v>
      </c>
      <c r="AY131" s="111">
        <f t="shared" si="175"/>
        <v>0</v>
      </c>
      <c r="AZ131" s="111">
        <f t="shared" si="175"/>
        <v>0</v>
      </c>
      <c r="BA131" s="111">
        <f t="shared" si="175"/>
        <v>0</v>
      </c>
      <c r="BB131" s="105" t="s">
        <v>212</v>
      </c>
      <c r="BC131" s="110"/>
      <c r="BD131" s="110"/>
      <c r="BE131" s="132">
        <v>2016</v>
      </c>
      <c r="BF131" s="110"/>
      <c r="BG131" s="110"/>
    </row>
    <row r="132" spans="1:59" s="124" customFormat="1" ht="22.2" customHeight="1">
      <c r="A132" s="419" t="s">
        <v>63</v>
      </c>
      <c r="B132" s="107"/>
      <c r="C132" s="106"/>
      <c r="D132" s="106">
        <f t="shared" si="169"/>
        <v>0</v>
      </c>
      <c r="E132" s="106"/>
      <c r="F132" s="106"/>
      <c r="G132" s="106"/>
      <c r="H132" s="106"/>
      <c r="I132" s="106"/>
      <c r="J132" s="106"/>
      <c r="K132" s="106"/>
      <c r="L132" s="292"/>
      <c r="M132" s="106"/>
      <c r="N132" s="106"/>
      <c r="O132" s="106"/>
      <c r="P132" s="106"/>
      <c r="Q132" s="106"/>
      <c r="R132" s="106"/>
      <c r="S132" s="106"/>
      <c r="T132" s="106"/>
      <c r="U132" s="106"/>
      <c r="V132" s="106"/>
      <c r="W132" s="106"/>
      <c r="X132" s="106"/>
      <c r="Y132" s="106"/>
      <c r="Z132" s="106"/>
      <c r="AA132" s="106"/>
      <c r="AB132" s="106"/>
      <c r="AC132" s="106"/>
      <c r="AD132" s="106"/>
      <c r="AE132" s="106"/>
      <c r="AF132" s="106"/>
      <c r="AG132" s="297"/>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5" t="s">
        <v>212</v>
      </c>
      <c r="BC132" s="104"/>
      <c r="BD132" s="104"/>
      <c r="BE132" s="132">
        <v>2016</v>
      </c>
      <c r="BF132" s="104"/>
      <c r="BG132" s="104"/>
    </row>
    <row r="133" spans="1:59" s="124" customFormat="1" ht="22.2" customHeight="1">
      <c r="A133" s="419" t="s">
        <v>63</v>
      </c>
      <c r="B133" s="107"/>
      <c r="C133" s="106"/>
      <c r="D133" s="106">
        <f t="shared" si="169"/>
        <v>0</v>
      </c>
      <c r="E133" s="106"/>
      <c r="F133" s="106"/>
      <c r="G133" s="106"/>
      <c r="H133" s="106"/>
      <c r="I133" s="106"/>
      <c r="J133" s="106"/>
      <c r="K133" s="106"/>
      <c r="L133" s="292"/>
      <c r="M133" s="106"/>
      <c r="N133" s="106"/>
      <c r="O133" s="106"/>
      <c r="P133" s="106"/>
      <c r="Q133" s="106"/>
      <c r="R133" s="106"/>
      <c r="S133" s="106"/>
      <c r="T133" s="106"/>
      <c r="U133" s="106"/>
      <c r="V133" s="106"/>
      <c r="W133" s="106"/>
      <c r="X133" s="106"/>
      <c r="Y133" s="106"/>
      <c r="Z133" s="106"/>
      <c r="AA133" s="106"/>
      <c r="AB133" s="106"/>
      <c r="AC133" s="106"/>
      <c r="AD133" s="106"/>
      <c r="AE133" s="106"/>
      <c r="AF133" s="106"/>
      <c r="AG133" s="297"/>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5" t="s">
        <v>212</v>
      </c>
      <c r="BC133" s="104"/>
      <c r="BD133" s="104"/>
      <c r="BE133" s="132">
        <v>2016</v>
      </c>
      <c r="BF133" s="104"/>
      <c r="BG133" s="104"/>
    </row>
    <row r="134" spans="1:59" s="126" customFormat="1" ht="22.2" customHeight="1">
      <c r="A134" s="418" t="s">
        <v>114</v>
      </c>
      <c r="B134" s="262" t="s">
        <v>308</v>
      </c>
      <c r="C134" s="111">
        <f>SUM(C135,C138)</f>
        <v>0</v>
      </c>
      <c r="D134" s="111">
        <f>SUM(D135+D138)</f>
        <v>0</v>
      </c>
      <c r="E134" s="111">
        <f t="shared" ref="E134:K134" si="176">SUM(E135,E138)</f>
        <v>0</v>
      </c>
      <c r="F134" s="111">
        <f t="shared" si="176"/>
        <v>0</v>
      </c>
      <c r="G134" s="111">
        <f t="shared" si="176"/>
        <v>0</v>
      </c>
      <c r="H134" s="111">
        <f t="shared" si="176"/>
        <v>0</v>
      </c>
      <c r="I134" s="111">
        <f t="shared" si="176"/>
        <v>0</v>
      </c>
      <c r="J134" s="111">
        <f t="shared" si="176"/>
        <v>0</v>
      </c>
      <c r="K134" s="111">
        <f t="shared" si="176"/>
        <v>0</v>
      </c>
      <c r="L134" s="292"/>
      <c r="M134" s="111">
        <f t="shared" ref="M134:AF134" si="177">SUM(M135,M138)</f>
        <v>0</v>
      </c>
      <c r="N134" s="111">
        <f t="shared" si="177"/>
        <v>0</v>
      </c>
      <c r="O134" s="111">
        <f t="shared" si="177"/>
        <v>0</v>
      </c>
      <c r="P134" s="111">
        <f t="shared" si="177"/>
        <v>0</v>
      </c>
      <c r="Q134" s="111">
        <f t="shared" si="177"/>
        <v>0</v>
      </c>
      <c r="R134" s="111">
        <f t="shared" si="177"/>
        <v>0</v>
      </c>
      <c r="S134" s="111">
        <f t="shared" si="177"/>
        <v>0</v>
      </c>
      <c r="T134" s="111">
        <f t="shared" si="177"/>
        <v>0</v>
      </c>
      <c r="U134" s="111">
        <f t="shared" si="177"/>
        <v>0</v>
      </c>
      <c r="V134" s="111">
        <f t="shared" si="177"/>
        <v>0</v>
      </c>
      <c r="W134" s="111">
        <f t="shared" si="177"/>
        <v>0</v>
      </c>
      <c r="X134" s="111">
        <f t="shared" si="177"/>
        <v>0</v>
      </c>
      <c r="Y134" s="111">
        <f t="shared" si="177"/>
        <v>0</v>
      </c>
      <c r="Z134" s="111">
        <f t="shared" si="177"/>
        <v>0</v>
      </c>
      <c r="AA134" s="111">
        <f t="shared" si="177"/>
        <v>0</v>
      </c>
      <c r="AB134" s="111">
        <f t="shared" si="177"/>
        <v>0</v>
      </c>
      <c r="AC134" s="111">
        <f t="shared" si="177"/>
        <v>0</v>
      </c>
      <c r="AD134" s="111">
        <f t="shared" si="177"/>
        <v>0</v>
      </c>
      <c r="AE134" s="111">
        <f t="shared" si="177"/>
        <v>0</v>
      </c>
      <c r="AF134" s="111">
        <f t="shared" si="177"/>
        <v>0</v>
      </c>
      <c r="AG134" s="297"/>
      <c r="AH134" s="111">
        <f t="shared" ref="AH134:BA134" si="178">SUM(AH135,AH138)</f>
        <v>0</v>
      </c>
      <c r="AI134" s="111">
        <f t="shared" si="178"/>
        <v>0</v>
      </c>
      <c r="AJ134" s="111">
        <f t="shared" si="178"/>
        <v>0</v>
      </c>
      <c r="AK134" s="111">
        <f t="shared" si="178"/>
        <v>0</v>
      </c>
      <c r="AL134" s="111">
        <f t="shared" si="178"/>
        <v>0</v>
      </c>
      <c r="AM134" s="111">
        <f t="shared" si="178"/>
        <v>0</v>
      </c>
      <c r="AN134" s="111">
        <f t="shared" si="178"/>
        <v>0</v>
      </c>
      <c r="AO134" s="111">
        <f t="shared" si="178"/>
        <v>0</v>
      </c>
      <c r="AP134" s="111">
        <f t="shared" si="178"/>
        <v>0</v>
      </c>
      <c r="AQ134" s="111">
        <f t="shared" si="178"/>
        <v>0</v>
      </c>
      <c r="AR134" s="111">
        <f t="shared" si="178"/>
        <v>0</v>
      </c>
      <c r="AS134" s="111">
        <f t="shared" si="178"/>
        <v>0</v>
      </c>
      <c r="AT134" s="111">
        <f t="shared" si="178"/>
        <v>0</v>
      </c>
      <c r="AU134" s="111">
        <f t="shared" si="178"/>
        <v>0</v>
      </c>
      <c r="AV134" s="111">
        <f t="shared" si="178"/>
        <v>0</v>
      </c>
      <c r="AW134" s="111">
        <f t="shared" si="178"/>
        <v>0</v>
      </c>
      <c r="AX134" s="111">
        <f t="shared" si="178"/>
        <v>0</v>
      </c>
      <c r="AY134" s="111">
        <f t="shared" si="178"/>
        <v>0</v>
      </c>
      <c r="AZ134" s="111">
        <f t="shared" si="178"/>
        <v>0</v>
      </c>
      <c r="BA134" s="111">
        <f t="shared" si="178"/>
        <v>0</v>
      </c>
      <c r="BB134" s="105" t="s">
        <v>212</v>
      </c>
      <c r="BC134" s="110"/>
      <c r="BD134" s="110"/>
      <c r="BE134" s="90">
        <v>2016</v>
      </c>
      <c r="BF134" s="109"/>
      <c r="BG134" s="109"/>
    </row>
    <row r="135" spans="1:59" s="103" customFormat="1" ht="22.2" customHeight="1">
      <c r="A135" s="419" t="s">
        <v>114</v>
      </c>
      <c r="B135" s="107" t="s">
        <v>281</v>
      </c>
      <c r="C135" s="106"/>
      <c r="D135" s="106">
        <f t="shared" ref="D135:D140" si="179">SUM(E135:BA135)</f>
        <v>0</v>
      </c>
      <c r="E135" s="106">
        <f t="shared" ref="E135:K135" si="180">SUM(E136:E137)</f>
        <v>0</v>
      </c>
      <c r="F135" s="106">
        <f t="shared" si="180"/>
        <v>0</v>
      </c>
      <c r="G135" s="106">
        <f t="shared" si="180"/>
        <v>0</v>
      </c>
      <c r="H135" s="106">
        <f t="shared" si="180"/>
        <v>0</v>
      </c>
      <c r="I135" s="106">
        <f t="shared" si="180"/>
        <v>0</v>
      </c>
      <c r="J135" s="106">
        <f t="shared" si="180"/>
        <v>0</v>
      </c>
      <c r="K135" s="106">
        <f t="shared" si="180"/>
        <v>0</v>
      </c>
      <c r="L135" s="292"/>
      <c r="M135" s="106">
        <f t="shared" ref="M135:AF135" si="181">SUM(M136:M137)</f>
        <v>0</v>
      </c>
      <c r="N135" s="106">
        <f t="shared" si="181"/>
        <v>0</v>
      </c>
      <c r="O135" s="106">
        <f t="shared" si="181"/>
        <v>0</v>
      </c>
      <c r="P135" s="106">
        <f t="shared" si="181"/>
        <v>0</v>
      </c>
      <c r="Q135" s="106">
        <f t="shared" si="181"/>
        <v>0</v>
      </c>
      <c r="R135" s="106">
        <f t="shared" si="181"/>
        <v>0</v>
      </c>
      <c r="S135" s="106">
        <f t="shared" si="181"/>
        <v>0</v>
      </c>
      <c r="T135" s="106">
        <f t="shared" si="181"/>
        <v>0</v>
      </c>
      <c r="U135" s="106">
        <f t="shared" si="181"/>
        <v>0</v>
      </c>
      <c r="V135" s="106">
        <f t="shared" si="181"/>
        <v>0</v>
      </c>
      <c r="W135" s="106">
        <f t="shared" si="181"/>
        <v>0</v>
      </c>
      <c r="X135" s="106">
        <f t="shared" si="181"/>
        <v>0</v>
      </c>
      <c r="Y135" s="106">
        <f t="shared" si="181"/>
        <v>0</v>
      </c>
      <c r="Z135" s="106">
        <f t="shared" si="181"/>
        <v>0</v>
      </c>
      <c r="AA135" s="106">
        <f t="shared" si="181"/>
        <v>0</v>
      </c>
      <c r="AB135" s="106">
        <f t="shared" si="181"/>
        <v>0</v>
      </c>
      <c r="AC135" s="106">
        <f t="shared" si="181"/>
        <v>0</v>
      </c>
      <c r="AD135" s="106">
        <f t="shared" si="181"/>
        <v>0</v>
      </c>
      <c r="AE135" s="106">
        <f t="shared" si="181"/>
        <v>0</v>
      </c>
      <c r="AF135" s="106">
        <f t="shared" si="181"/>
        <v>0</v>
      </c>
      <c r="AG135" s="297"/>
      <c r="AH135" s="106">
        <f t="shared" ref="AH135:BA135" si="182">SUM(AH136:AH137)</f>
        <v>0</v>
      </c>
      <c r="AI135" s="106">
        <f t="shared" si="182"/>
        <v>0</v>
      </c>
      <c r="AJ135" s="106">
        <f t="shared" si="182"/>
        <v>0</v>
      </c>
      <c r="AK135" s="106">
        <f t="shared" si="182"/>
        <v>0</v>
      </c>
      <c r="AL135" s="106">
        <f t="shared" si="182"/>
        <v>0</v>
      </c>
      <c r="AM135" s="106">
        <f t="shared" si="182"/>
        <v>0</v>
      </c>
      <c r="AN135" s="106">
        <f t="shared" si="182"/>
        <v>0</v>
      </c>
      <c r="AO135" s="106">
        <f t="shared" si="182"/>
        <v>0</v>
      </c>
      <c r="AP135" s="106">
        <f t="shared" si="182"/>
        <v>0</v>
      </c>
      <c r="AQ135" s="106">
        <f t="shared" si="182"/>
        <v>0</v>
      </c>
      <c r="AR135" s="106">
        <f t="shared" si="182"/>
        <v>0</v>
      </c>
      <c r="AS135" s="106">
        <f t="shared" si="182"/>
        <v>0</v>
      </c>
      <c r="AT135" s="106">
        <f t="shared" si="182"/>
        <v>0</v>
      </c>
      <c r="AU135" s="106">
        <f t="shared" si="182"/>
        <v>0</v>
      </c>
      <c r="AV135" s="106">
        <f t="shared" si="182"/>
        <v>0</v>
      </c>
      <c r="AW135" s="106">
        <f t="shared" si="182"/>
        <v>0</v>
      </c>
      <c r="AX135" s="106">
        <f t="shared" si="182"/>
        <v>0</v>
      </c>
      <c r="AY135" s="106">
        <f t="shared" si="182"/>
        <v>0</v>
      </c>
      <c r="AZ135" s="106">
        <f t="shared" si="182"/>
        <v>0</v>
      </c>
      <c r="BA135" s="106">
        <f t="shared" si="182"/>
        <v>0</v>
      </c>
      <c r="BB135" s="105" t="s">
        <v>212</v>
      </c>
      <c r="BC135" s="104"/>
      <c r="BD135" s="104"/>
      <c r="BE135" s="90">
        <v>2016</v>
      </c>
      <c r="BF135" s="101"/>
      <c r="BG135" s="101"/>
    </row>
    <row r="136" spans="1:59" s="103" customFormat="1" ht="22.2" customHeight="1">
      <c r="A136" s="419" t="s">
        <v>114</v>
      </c>
      <c r="B136" s="107"/>
      <c r="C136" s="106"/>
      <c r="D136" s="106">
        <f t="shared" si="179"/>
        <v>0</v>
      </c>
      <c r="E136" s="106"/>
      <c r="F136" s="106"/>
      <c r="G136" s="106"/>
      <c r="H136" s="106"/>
      <c r="I136" s="106"/>
      <c r="J136" s="106"/>
      <c r="K136" s="106"/>
      <c r="L136" s="292"/>
      <c r="M136" s="106"/>
      <c r="N136" s="106"/>
      <c r="O136" s="106"/>
      <c r="P136" s="106"/>
      <c r="Q136" s="106"/>
      <c r="R136" s="106"/>
      <c r="S136" s="106"/>
      <c r="T136" s="106"/>
      <c r="U136" s="106"/>
      <c r="V136" s="106"/>
      <c r="W136" s="106"/>
      <c r="X136" s="106"/>
      <c r="Y136" s="106"/>
      <c r="Z136" s="106"/>
      <c r="AA136" s="106"/>
      <c r="AB136" s="106"/>
      <c r="AC136" s="106"/>
      <c r="AD136" s="106"/>
      <c r="AE136" s="106"/>
      <c r="AF136" s="106"/>
      <c r="AG136" s="297"/>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5" t="s">
        <v>212</v>
      </c>
      <c r="BC136" s="104"/>
      <c r="BD136" s="104"/>
      <c r="BE136" s="90">
        <v>2016</v>
      </c>
      <c r="BF136" s="101"/>
      <c r="BG136" s="101"/>
    </row>
    <row r="137" spans="1:59" s="108" customFormat="1" ht="22.2" customHeight="1">
      <c r="A137" s="418" t="s">
        <v>114</v>
      </c>
      <c r="B137" s="112"/>
      <c r="C137" s="111"/>
      <c r="D137" s="111">
        <f t="shared" si="179"/>
        <v>0</v>
      </c>
      <c r="E137" s="111"/>
      <c r="F137" s="111"/>
      <c r="G137" s="111"/>
      <c r="H137" s="111"/>
      <c r="I137" s="111"/>
      <c r="J137" s="111"/>
      <c r="K137" s="111"/>
      <c r="L137" s="292"/>
      <c r="M137" s="111"/>
      <c r="N137" s="111"/>
      <c r="O137" s="111"/>
      <c r="P137" s="111"/>
      <c r="Q137" s="111"/>
      <c r="R137" s="111"/>
      <c r="S137" s="111"/>
      <c r="T137" s="111"/>
      <c r="U137" s="111"/>
      <c r="V137" s="111"/>
      <c r="W137" s="111"/>
      <c r="X137" s="111"/>
      <c r="Y137" s="111"/>
      <c r="Z137" s="111"/>
      <c r="AA137" s="111"/>
      <c r="AB137" s="111"/>
      <c r="AC137" s="111"/>
      <c r="AD137" s="111"/>
      <c r="AE137" s="111"/>
      <c r="AF137" s="111"/>
      <c r="AG137" s="297"/>
      <c r="AH137" s="111"/>
      <c r="AI137" s="111"/>
      <c r="AJ137" s="111"/>
      <c r="AK137" s="111"/>
      <c r="AL137" s="111"/>
      <c r="AM137" s="111"/>
      <c r="AN137" s="111"/>
      <c r="AO137" s="111"/>
      <c r="AP137" s="111"/>
      <c r="AQ137" s="111"/>
      <c r="AR137" s="111"/>
      <c r="AS137" s="111"/>
      <c r="AT137" s="111"/>
      <c r="AU137" s="111"/>
      <c r="AV137" s="111"/>
      <c r="AW137" s="111"/>
      <c r="AX137" s="111"/>
      <c r="AY137" s="111"/>
      <c r="AZ137" s="111"/>
      <c r="BA137" s="111"/>
      <c r="BB137" s="105" t="s">
        <v>212</v>
      </c>
      <c r="BC137" s="110"/>
      <c r="BD137" s="110"/>
      <c r="BE137" s="90">
        <v>2016</v>
      </c>
      <c r="BF137" s="109"/>
      <c r="BG137" s="109"/>
    </row>
    <row r="138" spans="1:59" s="103" customFormat="1" ht="22.2" customHeight="1">
      <c r="A138" s="419" t="s">
        <v>114</v>
      </c>
      <c r="B138" s="107" t="s">
        <v>282</v>
      </c>
      <c r="C138" s="106"/>
      <c r="D138" s="106">
        <f t="shared" si="179"/>
        <v>0</v>
      </c>
      <c r="E138" s="106">
        <f t="shared" ref="E138:K138" si="183">SUM(E139:E140)</f>
        <v>0</v>
      </c>
      <c r="F138" s="106">
        <f t="shared" si="183"/>
        <v>0</v>
      </c>
      <c r="G138" s="106">
        <f t="shared" si="183"/>
        <v>0</v>
      </c>
      <c r="H138" s="106">
        <f t="shared" si="183"/>
        <v>0</v>
      </c>
      <c r="I138" s="106">
        <f t="shared" si="183"/>
        <v>0</v>
      </c>
      <c r="J138" s="106">
        <f t="shared" si="183"/>
        <v>0</v>
      </c>
      <c r="K138" s="106">
        <f t="shared" si="183"/>
        <v>0</v>
      </c>
      <c r="L138" s="292"/>
      <c r="M138" s="106">
        <f t="shared" ref="M138:AF138" si="184">SUM(M139:M140)</f>
        <v>0</v>
      </c>
      <c r="N138" s="106">
        <f t="shared" si="184"/>
        <v>0</v>
      </c>
      <c r="O138" s="106">
        <f t="shared" si="184"/>
        <v>0</v>
      </c>
      <c r="P138" s="106">
        <f t="shared" si="184"/>
        <v>0</v>
      </c>
      <c r="Q138" s="106">
        <f t="shared" si="184"/>
        <v>0</v>
      </c>
      <c r="R138" s="106">
        <f t="shared" si="184"/>
        <v>0</v>
      </c>
      <c r="S138" s="106">
        <f t="shared" si="184"/>
        <v>0</v>
      </c>
      <c r="T138" s="106">
        <f t="shared" si="184"/>
        <v>0</v>
      </c>
      <c r="U138" s="106">
        <f t="shared" si="184"/>
        <v>0</v>
      </c>
      <c r="V138" s="106">
        <f t="shared" si="184"/>
        <v>0</v>
      </c>
      <c r="W138" s="106">
        <f t="shared" si="184"/>
        <v>0</v>
      </c>
      <c r="X138" s="106">
        <f t="shared" si="184"/>
        <v>0</v>
      </c>
      <c r="Y138" s="106">
        <f t="shared" si="184"/>
        <v>0</v>
      </c>
      <c r="Z138" s="106">
        <f t="shared" si="184"/>
        <v>0</v>
      </c>
      <c r="AA138" s="106">
        <f t="shared" si="184"/>
        <v>0</v>
      </c>
      <c r="AB138" s="106">
        <f t="shared" si="184"/>
        <v>0</v>
      </c>
      <c r="AC138" s="106">
        <f t="shared" si="184"/>
        <v>0</v>
      </c>
      <c r="AD138" s="106">
        <f t="shared" si="184"/>
        <v>0</v>
      </c>
      <c r="AE138" s="106">
        <f t="shared" si="184"/>
        <v>0</v>
      </c>
      <c r="AF138" s="106">
        <f t="shared" si="184"/>
        <v>0</v>
      </c>
      <c r="AG138" s="297"/>
      <c r="AH138" s="106">
        <f t="shared" ref="AH138:BA138" si="185">SUM(AH139:AH140)</f>
        <v>0</v>
      </c>
      <c r="AI138" s="106">
        <f t="shared" si="185"/>
        <v>0</v>
      </c>
      <c r="AJ138" s="106">
        <f t="shared" si="185"/>
        <v>0</v>
      </c>
      <c r="AK138" s="106">
        <f t="shared" si="185"/>
        <v>0</v>
      </c>
      <c r="AL138" s="106">
        <f t="shared" si="185"/>
        <v>0</v>
      </c>
      <c r="AM138" s="106">
        <f t="shared" si="185"/>
        <v>0</v>
      </c>
      <c r="AN138" s="106">
        <f t="shared" si="185"/>
        <v>0</v>
      </c>
      <c r="AO138" s="106">
        <f t="shared" si="185"/>
        <v>0</v>
      </c>
      <c r="AP138" s="106">
        <f t="shared" si="185"/>
        <v>0</v>
      </c>
      <c r="AQ138" s="106">
        <f t="shared" si="185"/>
        <v>0</v>
      </c>
      <c r="AR138" s="106">
        <f t="shared" si="185"/>
        <v>0</v>
      </c>
      <c r="AS138" s="106">
        <f t="shared" si="185"/>
        <v>0</v>
      </c>
      <c r="AT138" s="106">
        <f t="shared" si="185"/>
        <v>0</v>
      </c>
      <c r="AU138" s="106">
        <f t="shared" si="185"/>
        <v>0</v>
      </c>
      <c r="AV138" s="106">
        <f t="shared" si="185"/>
        <v>0</v>
      </c>
      <c r="AW138" s="106">
        <f t="shared" si="185"/>
        <v>0</v>
      </c>
      <c r="AX138" s="106">
        <f t="shared" si="185"/>
        <v>0</v>
      </c>
      <c r="AY138" s="106">
        <f t="shared" si="185"/>
        <v>0</v>
      </c>
      <c r="AZ138" s="106">
        <f t="shared" si="185"/>
        <v>0</v>
      </c>
      <c r="BA138" s="106">
        <f t="shared" si="185"/>
        <v>0</v>
      </c>
      <c r="BB138" s="105" t="s">
        <v>212</v>
      </c>
      <c r="BC138" s="104"/>
      <c r="BD138" s="104"/>
      <c r="BE138" s="90">
        <v>2016</v>
      </c>
      <c r="BF138" s="101"/>
      <c r="BG138" s="101"/>
    </row>
    <row r="139" spans="1:59" s="103" customFormat="1" ht="22.2" customHeight="1">
      <c r="A139" s="419" t="s">
        <v>114</v>
      </c>
      <c r="B139" s="107"/>
      <c r="C139" s="106"/>
      <c r="D139" s="106">
        <f t="shared" si="179"/>
        <v>0</v>
      </c>
      <c r="E139" s="106"/>
      <c r="F139" s="106"/>
      <c r="G139" s="106"/>
      <c r="H139" s="106"/>
      <c r="I139" s="106"/>
      <c r="J139" s="106"/>
      <c r="K139" s="106"/>
      <c r="L139" s="292"/>
      <c r="M139" s="106"/>
      <c r="N139" s="106"/>
      <c r="O139" s="106"/>
      <c r="P139" s="106"/>
      <c r="Q139" s="106"/>
      <c r="R139" s="106"/>
      <c r="S139" s="106"/>
      <c r="T139" s="106"/>
      <c r="U139" s="106"/>
      <c r="V139" s="106"/>
      <c r="W139" s="106"/>
      <c r="X139" s="106"/>
      <c r="Y139" s="106"/>
      <c r="Z139" s="106"/>
      <c r="AA139" s="106"/>
      <c r="AB139" s="106"/>
      <c r="AC139" s="106"/>
      <c r="AD139" s="106"/>
      <c r="AE139" s="106"/>
      <c r="AF139" s="106"/>
      <c r="AG139" s="297"/>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5" t="s">
        <v>212</v>
      </c>
      <c r="BC139" s="104"/>
      <c r="BD139" s="104"/>
      <c r="BE139" s="90">
        <v>2016</v>
      </c>
      <c r="BF139" s="101"/>
      <c r="BG139" s="101"/>
    </row>
    <row r="140" spans="1:59" s="108" customFormat="1" ht="22.2" customHeight="1">
      <c r="A140" s="418" t="s">
        <v>114</v>
      </c>
      <c r="B140" s="112"/>
      <c r="C140" s="111"/>
      <c r="D140" s="111">
        <f t="shared" si="179"/>
        <v>0</v>
      </c>
      <c r="E140" s="111"/>
      <c r="F140" s="111"/>
      <c r="G140" s="111"/>
      <c r="H140" s="111"/>
      <c r="I140" s="111"/>
      <c r="J140" s="111"/>
      <c r="K140" s="111"/>
      <c r="L140" s="292"/>
      <c r="M140" s="111"/>
      <c r="N140" s="111"/>
      <c r="O140" s="111"/>
      <c r="P140" s="111"/>
      <c r="Q140" s="111"/>
      <c r="R140" s="111"/>
      <c r="S140" s="111"/>
      <c r="T140" s="111"/>
      <c r="U140" s="111"/>
      <c r="V140" s="111"/>
      <c r="W140" s="111"/>
      <c r="X140" s="111"/>
      <c r="Y140" s="111"/>
      <c r="Z140" s="111"/>
      <c r="AA140" s="111"/>
      <c r="AB140" s="111"/>
      <c r="AC140" s="111"/>
      <c r="AD140" s="111"/>
      <c r="AE140" s="111"/>
      <c r="AF140" s="111"/>
      <c r="AG140" s="297"/>
      <c r="AH140" s="111"/>
      <c r="AI140" s="111"/>
      <c r="AJ140" s="111"/>
      <c r="AK140" s="111"/>
      <c r="AL140" s="111"/>
      <c r="AM140" s="111"/>
      <c r="AN140" s="111"/>
      <c r="AO140" s="111"/>
      <c r="AP140" s="111"/>
      <c r="AQ140" s="111"/>
      <c r="AR140" s="111"/>
      <c r="AS140" s="111"/>
      <c r="AT140" s="111"/>
      <c r="AU140" s="111"/>
      <c r="AV140" s="111"/>
      <c r="AW140" s="111"/>
      <c r="AX140" s="111"/>
      <c r="AY140" s="111"/>
      <c r="AZ140" s="111"/>
      <c r="BA140" s="111"/>
      <c r="BB140" s="105" t="s">
        <v>212</v>
      </c>
      <c r="BC140" s="110"/>
      <c r="BD140" s="110"/>
      <c r="BE140" s="90">
        <v>2016</v>
      </c>
      <c r="BF140" s="109"/>
      <c r="BG140" s="109"/>
    </row>
    <row r="141" spans="1:59" s="148" customFormat="1" ht="22.2" customHeight="1">
      <c r="A141" s="422">
        <v>3</v>
      </c>
      <c r="B141" s="141" t="s">
        <v>294</v>
      </c>
      <c r="C141" s="140">
        <f>SUM(C175,C179,C183,C188,C235,C239,C142,C171,C192,C196,C243)</f>
        <v>0</v>
      </c>
      <c r="D141" s="140">
        <f>SUM(D175+D179+D183+D188+D235+D239+D142+D171+D192+D196+D243+D200+D207+D214+D221+D228)</f>
        <v>0</v>
      </c>
      <c r="E141" s="140">
        <f t="shared" ref="E141:BA141" si="186">SUM(E175+E179+E183+E188+E235+E239+E142+E171+E192+E196+E243+E200+E207+E214+E221+E228)</f>
        <v>0</v>
      </c>
      <c r="F141" s="140">
        <f t="shared" si="186"/>
        <v>0</v>
      </c>
      <c r="G141" s="140">
        <f t="shared" si="186"/>
        <v>0</v>
      </c>
      <c r="H141" s="140">
        <f t="shared" si="186"/>
        <v>0</v>
      </c>
      <c r="I141" s="140">
        <f t="shared" si="186"/>
        <v>0</v>
      </c>
      <c r="J141" s="140">
        <f t="shared" si="186"/>
        <v>0</v>
      </c>
      <c r="K141" s="140">
        <f t="shared" si="186"/>
        <v>0</v>
      </c>
      <c r="L141" s="140">
        <f t="shared" si="186"/>
        <v>0</v>
      </c>
      <c r="M141" s="140">
        <f t="shared" si="186"/>
        <v>0</v>
      </c>
      <c r="N141" s="140">
        <f t="shared" si="186"/>
        <v>0</v>
      </c>
      <c r="O141" s="140">
        <f t="shared" si="186"/>
        <v>0</v>
      </c>
      <c r="P141" s="140">
        <f t="shared" si="186"/>
        <v>0</v>
      </c>
      <c r="Q141" s="140">
        <f t="shared" si="186"/>
        <v>0</v>
      </c>
      <c r="R141" s="140">
        <f t="shared" si="186"/>
        <v>0</v>
      </c>
      <c r="S141" s="140">
        <f t="shared" si="186"/>
        <v>0</v>
      </c>
      <c r="T141" s="140">
        <f t="shared" si="186"/>
        <v>0</v>
      </c>
      <c r="U141" s="140">
        <f t="shared" si="186"/>
        <v>0</v>
      </c>
      <c r="V141" s="140">
        <f t="shared" si="186"/>
        <v>0</v>
      </c>
      <c r="W141" s="140">
        <f t="shared" si="186"/>
        <v>0</v>
      </c>
      <c r="X141" s="140">
        <f t="shared" si="186"/>
        <v>0</v>
      </c>
      <c r="Y141" s="140">
        <f t="shared" si="186"/>
        <v>0</v>
      </c>
      <c r="Z141" s="140">
        <f t="shared" si="186"/>
        <v>0</v>
      </c>
      <c r="AA141" s="140">
        <f t="shared" si="186"/>
        <v>0</v>
      </c>
      <c r="AB141" s="140">
        <f t="shared" si="186"/>
        <v>0</v>
      </c>
      <c r="AC141" s="140">
        <f t="shared" si="186"/>
        <v>0</v>
      </c>
      <c r="AD141" s="140">
        <f t="shared" si="186"/>
        <v>0</v>
      </c>
      <c r="AE141" s="140">
        <f t="shared" si="186"/>
        <v>0</v>
      </c>
      <c r="AF141" s="140">
        <f t="shared" si="186"/>
        <v>0</v>
      </c>
      <c r="AG141" s="140">
        <f t="shared" si="186"/>
        <v>0</v>
      </c>
      <c r="AH141" s="140">
        <f t="shared" si="186"/>
        <v>0</v>
      </c>
      <c r="AI141" s="140">
        <f t="shared" si="186"/>
        <v>0</v>
      </c>
      <c r="AJ141" s="140">
        <f t="shared" si="186"/>
        <v>0</v>
      </c>
      <c r="AK141" s="140">
        <f t="shared" si="186"/>
        <v>0</v>
      </c>
      <c r="AL141" s="140">
        <f t="shared" si="186"/>
        <v>0</v>
      </c>
      <c r="AM141" s="140">
        <f t="shared" si="186"/>
        <v>0</v>
      </c>
      <c r="AN141" s="140">
        <f t="shared" si="186"/>
        <v>0</v>
      </c>
      <c r="AO141" s="140">
        <f t="shared" si="186"/>
        <v>0</v>
      </c>
      <c r="AP141" s="140">
        <f t="shared" si="186"/>
        <v>0</v>
      </c>
      <c r="AQ141" s="140">
        <f t="shared" si="186"/>
        <v>0</v>
      </c>
      <c r="AR141" s="140">
        <f t="shared" si="186"/>
        <v>0</v>
      </c>
      <c r="AS141" s="140">
        <f t="shared" si="186"/>
        <v>0</v>
      </c>
      <c r="AT141" s="140">
        <f t="shared" si="186"/>
        <v>0</v>
      </c>
      <c r="AU141" s="140">
        <f t="shared" si="186"/>
        <v>0</v>
      </c>
      <c r="AV141" s="140">
        <f t="shared" si="186"/>
        <v>0</v>
      </c>
      <c r="AW141" s="140">
        <f t="shared" si="186"/>
        <v>0</v>
      </c>
      <c r="AX141" s="140">
        <f t="shared" si="186"/>
        <v>0</v>
      </c>
      <c r="AY141" s="140">
        <f t="shared" si="186"/>
        <v>0</v>
      </c>
      <c r="AZ141" s="140">
        <f t="shared" si="186"/>
        <v>0</v>
      </c>
      <c r="BA141" s="140">
        <f t="shared" si="186"/>
        <v>0</v>
      </c>
      <c r="BB141" s="105" t="s">
        <v>212</v>
      </c>
      <c r="BC141" s="110"/>
      <c r="BD141" s="139"/>
      <c r="BE141" s="132">
        <v>2016</v>
      </c>
      <c r="BF141" s="138"/>
      <c r="BG141" s="138"/>
    </row>
    <row r="142" spans="1:59" s="148" customFormat="1" ht="22.2" customHeight="1">
      <c r="A142" s="423" t="s">
        <v>298</v>
      </c>
      <c r="B142" s="311" t="s">
        <v>299</v>
      </c>
      <c r="C142" s="140">
        <f>SUM(C143:C169)</f>
        <v>0</v>
      </c>
      <c r="D142" s="140">
        <f>D143</f>
        <v>0</v>
      </c>
      <c r="E142" s="140">
        <f>E143</f>
        <v>0</v>
      </c>
      <c r="F142" s="140">
        <f t="shared" ref="F142:BA142" si="187">F143</f>
        <v>0</v>
      </c>
      <c r="G142" s="140">
        <f t="shared" si="187"/>
        <v>0</v>
      </c>
      <c r="H142" s="140">
        <f t="shared" si="187"/>
        <v>0</v>
      </c>
      <c r="I142" s="140">
        <f t="shared" si="187"/>
        <v>0</v>
      </c>
      <c r="J142" s="140">
        <f t="shared" si="187"/>
        <v>0</v>
      </c>
      <c r="K142" s="140">
        <f t="shared" si="187"/>
        <v>0</v>
      </c>
      <c r="L142" s="140">
        <f t="shared" si="187"/>
        <v>0</v>
      </c>
      <c r="M142" s="140">
        <f t="shared" si="187"/>
        <v>0</v>
      </c>
      <c r="N142" s="140">
        <f t="shared" si="187"/>
        <v>0</v>
      </c>
      <c r="O142" s="140">
        <f t="shared" si="187"/>
        <v>0</v>
      </c>
      <c r="P142" s="140">
        <f t="shared" si="187"/>
        <v>0</v>
      </c>
      <c r="Q142" s="140">
        <f t="shared" si="187"/>
        <v>0</v>
      </c>
      <c r="R142" s="140">
        <f t="shared" si="187"/>
        <v>0</v>
      </c>
      <c r="S142" s="140">
        <f t="shared" si="187"/>
        <v>0</v>
      </c>
      <c r="T142" s="140">
        <f t="shared" si="187"/>
        <v>0</v>
      </c>
      <c r="U142" s="140">
        <f t="shared" si="187"/>
        <v>0</v>
      </c>
      <c r="V142" s="140">
        <f t="shared" si="187"/>
        <v>0</v>
      </c>
      <c r="W142" s="140">
        <f t="shared" si="187"/>
        <v>0</v>
      </c>
      <c r="X142" s="140">
        <f t="shared" si="187"/>
        <v>0</v>
      </c>
      <c r="Y142" s="140">
        <f t="shared" si="187"/>
        <v>0</v>
      </c>
      <c r="Z142" s="140">
        <f t="shared" si="187"/>
        <v>0</v>
      </c>
      <c r="AA142" s="140">
        <f t="shared" si="187"/>
        <v>0</v>
      </c>
      <c r="AB142" s="140">
        <f t="shared" si="187"/>
        <v>0</v>
      </c>
      <c r="AC142" s="140">
        <f t="shared" si="187"/>
        <v>0</v>
      </c>
      <c r="AD142" s="140">
        <f t="shared" si="187"/>
        <v>0</v>
      </c>
      <c r="AE142" s="140">
        <f t="shared" si="187"/>
        <v>0</v>
      </c>
      <c r="AF142" s="140">
        <f t="shared" si="187"/>
        <v>0</v>
      </c>
      <c r="AG142" s="140">
        <f t="shared" si="187"/>
        <v>0</v>
      </c>
      <c r="AH142" s="140">
        <f t="shared" si="187"/>
        <v>0</v>
      </c>
      <c r="AI142" s="140">
        <f t="shared" si="187"/>
        <v>0</v>
      </c>
      <c r="AJ142" s="140">
        <f t="shared" si="187"/>
        <v>0</v>
      </c>
      <c r="AK142" s="140">
        <f t="shared" si="187"/>
        <v>0</v>
      </c>
      <c r="AL142" s="140">
        <f t="shared" si="187"/>
        <v>0</v>
      </c>
      <c r="AM142" s="140">
        <f t="shared" si="187"/>
        <v>0</v>
      </c>
      <c r="AN142" s="140">
        <f t="shared" si="187"/>
        <v>0</v>
      </c>
      <c r="AO142" s="140">
        <f t="shared" si="187"/>
        <v>0</v>
      </c>
      <c r="AP142" s="140">
        <f t="shared" si="187"/>
        <v>0</v>
      </c>
      <c r="AQ142" s="140">
        <f t="shared" si="187"/>
        <v>0</v>
      </c>
      <c r="AR142" s="140">
        <f t="shared" si="187"/>
        <v>0</v>
      </c>
      <c r="AS142" s="140">
        <f t="shared" si="187"/>
        <v>0</v>
      </c>
      <c r="AT142" s="140">
        <f t="shared" si="187"/>
        <v>0</v>
      </c>
      <c r="AU142" s="140">
        <f t="shared" si="187"/>
        <v>0</v>
      </c>
      <c r="AV142" s="140">
        <f t="shared" si="187"/>
        <v>0</v>
      </c>
      <c r="AW142" s="140">
        <f t="shared" si="187"/>
        <v>0</v>
      </c>
      <c r="AX142" s="140">
        <f t="shared" si="187"/>
        <v>0</v>
      </c>
      <c r="AY142" s="140">
        <f t="shared" si="187"/>
        <v>0</v>
      </c>
      <c r="AZ142" s="140">
        <f t="shared" si="187"/>
        <v>0</v>
      </c>
      <c r="BA142" s="140">
        <f t="shared" si="187"/>
        <v>0</v>
      </c>
      <c r="BB142" s="105" t="s">
        <v>212</v>
      </c>
      <c r="BC142" s="140">
        <f>SUM(BC143:BC170)</f>
        <v>0</v>
      </c>
      <c r="BD142" s="140">
        <f>SUM(BD143:BD170)</f>
        <v>0</v>
      </c>
      <c r="BE142" s="132">
        <v>2016</v>
      </c>
      <c r="BF142" s="138"/>
      <c r="BG142" s="138"/>
    </row>
    <row r="143" spans="1:59" s="142" customFormat="1" ht="22.2" customHeight="1">
      <c r="A143" s="419" t="s">
        <v>80</v>
      </c>
      <c r="B143" s="107" t="s">
        <v>282</v>
      </c>
      <c r="C143" s="136"/>
      <c r="D143" s="136">
        <f>SUM(E143:BA143)</f>
        <v>0</v>
      </c>
      <c r="E143" s="136">
        <f>SUM(E144:E170)</f>
        <v>0</v>
      </c>
      <c r="F143" s="136">
        <f t="shared" ref="F143:BA143" si="188">SUM(F144:F170)</f>
        <v>0</v>
      </c>
      <c r="G143" s="136">
        <f t="shared" si="188"/>
        <v>0</v>
      </c>
      <c r="H143" s="136">
        <f t="shared" si="188"/>
        <v>0</v>
      </c>
      <c r="I143" s="136">
        <f t="shared" si="188"/>
        <v>0</v>
      </c>
      <c r="J143" s="136">
        <f t="shared" si="188"/>
        <v>0</v>
      </c>
      <c r="K143" s="136">
        <f t="shared" si="188"/>
        <v>0</v>
      </c>
      <c r="L143" s="136">
        <f t="shared" si="188"/>
        <v>0</v>
      </c>
      <c r="M143" s="136">
        <f t="shared" si="188"/>
        <v>0</v>
      </c>
      <c r="N143" s="136">
        <f t="shared" si="188"/>
        <v>0</v>
      </c>
      <c r="O143" s="136">
        <f t="shared" si="188"/>
        <v>0</v>
      </c>
      <c r="P143" s="136">
        <f t="shared" si="188"/>
        <v>0</v>
      </c>
      <c r="Q143" s="136">
        <f t="shared" si="188"/>
        <v>0</v>
      </c>
      <c r="R143" s="136">
        <f t="shared" si="188"/>
        <v>0</v>
      </c>
      <c r="S143" s="136">
        <f t="shared" si="188"/>
        <v>0</v>
      </c>
      <c r="T143" s="136">
        <f t="shared" si="188"/>
        <v>0</v>
      </c>
      <c r="U143" s="136">
        <f t="shared" si="188"/>
        <v>0</v>
      </c>
      <c r="V143" s="136">
        <f t="shared" si="188"/>
        <v>0</v>
      </c>
      <c r="W143" s="136">
        <f t="shared" si="188"/>
        <v>0</v>
      </c>
      <c r="X143" s="136">
        <f t="shared" si="188"/>
        <v>0</v>
      </c>
      <c r="Y143" s="136">
        <f t="shared" si="188"/>
        <v>0</v>
      </c>
      <c r="Z143" s="136">
        <f t="shared" si="188"/>
        <v>0</v>
      </c>
      <c r="AA143" s="136">
        <f t="shared" si="188"/>
        <v>0</v>
      </c>
      <c r="AB143" s="136">
        <f t="shared" si="188"/>
        <v>0</v>
      </c>
      <c r="AC143" s="136">
        <f t="shared" si="188"/>
        <v>0</v>
      </c>
      <c r="AD143" s="136">
        <f t="shared" si="188"/>
        <v>0</v>
      </c>
      <c r="AE143" s="136">
        <f t="shared" si="188"/>
        <v>0</v>
      </c>
      <c r="AF143" s="136">
        <f t="shared" si="188"/>
        <v>0</v>
      </c>
      <c r="AG143" s="136">
        <f t="shared" si="188"/>
        <v>0</v>
      </c>
      <c r="AH143" s="136">
        <f t="shared" si="188"/>
        <v>0</v>
      </c>
      <c r="AI143" s="136">
        <f t="shared" si="188"/>
        <v>0</v>
      </c>
      <c r="AJ143" s="136">
        <f t="shared" si="188"/>
        <v>0</v>
      </c>
      <c r="AK143" s="136">
        <f t="shared" si="188"/>
        <v>0</v>
      </c>
      <c r="AL143" s="136">
        <f t="shared" si="188"/>
        <v>0</v>
      </c>
      <c r="AM143" s="136">
        <f t="shared" si="188"/>
        <v>0</v>
      </c>
      <c r="AN143" s="136">
        <f t="shared" si="188"/>
        <v>0</v>
      </c>
      <c r="AO143" s="136">
        <f t="shared" si="188"/>
        <v>0</v>
      </c>
      <c r="AP143" s="136">
        <f t="shared" si="188"/>
        <v>0</v>
      </c>
      <c r="AQ143" s="136">
        <f t="shared" si="188"/>
        <v>0</v>
      </c>
      <c r="AR143" s="136">
        <f t="shared" si="188"/>
        <v>0</v>
      </c>
      <c r="AS143" s="136">
        <f t="shared" si="188"/>
        <v>0</v>
      </c>
      <c r="AT143" s="136">
        <f t="shared" si="188"/>
        <v>0</v>
      </c>
      <c r="AU143" s="136">
        <f t="shared" si="188"/>
        <v>0</v>
      </c>
      <c r="AV143" s="136">
        <f t="shared" si="188"/>
        <v>0</v>
      </c>
      <c r="AW143" s="136">
        <f t="shared" si="188"/>
        <v>0</v>
      </c>
      <c r="AX143" s="136">
        <f t="shared" si="188"/>
        <v>0</v>
      </c>
      <c r="AY143" s="136">
        <f t="shared" si="188"/>
        <v>0</v>
      </c>
      <c r="AZ143" s="136">
        <f t="shared" si="188"/>
        <v>0</v>
      </c>
      <c r="BA143" s="136">
        <f t="shared" si="188"/>
        <v>0</v>
      </c>
      <c r="BB143" s="105" t="s">
        <v>212</v>
      </c>
      <c r="BC143" s="104"/>
      <c r="BD143" s="135"/>
      <c r="BE143" s="132">
        <v>2016</v>
      </c>
      <c r="BF143" s="134"/>
      <c r="BG143" s="134"/>
    </row>
    <row r="144" spans="1:59" s="103" customFormat="1" ht="21.6" customHeight="1">
      <c r="A144" s="419" t="s">
        <v>80</v>
      </c>
      <c r="B144" s="499" t="s">
        <v>456</v>
      </c>
      <c r="C144" s="106"/>
      <c r="D144" s="106">
        <f>SUM(E144:BA144)</f>
        <v>0</v>
      </c>
      <c r="E144" s="146"/>
      <c r="F144" s="146"/>
      <c r="G144" s="146"/>
      <c r="H144" s="435"/>
      <c r="I144" s="106"/>
      <c r="J144" s="106"/>
      <c r="K144" s="106"/>
      <c r="L144" s="292"/>
      <c r="M144" s="106"/>
      <c r="N144" s="106"/>
      <c r="O144" s="106"/>
      <c r="P144" s="106"/>
      <c r="Q144" s="106"/>
      <c r="R144" s="106"/>
      <c r="S144" s="106"/>
      <c r="T144" s="106"/>
      <c r="U144" s="106"/>
      <c r="V144" s="106"/>
      <c r="W144" s="106"/>
      <c r="X144" s="106"/>
      <c r="Y144" s="106"/>
      <c r="Z144" s="106"/>
      <c r="AA144" s="106"/>
      <c r="AB144" s="106"/>
      <c r="AC144" s="106"/>
      <c r="AD144" s="106"/>
      <c r="AE144" s="106"/>
      <c r="AF144" s="106"/>
      <c r="AG144" s="297"/>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5" t="s">
        <v>212</v>
      </c>
      <c r="BC144" s="104"/>
      <c r="BD144" s="104"/>
      <c r="BE144" s="132">
        <v>2016</v>
      </c>
      <c r="BF144" s="104"/>
      <c r="BG144" s="104"/>
    </row>
    <row r="145" spans="1:59" s="103" customFormat="1" ht="21.6" customHeight="1">
      <c r="A145" s="419" t="s">
        <v>80</v>
      </c>
      <c r="B145" s="439" t="s">
        <v>457</v>
      </c>
      <c r="C145" s="106"/>
      <c r="D145" s="106">
        <f t="shared" ref="D145:D168" si="189">SUM(E145:BA145)</f>
        <v>0</v>
      </c>
      <c r="E145" s="146"/>
      <c r="F145" s="146"/>
      <c r="G145" s="146"/>
      <c r="H145" s="435"/>
      <c r="I145" s="106"/>
      <c r="J145" s="106"/>
      <c r="K145" s="106"/>
      <c r="L145" s="292"/>
      <c r="M145" s="106"/>
      <c r="N145" s="106"/>
      <c r="O145" s="106"/>
      <c r="P145" s="106"/>
      <c r="Q145" s="106"/>
      <c r="R145" s="106"/>
      <c r="S145" s="106"/>
      <c r="T145" s="106"/>
      <c r="U145" s="106"/>
      <c r="V145" s="106"/>
      <c r="W145" s="106"/>
      <c r="X145" s="106"/>
      <c r="Y145" s="106"/>
      <c r="Z145" s="106"/>
      <c r="AA145" s="106"/>
      <c r="AB145" s="106"/>
      <c r="AC145" s="106"/>
      <c r="AD145" s="106"/>
      <c r="AE145" s="106"/>
      <c r="AF145" s="106"/>
      <c r="AG145" s="297"/>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5"/>
      <c r="BC145" s="104"/>
      <c r="BD145" s="104"/>
      <c r="BE145" s="132"/>
      <c r="BF145" s="104"/>
      <c r="BG145" s="104"/>
    </row>
    <row r="146" spans="1:59" s="103" customFormat="1" ht="21.6" customHeight="1">
      <c r="A146" s="419" t="s">
        <v>80</v>
      </c>
      <c r="B146" s="439" t="s">
        <v>458</v>
      </c>
      <c r="C146" s="106"/>
      <c r="D146" s="106">
        <f t="shared" si="189"/>
        <v>0</v>
      </c>
      <c r="E146" s="146"/>
      <c r="F146" s="146"/>
      <c r="G146" s="146"/>
      <c r="H146" s="435"/>
      <c r="I146" s="106"/>
      <c r="J146" s="106"/>
      <c r="K146" s="106"/>
      <c r="L146" s="292"/>
      <c r="M146" s="106"/>
      <c r="N146" s="106"/>
      <c r="O146" s="106"/>
      <c r="P146" s="106"/>
      <c r="Q146" s="106"/>
      <c r="R146" s="106"/>
      <c r="S146" s="106"/>
      <c r="T146" s="106"/>
      <c r="U146" s="106"/>
      <c r="V146" s="106"/>
      <c r="W146" s="106"/>
      <c r="X146" s="106"/>
      <c r="Y146" s="106"/>
      <c r="Z146" s="106"/>
      <c r="AA146" s="106"/>
      <c r="AB146" s="106"/>
      <c r="AC146" s="106"/>
      <c r="AD146" s="106"/>
      <c r="AE146" s="106"/>
      <c r="AF146" s="106"/>
      <c r="AG146" s="297"/>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5"/>
      <c r="BC146" s="104"/>
      <c r="BD146" s="104"/>
      <c r="BE146" s="132"/>
      <c r="BF146" s="104"/>
      <c r="BG146" s="104"/>
    </row>
    <row r="147" spans="1:59" s="103" customFormat="1" ht="41.4" customHeight="1">
      <c r="A147" s="419" t="s">
        <v>80</v>
      </c>
      <c r="B147" s="439" t="s">
        <v>459</v>
      </c>
      <c r="C147" s="106"/>
      <c r="D147" s="106">
        <f t="shared" si="189"/>
        <v>0</v>
      </c>
      <c r="E147" s="146"/>
      <c r="F147" s="435"/>
      <c r="G147" s="146"/>
      <c r="H147" s="106"/>
      <c r="I147" s="106"/>
      <c r="J147" s="106"/>
      <c r="K147" s="106"/>
      <c r="L147" s="292"/>
      <c r="M147" s="106"/>
      <c r="N147" s="106"/>
      <c r="O147" s="106"/>
      <c r="P147" s="106"/>
      <c r="Q147" s="106"/>
      <c r="R147" s="106"/>
      <c r="S147" s="106"/>
      <c r="T147" s="106"/>
      <c r="U147" s="106"/>
      <c r="V147" s="106"/>
      <c r="W147" s="106"/>
      <c r="X147" s="106"/>
      <c r="Y147" s="106"/>
      <c r="Z147" s="106"/>
      <c r="AA147" s="106"/>
      <c r="AB147" s="106"/>
      <c r="AC147" s="106"/>
      <c r="AD147" s="106"/>
      <c r="AE147" s="106"/>
      <c r="AF147" s="106"/>
      <c r="AG147" s="297"/>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5"/>
      <c r="BC147" s="104"/>
      <c r="BD147" s="104"/>
      <c r="BE147" s="132"/>
      <c r="BF147" s="104"/>
      <c r="BG147" s="104"/>
    </row>
    <row r="148" spans="1:59" s="103" customFormat="1" ht="21.6" customHeight="1">
      <c r="A148" s="419" t="s">
        <v>80</v>
      </c>
      <c r="B148" s="439" t="s">
        <v>460</v>
      </c>
      <c r="C148" s="106"/>
      <c r="D148" s="106">
        <f t="shared" si="189"/>
        <v>0</v>
      </c>
      <c r="E148" s="146"/>
      <c r="F148" s="435"/>
      <c r="G148" s="146"/>
      <c r="H148" s="106"/>
      <c r="I148" s="106"/>
      <c r="J148" s="106"/>
      <c r="K148" s="106"/>
      <c r="L148" s="292"/>
      <c r="M148" s="106"/>
      <c r="N148" s="106"/>
      <c r="O148" s="106"/>
      <c r="P148" s="106"/>
      <c r="Q148" s="106"/>
      <c r="R148" s="106"/>
      <c r="S148" s="106"/>
      <c r="T148" s="106"/>
      <c r="U148" s="106"/>
      <c r="V148" s="106"/>
      <c r="W148" s="106"/>
      <c r="X148" s="106"/>
      <c r="Y148" s="106"/>
      <c r="Z148" s="106"/>
      <c r="AA148" s="106"/>
      <c r="AB148" s="106"/>
      <c r="AC148" s="106"/>
      <c r="AD148" s="106"/>
      <c r="AE148" s="106"/>
      <c r="AF148" s="106"/>
      <c r="AG148" s="297"/>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5"/>
      <c r="BC148" s="104"/>
      <c r="BD148" s="104"/>
      <c r="BE148" s="132"/>
      <c r="BF148" s="104"/>
      <c r="BG148" s="104"/>
    </row>
    <row r="149" spans="1:59" s="103" customFormat="1" ht="21.6" customHeight="1">
      <c r="A149" s="419" t="s">
        <v>80</v>
      </c>
      <c r="B149" s="439" t="s">
        <v>461</v>
      </c>
      <c r="C149" s="106"/>
      <c r="D149" s="106">
        <f t="shared" si="189"/>
        <v>0</v>
      </c>
      <c r="E149" s="146"/>
      <c r="F149" s="435"/>
      <c r="G149" s="146"/>
      <c r="H149" s="501"/>
      <c r="I149" s="106"/>
      <c r="J149" s="106"/>
      <c r="K149" s="106"/>
      <c r="L149" s="292"/>
      <c r="M149" s="106"/>
      <c r="N149" s="106"/>
      <c r="O149" s="106"/>
      <c r="P149" s="106"/>
      <c r="Q149" s="106"/>
      <c r="R149" s="106"/>
      <c r="S149" s="106"/>
      <c r="T149" s="106"/>
      <c r="U149" s="106"/>
      <c r="V149" s="106"/>
      <c r="W149" s="106"/>
      <c r="X149" s="106"/>
      <c r="Y149" s="106"/>
      <c r="Z149" s="106"/>
      <c r="AA149" s="106"/>
      <c r="AB149" s="106"/>
      <c r="AC149" s="106"/>
      <c r="AD149" s="106"/>
      <c r="AE149" s="106"/>
      <c r="AF149" s="106"/>
      <c r="AG149" s="297"/>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5"/>
      <c r="BC149" s="104"/>
      <c r="BD149" s="104"/>
      <c r="BE149" s="132"/>
      <c r="BF149" s="104"/>
      <c r="BG149" s="104"/>
    </row>
    <row r="150" spans="1:59" s="103" customFormat="1" ht="21.6" customHeight="1">
      <c r="A150" s="419" t="s">
        <v>80</v>
      </c>
      <c r="B150" s="439" t="s">
        <v>462</v>
      </c>
      <c r="C150" s="106"/>
      <c r="D150" s="106">
        <f t="shared" si="189"/>
        <v>0</v>
      </c>
      <c r="E150" s="146"/>
      <c r="F150" s="435"/>
      <c r="G150" s="146"/>
      <c r="H150" s="501"/>
      <c r="I150" s="106"/>
      <c r="J150" s="106"/>
      <c r="K150" s="106"/>
      <c r="L150" s="292"/>
      <c r="M150" s="106"/>
      <c r="N150" s="106"/>
      <c r="O150" s="106"/>
      <c r="P150" s="106"/>
      <c r="Q150" s="106"/>
      <c r="R150" s="106"/>
      <c r="S150" s="106"/>
      <c r="T150" s="106"/>
      <c r="U150" s="106"/>
      <c r="V150" s="106"/>
      <c r="W150" s="106"/>
      <c r="X150" s="106"/>
      <c r="Y150" s="106"/>
      <c r="Z150" s="106"/>
      <c r="AA150" s="106"/>
      <c r="AB150" s="106"/>
      <c r="AC150" s="106"/>
      <c r="AD150" s="106"/>
      <c r="AE150" s="106"/>
      <c r="AF150" s="106"/>
      <c r="AG150" s="297"/>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5"/>
      <c r="BC150" s="104"/>
      <c r="BD150" s="104"/>
      <c r="BE150" s="132"/>
      <c r="BF150" s="104"/>
      <c r="BG150" s="104"/>
    </row>
    <row r="151" spans="1:59" s="103" customFormat="1" ht="21.6" customHeight="1">
      <c r="A151" s="419" t="s">
        <v>80</v>
      </c>
      <c r="B151" s="439" t="s">
        <v>463</v>
      </c>
      <c r="C151" s="106"/>
      <c r="D151" s="106">
        <f t="shared" si="189"/>
        <v>0</v>
      </c>
      <c r="E151" s="146"/>
      <c r="F151" s="435"/>
      <c r="G151" s="146"/>
      <c r="H151" s="501"/>
      <c r="I151" s="106"/>
      <c r="J151" s="106"/>
      <c r="K151" s="106"/>
      <c r="L151" s="292"/>
      <c r="M151" s="106"/>
      <c r="N151" s="106"/>
      <c r="O151" s="106"/>
      <c r="P151" s="106"/>
      <c r="Q151" s="106"/>
      <c r="R151" s="106"/>
      <c r="S151" s="106"/>
      <c r="T151" s="106"/>
      <c r="U151" s="106"/>
      <c r="V151" s="106"/>
      <c r="W151" s="106"/>
      <c r="X151" s="106"/>
      <c r="Y151" s="106"/>
      <c r="Z151" s="106"/>
      <c r="AA151" s="106"/>
      <c r="AB151" s="106"/>
      <c r="AC151" s="106"/>
      <c r="AD151" s="106"/>
      <c r="AE151" s="106"/>
      <c r="AF151" s="106"/>
      <c r="AG151" s="297"/>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5"/>
      <c r="BC151" s="104"/>
      <c r="BD151" s="104"/>
      <c r="BE151" s="132"/>
      <c r="BF151" s="104"/>
      <c r="BG151" s="104"/>
    </row>
    <row r="152" spans="1:59" s="103" customFormat="1" ht="21.6" customHeight="1">
      <c r="A152" s="419" t="s">
        <v>80</v>
      </c>
      <c r="B152" s="439" t="s">
        <v>464</v>
      </c>
      <c r="C152" s="106"/>
      <c r="D152" s="106">
        <f t="shared" si="189"/>
        <v>0</v>
      </c>
      <c r="E152" s="146"/>
      <c r="F152" s="435"/>
      <c r="G152" s="146"/>
      <c r="H152" s="501"/>
      <c r="I152" s="106"/>
      <c r="J152" s="106"/>
      <c r="K152" s="106"/>
      <c r="L152" s="292"/>
      <c r="M152" s="106"/>
      <c r="N152" s="106"/>
      <c r="O152" s="106"/>
      <c r="P152" s="106"/>
      <c r="Q152" s="106"/>
      <c r="R152" s="106"/>
      <c r="S152" s="106"/>
      <c r="T152" s="106"/>
      <c r="U152" s="106"/>
      <c r="V152" s="106"/>
      <c r="W152" s="106"/>
      <c r="X152" s="106"/>
      <c r="Y152" s="106"/>
      <c r="Z152" s="106"/>
      <c r="AA152" s="106"/>
      <c r="AB152" s="106"/>
      <c r="AC152" s="106"/>
      <c r="AD152" s="106"/>
      <c r="AE152" s="106"/>
      <c r="AF152" s="106"/>
      <c r="AG152" s="297"/>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5"/>
      <c r="BC152" s="104"/>
      <c r="BD152" s="104"/>
      <c r="BE152" s="132"/>
      <c r="BF152" s="104"/>
      <c r="BG152" s="104"/>
    </row>
    <row r="153" spans="1:59" s="103" customFormat="1" ht="30.6" customHeight="1">
      <c r="A153" s="419" t="s">
        <v>80</v>
      </c>
      <c r="B153" s="439" t="s">
        <v>465</v>
      </c>
      <c r="C153" s="106"/>
      <c r="D153" s="106">
        <f t="shared" si="189"/>
        <v>0</v>
      </c>
      <c r="E153" s="146"/>
      <c r="F153" s="435"/>
      <c r="G153" s="146"/>
      <c r="H153" s="501"/>
      <c r="I153" s="106"/>
      <c r="J153" s="106"/>
      <c r="K153" s="106"/>
      <c r="L153" s="292"/>
      <c r="M153" s="106"/>
      <c r="N153" s="106"/>
      <c r="O153" s="106"/>
      <c r="P153" s="106"/>
      <c r="Q153" s="106"/>
      <c r="R153" s="106"/>
      <c r="S153" s="106"/>
      <c r="T153" s="106"/>
      <c r="U153" s="106"/>
      <c r="V153" s="106"/>
      <c r="W153" s="106"/>
      <c r="X153" s="106"/>
      <c r="Y153" s="106"/>
      <c r="Z153" s="106"/>
      <c r="AA153" s="106"/>
      <c r="AB153" s="106"/>
      <c r="AC153" s="106"/>
      <c r="AD153" s="106"/>
      <c r="AE153" s="106"/>
      <c r="AF153" s="106"/>
      <c r="AG153" s="297"/>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5"/>
      <c r="BC153" s="104"/>
      <c r="BD153" s="104"/>
      <c r="BE153" s="132"/>
      <c r="BF153" s="104"/>
      <c r="BG153" s="104"/>
    </row>
    <row r="154" spans="1:59" s="103" customFormat="1" ht="21.6" customHeight="1">
      <c r="A154" s="419" t="s">
        <v>80</v>
      </c>
      <c r="B154" s="497" t="s">
        <v>230</v>
      </c>
      <c r="C154" s="106"/>
      <c r="D154" s="106">
        <f t="shared" si="189"/>
        <v>0</v>
      </c>
      <c r="E154" s="146"/>
      <c r="F154" s="146"/>
      <c r="G154" s="146"/>
      <c r="H154" s="498"/>
      <c r="I154" s="106"/>
      <c r="J154" s="106"/>
      <c r="K154" s="106"/>
      <c r="L154" s="292"/>
      <c r="M154" s="106"/>
      <c r="N154" s="106"/>
      <c r="O154" s="106"/>
      <c r="P154" s="106"/>
      <c r="Q154" s="106"/>
      <c r="R154" s="106"/>
      <c r="S154" s="106"/>
      <c r="T154" s="106"/>
      <c r="U154" s="106"/>
      <c r="V154" s="106"/>
      <c r="W154" s="106"/>
      <c r="X154" s="106"/>
      <c r="Y154" s="106"/>
      <c r="Z154" s="106"/>
      <c r="AA154" s="106"/>
      <c r="AB154" s="106"/>
      <c r="AC154" s="106"/>
      <c r="AD154" s="106"/>
      <c r="AE154" s="106"/>
      <c r="AF154" s="106"/>
      <c r="AG154" s="297"/>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5"/>
      <c r="BC154" s="104"/>
      <c r="BD154" s="104"/>
      <c r="BE154" s="132"/>
      <c r="BF154" s="104"/>
      <c r="BG154" s="104"/>
    </row>
    <row r="155" spans="1:59" s="103" customFormat="1" ht="21.6" customHeight="1">
      <c r="A155" s="419" t="s">
        <v>80</v>
      </c>
      <c r="B155" s="502" t="s">
        <v>466</v>
      </c>
      <c r="C155" s="106"/>
      <c r="D155" s="106">
        <f t="shared" si="189"/>
        <v>0</v>
      </c>
      <c r="E155" s="146"/>
      <c r="F155" s="146"/>
      <c r="G155" s="146"/>
      <c r="H155" s="498"/>
      <c r="I155" s="106"/>
      <c r="J155" s="106"/>
      <c r="K155" s="106"/>
      <c r="L155" s="292"/>
      <c r="M155" s="106"/>
      <c r="N155" s="106"/>
      <c r="O155" s="106"/>
      <c r="P155" s="106"/>
      <c r="Q155" s="106"/>
      <c r="R155" s="106"/>
      <c r="S155" s="106"/>
      <c r="T155" s="106"/>
      <c r="U155" s="106"/>
      <c r="V155" s="106"/>
      <c r="W155" s="106"/>
      <c r="X155" s="106"/>
      <c r="Y155" s="106"/>
      <c r="Z155" s="106"/>
      <c r="AA155" s="106"/>
      <c r="AB155" s="106"/>
      <c r="AC155" s="106"/>
      <c r="AD155" s="106"/>
      <c r="AE155" s="106"/>
      <c r="AF155" s="106"/>
      <c r="AG155" s="297"/>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5"/>
      <c r="BC155" s="104"/>
      <c r="BD155" s="104"/>
      <c r="BE155" s="132"/>
      <c r="BF155" s="104"/>
      <c r="BG155" s="104"/>
    </row>
    <row r="156" spans="1:59" s="103" customFormat="1" ht="21.6" customHeight="1">
      <c r="A156" s="419" t="s">
        <v>80</v>
      </c>
      <c r="B156" s="502" t="s">
        <v>467</v>
      </c>
      <c r="C156" s="106"/>
      <c r="D156" s="106">
        <f t="shared" si="189"/>
        <v>0</v>
      </c>
      <c r="E156" s="146"/>
      <c r="F156" s="433"/>
      <c r="G156" s="146"/>
      <c r="H156" s="498"/>
      <c r="I156" s="106"/>
      <c r="J156" s="106"/>
      <c r="K156" s="106"/>
      <c r="L156" s="292"/>
      <c r="M156" s="106"/>
      <c r="N156" s="106"/>
      <c r="O156" s="106"/>
      <c r="P156" s="106"/>
      <c r="Q156" s="106"/>
      <c r="R156" s="106"/>
      <c r="S156" s="106"/>
      <c r="T156" s="106"/>
      <c r="U156" s="106"/>
      <c r="V156" s="106"/>
      <c r="W156" s="106"/>
      <c r="X156" s="106"/>
      <c r="Y156" s="106"/>
      <c r="Z156" s="106"/>
      <c r="AA156" s="106"/>
      <c r="AB156" s="106"/>
      <c r="AC156" s="106"/>
      <c r="AD156" s="106"/>
      <c r="AE156" s="106"/>
      <c r="AF156" s="106"/>
      <c r="AG156" s="297"/>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5"/>
      <c r="BC156" s="104"/>
      <c r="BD156" s="104"/>
      <c r="BE156" s="132"/>
      <c r="BF156" s="104"/>
      <c r="BG156" s="104"/>
    </row>
    <row r="157" spans="1:59" s="103" customFormat="1" ht="21.6" customHeight="1">
      <c r="A157" s="419" t="s">
        <v>80</v>
      </c>
      <c r="B157" s="502" t="s">
        <v>468</v>
      </c>
      <c r="C157" s="106"/>
      <c r="D157" s="106">
        <f t="shared" si="189"/>
        <v>0</v>
      </c>
      <c r="E157" s="146"/>
      <c r="F157" s="433"/>
      <c r="G157" s="146"/>
      <c r="H157" s="498"/>
      <c r="I157" s="106"/>
      <c r="J157" s="106"/>
      <c r="K157" s="106"/>
      <c r="L157" s="292"/>
      <c r="M157" s="106"/>
      <c r="N157" s="106"/>
      <c r="O157" s="106"/>
      <c r="P157" s="106"/>
      <c r="Q157" s="106"/>
      <c r="R157" s="106"/>
      <c r="S157" s="106"/>
      <c r="T157" s="106"/>
      <c r="U157" s="106"/>
      <c r="V157" s="106"/>
      <c r="W157" s="106"/>
      <c r="X157" s="106"/>
      <c r="Y157" s="106"/>
      <c r="Z157" s="106"/>
      <c r="AA157" s="106"/>
      <c r="AB157" s="106"/>
      <c r="AC157" s="106"/>
      <c r="AD157" s="106"/>
      <c r="AE157" s="106"/>
      <c r="AF157" s="106"/>
      <c r="AG157" s="297"/>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5"/>
      <c r="BC157" s="104"/>
      <c r="BD157" s="104"/>
      <c r="BE157" s="132"/>
      <c r="BF157" s="104"/>
      <c r="BG157" s="104"/>
    </row>
    <row r="158" spans="1:59" s="103" customFormat="1" ht="21.6" customHeight="1">
      <c r="A158" s="419" t="s">
        <v>80</v>
      </c>
      <c r="B158" s="502" t="s">
        <v>469</v>
      </c>
      <c r="C158" s="106"/>
      <c r="D158" s="106">
        <f t="shared" si="189"/>
        <v>0</v>
      </c>
      <c r="E158" s="146"/>
      <c r="F158" s="433"/>
      <c r="G158" s="146"/>
      <c r="H158" s="498"/>
      <c r="I158" s="106"/>
      <c r="J158" s="106"/>
      <c r="K158" s="106"/>
      <c r="L158" s="292"/>
      <c r="M158" s="106"/>
      <c r="N158" s="106"/>
      <c r="O158" s="106"/>
      <c r="P158" s="106"/>
      <c r="Q158" s="106"/>
      <c r="R158" s="106"/>
      <c r="S158" s="106"/>
      <c r="T158" s="106"/>
      <c r="U158" s="106"/>
      <c r="V158" s="106"/>
      <c r="W158" s="106"/>
      <c r="X158" s="106"/>
      <c r="Y158" s="106"/>
      <c r="Z158" s="106"/>
      <c r="AA158" s="106"/>
      <c r="AB158" s="106"/>
      <c r="AC158" s="106"/>
      <c r="AD158" s="106"/>
      <c r="AE158" s="106"/>
      <c r="AF158" s="106"/>
      <c r="AG158" s="297"/>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5"/>
      <c r="BC158" s="104"/>
      <c r="BD158" s="104"/>
      <c r="BE158" s="132"/>
      <c r="BF158" s="104"/>
      <c r="BG158" s="104"/>
    </row>
    <row r="159" spans="1:59" s="103" customFormat="1" ht="21.6" customHeight="1">
      <c r="A159" s="419" t="s">
        <v>80</v>
      </c>
      <c r="B159" s="502" t="s">
        <v>470</v>
      </c>
      <c r="C159" s="106"/>
      <c r="D159" s="106">
        <f t="shared" si="189"/>
        <v>0</v>
      </c>
      <c r="E159" s="146"/>
      <c r="F159" s="433"/>
      <c r="G159" s="146"/>
      <c r="H159" s="498"/>
      <c r="I159" s="106"/>
      <c r="J159" s="106"/>
      <c r="K159" s="106"/>
      <c r="L159" s="292"/>
      <c r="M159" s="106"/>
      <c r="N159" s="106"/>
      <c r="O159" s="106"/>
      <c r="P159" s="106"/>
      <c r="Q159" s="106"/>
      <c r="R159" s="106"/>
      <c r="S159" s="106"/>
      <c r="T159" s="106"/>
      <c r="U159" s="106"/>
      <c r="V159" s="106"/>
      <c r="W159" s="106"/>
      <c r="X159" s="106"/>
      <c r="Y159" s="106"/>
      <c r="Z159" s="106"/>
      <c r="AA159" s="106"/>
      <c r="AB159" s="106"/>
      <c r="AC159" s="106"/>
      <c r="AD159" s="106"/>
      <c r="AE159" s="106"/>
      <c r="AF159" s="106"/>
      <c r="AG159" s="297"/>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5"/>
      <c r="BC159" s="104"/>
      <c r="BD159" s="104"/>
      <c r="BE159" s="132"/>
      <c r="BF159" s="104"/>
      <c r="BG159" s="104"/>
    </row>
    <row r="160" spans="1:59" s="103" customFormat="1" ht="21.6" customHeight="1">
      <c r="A160" s="419" t="s">
        <v>80</v>
      </c>
      <c r="B160" s="502" t="s">
        <v>233</v>
      </c>
      <c r="C160" s="106"/>
      <c r="D160" s="106">
        <f t="shared" si="189"/>
        <v>0</v>
      </c>
      <c r="E160" s="146"/>
      <c r="F160" s="146"/>
      <c r="G160" s="146"/>
      <c r="H160" s="498"/>
      <c r="I160" s="106"/>
      <c r="J160" s="106"/>
      <c r="K160" s="106"/>
      <c r="L160" s="292"/>
      <c r="M160" s="106"/>
      <c r="N160" s="106"/>
      <c r="O160" s="106"/>
      <c r="P160" s="106"/>
      <c r="Q160" s="106"/>
      <c r="R160" s="106"/>
      <c r="S160" s="106"/>
      <c r="T160" s="106"/>
      <c r="U160" s="106"/>
      <c r="V160" s="106"/>
      <c r="W160" s="106"/>
      <c r="X160" s="106"/>
      <c r="Y160" s="106"/>
      <c r="Z160" s="106"/>
      <c r="AA160" s="106"/>
      <c r="AB160" s="106"/>
      <c r="AC160" s="106"/>
      <c r="AD160" s="106"/>
      <c r="AE160" s="106"/>
      <c r="AF160" s="106"/>
      <c r="AG160" s="297"/>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5"/>
      <c r="BC160" s="104"/>
      <c r="BD160" s="104"/>
      <c r="BE160" s="132"/>
      <c r="BF160" s="104"/>
      <c r="BG160" s="104"/>
    </row>
    <row r="161" spans="1:59" s="103" customFormat="1" ht="21.6" customHeight="1">
      <c r="A161" s="419" t="s">
        <v>80</v>
      </c>
      <c r="B161" s="497" t="s">
        <v>336</v>
      </c>
      <c r="C161" s="106"/>
      <c r="D161" s="106">
        <f t="shared" si="189"/>
        <v>0</v>
      </c>
      <c r="E161" s="146"/>
      <c r="F161" s="146"/>
      <c r="G161" s="146"/>
      <c r="H161" s="498"/>
      <c r="I161" s="106"/>
      <c r="J161" s="106"/>
      <c r="K161" s="106"/>
      <c r="L161" s="292"/>
      <c r="M161" s="106"/>
      <c r="N161" s="106"/>
      <c r="O161" s="106"/>
      <c r="P161" s="106"/>
      <c r="Q161" s="106"/>
      <c r="R161" s="106"/>
      <c r="S161" s="106"/>
      <c r="T161" s="106"/>
      <c r="U161" s="106"/>
      <c r="V161" s="106"/>
      <c r="W161" s="106"/>
      <c r="X161" s="106"/>
      <c r="Y161" s="106"/>
      <c r="Z161" s="106"/>
      <c r="AA161" s="106"/>
      <c r="AB161" s="106"/>
      <c r="AC161" s="106"/>
      <c r="AD161" s="106"/>
      <c r="AE161" s="106"/>
      <c r="AF161" s="106"/>
      <c r="AG161" s="297"/>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5"/>
      <c r="BC161" s="104"/>
      <c r="BD161" s="104"/>
      <c r="BE161" s="132"/>
      <c r="BF161" s="104"/>
      <c r="BG161" s="104"/>
    </row>
    <row r="162" spans="1:59" s="103" customFormat="1" ht="21.6" customHeight="1">
      <c r="A162" s="419" t="s">
        <v>80</v>
      </c>
      <c r="B162" s="502" t="s">
        <v>234</v>
      </c>
      <c r="C162" s="106"/>
      <c r="D162" s="106">
        <f t="shared" si="189"/>
        <v>0</v>
      </c>
      <c r="E162" s="146"/>
      <c r="F162" s="146"/>
      <c r="G162" s="146"/>
      <c r="H162" s="498"/>
      <c r="I162" s="106"/>
      <c r="J162" s="106"/>
      <c r="K162" s="106"/>
      <c r="L162" s="292"/>
      <c r="M162" s="106"/>
      <c r="N162" s="106"/>
      <c r="O162" s="106"/>
      <c r="P162" s="106"/>
      <c r="Q162" s="106"/>
      <c r="R162" s="106"/>
      <c r="S162" s="106"/>
      <c r="T162" s="106"/>
      <c r="U162" s="106"/>
      <c r="V162" s="106"/>
      <c r="W162" s="106"/>
      <c r="X162" s="106"/>
      <c r="Y162" s="106"/>
      <c r="Z162" s="106"/>
      <c r="AA162" s="106"/>
      <c r="AB162" s="106"/>
      <c r="AC162" s="106"/>
      <c r="AD162" s="106"/>
      <c r="AE162" s="106"/>
      <c r="AF162" s="106"/>
      <c r="AG162" s="297"/>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5"/>
      <c r="BC162" s="104"/>
      <c r="BD162" s="104"/>
      <c r="BE162" s="132"/>
      <c r="BF162" s="104"/>
      <c r="BG162" s="104"/>
    </row>
    <row r="163" spans="1:59" s="103" customFormat="1" ht="21.6" customHeight="1">
      <c r="A163" s="419" t="s">
        <v>80</v>
      </c>
      <c r="B163" s="147"/>
      <c r="C163" s="106"/>
      <c r="D163" s="106">
        <f t="shared" si="189"/>
        <v>0</v>
      </c>
      <c r="E163" s="146"/>
      <c r="F163" s="146"/>
      <c r="G163" s="146"/>
      <c r="H163" s="106"/>
      <c r="I163" s="106"/>
      <c r="J163" s="106"/>
      <c r="K163" s="106"/>
      <c r="L163" s="292"/>
      <c r="M163" s="106"/>
      <c r="N163" s="106"/>
      <c r="O163" s="106"/>
      <c r="P163" s="106"/>
      <c r="Q163" s="106"/>
      <c r="R163" s="106"/>
      <c r="S163" s="106"/>
      <c r="T163" s="106"/>
      <c r="U163" s="106"/>
      <c r="V163" s="106"/>
      <c r="W163" s="106"/>
      <c r="X163" s="106"/>
      <c r="Y163" s="106"/>
      <c r="Z163" s="106"/>
      <c r="AA163" s="106"/>
      <c r="AB163" s="106"/>
      <c r="AC163" s="106"/>
      <c r="AD163" s="106"/>
      <c r="AE163" s="106"/>
      <c r="AF163" s="106"/>
      <c r="AG163" s="297"/>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5"/>
      <c r="BC163" s="104"/>
      <c r="BD163" s="104"/>
      <c r="BE163" s="132"/>
      <c r="BF163" s="104"/>
      <c r="BG163" s="104"/>
    </row>
    <row r="164" spans="1:59" s="103" customFormat="1" ht="21.6" customHeight="1">
      <c r="A164" s="419" t="s">
        <v>80</v>
      </c>
      <c r="B164" s="147"/>
      <c r="C164" s="106"/>
      <c r="D164" s="106">
        <f t="shared" si="189"/>
        <v>0</v>
      </c>
      <c r="E164" s="146"/>
      <c r="F164" s="146"/>
      <c r="G164" s="146"/>
      <c r="H164" s="106"/>
      <c r="I164" s="106"/>
      <c r="J164" s="106"/>
      <c r="K164" s="106"/>
      <c r="L164" s="292"/>
      <c r="M164" s="106"/>
      <c r="N164" s="106"/>
      <c r="O164" s="106"/>
      <c r="P164" s="106"/>
      <c r="Q164" s="106"/>
      <c r="R164" s="106"/>
      <c r="S164" s="106"/>
      <c r="T164" s="106"/>
      <c r="U164" s="106"/>
      <c r="V164" s="106"/>
      <c r="W164" s="106"/>
      <c r="X164" s="106"/>
      <c r="Y164" s="106"/>
      <c r="Z164" s="106"/>
      <c r="AA164" s="106"/>
      <c r="AB164" s="106"/>
      <c r="AC164" s="106"/>
      <c r="AD164" s="106"/>
      <c r="AE164" s="106"/>
      <c r="AF164" s="106"/>
      <c r="AG164" s="297"/>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5"/>
      <c r="BC164" s="104"/>
      <c r="BD164" s="104"/>
      <c r="BE164" s="132"/>
      <c r="BF164" s="104"/>
      <c r="BG164" s="104"/>
    </row>
    <row r="165" spans="1:59" s="103" customFormat="1" ht="21.6" customHeight="1">
      <c r="A165" s="419" t="s">
        <v>80</v>
      </c>
      <c r="B165" s="147"/>
      <c r="C165" s="106"/>
      <c r="D165" s="106">
        <f t="shared" si="189"/>
        <v>0</v>
      </c>
      <c r="E165" s="146"/>
      <c r="F165" s="146"/>
      <c r="G165" s="146"/>
      <c r="H165" s="106"/>
      <c r="I165" s="106"/>
      <c r="J165" s="106"/>
      <c r="K165" s="106"/>
      <c r="L165" s="292"/>
      <c r="M165" s="106"/>
      <c r="N165" s="106"/>
      <c r="O165" s="106"/>
      <c r="P165" s="106"/>
      <c r="Q165" s="106"/>
      <c r="R165" s="106"/>
      <c r="S165" s="106"/>
      <c r="T165" s="106"/>
      <c r="U165" s="106"/>
      <c r="V165" s="106"/>
      <c r="W165" s="106"/>
      <c r="X165" s="106"/>
      <c r="Y165" s="106"/>
      <c r="Z165" s="106"/>
      <c r="AA165" s="106"/>
      <c r="AB165" s="106"/>
      <c r="AC165" s="106"/>
      <c r="AD165" s="106"/>
      <c r="AE165" s="106"/>
      <c r="AF165" s="106"/>
      <c r="AG165" s="297"/>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5"/>
      <c r="BC165" s="104"/>
      <c r="BD165" s="104"/>
      <c r="BE165" s="132"/>
      <c r="BF165" s="104"/>
      <c r="BG165" s="104"/>
    </row>
    <row r="166" spans="1:59" s="103" customFormat="1" ht="21.6" customHeight="1">
      <c r="A166" s="419" t="s">
        <v>80</v>
      </c>
      <c r="B166" s="147"/>
      <c r="C166" s="106"/>
      <c r="D166" s="106">
        <f t="shared" si="189"/>
        <v>0</v>
      </c>
      <c r="E166" s="146"/>
      <c r="F166" s="146"/>
      <c r="G166" s="146"/>
      <c r="H166" s="106"/>
      <c r="I166" s="106"/>
      <c r="J166" s="106"/>
      <c r="K166" s="106"/>
      <c r="L166" s="292"/>
      <c r="M166" s="106"/>
      <c r="N166" s="106"/>
      <c r="O166" s="106"/>
      <c r="P166" s="106"/>
      <c r="Q166" s="106"/>
      <c r="R166" s="106"/>
      <c r="S166" s="106"/>
      <c r="T166" s="106"/>
      <c r="U166" s="106"/>
      <c r="V166" s="106"/>
      <c r="W166" s="106"/>
      <c r="X166" s="106"/>
      <c r="Y166" s="106"/>
      <c r="Z166" s="106"/>
      <c r="AA166" s="106"/>
      <c r="AB166" s="106"/>
      <c r="AC166" s="106"/>
      <c r="AD166" s="106"/>
      <c r="AE166" s="106"/>
      <c r="AF166" s="106"/>
      <c r="AG166" s="297"/>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5"/>
      <c r="BC166" s="104"/>
      <c r="BD166" s="104"/>
      <c r="BE166" s="132"/>
      <c r="BF166" s="104"/>
      <c r="BG166" s="104"/>
    </row>
    <row r="167" spans="1:59" s="103" customFormat="1" ht="22.2" customHeight="1">
      <c r="A167" s="419" t="s">
        <v>80</v>
      </c>
      <c r="B167" s="147"/>
      <c r="C167" s="106"/>
      <c r="D167" s="106">
        <f t="shared" si="189"/>
        <v>0</v>
      </c>
      <c r="E167" s="146"/>
      <c r="F167" s="146"/>
      <c r="G167" s="146"/>
      <c r="H167" s="106"/>
      <c r="I167" s="106"/>
      <c r="J167" s="106"/>
      <c r="K167" s="106"/>
      <c r="L167" s="292"/>
      <c r="M167" s="106"/>
      <c r="N167" s="106"/>
      <c r="O167" s="106"/>
      <c r="P167" s="106"/>
      <c r="Q167" s="106"/>
      <c r="R167" s="106"/>
      <c r="S167" s="106"/>
      <c r="T167" s="106"/>
      <c r="U167" s="106"/>
      <c r="V167" s="106"/>
      <c r="W167" s="106"/>
      <c r="X167" s="106"/>
      <c r="Y167" s="106"/>
      <c r="Z167" s="106"/>
      <c r="AA167" s="106"/>
      <c r="AB167" s="106"/>
      <c r="AC167" s="106"/>
      <c r="AD167" s="106"/>
      <c r="AE167" s="106"/>
      <c r="AF167" s="106"/>
      <c r="AG167" s="297"/>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5"/>
      <c r="BC167" s="104"/>
      <c r="BD167" s="104"/>
      <c r="BE167" s="132"/>
      <c r="BF167" s="104"/>
      <c r="BG167" s="104"/>
    </row>
    <row r="168" spans="1:59" s="103" customFormat="1" ht="22.2" customHeight="1">
      <c r="A168" s="419" t="s">
        <v>80</v>
      </c>
      <c r="B168" s="147"/>
      <c r="C168" s="106"/>
      <c r="D168" s="106">
        <f t="shared" si="189"/>
        <v>0</v>
      </c>
      <c r="E168" s="146"/>
      <c r="F168" s="146"/>
      <c r="G168" s="146"/>
      <c r="H168" s="106"/>
      <c r="I168" s="106"/>
      <c r="J168" s="106"/>
      <c r="K168" s="106"/>
      <c r="L168" s="292"/>
      <c r="M168" s="106"/>
      <c r="N168" s="106"/>
      <c r="O168" s="106"/>
      <c r="P168" s="106"/>
      <c r="Q168" s="106"/>
      <c r="R168" s="106"/>
      <c r="S168" s="106"/>
      <c r="T168" s="106"/>
      <c r="U168" s="106"/>
      <c r="V168" s="106"/>
      <c r="W168" s="106"/>
      <c r="X168" s="106"/>
      <c r="Y168" s="106"/>
      <c r="Z168" s="106"/>
      <c r="AA168" s="106"/>
      <c r="AB168" s="106"/>
      <c r="AC168" s="106"/>
      <c r="AD168" s="106"/>
      <c r="AE168" s="106"/>
      <c r="AF168" s="106"/>
      <c r="AG168" s="297"/>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5"/>
      <c r="BC168" s="104"/>
      <c r="BD168" s="104"/>
      <c r="BE168" s="132"/>
      <c r="BF168" s="104"/>
      <c r="BG168" s="104"/>
    </row>
    <row r="169" spans="1:59" s="103" customFormat="1" ht="22.2" customHeight="1">
      <c r="A169" s="419" t="s">
        <v>80</v>
      </c>
      <c r="B169" s="107"/>
      <c r="C169" s="106"/>
      <c r="D169" s="106">
        <f>SUM(E169:BA169)</f>
        <v>0</v>
      </c>
      <c r="E169" s="106"/>
      <c r="F169" s="106"/>
      <c r="G169" s="106"/>
      <c r="H169" s="106"/>
      <c r="I169" s="106"/>
      <c r="J169" s="106"/>
      <c r="K169" s="106"/>
      <c r="L169" s="292"/>
      <c r="M169" s="106"/>
      <c r="N169" s="106"/>
      <c r="O169" s="106"/>
      <c r="P169" s="106"/>
      <c r="Q169" s="106"/>
      <c r="R169" s="106"/>
      <c r="S169" s="106"/>
      <c r="T169" s="106"/>
      <c r="U169" s="106"/>
      <c r="V169" s="106"/>
      <c r="W169" s="106"/>
      <c r="X169" s="106"/>
      <c r="Y169" s="106"/>
      <c r="Z169" s="106"/>
      <c r="AA169" s="106"/>
      <c r="AB169" s="106"/>
      <c r="AC169" s="106"/>
      <c r="AD169" s="106"/>
      <c r="AE169" s="106"/>
      <c r="AF169" s="106"/>
      <c r="AG169" s="297"/>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5" t="s">
        <v>212</v>
      </c>
      <c r="BC169" s="104"/>
      <c r="BD169" s="104"/>
      <c r="BE169" s="132">
        <v>2016</v>
      </c>
      <c r="BF169" s="104"/>
      <c r="BG169" s="104"/>
    </row>
    <row r="170" spans="1:59" s="103" customFormat="1" ht="22.2" customHeight="1">
      <c r="A170" s="419" t="s">
        <v>80</v>
      </c>
      <c r="B170" s="107"/>
      <c r="C170" s="106"/>
      <c r="D170" s="106">
        <f>SUM(E170:BA170)</f>
        <v>0</v>
      </c>
      <c r="E170" s="106"/>
      <c r="F170" s="106"/>
      <c r="G170" s="106"/>
      <c r="H170" s="106"/>
      <c r="I170" s="106"/>
      <c r="J170" s="106"/>
      <c r="K170" s="106"/>
      <c r="L170" s="292"/>
      <c r="M170" s="106"/>
      <c r="N170" s="106"/>
      <c r="O170" s="106"/>
      <c r="P170" s="106"/>
      <c r="Q170" s="106"/>
      <c r="R170" s="106"/>
      <c r="S170" s="106"/>
      <c r="T170" s="106"/>
      <c r="U170" s="106"/>
      <c r="V170" s="106"/>
      <c r="W170" s="106"/>
      <c r="X170" s="106"/>
      <c r="Y170" s="106"/>
      <c r="Z170" s="106"/>
      <c r="AA170" s="106"/>
      <c r="AB170" s="106"/>
      <c r="AC170" s="106"/>
      <c r="AD170" s="106"/>
      <c r="AE170" s="106"/>
      <c r="AF170" s="106"/>
      <c r="AG170" s="297"/>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5" t="s">
        <v>212</v>
      </c>
      <c r="BC170" s="104"/>
      <c r="BD170" s="104"/>
      <c r="BE170" s="132">
        <v>2016</v>
      </c>
      <c r="BF170" s="104"/>
      <c r="BG170" s="104"/>
    </row>
    <row r="171" spans="1:59" s="137" customFormat="1" ht="22.2" customHeight="1">
      <c r="A171" s="423" t="s">
        <v>300</v>
      </c>
      <c r="B171" s="311" t="s">
        <v>239</v>
      </c>
      <c r="C171" s="140">
        <f>SUM(C172:C174)</f>
        <v>0</v>
      </c>
      <c r="D171" s="140">
        <f>D172</f>
        <v>0</v>
      </c>
      <c r="E171" s="140">
        <f>E172</f>
        <v>0</v>
      </c>
      <c r="F171" s="140">
        <f t="shared" ref="F171:BA171" si="190">F172</f>
        <v>0</v>
      </c>
      <c r="G171" s="140">
        <f t="shared" si="190"/>
        <v>0</v>
      </c>
      <c r="H171" s="140">
        <f t="shared" si="190"/>
        <v>0</v>
      </c>
      <c r="I171" s="140">
        <f t="shared" si="190"/>
        <v>0</v>
      </c>
      <c r="J171" s="140">
        <f t="shared" si="190"/>
        <v>0</v>
      </c>
      <c r="K171" s="140">
        <f t="shared" si="190"/>
        <v>0</v>
      </c>
      <c r="L171" s="140">
        <f t="shared" si="190"/>
        <v>0</v>
      </c>
      <c r="M171" s="140">
        <f t="shared" si="190"/>
        <v>0</v>
      </c>
      <c r="N171" s="140">
        <f t="shared" si="190"/>
        <v>0</v>
      </c>
      <c r="O171" s="140">
        <f t="shared" si="190"/>
        <v>0</v>
      </c>
      <c r="P171" s="140">
        <f t="shared" si="190"/>
        <v>0</v>
      </c>
      <c r="Q171" s="140">
        <f t="shared" si="190"/>
        <v>0</v>
      </c>
      <c r="R171" s="140">
        <f t="shared" si="190"/>
        <v>0</v>
      </c>
      <c r="S171" s="140">
        <f t="shared" si="190"/>
        <v>0</v>
      </c>
      <c r="T171" s="140">
        <f t="shared" si="190"/>
        <v>0</v>
      </c>
      <c r="U171" s="140">
        <f t="shared" si="190"/>
        <v>0</v>
      </c>
      <c r="V171" s="140">
        <f t="shared" si="190"/>
        <v>0</v>
      </c>
      <c r="W171" s="140">
        <f t="shared" si="190"/>
        <v>0</v>
      </c>
      <c r="X171" s="140">
        <f t="shared" si="190"/>
        <v>0</v>
      </c>
      <c r="Y171" s="140">
        <f t="shared" si="190"/>
        <v>0</v>
      </c>
      <c r="Z171" s="140">
        <f t="shared" si="190"/>
        <v>0</v>
      </c>
      <c r="AA171" s="140">
        <f t="shared" si="190"/>
        <v>0</v>
      </c>
      <c r="AB171" s="140">
        <f t="shared" si="190"/>
        <v>0</v>
      </c>
      <c r="AC171" s="140">
        <f t="shared" si="190"/>
        <v>0</v>
      </c>
      <c r="AD171" s="140">
        <f t="shared" si="190"/>
        <v>0</v>
      </c>
      <c r="AE171" s="140">
        <f t="shared" si="190"/>
        <v>0</v>
      </c>
      <c r="AF171" s="140">
        <f t="shared" si="190"/>
        <v>0</v>
      </c>
      <c r="AG171" s="140">
        <f t="shared" si="190"/>
        <v>0</v>
      </c>
      <c r="AH171" s="140">
        <f t="shared" si="190"/>
        <v>0</v>
      </c>
      <c r="AI171" s="140">
        <f t="shared" si="190"/>
        <v>0</v>
      </c>
      <c r="AJ171" s="140">
        <f t="shared" si="190"/>
        <v>0</v>
      </c>
      <c r="AK171" s="140">
        <f t="shared" si="190"/>
        <v>0</v>
      </c>
      <c r="AL171" s="140">
        <f t="shared" si="190"/>
        <v>0</v>
      </c>
      <c r="AM171" s="140">
        <f t="shared" si="190"/>
        <v>0</v>
      </c>
      <c r="AN171" s="140">
        <f t="shared" si="190"/>
        <v>0</v>
      </c>
      <c r="AO171" s="140">
        <f t="shared" si="190"/>
        <v>0</v>
      </c>
      <c r="AP171" s="140">
        <f t="shared" si="190"/>
        <v>0</v>
      </c>
      <c r="AQ171" s="140">
        <f t="shared" si="190"/>
        <v>0</v>
      </c>
      <c r="AR171" s="140">
        <f t="shared" si="190"/>
        <v>0</v>
      </c>
      <c r="AS171" s="140">
        <f t="shared" si="190"/>
        <v>0</v>
      </c>
      <c r="AT171" s="140">
        <f t="shared" si="190"/>
        <v>0</v>
      </c>
      <c r="AU171" s="140">
        <f t="shared" si="190"/>
        <v>0</v>
      </c>
      <c r="AV171" s="140">
        <f t="shared" si="190"/>
        <v>0</v>
      </c>
      <c r="AW171" s="140">
        <f t="shared" si="190"/>
        <v>0</v>
      </c>
      <c r="AX171" s="140">
        <f t="shared" si="190"/>
        <v>0</v>
      </c>
      <c r="AY171" s="140">
        <f t="shared" si="190"/>
        <v>0</v>
      </c>
      <c r="AZ171" s="140">
        <f t="shared" si="190"/>
        <v>0</v>
      </c>
      <c r="BA171" s="140">
        <f t="shared" si="190"/>
        <v>0</v>
      </c>
      <c r="BB171" s="105" t="s">
        <v>212</v>
      </c>
      <c r="BC171" s="110"/>
      <c r="BD171" s="139"/>
      <c r="BE171" s="132">
        <v>2016</v>
      </c>
      <c r="BF171" s="138"/>
      <c r="BG171" s="138"/>
    </row>
    <row r="172" spans="1:59" s="142" customFormat="1" ht="22.2" customHeight="1">
      <c r="A172" s="419" t="s">
        <v>82</v>
      </c>
      <c r="B172" s="107" t="s">
        <v>282</v>
      </c>
      <c r="C172" s="136"/>
      <c r="D172" s="136">
        <f>SUM(E172:BA172)</f>
        <v>0</v>
      </c>
      <c r="E172" s="136">
        <f>SUM(E173:E174)</f>
        <v>0</v>
      </c>
      <c r="F172" s="136">
        <f t="shared" ref="F172:BA172" si="191">SUM(F173:F174)</f>
        <v>0</v>
      </c>
      <c r="G172" s="136">
        <f t="shared" si="191"/>
        <v>0</v>
      </c>
      <c r="H172" s="136">
        <f t="shared" si="191"/>
        <v>0</v>
      </c>
      <c r="I172" s="136">
        <f t="shared" si="191"/>
        <v>0</v>
      </c>
      <c r="J172" s="136">
        <f t="shared" si="191"/>
        <v>0</v>
      </c>
      <c r="K172" s="136">
        <f t="shared" si="191"/>
        <v>0</v>
      </c>
      <c r="L172" s="136">
        <f t="shared" si="191"/>
        <v>0</v>
      </c>
      <c r="M172" s="136">
        <f t="shared" si="191"/>
        <v>0</v>
      </c>
      <c r="N172" s="136">
        <f t="shared" si="191"/>
        <v>0</v>
      </c>
      <c r="O172" s="136">
        <f t="shared" si="191"/>
        <v>0</v>
      </c>
      <c r="P172" s="136">
        <f t="shared" si="191"/>
        <v>0</v>
      </c>
      <c r="Q172" s="136">
        <f t="shared" si="191"/>
        <v>0</v>
      </c>
      <c r="R172" s="136">
        <f t="shared" si="191"/>
        <v>0</v>
      </c>
      <c r="S172" s="136">
        <f t="shared" si="191"/>
        <v>0</v>
      </c>
      <c r="T172" s="136">
        <f t="shared" si="191"/>
        <v>0</v>
      </c>
      <c r="U172" s="136">
        <f t="shared" si="191"/>
        <v>0</v>
      </c>
      <c r="V172" s="136">
        <f t="shared" si="191"/>
        <v>0</v>
      </c>
      <c r="W172" s="136">
        <f t="shared" si="191"/>
        <v>0</v>
      </c>
      <c r="X172" s="136">
        <f t="shared" si="191"/>
        <v>0</v>
      </c>
      <c r="Y172" s="136">
        <f t="shared" si="191"/>
        <v>0</v>
      </c>
      <c r="Z172" s="136">
        <f t="shared" si="191"/>
        <v>0</v>
      </c>
      <c r="AA172" s="136">
        <f t="shared" si="191"/>
        <v>0</v>
      </c>
      <c r="AB172" s="136">
        <f t="shared" si="191"/>
        <v>0</v>
      </c>
      <c r="AC172" s="136">
        <f t="shared" si="191"/>
        <v>0</v>
      </c>
      <c r="AD172" s="136">
        <f t="shared" si="191"/>
        <v>0</v>
      </c>
      <c r="AE172" s="136">
        <f t="shared" si="191"/>
        <v>0</v>
      </c>
      <c r="AF172" s="136">
        <f t="shared" si="191"/>
        <v>0</v>
      </c>
      <c r="AG172" s="136">
        <f t="shared" si="191"/>
        <v>0</v>
      </c>
      <c r="AH172" s="136">
        <f t="shared" si="191"/>
        <v>0</v>
      </c>
      <c r="AI172" s="136">
        <f t="shared" si="191"/>
        <v>0</v>
      </c>
      <c r="AJ172" s="136">
        <f t="shared" si="191"/>
        <v>0</v>
      </c>
      <c r="AK172" s="136">
        <f t="shared" si="191"/>
        <v>0</v>
      </c>
      <c r="AL172" s="136">
        <f t="shared" si="191"/>
        <v>0</v>
      </c>
      <c r="AM172" s="136">
        <f t="shared" si="191"/>
        <v>0</v>
      </c>
      <c r="AN172" s="136">
        <f t="shared" si="191"/>
        <v>0</v>
      </c>
      <c r="AO172" s="136">
        <f t="shared" si="191"/>
        <v>0</v>
      </c>
      <c r="AP172" s="136">
        <f t="shared" si="191"/>
        <v>0</v>
      </c>
      <c r="AQ172" s="136">
        <f t="shared" si="191"/>
        <v>0</v>
      </c>
      <c r="AR172" s="136">
        <f t="shared" si="191"/>
        <v>0</v>
      </c>
      <c r="AS172" s="136">
        <f t="shared" si="191"/>
        <v>0</v>
      </c>
      <c r="AT172" s="136">
        <f t="shared" si="191"/>
        <v>0</v>
      </c>
      <c r="AU172" s="136">
        <f t="shared" si="191"/>
        <v>0</v>
      </c>
      <c r="AV172" s="136">
        <f t="shared" si="191"/>
        <v>0</v>
      </c>
      <c r="AW172" s="136">
        <f t="shared" si="191"/>
        <v>0</v>
      </c>
      <c r="AX172" s="136">
        <f t="shared" si="191"/>
        <v>0</v>
      </c>
      <c r="AY172" s="136">
        <f t="shared" si="191"/>
        <v>0</v>
      </c>
      <c r="AZ172" s="136">
        <f t="shared" si="191"/>
        <v>0</v>
      </c>
      <c r="BA172" s="136">
        <f t="shared" si="191"/>
        <v>0</v>
      </c>
      <c r="BB172" s="105" t="s">
        <v>212</v>
      </c>
      <c r="BC172" s="104"/>
      <c r="BD172" s="135"/>
      <c r="BE172" s="132">
        <v>2016</v>
      </c>
      <c r="BF172" s="134"/>
      <c r="BG172" s="134"/>
    </row>
    <row r="173" spans="1:59" s="133" customFormat="1" ht="22.2" customHeight="1">
      <c r="A173" s="419" t="s">
        <v>82</v>
      </c>
      <c r="B173" s="114"/>
      <c r="C173" s="136"/>
      <c r="D173" s="136">
        <f>SUM(E173:BA173)</f>
        <v>0</v>
      </c>
      <c r="E173" s="136"/>
      <c r="F173" s="136"/>
      <c r="G173" s="136"/>
      <c r="H173" s="136"/>
      <c r="I173" s="106"/>
      <c r="J173" s="106"/>
      <c r="K173" s="106"/>
      <c r="L173" s="292"/>
      <c r="M173" s="106"/>
      <c r="N173" s="106"/>
      <c r="O173" s="106"/>
      <c r="P173" s="136"/>
      <c r="Q173" s="106"/>
      <c r="R173" s="106"/>
      <c r="S173" s="106"/>
      <c r="T173" s="106"/>
      <c r="U173" s="136"/>
      <c r="V173" s="106"/>
      <c r="W173" s="106"/>
      <c r="X173" s="106"/>
      <c r="Y173" s="136"/>
      <c r="Z173" s="106"/>
      <c r="AA173" s="106"/>
      <c r="AB173" s="106"/>
      <c r="AC173" s="106"/>
      <c r="AD173" s="106"/>
      <c r="AE173" s="106"/>
      <c r="AF173" s="106"/>
      <c r="AG173" s="297"/>
      <c r="AH173" s="106"/>
      <c r="AI173" s="106"/>
      <c r="AJ173" s="106"/>
      <c r="AK173" s="106"/>
      <c r="AL173" s="106"/>
      <c r="AM173" s="106"/>
      <c r="AN173" s="106"/>
      <c r="AO173" s="106"/>
      <c r="AP173" s="106"/>
      <c r="AQ173" s="106"/>
      <c r="AR173" s="106"/>
      <c r="AS173" s="136"/>
      <c r="AT173" s="136"/>
      <c r="AU173" s="106"/>
      <c r="AV173" s="106"/>
      <c r="AW173" s="106"/>
      <c r="AX173" s="106"/>
      <c r="AY173" s="106"/>
      <c r="AZ173" s="106"/>
      <c r="BA173" s="106"/>
      <c r="BB173" s="105" t="s">
        <v>212</v>
      </c>
      <c r="BC173" s="104"/>
      <c r="BD173" s="135"/>
      <c r="BE173" s="132">
        <v>2016</v>
      </c>
      <c r="BF173" s="134"/>
      <c r="BG173" s="134"/>
    </row>
    <row r="174" spans="1:59" s="124" customFormat="1" ht="22.2" customHeight="1">
      <c r="A174" s="419" t="s">
        <v>82</v>
      </c>
      <c r="B174" s="107"/>
      <c r="C174" s="106"/>
      <c r="D174" s="106">
        <f>SUM(E174:BA174)</f>
        <v>0</v>
      </c>
      <c r="E174" s="106"/>
      <c r="F174" s="106"/>
      <c r="G174" s="106"/>
      <c r="H174" s="106"/>
      <c r="I174" s="106"/>
      <c r="J174" s="106"/>
      <c r="K174" s="106"/>
      <c r="L174" s="292"/>
      <c r="M174" s="106"/>
      <c r="N174" s="106"/>
      <c r="O174" s="106"/>
      <c r="P174" s="106"/>
      <c r="Q174" s="106"/>
      <c r="R174" s="106"/>
      <c r="S174" s="106"/>
      <c r="T174" s="106"/>
      <c r="U174" s="106"/>
      <c r="V174" s="106"/>
      <c r="W174" s="106"/>
      <c r="X174" s="106"/>
      <c r="Y174" s="106"/>
      <c r="Z174" s="106"/>
      <c r="AA174" s="106"/>
      <c r="AB174" s="106"/>
      <c r="AC174" s="106"/>
      <c r="AD174" s="106"/>
      <c r="AE174" s="106"/>
      <c r="AF174" s="106"/>
      <c r="AG174" s="297"/>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5" t="s">
        <v>212</v>
      </c>
      <c r="BC174" s="104"/>
      <c r="BD174" s="104"/>
      <c r="BE174" s="132">
        <v>2016</v>
      </c>
      <c r="BF174" s="104"/>
      <c r="BG174" s="104"/>
    </row>
    <row r="175" spans="1:59" s="148" customFormat="1" ht="22.2" customHeight="1">
      <c r="A175" s="423" t="s">
        <v>295</v>
      </c>
      <c r="B175" s="311" t="s">
        <v>386</v>
      </c>
      <c r="C175" s="140">
        <f>SUM(C176:C178)</f>
        <v>0</v>
      </c>
      <c r="D175" s="140">
        <f>D176</f>
        <v>0</v>
      </c>
      <c r="E175" s="140">
        <f>E176</f>
        <v>0</v>
      </c>
      <c r="F175" s="140">
        <f>F176</f>
        <v>0</v>
      </c>
      <c r="G175" s="140">
        <f t="shared" ref="G175:BA175" si="192">G176</f>
        <v>0</v>
      </c>
      <c r="H175" s="140">
        <f t="shared" si="192"/>
        <v>0</v>
      </c>
      <c r="I175" s="140">
        <f t="shared" si="192"/>
        <v>0</v>
      </c>
      <c r="J175" s="140">
        <f t="shared" si="192"/>
        <v>0</v>
      </c>
      <c r="K175" s="140">
        <f t="shared" si="192"/>
        <v>0</v>
      </c>
      <c r="L175" s="140">
        <f t="shared" si="192"/>
        <v>0</v>
      </c>
      <c r="M175" s="140">
        <f t="shared" si="192"/>
        <v>0</v>
      </c>
      <c r="N175" s="140">
        <f t="shared" si="192"/>
        <v>0</v>
      </c>
      <c r="O175" s="140">
        <f t="shared" si="192"/>
        <v>0</v>
      </c>
      <c r="P175" s="140">
        <f t="shared" si="192"/>
        <v>0</v>
      </c>
      <c r="Q175" s="140">
        <f t="shared" si="192"/>
        <v>0</v>
      </c>
      <c r="R175" s="140">
        <f t="shared" si="192"/>
        <v>0</v>
      </c>
      <c r="S175" s="140">
        <f t="shared" si="192"/>
        <v>0</v>
      </c>
      <c r="T175" s="140">
        <f t="shared" si="192"/>
        <v>0</v>
      </c>
      <c r="U175" s="140">
        <f t="shared" si="192"/>
        <v>0</v>
      </c>
      <c r="V175" s="140">
        <f t="shared" si="192"/>
        <v>0</v>
      </c>
      <c r="W175" s="140">
        <f t="shared" si="192"/>
        <v>0</v>
      </c>
      <c r="X175" s="140">
        <f t="shared" si="192"/>
        <v>0</v>
      </c>
      <c r="Y175" s="140">
        <f t="shared" si="192"/>
        <v>0</v>
      </c>
      <c r="Z175" s="140">
        <f t="shared" si="192"/>
        <v>0</v>
      </c>
      <c r="AA175" s="140">
        <f t="shared" si="192"/>
        <v>0</v>
      </c>
      <c r="AB175" s="140">
        <f t="shared" si="192"/>
        <v>0</v>
      </c>
      <c r="AC175" s="140">
        <f t="shared" si="192"/>
        <v>0</v>
      </c>
      <c r="AD175" s="140">
        <f t="shared" si="192"/>
        <v>0</v>
      </c>
      <c r="AE175" s="140">
        <f t="shared" si="192"/>
        <v>0</v>
      </c>
      <c r="AF175" s="140">
        <f t="shared" si="192"/>
        <v>0</v>
      </c>
      <c r="AG175" s="140">
        <f t="shared" si="192"/>
        <v>0</v>
      </c>
      <c r="AH175" s="140">
        <f t="shared" si="192"/>
        <v>0</v>
      </c>
      <c r="AI175" s="140">
        <f t="shared" si="192"/>
        <v>0</v>
      </c>
      <c r="AJ175" s="140">
        <f t="shared" si="192"/>
        <v>0</v>
      </c>
      <c r="AK175" s="140">
        <f t="shared" si="192"/>
        <v>0</v>
      </c>
      <c r="AL175" s="140">
        <f t="shared" si="192"/>
        <v>0</v>
      </c>
      <c r="AM175" s="140">
        <f t="shared" si="192"/>
        <v>0</v>
      </c>
      <c r="AN175" s="140">
        <f t="shared" si="192"/>
        <v>0</v>
      </c>
      <c r="AO175" s="140">
        <f t="shared" si="192"/>
        <v>0</v>
      </c>
      <c r="AP175" s="140">
        <f t="shared" si="192"/>
        <v>0</v>
      </c>
      <c r="AQ175" s="140">
        <f t="shared" si="192"/>
        <v>0</v>
      </c>
      <c r="AR175" s="140">
        <f t="shared" si="192"/>
        <v>0</v>
      </c>
      <c r="AS175" s="140">
        <f t="shared" si="192"/>
        <v>0</v>
      </c>
      <c r="AT175" s="140">
        <f t="shared" si="192"/>
        <v>0</v>
      </c>
      <c r="AU175" s="140">
        <f t="shared" si="192"/>
        <v>0</v>
      </c>
      <c r="AV175" s="140">
        <f t="shared" si="192"/>
        <v>0</v>
      </c>
      <c r="AW175" s="140">
        <f t="shared" si="192"/>
        <v>0</v>
      </c>
      <c r="AX175" s="140">
        <f t="shared" si="192"/>
        <v>0</v>
      </c>
      <c r="AY175" s="140">
        <f t="shared" si="192"/>
        <v>0</v>
      </c>
      <c r="AZ175" s="140">
        <f t="shared" si="192"/>
        <v>0</v>
      </c>
      <c r="BA175" s="140">
        <f t="shared" si="192"/>
        <v>0</v>
      </c>
      <c r="BB175" s="105" t="s">
        <v>212</v>
      </c>
      <c r="BC175" s="110"/>
      <c r="BD175" s="139"/>
      <c r="BE175" s="132">
        <v>2016</v>
      </c>
      <c r="BF175" s="138"/>
      <c r="BG175" s="138"/>
    </row>
    <row r="176" spans="1:59" s="142" customFormat="1" ht="22.2" customHeight="1">
      <c r="A176" s="419" t="s">
        <v>68</v>
      </c>
      <c r="B176" s="107" t="s">
        <v>282</v>
      </c>
      <c r="C176" s="136"/>
      <c r="D176" s="136">
        <f>SUM(E176:BA176)</f>
        <v>0</v>
      </c>
      <c r="E176" s="136">
        <f>SUM(E177:E178)</f>
        <v>0</v>
      </c>
      <c r="F176" s="136">
        <f t="shared" ref="F176:BA176" si="193">SUM(F177:F178)</f>
        <v>0</v>
      </c>
      <c r="G176" s="136">
        <f t="shared" si="193"/>
        <v>0</v>
      </c>
      <c r="H176" s="136">
        <f t="shared" si="193"/>
        <v>0</v>
      </c>
      <c r="I176" s="136">
        <f t="shared" si="193"/>
        <v>0</v>
      </c>
      <c r="J176" s="136">
        <f t="shared" si="193"/>
        <v>0</v>
      </c>
      <c r="K176" s="136">
        <f t="shared" si="193"/>
        <v>0</v>
      </c>
      <c r="L176" s="136">
        <f t="shared" si="193"/>
        <v>0</v>
      </c>
      <c r="M176" s="136">
        <f t="shared" si="193"/>
        <v>0</v>
      </c>
      <c r="N176" s="136">
        <f t="shared" si="193"/>
        <v>0</v>
      </c>
      <c r="O176" s="136">
        <f t="shared" si="193"/>
        <v>0</v>
      </c>
      <c r="P176" s="136">
        <f t="shared" si="193"/>
        <v>0</v>
      </c>
      <c r="Q176" s="136">
        <f t="shared" si="193"/>
        <v>0</v>
      </c>
      <c r="R176" s="136">
        <f t="shared" si="193"/>
        <v>0</v>
      </c>
      <c r="S176" s="136">
        <f t="shared" si="193"/>
        <v>0</v>
      </c>
      <c r="T176" s="136">
        <f t="shared" si="193"/>
        <v>0</v>
      </c>
      <c r="U176" s="136">
        <f t="shared" si="193"/>
        <v>0</v>
      </c>
      <c r="V176" s="136">
        <f t="shared" si="193"/>
        <v>0</v>
      </c>
      <c r="W176" s="136">
        <f t="shared" si="193"/>
        <v>0</v>
      </c>
      <c r="X176" s="136">
        <f t="shared" si="193"/>
        <v>0</v>
      </c>
      <c r="Y176" s="136">
        <f t="shared" si="193"/>
        <v>0</v>
      </c>
      <c r="Z176" s="136">
        <f t="shared" si="193"/>
        <v>0</v>
      </c>
      <c r="AA176" s="136">
        <f t="shared" si="193"/>
        <v>0</v>
      </c>
      <c r="AB176" s="136">
        <f t="shared" si="193"/>
        <v>0</v>
      </c>
      <c r="AC176" s="136">
        <f t="shared" si="193"/>
        <v>0</v>
      </c>
      <c r="AD176" s="136">
        <f t="shared" si="193"/>
        <v>0</v>
      </c>
      <c r="AE176" s="136">
        <f t="shared" si="193"/>
        <v>0</v>
      </c>
      <c r="AF176" s="136">
        <f t="shared" si="193"/>
        <v>0</v>
      </c>
      <c r="AG176" s="136">
        <f t="shared" si="193"/>
        <v>0</v>
      </c>
      <c r="AH176" s="136">
        <f t="shared" si="193"/>
        <v>0</v>
      </c>
      <c r="AI176" s="136">
        <f t="shared" si="193"/>
        <v>0</v>
      </c>
      <c r="AJ176" s="136">
        <f t="shared" si="193"/>
        <v>0</v>
      </c>
      <c r="AK176" s="136">
        <f t="shared" si="193"/>
        <v>0</v>
      </c>
      <c r="AL176" s="136">
        <f t="shared" si="193"/>
        <v>0</v>
      </c>
      <c r="AM176" s="136">
        <f t="shared" si="193"/>
        <v>0</v>
      </c>
      <c r="AN176" s="136">
        <f t="shared" si="193"/>
        <v>0</v>
      </c>
      <c r="AO176" s="136">
        <f t="shared" si="193"/>
        <v>0</v>
      </c>
      <c r="AP176" s="136">
        <f t="shared" si="193"/>
        <v>0</v>
      </c>
      <c r="AQ176" s="136">
        <f t="shared" si="193"/>
        <v>0</v>
      </c>
      <c r="AR176" s="136">
        <f t="shared" si="193"/>
        <v>0</v>
      </c>
      <c r="AS176" s="136">
        <f t="shared" si="193"/>
        <v>0</v>
      </c>
      <c r="AT176" s="136">
        <f t="shared" si="193"/>
        <v>0</v>
      </c>
      <c r="AU176" s="136">
        <f t="shared" si="193"/>
        <v>0</v>
      </c>
      <c r="AV176" s="136">
        <f t="shared" si="193"/>
        <v>0</v>
      </c>
      <c r="AW176" s="136">
        <f t="shared" si="193"/>
        <v>0</v>
      </c>
      <c r="AX176" s="136">
        <f t="shared" si="193"/>
        <v>0</v>
      </c>
      <c r="AY176" s="136">
        <f t="shared" si="193"/>
        <v>0</v>
      </c>
      <c r="AZ176" s="136">
        <f t="shared" si="193"/>
        <v>0</v>
      </c>
      <c r="BA176" s="136">
        <f t="shared" si="193"/>
        <v>0</v>
      </c>
      <c r="BB176" s="105" t="s">
        <v>212</v>
      </c>
      <c r="BC176" s="104"/>
      <c r="BD176" s="143"/>
      <c r="BE176" s="132">
        <v>2016</v>
      </c>
      <c r="BF176" s="134"/>
      <c r="BG176" s="134"/>
    </row>
    <row r="177" spans="1:59" s="103" customFormat="1" ht="22.2" customHeight="1">
      <c r="A177" s="419" t="s">
        <v>68</v>
      </c>
      <c r="B177" s="153"/>
      <c r="C177" s="106"/>
      <c r="D177" s="106">
        <f>SUM(E177:BA177)</f>
        <v>0</v>
      </c>
      <c r="E177" s="106"/>
      <c r="F177" s="106"/>
      <c r="G177" s="106"/>
      <c r="H177" s="106"/>
      <c r="I177" s="106"/>
      <c r="J177" s="106"/>
      <c r="K177" s="106"/>
      <c r="L177" s="292"/>
      <c r="M177" s="106"/>
      <c r="N177" s="106"/>
      <c r="O177" s="106"/>
      <c r="P177" s="106"/>
      <c r="Q177" s="106"/>
      <c r="R177" s="106"/>
      <c r="S177" s="106"/>
      <c r="T177" s="106"/>
      <c r="U177" s="106"/>
      <c r="V177" s="106"/>
      <c r="W177" s="106"/>
      <c r="X177" s="106"/>
      <c r="Y177" s="106"/>
      <c r="Z177" s="106"/>
      <c r="AA177" s="106"/>
      <c r="AB177" s="106"/>
      <c r="AC177" s="106"/>
      <c r="AD177" s="106"/>
      <c r="AE177" s="106"/>
      <c r="AF177" s="106"/>
      <c r="AG177" s="297"/>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51" t="s">
        <v>212</v>
      </c>
      <c r="BC177" s="104"/>
      <c r="BD177" s="104"/>
      <c r="BE177" s="150">
        <v>2016</v>
      </c>
      <c r="BF177" s="104"/>
      <c r="BG177" s="104"/>
    </row>
    <row r="178" spans="1:59" s="103" customFormat="1" ht="22.2" customHeight="1">
      <c r="A178" s="419" t="s">
        <v>68</v>
      </c>
      <c r="B178" s="107"/>
      <c r="C178" s="106"/>
      <c r="D178" s="106">
        <f>SUM(E178:BA178)</f>
        <v>0</v>
      </c>
      <c r="E178" s="106"/>
      <c r="F178" s="106"/>
      <c r="G178" s="106"/>
      <c r="H178" s="106"/>
      <c r="I178" s="106"/>
      <c r="J178" s="106"/>
      <c r="K178" s="106"/>
      <c r="L178" s="292"/>
      <c r="M178" s="106"/>
      <c r="N178" s="106"/>
      <c r="O178" s="106"/>
      <c r="P178" s="106"/>
      <c r="Q178" s="106"/>
      <c r="R178" s="106"/>
      <c r="S178" s="106"/>
      <c r="T178" s="106"/>
      <c r="U178" s="106"/>
      <c r="V178" s="106"/>
      <c r="W178" s="106"/>
      <c r="X178" s="106"/>
      <c r="Y178" s="106"/>
      <c r="Z178" s="106"/>
      <c r="AA178" s="106"/>
      <c r="AB178" s="106"/>
      <c r="AC178" s="106"/>
      <c r="AD178" s="106"/>
      <c r="AE178" s="106"/>
      <c r="AF178" s="106"/>
      <c r="AG178" s="297"/>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5" t="s">
        <v>212</v>
      </c>
      <c r="BC178" s="104"/>
      <c r="BD178" s="104"/>
      <c r="BE178" s="132">
        <v>2016</v>
      </c>
      <c r="BF178" s="104"/>
      <c r="BG178" s="104"/>
    </row>
    <row r="179" spans="1:59" s="126" customFormat="1" ht="22.2" customHeight="1">
      <c r="A179" s="418" t="s">
        <v>70</v>
      </c>
      <c r="B179" s="310" t="s">
        <v>387</v>
      </c>
      <c r="C179" s="111">
        <f>SUM(C180:C182)</f>
        <v>0</v>
      </c>
      <c r="D179" s="111">
        <f>D180</f>
        <v>0</v>
      </c>
      <c r="E179" s="111">
        <f>E180</f>
        <v>0</v>
      </c>
      <c r="F179" s="111">
        <f t="shared" ref="F179:BA179" si="194">F180</f>
        <v>0</v>
      </c>
      <c r="G179" s="111">
        <f t="shared" si="194"/>
        <v>0</v>
      </c>
      <c r="H179" s="111">
        <f t="shared" si="194"/>
        <v>0</v>
      </c>
      <c r="I179" s="111">
        <f t="shared" si="194"/>
        <v>0</v>
      </c>
      <c r="J179" s="111">
        <f t="shared" si="194"/>
        <v>0</v>
      </c>
      <c r="K179" s="111">
        <f t="shared" si="194"/>
        <v>0</v>
      </c>
      <c r="L179" s="111">
        <f t="shared" si="194"/>
        <v>0</v>
      </c>
      <c r="M179" s="111">
        <f t="shared" si="194"/>
        <v>0</v>
      </c>
      <c r="N179" s="111">
        <f t="shared" si="194"/>
        <v>0</v>
      </c>
      <c r="O179" s="111">
        <f t="shared" si="194"/>
        <v>0</v>
      </c>
      <c r="P179" s="111">
        <f t="shared" si="194"/>
        <v>0</v>
      </c>
      <c r="Q179" s="111">
        <f t="shared" si="194"/>
        <v>0</v>
      </c>
      <c r="R179" s="111">
        <f t="shared" si="194"/>
        <v>0</v>
      </c>
      <c r="S179" s="111">
        <f t="shared" si="194"/>
        <v>0</v>
      </c>
      <c r="T179" s="111">
        <f t="shared" si="194"/>
        <v>0</v>
      </c>
      <c r="U179" s="111">
        <f t="shared" si="194"/>
        <v>0</v>
      </c>
      <c r="V179" s="111">
        <f t="shared" si="194"/>
        <v>0</v>
      </c>
      <c r="W179" s="111">
        <f t="shared" si="194"/>
        <v>0</v>
      </c>
      <c r="X179" s="111">
        <f t="shared" si="194"/>
        <v>0</v>
      </c>
      <c r="Y179" s="111">
        <f t="shared" si="194"/>
        <v>0</v>
      </c>
      <c r="Z179" s="111">
        <f t="shared" si="194"/>
        <v>0</v>
      </c>
      <c r="AA179" s="111">
        <f t="shared" si="194"/>
        <v>0</v>
      </c>
      <c r="AB179" s="111">
        <f t="shared" si="194"/>
        <v>0</v>
      </c>
      <c r="AC179" s="111">
        <f t="shared" si="194"/>
        <v>0</v>
      </c>
      <c r="AD179" s="111">
        <f t="shared" si="194"/>
        <v>0</v>
      </c>
      <c r="AE179" s="111">
        <f t="shared" si="194"/>
        <v>0</v>
      </c>
      <c r="AF179" s="111">
        <f t="shared" si="194"/>
        <v>0</v>
      </c>
      <c r="AG179" s="111">
        <f t="shared" si="194"/>
        <v>0</v>
      </c>
      <c r="AH179" s="111">
        <f t="shared" si="194"/>
        <v>0</v>
      </c>
      <c r="AI179" s="111">
        <f t="shared" si="194"/>
        <v>0</v>
      </c>
      <c r="AJ179" s="111">
        <f t="shared" si="194"/>
        <v>0</v>
      </c>
      <c r="AK179" s="111">
        <f t="shared" si="194"/>
        <v>0</v>
      </c>
      <c r="AL179" s="111">
        <f t="shared" si="194"/>
        <v>0</v>
      </c>
      <c r="AM179" s="111">
        <f t="shared" si="194"/>
        <v>0</v>
      </c>
      <c r="AN179" s="111">
        <f t="shared" si="194"/>
        <v>0</v>
      </c>
      <c r="AO179" s="111">
        <f t="shared" si="194"/>
        <v>0</v>
      </c>
      <c r="AP179" s="111">
        <f t="shared" si="194"/>
        <v>0</v>
      </c>
      <c r="AQ179" s="111">
        <f t="shared" si="194"/>
        <v>0</v>
      </c>
      <c r="AR179" s="111">
        <f t="shared" si="194"/>
        <v>0</v>
      </c>
      <c r="AS179" s="111">
        <f t="shared" si="194"/>
        <v>0</v>
      </c>
      <c r="AT179" s="111">
        <f t="shared" si="194"/>
        <v>0</v>
      </c>
      <c r="AU179" s="111">
        <f t="shared" si="194"/>
        <v>0</v>
      </c>
      <c r="AV179" s="111">
        <f t="shared" si="194"/>
        <v>0</v>
      </c>
      <c r="AW179" s="111">
        <f t="shared" si="194"/>
        <v>0</v>
      </c>
      <c r="AX179" s="111">
        <f t="shared" si="194"/>
        <v>0</v>
      </c>
      <c r="AY179" s="111">
        <f t="shared" si="194"/>
        <v>0</v>
      </c>
      <c r="AZ179" s="111">
        <f t="shared" si="194"/>
        <v>0</v>
      </c>
      <c r="BA179" s="111">
        <f t="shared" si="194"/>
        <v>0</v>
      </c>
      <c r="BB179" s="105" t="s">
        <v>212</v>
      </c>
      <c r="BC179" s="110"/>
      <c r="BD179" s="110"/>
      <c r="BE179" s="132">
        <v>2016</v>
      </c>
      <c r="BF179" s="110"/>
      <c r="BG179" s="110"/>
    </row>
    <row r="180" spans="1:59" s="124" customFormat="1" ht="22.2" customHeight="1">
      <c r="A180" s="424" t="s">
        <v>70</v>
      </c>
      <c r="B180" s="107" t="s">
        <v>282</v>
      </c>
      <c r="C180" s="152"/>
      <c r="D180" s="152">
        <f>SUM(E180:BA180)</f>
        <v>0</v>
      </c>
      <c r="E180" s="152">
        <f>SUM(E181:E182)</f>
        <v>0</v>
      </c>
      <c r="F180" s="152">
        <f t="shared" ref="F180:BA180" si="195">SUM(F181:F182)</f>
        <v>0</v>
      </c>
      <c r="G180" s="152">
        <f t="shared" si="195"/>
        <v>0</v>
      </c>
      <c r="H180" s="152">
        <f t="shared" si="195"/>
        <v>0</v>
      </c>
      <c r="I180" s="152">
        <f t="shared" si="195"/>
        <v>0</v>
      </c>
      <c r="J180" s="152">
        <f t="shared" si="195"/>
        <v>0</v>
      </c>
      <c r="K180" s="152">
        <f t="shared" si="195"/>
        <v>0</v>
      </c>
      <c r="L180" s="152">
        <f t="shared" si="195"/>
        <v>0</v>
      </c>
      <c r="M180" s="152">
        <f t="shared" si="195"/>
        <v>0</v>
      </c>
      <c r="N180" s="152">
        <f t="shared" si="195"/>
        <v>0</v>
      </c>
      <c r="O180" s="152">
        <f t="shared" si="195"/>
        <v>0</v>
      </c>
      <c r="P180" s="152">
        <f t="shared" si="195"/>
        <v>0</v>
      </c>
      <c r="Q180" s="152">
        <f t="shared" si="195"/>
        <v>0</v>
      </c>
      <c r="R180" s="152">
        <f t="shared" si="195"/>
        <v>0</v>
      </c>
      <c r="S180" s="152">
        <f t="shared" si="195"/>
        <v>0</v>
      </c>
      <c r="T180" s="152">
        <f t="shared" si="195"/>
        <v>0</v>
      </c>
      <c r="U180" s="152">
        <f t="shared" si="195"/>
        <v>0</v>
      </c>
      <c r="V180" s="152">
        <f t="shared" si="195"/>
        <v>0</v>
      </c>
      <c r="W180" s="152">
        <f t="shared" si="195"/>
        <v>0</v>
      </c>
      <c r="X180" s="152">
        <f t="shared" si="195"/>
        <v>0</v>
      </c>
      <c r="Y180" s="152">
        <f t="shared" si="195"/>
        <v>0</v>
      </c>
      <c r="Z180" s="152">
        <f t="shared" si="195"/>
        <v>0</v>
      </c>
      <c r="AA180" s="152">
        <f t="shared" si="195"/>
        <v>0</v>
      </c>
      <c r="AB180" s="152">
        <f t="shared" si="195"/>
        <v>0</v>
      </c>
      <c r="AC180" s="152">
        <f t="shared" si="195"/>
        <v>0</v>
      </c>
      <c r="AD180" s="152">
        <f t="shared" si="195"/>
        <v>0</v>
      </c>
      <c r="AE180" s="152">
        <f t="shared" si="195"/>
        <v>0</v>
      </c>
      <c r="AF180" s="152">
        <f t="shared" si="195"/>
        <v>0</v>
      </c>
      <c r="AG180" s="152">
        <f t="shared" si="195"/>
        <v>0</v>
      </c>
      <c r="AH180" s="152">
        <f t="shared" si="195"/>
        <v>0</v>
      </c>
      <c r="AI180" s="152">
        <f t="shared" si="195"/>
        <v>0</v>
      </c>
      <c r="AJ180" s="152">
        <f t="shared" si="195"/>
        <v>0</v>
      </c>
      <c r="AK180" s="152">
        <f t="shared" si="195"/>
        <v>0</v>
      </c>
      <c r="AL180" s="152">
        <f t="shared" si="195"/>
        <v>0</v>
      </c>
      <c r="AM180" s="152">
        <f t="shared" si="195"/>
        <v>0</v>
      </c>
      <c r="AN180" s="152">
        <f t="shared" si="195"/>
        <v>0</v>
      </c>
      <c r="AO180" s="152">
        <f t="shared" si="195"/>
        <v>0</v>
      </c>
      <c r="AP180" s="152">
        <f t="shared" si="195"/>
        <v>0</v>
      </c>
      <c r="AQ180" s="152">
        <f t="shared" si="195"/>
        <v>0</v>
      </c>
      <c r="AR180" s="152">
        <f t="shared" si="195"/>
        <v>0</v>
      </c>
      <c r="AS180" s="152">
        <f t="shared" si="195"/>
        <v>0</v>
      </c>
      <c r="AT180" s="152">
        <f t="shared" si="195"/>
        <v>0</v>
      </c>
      <c r="AU180" s="152">
        <f t="shared" si="195"/>
        <v>0</v>
      </c>
      <c r="AV180" s="152">
        <f t="shared" si="195"/>
        <v>0</v>
      </c>
      <c r="AW180" s="152">
        <f t="shared" si="195"/>
        <v>0</v>
      </c>
      <c r="AX180" s="152">
        <f t="shared" si="195"/>
        <v>0</v>
      </c>
      <c r="AY180" s="152">
        <f t="shared" si="195"/>
        <v>0</v>
      </c>
      <c r="AZ180" s="152">
        <f t="shared" si="195"/>
        <v>0</v>
      </c>
      <c r="BA180" s="152">
        <f t="shared" si="195"/>
        <v>0</v>
      </c>
      <c r="BB180" s="151" t="s">
        <v>212</v>
      </c>
      <c r="BC180" s="149"/>
      <c r="BD180" s="149"/>
      <c r="BE180" s="150">
        <v>2016</v>
      </c>
      <c r="BF180" s="149"/>
      <c r="BG180" s="149"/>
    </row>
    <row r="181" spans="1:59" s="124" customFormat="1" ht="22.2" customHeight="1">
      <c r="A181" s="419" t="s">
        <v>70</v>
      </c>
      <c r="B181" s="432" t="s">
        <v>473</v>
      </c>
      <c r="C181" s="106"/>
      <c r="D181" s="106">
        <f>SUM(E181:BA181)</f>
        <v>0</v>
      </c>
      <c r="E181" s="106"/>
      <c r="F181" s="106"/>
      <c r="G181" s="106"/>
      <c r="H181" s="106"/>
      <c r="I181" s="106"/>
      <c r="J181" s="106"/>
      <c r="K181" s="106"/>
      <c r="L181" s="292"/>
      <c r="M181" s="106"/>
      <c r="N181" s="106"/>
      <c r="O181" s="106"/>
      <c r="P181" s="106"/>
      <c r="Q181" s="106"/>
      <c r="R181" s="106"/>
      <c r="S181" s="106"/>
      <c r="T181" s="106"/>
      <c r="U181" s="106"/>
      <c r="V181" s="106"/>
      <c r="W181" s="106"/>
      <c r="X181" s="106"/>
      <c r="Y181" s="106"/>
      <c r="Z181" s="106"/>
      <c r="AA181" s="106"/>
      <c r="AB181" s="106"/>
      <c r="AC181" s="106"/>
      <c r="AD181" s="106"/>
      <c r="AE181" s="106"/>
      <c r="AF181" s="106"/>
      <c r="AG181" s="297"/>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5" t="s">
        <v>212</v>
      </c>
      <c r="BC181" s="104"/>
      <c r="BD181" s="104"/>
      <c r="BE181" s="132">
        <v>2016</v>
      </c>
      <c r="BF181" s="104"/>
      <c r="BG181" s="104"/>
    </row>
    <row r="182" spans="1:59" s="124" customFormat="1" ht="22.2" customHeight="1">
      <c r="A182" s="419" t="s">
        <v>70</v>
      </c>
      <c r="B182" s="107"/>
      <c r="C182" s="106"/>
      <c r="D182" s="106">
        <f>SUM(E182:BA182)</f>
        <v>0</v>
      </c>
      <c r="E182" s="106"/>
      <c r="F182" s="106"/>
      <c r="G182" s="106"/>
      <c r="H182" s="106"/>
      <c r="I182" s="106"/>
      <c r="J182" s="106"/>
      <c r="K182" s="106"/>
      <c r="L182" s="292"/>
      <c r="M182" s="106"/>
      <c r="N182" s="106"/>
      <c r="O182" s="106"/>
      <c r="P182" s="106"/>
      <c r="Q182" s="106"/>
      <c r="R182" s="106"/>
      <c r="S182" s="106"/>
      <c r="T182" s="106"/>
      <c r="U182" s="106"/>
      <c r="V182" s="106"/>
      <c r="W182" s="106"/>
      <c r="X182" s="106"/>
      <c r="Y182" s="106"/>
      <c r="Z182" s="106"/>
      <c r="AA182" s="106"/>
      <c r="AB182" s="106"/>
      <c r="AC182" s="106"/>
      <c r="AD182" s="106"/>
      <c r="AE182" s="106"/>
      <c r="AF182" s="106"/>
      <c r="AG182" s="297"/>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5" t="s">
        <v>212</v>
      </c>
      <c r="BC182" s="104"/>
      <c r="BD182" s="104"/>
      <c r="BE182" s="132">
        <v>2016</v>
      </c>
      <c r="BF182" s="104"/>
      <c r="BG182" s="104"/>
    </row>
    <row r="183" spans="1:59" s="126" customFormat="1" ht="22.2" customHeight="1">
      <c r="A183" s="418" t="s">
        <v>72</v>
      </c>
      <c r="B183" s="310" t="s">
        <v>389</v>
      </c>
      <c r="C183" s="111">
        <f>SUM(C184:C187)</f>
        <v>0</v>
      </c>
      <c r="D183" s="111">
        <f>D184</f>
        <v>0</v>
      </c>
      <c r="E183" s="111">
        <f>E184</f>
        <v>0</v>
      </c>
      <c r="F183" s="111">
        <f t="shared" ref="F183:BA183" si="196">F184</f>
        <v>0</v>
      </c>
      <c r="G183" s="111">
        <f t="shared" si="196"/>
        <v>0</v>
      </c>
      <c r="H183" s="111">
        <f t="shared" si="196"/>
        <v>0</v>
      </c>
      <c r="I183" s="111">
        <f t="shared" si="196"/>
        <v>0</v>
      </c>
      <c r="J183" s="111">
        <f t="shared" si="196"/>
        <v>0</v>
      </c>
      <c r="K183" s="111">
        <f t="shared" si="196"/>
        <v>0</v>
      </c>
      <c r="L183" s="111">
        <f t="shared" si="196"/>
        <v>0</v>
      </c>
      <c r="M183" s="111">
        <f t="shared" si="196"/>
        <v>0</v>
      </c>
      <c r="N183" s="111">
        <f t="shared" si="196"/>
        <v>0</v>
      </c>
      <c r="O183" s="111">
        <f t="shared" si="196"/>
        <v>0</v>
      </c>
      <c r="P183" s="111">
        <f t="shared" si="196"/>
        <v>0</v>
      </c>
      <c r="Q183" s="111">
        <f t="shared" si="196"/>
        <v>0</v>
      </c>
      <c r="R183" s="111">
        <f t="shared" si="196"/>
        <v>0</v>
      </c>
      <c r="S183" s="111">
        <f t="shared" si="196"/>
        <v>0</v>
      </c>
      <c r="T183" s="111">
        <f t="shared" si="196"/>
        <v>0</v>
      </c>
      <c r="U183" s="111">
        <f t="shared" si="196"/>
        <v>0</v>
      </c>
      <c r="V183" s="111">
        <f t="shared" si="196"/>
        <v>0</v>
      </c>
      <c r="W183" s="111">
        <f t="shared" si="196"/>
        <v>0</v>
      </c>
      <c r="X183" s="111">
        <f t="shared" si="196"/>
        <v>0</v>
      </c>
      <c r="Y183" s="111">
        <f t="shared" si="196"/>
        <v>0</v>
      </c>
      <c r="Z183" s="111">
        <f t="shared" si="196"/>
        <v>0</v>
      </c>
      <c r="AA183" s="111">
        <f t="shared" si="196"/>
        <v>0</v>
      </c>
      <c r="AB183" s="111">
        <f t="shared" si="196"/>
        <v>0</v>
      </c>
      <c r="AC183" s="111">
        <f t="shared" si="196"/>
        <v>0</v>
      </c>
      <c r="AD183" s="111">
        <f t="shared" si="196"/>
        <v>0</v>
      </c>
      <c r="AE183" s="111">
        <f t="shared" si="196"/>
        <v>0</v>
      </c>
      <c r="AF183" s="111">
        <f t="shared" si="196"/>
        <v>0</v>
      </c>
      <c r="AG183" s="111">
        <f t="shared" si="196"/>
        <v>0</v>
      </c>
      <c r="AH183" s="111">
        <f t="shared" si="196"/>
        <v>0</v>
      </c>
      <c r="AI183" s="111">
        <f t="shared" si="196"/>
        <v>0</v>
      </c>
      <c r="AJ183" s="111">
        <f t="shared" si="196"/>
        <v>0</v>
      </c>
      <c r="AK183" s="111">
        <f t="shared" si="196"/>
        <v>0</v>
      </c>
      <c r="AL183" s="111">
        <f t="shared" si="196"/>
        <v>0</v>
      </c>
      <c r="AM183" s="111">
        <f t="shared" si="196"/>
        <v>0</v>
      </c>
      <c r="AN183" s="111">
        <f t="shared" si="196"/>
        <v>0</v>
      </c>
      <c r="AO183" s="111">
        <f t="shared" si="196"/>
        <v>0</v>
      </c>
      <c r="AP183" s="111">
        <f t="shared" si="196"/>
        <v>0</v>
      </c>
      <c r="AQ183" s="111">
        <f t="shared" si="196"/>
        <v>0</v>
      </c>
      <c r="AR183" s="111">
        <f t="shared" si="196"/>
        <v>0</v>
      </c>
      <c r="AS183" s="111">
        <f t="shared" si="196"/>
        <v>0</v>
      </c>
      <c r="AT183" s="111">
        <f t="shared" si="196"/>
        <v>0</v>
      </c>
      <c r="AU183" s="111">
        <f t="shared" si="196"/>
        <v>0</v>
      </c>
      <c r="AV183" s="111">
        <f t="shared" si="196"/>
        <v>0</v>
      </c>
      <c r="AW183" s="111">
        <f t="shared" si="196"/>
        <v>0</v>
      </c>
      <c r="AX183" s="111">
        <f t="shared" si="196"/>
        <v>0</v>
      </c>
      <c r="AY183" s="111">
        <f t="shared" si="196"/>
        <v>0</v>
      </c>
      <c r="AZ183" s="111">
        <f t="shared" si="196"/>
        <v>0</v>
      </c>
      <c r="BA183" s="111">
        <f t="shared" si="196"/>
        <v>0</v>
      </c>
      <c r="BB183" s="105" t="s">
        <v>212</v>
      </c>
      <c r="BC183" s="110"/>
      <c r="BD183" s="110"/>
      <c r="BE183" s="132">
        <v>2016</v>
      </c>
      <c r="BF183" s="110"/>
      <c r="BG183" s="110"/>
    </row>
    <row r="184" spans="1:59" s="124" customFormat="1" ht="22.2" customHeight="1">
      <c r="A184" s="419" t="s">
        <v>72</v>
      </c>
      <c r="B184" s="107" t="s">
        <v>282</v>
      </c>
      <c r="C184" s="106"/>
      <c r="D184" s="106">
        <f>SUM(D185:D187)</f>
        <v>0</v>
      </c>
      <c r="E184" s="106">
        <f>SUM(E185:E187)</f>
        <v>0</v>
      </c>
      <c r="F184" s="106">
        <f t="shared" ref="F184:AZ184" si="197">SUM(F185:F187)</f>
        <v>0</v>
      </c>
      <c r="G184" s="106">
        <f t="shared" si="197"/>
        <v>0</v>
      </c>
      <c r="H184" s="106">
        <f t="shared" si="197"/>
        <v>0</v>
      </c>
      <c r="I184" s="106">
        <f t="shared" si="197"/>
        <v>0</v>
      </c>
      <c r="J184" s="106">
        <f t="shared" si="197"/>
        <v>0</v>
      </c>
      <c r="K184" s="106">
        <f t="shared" si="197"/>
        <v>0</v>
      </c>
      <c r="L184" s="106">
        <f t="shared" si="197"/>
        <v>0</v>
      </c>
      <c r="M184" s="106">
        <f t="shared" si="197"/>
        <v>0</v>
      </c>
      <c r="N184" s="106">
        <f t="shared" si="197"/>
        <v>0</v>
      </c>
      <c r="O184" s="106">
        <f t="shared" si="197"/>
        <v>0</v>
      </c>
      <c r="P184" s="106">
        <f t="shared" si="197"/>
        <v>0</v>
      </c>
      <c r="Q184" s="106">
        <f t="shared" si="197"/>
        <v>0</v>
      </c>
      <c r="R184" s="106">
        <f t="shared" si="197"/>
        <v>0</v>
      </c>
      <c r="S184" s="106">
        <f t="shared" si="197"/>
        <v>0</v>
      </c>
      <c r="T184" s="106">
        <f t="shared" si="197"/>
        <v>0</v>
      </c>
      <c r="U184" s="106">
        <f t="shared" si="197"/>
        <v>0</v>
      </c>
      <c r="V184" s="106">
        <f t="shared" si="197"/>
        <v>0</v>
      </c>
      <c r="W184" s="106">
        <f t="shared" si="197"/>
        <v>0</v>
      </c>
      <c r="X184" s="106">
        <f t="shared" si="197"/>
        <v>0</v>
      </c>
      <c r="Y184" s="106">
        <f t="shared" si="197"/>
        <v>0</v>
      </c>
      <c r="Z184" s="106">
        <f t="shared" si="197"/>
        <v>0</v>
      </c>
      <c r="AA184" s="106">
        <f t="shared" si="197"/>
        <v>0</v>
      </c>
      <c r="AB184" s="106">
        <f t="shared" si="197"/>
        <v>0</v>
      </c>
      <c r="AC184" s="106">
        <f t="shared" si="197"/>
        <v>0</v>
      </c>
      <c r="AD184" s="106">
        <f t="shared" si="197"/>
        <v>0</v>
      </c>
      <c r="AE184" s="106">
        <f t="shared" si="197"/>
        <v>0</v>
      </c>
      <c r="AF184" s="106">
        <f t="shared" si="197"/>
        <v>0</v>
      </c>
      <c r="AG184" s="106">
        <f t="shared" si="197"/>
        <v>0</v>
      </c>
      <c r="AH184" s="106">
        <f t="shared" si="197"/>
        <v>0</v>
      </c>
      <c r="AI184" s="106">
        <f t="shared" si="197"/>
        <v>0</v>
      </c>
      <c r="AJ184" s="106">
        <f t="shared" si="197"/>
        <v>0</v>
      </c>
      <c r="AK184" s="106">
        <f t="shared" si="197"/>
        <v>0</v>
      </c>
      <c r="AL184" s="106">
        <f t="shared" si="197"/>
        <v>0</v>
      </c>
      <c r="AM184" s="106">
        <f t="shared" si="197"/>
        <v>0</v>
      </c>
      <c r="AN184" s="106">
        <f t="shared" si="197"/>
        <v>0</v>
      </c>
      <c r="AO184" s="106">
        <f t="shared" si="197"/>
        <v>0</v>
      </c>
      <c r="AP184" s="106">
        <f t="shared" si="197"/>
        <v>0</v>
      </c>
      <c r="AQ184" s="106">
        <f t="shared" si="197"/>
        <v>0</v>
      </c>
      <c r="AR184" s="106">
        <f t="shared" si="197"/>
        <v>0</v>
      </c>
      <c r="AS184" s="106">
        <f t="shared" si="197"/>
        <v>0</v>
      </c>
      <c r="AT184" s="106">
        <f t="shared" si="197"/>
        <v>0</v>
      </c>
      <c r="AU184" s="106">
        <f t="shared" si="197"/>
        <v>0</v>
      </c>
      <c r="AV184" s="106">
        <f t="shared" si="197"/>
        <v>0</v>
      </c>
      <c r="AW184" s="106">
        <f t="shared" si="197"/>
        <v>0</v>
      </c>
      <c r="AX184" s="106">
        <f t="shared" si="197"/>
        <v>0</v>
      </c>
      <c r="AY184" s="106">
        <f t="shared" si="197"/>
        <v>0</v>
      </c>
      <c r="AZ184" s="106">
        <f t="shared" si="197"/>
        <v>0</v>
      </c>
      <c r="BA184" s="106">
        <f>SUM(BA185:BA187)</f>
        <v>0</v>
      </c>
      <c r="BB184" s="105" t="s">
        <v>212</v>
      </c>
      <c r="BC184" s="104"/>
      <c r="BD184" s="104"/>
      <c r="BE184" s="132">
        <v>2016</v>
      </c>
      <c r="BF184" s="104"/>
      <c r="BG184" s="104"/>
    </row>
    <row r="185" spans="1:59" s="124" customFormat="1" ht="22.2" customHeight="1">
      <c r="A185" s="419" t="s">
        <v>72</v>
      </c>
      <c r="B185" s="432" t="s">
        <v>454</v>
      </c>
      <c r="C185" s="106"/>
      <c r="D185" s="106">
        <f>SUM(E185:BA185)</f>
        <v>0</v>
      </c>
      <c r="E185" s="106"/>
      <c r="F185" s="106"/>
      <c r="G185" s="106"/>
      <c r="H185" s="106"/>
      <c r="I185" s="106"/>
      <c r="J185" s="106"/>
      <c r="K185" s="106"/>
      <c r="L185" s="292"/>
      <c r="M185" s="106"/>
      <c r="N185" s="106"/>
      <c r="O185" s="106"/>
      <c r="P185" s="106"/>
      <c r="Q185" s="106"/>
      <c r="R185" s="106"/>
      <c r="S185" s="106"/>
      <c r="T185" s="106"/>
      <c r="U185" s="106"/>
      <c r="V185" s="106"/>
      <c r="W185" s="106"/>
      <c r="X185" s="106"/>
      <c r="Y185" s="106"/>
      <c r="Z185" s="106"/>
      <c r="AA185" s="106"/>
      <c r="AB185" s="106"/>
      <c r="AC185" s="106"/>
      <c r="AD185" s="106"/>
      <c r="AE185" s="106"/>
      <c r="AF185" s="106"/>
      <c r="AG185" s="297"/>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5" t="s">
        <v>212</v>
      </c>
      <c r="BC185" s="104"/>
      <c r="BD185" s="104"/>
      <c r="BE185" s="132">
        <v>2016</v>
      </c>
      <c r="BF185" s="104"/>
      <c r="BG185" s="104"/>
    </row>
    <row r="186" spans="1:59" s="124" customFormat="1" ht="22.2" customHeight="1">
      <c r="A186" s="419"/>
      <c r="B186" s="432" t="s">
        <v>455</v>
      </c>
      <c r="C186" s="106"/>
      <c r="D186" s="106">
        <f>SUM(E186:BA186)</f>
        <v>0</v>
      </c>
      <c r="E186" s="106"/>
      <c r="F186" s="106"/>
      <c r="G186" s="106"/>
      <c r="H186" s="106"/>
      <c r="I186" s="106"/>
      <c r="J186" s="106"/>
      <c r="K186" s="106"/>
      <c r="L186" s="292"/>
      <c r="M186" s="106"/>
      <c r="N186" s="106"/>
      <c r="O186" s="106"/>
      <c r="P186" s="106"/>
      <c r="Q186" s="106"/>
      <c r="R186" s="106"/>
      <c r="S186" s="106"/>
      <c r="T186" s="106"/>
      <c r="U186" s="106"/>
      <c r="V186" s="106"/>
      <c r="W186" s="106"/>
      <c r="X186" s="106"/>
      <c r="Y186" s="106"/>
      <c r="Z186" s="106"/>
      <c r="AA186" s="106"/>
      <c r="AB186" s="106"/>
      <c r="AC186" s="106"/>
      <c r="AD186" s="106"/>
      <c r="AE186" s="106"/>
      <c r="AF186" s="106"/>
      <c r="AG186" s="297"/>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5"/>
      <c r="BC186" s="104"/>
      <c r="BD186" s="104"/>
      <c r="BE186" s="132"/>
      <c r="BF186" s="104"/>
      <c r="BG186" s="104"/>
    </row>
    <row r="187" spans="1:59" s="124" customFormat="1" ht="22.2" customHeight="1">
      <c r="A187" s="419" t="s">
        <v>72</v>
      </c>
      <c r="B187" s="432" t="s">
        <v>218</v>
      </c>
      <c r="C187" s="106"/>
      <c r="D187" s="106">
        <f>SUM(E187:BA187)</f>
        <v>0</v>
      </c>
      <c r="E187" s="106"/>
      <c r="F187" s="106"/>
      <c r="G187" s="106"/>
      <c r="H187" s="106"/>
      <c r="I187" s="106"/>
      <c r="J187" s="106"/>
      <c r="K187" s="106"/>
      <c r="L187" s="292"/>
      <c r="M187" s="106"/>
      <c r="N187" s="106"/>
      <c r="O187" s="106"/>
      <c r="P187" s="106"/>
      <c r="Q187" s="106"/>
      <c r="R187" s="106"/>
      <c r="S187" s="106"/>
      <c r="T187" s="106"/>
      <c r="U187" s="106"/>
      <c r="V187" s="106"/>
      <c r="W187" s="106"/>
      <c r="X187" s="106"/>
      <c r="Y187" s="106"/>
      <c r="Z187" s="106"/>
      <c r="AA187" s="106"/>
      <c r="AB187" s="106"/>
      <c r="AC187" s="106"/>
      <c r="AD187" s="106"/>
      <c r="AE187" s="106"/>
      <c r="AF187" s="106"/>
      <c r="AG187" s="297"/>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5" t="s">
        <v>212</v>
      </c>
      <c r="BC187" s="104"/>
      <c r="BD187" s="104"/>
      <c r="BE187" s="132">
        <v>2016</v>
      </c>
      <c r="BF187" s="104"/>
      <c r="BG187" s="104"/>
    </row>
    <row r="188" spans="1:59" s="126" customFormat="1" ht="22.2" customHeight="1">
      <c r="A188" s="418" t="s">
        <v>74</v>
      </c>
      <c r="B188" s="310" t="s">
        <v>388</v>
      </c>
      <c r="C188" s="111">
        <f>SUM(C189:C191)</f>
        <v>0</v>
      </c>
      <c r="D188" s="111">
        <f>D189</f>
        <v>0</v>
      </c>
      <c r="E188" s="111">
        <f>E189</f>
        <v>0</v>
      </c>
      <c r="F188" s="111">
        <f t="shared" ref="F188:BA188" si="198">F189</f>
        <v>0</v>
      </c>
      <c r="G188" s="111">
        <f t="shared" si="198"/>
        <v>0</v>
      </c>
      <c r="H188" s="111">
        <f t="shared" si="198"/>
        <v>0</v>
      </c>
      <c r="I188" s="111">
        <f t="shared" si="198"/>
        <v>0</v>
      </c>
      <c r="J188" s="111">
        <f t="shared" si="198"/>
        <v>0</v>
      </c>
      <c r="K188" s="111">
        <f t="shared" si="198"/>
        <v>0</v>
      </c>
      <c r="L188" s="111">
        <f t="shared" si="198"/>
        <v>0</v>
      </c>
      <c r="M188" s="111">
        <f t="shared" si="198"/>
        <v>0</v>
      </c>
      <c r="N188" s="111">
        <f t="shared" si="198"/>
        <v>0</v>
      </c>
      <c r="O188" s="111">
        <f t="shared" si="198"/>
        <v>0</v>
      </c>
      <c r="P188" s="111">
        <f t="shared" si="198"/>
        <v>0</v>
      </c>
      <c r="Q188" s="111">
        <f t="shared" si="198"/>
        <v>0</v>
      </c>
      <c r="R188" s="111">
        <f t="shared" si="198"/>
        <v>0</v>
      </c>
      <c r="S188" s="111">
        <f t="shared" si="198"/>
        <v>0</v>
      </c>
      <c r="T188" s="111">
        <f t="shared" si="198"/>
        <v>0</v>
      </c>
      <c r="U188" s="111">
        <f t="shared" si="198"/>
        <v>0</v>
      </c>
      <c r="V188" s="111">
        <f t="shared" si="198"/>
        <v>0</v>
      </c>
      <c r="W188" s="111">
        <f t="shared" si="198"/>
        <v>0</v>
      </c>
      <c r="X188" s="111">
        <f t="shared" si="198"/>
        <v>0</v>
      </c>
      <c r="Y188" s="111">
        <f t="shared" si="198"/>
        <v>0</v>
      </c>
      <c r="Z188" s="111">
        <f t="shared" si="198"/>
        <v>0</v>
      </c>
      <c r="AA188" s="111">
        <f t="shared" si="198"/>
        <v>0</v>
      </c>
      <c r="AB188" s="111">
        <f t="shared" si="198"/>
        <v>0</v>
      </c>
      <c r="AC188" s="111">
        <f t="shared" si="198"/>
        <v>0</v>
      </c>
      <c r="AD188" s="111">
        <f t="shared" si="198"/>
        <v>0</v>
      </c>
      <c r="AE188" s="111">
        <f t="shared" si="198"/>
        <v>0</v>
      </c>
      <c r="AF188" s="111">
        <f t="shared" si="198"/>
        <v>0</v>
      </c>
      <c r="AG188" s="111">
        <f t="shared" si="198"/>
        <v>0</v>
      </c>
      <c r="AH188" s="111">
        <f t="shared" si="198"/>
        <v>0</v>
      </c>
      <c r="AI188" s="111">
        <f t="shared" si="198"/>
        <v>0</v>
      </c>
      <c r="AJ188" s="111">
        <f t="shared" si="198"/>
        <v>0</v>
      </c>
      <c r="AK188" s="111">
        <f t="shared" si="198"/>
        <v>0</v>
      </c>
      <c r="AL188" s="111">
        <f t="shared" si="198"/>
        <v>0</v>
      </c>
      <c r="AM188" s="111">
        <f t="shared" si="198"/>
        <v>0</v>
      </c>
      <c r="AN188" s="111">
        <f t="shared" si="198"/>
        <v>0</v>
      </c>
      <c r="AO188" s="111">
        <f t="shared" si="198"/>
        <v>0</v>
      </c>
      <c r="AP188" s="111">
        <f t="shared" si="198"/>
        <v>0</v>
      </c>
      <c r="AQ188" s="111">
        <f t="shared" si="198"/>
        <v>0</v>
      </c>
      <c r="AR188" s="111">
        <f t="shared" si="198"/>
        <v>0</v>
      </c>
      <c r="AS188" s="111">
        <f t="shared" si="198"/>
        <v>0</v>
      </c>
      <c r="AT188" s="111">
        <f t="shared" si="198"/>
        <v>0</v>
      </c>
      <c r="AU188" s="111">
        <f t="shared" si="198"/>
        <v>0</v>
      </c>
      <c r="AV188" s="111">
        <f t="shared" si="198"/>
        <v>0</v>
      </c>
      <c r="AW188" s="111">
        <f t="shared" si="198"/>
        <v>0</v>
      </c>
      <c r="AX188" s="111">
        <f t="shared" si="198"/>
        <v>0</v>
      </c>
      <c r="AY188" s="111">
        <f t="shared" si="198"/>
        <v>0</v>
      </c>
      <c r="AZ188" s="111">
        <f t="shared" si="198"/>
        <v>0</v>
      </c>
      <c r="BA188" s="111">
        <f t="shared" si="198"/>
        <v>0</v>
      </c>
      <c r="BB188" s="105" t="s">
        <v>212</v>
      </c>
      <c r="BC188" s="110"/>
      <c r="BD188" s="110"/>
      <c r="BE188" s="132">
        <v>2016</v>
      </c>
      <c r="BF188" s="110"/>
      <c r="BG188" s="110"/>
    </row>
    <row r="189" spans="1:59" s="124" customFormat="1" ht="22.2" customHeight="1">
      <c r="A189" s="419" t="s">
        <v>74</v>
      </c>
      <c r="B189" s="107" t="s">
        <v>282</v>
      </c>
      <c r="C189" s="106"/>
      <c r="D189" s="106">
        <f>SUM(E189:BA189)</f>
        <v>0</v>
      </c>
      <c r="E189" s="106">
        <f>SUM(E190:E191)</f>
        <v>0</v>
      </c>
      <c r="F189" s="106">
        <f t="shared" ref="F189:BA189" si="199">SUM(F190:F191)</f>
        <v>0</v>
      </c>
      <c r="G189" s="106">
        <f t="shared" si="199"/>
        <v>0</v>
      </c>
      <c r="H189" s="106">
        <f t="shared" si="199"/>
        <v>0</v>
      </c>
      <c r="I189" s="106">
        <f t="shared" si="199"/>
        <v>0</v>
      </c>
      <c r="J189" s="106">
        <f t="shared" si="199"/>
        <v>0</v>
      </c>
      <c r="K189" s="106">
        <f t="shared" si="199"/>
        <v>0</v>
      </c>
      <c r="L189" s="106">
        <f t="shared" si="199"/>
        <v>0</v>
      </c>
      <c r="M189" s="106">
        <f t="shared" si="199"/>
        <v>0</v>
      </c>
      <c r="N189" s="106">
        <f t="shared" si="199"/>
        <v>0</v>
      </c>
      <c r="O189" s="106">
        <f t="shared" si="199"/>
        <v>0</v>
      </c>
      <c r="P189" s="106">
        <f t="shared" si="199"/>
        <v>0</v>
      </c>
      <c r="Q189" s="106">
        <f t="shared" si="199"/>
        <v>0</v>
      </c>
      <c r="R189" s="106">
        <f t="shared" si="199"/>
        <v>0</v>
      </c>
      <c r="S189" s="106">
        <f t="shared" si="199"/>
        <v>0</v>
      </c>
      <c r="T189" s="106">
        <f t="shared" si="199"/>
        <v>0</v>
      </c>
      <c r="U189" s="106">
        <f t="shared" si="199"/>
        <v>0</v>
      </c>
      <c r="V189" s="106">
        <f t="shared" si="199"/>
        <v>0</v>
      </c>
      <c r="W189" s="106">
        <f t="shared" si="199"/>
        <v>0</v>
      </c>
      <c r="X189" s="106">
        <f t="shared" si="199"/>
        <v>0</v>
      </c>
      <c r="Y189" s="106">
        <f t="shared" si="199"/>
        <v>0</v>
      </c>
      <c r="Z189" s="106">
        <f t="shared" si="199"/>
        <v>0</v>
      </c>
      <c r="AA189" s="106">
        <f t="shared" si="199"/>
        <v>0</v>
      </c>
      <c r="AB189" s="106">
        <f t="shared" si="199"/>
        <v>0</v>
      </c>
      <c r="AC189" s="106">
        <f t="shared" si="199"/>
        <v>0</v>
      </c>
      <c r="AD189" s="106">
        <f t="shared" si="199"/>
        <v>0</v>
      </c>
      <c r="AE189" s="106">
        <f t="shared" si="199"/>
        <v>0</v>
      </c>
      <c r="AF189" s="106">
        <f t="shared" si="199"/>
        <v>0</v>
      </c>
      <c r="AG189" s="106">
        <f t="shared" si="199"/>
        <v>0</v>
      </c>
      <c r="AH189" s="106">
        <f t="shared" si="199"/>
        <v>0</v>
      </c>
      <c r="AI189" s="106">
        <f t="shared" si="199"/>
        <v>0</v>
      </c>
      <c r="AJ189" s="106">
        <f t="shared" si="199"/>
        <v>0</v>
      </c>
      <c r="AK189" s="106">
        <f t="shared" si="199"/>
        <v>0</v>
      </c>
      <c r="AL189" s="106">
        <f t="shared" si="199"/>
        <v>0</v>
      </c>
      <c r="AM189" s="106">
        <f t="shared" si="199"/>
        <v>0</v>
      </c>
      <c r="AN189" s="106">
        <f t="shared" si="199"/>
        <v>0</v>
      </c>
      <c r="AO189" s="106">
        <f t="shared" si="199"/>
        <v>0</v>
      </c>
      <c r="AP189" s="106">
        <f t="shared" si="199"/>
        <v>0</v>
      </c>
      <c r="AQ189" s="106">
        <f t="shared" si="199"/>
        <v>0</v>
      </c>
      <c r="AR189" s="106">
        <f t="shared" si="199"/>
        <v>0</v>
      </c>
      <c r="AS189" s="106">
        <f t="shared" si="199"/>
        <v>0</v>
      </c>
      <c r="AT189" s="106">
        <f t="shared" si="199"/>
        <v>0</v>
      </c>
      <c r="AU189" s="106">
        <f t="shared" si="199"/>
        <v>0</v>
      </c>
      <c r="AV189" s="106">
        <f t="shared" si="199"/>
        <v>0</v>
      </c>
      <c r="AW189" s="106">
        <f t="shared" si="199"/>
        <v>0</v>
      </c>
      <c r="AX189" s="106">
        <f t="shared" si="199"/>
        <v>0</v>
      </c>
      <c r="AY189" s="106">
        <f t="shared" si="199"/>
        <v>0</v>
      </c>
      <c r="AZ189" s="106">
        <f t="shared" si="199"/>
        <v>0</v>
      </c>
      <c r="BA189" s="106">
        <f t="shared" si="199"/>
        <v>0</v>
      </c>
      <c r="BB189" s="105" t="s">
        <v>212</v>
      </c>
      <c r="BC189" s="104"/>
      <c r="BD189" s="104"/>
      <c r="BE189" s="132">
        <v>2016</v>
      </c>
      <c r="BF189" s="104"/>
      <c r="BG189" s="104"/>
    </row>
    <row r="190" spans="1:59" s="124" customFormat="1" ht="22.2" customHeight="1">
      <c r="A190" s="419" t="s">
        <v>74</v>
      </c>
      <c r="B190" s="432" t="s">
        <v>223</v>
      </c>
      <c r="C190" s="106"/>
      <c r="D190" s="106">
        <f>SUM(E190:BA190)</f>
        <v>0</v>
      </c>
      <c r="E190" s="106"/>
      <c r="F190" s="106"/>
      <c r="G190" s="106"/>
      <c r="H190" s="106"/>
      <c r="I190" s="106"/>
      <c r="J190" s="106"/>
      <c r="K190" s="106"/>
      <c r="L190" s="292"/>
      <c r="M190" s="106"/>
      <c r="N190" s="106"/>
      <c r="O190" s="106"/>
      <c r="P190" s="106"/>
      <c r="Q190" s="106"/>
      <c r="R190" s="106"/>
      <c r="S190" s="106"/>
      <c r="T190" s="106"/>
      <c r="U190" s="106"/>
      <c r="V190" s="106"/>
      <c r="W190" s="106"/>
      <c r="X190" s="106"/>
      <c r="Y190" s="106"/>
      <c r="Z190" s="106"/>
      <c r="AA190" s="106"/>
      <c r="AB190" s="106"/>
      <c r="AC190" s="106"/>
      <c r="AD190" s="106"/>
      <c r="AE190" s="106"/>
      <c r="AF190" s="106"/>
      <c r="AG190" s="297"/>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5" t="s">
        <v>212</v>
      </c>
      <c r="BC190" s="104"/>
      <c r="BD190" s="104"/>
      <c r="BE190" s="132">
        <v>2016</v>
      </c>
      <c r="BF190" s="104"/>
      <c r="BG190" s="104"/>
    </row>
    <row r="191" spans="1:59" s="124" customFormat="1" ht="22.2" customHeight="1">
      <c r="A191" s="419" t="s">
        <v>74</v>
      </c>
      <c r="B191" s="107"/>
      <c r="C191" s="106"/>
      <c r="D191" s="106">
        <f>SUM(E191:BA191)</f>
        <v>0</v>
      </c>
      <c r="E191" s="106"/>
      <c r="F191" s="106"/>
      <c r="G191" s="106"/>
      <c r="H191" s="106"/>
      <c r="I191" s="106"/>
      <c r="J191" s="106"/>
      <c r="K191" s="106"/>
      <c r="L191" s="292"/>
      <c r="M191" s="106"/>
      <c r="N191" s="106"/>
      <c r="O191" s="106"/>
      <c r="P191" s="106"/>
      <c r="Q191" s="106"/>
      <c r="R191" s="106"/>
      <c r="S191" s="106"/>
      <c r="T191" s="106"/>
      <c r="U191" s="106"/>
      <c r="V191" s="106"/>
      <c r="W191" s="106"/>
      <c r="X191" s="106"/>
      <c r="Y191" s="106"/>
      <c r="Z191" s="106"/>
      <c r="AA191" s="106"/>
      <c r="AB191" s="106"/>
      <c r="AC191" s="106"/>
      <c r="AD191" s="106"/>
      <c r="AE191" s="106"/>
      <c r="AF191" s="106"/>
      <c r="AG191" s="297"/>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5" t="s">
        <v>212</v>
      </c>
      <c r="BC191" s="104"/>
      <c r="BD191" s="104"/>
      <c r="BE191" s="132">
        <v>2016</v>
      </c>
      <c r="BF191" s="104"/>
      <c r="BG191" s="104"/>
    </row>
    <row r="192" spans="1:59" s="137" customFormat="1" ht="22.2" customHeight="1">
      <c r="A192" s="423" t="s">
        <v>301</v>
      </c>
      <c r="B192" s="307" t="s">
        <v>302</v>
      </c>
      <c r="C192" s="140">
        <f>SUM(C193:C195)</f>
        <v>0</v>
      </c>
      <c r="D192" s="140">
        <f>D193</f>
        <v>0</v>
      </c>
      <c r="E192" s="140">
        <f>E193</f>
        <v>0</v>
      </c>
      <c r="F192" s="140">
        <f t="shared" ref="F192:BA192" si="200">F193</f>
        <v>0</v>
      </c>
      <c r="G192" s="140">
        <f t="shared" si="200"/>
        <v>0</v>
      </c>
      <c r="H192" s="140">
        <f t="shared" si="200"/>
        <v>0</v>
      </c>
      <c r="I192" s="140">
        <f t="shared" si="200"/>
        <v>0</v>
      </c>
      <c r="J192" s="140">
        <f t="shared" si="200"/>
        <v>0</v>
      </c>
      <c r="K192" s="140">
        <f t="shared" si="200"/>
        <v>0</v>
      </c>
      <c r="L192" s="140">
        <f t="shared" si="200"/>
        <v>0</v>
      </c>
      <c r="M192" s="140">
        <f t="shared" si="200"/>
        <v>0</v>
      </c>
      <c r="N192" s="140">
        <f t="shared" si="200"/>
        <v>0</v>
      </c>
      <c r="O192" s="140">
        <f t="shared" si="200"/>
        <v>0</v>
      </c>
      <c r="P192" s="140">
        <f t="shared" si="200"/>
        <v>0</v>
      </c>
      <c r="Q192" s="140">
        <f t="shared" si="200"/>
        <v>0</v>
      </c>
      <c r="R192" s="140">
        <f t="shared" si="200"/>
        <v>0</v>
      </c>
      <c r="S192" s="140">
        <f t="shared" si="200"/>
        <v>0</v>
      </c>
      <c r="T192" s="140">
        <f t="shared" si="200"/>
        <v>0</v>
      </c>
      <c r="U192" s="140">
        <f t="shared" si="200"/>
        <v>0</v>
      </c>
      <c r="V192" s="140">
        <f t="shared" si="200"/>
        <v>0</v>
      </c>
      <c r="W192" s="140">
        <f t="shared" si="200"/>
        <v>0</v>
      </c>
      <c r="X192" s="140">
        <f t="shared" si="200"/>
        <v>0</v>
      </c>
      <c r="Y192" s="140">
        <f t="shared" si="200"/>
        <v>0</v>
      </c>
      <c r="Z192" s="140">
        <f t="shared" si="200"/>
        <v>0</v>
      </c>
      <c r="AA192" s="140">
        <f t="shared" si="200"/>
        <v>0</v>
      </c>
      <c r="AB192" s="140">
        <f t="shared" si="200"/>
        <v>0</v>
      </c>
      <c r="AC192" s="140">
        <f t="shared" si="200"/>
        <v>0</v>
      </c>
      <c r="AD192" s="140">
        <f t="shared" si="200"/>
        <v>0</v>
      </c>
      <c r="AE192" s="140">
        <f t="shared" si="200"/>
        <v>0</v>
      </c>
      <c r="AF192" s="140">
        <f t="shared" si="200"/>
        <v>0</v>
      </c>
      <c r="AG192" s="140">
        <f t="shared" si="200"/>
        <v>0</v>
      </c>
      <c r="AH192" s="140">
        <f t="shared" si="200"/>
        <v>0</v>
      </c>
      <c r="AI192" s="140">
        <f t="shared" si="200"/>
        <v>0</v>
      </c>
      <c r="AJ192" s="140">
        <f t="shared" si="200"/>
        <v>0</v>
      </c>
      <c r="AK192" s="140">
        <f t="shared" si="200"/>
        <v>0</v>
      </c>
      <c r="AL192" s="140">
        <f t="shared" si="200"/>
        <v>0</v>
      </c>
      <c r="AM192" s="140">
        <f t="shared" si="200"/>
        <v>0</v>
      </c>
      <c r="AN192" s="140">
        <f t="shared" si="200"/>
        <v>0</v>
      </c>
      <c r="AO192" s="140">
        <f t="shared" si="200"/>
        <v>0</v>
      </c>
      <c r="AP192" s="140">
        <f t="shared" si="200"/>
        <v>0</v>
      </c>
      <c r="AQ192" s="140">
        <f t="shared" si="200"/>
        <v>0</v>
      </c>
      <c r="AR192" s="140">
        <f t="shared" si="200"/>
        <v>0</v>
      </c>
      <c r="AS192" s="140">
        <f t="shared" si="200"/>
        <v>0</v>
      </c>
      <c r="AT192" s="140">
        <f t="shared" si="200"/>
        <v>0</v>
      </c>
      <c r="AU192" s="140">
        <f t="shared" si="200"/>
        <v>0</v>
      </c>
      <c r="AV192" s="140">
        <f t="shared" si="200"/>
        <v>0</v>
      </c>
      <c r="AW192" s="140">
        <f t="shared" si="200"/>
        <v>0</v>
      </c>
      <c r="AX192" s="140">
        <f t="shared" si="200"/>
        <v>0</v>
      </c>
      <c r="AY192" s="140">
        <f t="shared" si="200"/>
        <v>0</v>
      </c>
      <c r="AZ192" s="140">
        <f t="shared" si="200"/>
        <v>0</v>
      </c>
      <c r="BA192" s="140">
        <f t="shared" si="200"/>
        <v>0</v>
      </c>
      <c r="BB192" s="105" t="s">
        <v>212</v>
      </c>
      <c r="BC192" s="110"/>
      <c r="BD192" s="139"/>
      <c r="BE192" s="132">
        <v>2016</v>
      </c>
      <c r="BF192" s="138"/>
      <c r="BG192" s="138"/>
    </row>
    <row r="193" spans="1:59" s="133" customFormat="1" ht="22.2" customHeight="1">
      <c r="A193" s="419" t="s">
        <v>84</v>
      </c>
      <c r="B193" s="107" t="s">
        <v>282</v>
      </c>
      <c r="C193" s="136"/>
      <c r="D193" s="136">
        <f>SUM(E193:BA193)</f>
        <v>0</v>
      </c>
      <c r="E193" s="136">
        <f>SUM(E194:E195)</f>
        <v>0</v>
      </c>
      <c r="F193" s="136">
        <f t="shared" ref="F193:BA193" si="201">SUM(F194:F195)</f>
        <v>0</v>
      </c>
      <c r="G193" s="136">
        <f t="shared" si="201"/>
        <v>0</v>
      </c>
      <c r="H193" s="136">
        <f t="shared" si="201"/>
        <v>0</v>
      </c>
      <c r="I193" s="136">
        <f t="shared" si="201"/>
        <v>0</v>
      </c>
      <c r="J193" s="136">
        <f t="shared" si="201"/>
        <v>0</v>
      </c>
      <c r="K193" s="136">
        <f t="shared" si="201"/>
        <v>0</v>
      </c>
      <c r="L193" s="136">
        <f t="shared" si="201"/>
        <v>0</v>
      </c>
      <c r="M193" s="136">
        <f t="shared" si="201"/>
        <v>0</v>
      </c>
      <c r="N193" s="136">
        <f t="shared" si="201"/>
        <v>0</v>
      </c>
      <c r="O193" s="136">
        <f t="shared" si="201"/>
        <v>0</v>
      </c>
      <c r="P193" s="136">
        <f t="shared" si="201"/>
        <v>0</v>
      </c>
      <c r="Q193" s="136">
        <f t="shared" si="201"/>
        <v>0</v>
      </c>
      <c r="R193" s="136">
        <f t="shared" si="201"/>
        <v>0</v>
      </c>
      <c r="S193" s="136">
        <f t="shared" si="201"/>
        <v>0</v>
      </c>
      <c r="T193" s="136">
        <f t="shared" si="201"/>
        <v>0</v>
      </c>
      <c r="U193" s="136">
        <f t="shared" si="201"/>
        <v>0</v>
      </c>
      <c r="V193" s="136">
        <f t="shared" si="201"/>
        <v>0</v>
      </c>
      <c r="W193" s="136">
        <f t="shared" si="201"/>
        <v>0</v>
      </c>
      <c r="X193" s="136">
        <f t="shared" si="201"/>
        <v>0</v>
      </c>
      <c r="Y193" s="136">
        <f t="shared" si="201"/>
        <v>0</v>
      </c>
      <c r="Z193" s="136">
        <f t="shared" si="201"/>
        <v>0</v>
      </c>
      <c r="AA193" s="136">
        <f t="shared" si="201"/>
        <v>0</v>
      </c>
      <c r="AB193" s="136">
        <f t="shared" si="201"/>
        <v>0</v>
      </c>
      <c r="AC193" s="136">
        <f t="shared" si="201"/>
        <v>0</v>
      </c>
      <c r="AD193" s="136">
        <f t="shared" si="201"/>
        <v>0</v>
      </c>
      <c r="AE193" s="136">
        <f t="shared" si="201"/>
        <v>0</v>
      </c>
      <c r="AF193" s="136">
        <f t="shared" si="201"/>
        <v>0</v>
      </c>
      <c r="AG193" s="136">
        <f t="shared" si="201"/>
        <v>0</v>
      </c>
      <c r="AH193" s="136">
        <f t="shared" si="201"/>
        <v>0</v>
      </c>
      <c r="AI193" s="136">
        <f t="shared" si="201"/>
        <v>0</v>
      </c>
      <c r="AJ193" s="136">
        <f t="shared" si="201"/>
        <v>0</v>
      </c>
      <c r="AK193" s="136">
        <f t="shared" si="201"/>
        <v>0</v>
      </c>
      <c r="AL193" s="136">
        <f t="shared" si="201"/>
        <v>0</v>
      </c>
      <c r="AM193" s="136">
        <f t="shared" si="201"/>
        <v>0</v>
      </c>
      <c r="AN193" s="136">
        <f t="shared" si="201"/>
        <v>0</v>
      </c>
      <c r="AO193" s="136">
        <f t="shared" si="201"/>
        <v>0</v>
      </c>
      <c r="AP193" s="136">
        <f t="shared" si="201"/>
        <v>0</v>
      </c>
      <c r="AQ193" s="136">
        <f t="shared" si="201"/>
        <v>0</v>
      </c>
      <c r="AR193" s="136">
        <f t="shared" si="201"/>
        <v>0</v>
      </c>
      <c r="AS193" s="136">
        <f t="shared" si="201"/>
        <v>0</v>
      </c>
      <c r="AT193" s="136">
        <f t="shared" si="201"/>
        <v>0</v>
      </c>
      <c r="AU193" s="136">
        <f t="shared" si="201"/>
        <v>0</v>
      </c>
      <c r="AV193" s="136">
        <f t="shared" si="201"/>
        <v>0</v>
      </c>
      <c r="AW193" s="136">
        <f t="shared" si="201"/>
        <v>0</v>
      </c>
      <c r="AX193" s="136">
        <f t="shared" si="201"/>
        <v>0</v>
      </c>
      <c r="AY193" s="136">
        <f t="shared" si="201"/>
        <v>0</v>
      </c>
      <c r="AZ193" s="136">
        <f t="shared" si="201"/>
        <v>0</v>
      </c>
      <c r="BA193" s="136">
        <f t="shared" si="201"/>
        <v>0</v>
      </c>
      <c r="BB193" s="105" t="s">
        <v>212</v>
      </c>
      <c r="BC193" s="104"/>
      <c r="BD193" s="143"/>
      <c r="BE193" s="132">
        <v>2016</v>
      </c>
      <c r="BF193" s="134"/>
      <c r="BG193" s="134"/>
    </row>
    <row r="194" spans="1:59" s="124" customFormat="1" ht="22.2" customHeight="1">
      <c r="A194" s="419" t="s">
        <v>84</v>
      </c>
      <c r="B194" s="107"/>
      <c r="C194" s="106"/>
      <c r="D194" s="106">
        <f>SUM(E194:BA194)</f>
        <v>0</v>
      </c>
      <c r="E194" s="106"/>
      <c r="F194" s="106"/>
      <c r="G194" s="106"/>
      <c r="H194" s="106"/>
      <c r="I194" s="106"/>
      <c r="J194" s="106"/>
      <c r="K194" s="106"/>
      <c r="L194" s="292"/>
      <c r="M194" s="106"/>
      <c r="N194" s="106"/>
      <c r="O194" s="106"/>
      <c r="P194" s="106"/>
      <c r="Q194" s="106"/>
      <c r="R194" s="106"/>
      <c r="S194" s="106"/>
      <c r="T194" s="106"/>
      <c r="U194" s="106"/>
      <c r="V194" s="106"/>
      <c r="W194" s="106"/>
      <c r="X194" s="106"/>
      <c r="Y194" s="106"/>
      <c r="Z194" s="106"/>
      <c r="AA194" s="106"/>
      <c r="AB194" s="106"/>
      <c r="AC194" s="106"/>
      <c r="AD194" s="106"/>
      <c r="AE194" s="106"/>
      <c r="AF194" s="106"/>
      <c r="AG194" s="297"/>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5" t="s">
        <v>212</v>
      </c>
      <c r="BC194" s="104"/>
      <c r="BD194" s="104"/>
      <c r="BE194" s="132">
        <v>2016</v>
      </c>
      <c r="BF194" s="104"/>
      <c r="BG194" s="104"/>
    </row>
    <row r="195" spans="1:59" s="124" customFormat="1" ht="22.2" customHeight="1">
      <c r="A195" s="419" t="s">
        <v>84</v>
      </c>
      <c r="B195" s="107"/>
      <c r="C195" s="106"/>
      <c r="D195" s="106">
        <f>SUM(E195:BA195)</f>
        <v>0</v>
      </c>
      <c r="E195" s="106"/>
      <c r="F195" s="106"/>
      <c r="G195" s="106"/>
      <c r="H195" s="106"/>
      <c r="I195" s="106"/>
      <c r="J195" s="106"/>
      <c r="K195" s="106"/>
      <c r="L195" s="292"/>
      <c r="M195" s="106"/>
      <c r="N195" s="106"/>
      <c r="O195" s="106"/>
      <c r="P195" s="106"/>
      <c r="Q195" s="106"/>
      <c r="R195" s="106"/>
      <c r="S195" s="106"/>
      <c r="T195" s="106"/>
      <c r="U195" s="106"/>
      <c r="V195" s="106"/>
      <c r="W195" s="106"/>
      <c r="X195" s="106"/>
      <c r="Y195" s="106"/>
      <c r="Z195" s="106"/>
      <c r="AA195" s="106"/>
      <c r="AB195" s="106"/>
      <c r="AC195" s="106"/>
      <c r="AD195" s="106"/>
      <c r="AE195" s="106"/>
      <c r="AF195" s="106"/>
      <c r="AG195" s="297"/>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5" t="s">
        <v>212</v>
      </c>
      <c r="BC195" s="104"/>
      <c r="BD195" s="104"/>
      <c r="BE195" s="132">
        <v>2016</v>
      </c>
      <c r="BF195" s="104"/>
      <c r="BG195" s="104"/>
    </row>
    <row r="196" spans="1:59" s="126" customFormat="1" ht="22.2" customHeight="1">
      <c r="A196" s="418" t="s">
        <v>86</v>
      </c>
      <c r="B196" s="262" t="s">
        <v>245</v>
      </c>
      <c r="C196" s="111">
        <f>SUM(C197:C199)</f>
        <v>0</v>
      </c>
      <c r="D196" s="111">
        <f>SUM(D197)</f>
        <v>0</v>
      </c>
      <c r="E196" s="111">
        <f>SUM(E197)</f>
        <v>0</v>
      </c>
      <c r="F196" s="111">
        <f t="shared" ref="F196:BA196" si="202">SUM(F197)</f>
        <v>0</v>
      </c>
      <c r="G196" s="111">
        <f t="shared" si="202"/>
        <v>0</v>
      </c>
      <c r="H196" s="111">
        <f t="shared" si="202"/>
        <v>0</v>
      </c>
      <c r="I196" s="111">
        <f t="shared" si="202"/>
        <v>0</v>
      </c>
      <c r="J196" s="111">
        <f t="shared" si="202"/>
        <v>0</v>
      </c>
      <c r="K196" s="111">
        <f t="shared" si="202"/>
        <v>0</v>
      </c>
      <c r="L196" s="111">
        <f t="shared" si="202"/>
        <v>0</v>
      </c>
      <c r="M196" s="111">
        <f t="shared" si="202"/>
        <v>0</v>
      </c>
      <c r="N196" s="111">
        <f t="shared" si="202"/>
        <v>0</v>
      </c>
      <c r="O196" s="111">
        <f t="shared" si="202"/>
        <v>0</v>
      </c>
      <c r="P196" s="111">
        <f t="shared" si="202"/>
        <v>0</v>
      </c>
      <c r="Q196" s="111">
        <f t="shared" si="202"/>
        <v>0</v>
      </c>
      <c r="R196" s="111">
        <f t="shared" si="202"/>
        <v>0</v>
      </c>
      <c r="S196" s="111">
        <f t="shared" si="202"/>
        <v>0</v>
      </c>
      <c r="T196" s="111">
        <f t="shared" si="202"/>
        <v>0</v>
      </c>
      <c r="U196" s="111">
        <f t="shared" si="202"/>
        <v>0</v>
      </c>
      <c r="V196" s="111">
        <f t="shared" si="202"/>
        <v>0</v>
      </c>
      <c r="W196" s="111">
        <f t="shared" si="202"/>
        <v>0</v>
      </c>
      <c r="X196" s="111">
        <f t="shared" si="202"/>
        <v>0</v>
      </c>
      <c r="Y196" s="111">
        <f t="shared" si="202"/>
        <v>0</v>
      </c>
      <c r="Z196" s="111">
        <f t="shared" si="202"/>
        <v>0</v>
      </c>
      <c r="AA196" s="111">
        <f t="shared" si="202"/>
        <v>0</v>
      </c>
      <c r="AB196" s="111">
        <f t="shared" si="202"/>
        <v>0</v>
      </c>
      <c r="AC196" s="111">
        <f t="shared" si="202"/>
        <v>0</v>
      </c>
      <c r="AD196" s="111">
        <f t="shared" si="202"/>
        <v>0</v>
      </c>
      <c r="AE196" s="111">
        <f t="shared" si="202"/>
        <v>0</v>
      </c>
      <c r="AF196" s="111">
        <f t="shared" si="202"/>
        <v>0</v>
      </c>
      <c r="AG196" s="111">
        <f t="shared" si="202"/>
        <v>0</v>
      </c>
      <c r="AH196" s="111">
        <f t="shared" si="202"/>
        <v>0</v>
      </c>
      <c r="AI196" s="111">
        <f t="shared" si="202"/>
        <v>0</v>
      </c>
      <c r="AJ196" s="111">
        <f t="shared" si="202"/>
        <v>0</v>
      </c>
      <c r="AK196" s="111">
        <f t="shared" si="202"/>
        <v>0</v>
      </c>
      <c r="AL196" s="111">
        <f t="shared" si="202"/>
        <v>0</v>
      </c>
      <c r="AM196" s="111">
        <f t="shared" si="202"/>
        <v>0</v>
      </c>
      <c r="AN196" s="111">
        <f t="shared" si="202"/>
        <v>0</v>
      </c>
      <c r="AO196" s="111">
        <f t="shared" si="202"/>
        <v>0</v>
      </c>
      <c r="AP196" s="111">
        <f t="shared" si="202"/>
        <v>0</v>
      </c>
      <c r="AQ196" s="111">
        <f t="shared" si="202"/>
        <v>0</v>
      </c>
      <c r="AR196" s="111">
        <f t="shared" si="202"/>
        <v>0</v>
      </c>
      <c r="AS196" s="111">
        <f t="shared" si="202"/>
        <v>0</v>
      </c>
      <c r="AT196" s="111">
        <f t="shared" si="202"/>
        <v>0</v>
      </c>
      <c r="AU196" s="111">
        <f t="shared" si="202"/>
        <v>0</v>
      </c>
      <c r="AV196" s="111">
        <f t="shared" si="202"/>
        <v>0</v>
      </c>
      <c r="AW196" s="111">
        <f t="shared" si="202"/>
        <v>0</v>
      </c>
      <c r="AX196" s="111">
        <f t="shared" si="202"/>
        <v>0</v>
      </c>
      <c r="AY196" s="111">
        <f t="shared" si="202"/>
        <v>0</v>
      </c>
      <c r="AZ196" s="111">
        <f t="shared" si="202"/>
        <v>0</v>
      </c>
      <c r="BA196" s="111">
        <f t="shared" si="202"/>
        <v>0</v>
      </c>
      <c r="BB196" s="105" t="s">
        <v>212</v>
      </c>
      <c r="BC196" s="110"/>
      <c r="BD196" s="110"/>
      <c r="BE196" s="132">
        <v>2016</v>
      </c>
      <c r="BF196" s="110"/>
      <c r="BG196" s="110"/>
    </row>
    <row r="197" spans="1:59" s="124" customFormat="1" ht="22.2" customHeight="1">
      <c r="A197" s="419" t="s">
        <v>86</v>
      </c>
      <c r="B197" s="107" t="s">
        <v>282</v>
      </c>
      <c r="C197" s="106"/>
      <c r="D197" s="106">
        <f>SUM(E197:BA197)</f>
        <v>0</v>
      </c>
      <c r="E197" s="106">
        <f>SUM(E198:E199)</f>
        <v>0</v>
      </c>
      <c r="F197" s="106">
        <f t="shared" ref="F197:BA197" si="203">SUM(F198:F199)</f>
        <v>0</v>
      </c>
      <c r="G197" s="106">
        <f t="shared" si="203"/>
        <v>0</v>
      </c>
      <c r="H197" s="106">
        <f t="shared" si="203"/>
        <v>0</v>
      </c>
      <c r="I197" s="106">
        <f t="shared" si="203"/>
        <v>0</v>
      </c>
      <c r="J197" s="106">
        <f t="shared" si="203"/>
        <v>0</v>
      </c>
      <c r="K197" s="106">
        <f t="shared" si="203"/>
        <v>0</v>
      </c>
      <c r="L197" s="106">
        <f t="shared" si="203"/>
        <v>0</v>
      </c>
      <c r="M197" s="106">
        <f t="shared" si="203"/>
        <v>0</v>
      </c>
      <c r="N197" s="106">
        <f t="shared" si="203"/>
        <v>0</v>
      </c>
      <c r="O197" s="106">
        <f t="shared" si="203"/>
        <v>0</v>
      </c>
      <c r="P197" s="106">
        <f t="shared" si="203"/>
        <v>0</v>
      </c>
      <c r="Q197" s="106">
        <f t="shared" si="203"/>
        <v>0</v>
      </c>
      <c r="R197" s="106">
        <f t="shared" si="203"/>
        <v>0</v>
      </c>
      <c r="S197" s="106">
        <f t="shared" si="203"/>
        <v>0</v>
      </c>
      <c r="T197" s="106">
        <f t="shared" si="203"/>
        <v>0</v>
      </c>
      <c r="U197" s="106">
        <f t="shared" si="203"/>
        <v>0</v>
      </c>
      <c r="V197" s="106">
        <f t="shared" si="203"/>
        <v>0</v>
      </c>
      <c r="W197" s="106">
        <f t="shared" si="203"/>
        <v>0</v>
      </c>
      <c r="X197" s="106">
        <f t="shared" si="203"/>
        <v>0</v>
      </c>
      <c r="Y197" s="106">
        <f t="shared" si="203"/>
        <v>0</v>
      </c>
      <c r="Z197" s="106">
        <f t="shared" si="203"/>
        <v>0</v>
      </c>
      <c r="AA197" s="106">
        <f t="shared" si="203"/>
        <v>0</v>
      </c>
      <c r="AB197" s="106">
        <f t="shared" si="203"/>
        <v>0</v>
      </c>
      <c r="AC197" s="106">
        <f t="shared" si="203"/>
        <v>0</v>
      </c>
      <c r="AD197" s="106">
        <f t="shared" si="203"/>
        <v>0</v>
      </c>
      <c r="AE197" s="106">
        <f t="shared" si="203"/>
        <v>0</v>
      </c>
      <c r="AF197" s="106">
        <f t="shared" si="203"/>
        <v>0</v>
      </c>
      <c r="AG197" s="106">
        <f t="shared" si="203"/>
        <v>0</v>
      </c>
      <c r="AH197" s="106">
        <f t="shared" si="203"/>
        <v>0</v>
      </c>
      <c r="AI197" s="106">
        <f t="shared" si="203"/>
        <v>0</v>
      </c>
      <c r="AJ197" s="106">
        <f t="shared" si="203"/>
        <v>0</v>
      </c>
      <c r="AK197" s="106">
        <f t="shared" si="203"/>
        <v>0</v>
      </c>
      <c r="AL197" s="106">
        <f t="shared" si="203"/>
        <v>0</v>
      </c>
      <c r="AM197" s="106">
        <f t="shared" si="203"/>
        <v>0</v>
      </c>
      <c r="AN197" s="106">
        <f t="shared" si="203"/>
        <v>0</v>
      </c>
      <c r="AO197" s="106">
        <f t="shared" si="203"/>
        <v>0</v>
      </c>
      <c r="AP197" s="106">
        <f t="shared" si="203"/>
        <v>0</v>
      </c>
      <c r="AQ197" s="106">
        <f t="shared" si="203"/>
        <v>0</v>
      </c>
      <c r="AR197" s="106">
        <f t="shared" si="203"/>
        <v>0</v>
      </c>
      <c r="AS197" s="106">
        <f t="shared" si="203"/>
        <v>0</v>
      </c>
      <c r="AT197" s="106">
        <f t="shared" si="203"/>
        <v>0</v>
      </c>
      <c r="AU197" s="106">
        <f t="shared" si="203"/>
        <v>0</v>
      </c>
      <c r="AV197" s="106">
        <f t="shared" si="203"/>
        <v>0</v>
      </c>
      <c r="AW197" s="106">
        <f t="shared" si="203"/>
        <v>0</v>
      </c>
      <c r="AX197" s="106">
        <f t="shared" si="203"/>
        <v>0</v>
      </c>
      <c r="AY197" s="106">
        <f t="shared" si="203"/>
        <v>0</v>
      </c>
      <c r="AZ197" s="106">
        <f t="shared" si="203"/>
        <v>0</v>
      </c>
      <c r="BA197" s="106">
        <f t="shared" si="203"/>
        <v>0</v>
      </c>
      <c r="BB197" s="105" t="s">
        <v>212</v>
      </c>
      <c r="BC197" s="104"/>
      <c r="BD197" s="104"/>
      <c r="BE197" s="132">
        <v>2016</v>
      </c>
      <c r="BF197" s="104"/>
      <c r="BG197" s="104"/>
    </row>
    <row r="198" spans="1:59" s="124" customFormat="1" ht="22.2" customHeight="1">
      <c r="A198" s="419" t="s">
        <v>86</v>
      </c>
      <c r="B198" s="107"/>
      <c r="C198" s="106"/>
      <c r="D198" s="106">
        <f>SUM(E198:BA198)</f>
        <v>0</v>
      </c>
      <c r="E198" s="106"/>
      <c r="F198" s="106"/>
      <c r="G198" s="106"/>
      <c r="H198" s="106"/>
      <c r="I198" s="106"/>
      <c r="J198" s="106"/>
      <c r="K198" s="106"/>
      <c r="L198" s="292"/>
      <c r="M198" s="106"/>
      <c r="N198" s="106"/>
      <c r="O198" s="106"/>
      <c r="P198" s="106"/>
      <c r="Q198" s="106"/>
      <c r="R198" s="106"/>
      <c r="S198" s="106"/>
      <c r="T198" s="106"/>
      <c r="U198" s="106"/>
      <c r="V198" s="106"/>
      <c r="W198" s="106"/>
      <c r="X198" s="106"/>
      <c r="Y198" s="106"/>
      <c r="Z198" s="106"/>
      <c r="AA198" s="106"/>
      <c r="AB198" s="106"/>
      <c r="AC198" s="106"/>
      <c r="AD198" s="106"/>
      <c r="AE198" s="106"/>
      <c r="AF198" s="106"/>
      <c r="AG198" s="297"/>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5" t="s">
        <v>212</v>
      </c>
      <c r="BC198" s="104"/>
      <c r="BD198" s="104"/>
      <c r="BE198" s="132">
        <v>2016</v>
      </c>
      <c r="BF198" s="104"/>
      <c r="BG198" s="104"/>
    </row>
    <row r="199" spans="1:59" s="124" customFormat="1" ht="22.2" customHeight="1">
      <c r="A199" s="419" t="s">
        <v>86</v>
      </c>
      <c r="B199" s="107"/>
      <c r="C199" s="106"/>
      <c r="D199" s="106">
        <f>SUM(E199:BA199)</f>
        <v>0</v>
      </c>
      <c r="E199" s="106"/>
      <c r="F199" s="106"/>
      <c r="G199" s="106"/>
      <c r="H199" s="106"/>
      <c r="I199" s="106"/>
      <c r="J199" s="106"/>
      <c r="K199" s="106"/>
      <c r="L199" s="292"/>
      <c r="M199" s="106"/>
      <c r="N199" s="106"/>
      <c r="O199" s="106"/>
      <c r="P199" s="106"/>
      <c r="Q199" s="106"/>
      <c r="R199" s="106"/>
      <c r="S199" s="106"/>
      <c r="T199" s="106"/>
      <c r="U199" s="106"/>
      <c r="V199" s="106"/>
      <c r="W199" s="106"/>
      <c r="X199" s="106"/>
      <c r="Y199" s="106"/>
      <c r="Z199" s="106"/>
      <c r="AA199" s="106"/>
      <c r="AB199" s="106"/>
      <c r="AC199" s="106"/>
      <c r="AD199" s="106"/>
      <c r="AE199" s="106"/>
      <c r="AF199" s="106"/>
      <c r="AG199" s="297"/>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5" t="s">
        <v>212</v>
      </c>
      <c r="BC199" s="104"/>
      <c r="BD199" s="104"/>
      <c r="BE199" s="132">
        <v>2016</v>
      </c>
      <c r="BF199" s="104"/>
      <c r="BG199" s="104"/>
    </row>
    <row r="200" spans="1:59" s="126" customFormat="1" ht="22.2" customHeight="1">
      <c r="A200" s="418" t="s">
        <v>351</v>
      </c>
      <c r="B200" s="262" t="s">
        <v>390</v>
      </c>
      <c r="C200" s="111">
        <f>SUM(C201:C206)</f>
        <v>0</v>
      </c>
      <c r="D200" s="111">
        <f>SUM(D201,D204)</f>
        <v>0</v>
      </c>
      <c r="E200" s="111">
        <f>SUM(E201,E204)</f>
        <v>0</v>
      </c>
      <c r="F200" s="111">
        <f t="shared" ref="F200:BA200" si="204">SUM(F201,F204)</f>
        <v>0</v>
      </c>
      <c r="G200" s="111">
        <f t="shared" si="204"/>
        <v>0</v>
      </c>
      <c r="H200" s="111">
        <f t="shared" si="204"/>
        <v>0</v>
      </c>
      <c r="I200" s="111">
        <f t="shared" si="204"/>
        <v>0</v>
      </c>
      <c r="J200" s="111">
        <f t="shared" si="204"/>
        <v>0</v>
      </c>
      <c r="K200" s="111">
        <f t="shared" si="204"/>
        <v>0</v>
      </c>
      <c r="L200" s="111">
        <f t="shared" si="204"/>
        <v>0</v>
      </c>
      <c r="M200" s="111">
        <f t="shared" si="204"/>
        <v>0</v>
      </c>
      <c r="N200" s="111">
        <f t="shared" si="204"/>
        <v>0</v>
      </c>
      <c r="O200" s="111">
        <f t="shared" si="204"/>
        <v>0</v>
      </c>
      <c r="P200" s="111">
        <f t="shared" si="204"/>
        <v>0</v>
      </c>
      <c r="Q200" s="111">
        <f t="shared" si="204"/>
        <v>0</v>
      </c>
      <c r="R200" s="111">
        <f t="shared" si="204"/>
        <v>0</v>
      </c>
      <c r="S200" s="111">
        <f t="shared" si="204"/>
        <v>0</v>
      </c>
      <c r="T200" s="111">
        <f t="shared" si="204"/>
        <v>0</v>
      </c>
      <c r="U200" s="111">
        <f t="shared" si="204"/>
        <v>0</v>
      </c>
      <c r="V200" s="111">
        <f t="shared" si="204"/>
        <v>0</v>
      </c>
      <c r="W200" s="111">
        <f t="shared" si="204"/>
        <v>0</v>
      </c>
      <c r="X200" s="111">
        <f t="shared" si="204"/>
        <v>0</v>
      </c>
      <c r="Y200" s="111">
        <f t="shared" si="204"/>
        <v>0</v>
      </c>
      <c r="Z200" s="111">
        <f t="shared" si="204"/>
        <v>0</v>
      </c>
      <c r="AA200" s="111">
        <f t="shared" si="204"/>
        <v>0</v>
      </c>
      <c r="AB200" s="111">
        <f t="shared" si="204"/>
        <v>0</v>
      </c>
      <c r="AC200" s="111">
        <f t="shared" si="204"/>
        <v>0</v>
      </c>
      <c r="AD200" s="111">
        <f t="shared" si="204"/>
        <v>0</v>
      </c>
      <c r="AE200" s="111">
        <f t="shared" si="204"/>
        <v>0</v>
      </c>
      <c r="AF200" s="111">
        <f t="shared" si="204"/>
        <v>0</v>
      </c>
      <c r="AG200" s="111">
        <f t="shared" si="204"/>
        <v>0</v>
      </c>
      <c r="AH200" s="111">
        <f t="shared" si="204"/>
        <v>0</v>
      </c>
      <c r="AI200" s="111">
        <f t="shared" si="204"/>
        <v>0</v>
      </c>
      <c r="AJ200" s="111">
        <f t="shared" si="204"/>
        <v>0</v>
      </c>
      <c r="AK200" s="111">
        <f t="shared" si="204"/>
        <v>0</v>
      </c>
      <c r="AL200" s="111">
        <f t="shared" si="204"/>
        <v>0</v>
      </c>
      <c r="AM200" s="111">
        <f t="shared" si="204"/>
        <v>0</v>
      </c>
      <c r="AN200" s="111">
        <f t="shared" si="204"/>
        <v>0</v>
      </c>
      <c r="AO200" s="111">
        <f t="shared" si="204"/>
        <v>0</v>
      </c>
      <c r="AP200" s="111">
        <f t="shared" si="204"/>
        <v>0</v>
      </c>
      <c r="AQ200" s="111">
        <f t="shared" si="204"/>
        <v>0</v>
      </c>
      <c r="AR200" s="111">
        <f t="shared" si="204"/>
        <v>0</v>
      </c>
      <c r="AS200" s="111">
        <f t="shared" si="204"/>
        <v>0</v>
      </c>
      <c r="AT200" s="111">
        <f t="shared" si="204"/>
        <v>0</v>
      </c>
      <c r="AU200" s="111">
        <f t="shared" si="204"/>
        <v>0</v>
      </c>
      <c r="AV200" s="111">
        <f t="shared" si="204"/>
        <v>0</v>
      </c>
      <c r="AW200" s="111">
        <f t="shared" si="204"/>
        <v>0</v>
      </c>
      <c r="AX200" s="111">
        <f t="shared" si="204"/>
        <v>0</v>
      </c>
      <c r="AY200" s="111">
        <f t="shared" si="204"/>
        <v>0</v>
      </c>
      <c r="AZ200" s="111">
        <f t="shared" si="204"/>
        <v>0</v>
      </c>
      <c r="BA200" s="111">
        <f t="shared" si="204"/>
        <v>0</v>
      </c>
      <c r="BB200" s="105" t="s">
        <v>212</v>
      </c>
      <c r="BC200" s="110"/>
      <c r="BD200" s="110"/>
      <c r="BE200" s="132">
        <v>2016</v>
      </c>
      <c r="BF200" s="110"/>
      <c r="BG200" s="110"/>
    </row>
    <row r="201" spans="1:59" s="124" customFormat="1" ht="22.2" customHeight="1">
      <c r="A201" s="418" t="s">
        <v>351</v>
      </c>
      <c r="B201" s="112" t="s">
        <v>281</v>
      </c>
      <c r="C201" s="106"/>
      <c r="D201" s="106">
        <f t="shared" ref="D201:D206" si="205">SUM(E201:BA201)</f>
        <v>0</v>
      </c>
      <c r="E201" s="106">
        <f>SUM(E202:E203)</f>
        <v>0</v>
      </c>
      <c r="F201" s="106">
        <f t="shared" ref="F201:BA201" si="206">SUM(F202:F203)</f>
        <v>0</v>
      </c>
      <c r="G201" s="106">
        <f t="shared" si="206"/>
        <v>0</v>
      </c>
      <c r="H201" s="106">
        <f t="shared" si="206"/>
        <v>0</v>
      </c>
      <c r="I201" s="106">
        <f t="shared" si="206"/>
        <v>0</v>
      </c>
      <c r="J201" s="106">
        <f t="shared" si="206"/>
        <v>0</v>
      </c>
      <c r="K201" s="106">
        <f t="shared" si="206"/>
        <v>0</v>
      </c>
      <c r="L201" s="106">
        <f t="shared" si="206"/>
        <v>0</v>
      </c>
      <c r="M201" s="106">
        <f t="shared" si="206"/>
        <v>0</v>
      </c>
      <c r="N201" s="106">
        <f t="shared" si="206"/>
        <v>0</v>
      </c>
      <c r="O201" s="106">
        <f t="shared" si="206"/>
        <v>0</v>
      </c>
      <c r="P201" s="106">
        <f t="shared" si="206"/>
        <v>0</v>
      </c>
      <c r="Q201" s="106">
        <f t="shared" si="206"/>
        <v>0</v>
      </c>
      <c r="R201" s="106">
        <f t="shared" si="206"/>
        <v>0</v>
      </c>
      <c r="S201" s="106">
        <f t="shared" si="206"/>
        <v>0</v>
      </c>
      <c r="T201" s="106">
        <f t="shared" si="206"/>
        <v>0</v>
      </c>
      <c r="U201" s="106">
        <f t="shared" si="206"/>
        <v>0</v>
      </c>
      <c r="V201" s="106">
        <f t="shared" si="206"/>
        <v>0</v>
      </c>
      <c r="W201" s="106">
        <f t="shared" si="206"/>
        <v>0</v>
      </c>
      <c r="X201" s="106">
        <f t="shared" si="206"/>
        <v>0</v>
      </c>
      <c r="Y201" s="106">
        <f t="shared" si="206"/>
        <v>0</v>
      </c>
      <c r="Z201" s="106">
        <f t="shared" si="206"/>
        <v>0</v>
      </c>
      <c r="AA201" s="106">
        <f t="shared" si="206"/>
        <v>0</v>
      </c>
      <c r="AB201" s="106">
        <f t="shared" si="206"/>
        <v>0</v>
      </c>
      <c r="AC201" s="106">
        <f t="shared" si="206"/>
        <v>0</v>
      </c>
      <c r="AD201" s="106">
        <f t="shared" si="206"/>
        <v>0</v>
      </c>
      <c r="AE201" s="106">
        <f t="shared" si="206"/>
        <v>0</v>
      </c>
      <c r="AF201" s="106">
        <f t="shared" si="206"/>
        <v>0</v>
      </c>
      <c r="AG201" s="106">
        <f t="shared" si="206"/>
        <v>0</v>
      </c>
      <c r="AH201" s="106">
        <f t="shared" si="206"/>
        <v>0</v>
      </c>
      <c r="AI201" s="106">
        <f t="shared" si="206"/>
        <v>0</v>
      </c>
      <c r="AJ201" s="106">
        <f t="shared" si="206"/>
        <v>0</v>
      </c>
      <c r="AK201" s="106">
        <f t="shared" si="206"/>
        <v>0</v>
      </c>
      <c r="AL201" s="106">
        <f t="shared" si="206"/>
        <v>0</v>
      </c>
      <c r="AM201" s="106">
        <f t="shared" si="206"/>
        <v>0</v>
      </c>
      <c r="AN201" s="106">
        <f t="shared" si="206"/>
        <v>0</v>
      </c>
      <c r="AO201" s="106">
        <f t="shared" si="206"/>
        <v>0</v>
      </c>
      <c r="AP201" s="106">
        <f t="shared" si="206"/>
        <v>0</v>
      </c>
      <c r="AQ201" s="106">
        <f t="shared" si="206"/>
        <v>0</v>
      </c>
      <c r="AR201" s="106">
        <f t="shared" si="206"/>
        <v>0</v>
      </c>
      <c r="AS201" s="106">
        <f t="shared" si="206"/>
        <v>0</v>
      </c>
      <c r="AT201" s="106">
        <f t="shared" si="206"/>
        <v>0</v>
      </c>
      <c r="AU201" s="106">
        <f t="shared" si="206"/>
        <v>0</v>
      </c>
      <c r="AV201" s="106">
        <f t="shared" si="206"/>
        <v>0</v>
      </c>
      <c r="AW201" s="106">
        <f t="shared" si="206"/>
        <v>0</v>
      </c>
      <c r="AX201" s="106">
        <f t="shared" si="206"/>
        <v>0</v>
      </c>
      <c r="AY201" s="106">
        <f t="shared" si="206"/>
        <v>0</v>
      </c>
      <c r="AZ201" s="106">
        <f t="shared" si="206"/>
        <v>0</v>
      </c>
      <c r="BA201" s="106">
        <f t="shared" si="206"/>
        <v>0</v>
      </c>
      <c r="BB201" s="105" t="s">
        <v>212</v>
      </c>
      <c r="BC201" s="104"/>
      <c r="BD201" s="104"/>
      <c r="BE201" s="132">
        <v>2016</v>
      </c>
      <c r="BF201" s="104"/>
      <c r="BG201" s="104"/>
    </row>
    <row r="202" spans="1:59" s="124" customFormat="1" ht="22.2" customHeight="1">
      <c r="A202" s="418" t="s">
        <v>351</v>
      </c>
      <c r="B202" s="107"/>
      <c r="C202" s="106"/>
      <c r="D202" s="106">
        <f t="shared" si="205"/>
        <v>0</v>
      </c>
      <c r="E202" s="106"/>
      <c r="F202" s="106"/>
      <c r="G202" s="106"/>
      <c r="H202" s="106"/>
      <c r="I202" s="106"/>
      <c r="J202" s="106"/>
      <c r="K202" s="106"/>
      <c r="L202" s="292"/>
      <c r="M202" s="106"/>
      <c r="N202" s="106"/>
      <c r="O202" s="106"/>
      <c r="P202" s="106"/>
      <c r="Q202" s="106"/>
      <c r="R202" s="106"/>
      <c r="S202" s="106"/>
      <c r="T202" s="106"/>
      <c r="U202" s="106"/>
      <c r="V202" s="106"/>
      <c r="W202" s="106"/>
      <c r="X202" s="106"/>
      <c r="Y202" s="106"/>
      <c r="Z202" s="106"/>
      <c r="AA202" s="106"/>
      <c r="AB202" s="106"/>
      <c r="AC202" s="106"/>
      <c r="AD202" s="106"/>
      <c r="AE202" s="106"/>
      <c r="AF202" s="106"/>
      <c r="AG202" s="297"/>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5" t="s">
        <v>212</v>
      </c>
      <c r="BC202" s="104"/>
      <c r="BD202" s="104"/>
      <c r="BE202" s="132">
        <v>2016</v>
      </c>
      <c r="BF202" s="104"/>
      <c r="BG202" s="104"/>
    </row>
    <row r="203" spans="1:59" s="124" customFormat="1" ht="22.2" customHeight="1">
      <c r="A203" s="418" t="s">
        <v>351</v>
      </c>
      <c r="B203" s="107"/>
      <c r="C203" s="106"/>
      <c r="D203" s="106">
        <f t="shared" si="205"/>
        <v>0</v>
      </c>
      <c r="E203" s="106"/>
      <c r="F203" s="106"/>
      <c r="G203" s="106"/>
      <c r="H203" s="106"/>
      <c r="I203" s="106"/>
      <c r="J203" s="106"/>
      <c r="K203" s="106"/>
      <c r="L203" s="292"/>
      <c r="M203" s="106"/>
      <c r="N203" s="106"/>
      <c r="O203" s="106"/>
      <c r="P203" s="106"/>
      <c r="Q203" s="106"/>
      <c r="R203" s="106"/>
      <c r="S203" s="106"/>
      <c r="T203" s="106"/>
      <c r="U203" s="106"/>
      <c r="V203" s="106"/>
      <c r="W203" s="106"/>
      <c r="X203" s="106"/>
      <c r="Y203" s="106"/>
      <c r="Z203" s="106"/>
      <c r="AA203" s="106"/>
      <c r="AB203" s="106"/>
      <c r="AC203" s="106"/>
      <c r="AD203" s="106"/>
      <c r="AE203" s="106"/>
      <c r="AF203" s="106"/>
      <c r="AG203" s="297"/>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5"/>
      <c r="BC203" s="104"/>
      <c r="BD203" s="104"/>
      <c r="BE203" s="132"/>
      <c r="BF203" s="104"/>
      <c r="BG203" s="104"/>
    </row>
    <row r="204" spans="1:59" s="124" customFormat="1" ht="22.2" customHeight="1">
      <c r="A204" s="418" t="s">
        <v>351</v>
      </c>
      <c r="B204" s="112" t="s">
        <v>282</v>
      </c>
      <c r="C204" s="106"/>
      <c r="D204" s="106">
        <f t="shared" si="205"/>
        <v>0</v>
      </c>
      <c r="E204" s="106">
        <f>SUM(E205:E206)</f>
        <v>0</v>
      </c>
      <c r="F204" s="106">
        <f t="shared" ref="F204:BA204" si="207">SUM(F205:F206)</f>
        <v>0</v>
      </c>
      <c r="G204" s="106">
        <f t="shared" si="207"/>
        <v>0</v>
      </c>
      <c r="H204" s="106">
        <f t="shared" si="207"/>
        <v>0</v>
      </c>
      <c r="I204" s="106">
        <f t="shared" si="207"/>
        <v>0</v>
      </c>
      <c r="J204" s="106">
        <f t="shared" si="207"/>
        <v>0</v>
      </c>
      <c r="K204" s="106">
        <f t="shared" si="207"/>
        <v>0</v>
      </c>
      <c r="L204" s="106">
        <f t="shared" si="207"/>
        <v>0</v>
      </c>
      <c r="M204" s="106">
        <f t="shared" si="207"/>
        <v>0</v>
      </c>
      <c r="N204" s="106">
        <f t="shared" si="207"/>
        <v>0</v>
      </c>
      <c r="O204" s="106">
        <f t="shared" si="207"/>
        <v>0</v>
      </c>
      <c r="P204" s="106">
        <f t="shared" si="207"/>
        <v>0</v>
      </c>
      <c r="Q204" s="106">
        <f t="shared" si="207"/>
        <v>0</v>
      </c>
      <c r="R204" s="106">
        <f t="shared" si="207"/>
        <v>0</v>
      </c>
      <c r="S204" s="106">
        <f t="shared" si="207"/>
        <v>0</v>
      </c>
      <c r="T204" s="106">
        <f t="shared" si="207"/>
        <v>0</v>
      </c>
      <c r="U204" s="106">
        <f t="shared" si="207"/>
        <v>0</v>
      </c>
      <c r="V204" s="106">
        <f t="shared" si="207"/>
        <v>0</v>
      </c>
      <c r="W204" s="106">
        <f t="shared" si="207"/>
        <v>0</v>
      </c>
      <c r="X204" s="106">
        <f t="shared" si="207"/>
        <v>0</v>
      </c>
      <c r="Y204" s="106">
        <f t="shared" si="207"/>
        <v>0</v>
      </c>
      <c r="Z204" s="106">
        <f t="shared" si="207"/>
        <v>0</v>
      </c>
      <c r="AA204" s="106">
        <f t="shared" si="207"/>
        <v>0</v>
      </c>
      <c r="AB204" s="106">
        <f t="shared" si="207"/>
        <v>0</v>
      </c>
      <c r="AC204" s="106">
        <f t="shared" si="207"/>
        <v>0</v>
      </c>
      <c r="AD204" s="106">
        <f t="shared" si="207"/>
        <v>0</v>
      </c>
      <c r="AE204" s="106">
        <f t="shared" si="207"/>
        <v>0</v>
      </c>
      <c r="AF204" s="106">
        <f t="shared" si="207"/>
        <v>0</v>
      </c>
      <c r="AG204" s="106">
        <f t="shared" si="207"/>
        <v>0</v>
      </c>
      <c r="AH204" s="106">
        <f t="shared" si="207"/>
        <v>0</v>
      </c>
      <c r="AI204" s="106">
        <f t="shared" si="207"/>
        <v>0</v>
      </c>
      <c r="AJ204" s="106">
        <f t="shared" si="207"/>
        <v>0</v>
      </c>
      <c r="AK204" s="106">
        <f t="shared" si="207"/>
        <v>0</v>
      </c>
      <c r="AL204" s="106">
        <f t="shared" si="207"/>
        <v>0</v>
      </c>
      <c r="AM204" s="106">
        <f t="shared" si="207"/>
        <v>0</v>
      </c>
      <c r="AN204" s="106">
        <f t="shared" si="207"/>
        <v>0</v>
      </c>
      <c r="AO204" s="106">
        <f t="shared" si="207"/>
        <v>0</v>
      </c>
      <c r="AP204" s="106">
        <f t="shared" si="207"/>
        <v>0</v>
      </c>
      <c r="AQ204" s="106">
        <f t="shared" si="207"/>
        <v>0</v>
      </c>
      <c r="AR204" s="106">
        <f t="shared" si="207"/>
        <v>0</v>
      </c>
      <c r="AS204" s="106">
        <f t="shared" si="207"/>
        <v>0</v>
      </c>
      <c r="AT204" s="106">
        <f t="shared" si="207"/>
        <v>0</v>
      </c>
      <c r="AU204" s="106">
        <f t="shared" si="207"/>
        <v>0</v>
      </c>
      <c r="AV204" s="106">
        <f t="shared" si="207"/>
        <v>0</v>
      </c>
      <c r="AW204" s="106">
        <f t="shared" si="207"/>
        <v>0</v>
      </c>
      <c r="AX204" s="106">
        <f t="shared" si="207"/>
        <v>0</v>
      </c>
      <c r="AY204" s="106">
        <f t="shared" si="207"/>
        <v>0</v>
      </c>
      <c r="AZ204" s="106">
        <f t="shared" si="207"/>
        <v>0</v>
      </c>
      <c r="BA204" s="106">
        <f t="shared" si="207"/>
        <v>0</v>
      </c>
      <c r="BB204" s="105"/>
      <c r="BC204" s="104"/>
      <c r="BD204" s="104"/>
      <c r="BE204" s="132"/>
      <c r="BF204" s="104"/>
      <c r="BG204" s="104"/>
    </row>
    <row r="205" spans="1:59" s="124" customFormat="1" ht="22.2" customHeight="1">
      <c r="A205" s="418" t="s">
        <v>351</v>
      </c>
      <c r="B205" s="107"/>
      <c r="C205" s="106"/>
      <c r="D205" s="106">
        <f t="shared" si="205"/>
        <v>0</v>
      </c>
      <c r="E205" s="106"/>
      <c r="F205" s="106"/>
      <c r="G205" s="106"/>
      <c r="H205" s="106"/>
      <c r="I205" s="106"/>
      <c r="J205" s="106"/>
      <c r="K205" s="106"/>
      <c r="L205" s="292"/>
      <c r="M205" s="106"/>
      <c r="N205" s="106"/>
      <c r="O205" s="106"/>
      <c r="P205" s="106"/>
      <c r="Q205" s="106"/>
      <c r="R205" s="106"/>
      <c r="S205" s="106"/>
      <c r="T205" s="106"/>
      <c r="U205" s="106"/>
      <c r="V205" s="106"/>
      <c r="W205" s="106"/>
      <c r="X205" s="106"/>
      <c r="Y205" s="106"/>
      <c r="Z205" s="106"/>
      <c r="AA205" s="106"/>
      <c r="AB205" s="106"/>
      <c r="AC205" s="106"/>
      <c r="AD205" s="106"/>
      <c r="AE205" s="106"/>
      <c r="AF205" s="106"/>
      <c r="AG205" s="297"/>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5"/>
      <c r="BC205" s="104"/>
      <c r="BD205" s="104"/>
      <c r="BE205" s="132"/>
      <c r="BF205" s="104"/>
      <c r="BG205" s="104"/>
    </row>
    <row r="206" spans="1:59" s="124" customFormat="1" ht="22.2" customHeight="1">
      <c r="A206" s="418" t="s">
        <v>351</v>
      </c>
      <c r="B206" s="107"/>
      <c r="C206" s="106"/>
      <c r="D206" s="106">
        <f t="shared" si="205"/>
        <v>0</v>
      </c>
      <c r="E206" s="106"/>
      <c r="F206" s="106"/>
      <c r="G206" s="106"/>
      <c r="H206" s="106"/>
      <c r="I206" s="106"/>
      <c r="J206" s="106"/>
      <c r="K206" s="106"/>
      <c r="L206" s="292"/>
      <c r="M206" s="106"/>
      <c r="N206" s="106"/>
      <c r="O206" s="106"/>
      <c r="P206" s="106"/>
      <c r="Q206" s="106"/>
      <c r="R206" s="106"/>
      <c r="S206" s="106"/>
      <c r="T206" s="106"/>
      <c r="U206" s="106"/>
      <c r="V206" s="106"/>
      <c r="W206" s="106"/>
      <c r="X206" s="106"/>
      <c r="Y206" s="106"/>
      <c r="Z206" s="106"/>
      <c r="AA206" s="106"/>
      <c r="AB206" s="106"/>
      <c r="AC206" s="106"/>
      <c r="AD206" s="106"/>
      <c r="AE206" s="106"/>
      <c r="AF206" s="106"/>
      <c r="AG206" s="297"/>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5" t="s">
        <v>212</v>
      </c>
      <c r="BC206" s="104"/>
      <c r="BD206" s="104"/>
      <c r="BE206" s="132">
        <v>2016</v>
      </c>
      <c r="BF206" s="104"/>
      <c r="BG206" s="104"/>
    </row>
    <row r="207" spans="1:59" s="126" customFormat="1" ht="22.2" customHeight="1">
      <c r="A207" s="418" t="s">
        <v>89</v>
      </c>
      <c r="B207" s="262" t="s">
        <v>304</v>
      </c>
      <c r="C207" s="111">
        <f>SUM(C208,C211)</f>
        <v>0</v>
      </c>
      <c r="D207" s="111">
        <f t="shared" ref="D207:K207" si="208">SUM(D208,D211)</f>
        <v>0</v>
      </c>
      <c r="E207" s="111">
        <f t="shared" si="208"/>
        <v>0</v>
      </c>
      <c r="F207" s="111">
        <f t="shared" si="208"/>
        <v>0</v>
      </c>
      <c r="G207" s="111">
        <f t="shared" si="208"/>
        <v>0</v>
      </c>
      <c r="H207" s="111">
        <f t="shared" si="208"/>
        <v>0</v>
      </c>
      <c r="I207" s="111">
        <f t="shared" si="208"/>
        <v>0</v>
      </c>
      <c r="J207" s="111">
        <f t="shared" si="208"/>
        <v>0</v>
      </c>
      <c r="K207" s="111">
        <f t="shared" si="208"/>
        <v>0</v>
      </c>
      <c r="L207" s="292"/>
      <c r="M207" s="111">
        <f t="shared" ref="M207:AF207" si="209">SUM(M208,M211)</f>
        <v>0</v>
      </c>
      <c r="N207" s="111">
        <f t="shared" si="209"/>
        <v>0</v>
      </c>
      <c r="O207" s="111">
        <f t="shared" si="209"/>
        <v>0</v>
      </c>
      <c r="P207" s="111">
        <f t="shared" si="209"/>
        <v>0</v>
      </c>
      <c r="Q207" s="111">
        <f t="shared" si="209"/>
        <v>0</v>
      </c>
      <c r="R207" s="111">
        <f t="shared" si="209"/>
        <v>0</v>
      </c>
      <c r="S207" s="111">
        <f t="shared" si="209"/>
        <v>0</v>
      </c>
      <c r="T207" s="111">
        <f t="shared" si="209"/>
        <v>0</v>
      </c>
      <c r="U207" s="111">
        <f t="shared" si="209"/>
        <v>0</v>
      </c>
      <c r="V207" s="111">
        <f t="shared" si="209"/>
        <v>0</v>
      </c>
      <c r="W207" s="111">
        <f t="shared" si="209"/>
        <v>0</v>
      </c>
      <c r="X207" s="111">
        <f t="shared" si="209"/>
        <v>0</v>
      </c>
      <c r="Y207" s="111">
        <f t="shared" si="209"/>
        <v>0</v>
      </c>
      <c r="Z207" s="111">
        <f t="shared" si="209"/>
        <v>0</v>
      </c>
      <c r="AA207" s="111">
        <f t="shared" si="209"/>
        <v>0</v>
      </c>
      <c r="AB207" s="111">
        <f t="shared" si="209"/>
        <v>0</v>
      </c>
      <c r="AC207" s="111">
        <f t="shared" si="209"/>
        <v>0</v>
      </c>
      <c r="AD207" s="111">
        <f t="shared" si="209"/>
        <v>0</v>
      </c>
      <c r="AE207" s="111">
        <f t="shared" si="209"/>
        <v>0</v>
      </c>
      <c r="AF207" s="111">
        <f t="shared" si="209"/>
        <v>0</v>
      </c>
      <c r="AG207" s="297"/>
      <c r="AH207" s="111">
        <f t="shared" ref="AH207:BA207" si="210">SUM(AH208,AH211)</f>
        <v>0</v>
      </c>
      <c r="AI207" s="111">
        <f t="shared" si="210"/>
        <v>0</v>
      </c>
      <c r="AJ207" s="111">
        <f t="shared" si="210"/>
        <v>0</v>
      </c>
      <c r="AK207" s="111">
        <f t="shared" si="210"/>
        <v>0</v>
      </c>
      <c r="AL207" s="111">
        <f t="shared" si="210"/>
        <v>0</v>
      </c>
      <c r="AM207" s="111">
        <f t="shared" si="210"/>
        <v>0</v>
      </c>
      <c r="AN207" s="111">
        <f t="shared" si="210"/>
        <v>0</v>
      </c>
      <c r="AO207" s="111">
        <f t="shared" si="210"/>
        <v>0</v>
      </c>
      <c r="AP207" s="111">
        <f t="shared" si="210"/>
        <v>0</v>
      </c>
      <c r="AQ207" s="111">
        <f t="shared" si="210"/>
        <v>0</v>
      </c>
      <c r="AR207" s="111">
        <f t="shared" si="210"/>
        <v>0</v>
      </c>
      <c r="AS207" s="111">
        <f t="shared" si="210"/>
        <v>0</v>
      </c>
      <c r="AT207" s="111">
        <f t="shared" si="210"/>
        <v>0</v>
      </c>
      <c r="AU207" s="111">
        <f t="shared" si="210"/>
        <v>0</v>
      </c>
      <c r="AV207" s="111">
        <f t="shared" si="210"/>
        <v>0</v>
      </c>
      <c r="AW207" s="111">
        <f t="shared" si="210"/>
        <v>0</v>
      </c>
      <c r="AX207" s="111">
        <f t="shared" si="210"/>
        <v>0</v>
      </c>
      <c r="AY207" s="111">
        <f t="shared" si="210"/>
        <v>0</v>
      </c>
      <c r="AZ207" s="111">
        <f t="shared" si="210"/>
        <v>0</v>
      </c>
      <c r="BA207" s="111">
        <f t="shared" si="210"/>
        <v>0</v>
      </c>
      <c r="BB207" s="105" t="s">
        <v>212</v>
      </c>
      <c r="BC207" s="110"/>
      <c r="BD207" s="110"/>
      <c r="BE207" s="132">
        <v>2016</v>
      </c>
      <c r="BF207" s="110"/>
      <c r="BG207" s="110"/>
    </row>
    <row r="208" spans="1:59" s="145" customFormat="1" ht="22.2" customHeight="1">
      <c r="A208" s="418" t="s">
        <v>89</v>
      </c>
      <c r="B208" s="112" t="s">
        <v>281</v>
      </c>
      <c r="C208" s="111"/>
      <c r="D208" s="111">
        <f t="shared" ref="D208:D213" si="211">SUM(E208:BA208)</f>
        <v>0</v>
      </c>
      <c r="E208" s="111">
        <f t="shared" ref="E208:K208" si="212">SUM(E209:E210)</f>
        <v>0</v>
      </c>
      <c r="F208" s="111">
        <f t="shared" si="212"/>
        <v>0</v>
      </c>
      <c r="G208" s="111">
        <f t="shared" si="212"/>
        <v>0</v>
      </c>
      <c r="H208" s="111">
        <f t="shared" si="212"/>
        <v>0</v>
      </c>
      <c r="I208" s="111">
        <f t="shared" si="212"/>
        <v>0</v>
      </c>
      <c r="J208" s="111">
        <f t="shared" si="212"/>
        <v>0</v>
      </c>
      <c r="K208" s="111">
        <f t="shared" si="212"/>
        <v>0</v>
      </c>
      <c r="L208" s="292"/>
      <c r="M208" s="111">
        <f t="shared" ref="M208:AF208" si="213">SUM(M209:M210)</f>
        <v>0</v>
      </c>
      <c r="N208" s="111">
        <f t="shared" si="213"/>
        <v>0</v>
      </c>
      <c r="O208" s="111">
        <f t="shared" si="213"/>
        <v>0</v>
      </c>
      <c r="P208" s="111">
        <f t="shared" si="213"/>
        <v>0</v>
      </c>
      <c r="Q208" s="111">
        <f t="shared" si="213"/>
        <v>0</v>
      </c>
      <c r="R208" s="111">
        <f t="shared" si="213"/>
        <v>0</v>
      </c>
      <c r="S208" s="111">
        <f t="shared" si="213"/>
        <v>0</v>
      </c>
      <c r="T208" s="111">
        <f t="shared" si="213"/>
        <v>0</v>
      </c>
      <c r="U208" s="111">
        <f t="shared" si="213"/>
        <v>0</v>
      </c>
      <c r="V208" s="111">
        <f t="shared" si="213"/>
        <v>0</v>
      </c>
      <c r="W208" s="111">
        <f t="shared" si="213"/>
        <v>0</v>
      </c>
      <c r="X208" s="111">
        <f t="shared" si="213"/>
        <v>0</v>
      </c>
      <c r="Y208" s="111">
        <f t="shared" si="213"/>
        <v>0</v>
      </c>
      <c r="Z208" s="111">
        <f t="shared" si="213"/>
        <v>0</v>
      </c>
      <c r="AA208" s="111">
        <f t="shared" si="213"/>
        <v>0</v>
      </c>
      <c r="AB208" s="111">
        <f t="shared" si="213"/>
        <v>0</v>
      </c>
      <c r="AC208" s="111">
        <f t="shared" si="213"/>
        <v>0</v>
      </c>
      <c r="AD208" s="111">
        <f t="shared" si="213"/>
        <v>0</v>
      </c>
      <c r="AE208" s="111">
        <f t="shared" si="213"/>
        <v>0</v>
      </c>
      <c r="AF208" s="111">
        <f t="shared" si="213"/>
        <v>0</v>
      </c>
      <c r="AG208" s="297"/>
      <c r="AH208" s="111">
        <f t="shared" ref="AH208:BA208" si="214">SUM(AH209:AH210)</f>
        <v>0</v>
      </c>
      <c r="AI208" s="111">
        <f t="shared" si="214"/>
        <v>0</v>
      </c>
      <c r="AJ208" s="111">
        <f t="shared" si="214"/>
        <v>0</v>
      </c>
      <c r="AK208" s="111">
        <f t="shared" si="214"/>
        <v>0</v>
      </c>
      <c r="AL208" s="111">
        <f t="shared" si="214"/>
        <v>0</v>
      </c>
      <c r="AM208" s="111">
        <f t="shared" si="214"/>
        <v>0</v>
      </c>
      <c r="AN208" s="111">
        <f t="shared" si="214"/>
        <v>0</v>
      </c>
      <c r="AO208" s="111">
        <f t="shared" si="214"/>
        <v>0</v>
      </c>
      <c r="AP208" s="111">
        <f t="shared" si="214"/>
        <v>0</v>
      </c>
      <c r="AQ208" s="111">
        <f t="shared" si="214"/>
        <v>0</v>
      </c>
      <c r="AR208" s="111">
        <f t="shared" si="214"/>
        <v>0</v>
      </c>
      <c r="AS208" s="111">
        <f t="shared" si="214"/>
        <v>0</v>
      </c>
      <c r="AT208" s="111">
        <f t="shared" si="214"/>
        <v>0</v>
      </c>
      <c r="AU208" s="111">
        <f t="shared" si="214"/>
        <v>0</v>
      </c>
      <c r="AV208" s="111">
        <f t="shared" si="214"/>
        <v>0</v>
      </c>
      <c r="AW208" s="111">
        <f t="shared" si="214"/>
        <v>0</v>
      </c>
      <c r="AX208" s="111">
        <f t="shared" si="214"/>
        <v>0</v>
      </c>
      <c r="AY208" s="111">
        <f t="shared" si="214"/>
        <v>0</v>
      </c>
      <c r="AZ208" s="111">
        <f t="shared" si="214"/>
        <v>0</v>
      </c>
      <c r="BA208" s="111">
        <f t="shared" si="214"/>
        <v>0</v>
      </c>
      <c r="BB208" s="105" t="s">
        <v>212</v>
      </c>
      <c r="BC208" s="110"/>
      <c r="BD208" s="110"/>
      <c r="BE208" s="132">
        <v>2016</v>
      </c>
      <c r="BF208" s="110"/>
      <c r="BG208" s="110"/>
    </row>
    <row r="209" spans="1:59" s="124" customFormat="1" ht="22.2" customHeight="1">
      <c r="A209" s="419" t="s">
        <v>89</v>
      </c>
      <c r="B209" s="107"/>
      <c r="C209" s="106"/>
      <c r="D209" s="106">
        <f t="shared" si="211"/>
        <v>0</v>
      </c>
      <c r="E209" s="106"/>
      <c r="F209" s="106"/>
      <c r="G209" s="106"/>
      <c r="H209" s="106"/>
      <c r="I209" s="106"/>
      <c r="J209" s="106"/>
      <c r="K209" s="106"/>
      <c r="L209" s="292"/>
      <c r="M209" s="106"/>
      <c r="N209" s="106"/>
      <c r="O209" s="106"/>
      <c r="P209" s="106"/>
      <c r="Q209" s="106"/>
      <c r="R209" s="106"/>
      <c r="S209" s="106"/>
      <c r="T209" s="106"/>
      <c r="U209" s="106"/>
      <c r="V209" s="106"/>
      <c r="W209" s="106"/>
      <c r="X209" s="106"/>
      <c r="Y209" s="106"/>
      <c r="Z209" s="106"/>
      <c r="AA209" s="106"/>
      <c r="AB209" s="106"/>
      <c r="AC209" s="106"/>
      <c r="AD209" s="106"/>
      <c r="AE209" s="106"/>
      <c r="AF209" s="106"/>
      <c r="AG209" s="297"/>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5" t="s">
        <v>212</v>
      </c>
      <c r="BC209" s="104"/>
      <c r="BD209" s="104"/>
      <c r="BE209" s="132">
        <v>2016</v>
      </c>
      <c r="BF209" s="104"/>
      <c r="BG209" s="104"/>
    </row>
    <row r="210" spans="1:59" s="124" customFormat="1" ht="22.2" customHeight="1">
      <c r="A210" s="419" t="s">
        <v>89</v>
      </c>
      <c r="B210" s="107"/>
      <c r="C210" s="106"/>
      <c r="D210" s="106">
        <f t="shared" si="211"/>
        <v>0</v>
      </c>
      <c r="E210" s="106"/>
      <c r="F210" s="106"/>
      <c r="G210" s="106"/>
      <c r="H210" s="106"/>
      <c r="I210" s="106"/>
      <c r="J210" s="106"/>
      <c r="K210" s="106"/>
      <c r="L210" s="292"/>
      <c r="M210" s="106"/>
      <c r="N210" s="106"/>
      <c r="O210" s="106"/>
      <c r="P210" s="106"/>
      <c r="Q210" s="106"/>
      <c r="R210" s="106"/>
      <c r="S210" s="106"/>
      <c r="T210" s="106"/>
      <c r="U210" s="106"/>
      <c r="V210" s="106"/>
      <c r="W210" s="106"/>
      <c r="X210" s="106"/>
      <c r="Y210" s="106"/>
      <c r="Z210" s="106"/>
      <c r="AA210" s="106"/>
      <c r="AB210" s="106"/>
      <c r="AC210" s="106"/>
      <c r="AD210" s="106"/>
      <c r="AE210" s="106"/>
      <c r="AF210" s="106"/>
      <c r="AG210" s="297"/>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5" t="s">
        <v>212</v>
      </c>
      <c r="BC210" s="104"/>
      <c r="BD210" s="104"/>
      <c r="BE210" s="132">
        <v>2016</v>
      </c>
      <c r="BF210" s="104"/>
      <c r="BG210" s="104"/>
    </row>
    <row r="211" spans="1:59" s="145" customFormat="1" ht="22.2" customHeight="1">
      <c r="A211" s="418" t="s">
        <v>89</v>
      </c>
      <c r="B211" s="112" t="s">
        <v>282</v>
      </c>
      <c r="C211" s="111"/>
      <c r="D211" s="111">
        <f t="shared" si="211"/>
        <v>0</v>
      </c>
      <c r="E211" s="111">
        <f t="shared" ref="E211:K211" si="215">SUM(E212:E213)</f>
        <v>0</v>
      </c>
      <c r="F211" s="111">
        <f t="shared" si="215"/>
        <v>0</v>
      </c>
      <c r="G211" s="111">
        <f t="shared" si="215"/>
        <v>0</v>
      </c>
      <c r="H211" s="111">
        <f t="shared" si="215"/>
        <v>0</v>
      </c>
      <c r="I211" s="111">
        <f t="shared" si="215"/>
        <v>0</v>
      </c>
      <c r="J211" s="111">
        <f t="shared" si="215"/>
        <v>0</v>
      </c>
      <c r="K211" s="111">
        <f t="shared" si="215"/>
        <v>0</v>
      </c>
      <c r="L211" s="292"/>
      <c r="M211" s="111">
        <f t="shared" ref="M211:AF211" si="216">SUM(M212:M213)</f>
        <v>0</v>
      </c>
      <c r="N211" s="111">
        <f t="shared" si="216"/>
        <v>0</v>
      </c>
      <c r="O211" s="111">
        <f t="shared" si="216"/>
        <v>0</v>
      </c>
      <c r="P211" s="111">
        <f t="shared" si="216"/>
        <v>0</v>
      </c>
      <c r="Q211" s="111">
        <f t="shared" si="216"/>
        <v>0</v>
      </c>
      <c r="R211" s="111">
        <f t="shared" si="216"/>
        <v>0</v>
      </c>
      <c r="S211" s="111">
        <f t="shared" si="216"/>
        <v>0</v>
      </c>
      <c r="T211" s="111">
        <f t="shared" si="216"/>
        <v>0</v>
      </c>
      <c r="U211" s="111">
        <f t="shared" si="216"/>
        <v>0</v>
      </c>
      <c r="V211" s="111">
        <f t="shared" si="216"/>
        <v>0</v>
      </c>
      <c r="W211" s="111">
        <f t="shared" si="216"/>
        <v>0</v>
      </c>
      <c r="X211" s="111">
        <f t="shared" si="216"/>
        <v>0</v>
      </c>
      <c r="Y211" s="111">
        <f t="shared" si="216"/>
        <v>0</v>
      </c>
      <c r="Z211" s="111">
        <f t="shared" si="216"/>
        <v>0</v>
      </c>
      <c r="AA211" s="111">
        <f t="shared" si="216"/>
        <v>0</v>
      </c>
      <c r="AB211" s="111">
        <f t="shared" si="216"/>
        <v>0</v>
      </c>
      <c r="AC211" s="111">
        <f t="shared" si="216"/>
        <v>0</v>
      </c>
      <c r="AD211" s="111">
        <f t="shared" si="216"/>
        <v>0</v>
      </c>
      <c r="AE211" s="111">
        <f t="shared" si="216"/>
        <v>0</v>
      </c>
      <c r="AF211" s="111">
        <f t="shared" si="216"/>
        <v>0</v>
      </c>
      <c r="AG211" s="297"/>
      <c r="AH211" s="111">
        <f t="shared" ref="AH211:BA211" si="217">SUM(AH212:AH213)</f>
        <v>0</v>
      </c>
      <c r="AI211" s="111">
        <f t="shared" si="217"/>
        <v>0</v>
      </c>
      <c r="AJ211" s="111">
        <f t="shared" si="217"/>
        <v>0</v>
      </c>
      <c r="AK211" s="111">
        <f t="shared" si="217"/>
        <v>0</v>
      </c>
      <c r="AL211" s="111">
        <f t="shared" si="217"/>
        <v>0</v>
      </c>
      <c r="AM211" s="111">
        <f t="shared" si="217"/>
        <v>0</v>
      </c>
      <c r="AN211" s="111">
        <f t="shared" si="217"/>
        <v>0</v>
      </c>
      <c r="AO211" s="111">
        <f t="shared" si="217"/>
        <v>0</v>
      </c>
      <c r="AP211" s="111">
        <f t="shared" si="217"/>
        <v>0</v>
      </c>
      <c r="AQ211" s="111">
        <f t="shared" si="217"/>
        <v>0</v>
      </c>
      <c r="AR211" s="111">
        <f t="shared" si="217"/>
        <v>0</v>
      </c>
      <c r="AS211" s="111">
        <f t="shared" si="217"/>
        <v>0</v>
      </c>
      <c r="AT211" s="111">
        <f t="shared" si="217"/>
        <v>0</v>
      </c>
      <c r="AU211" s="111">
        <f t="shared" si="217"/>
        <v>0</v>
      </c>
      <c r="AV211" s="111">
        <f t="shared" si="217"/>
        <v>0</v>
      </c>
      <c r="AW211" s="111">
        <f t="shared" si="217"/>
        <v>0</v>
      </c>
      <c r="AX211" s="111">
        <f t="shared" si="217"/>
        <v>0</v>
      </c>
      <c r="AY211" s="111">
        <f t="shared" si="217"/>
        <v>0</v>
      </c>
      <c r="AZ211" s="111">
        <f t="shared" si="217"/>
        <v>0</v>
      </c>
      <c r="BA211" s="111">
        <f t="shared" si="217"/>
        <v>0</v>
      </c>
      <c r="BB211" s="105" t="s">
        <v>212</v>
      </c>
      <c r="BC211" s="110"/>
      <c r="BD211" s="110"/>
      <c r="BE211" s="132">
        <v>2016</v>
      </c>
      <c r="BF211" s="110"/>
      <c r="BG211" s="110"/>
    </row>
    <row r="212" spans="1:59" s="124" customFormat="1" ht="22.2" customHeight="1">
      <c r="A212" s="419" t="s">
        <v>89</v>
      </c>
      <c r="B212" s="107"/>
      <c r="C212" s="106"/>
      <c r="D212" s="106">
        <f t="shared" si="211"/>
        <v>0</v>
      </c>
      <c r="E212" s="106"/>
      <c r="F212" s="106"/>
      <c r="G212" s="106"/>
      <c r="H212" s="106"/>
      <c r="I212" s="106"/>
      <c r="J212" s="106"/>
      <c r="K212" s="106"/>
      <c r="L212" s="292"/>
      <c r="M212" s="106"/>
      <c r="N212" s="106"/>
      <c r="O212" s="106"/>
      <c r="P212" s="106"/>
      <c r="Q212" s="106"/>
      <c r="R212" s="106"/>
      <c r="S212" s="106"/>
      <c r="T212" s="106"/>
      <c r="U212" s="106"/>
      <c r="V212" s="106"/>
      <c r="W212" s="106"/>
      <c r="X212" s="106"/>
      <c r="Y212" s="106"/>
      <c r="Z212" s="106"/>
      <c r="AA212" s="106"/>
      <c r="AB212" s="106"/>
      <c r="AC212" s="106"/>
      <c r="AD212" s="106"/>
      <c r="AE212" s="106"/>
      <c r="AF212" s="106"/>
      <c r="AG212" s="297"/>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5" t="s">
        <v>212</v>
      </c>
      <c r="BC212" s="104"/>
      <c r="BD212" s="104"/>
      <c r="BE212" s="132">
        <v>2016</v>
      </c>
      <c r="BF212" s="104"/>
      <c r="BG212" s="104"/>
    </row>
    <row r="213" spans="1:59" s="124" customFormat="1" ht="22.2" customHeight="1">
      <c r="A213" s="419" t="s">
        <v>89</v>
      </c>
      <c r="B213" s="107"/>
      <c r="C213" s="106"/>
      <c r="D213" s="106">
        <f t="shared" si="211"/>
        <v>0</v>
      </c>
      <c r="E213" s="106"/>
      <c r="F213" s="106"/>
      <c r="G213" s="106"/>
      <c r="H213" s="106"/>
      <c r="I213" s="106"/>
      <c r="J213" s="106"/>
      <c r="K213" s="106"/>
      <c r="L213" s="292"/>
      <c r="M213" s="106"/>
      <c r="N213" s="106"/>
      <c r="O213" s="106"/>
      <c r="P213" s="106"/>
      <c r="Q213" s="106"/>
      <c r="R213" s="106"/>
      <c r="S213" s="106"/>
      <c r="T213" s="106"/>
      <c r="U213" s="106"/>
      <c r="V213" s="106"/>
      <c r="W213" s="106"/>
      <c r="X213" s="106"/>
      <c r="Y213" s="106"/>
      <c r="Z213" s="106"/>
      <c r="AA213" s="106"/>
      <c r="AB213" s="106"/>
      <c r="AC213" s="106"/>
      <c r="AD213" s="106"/>
      <c r="AE213" s="106"/>
      <c r="AF213" s="106"/>
      <c r="AG213" s="297"/>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5" t="s">
        <v>212</v>
      </c>
      <c r="BC213" s="104"/>
      <c r="BD213" s="104"/>
      <c r="BE213" s="132">
        <v>2016</v>
      </c>
      <c r="BF213" s="104"/>
      <c r="BG213" s="104"/>
    </row>
    <row r="214" spans="1:59" s="126" customFormat="1" ht="22.2" customHeight="1">
      <c r="A214" s="418" t="s">
        <v>94</v>
      </c>
      <c r="B214" s="262" t="s">
        <v>252</v>
      </c>
      <c r="C214" s="111">
        <f>SUM(C215,C218)</f>
        <v>0</v>
      </c>
      <c r="D214" s="111">
        <f>SUM(D215+D218)</f>
        <v>0</v>
      </c>
      <c r="E214" s="111">
        <f t="shared" ref="E214:K214" si="218">SUM(E215,E218)</f>
        <v>0</v>
      </c>
      <c r="F214" s="111">
        <f t="shared" si="218"/>
        <v>0</v>
      </c>
      <c r="G214" s="111">
        <f t="shared" si="218"/>
        <v>0</v>
      </c>
      <c r="H214" s="111">
        <f t="shared" si="218"/>
        <v>0</v>
      </c>
      <c r="I214" s="111">
        <f t="shared" si="218"/>
        <v>0</v>
      </c>
      <c r="J214" s="111">
        <f t="shared" si="218"/>
        <v>0</v>
      </c>
      <c r="K214" s="111">
        <f t="shared" si="218"/>
        <v>0</v>
      </c>
      <c r="L214" s="292"/>
      <c r="M214" s="111">
        <f t="shared" ref="M214:AF214" si="219">SUM(M215,M218)</f>
        <v>0</v>
      </c>
      <c r="N214" s="111">
        <f t="shared" si="219"/>
        <v>0</v>
      </c>
      <c r="O214" s="111">
        <f t="shared" si="219"/>
        <v>0</v>
      </c>
      <c r="P214" s="111">
        <f t="shared" si="219"/>
        <v>0</v>
      </c>
      <c r="Q214" s="111">
        <f t="shared" si="219"/>
        <v>0</v>
      </c>
      <c r="R214" s="111">
        <f t="shared" si="219"/>
        <v>0</v>
      </c>
      <c r="S214" s="111">
        <f t="shared" si="219"/>
        <v>0</v>
      </c>
      <c r="T214" s="111">
        <f t="shared" si="219"/>
        <v>0</v>
      </c>
      <c r="U214" s="111">
        <f t="shared" si="219"/>
        <v>0</v>
      </c>
      <c r="V214" s="111">
        <f t="shared" si="219"/>
        <v>0</v>
      </c>
      <c r="W214" s="111">
        <f t="shared" si="219"/>
        <v>0</v>
      </c>
      <c r="X214" s="111">
        <f t="shared" si="219"/>
        <v>0</v>
      </c>
      <c r="Y214" s="111">
        <f t="shared" si="219"/>
        <v>0</v>
      </c>
      <c r="Z214" s="111">
        <f t="shared" si="219"/>
        <v>0</v>
      </c>
      <c r="AA214" s="111">
        <f t="shared" si="219"/>
        <v>0</v>
      </c>
      <c r="AB214" s="111">
        <f t="shared" si="219"/>
        <v>0</v>
      </c>
      <c r="AC214" s="111">
        <f t="shared" si="219"/>
        <v>0</v>
      </c>
      <c r="AD214" s="111">
        <f t="shared" si="219"/>
        <v>0</v>
      </c>
      <c r="AE214" s="111">
        <f t="shared" si="219"/>
        <v>0</v>
      </c>
      <c r="AF214" s="111">
        <f t="shared" si="219"/>
        <v>0</v>
      </c>
      <c r="AG214" s="297"/>
      <c r="AH214" s="111">
        <f t="shared" ref="AH214:BA214" si="220">SUM(AH215,AH218)</f>
        <v>0</v>
      </c>
      <c r="AI214" s="111">
        <f t="shared" si="220"/>
        <v>0</v>
      </c>
      <c r="AJ214" s="111">
        <f t="shared" si="220"/>
        <v>0</v>
      </c>
      <c r="AK214" s="111">
        <f t="shared" si="220"/>
        <v>0</v>
      </c>
      <c r="AL214" s="111">
        <f t="shared" si="220"/>
        <v>0</v>
      </c>
      <c r="AM214" s="111">
        <f t="shared" si="220"/>
        <v>0</v>
      </c>
      <c r="AN214" s="111">
        <f t="shared" si="220"/>
        <v>0</v>
      </c>
      <c r="AO214" s="111">
        <f t="shared" si="220"/>
        <v>0</v>
      </c>
      <c r="AP214" s="111">
        <f t="shared" si="220"/>
        <v>0</v>
      </c>
      <c r="AQ214" s="111">
        <f t="shared" si="220"/>
        <v>0</v>
      </c>
      <c r="AR214" s="111">
        <f t="shared" si="220"/>
        <v>0</v>
      </c>
      <c r="AS214" s="111">
        <f t="shared" si="220"/>
        <v>0</v>
      </c>
      <c r="AT214" s="111">
        <f t="shared" si="220"/>
        <v>0</v>
      </c>
      <c r="AU214" s="111">
        <f t="shared" si="220"/>
        <v>0</v>
      </c>
      <c r="AV214" s="111">
        <f t="shared" si="220"/>
        <v>0</v>
      </c>
      <c r="AW214" s="111">
        <f t="shared" si="220"/>
        <v>0</v>
      </c>
      <c r="AX214" s="111">
        <f t="shared" si="220"/>
        <v>0</v>
      </c>
      <c r="AY214" s="111">
        <f t="shared" si="220"/>
        <v>0</v>
      </c>
      <c r="AZ214" s="111">
        <f t="shared" si="220"/>
        <v>0</v>
      </c>
      <c r="BA214" s="111">
        <f t="shared" si="220"/>
        <v>0</v>
      </c>
      <c r="BB214" s="105" t="s">
        <v>212</v>
      </c>
      <c r="BC214" s="110"/>
      <c r="BD214" s="110"/>
      <c r="BE214" s="132">
        <v>2016</v>
      </c>
      <c r="BF214" s="110"/>
      <c r="BG214" s="110"/>
    </row>
    <row r="215" spans="1:59" s="108" customFormat="1" ht="22.2" customHeight="1">
      <c r="A215" s="418" t="s">
        <v>94</v>
      </c>
      <c r="B215" s="112" t="s">
        <v>281</v>
      </c>
      <c r="C215" s="111"/>
      <c r="D215" s="111">
        <f>SUM(E215:BA215)</f>
        <v>0</v>
      </c>
      <c r="E215" s="111">
        <f t="shared" ref="E215:K215" si="221">SUM(E216:E217)</f>
        <v>0</v>
      </c>
      <c r="F215" s="111">
        <f t="shared" si="221"/>
        <v>0</v>
      </c>
      <c r="G215" s="111">
        <f t="shared" si="221"/>
        <v>0</v>
      </c>
      <c r="H215" s="111">
        <f t="shared" si="221"/>
        <v>0</v>
      </c>
      <c r="I215" s="111">
        <f t="shared" si="221"/>
        <v>0</v>
      </c>
      <c r="J215" s="111">
        <f t="shared" si="221"/>
        <v>0</v>
      </c>
      <c r="K215" s="111">
        <f t="shared" si="221"/>
        <v>0</v>
      </c>
      <c r="L215" s="292"/>
      <c r="M215" s="111">
        <f t="shared" ref="M215:AF215" si="222">SUM(M216:M217)</f>
        <v>0</v>
      </c>
      <c r="N215" s="111">
        <f t="shared" si="222"/>
        <v>0</v>
      </c>
      <c r="O215" s="111">
        <f t="shared" si="222"/>
        <v>0</v>
      </c>
      <c r="P215" s="111">
        <f t="shared" si="222"/>
        <v>0</v>
      </c>
      <c r="Q215" s="111">
        <f t="shared" si="222"/>
        <v>0</v>
      </c>
      <c r="R215" s="111">
        <f t="shared" si="222"/>
        <v>0</v>
      </c>
      <c r="S215" s="111">
        <f t="shared" si="222"/>
        <v>0</v>
      </c>
      <c r="T215" s="111">
        <f t="shared" si="222"/>
        <v>0</v>
      </c>
      <c r="U215" s="111">
        <f t="shared" si="222"/>
        <v>0</v>
      </c>
      <c r="V215" s="111">
        <f t="shared" si="222"/>
        <v>0</v>
      </c>
      <c r="W215" s="111">
        <f t="shared" si="222"/>
        <v>0</v>
      </c>
      <c r="X215" s="111">
        <f t="shared" si="222"/>
        <v>0</v>
      </c>
      <c r="Y215" s="111">
        <f t="shared" si="222"/>
        <v>0</v>
      </c>
      <c r="Z215" s="111">
        <f t="shared" si="222"/>
        <v>0</v>
      </c>
      <c r="AA215" s="111">
        <f t="shared" si="222"/>
        <v>0</v>
      </c>
      <c r="AB215" s="111">
        <f t="shared" si="222"/>
        <v>0</v>
      </c>
      <c r="AC215" s="111">
        <f t="shared" si="222"/>
        <v>0</v>
      </c>
      <c r="AD215" s="111">
        <f t="shared" si="222"/>
        <v>0</v>
      </c>
      <c r="AE215" s="111">
        <f t="shared" si="222"/>
        <v>0</v>
      </c>
      <c r="AF215" s="111">
        <f t="shared" si="222"/>
        <v>0</v>
      </c>
      <c r="AG215" s="297"/>
      <c r="AH215" s="111">
        <f t="shared" ref="AH215:BA215" si="223">SUM(AH216:AH217)</f>
        <v>0</v>
      </c>
      <c r="AI215" s="111">
        <f t="shared" si="223"/>
        <v>0</v>
      </c>
      <c r="AJ215" s="111">
        <f t="shared" si="223"/>
        <v>0</v>
      </c>
      <c r="AK215" s="111">
        <f t="shared" si="223"/>
        <v>0</v>
      </c>
      <c r="AL215" s="111">
        <f t="shared" si="223"/>
        <v>0</v>
      </c>
      <c r="AM215" s="111">
        <f t="shared" si="223"/>
        <v>0</v>
      </c>
      <c r="AN215" s="111">
        <f t="shared" si="223"/>
        <v>0</v>
      </c>
      <c r="AO215" s="111">
        <f t="shared" si="223"/>
        <v>0</v>
      </c>
      <c r="AP215" s="111">
        <f t="shared" si="223"/>
        <v>0</v>
      </c>
      <c r="AQ215" s="111">
        <f t="shared" si="223"/>
        <v>0</v>
      </c>
      <c r="AR215" s="111">
        <f t="shared" si="223"/>
        <v>0</v>
      </c>
      <c r="AS215" s="111">
        <f t="shared" si="223"/>
        <v>0</v>
      </c>
      <c r="AT215" s="111">
        <f t="shared" si="223"/>
        <v>0</v>
      </c>
      <c r="AU215" s="111">
        <f t="shared" si="223"/>
        <v>0</v>
      </c>
      <c r="AV215" s="111">
        <f t="shared" si="223"/>
        <v>0</v>
      </c>
      <c r="AW215" s="111">
        <f t="shared" si="223"/>
        <v>0</v>
      </c>
      <c r="AX215" s="111">
        <f t="shared" si="223"/>
        <v>0</v>
      </c>
      <c r="AY215" s="111">
        <f t="shared" si="223"/>
        <v>0</v>
      </c>
      <c r="AZ215" s="111">
        <f t="shared" si="223"/>
        <v>0</v>
      </c>
      <c r="BA215" s="111">
        <f t="shared" si="223"/>
        <v>0</v>
      </c>
      <c r="BB215" s="105" t="s">
        <v>212</v>
      </c>
      <c r="BC215" s="110"/>
      <c r="BD215" s="110"/>
      <c r="BE215" s="132">
        <v>2016</v>
      </c>
      <c r="BF215" s="110"/>
      <c r="BG215" s="110"/>
    </row>
    <row r="216" spans="1:59" s="124" customFormat="1" ht="22.2" customHeight="1">
      <c r="A216" s="419" t="s">
        <v>94</v>
      </c>
      <c r="B216" s="107"/>
      <c r="C216" s="106"/>
      <c r="D216" s="106"/>
      <c r="E216" s="106"/>
      <c r="F216" s="106"/>
      <c r="G216" s="106"/>
      <c r="H216" s="106"/>
      <c r="I216" s="106"/>
      <c r="J216" s="106"/>
      <c r="K216" s="106"/>
      <c r="L216" s="292"/>
      <c r="M216" s="106"/>
      <c r="N216" s="106"/>
      <c r="O216" s="106"/>
      <c r="P216" s="106"/>
      <c r="Q216" s="106"/>
      <c r="R216" s="106"/>
      <c r="S216" s="106"/>
      <c r="T216" s="106"/>
      <c r="U216" s="106"/>
      <c r="V216" s="106"/>
      <c r="W216" s="106"/>
      <c r="X216" s="106"/>
      <c r="Y216" s="106"/>
      <c r="Z216" s="106"/>
      <c r="AA216" s="106"/>
      <c r="AB216" s="106"/>
      <c r="AC216" s="106"/>
      <c r="AD216" s="106"/>
      <c r="AE216" s="106"/>
      <c r="AF216" s="106"/>
      <c r="AG216" s="297"/>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5" t="s">
        <v>212</v>
      </c>
      <c r="BC216" s="104"/>
      <c r="BD216" s="104"/>
      <c r="BE216" s="132">
        <v>2016</v>
      </c>
      <c r="BF216" s="104"/>
      <c r="BG216" s="104"/>
    </row>
    <row r="217" spans="1:59" s="103" customFormat="1" ht="22.2" customHeight="1">
      <c r="A217" s="419" t="s">
        <v>94</v>
      </c>
      <c r="B217" s="107"/>
      <c r="C217" s="106"/>
      <c r="D217" s="106">
        <f>SUM(E217:BA217)</f>
        <v>0</v>
      </c>
      <c r="E217" s="106"/>
      <c r="F217" s="106"/>
      <c r="G217" s="106"/>
      <c r="H217" s="106"/>
      <c r="I217" s="106"/>
      <c r="J217" s="106"/>
      <c r="K217" s="106"/>
      <c r="L217" s="292"/>
      <c r="M217" s="106"/>
      <c r="N217" s="106"/>
      <c r="O217" s="106"/>
      <c r="P217" s="106"/>
      <c r="Q217" s="106"/>
      <c r="R217" s="106"/>
      <c r="S217" s="106"/>
      <c r="T217" s="106"/>
      <c r="U217" s="106"/>
      <c r="V217" s="106"/>
      <c r="W217" s="106"/>
      <c r="X217" s="106"/>
      <c r="Y217" s="106"/>
      <c r="Z217" s="106"/>
      <c r="AA217" s="106"/>
      <c r="AB217" s="106"/>
      <c r="AC217" s="106"/>
      <c r="AD217" s="106"/>
      <c r="AE217" s="106"/>
      <c r="AF217" s="106"/>
      <c r="AG217" s="297"/>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5" t="s">
        <v>212</v>
      </c>
      <c r="BC217" s="104"/>
      <c r="BD217" s="104"/>
      <c r="BE217" s="132">
        <v>2016</v>
      </c>
      <c r="BF217" s="104"/>
      <c r="BG217" s="104"/>
    </row>
    <row r="218" spans="1:59" s="108" customFormat="1" ht="22.2" customHeight="1">
      <c r="A218" s="418" t="s">
        <v>94</v>
      </c>
      <c r="B218" s="112" t="s">
        <v>282</v>
      </c>
      <c r="C218" s="111"/>
      <c r="D218" s="111">
        <f>SUM(E218:BA218)</f>
        <v>0</v>
      </c>
      <c r="E218" s="111">
        <f t="shared" ref="E218:K218" si="224">SUM(E219:E220)</f>
        <v>0</v>
      </c>
      <c r="F218" s="111">
        <f t="shared" si="224"/>
        <v>0</v>
      </c>
      <c r="G218" s="111">
        <f t="shared" si="224"/>
        <v>0</v>
      </c>
      <c r="H218" s="111">
        <f t="shared" si="224"/>
        <v>0</v>
      </c>
      <c r="I218" s="111">
        <f t="shared" si="224"/>
        <v>0</v>
      </c>
      <c r="J218" s="111">
        <f t="shared" si="224"/>
        <v>0</v>
      </c>
      <c r="K218" s="111">
        <f t="shared" si="224"/>
        <v>0</v>
      </c>
      <c r="L218" s="292"/>
      <c r="M218" s="111">
        <f t="shared" ref="M218:AF218" si="225">SUM(M219:M220)</f>
        <v>0</v>
      </c>
      <c r="N218" s="111">
        <f t="shared" si="225"/>
        <v>0</v>
      </c>
      <c r="O218" s="111">
        <f t="shared" si="225"/>
        <v>0</v>
      </c>
      <c r="P218" s="111">
        <f t="shared" si="225"/>
        <v>0</v>
      </c>
      <c r="Q218" s="111">
        <f t="shared" si="225"/>
        <v>0</v>
      </c>
      <c r="R218" s="111">
        <f t="shared" si="225"/>
        <v>0</v>
      </c>
      <c r="S218" s="111">
        <f t="shared" si="225"/>
        <v>0</v>
      </c>
      <c r="T218" s="111">
        <f t="shared" si="225"/>
        <v>0</v>
      </c>
      <c r="U218" s="111">
        <f t="shared" si="225"/>
        <v>0</v>
      </c>
      <c r="V218" s="111">
        <f t="shared" si="225"/>
        <v>0</v>
      </c>
      <c r="W218" s="111">
        <f t="shared" si="225"/>
        <v>0</v>
      </c>
      <c r="X218" s="111">
        <f t="shared" si="225"/>
        <v>0</v>
      </c>
      <c r="Y218" s="111">
        <f t="shared" si="225"/>
        <v>0</v>
      </c>
      <c r="Z218" s="111">
        <f t="shared" si="225"/>
        <v>0</v>
      </c>
      <c r="AA218" s="111">
        <f t="shared" si="225"/>
        <v>0</v>
      </c>
      <c r="AB218" s="111">
        <f t="shared" si="225"/>
        <v>0</v>
      </c>
      <c r="AC218" s="111">
        <f t="shared" si="225"/>
        <v>0</v>
      </c>
      <c r="AD218" s="111">
        <f t="shared" si="225"/>
        <v>0</v>
      </c>
      <c r="AE218" s="111">
        <f t="shared" si="225"/>
        <v>0</v>
      </c>
      <c r="AF218" s="111">
        <f t="shared" si="225"/>
        <v>0</v>
      </c>
      <c r="AG218" s="297"/>
      <c r="AH218" s="111">
        <f t="shared" ref="AH218:BA218" si="226">SUM(AH219:AH220)</f>
        <v>0</v>
      </c>
      <c r="AI218" s="111">
        <f t="shared" si="226"/>
        <v>0</v>
      </c>
      <c r="AJ218" s="111">
        <f t="shared" si="226"/>
        <v>0</v>
      </c>
      <c r="AK218" s="111">
        <f t="shared" si="226"/>
        <v>0</v>
      </c>
      <c r="AL218" s="111">
        <f t="shared" si="226"/>
        <v>0</v>
      </c>
      <c r="AM218" s="111">
        <f t="shared" si="226"/>
        <v>0</v>
      </c>
      <c r="AN218" s="111">
        <f t="shared" si="226"/>
        <v>0</v>
      </c>
      <c r="AO218" s="111">
        <f t="shared" si="226"/>
        <v>0</v>
      </c>
      <c r="AP218" s="111">
        <f t="shared" si="226"/>
        <v>0</v>
      </c>
      <c r="AQ218" s="111">
        <f t="shared" si="226"/>
        <v>0</v>
      </c>
      <c r="AR218" s="111">
        <f t="shared" si="226"/>
        <v>0</v>
      </c>
      <c r="AS218" s="111">
        <f t="shared" si="226"/>
        <v>0</v>
      </c>
      <c r="AT218" s="111">
        <f t="shared" si="226"/>
        <v>0</v>
      </c>
      <c r="AU218" s="111">
        <f t="shared" si="226"/>
        <v>0</v>
      </c>
      <c r="AV218" s="111">
        <f t="shared" si="226"/>
        <v>0</v>
      </c>
      <c r="AW218" s="111">
        <f t="shared" si="226"/>
        <v>0</v>
      </c>
      <c r="AX218" s="111">
        <f t="shared" si="226"/>
        <v>0</v>
      </c>
      <c r="AY218" s="111">
        <f t="shared" si="226"/>
        <v>0</v>
      </c>
      <c r="AZ218" s="111">
        <f t="shared" si="226"/>
        <v>0</v>
      </c>
      <c r="BA218" s="111">
        <f t="shared" si="226"/>
        <v>0</v>
      </c>
      <c r="BB218" s="105" t="s">
        <v>212</v>
      </c>
      <c r="BC218" s="110"/>
      <c r="BD218" s="110"/>
      <c r="BE218" s="132">
        <v>2016</v>
      </c>
      <c r="BF218" s="110"/>
      <c r="BG218" s="110"/>
    </row>
    <row r="219" spans="1:59" s="103" customFormat="1" ht="22.2" customHeight="1">
      <c r="A219" s="419" t="s">
        <v>94</v>
      </c>
      <c r="B219" s="107"/>
      <c r="C219" s="106"/>
      <c r="D219" s="106">
        <f>SUM(E219:BA219)</f>
        <v>0</v>
      </c>
      <c r="E219" s="106"/>
      <c r="F219" s="106"/>
      <c r="G219" s="106"/>
      <c r="H219" s="106"/>
      <c r="I219" s="106"/>
      <c r="J219" s="106"/>
      <c r="K219" s="106"/>
      <c r="L219" s="292"/>
      <c r="M219" s="106"/>
      <c r="N219" s="106"/>
      <c r="O219" s="106"/>
      <c r="P219" s="106"/>
      <c r="Q219" s="106"/>
      <c r="R219" s="106"/>
      <c r="S219" s="106"/>
      <c r="T219" s="106"/>
      <c r="U219" s="106"/>
      <c r="V219" s="106"/>
      <c r="W219" s="106"/>
      <c r="X219" s="106"/>
      <c r="Y219" s="106"/>
      <c r="Z219" s="106"/>
      <c r="AA219" s="106"/>
      <c r="AB219" s="106"/>
      <c r="AC219" s="106"/>
      <c r="AD219" s="106"/>
      <c r="AE219" s="106"/>
      <c r="AF219" s="106"/>
      <c r="AG219" s="297"/>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5" t="s">
        <v>212</v>
      </c>
      <c r="BC219" s="104"/>
      <c r="BD219" s="104"/>
      <c r="BE219" s="132">
        <v>2016</v>
      </c>
      <c r="BF219" s="104"/>
      <c r="BG219" s="104"/>
    </row>
    <row r="220" spans="1:59" s="103" customFormat="1" ht="22.2" customHeight="1">
      <c r="A220" s="419" t="s">
        <v>94</v>
      </c>
      <c r="B220" s="107"/>
      <c r="C220" s="106"/>
      <c r="D220" s="106">
        <f>SUM(E220:BA220)</f>
        <v>0</v>
      </c>
      <c r="E220" s="106"/>
      <c r="F220" s="106"/>
      <c r="G220" s="106"/>
      <c r="H220" s="106"/>
      <c r="I220" s="106"/>
      <c r="J220" s="106"/>
      <c r="K220" s="106"/>
      <c r="L220" s="292"/>
      <c r="M220" s="106"/>
      <c r="N220" s="106"/>
      <c r="O220" s="106"/>
      <c r="P220" s="106"/>
      <c r="Q220" s="106"/>
      <c r="R220" s="106"/>
      <c r="S220" s="106"/>
      <c r="T220" s="106"/>
      <c r="U220" s="106"/>
      <c r="V220" s="106"/>
      <c r="W220" s="106"/>
      <c r="X220" s="106"/>
      <c r="Y220" s="106"/>
      <c r="Z220" s="106"/>
      <c r="AA220" s="106"/>
      <c r="AB220" s="106"/>
      <c r="AC220" s="106"/>
      <c r="AD220" s="106"/>
      <c r="AE220" s="106"/>
      <c r="AF220" s="106"/>
      <c r="AG220" s="297"/>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5" t="s">
        <v>212</v>
      </c>
      <c r="BC220" s="104"/>
      <c r="BD220" s="104"/>
      <c r="BE220" s="132">
        <v>2016</v>
      </c>
      <c r="BF220" s="104"/>
      <c r="BG220" s="104"/>
    </row>
    <row r="221" spans="1:59" s="126" customFormat="1" ht="22.2" customHeight="1">
      <c r="A221" s="418" t="s">
        <v>111</v>
      </c>
      <c r="B221" s="262" t="s">
        <v>385</v>
      </c>
      <c r="C221" s="111">
        <f>SUM(C222,C225)</f>
        <v>0</v>
      </c>
      <c r="D221" s="111">
        <f>SUM(D222+D225)</f>
        <v>0</v>
      </c>
      <c r="E221" s="111">
        <f t="shared" ref="E221:K221" si="227">SUM(E222,E225)</f>
        <v>0</v>
      </c>
      <c r="F221" s="111">
        <f t="shared" si="227"/>
        <v>0</v>
      </c>
      <c r="G221" s="111">
        <f t="shared" si="227"/>
        <v>0</v>
      </c>
      <c r="H221" s="111">
        <f t="shared" si="227"/>
        <v>0</v>
      </c>
      <c r="I221" s="111">
        <f t="shared" si="227"/>
        <v>0</v>
      </c>
      <c r="J221" s="111">
        <f t="shared" si="227"/>
        <v>0</v>
      </c>
      <c r="K221" s="111">
        <f t="shared" si="227"/>
        <v>0</v>
      </c>
      <c r="L221" s="292"/>
      <c r="M221" s="111">
        <f t="shared" ref="M221:AF221" si="228">SUM(M222,M225)</f>
        <v>0</v>
      </c>
      <c r="N221" s="111">
        <f t="shared" si="228"/>
        <v>0</v>
      </c>
      <c r="O221" s="111">
        <f t="shared" si="228"/>
        <v>0</v>
      </c>
      <c r="P221" s="111">
        <f t="shared" si="228"/>
        <v>0</v>
      </c>
      <c r="Q221" s="111">
        <f t="shared" si="228"/>
        <v>0</v>
      </c>
      <c r="R221" s="111">
        <f t="shared" si="228"/>
        <v>0</v>
      </c>
      <c r="S221" s="111">
        <f t="shared" si="228"/>
        <v>0</v>
      </c>
      <c r="T221" s="111">
        <f t="shared" si="228"/>
        <v>0</v>
      </c>
      <c r="U221" s="111">
        <f t="shared" si="228"/>
        <v>0</v>
      </c>
      <c r="V221" s="111">
        <f t="shared" si="228"/>
        <v>0</v>
      </c>
      <c r="W221" s="111">
        <f t="shared" si="228"/>
        <v>0</v>
      </c>
      <c r="X221" s="111">
        <f t="shared" si="228"/>
        <v>0</v>
      </c>
      <c r="Y221" s="111">
        <f t="shared" si="228"/>
        <v>0</v>
      </c>
      <c r="Z221" s="111">
        <f t="shared" si="228"/>
        <v>0</v>
      </c>
      <c r="AA221" s="111">
        <f t="shared" si="228"/>
        <v>0</v>
      </c>
      <c r="AB221" s="111">
        <f t="shared" si="228"/>
        <v>0</v>
      </c>
      <c r="AC221" s="111">
        <f t="shared" si="228"/>
        <v>0</v>
      </c>
      <c r="AD221" s="111">
        <f t="shared" si="228"/>
        <v>0</v>
      </c>
      <c r="AE221" s="111">
        <f t="shared" si="228"/>
        <v>0</v>
      </c>
      <c r="AF221" s="111">
        <f t="shared" si="228"/>
        <v>0</v>
      </c>
      <c r="AG221" s="297"/>
      <c r="AH221" s="111">
        <f t="shared" ref="AH221:BA221" si="229">SUM(AH222,AH225)</f>
        <v>0</v>
      </c>
      <c r="AI221" s="111">
        <f t="shared" si="229"/>
        <v>0</v>
      </c>
      <c r="AJ221" s="111">
        <f t="shared" si="229"/>
        <v>0</v>
      </c>
      <c r="AK221" s="111">
        <f t="shared" si="229"/>
        <v>0</v>
      </c>
      <c r="AL221" s="111">
        <f t="shared" si="229"/>
        <v>0</v>
      </c>
      <c r="AM221" s="111">
        <f t="shared" si="229"/>
        <v>0</v>
      </c>
      <c r="AN221" s="111">
        <f t="shared" si="229"/>
        <v>0</v>
      </c>
      <c r="AO221" s="111">
        <f t="shared" si="229"/>
        <v>0</v>
      </c>
      <c r="AP221" s="111">
        <f t="shared" si="229"/>
        <v>0</v>
      </c>
      <c r="AQ221" s="111">
        <f t="shared" si="229"/>
        <v>0</v>
      </c>
      <c r="AR221" s="111">
        <f t="shared" si="229"/>
        <v>0</v>
      </c>
      <c r="AS221" s="111">
        <f t="shared" si="229"/>
        <v>0</v>
      </c>
      <c r="AT221" s="111">
        <f t="shared" si="229"/>
        <v>0</v>
      </c>
      <c r="AU221" s="111">
        <f t="shared" si="229"/>
        <v>0</v>
      </c>
      <c r="AV221" s="111">
        <f t="shared" si="229"/>
        <v>0</v>
      </c>
      <c r="AW221" s="111">
        <f t="shared" si="229"/>
        <v>0</v>
      </c>
      <c r="AX221" s="111">
        <f t="shared" si="229"/>
        <v>0</v>
      </c>
      <c r="AY221" s="111">
        <f t="shared" si="229"/>
        <v>0</v>
      </c>
      <c r="AZ221" s="111">
        <f t="shared" si="229"/>
        <v>0</v>
      </c>
      <c r="BA221" s="111">
        <f t="shared" si="229"/>
        <v>0</v>
      </c>
      <c r="BB221" s="105" t="s">
        <v>212</v>
      </c>
      <c r="BC221" s="110"/>
      <c r="BD221" s="110"/>
      <c r="BE221" s="90">
        <v>2016</v>
      </c>
      <c r="BF221" s="109"/>
      <c r="BG221" s="109"/>
    </row>
    <row r="222" spans="1:59" s="103" customFormat="1" ht="22.2" customHeight="1">
      <c r="A222" s="419" t="s">
        <v>111</v>
      </c>
      <c r="B222" s="107" t="s">
        <v>281</v>
      </c>
      <c r="C222" s="106"/>
      <c r="D222" s="106">
        <f t="shared" ref="D222:D227" si="230">SUM(E222:BA222)</f>
        <v>0</v>
      </c>
      <c r="E222" s="106">
        <f t="shared" ref="E222:K222" si="231">SUM(E223:E224)</f>
        <v>0</v>
      </c>
      <c r="F222" s="106">
        <f t="shared" si="231"/>
        <v>0</v>
      </c>
      <c r="G222" s="106">
        <f t="shared" si="231"/>
        <v>0</v>
      </c>
      <c r="H222" s="106">
        <f t="shared" si="231"/>
        <v>0</v>
      </c>
      <c r="I222" s="106">
        <f t="shared" si="231"/>
        <v>0</v>
      </c>
      <c r="J222" s="106">
        <f t="shared" si="231"/>
        <v>0</v>
      </c>
      <c r="K222" s="106">
        <f t="shared" si="231"/>
        <v>0</v>
      </c>
      <c r="L222" s="292"/>
      <c r="M222" s="106">
        <f t="shared" ref="M222:AF222" si="232">SUM(M223:M224)</f>
        <v>0</v>
      </c>
      <c r="N222" s="106">
        <f t="shared" si="232"/>
        <v>0</v>
      </c>
      <c r="O222" s="106">
        <f t="shared" si="232"/>
        <v>0</v>
      </c>
      <c r="P222" s="106">
        <f t="shared" si="232"/>
        <v>0</v>
      </c>
      <c r="Q222" s="106">
        <f t="shared" si="232"/>
        <v>0</v>
      </c>
      <c r="R222" s="106">
        <f t="shared" si="232"/>
        <v>0</v>
      </c>
      <c r="S222" s="106">
        <f t="shared" si="232"/>
        <v>0</v>
      </c>
      <c r="T222" s="106">
        <f t="shared" si="232"/>
        <v>0</v>
      </c>
      <c r="U222" s="106">
        <f t="shared" si="232"/>
        <v>0</v>
      </c>
      <c r="V222" s="106">
        <f t="shared" si="232"/>
        <v>0</v>
      </c>
      <c r="W222" s="106">
        <f t="shared" si="232"/>
        <v>0</v>
      </c>
      <c r="X222" s="106">
        <f t="shared" si="232"/>
        <v>0</v>
      </c>
      <c r="Y222" s="106">
        <f t="shared" si="232"/>
        <v>0</v>
      </c>
      <c r="Z222" s="106">
        <f t="shared" si="232"/>
        <v>0</v>
      </c>
      <c r="AA222" s="106">
        <f t="shared" si="232"/>
        <v>0</v>
      </c>
      <c r="AB222" s="106">
        <f t="shared" si="232"/>
        <v>0</v>
      </c>
      <c r="AC222" s="106">
        <f t="shared" si="232"/>
        <v>0</v>
      </c>
      <c r="AD222" s="106">
        <f t="shared" si="232"/>
        <v>0</v>
      </c>
      <c r="AE222" s="106">
        <f t="shared" si="232"/>
        <v>0</v>
      </c>
      <c r="AF222" s="106">
        <f t="shared" si="232"/>
        <v>0</v>
      </c>
      <c r="AG222" s="297"/>
      <c r="AH222" s="106">
        <f t="shared" ref="AH222:BA222" si="233">SUM(AH223:AH224)</f>
        <v>0</v>
      </c>
      <c r="AI222" s="106">
        <f t="shared" si="233"/>
        <v>0</v>
      </c>
      <c r="AJ222" s="106">
        <f t="shared" si="233"/>
        <v>0</v>
      </c>
      <c r="AK222" s="106">
        <f t="shared" si="233"/>
        <v>0</v>
      </c>
      <c r="AL222" s="106">
        <f t="shared" si="233"/>
        <v>0</v>
      </c>
      <c r="AM222" s="106">
        <f t="shared" si="233"/>
        <v>0</v>
      </c>
      <c r="AN222" s="106">
        <f t="shared" si="233"/>
        <v>0</v>
      </c>
      <c r="AO222" s="106">
        <f t="shared" si="233"/>
        <v>0</v>
      </c>
      <c r="AP222" s="106">
        <f t="shared" si="233"/>
        <v>0</v>
      </c>
      <c r="AQ222" s="106">
        <f t="shared" si="233"/>
        <v>0</v>
      </c>
      <c r="AR222" s="106">
        <f t="shared" si="233"/>
        <v>0</v>
      </c>
      <c r="AS222" s="106">
        <f t="shared" si="233"/>
        <v>0</v>
      </c>
      <c r="AT222" s="106">
        <f t="shared" si="233"/>
        <v>0</v>
      </c>
      <c r="AU222" s="106">
        <f t="shared" si="233"/>
        <v>0</v>
      </c>
      <c r="AV222" s="106">
        <f t="shared" si="233"/>
        <v>0</v>
      </c>
      <c r="AW222" s="106">
        <f t="shared" si="233"/>
        <v>0</v>
      </c>
      <c r="AX222" s="106">
        <f t="shared" si="233"/>
        <v>0</v>
      </c>
      <c r="AY222" s="106">
        <f t="shared" si="233"/>
        <v>0</v>
      </c>
      <c r="AZ222" s="106">
        <f t="shared" si="233"/>
        <v>0</v>
      </c>
      <c r="BA222" s="106">
        <f t="shared" si="233"/>
        <v>0</v>
      </c>
      <c r="BB222" s="105" t="s">
        <v>212</v>
      </c>
      <c r="BC222" s="104"/>
      <c r="BD222" s="104"/>
      <c r="BE222" s="90">
        <v>2016</v>
      </c>
      <c r="BF222" s="101"/>
      <c r="BG222" s="101"/>
    </row>
    <row r="223" spans="1:59" s="103" customFormat="1" ht="22.2" customHeight="1">
      <c r="A223" s="419" t="s">
        <v>111</v>
      </c>
      <c r="B223" s="107"/>
      <c r="C223" s="106"/>
      <c r="D223" s="106">
        <f t="shared" si="230"/>
        <v>0</v>
      </c>
      <c r="E223" s="106"/>
      <c r="F223" s="106"/>
      <c r="G223" s="106"/>
      <c r="H223" s="106"/>
      <c r="I223" s="106"/>
      <c r="J223" s="106"/>
      <c r="K223" s="106"/>
      <c r="L223" s="292"/>
      <c r="M223" s="106"/>
      <c r="N223" s="106"/>
      <c r="O223" s="106"/>
      <c r="P223" s="106"/>
      <c r="Q223" s="106"/>
      <c r="R223" s="106"/>
      <c r="S223" s="106"/>
      <c r="T223" s="106"/>
      <c r="U223" s="106"/>
      <c r="V223" s="106"/>
      <c r="W223" s="106"/>
      <c r="X223" s="106"/>
      <c r="Y223" s="106"/>
      <c r="Z223" s="106"/>
      <c r="AA223" s="106"/>
      <c r="AB223" s="106"/>
      <c r="AC223" s="106"/>
      <c r="AD223" s="106"/>
      <c r="AE223" s="106"/>
      <c r="AF223" s="106"/>
      <c r="AG223" s="297"/>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5" t="s">
        <v>212</v>
      </c>
      <c r="BC223" s="104"/>
      <c r="BD223" s="104"/>
      <c r="BE223" s="90">
        <v>2016</v>
      </c>
      <c r="BF223" s="101"/>
      <c r="BG223" s="101"/>
    </row>
    <row r="224" spans="1:59" s="108" customFormat="1" ht="22.2" customHeight="1">
      <c r="A224" s="418" t="s">
        <v>111</v>
      </c>
      <c r="B224" s="112"/>
      <c r="C224" s="111"/>
      <c r="D224" s="111">
        <f t="shared" si="230"/>
        <v>0</v>
      </c>
      <c r="E224" s="111"/>
      <c r="F224" s="111"/>
      <c r="G224" s="111"/>
      <c r="H224" s="111"/>
      <c r="I224" s="111"/>
      <c r="J224" s="111"/>
      <c r="K224" s="111"/>
      <c r="L224" s="292"/>
      <c r="M224" s="111"/>
      <c r="N224" s="111"/>
      <c r="O224" s="111"/>
      <c r="P224" s="111"/>
      <c r="Q224" s="111"/>
      <c r="R224" s="111"/>
      <c r="S224" s="111"/>
      <c r="T224" s="111"/>
      <c r="U224" s="111"/>
      <c r="V224" s="111"/>
      <c r="W224" s="111"/>
      <c r="X224" s="111"/>
      <c r="Y224" s="111"/>
      <c r="Z224" s="111"/>
      <c r="AA224" s="111"/>
      <c r="AB224" s="111"/>
      <c r="AC224" s="111"/>
      <c r="AD224" s="111"/>
      <c r="AE224" s="111"/>
      <c r="AF224" s="111"/>
      <c r="AG224" s="297"/>
      <c r="AH224" s="111"/>
      <c r="AI224" s="111"/>
      <c r="AJ224" s="111"/>
      <c r="AK224" s="111"/>
      <c r="AL224" s="111"/>
      <c r="AM224" s="111"/>
      <c r="AN224" s="111"/>
      <c r="AO224" s="111"/>
      <c r="AP224" s="111"/>
      <c r="AQ224" s="111"/>
      <c r="AR224" s="111"/>
      <c r="AS224" s="111"/>
      <c r="AT224" s="111"/>
      <c r="AU224" s="111"/>
      <c r="AV224" s="111"/>
      <c r="AW224" s="111"/>
      <c r="AX224" s="111"/>
      <c r="AY224" s="111"/>
      <c r="AZ224" s="111"/>
      <c r="BA224" s="111"/>
      <c r="BB224" s="105" t="s">
        <v>212</v>
      </c>
      <c r="BC224" s="110"/>
      <c r="BD224" s="110"/>
      <c r="BE224" s="90">
        <v>2016</v>
      </c>
      <c r="BF224" s="109"/>
      <c r="BG224" s="109"/>
    </row>
    <row r="225" spans="1:59" s="103" customFormat="1" ht="22.2" customHeight="1">
      <c r="A225" s="419" t="s">
        <v>111</v>
      </c>
      <c r="B225" s="107" t="s">
        <v>282</v>
      </c>
      <c r="C225" s="106"/>
      <c r="D225" s="106">
        <f t="shared" si="230"/>
        <v>0</v>
      </c>
      <c r="E225" s="106">
        <f t="shared" ref="E225:K225" si="234">SUM(E226:E227)</f>
        <v>0</v>
      </c>
      <c r="F225" s="106">
        <f t="shared" si="234"/>
        <v>0</v>
      </c>
      <c r="G225" s="106">
        <f t="shared" si="234"/>
        <v>0</v>
      </c>
      <c r="H225" s="106">
        <f t="shared" si="234"/>
        <v>0</v>
      </c>
      <c r="I225" s="106">
        <f t="shared" si="234"/>
        <v>0</v>
      </c>
      <c r="J225" s="106">
        <f t="shared" si="234"/>
        <v>0</v>
      </c>
      <c r="K225" s="106">
        <f t="shared" si="234"/>
        <v>0</v>
      </c>
      <c r="L225" s="292"/>
      <c r="M225" s="106">
        <f t="shared" ref="M225:AF225" si="235">SUM(M226:M227)</f>
        <v>0</v>
      </c>
      <c r="N225" s="106">
        <f t="shared" si="235"/>
        <v>0</v>
      </c>
      <c r="O225" s="106">
        <f t="shared" si="235"/>
        <v>0</v>
      </c>
      <c r="P225" s="106">
        <f t="shared" si="235"/>
        <v>0</v>
      </c>
      <c r="Q225" s="106">
        <f t="shared" si="235"/>
        <v>0</v>
      </c>
      <c r="R225" s="106">
        <f t="shared" si="235"/>
        <v>0</v>
      </c>
      <c r="S225" s="106">
        <f t="shared" si="235"/>
        <v>0</v>
      </c>
      <c r="T225" s="106">
        <f t="shared" si="235"/>
        <v>0</v>
      </c>
      <c r="U225" s="106">
        <f t="shared" si="235"/>
        <v>0</v>
      </c>
      <c r="V225" s="106">
        <f t="shared" si="235"/>
        <v>0</v>
      </c>
      <c r="W225" s="106">
        <f t="shared" si="235"/>
        <v>0</v>
      </c>
      <c r="X225" s="106">
        <f t="shared" si="235"/>
        <v>0</v>
      </c>
      <c r="Y225" s="106">
        <f t="shared" si="235"/>
        <v>0</v>
      </c>
      <c r="Z225" s="106">
        <f t="shared" si="235"/>
        <v>0</v>
      </c>
      <c r="AA225" s="106">
        <f t="shared" si="235"/>
        <v>0</v>
      </c>
      <c r="AB225" s="106">
        <f t="shared" si="235"/>
        <v>0</v>
      </c>
      <c r="AC225" s="106">
        <f t="shared" si="235"/>
        <v>0</v>
      </c>
      <c r="AD225" s="106">
        <f t="shared" si="235"/>
        <v>0</v>
      </c>
      <c r="AE225" s="106">
        <f t="shared" si="235"/>
        <v>0</v>
      </c>
      <c r="AF225" s="106">
        <f t="shared" si="235"/>
        <v>0</v>
      </c>
      <c r="AG225" s="297"/>
      <c r="AH225" s="106">
        <f t="shared" ref="AH225:BA225" si="236">SUM(AH226:AH227)</f>
        <v>0</v>
      </c>
      <c r="AI225" s="106">
        <f t="shared" si="236"/>
        <v>0</v>
      </c>
      <c r="AJ225" s="106">
        <f t="shared" si="236"/>
        <v>0</v>
      </c>
      <c r="AK225" s="106">
        <f t="shared" si="236"/>
        <v>0</v>
      </c>
      <c r="AL225" s="106">
        <f t="shared" si="236"/>
        <v>0</v>
      </c>
      <c r="AM225" s="106">
        <f t="shared" si="236"/>
        <v>0</v>
      </c>
      <c r="AN225" s="106">
        <f t="shared" si="236"/>
        <v>0</v>
      </c>
      <c r="AO225" s="106">
        <f t="shared" si="236"/>
        <v>0</v>
      </c>
      <c r="AP225" s="106">
        <f t="shared" si="236"/>
        <v>0</v>
      </c>
      <c r="AQ225" s="106">
        <f t="shared" si="236"/>
        <v>0</v>
      </c>
      <c r="AR225" s="106">
        <f t="shared" si="236"/>
        <v>0</v>
      </c>
      <c r="AS225" s="106">
        <f t="shared" si="236"/>
        <v>0</v>
      </c>
      <c r="AT225" s="106">
        <f t="shared" si="236"/>
        <v>0</v>
      </c>
      <c r="AU225" s="106">
        <f t="shared" si="236"/>
        <v>0</v>
      </c>
      <c r="AV225" s="106">
        <f t="shared" si="236"/>
        <v>0</v>
      </c>
      <c r="AW225" s="106">
        <f t="shared" si="236"/>
        <v>0</v>
      </c>
      <c r="AX225" s="106">
        <f t="shared" si="236"/>
        <v>0</v>
      </c>
      <c r="AY225" s="106">
        <f t="shared" si="236"/>
        <v>0</v>
      </c>
      <c r="AZ225" s="106">
        <f t="shared" si="236"/>
        <v>0</v>
      </c>
      <c r="BA225" s="106">
        <f t="shared" si="236"/>
        <v>0</v>
      </c>
      <c r="BB225" s="105" t="s">
        <v>212</v>
      </c>
      <c r="BC225" s="104"/>
      <c r="BD225" s="104"/>
      <c r="BE225" s="90">
        <v>2016</v>
      </c>
      <c r="BF225" s="101"/>
      <c r="BG225" s="101"/>
    </row>
    <row r="226" spans="1:59" s="103" customFormat="1" ht="22.2" customHeight="1">
      <c r="A226" s="419" t="s">
        <v>111</v>
      </c>
      <c r="B226" s="107"/>
      <c r="C226" s="106"/>
      <c r="D226" s="106">
        <f t="shared" si="230"/>
        <v>0</v>
      </c>
      <c r="E226" s="106"/>
      <c r="F226" s="106"/>
      <c r="G226" s="106"/>
      <c r="H226" s="106"/>
      <c r="I226" s="106"/>
      <c r="J226" s="106"/>
      <c r="K226" s="106"/>
      <c r="L226" s="292"/>
      <c r="M226" s="106"/>
      <c r="N226" s="106"/>
      <c r="O226" s="106"/>
      <c r="P226" s="106"/>
      <c r="Q226" s="106"/>
      <c r="R226" s="106"/>
      <c r="S226" s="106"/>
      <c r="T226" s="106"/>
      <c r="U226" s="106"/>
      <c r="V226" s="106"/>
      <c r="W226" s="106"/>
      <c r="X226" s="106"/>
      <c r="Y226" s="106"/>
      <c r="Z226" s="106"/>
      <c r="AA226" s="106"/>
      <c r="AB226" s="106"/>
      <c r="AC226" s="106"/>
      <c r="AD226" s="106"/>
      <c r="AE226" s="106"/>
      <c r="AF226" s="106"/>
      <c r="AG226" s="297"/>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5" t="s">
        <v>212</v>
      </c>
      <c r="BC226" s="104"/>
      <c r="BD226" s="104"/>
      <c r="BE226" s="90">
        <v>2016</v>
      </c>
      <c r="BF226" s="101"/>
      <c r="BG226" s="101"/>
    </row>
    <row r="227" spans="1:59" s="108" customFormat="1" ht="22.2" customHeight="1">
      <c r="A227" s="418" t="s">
        <v>111</v>
      </c>
      <c r="B227" s="112"/>
      <c r="C227" s="111"/>
      <c r="D227" s="111">
        <f t="shared" si="230"/>
        <v>0</v>
      </c>
      <c r="E227" s="111"/>
      <c r="F227" s="111"/>
      <c r="G227" s="111"/>
      <c r="H227" s="111"/>
      <c r="I227" s="111"/>
      <c r="J227" s="111"/>
      <c r="K227" s="111"/>
      <c r="L227" s="292"/>
      <c r="M227" s="111"/>
      <c r="N227" s="111"/>
      <c r="O227" s="111"/>
      <c r="P227" s="111"/>
      <c r="Q227" s="111"/>
      <c r="R227" s="111"/>
      <c r="S227" s="111"/>
      <c r="T227" s="111"/>
      <c r="U227" s="111"/>
      <c r="V227" s="111"/>
      <c r="W227" s="111"/>
      <c r="X227" s="111"/>
      <c r="Y227" s="111"/>
      <c r="Z227" s="111"/>
      <c r="AA227" s="111"/>
      <c r="AB227" s="111"/>
      <c r="AC227" s="111"/>
      <c r="AD227" s="111"/>
      <c r="AE227" s="111"/>
      <c r="AF227" s="111"/>
      <c r="AG227" s="297"/>
      <c r="AH227" s="111"/>
      <c r="AI227" s="111"/>
      <c r="AJ227" s="111"/>
      <c r="AK227" s="111"/>
      <c r="AL227" s="111"/>
      <c r="AM227" s="111"/>
      <c r="AN227" s="111"/>
      <c r="AO227" s="111"/>
      <c r="AP227" s="111"/>
      <c r="AQ227" s="111"/>
      <c r="AR227" s="111"/>
      <c r="AS227" s="111"/>
      <c r="AT227" s="111"/>
      <c r="AU227" s="111"/>
      <c r="AV227" s="111"/>
      <c r="AW227" s="111"/>
      <c r="AX227" s="111"/>
      <c r="AY227" s="111"/>
      <c r="AZ227" s="111"/>
      <c r="BA227" s="111"/>
      <c r="BB227" s="105" t="s">
        <v>212</v>
      </c>
      <c r="BC227" s="110"/>
      <c r="BD227" s="110"/>
      <c r="BE227" s="90">
        <v>2016</v>
      </c>
      <c r="BF227" s="109"/>
      <c r="BG227" s="109"/>
    </row>
    <row r="228" spans="1:59" s="126" customFormat="1" ht="22.2" customHeight="1">
      <c r="A228" s="418" t="s">
        <v>113</v>
      </c>
      <c r="B228" s="262" t="s">
        <v>258</v>
      </c>
      <c r="C228" s="111">
        <f>SUM(C229,C232)</f>
        <v>0</v>
      </c>
      <c r="D228" s="111">
        <f>SUM(D229+D232)</f>
        <v>0</v>
      </c>
      <c r="E228" s="111">
        <f t="shared" ref="E228:K228" si="237">SUM(E229,E232)</f>
        <v>0</v>
      </c>
      <c r="F228" s="111">
        <f t="shared" si="237"/>
        <v>0</v>
      </c>
      <c r="G228" s="111">
        <f t="shared" si="237"/>
        <v>0</v>
      </c>
      <c r="H228" s="111">
        <f t="shared" si="237"/>
        <v>0</v>
      </c>
      <c r="I228" s="111">
        <f t="shared" si="237"/>
        <v>0</v>
      </c>
      <c r="J228" s="111">
        <f t="shared" si="237"/>
        <v>0</v>
      </c>
      <c r="K228" s="111">
        <f t="shared" si="237"/>
        <v>0</v>
      </c>
      <c r="L228" s="292"/>
      <c r="M228" s="111">
        <f t="shared" ref="M228:AF228" si="238">SUM(M229,M232)</f>
        <v>0</v>
      </c>
      <c r="N228" s="111">
        <f t="shared" si="238"/>
        <v>0</v>
      </c>
      <c r="O228" s="111">
        <f t="shared" si="238"/>
        <v>0</v>
      </c>
      <c r="P228" s="111">
        <f t="shared" si="238"/>
        <v>0</v>
      </c>
      <c r="Q228" s="111">
        <f t="shared" si="238"/>
        <v>0</v>
      </c>
      <c r="R228" s="111">
        <f t="shared" si="238"/>
        <v>0</v>
      </c>
      <c r="S228" s="111">
        <f t="shared" si="238"/>
        <v>0</v>
      </c>
      <c r="T228" s="111">
        <f t="shared" si="238"/>
        <v>0</v>
      </c>
      <c r="U228" s="111">
        <f t="shared" si="238"/>
        <v>0</v>
      </c>
      <c r="V228" s="111">
        <f t="shared" si="238"/>
        <v>0</v>
      </c>
      <c r="W228" s="111">
        <f t="shared" si="238"/>
        <v>0</v>
      </c>
      <c r="X228" s="111">
        <f t="shared" si="238"/>
        <v>0</v>
      </c>
      <c r="Y228" s="111">
        <f t="shared" si="238"/>
        <v>0</v>
      </c>
      <c r="Z228" s="111">
        <f t="shared" si="238"/>
        <v>0</v>
      </c>
      <c r="AA228" s="111">
        <f t="shared" si="238"/>
        <v>0</v>
      </c>
      <c r="AB228" s="111">
        <f t="shared" si="238"/>
        <v>0</v>
      </c>
      <c r="AC228" s="111">
        <f t="shared" si="238"/>
        <v>0</v>
      </c>
      <c r="AD228" s="111">
        <f t="shared" si="238"/>
        <v>0</v>
      </c>
      <c r="AE228" s="111">
        <f t="shared" si="238"/>
        <v>0</v>
      </c>
      <c r="AF228" s="111">
        <f t="shared" si="238"/>
        <v>0</v>
      </c>
      <c r="AG228" s="297"/>
      <c r="AH228" s="111">
        <f t="shared" ref="AH228:BA228" si="239">SUM(AH229,AH232)</f>
        <v>0</v>
      </c>
      <c r="AI228" s="111">
        <f t="shared" si="239"/>
        <v>0</v>
      </c>
      <c r="AJ228" s="111">
        <f t="shared" si="239"/>
        <v>0</v>
      </c>
      <c r="AK228" s="111">
        <f t="shared" si="239"/>
        <v>0</v>
      </c>
      <c r="AL228" s="111">
        <f t="shared" si="239"/>
        <v>0</v>
      </c>
      <c r="AM228" s="111">
        <f t="shared" si="239"/>
        <v>0</v>
      </c>
      <c r="AN228" s="111">
        <f t="shared" si="239"/>
        <v>0</v>
      </c>
      <c r="AO228" s="111">
        <f t="shared" si="239"/>
        <v>0</v>
      </c>
      <c r="AP228" s="111">
        <f t="shared" si="239"/>
        <v>0</v>
      </c>
      <c r="AQ228" s="111">
        <f t="shared" si="239"/>
        <v>0</v>
      </c>
      <c r="AR228" s="111">
        <f t="shared" si="239"/>
        <v>0</v>
      </c>
      <c r="AS228" s="111">
        <f t="shared" si="239"/>
        <v>0</v>
      </c>
      <c r="AT228" s="111">
        <f t="shared" si="239"/>
        <v>0</v>
      </c>
      <c r="AU228" s="111">
        <f t="shared" si="239"/>
        <v>0</v>
      </c>
      <c r="AV228" s="111">
        <f t="shared" si="239"/>
        <v>0</v>
      </c>
      <c r="AW228" s="111">
        <f t="shared" si="239"/>
        <v>0</v>
      </c>
      <c r="AX228" s="111">
        <f t="shared" si="239"/>
        <v>0</v>
      </c>
      <c r="AY228" s="111">
        <f t="shared" si="239"/>
        <v>0</v>
      </c>
      <c r="AZ228" s="111">
        <f t="shared" si="239"/>
        <v>0</v>
      </c>
      <c r="BA228" s="111">
        <f t="shared" si="239"/>
        <v>0</v>
      </c>
      <c r="BB228" s="105" t="s">
        <v>212</v>
      </c>
      <c r="BC228" s="110"/>
      <c r="BD228" s="110"/>
      <c r="BE228" s="90">
        <v>2016</v>
      </c>
      <c r="BF228" s="109"/>
      <c r="BG228" s="109"/>
    </row>
    <row r="229" spans="1:59" s="103" customFormat="1" ht="22.2" customHeight="1">
      <c r="A229" s="419" t="s">
        <v>113</v>
      </c>
      <c r="B229" s="107" t="s">
        <v>281</v>
      </c>
      <c r="C229" s="106"/>
      <c r="D229" s="106">
        <f t="shared" ref="D229:D234" si="240">SUM(E229:BA229)</f>
        <v>0</v>
      </c>
      <c r="E229" s="106">
        <f t="shared" ref="E229:K229" si="241">SUM(E230:E231)</f>
        <v>0</v>
      </c>
      <c r="F229" s="106">
        <f t="shared" si="241"/>
        <v>0</v>
      </c>
      <c r="G229" s="106">
        <f t="shared" si="241"/>
        <v>0</v>
      </c>
      <c r="H229" s="106">
        <f t="shared" si="241"/>
        <v>0</v>
      </c>
      <c r="I229" s="106">
        <f t="shared" si="241"/>
        <v>0</v>
      </c>
      <c r="J229" s="106">
        <f t="shared" si="241"/>
        <v>0</v>
      </c>
      <c r="K229" s="106">
        <f t="shared" si="241"/>
        <v>0</v>
      </c>
      <c r="L229" s="292"/>
      <c r="M229" s="106">
        <f t="shared" ref="M229:AF229" si="242">SUM(M230:M231)</f>
        <v>0</v>
      </c>
      <c r="N229" s="106">
        <f t="shared" si="242"/>
        <v>0</v>
      </c>
      <c r="O229" s="106">
        <f t="shared" si="242"/>
        <v>0</v>
      </c>
      <c r="P229" s="106">
        <f t="shared" si="242"/>
        <v>0</v>
      </c>
      <c r="Q229" s="106">
        <f t="shared" si="242"/>
        <v>0</v>
      </c>
      <c r="R229" s="106">
        <f t="shared" si="242"/>
        <v>0</v>
      </c>
      <c r="S229" s="106">
        <f t="shared" si="242"/>
        <v>0</v>
      </c>
      <c r="T229" s="106">
        <f t="shared" si="242"/>
        <v>0</v>
      </c>
      <c r="U229" s="106">
        <f t="shared" si="242"/>
        <v>0</v>
      </c>
      <c r="V229" s="106">
        <f t="shared" si="242"/>
        <v>0</v>
      </c>
      <c r="W229" s="106">
        <f t="shared" si="242"/>
        <v>0</v>
      </c>
      <c r="X229" s="106">
        <f t="shared" si="242"/>
        <v>0</v>
      </c>
      <c r="Y229" s="106">
        <f t="shared" si="242"/>
        <v>0</v>
      </c>
      <c r="Z229" s="106">
        <f t="shared" si="242"/>
        <v>0</v>
      </c>
      <c r="AA229" s="106">
        <f t="shared" si="242"/>
        <v>0</v>
      </c>
      <c r="AB229" s="106">
        <f t="shared" si="242"/>
        <v>0</v>
      </c>
      <c r="AC229" s="106">
        <f t="shared" si="242"/>
        <v>0</v>
      </c>
      <c r="AD229" s="106">
        <f t="shared" si="242"/>
        <v>0</v>
      </c>
      <c r="AE229" s="106">
        <f t="shared" si="242"/>
        <v>0</v>
      </c>
      <c r="AF229" s="106">
        <f t="shared" si="242"/>
        <v>0</v>
      </c>
      <c r="AG229" s="297"/>
      <c r="AH229" s="106">
        <f t="shared" ref="AH229:BA229" si="243">SUM(AH230:AH231)</f>
        <v>0</v>
      </c>
      <c r="AI229" s="106">
        <f t="shared" si="243"/>
        <v>0</v>
      </c>
      <c r="AJ229" s="106">
        <f t="shared" si="243"/>
        <v>0</v>
      </c>
      <c r="AK229" s="106">
        <f t="shared" si="243"/>
        <v>0</v>
      </c>
      <c r="AL229" s="106">
        <f t="shared" si="243"/>
        <v>0</v>
      </c>
      <c r="AM229" s="106">
        <f t="shared" si="243"/>
        <v>0</v>
      </c>
      <c r="AN229" s="106">
        <f t="shared" si="243"/>
        <v>0</v>
      </c>
      <c r="AO229" s="106">
        <f t="shared" si="243"/>
        <v>0</v>
      </c>
      <c r="AP229" s="106">
        <f t="shared" si="243"/>
        <v>0</v>
      </c>
      <c r="AQ229" s="106">
        <f t="shared" si="243"/>
        <v>0</v>
      </c>
      <c r="AR229" s="106">
        <f t="shared" si="243"/>
        <v>0</v>
      </c>
      <c r="AS229" s="106">
        <f t="shared" si="243"/>
        <v>0</v>
      </c>
      <c r="AT229" s="106">
        <f t="shared" si="243"/>
        <v>0</v>
      </c>
      <c r="AU229" s="106">
        <f t="shared" si="243"/>
        <v>0</v>
      </c>
      <c r="AV229" s="106">
        <f t="shared" si="243"/>
        <v>0</v>
      </c>
      <c r="AW229" s="106">
        <f t="shared" si="243"/>
        <v>0</v>
      </c>
      <c r="AX229" s="106">
        <f t="shared" si="243"/>
        <v>0</v>
      </c>
      <c r="AY229" s="106">
        <f t="shared" si="243"/>
        <v>0</v>
      </c>
      <c r="AZ229" s="106">
        <f t="shared" si="243"/>
        <v>0</v>
      </c>
      <c r="BA229" s="106">
        <f t="shared" si="243"/>
        <v>0</v>
      </c>
      <c r="BB229" s="105" t="s">
        <v>212</v>
      </c>
      <c r="BC229" s="104"/>
      <c r="BD229" s="104"/>
      <c r="BE229" s="90">
        <v>2016</v>
      </c>
      <c r="BF229" s="101"/>
      <c r="BG229" s="101"/>
    </row>
    <row r="230" spans="1:59" s="103" customFormat="1" ht="22.2" customHeight="1">
      <c r="A230" s="419" t="s">
        <v>113</v>
      </c>
      <c r="B230" s="107"/>
      <c r="C230" s="106"/>
      <c r="D230" s="106">
        <f t="shared" si="240"/>
        <v>0</v>
      </c>
      <c r="E230" s="106"/>
      <c r="F230" s="106"/>
      <c r="G230" s="106"/>
      <c r="H230" s="106"/>
      <c r="I230" s="106"/>
      <c r="J230" s="106"/>
      <c r="K230" s="106"/>
      <c r="L230" s="292"/>
      <c r="M230" s="106"/>
      <c r="N230" s="106"/>
      <c r="O230" s="106"/>
      <c r="P230" s="106"/>
      <c r="Q230" s="106"/>
      <c r="R230" s="106"/>
      <c r="S230" s="106"/>
      <c r="T230" s="106"/>
      <c r="U230" s="106"/>
      <c r="V230" s="106"/>
      <c r="W230" s="106"/>
      <c r="X230" s="106"/>
      <c r="Y230" s="106"/>
      <c r="Z230" s="106"/>
      <c r="AA230" s="106"/>
      <c r="AB230" s="106"/>
      <c r="AC230" s="106"/>
      <c r="AD230" s="106"/>
      <c r="AE230" s="106"/>
      <c r="AF230" s="106"/>
      <c r="AG230" s="297"/>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5" t="s">
        <v>212</v>
      </c>
      <c r="BC230" s="104"/>
      <c r="BD230" s="104"/>
      <c r="BE230" s="90">
        <v>2016</v>
      </c>
      <c r="BF230" s="101"/>
      <c r="BG230" s="101"/>
    </row>
    <row r="231" spans="1:59" s="108" customFormat="1" ht="22.2" customHeight="1">
      <c r="A231" s="418" t="s">
        <v>113</v>
      </c>
      <c r="B231" s="112"/>
      <c r="C231" s="111"/>
      <c r="D231" s="111">
        <f t="shared" si="240"/>
        <v>0</v>
      </c>
      <c r="E231" s="111"/>
      <c r="F231" s="111"/>
      <c r="G231" s="111"/>
      <c r="H231" s="111"/>
      <c r="I231" s="111"/>
      <c r="J231" s="111"/>
      <c r="K231" s="111"/>
      <c r="L231" s="292"/>
      <c r="M231" s="111"/>
      <c r="N231" s="111"/>
      <c r="O231" s="111"/>
      <c r="P231" s="111"/>
      <c r="Q231" s="111"/>
      <c r="R231" s="111"/>
      <c r="S231" s="111"/>
      <c r="T231" s="111"/>
      <c r="U231" s="111"/>
      <c r="V231" s="111"/>
      <c r="W231" s="111"/>
      <c r="X231" s="111"/>
      <c r="Y231" s="111"/>
      <c r="Z231" s="111"/>
      <c r="AA231" s="111"/>
      <c r="AB231" s="111"/>
      <c r="AC231" s="111"/>
      <c r="AD231" s="111"/>
      <c r="AE231" s="111"/>
      <c r="AF231" s="111"/>
      <c r="AG231" s="297"/>
      <c r="AH231" s="111"/>
      <c r="AI231" s="111"/>
      <c r="AJ231" s="111"/>
      <c r="AK231" s="111"/>
      <c r="AL231" s="111"/>
      <c r="AM231" s="111"/>
      <c r="AN231" s="111"/>
      <c r="AO231" s="111"/>
      <c r="AP231" s="111"/>
      <c r="AQ231" s="111"/>
      <c r="AR231" s="111"/>
      <c r="AS231" s="111"/>
      <c r="AT231" s="111"/>
      <c r="AU231" s="111"/>
      <c r="AV231" s="111"/>
      <c r="AW231" s="111"/>
      <c r="AX231" s="111"/>
      <c r="AY231" s="111"/>
      <c r="AZ231" s="111"/>
      <c r="BA231" s="111"/>
      <c r="BB231" s="105" t="s">
        <v>212</v>
      </c>
      <c r="BC231" s="110"/>
      <c r="BD231" s="110"/>
      <c r="BE231" s="90">
        <v>2016</v>
      </c>
      <c r="BF231" s="109"/>
      <c r="BG231" s="109"/>
    </row>
    <row r="232" spans="1:59" s="103" customFormat="1" ht="22.2" customHeight="1">
      <c r="A232" s="419" t="s">
        <v>113</v>
      </c>
      <c r="B232" s="107" t="s">
        <v>282</v>
      </c>
      <c r="C232" s="106"/>
      <c r="D232" s="106">
        <f t="shared" si="240"/>
        <v>0</v>
      </c>
      <c r="E232" s="106">
        <f t="shared" ref="E232:K232" si="244">SUM(E233:E234)</f>
        <v>0</v>
      </c>
      <c r="F232" s="106">
        <f t="shared" si="244"/>
        <v>0</v>
      </c>
      <c r="G232" s="106">
        <f t="shared" si="244"/>
        <v>0</v>
      </c>
      <c r="H232" s="106">
        <f t="shared" si="244"/>
        <v>0</v>
      </c>
      <c r="I232" s="106">
        <f t="shared" si="244"/>
        <v>0</v>
      </c>
      <c r="J232" s="106">
        <f t="shared" si="244"/>
        <v>0</v>
      </c>
      <c r="K232" s="106">
        <f t="shared" si="244"/>
        <v>0</v>
      </c>
      <c r="L232" s="292"/>
      <c r="M232" s="106">
        <f t="shared" ref="M232:AF232" si="245">SUM(M233:M234)</f>
        <v>0</v>
      </c>
      <c r="N232" s="106">
        <f t="shared" si="245"/>
        <v>0</v>
      </c>
      <c r="O232" s="106">
        <f t="shared" si="245"/>
        <v>0</v>
      </c>
      <c r="P232" s="106">
        <f t="shared" si="245"/>
        <v>0</v>
      </c>
      <c r="Q232" s="106">
        <f t="shared" si="245"/>
        <v>0</v>
      </c>
      <c r="R232" s="106">
        <f t="shared" si="245"/>
        <v>0</v>
      </c>
      <c r="S232" s="106">
        <f t="shared" si="245"/>
        <v>0</v>
      </c>
      <c r="T232" s="106">
        <f t="shared" si="245"/>
        <v>0</v>
      </c>
      <c r="U232" s="106">
        <f t="shared" si="245"/>
        <v>0</v>
      </c>
      <c r="V232" s="106">
        <f t="shared" si="245"/>
        <v>0</v>
      </c>
      <c r="W232" s="106">
        <f t="shared" si="245"/>
        <v>0</v>
      </c>
      <c r="X232" s="106">
        <f t="shared" si="245"/>
        <v>0</v>
      </c>
      <c r="Y232" s="106">
        <f t="shared" si="245"/>
        <v>0</v>
      </c>
      <c r="Z232" s="106">
        <f t="shared" si="245"/>
        <v>0</v>
      </c>
      <c r="AA232" s="106">
        <f t="shared" si="245"/>
        <v>0</v>
      </c>
      <c r="AB232" s="106">
        <f t="shared" si="245"/>
        <v>0</v>
      </c>
      <c r="AC232" s="106">
        <f t="shared" si="245"/>
        <v>0</v>
      </c>
      <c r="AD232" s="106">
        <f t="shared" si="245"/>
        <v>0</v>
      </c>
      <c r="AE232" s="106">
        <f t="shared" si="245"/>
        <v>0</v>
      </c>
      <c r="AF232" s="106">
        <f t="shared" si="245"/>
        <v>0</v>
      </c>
      <c r="AG232" s="297"/>
      <c r="AH232" s="106">
        <f t="shared" ref="AH232:BA232" si="246">SUM(AH233:AH234)</f>
        <v>0</v>
      </c>
      <c r="AI232" s="106">
        <f t="shared" si="246"/>
        <v>0</v>
      </c>
      <c r="AJ232" s="106">
        <f t="shared" si="246"/>
        <v>0</v>
      </c>
      <c r="AK232" s="106">
        <f t="shared" si="246"/>
        <v>0</v>
      </c>
      <c r="AL232" s="106">
        <f t="shared" si="246"/>
        <v>0</v>
      </c>
      <c r="AM232" s="106">
        <f t="shared" si="246"/>
        <v>0</v>
      </c>
      <c r="AN232" s="106">
        <f t="shared" si="246"/>
        <v>0</v>
      </c>
      <c r="AO232" s="106">
        <f t="shared" si="246"/>
        <v>0</v>
      </c>
      <c r="AP232" s="106">
        <f t="shared" si="246"/>
        <v>0</v>
      </c>
      <c r="AQ232" s="106">
        <f t="shared" si="246"/>
        <v>0</v>
      </c>
      <c r="AR232" s="106">
        <f t="shared" si="246"/>
        <v>0</v>
      </c>
      <c r="AS232" s="106">
        <f t="shared" si="246"/>
        <v>0</v>
      </c>
      <c r="AT232" s="106">
        <f t="shared" si="246"/>
        <v>0</v>
      </c>
      <c r="AU232" s="106">
        <f t="shared" si="246"/>
        <v>0</v>
      </c>
      <c r="AV232" s="106">
        <f t="shared" si="246"/>
        <v>0</v>
      </c>
      <c r="AW232" s="106">
        <f t="shared" si="246"/>
        <v>0</v>
      </c>
      <c r="AX232" s="106">
        <f t="shared" si="246"/>
        <v>0</v>
      </c>
      <c r="AY232" s="106">
        <f t="shared" si="246"/>
        <v>0</v>
      </c>
      <c r="AZ232" s="106">
        <f t="shared" si="246"/>
        <v>0</v>
      </c>
      <c r="BA232" s="106">
        <f t="shared" si="246"/>
        <v>0</v>
      </c>
      <c r="BB232" s="105" t="s">
        <v>212</v>
      </c>
      <c r="BC232" s="104"/>
      <c r="BD232" s="104"/>
      <c r="BE232" s="90">
        <v>2016</v>
      </c>
      <c r="BF232" s="101"/>
      <c r="BG232" s="101"/>
    </row>
    <row r="233" spans="1:59" s="103" customFormat="1" ht="22.2" customHeight="1">
      <c r="A233" s="419" t="s">
        <v>113</v>
      </c>
      <c r="B233" s="107"/>
      <c r="C233" s="106"/>
      <c r="D233" s="106">
        <f t="shared" si="240"/>
        <v>0</v>
      </c>
      <c r="E233" s="106"/>
      <c r="F233" s="106"/>
      <c r="G233" s="106"/>
      <c r="H233" s="106"/>
      <c r="I233" s="106"/>
      <c r="J233" s="106"/>
      <c r="K233" s="106"/>
      <c r="L233" s="292"/>
      <c r="M233" s="106"/>
      <c r="N233" s="106"/>
      <c r="O233" s="106"/>
      <c r="P233" s="106"/>
      <c r="Q233" s="106"/>
      <c r="R233" s="106"/>
      <c r="S233" s="106"/>
      <c r="T233" s="106"/>
      <c r="U233" s="106"/>
      <c r="V233" s="106"/>
      <c r="W233" s="106"/>
      <c r="X233" s="106"/>
      <c r="Y233" s="106"/>
      <c r="Z233" s="106"/>
      <c r="AA233" s="106"/>
      <c r="AB233" s="106"/>
      <c r="AC233" s="106"/>
      <c r="AD233" s="106"/>
      <c r="AE233" s="106"/>
      <c r="AF233" s="106"/>
      <c r="AG233" s="297"/>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5" t="s">
        <v>212</v>
      </c>
      <c r="BC233" s="104"/>
      <c r="BD233" s="104"/>
      <c r="BE233" s="90">
        <v>2016</v>
      </c>
      <c r="BF233" s="101"/>
      <c r="BG233" s="101"/>
    </row>
    <row r="234" spans="1:59" s="108" customFormat="1" ht="22.2" customHeight="1">
      <c r="A234" s="418" t="s">
        <v>113</v>
      </c>
      <c r="B234" s="112"/>
      <c r="C234" s="111"/>
      <c r="D234" s="111">
        <f t="shared" si="240"/>
        <v>0</v>
      </c>
      <c r="E234" s="111"/>
      <c r="F234" s="111"/>
      <c r="G234" s="111"/>
      <c r="H234" s="111"/>
      <c r="I234" s="111"/>
      <c r="J234" s="111"/>
      <c r="K234" s="111"/>
      <c r="L234" s="292"/>
      <c r="M234" s="111"/>
      <c r="N234" s="111"/>
      <c r="O234" s="111"/>
      <c r="P234" s="111"/>
      <c r="Q234" s="111"/>
      <c r="R234" s="111"/>
      <c r="S234" s="111"/>
      <c r="T234" s="111"/>
      <c r="U234" s="111"/>
      <c r="V234" s="111"/>
      <c r="W234" s="111"/>
      <c r="X234" s="111"/>
      <c r="Y234" s="111"/>
      <c r="Z234" s="111"/>
      <c r="AA234" s="111"/>
      <c r="AB234" s="111"/>
      <c r="AC234" s="111"/>
      <c r="AD234" s="111"/>
      <c r="AE234" s="111"/>
      <c r="AF234" s="111"/>
      <c r="AG234" s="297"/>
      <c r="AH234" s="111"/>
      <c r="AI234" s="111"/>
      <c r="AJ234" s="111"/>
      <c r="AK234" s="111"/>
      <c r="AL234" s="111"/>
      <c r="AM234" s="111"/>
      <c r="AN234" s="111"/>
      <c r="AO234" s="111"/>
      <c r="AP234" s="111"/>
      <c r="AQ234" s="111"/>
      <c r="AR234" s="111"/>
      <c r="AS234" s="111"/>
      <c r="AT234" s="111"/>
      <c r="AU234" s="111"/>
      <c r="AV234" s="111"/>
      <c r="AW234" s="111"/>
      <c r="AX234" s="111"/>
      <c r="AY234" s="111"/>
      <c r="AZ234" s="111"/>
      <c r="BA234" s="111"/>
      <c r="BB234" s="105" t="s">
        <v>212</v>
      </c>
      <c r="BC234" s="110"/>
      <c r="BD234" s="110"/>
      <c r="BE234" s="90">
        <v>2016</v>
      </c>
      <c r="BF234" s="109"/>
      <c r="BG234" s="109"/>
    </row>
    <row r="235" spans="1:59" s="126" customFormat="1" ht="22.2" customHeight="1">
      <c r="A235" s="418" t="s">
        <v>76</v>
      </c>
      <c r="B235" s="262" t="s">
        <v>296</v>
      </c>
      <c r="C235" s="111">
        <f>SUM(C236:C238)</f>
        <v>0</v>
      </c>
      <c r="D235" s="111">
        <f>D236</f>
        <v>0</v>
      </c>
      <c r="E235" s="111">
        <f t="shared" ref="E235:BA235" si="247">E236</f>
        <v>0</v>
      </c>
      <c r="F235" s="111">
        <f t="shared" si="247"/>
        <v>0</v>
      </c>
      <c r="G235" s="111">
        <f t="shared" si="247"/>
        <v>0</v>
      </c>
      <c r="H235" s="111">
        <f t="shared" si="247"/>
        <v>0</v>
      </c>
      <c r="I235" s="111">
        <f t="shared" si="247"/>
        <v>0</v>
      </c>
      <c r="J235" s="111">
        <f t="shared" si="247"/>
        <v>0</v>
      </c>
      <c r="K235" s="111">
        <f t="shared" si="247"/>
        <v>0</v>
      </c>
      <c r="L235" s="111">
        <f t="shared" si="247"/>
        <v>0</v>
      </c>
      <c r="M235" s="111">
        <f t="shared" si="247"/>
        <v>0</v>
      </c>
      <c r="N235" s="111">
        <f t="shared" si="247"/>
        <v>0</v>
      </c>
      <c r="O235" s="111">
        <f t="shared" si="247"/>
        <v>0</v>
      </c>
      <c r="P235" s="111">
        <f t="shared" si="247"/>
        <v>0</v>
      </c>
      <c r="Q235" s="111">
        <f t="shared" si="247"/>
        <v>0</v>
      </c>
      <c r="R235" s="111">
        <f t="shared" si="247"/>
        <v>0</v>
      </c>
      <c r="S235" s="111">
        <f t="shared" si="247"/>
        <v>0</v>
      </c>
      <c r="T235" s="111">
        <f t="shared" si="247"/>
        <v>0</v>
      </c>
      <c r="U235" s="111">
        <f t="shared" si="247"/>
        <v>0</v>
      </c>
      <c r="V235" s="111">
        <f t="shared" si="247"/>
        <v>0</v>
      </c>
      <c r="W235" s="111">
        <f t="shared" si="247"/>
        <v>0</v>
      </c>
      <c r="X235" s="111">
        <f t="shared" si="247"/>
        <v>0</v>
      </c>
      <c r="Y235" s="111">
        <f t="shared" si="247"/>
        <v>0</v>
      </c>
      <c r="Z235" s="111">
        <f t="shared" si="247"/>
        <v>0</v>
      </c>
      <c r="AA235" s="111">
        <f t="shared" si="247"/>
        <v>0</v>
      </c>
      <c r="AB235" s="111">
        <f t="shared" si="247"/>
        <v>0</v>
      </c>
      <c r="AC235" s="111">
        <f t="shared" si="247"/>
        <v>0</v>
      </c>
      <c r="AD235" s="111">
        <f t="shared" si="247"/>
        <v>0</v>
      </c>
      <c r="AE235" s="111">
        <f t="shared" si="247"/>
        <v>0</v>
      </c>
      <c r="AF235" s="111">
        <f t="shared" si="247"/>
        <v>0</v>
      </c>
      <c r="AG235" s="111">
        <f t="shared" si="247"/>
        <v>0</v>
      </c>
      <c r="AH235" s="111">
        <f t="shared" si="247"/>
        <v>0</v>
      </c>
      <c r="AI235" s="111">
        <f t="shared" si="247"/>
        <v>0</v>
      </c>
      <c r="AJ235" s="111">
        <f t="shared" si="247"/>
        <v>0</v>
      </c>
      <c r="AK235" s="111">
        <f t="shared" si="247"/>
        <v>0</v>
      </c>
      <c r="AL235" s="111">
        <f t="shared" si="247"/>
        <v>0</v>
      </c>
      <c r="AM235" s="111">
        <f t="shared" si="247"/>
        <v>0</v>
      </c>
      <c r="AN235" s="111">
        <f t="shared" si="247"/>
        <v>0</v>
      </c>
      <c r="AO235" s="111">
        <f t="shared" si="247"/>
        <v>0</v>
      </c>
      <c r="AP235" s="111">
        <f t="shared" si="247"/>
        <v>0</v>
      </c>
      <c r="AQ235" s="111">
        <f t="shared" si="247"/>
        <v>0</v>
      </c>
      <c r="AR235" s="111">
        <f t="shared" si="247"/>
        <v>0</v>
      </c>
      <c r="AS235" s="111">
        <f t="shared" si="247"/>
        <v>0</v>
      </c>
      <c r="AT235" s="111">
        <f t="shared" si="247"/>
        <v>0</v>
      </c>
      <c r="AU235" s="111">
        <f t="shared" si="247"/>
        <v>0</v>
      </c>
      <c r="AV235" s="111">
        <f t="shared" si="247"/>
        <v>0</v>
      </c>
      <c r="AW235" s="111">
        <f t="shared" si="247"/>
        <v>0</v>
      </c>
      <c r="AX235" s="111">
        <f t="shared" si="247"/>
        <v>0</v>
      </c>
      <c r="AY235" s="111">
        <f t="shared" si="247"/>
        <v>0</v>
      </c>
      <c r="AZ235" s="111">
        <f t="shared" si="247"/>
        <v>0</v>
      </c>
      <c r="BA235" s="111">
        <f t="shared" si="247"/>
        <v>0</v>
      </c>
      <c r="BB235" s="105" t="s">
        <v>212</v>
      </c>
      <c r="BC235" s="110"/>
      <c r="BD235" s="110"/>
      <c r="BE235" s="132">
        <v>2016</v>
      </c>
      <c r="BF235" s="110"/>
      <c r="BG235" s="110"/>
    </row>
    <row r="236" spans="1:59" s="124" customFormat="1" ht="22.2" customHeight="1">
      <c r="A236" s="419" t="s">
        <v>76</v>
      </c>
      <c r="B236" s="112" t="s">
        <v>282</v>
      </c>
      <c r="C236" s="106"/>
      <c r="D236" s="106">
        <f>SUM(E236:BA236)</f>
        <v>0</v>
      </c>
      <c r="E236" s="106">
        <f>SUM(E237:E238)</f>
        <v>0</v>
      </c>
      <c r="F236" s="106">
        <f t="shared" ref="F236:BA236" si="248">SUM(F237:F238)</f>
        <v>0</v>
      </c>
      <c r="G236" s="106">
        <f t="shared" si="248"/>
        <v>0</v>
      </c>
      <c r="H236" s="106">
        <f t="shared" si="248"/>
        <v>0</v>
      </c>
      <c r="I236" s="106">
        <f t="shared" si="248"/>
        <v>0</v>
      </c>
      <c r="J236" s="106">
        <f t="shared" si="248"/>
        <v>0</v>
      </c>
      <c r="K236" s="106">
        <f t="shared" si="248"/>
        <v>0</v>
      </c>
      <c r="L236" s="106">
        <f t="shared" si="248"/>
        <v>0</v>
      </c>
      <c r="M236" s="106">
        <f t="shared" si="248"/>
        <v>0</v>
      </c>
      <c r="N236" s="106">
        <f t="shared" si="248"/>
        <v>0</v>
      </c>
      <c r="O236" s="106">
        <f t="shared" si="248"/>
        <v>0</v>
      </c>
      <c r="P236" s="106">
        <f t="shared" si="248"/>
        <v>0</v>
      </c>
      <c r="Q236" s="106">
        <f t="shared" si="248"/>
        <v>0</v>
      </c>
      <c r="R236" s="106">
        <f t="shared" si="248"/>
        <v>0</v>
      </c>
      <c r="S236" s="106">
        <f t="shared" si="248"/>
        <v>0</v>
      </c>
      <c r="T236" s="106">
        <f t="shared" si="248"/>
        <v>0</v>
      </c>
      <c r="U236" s="106">
        <f t="shared" si="248"/>
        <v>0</v>
      </c>
      <c r="V236" s="106">
        <f t="shared" si="248"/>
        <v>0</v>
      </c>
      <c r="W236" s="106">
        <f t="shared" si="248"/>
        <v>0</v>
      </c>
      <c r="X236" s="106">
        <f t="shared" si="248"/>
        <v>0</v>
      </c>
      <c r="Y236" s="106">
        <f t="shared" si="248"/>
        <v>0</v>
      </c>
      <c r="Z236" s="106">
        <f t="shared" si="248"/>
        <v>0</v>
      </c>
      <c r="AA236" s="106">
        <f t="shared" si="248"/>
        <v>0</v>
      </c>
      <c r="AB236" s="106">
        <f t="shared" si="248"/>
        <v>0</v>
      </c>
      <c r="AC236" s="106">
        <f t="shared" si="248"/>
        <v>0</v>
      </c>
      <c r="AD236" s="106">
        <f t="shared" si="248"/>
        <v>0</v>
      </c>
      <c r="AE236" s="106">
        <f t="shared" si="248"/>
        <v>0</v>
      </c>
      <c r="AF236" s="106">
        <f t="shared" si="248"/>
        <v>0</v>
      </c>
      <c r="AG236" s="106">
        <f t="shared" si="248"/>
        <v>0</v>
      </c>
      <c r="AH236" s="106">
        <f t="shared" si="248"/>
        <v>0</v>
      </c>
      <c r="AI236" s="106">
        <f t="shared" si="248"/>
        <v>0</v>
      </c>
      <c r="AJ236" s="106">
        <f t="shared" si="248"/>
        <v>0</v>
      </c>
      <c r="AK236" s="106">
        <f t="shared" si="248"/>
        <v>0</v>
      </c>
      <c r="AL236" s="106">
        <f t="shared" si="248"/>
        <v>0</v>
      </c>
      <c r="AM236" s="106">
        <f t="shared" si="248"/>
        <v>0</v>
      </c>
      <c r="AN236" s="106">
        <f t="shared" si="248"/>
        <v>0</v>
      </c>
      <c r="AO236" s="106">
        <f t="shared" si="248"/>
        <v>0</v>
      </c>
      <c r="AP236" s="106">
        <f t="shared" si="248"/>
        <v>0</v>
      </c>
      <c r="AQ236" s="106">
        <f t="shared" si="248"/>
        <v>0</v>
      </c>
      <c r="AR236" s="106">
        <f t="shared" si="248"/>
        <v>0</v>
      </c>
      <c r="AS236" s="106">
        <f t="shared" si="248"/>
        <v>0</v>
      </c>
      <c r="AT236" s="106">
        <f t="shared" si="248"/>
        <v>0</v>
      </c>
      <c r="AU236" s="106">
        <f t="shared" si="248"/>
        <v>0</v>
      </c>
      <c r="AV236" s="106">
        <f t="shared" si="248"/>
        <v>0</v>
      </c>
      <c r="AW236" s="106">
        <f t="shared" si="248"/>
        <v>0</v>
      </c>
      <c r="AX236" s="106">
        <f t="shared" si="248"/>
        <v>0</v>
      </c>
      <c r="AY236" s="106">
        <f t="shared" si="248"/>
        <v>0</v>
      </c>
      <c r="AZ236" s="106">
        <f t="shared" si="248"/>
        <v>0</v>
      </c>
      <c r="BA236" s="106">
        <f t="shared" si="248"/>
        <v>0</v>
      </c>
      <c r="BB236" s="105" t="s">
        <v>212</v>
      </c>
      <c r="BC236" s="104"/>
      <c r="BD236" s="104"/>
      <c r="BE236" s="132">
        <v>2016</v>
      </c>
      <c r="BF236" s="104"/>
      <c r="BG236" s="104"/>
    </row>
    <row r="237" spans="1:59" s="124" customFormat="1" ht="22.2" customHeight="1">
      <c r="A237" s="419" t="s">
        <v>76</v>
      </c>
      <c r="B237" s="107"/>
      <c r="C237" s="106"/>
      <c r="D237" s="106">
        <f>SUM(E237:BA237)</f>
        <v>0</v>
      </c>
      <c r="E237" s="106"/>
      <c r="F237" s="106"/>
      <c r="G237" s="106"/>
      <c r="H237" s="106"/>
      <c r="I237" s="106"/>
      <c r="J237" s="106"/>
      <c r="K237" s="106"/>
      <c r="L237" s="292"/>
      <c r="M237" s="106"/>
      <c r="N237" s="106"/>
      <c r="O237" s="106"/>
      <c r="P237" s="106"/>
      <c r="Q237" s="106"/>
      <c r="R237" s="106"/>
      <c r="S237" s="106"/>
      <c r="T237" s="106"/>
      <c r="U237" s="106"/>
      <c r="V237" s="106"/>
      <c r="W237" s="106"/>
      <c r="X237" s="106"/>
      <c r="Y237" s="106"/>
      <c r="Z237" s="106"/>
      <c r="AA237" s="106"/>
      <c r="AB237" s="106"/>
      <c r="AC237" s="106"/>
      <c r="AD237" s="106"/>
      <c r="AE237" s="106"/>
      <c r="AF237" s="106"/>
      <c r="AG237" s="297"/>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5" t="s">
        <v>212</v>
      </c>
      <c r="BC237" s="104"/>
      <c r="BD237" s="104"/>
      <c r="BE237" s="132">
        <v>2016</v>
      </c>
      <c r="BF237" s="104"/>
      <c r="BG237" s="104"/>
    </row>
    <row r="238" spans="1:59" s="124" customFormat="1" ht="22.2" customHeight="1">
      <c r="A238" s="419" t="s">
        <v>76</v>
      </c>
      <c r="B238" s="107"/>
      <c r="C238" s="106"/>
      <c r="D238" s="106">
        <f>SUM(E238:BA238)</f>
        <v>0</v>
      </c>
      <c r="E238" s="106"/>
      <c r="F238" s="106"/>
      <c r="G238" s="106"/>
      <c r="H238" s="106"/>
      <c r="I238" s="106"/>
      <c r="J238" s="106"/>
      <c r="K238" s="106"/>
      <c r="L238" s="292"/>
      <c r="M238" s="106"/>
      <c r="N238" s="106"/>
      <c r="O238" s="106"/>
      <c r="P238" s="106"/>
      <c r="Q238" s="106"/>
      <c r="R238" s="106"/>
      <c r="S238" s="106"/>
      <c r="T238" s="106"/>
      <c r="U238" s="106"/>
      <c r="V238" s="106"/>
      <c r="W238" s="106"/>
      <c r="X238" s="106"/>
      <c r="Y238" s="106"/>
      <c r="Z238" s="106"/>
      <c r="AA238" s="106"/>
      <c r="AB238" s="106"/>
      <c r="AC238" s="106"/>
      <c r="AD238" s="106"/>
      <c r="AE238" s="106"/>
      <c r="AF238" s="106"/>
      <c r="AG238" s="297"/>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5" t="s">
        <v>212</v>
      </c>
      <c r="BC238" s="104"/>
      <c r="BD238" s="104"/>
      <c r="BE238" s="132">
        <v>2016</v>
      </c>
      <c r="BF238" s="104"/>
      <c r="BG238" s="104"/>
    </row>
    <row r="239" spans="1:59" s="126" customFormat="1" ht="22.2" customHeight="1">
      <c r="A239" s="418" t="s">
        <v>78</v>
      </c>
      <c r="B239" s="262" t="s">
        <v>297</v>
      </c>
      <c r="C239" s="111">
        <f>SUM(C240:C242)</f>
        <v>0</v>
      </c>
      <c r="D239" s="111">
        <f>D240</f>
        <v>0</v>
      </c>
      <c r="E239" s="111">
        <f t="shared" ref="E239:BA239" si="249">E240</f>
        <v>0</v>
      </c>
      <c r="F239" s="111">
        <f t="shared" si="249"/>
        <v>0</v>
      </c>
      <c r="G239" s="111">
        <f t="shared" si="249"/>
        <v>0</v>
      </c>
      <c r="H239" s="111">
        <f t="shared" si="249"/>
        <v>0</v>
      </c>
      <c r="I239" s="111">
        <f t="shared" si="249"/>
        <v>0</v>
      </c>
      <c r="J239" s="111">
        <f t="shared" si="249"/>
        <v>0</v>
      </c>
      <c r="K239" s="111">
        <f t="shared" si="249"/>
        <v>0</v>
      </c>
      <c r="L239" s="111">
        <f t="shared" si="249"/>
        <v>0</v>
      </c>
      <c r="M239" s="111">
        <f t="shared" si="249"/>
        <v>0</v>
      </c>
      <c r="N239" s="111">
        <f t="shared" si="249"/>
        <v>0</v>
      </c>
      <c r="O239" s="111">
        <f t="shared" si="249"/>
        <v>0</v>
      </c>
      <c r="P239" s="111">
        <f t="shared" si="249"/>
        <v>0</v>
      </c>
      <c r="Q239" s="111">
        <f t="shared" si="249"/>
        <v>0</v>
      </c>
      <c r="R239" s="111">
        <f t="shared" si="249"/>
        <v>0</v>
      </c>
      <c r="S239" s="111">
        <f t="shared" si="249"/>
        <v>0</v>
      </c>
      <c r="T239" s="111">
        <f t="shared" si="249"/>
        <v>0</v>
      </c>
      <c r="U239" s="111">
        <f t="shared" si="249"/>
        <v>0</v>
      </c>
      <c r="V239" s="111">
        <f t="shared" si="249"/>
        <v>0</v>
      </c>
      <c r="W239" s="111">
        <f t="shared" si="249"/>
        <v>0</v>
      </c>
      <c r="X239" s="111">
        <f t="shared" si="249"/>
        <v>0</v>
      </c>
      <c r="Y239" s="111">
        <f t="shared" si="249"/>
        <v>0</v>
      </c>
      <c r="Z239" s="111">
        <f t="shared" si="249"/>
        <v>0</v>
      </c>
      <c r="AA239" s="111">
        <f t="shared" si="249"/>
        <v>0</v>
      </c>
      <c r="AB239" s="111">
        <f t="shared" si="249"/>
        <v>0</v>
      </c>
      <c r="AC239" s="111">
        <f t="shared" si="249"/>
        <v>0</v>
      </c>
      <c r="AD239" s="111">
        <f t="shared" si="249"/>
        <v>0</v>
      </c>
      <c r="AE239" s="111">
        <f t="shared" si="249"/>
        <v>0</v>
      </c>
      <c r="AF239" s="111">
        <f t="shared" si="249"/>
        <v>0</v>
      </c>
      <c r="AG239" s="111">
        <f t="shared" si="249"/>
        <v>0</v>
      </c>
      <c r="AH239" s="111">
        <f t="shared" si="249"/>
        <v>0</v>
      </c>
      <c r="AI239" s="111">
        <f t="shared" si="249"/>
        <v>0</v>
      </c>
      <c r="AJ239" s="111">
        <f t="shared" si="249"/>
        <v>0</v>
      </c>
      <c r="AK239" s="111">
        <f t="shared" si="249"/>
        <v>0</v>
      </c>
      <c r="AL239" s="111">
        <f t="shared" si="249"/>
        <v>0</v>
      </c>
      <c r="AM239" s="111">
        <f t="shared" si="249"/>
        <v>0</v>
      </c>
      <c r="AN239" s="111">
        <f t="shared" si="249"/>
        <v>0</v>
      </c>
      <c r="AO239" s="111">
        <f t="shared" si="249"/>
        <v>0</v>
      </c>
      <c r="AP239" s="111">
        <f t="shared" si="249"/>
        <v>0</v>
      </c>
      <c r="AQ239" s="111">
        <f t="shared" si="249"/>
        <v>0</v>
      </c>
      <c r="AR239" s="111">
        <f t="shared" si="249"/>
        <v>0</v>
      </c>
      <c r="AS239" s="111">
        <f t="shared" si="249"/>
        <v>0</v>
      </c>
      <c r="AT239" s="111">
        <f t="shared" si="249"/>
        <v>0</v>
      </c>
      <c r="AU239" s="111">
        <f t="shared" si="249"/>
        <v>0</v>
      </c>
      <c r="AV239" s="111">
        <f t="shared" si="249"/>
        <v>0</v>
      </c>
      <c r="AW239" s="111">
        <f t="shared" si="249"/>
        <v>0</v>
      </c>
      <c r="AX239" s="111">
        <f t="shared" si="249"/>
        <v>0</v>
      </c>
      <c r="AY239" s="111">
        <f t="shared" si="249"/>
        <v>0</v>
      </c>
      <c r="AZ239" s="111">
        <f t="shared" si="249"/>
        <v>0</v>
      </c>
      <c r="BA239" s="111">
        <f t="shared" si="249"/>
        <v>0</v>
      </c>
      <c r="BB239" s="105" t="s">
        <v>212</v>
      </c>
      <c r="BC239" s="110"/>
      <c r="BD239" s="110"/>
      <c r="BE239" s="132">
        <v>2016</v>
      </c>
      <c r="BF239" s="110"/>
      <c r="BG239" s="110"/>
    </row>
    <row r="240" spans="1:59" s="124" customFormat="1" ht="22.2" customHeight="1">
      <c r="A240" s="419" t="s">
        <v>78</v>
      </c>
      <c r="B240" s="112" t="s">
        <v>282</v>
      </c>
      <c r="C240" s="106"/>
      <c r="D240" s="106">
        <f>SUM(E240:BA240)</f>
        <v>0</v>
      </c>
      <c r="E240" s="106">
        <f>SUM(E241:E242)</f>
        <v>0</v>
      </c>
      <c r="F240" s="106">
        <f t="shared" ref="F240:BA240" si="250">SUM(F241:F242)</f>
        <v>0</v>
      </c>
      <c r="G240" s="106">
        <f t="shared" si="250"/>
        <v>0</v>
      </c>
      <c r="H240" s="106">
        <f t="shared" si="250"/>
        <v>0</v>
      </c>
      <c r="I240" s="106">
        <f t="shared" si="250"/>
        <v>0</v>
      </c>
      <c r="J240" s="106">
        <f t="shared" si="250"/>
        <v>0</v>
      </c>
      <c r="K240" s="106">
        <f t="shared" si="250"/>
        <v>0</v>
      </c>
      <c r="L240" s="106">
        <f t="shared" si="250"/>
        <v>0</v>
      </c>
      <c r="M240" s="106">
        <f t="shared" si="250"/>
        <v>0</v>
      </c>
      <c r="N240" s="106">
        <f t="shared" si="250"/>
        <v>0</v>
      </c>
      <c r="O240" s="106">
        <f t="shared" si="250"/>
        <v>0</v>
      </c>
      <c r="P240" s="106">
        <f t="shared" si="250"/>
        <v>0</v>
      </c>
      <c r="Q240" s="106">
        <f t="shared" si="250"/>
        <v>0</v>
      </c>
      <c r="R240" s="106">
        <f t="shared" si="250"/>
        <v>0</v>
      </c>
      <c r="S240" s="106">
        <f t="shared" si="250"/>
        <v>0</v>
      </c>
      <c r="T240" s="106">
        <f t="shared" si="250"/>
        <v>0</v>
      </c>
      <c r="U240" s="106">
        <f t="shared" si="250"/>
        <v>0</v>
      </c>
      <c r="V240" s="106">
        <f t="shared" si="250"/>
        <v>0</v>
      </c>
      <c r="W240" s="106">
        <f t="shared" si="250"/>
        <v>0</v>
      </c>
      <c r="X240" s="106">
        <f t="shared" si="250"/>
        <v>0</v>
      </c>
      <c r="Y240" s="106">
        <f t="shared" si="250"/>
        <v>0</v>
      </c>
      <c r="Z240" s="106">
        <f t="shared" si="250"/>
        <v>0</v>
      </c>
      <c r="AA240" s="106">
        <f t="shared" si="250"/>
        <v>0</v>
      </c>
      <c r="AB240" s="106">
        <f t="shared" si="250"/>
        <v>0</v>
      </c>
      <c r="AC240" s="106">
        <f t="shared" si="250"/>
        <v>0</v>
      </c>
      <c r="AD240" s="106">
        <f t="shared" si="250"/>
        <v>0</v>
      </c>
      <c r="AE240" s="106">
        <f t="shared" si="250"/>
        <v>0</v>
      </c>
      <c r="AF240" s="106">
        <f t="shared" si="250"/>
        <v>0</v>
      </c>
      <c r="AG240" s="106">
        <f t="shared" si="250"/>
        <v>0</v>
      </c>
      <c r="AH240" s="106">
        <f t="shared" si="250"/>
        <v>0</v>
      </c>
      <c r="AI240" s="106">
        <f t="shared" si="250"/>
        <v>0</v>
      </c>
      <c r="AJ240" s="106">
        <f t="shared" si="250"/>
        <v>0</v>
      </c>
      <c r="AK240" s="106">
        <f t="shared" si="250"/>
        <v>0</v>
      </c>
      <c r="AL240" s="106">
        <f t="shared" si="250"/>
        <v>0</v>
      </c>
      <c r="AM240" s="106">
        <f t="shared" si="250"/>
        <v>0</v>
      </c>
      <c r="AN240" s="106">
        <f t="shared" si="250"/>
        <v>0</v>
      </c>
      <c r="AO240" s="106">
        <f t="shared" si="250"/>
        <v>0</v>
      </c>
      <c r="AP240" s="106">
        <f t="shared" si="250"/>
        <v>0</v>
      </c>
      <c r="AQ240" s="106">
        <f t="shared" si="250"/>
        <v>0</v>
      </c>
      <c r="AR240" s="106">
        <f t="shared" si="250"/>
        <v>0</v>
      </c>
      <c r="AS240" s="106">
        <f t="shared" si="250"/>
        <v>0</v>
      </c>
      <c r="AT240" s="106">
        <f t="shared" si="250"/>
        <v>0</v>
      </c>
      <c r="AU240" s="106">
        <f t="shared" si="250"/>
        <v>0</v>
      </c>
      <c r="AV240" s="106">
        <f t="shared" si="250"/>
        <v>0</v>
      </c>
      <c r="AW240" s="106">
        <f t="shared" si="250"/>
        <v>0</v>
      </c>
      <c r="AX240" s="106">
        <f t="shared" si="250"/>
        <v>0</v>
      </c>
      <c r="AY240" s="106">
        <f t="shared" si="250"/>
        <v>0</v>
      </c>
      <c r="AZ240" s="106">
        <f t="shared" si="250"/>
        <v>0</v>
      </c>
      <c r="BA240" s="106">
        <f t="shared" si="250"/>
        <v>0</v>
      </c>
      <c r="BB240" s="105" t="s">
        <v>212</v>
      </c>
      <c r="BC240" s="104"/>
      <c r="BD240" s="104"/>
      <c r="BE240" s="132">
        <v>2016</v>
      </c>
      <c r="BF240" s="104"/>
      <c r="BG240" s="104"/>
    </row>
    <row r="241" spans="1:59" s="124" customFormat="1" ht="22.2" customHeight="1">
      <c r="A241" s="419" t="s">
        <v>78</v>
      </c>
      <c r="B241" s="107"/>
      <c r="C241" s="106"/>
      <c r="D241" s="106">
        <f>SUM(E241:BA241)</f>
        <v>0</v>
      </c>
      <c r="E241" s="106"/>
      <c r="F241" s="106"/>
      <c r="G241" s="106"/>
      <c r="H241" s="106"/>
      <c r="I241" s="106"/>
      <c r="J241" s="106"/>
      <c r="K241" s="106"/>
      <c r="L241" s="292"/>
      <c r="M241" s="106"/>
      <c r="N241" s="106"/>
      <c r="O241" s="106"/>
      <c r="P241" s="106"/>
      <c r="Q241" s="106"/>
      <c r="R241" s="106"/>
      <c r="S241" s="106"/>
      <c r="T241" s="106"/>
      <c r="U241" s="106"/>
      <c r="V241" s="106"/>
      <c r="W241" s="106"/>
      <c r="X241" s="106"/>
      <c r="Y241" s="106"/>
      <c r="Z241" s="106"/>
      <c r="AA241" s="106"/>
      <c r="AB241" s="106"/>
      <c r="AC241" s="106"/>
      <c r="AD241" s="106"/>
      <c r="AE241" s="106"/>
      <c r="AF241" s="106"/>
      <c r="AG241" s="297"/>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5" t="s">
        <v>212</v>
      </c>
      <c r="BC241" s="104"/>
      <c r="BD241" s="104"/>
      <c r="BE241" s="132">
        <v>2016</v>
      </c>
      <c r="BF241" s="104"/>
      <c r="BG241" s="104"/>
    </row>
    <row r="242" spans="1:59" s="124" customFormat="1" ht="22.2" customHeight="1">
      <c r="A242" s="419" t="s">
        <v>78</v>
      </c>
      <c r="B242" s="107"/>
      <c r="C242" s="106"/>
      <c r="D242" s="106">
        <f>SUM(E242:BA242)</f>
        <v>0</v>
      </c>
      <c r="E242" s="106"/>
      <c r="F242" s="106"/>
      <c r="G242" s="106"/>
      <c r="H242" s="106"/>
      <c r="I242" s="106"/>
      <c r="J242" s="106"/>
      <c r="K242" s="106"/>
      <c r="L242" s="292"/>
      <c r="M242" s="106"/>
      <c r="N242" s="106"/>
      <c r="O242" s="106"/>
      <c r="P242" s="106"/>
      <c r="Q242" s="106"/>
      <c r="R242" s="106"/>
      <c r="S242" s="106"/>
      <c r="T242" s="106"/>
      <c r="U242" s="106"/>
      <c r="V242" s="106"/>
      <c r="W242" s="106"/>
      <c r="X242" s="106"/>
      <c r="Y242" s="106"/>
      <c r="Z242" s="106"/>
      <c r="AA242" s="106"/>
      <c r="AB242" s="106"/>
      <c r="AC242" s="106"/>
      <c r="AD242" s="106"/>
      <c r="AE242" s="106"/>
      <c r="AF242" s="106"/>
      <c r="AG242" s="297"/>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5" t="s">
        <v>212</v>
      </c>
      <c r="BC242" s="104"/>
      <c r="BD242" s="104"/>
      <c r="BE242" s="132">
        <v>2016</v>
      </c>
      <c r="BF242" s="104"/>
      <c r="BG242" s="104"/>
    </row>
    <row r="243" spans="1:59" s="137" customFormat="1" ht="22.2" customHeight="1">
      <c r="A243" s="423" t="s">
        <v>303</v>
      </c>
      <c r="B243" s="307" t="s">
        <v>247</v>
      </c>
      <c r="C243" s="140">
        <f>SUM(C244:C246)</f>
        <v>0</v>
      </c>
      <c r="D243" s="140">
        <f>D244</f>
        <v>0</v>
      </c>
      <c r="E243" s="140">
        <f t="shared" ref="E243:BA243" si="251">E244</f>
        <v>0</v>
      </c>
      <c r="F243" s="140">
        <f t="shared" si="251"/>
        <v>0</v>
      </c>
      <c r="G243" s="140">
        <f t="shared" si="251"/>
        <v>0</v>
      </c>
      <c r="H243" s="140">
        <f t="shared" si="251"/>
        <v>0</v>
      </c>
      <c r="I243" s="140">
        <f t="shared" si="251"/>
        <v>0</v>
      </c>
      <c r="J243" s="140">
        <f t="shared" si="251"/>
        <v>0</v>
      </c>
      <c r="K243" s="140">
        <f t="shared" si="251"/>
        <v>0</v>
      </c>
      <c r="L243" s="140">
        <f t="shared" si="251"/>
        <v>0</v>
      </c>
      <c r="M243" s="140">
        <f t="shared" si="251"/>
        <v>0</v>
      </c>
      <c r="N243" s="140">
        <f t="shared" si="251"/>
        <v>0</v>
      </c>
      <c r="O243" s="140">
        <f t="shared" si="251"/>
        <v>0</v>
      </c>
      <c r="P243" s="140">
        <f t="shared" si="251"/>
        <v>0</v>
      </c>
      <c r="Q243" s="140">
        <f t="shared" si="251"/>
        <v>0</v>
      </c>
      <c r="R243" s="140">
        <f t="shared" si="251"/>
        <v>0</v>
      </c>
      <c r="S243" s="140">
        <f t="shared" si="251"/>
        <v>0</v>
      </c>
      <c r="T243" s="140">
        <f t="shared" si="251"/>
        <v>0</v>
      </c>
      <c r="U243" s="140">
        <f t="shared" si="251"/>
        <v>0</v>
      </c>
      <c r="V243" s="140">
        <f t="shared" si="251"/>
        <v>0</v>
      </c>
      <c r="W243" s="140">
        <f t="shared" si="251"/>
        <v>0</v>
      </c>
      <c r="X243" s="140">
        <f t="shared" si="251"/>
        <v>0</v>
      </c>
      <c r="Y243" s="140">
        <f t="shared" si="251"/>
        <v>0</v>
      </c>
      <c r="Z243" s="140">
        <f t="shared" si="251"/>
        <v>0</v>
      </c>
      <c r="AA243" s="140">
        <f t="shared" si="251"/>
        <v>0</v>
      </c>
      <c r="AB243" s="140">
        <f t="shared" si="251"/>
        <v>0</v>
      </c>
      <c r="AC243" s="140">
        <f t="shared" si="251"/>
        <v>0</v>
      </c>
      <c r="AD243" s="140">
        <f t="shared" si="251"/>
        <v>0</v>
      </c>
      <c r="AE243" s="140">
        <f t="shared" si="251"/>
        <v>0</v>
      </c>
      <c r="AF243" s="140">
        <f t="shared" si="251"/>
        <v>0</v>
      </c>
      <c r="AG243" s="140">
        <f t="shared" si="251"/>
        <v>0</v>
      </c>
      <c r="AH243" s="140">
        <f t="shared" si="251"/>
        <v>0</v>
      </c>
      <c r="AI243" s="140">
        <f t="shared" si="251"/>
        <v>0</v>
      </c>
      <c r="AJ243" s="140">
        <f t="shared" si="251"/>
        <v>0</v>
      </c>
      <c r="AK243" s="140">
        <f t="shared" si="251"/>
        <v>0</v>
      </c>
      <c r="AL243" s="140">
        <f t="shared" si="251"/>
        <v>0</v>
      </c>
      <c r="AM243" s="140">
        <f t="shared" si="251"/>
        <v>0</v>
      </c>
      <c r="AN243" s="140">
        <f t="shared" si="251"/>
        <v>0</v>
      </c>
      <c r="AO243" s="140">
        <f t="shared" si="251"/>
        <v>0</v>
      </c>
      <c r="AP243" s="140">
        <f t="shared" si="251"/>
        <v>0</v>
      </c>
      <c r="AQ243" s="140">
        <f t="shared" si="251"/>
        <v>0</v>
      </c>
      <c r="AR243" s="140">
        <f t="shared" si="251"/>
        <v>0</v>
      </c>
      <c r="AS243" s="140">
        <f t="shared" si="251"/>
        <v>0</v>
      </c>
      <c r="AT243" s="140">
        <f t="shared" si="251"/>
        <v>0</v>
      </c>
      <c r="AU243" s="140">
        <f t="shared" si="251"/>
        <v>0</v>
      </c>
      <c r="AV243" s="140">
        <f t="shared" si="251"/>
        <v>0</v>
      </c>
      <c r="AW243" s="140">
        <f t="shared" si="251"/>
        <v>0</v>
      </c>
      <c r="AX243" s="140">
        <f t="shared" si="251"/>
        <v>0</v>
      </c>
      <c r="AY243" s="140">
        <f t="shared" si="251"/>
        <v>0</v>
      </c>
      <c r="AZ243" s="140">
        <f t="shared" si="251"/>
        <v>0</v>
      </c>
      <c r="BA243" s="140">
        <f t="shared" si="251"/>
        <v>0</v>
      </c>
      <c r="BB243" s="105" t="s">
        <v>212</v>
      </c>
      <c r="BC243" s="110"/>
      <c r="BD243" s="139"/>
      <c r="BE243" s="132">
        <v>2016</v>
      </c>
      <c r="BF243" s="138"/>
      <c r="BG243" s="138"/>
    </row>
    <row r="244" spans="1:59" s="133" customFormat="1" ht="22.2" customHeight="1">
      <c r="A244" s="419" t="s">
        <v>88</v>
      </c>
      <c r="B244" s="112" t="s">
        <v>282</v>
      </c>
      <c r="C244" s="136"/>
      <c r="D244" s="136">
        <f>SUM(E244:BA244)</f>
        <v>0</v>
      </c>
      <c r="E244" s="136">
        <f>SUM(E245:E246)</f>
        <v>0</v>
      </c>
      <c r="F244" s="136">
        <f t="shared" ref="F244:BA244" si="252">SUM(F245:F246)</f>
        <v>0</v>
      </c>
      <c r="G244" s="136">
        <f t="shared" si="252"/>
        <v>0</v>
      </c>
      <c r="H244" s="136">
        <f t="shared" si="252"/>
        <v>0</v>
      </c>
      <c r="I244" s="136">
        <f t="shared" si="252"/>
        <v>0</v>
      </c>
      <c r="J244" s="136">
        <f t="shared" si="252"/>
        <v>0</v>
      </c>
      <c r="K244" s="136">
        <f t="shared" si="252"/>
        <v>0</v>
      </c>
      <c r="L244" s="136">
        <f t="shared" si="252"/>
        <v>0</v>
      </c>
      <c r="M244" s="136">
        <f t="shared" si="252"/>
        <v>0</v>
      </c>
      <c r="N244" s="136">
        <f t="shared" si="252"/>
        <v>0</v>
      </c>
      <c r="O244" s="136">
        <f t="shared" si="252"/>
        <v>0</v>
      </c>
      <c r="P244" s="136">
        <f t="shared" si="252"/>
        <v>0</v>
      </c>
      <c r="Q244" s="136">
        <f t="shared" si="252"/>
        <v>0</v>
      </c>
      <c r="R244" s="136">
        <f t="shared" si="252"/>
        <v>0</v>
      </c>
      <c r="S244" s="136">
        <f t="shared" si="252"/>
        <v>0</v>
      </c>
      <c r="T244" s="136">
        <f t="shared" si="252"/>
        <v>0</v>
      </c>
      <c r="U244" s="136">
        <f t="shared" si="252"/>
        <v>0</v>
      </c>
      <c r="V244" s="136">
        <f t="shared" si="252"/>
        <v>0</v>
      </c>
      <c r="W244" s="136">
        <f t="shared" si="252"/>
        <v>0</v>
      </c>
      <c r="X244" s="136">
        <f t="shared" si="252"/>
        <v>0</v>
      </c>
      <c r="Y244" s="136">
        <f t="shared" si="252"/>
        <v>0</v>
      </c>
      <c r="Z244" s="136">
        <f t="shared" si="252"/>
        <v>0</v>
      </c>
      <c r="AA244" s="136">
        <f t="shared" si="252"/>
        <v>0</v>
      </c>
      <c r="AB244" s="136">
        <f t="shared" si="252"/>
        <v>0</v>
      </c>
      <c r="AC244" s="136">
        <f t="shared" si="252"/>
        <v>0</v>
      </c>
      <c r="AD244" s="136">
        <f t="shared" si="252"/>
        <v>0</v>
      </c>
      <c r="AE244" s="136">
        <f t="shared" si="252"/>
        <v>0</v>
      </c>
      <c r="AF244" s="136">
        <f t="shared" si="252"/>
        <v>0</v>
      </c>
      <c r="AG244" s="136">
        <f t="shared" si="252"/>
        <v>0</v>
      </c>
      <c r="AH244" s="136">
        <f t="shared" si="252"/>
        <v>0</v>
      </c>
      <c r="AI244" s="136">
        <f t="shared" si="252"/>
        <v>0</v>
      </c>
      <c r="AJ244" s="136">
        <f t="shared" si="252"/>
        <v>0</v>
      </c>
      <c r="AK244" s="136">
        <f t="shared" si="252"/>
        <v>0</v>
      </c>
      <c r="AL244" s="136">
        <f t="shared" si="252"/>
        <v>0</v>
      </c>
      <c r="AM244" s="136">
        <f t="shared" si="252"/>
        <v>0</v>
      </c>
      <c r="AN244" s="136">
        <f t="shared" si="252"/>
        <v>0</v>
      </c>
      <c r="AO244" s="136">
        <f t="shared" si="252"/>
        <v>0</v>
      </c>
      <c r="AP244" s="136">
        <f t="shared" si="252"/>
        <v>0</v>
      </c>
      <c r="AQ244" s="136">
        <f t="shared" si="252"/>
        <v>0</v>
      </c>
      <c r="AR244" s="136">
        <f t="shared" si="252"/>
        <v>0</v>
      </c>
      <c r="AS244" s="136">
        <f t="shared" si="252"/>
        <v>0</v>
      </c>
      <c r="AT244" s="136">
        <f t="shared" si="252"/>
        <v>0</v>
      </c>
      <c r="AU244" s="136">
        <f t="shared" si="252"/>
        <v>0</v>
      </c>
      <c r="AV244" s="136">
        <f t="shared" si="252"/>
        <v>0</v>
      </c>
      <c r="AW244" s="136">
        <f t="shared" si="252"/>
        <v>0</v>
      </c>
      <c r="AX244" s="136">
        <f t="shared" si="252"/>
        <v>0</v>
      </c>
      <c r="AY244" s="136">
        <f t="shared" si="252"/>
        <v>0</v>
      </c>
      <c r="AZ244" s="136">
        <f t="shared" si="252"/>
        <v>0</v>
      </c>
      <c r="BA244" s="136">
        <f t="shared" si="252"/>
        <v>0</v>
      </c>
      <c r="BB244" s="105" t="s">
        <v>212</v>
      </c>
      <c r="BC244" s="104"/>
      <c r="BD244" s="143"/>
      <c r="BE244" s="132">
        <v>2016</v>
      </c>
      <c r="BF244" s="134"/>
      <c r="BG244" s="134"/>
    </row>
    <row r="245" spans="1:59" s="124" customFormat="1" ht="22.2" customHeight="1">
      <c r="A245" s="419" t="s">
        <v>88</v>
      </c>
      <c r="B245" s="107"/>
      <c r="C245" s="106"/>
      <c r="D245" s="106">
        <f>SUM(E245:BA245)</f>
        <v>0</v>
      </c>
      <c r="E245" s="106"/>
      <c r="F245" s="106"/>
      <c r="G245" s="106"/>
      <c r="H245" s="106"/>
      <c r="I245" s="106"/>
      <c r="J245" s="106"/>
      <c r="K245" s="106"/>
      <c r="L245" s="292"/>
      <c r="M245" s="106"/>
      <c r="N245" s="106"/>
      <c r="O245" s="106"/>
      <c r="P245" s="106"/>
      <c r="Q245" s="106"/>
      <c r="R245" s="106"/>
      <c r="S245" s="106"/>
      <c r="T245" s="106"/>
      <c r="U245" s="106"/>
      <c r="V245" s="106"/>
      <c r="W245" s="106"/>
      <c r="X245" s="106"/>
      <c r="Y245" s="106"/>
      <c r="Z245" s="106"/>
      <c r="AA245" s="106"/>
      <c r="AB245" s="106"/>
      <c r="AC245" s="106"/>
      <c r="AD245" s="106"/>
      <c r="AE245" s="106"/>
      <c r="AF245" s="106"/>
      <c r="AG245" s="297"/>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5" t="s">
        <v>212</v>
      </c>
      <c r="BC245" s="104"/>
      <c r="BD245" s="104"/>
      <c r="BE245" s="132">
        <v>2016</v>
      </c>
      <c r="BF245" s="104"/>
      <c r="BG245" s="104"/>
    </row>
    <row r="246" spans="1:59" s="124" customFormat="1" ht="22.2" customHeight="1">
      <c r="A246" s="419" t="s">
        <v>88</v>
      </c>
      <c r="B246" s="107"/>
      <c r="C246" s="106"/>
      <c r="D246" s="106">
        <f>SUM(E246:BA246)</f>
        <v>0</v>
      </c>
      <c r="E246" s="106"/>
      <c r="F246" s="106"/>
      <c r="G246" s="106"/>
      <c r="H246" s="106"/>
      <c r="I246" s="106"/>
      <c r="J246" s="106"/>
      <c r="K246" s="106"/>
      <c r="L246" s="292"/>
      <c r="M246" s="106"/>
      <c r="N246" s="106"/>
      <c r="O246" s="106"/>
      <c r="P246" s="106"/>
      <c r="Q246" s="106"/>
      <c r="R246" s="106"/>
      <c r="S246" s="106"/>
      <c r="T246" s="106"/>
      <c r="U246" s="106"/>
      <c r="V246" s="106"/>
      <c r="W246" s="106"/>
      <c r="X246" s="106"/>
      <c r="Y246" s="106"/>
      <c r="Z246" s="106"/>
      <c r="AA246" s="106"/>
      <c r="AB246" s="106"/>
      <c r="AC246" s="106"/>
      <c r="AD246" s="106"/>
      <c r="AE246" s="106"/>
      <c r="AF246" s="106"/>
      <c r="AG246" s="297"/>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5" t="s">
        <v>212</v>
      </c>
      <c r="BC246" s="104"/>
      <c r="BD246" s="104"/>
      <c r="BE246" s="132">
        <v>2016</v>
      </c>
      <c r="BF246" s="104"/>
      <c r="BG246" s="104"/>
    </row>
    <row r="247" spans="1:59" s="131" customFormat="1" ht="22.2" customHeight="1">
      <c r="A247" s="418" t="s">
        <v>92</v>
      </c>
      <c r="B247" s="262" t="s">
        <v>305</v>
      </c>
      <c r="C247" s="111">
        <f>SUM(C248,C251)</f>
        <v>0</v>
      </c>
      <c r="D247" s="111">
        <f>SUM(D248+D251)</f>
        <v>0</v>
      </c>
      <c r="E247" s="111">
        <f t="shared" ref="E247:K247" si="253">SUM(E248,E251)</f>
        <v>0</v>
      </c>
      <c r="F247" s="111">
        <f t="shared" si="253"/>
        <v>0</v>
      </c>
      <c r="G247" s="111">
        <f t="shared" si="253"/>
        <v>0</v>
      </c>
      <c r="H247" s="111">
        <f t="shared" si="253"/>
        <v>0</v>
      </c>
      <c r="I247" s="111">
        <f t="shared" si="253"/>
        <v>0</v>
      </c>
      <c r="J247" s="111">
        <f t="shared" si="253"/>
        <v>0</v>
      </c>
      <c r="K247" s="111">
        <f t="shared" si="253"/>
        <v>0</v>
      </c>
      <c r="L247" s="292"/>
      <c r="M247" s="111">
        <f t="shared" ref="M247:AF247" si="254">SUM(M248,M251)</f>
        <v>0</v>
      </c>
      <c r="N247" s="111">
        <f t="shared" si="254"/>
        <v>0</v>
      </c>
      <c r="O247" s="111">
        <f t="shared" si="254"/>
        <v>0</v>
      </c>
      <c r="P247" s="111">
        <f t="shared" si="254"/>
        <v>0</v>
      </c>
      <c r="Q247" s="111">
        <f t="shared" si="254"/>
        <v>0</v>
      </c>
      <c r="R247" s="111">
        <f t="shared" si="254"/>
        <v>0</v>
      </c>
      <c r="S247" s="111">
        <f t="shared" si="254"/>
        <v>0</v>
      </c>
      <c r="T247" s="111">
        <f t="shared" si="254"/>
        <v>0</v>
      </c>
      <c r="U247" s="111">
        <f t="shared" si="254"/>
        <v>0</v>
      </c>
      <c r="V247" s="111">
        <f t="shared" si="254"/>
        <v>0</v>
      </c>
      <c r="W247" s="111">
        <f t="shared" si="254"/>
        <v>0</v>
      </c>
      <c r="X247" s="111">
        <f t="shared" si="254"/>
        <v>0</v>
      </c>
      <c r="Y247" s="111">
        <f t="shared" si="254"/>
        <v>0</v>
      </c>
      <c r="Z247" s="111">
        <f t="shared" si="254"/>
        <v>0</v>
      </c>
      <c r="AA247" s="111">
        <f t="shared" si="254"/>
        <v>0</v>
      </c>
      <c r="AB247" s="111">
        <f t="shared" si="254"/>
        <v>0</v>
      </c>
      <c r="AC247" s="111">
        <f t="shared" si="254"/>
        <v>0</v>
      </c>
      <c r="AD247" s="111">
        <f t="shared" si="254"/>
        <v>0</v>
      </c>
      <c r="AE247" s="111">
        <f t="shared" si="254"/>
        <v>0</v>
      </c>
      <c r="AF247" s="111">
        <f t="shared" si="254"/>
        <v>0</v>
      </c>
      <c r="AG247" s="297"/>
      <c r="AH247" s="111">
        <f t="shared" ref="AH247:BA247" si="255">SUM(AH248,AH251)</f>
        <v>0</v>
      </c>
      <c r="AI247" s="111">
        <f t="shared" si="255"/>
        <v>0</v>
      </c>
      <c r="AJ247" s="111">
        <f t="shared" si="255"/>
        <v>0</v>
      </c>
      <c r="AK247" s="111">
        <f t="shared" si="255"/>
        <v>0</v>
      </c>
      <c r="AL247" s="111">
        <f t="shared" si="255"/>
        <v>0</v>
      </c>
      <c r="AM247" s="111">
        <f t="shared" si="255"/>
        <v>0</v>
      </c>
      <c r="AN247" s="111">
        <f t="shared" si="255"/>
        <v>0</v>
      </c>
      <c r="AO247" s="111">
        <f t="shared" si="255"/>
        <v>0</v>
      </c>
      <c r="AP247" s="111">
        <f t="shared" si="255"/>
        <v>0</v>
      </c>
      <c r="AQ247" s="111">
        <f t="shared" si="255"/>
        <v>0</v>
      </c>
      <c r="AR247" s="111">
        <f t="shared" si="255"/>
        <v>0</v>
      </c>
      <c r="AS247" s="111">
        <f t="shared" si="255"/>
        <v>0</v>
      </c>
      <c r="AT247" s="111">
        <f t="shared" si="255"/>
        <v>0</v>
      </c>
      <c r="AU247" s="111">
        <f t="shared" si="255"/>
        <v>0</v>
      </c>
      <c r="AV247" s="111">
        <f t="shared" si="255"/>
        <v>0</v>
      </c>
      <c r="AW247" s="111">
        <f t="shared" si="255"/>
        <v>0</v>
      </c>
      <c r="AX247" s="111">
        <f t="shared" si="255"/>
        <v>0</v>
      </c>
      <c r="AY247" s="111">
        <f t="shared" si="255"/>
        <v>0</v>
      </c>
      <c r="AZ247" s="111">
        <f t="shared" si="255"/>
        <v>0</v>
      </c>
      <c r="BA247" s="111">
        <f t="shared" si="255"/>
        <v>0</v>
      </c>
      <c r="BB247" s="105" t="s">
        <v>212</v>
      </c>
      <c r="BC247" s="110"/>
      <c r="BD247" s="110"/>
      <c r="BE247" s="132">
        <v>2016</v>
      </c>
      <c r="BF247" s="110"/>
      <c r="BG247" s="110"/>
    </row>
    <row r="248" spans="1:59" s="108" customFormat="1" ht="22.2" customHeight="1">
      <c r="A248" s="418" t="s">
        <v>92</v>
      </c>
      <c r="B248" s="112" t="s">
        <v>281</v>
      </c>
      <c r="C248" s="111"/>
      <c r="D248" s="111">
        <f t="shared" ref="D248:D253" si="256">SUM(E248:BA248)</f>
        <v>0</v>
      </c>
      <c r="E248" s="111">
        <f t="shared" ref="E248:K248" si="257">SUM(E249:E250)</f>
        <v>0</v>
      </c>
      <c r="F248" s="111">
        <f t="shared" si="257"/>
        <v>0</v>
      </c>
      <c r="G248" s="111">
        <f t="shared" si="257"/>
        <v>0</v>
      </c>
      <c r="H248" s="111">
        <f t="shared" si="257"/>
        <v>0</v>
      </c>
      <c r="I248" s="111">
        <f t="shared" si="257"/>
        <v>0</v>
      </c>
      <c r="J248" s="111">
        <f t="shared" si="257"/>
        <v>0</v>
      </c>
      <c r="K248" s="111">
        <f t="shared" si="257"/>
        <v>0</v>
      </c>
      <c r="L248" s="292"/>
      <c r="M248" s="111">
        <f t="shared" ref="M248:AF248" si="258">SUM(M249:M250)</f>
        <v>0</v>
      </c>
      <c r="N248" s="111">
        <f t="shared" si="258"/>
        <v>0</v>
      </c>
      <c r="O248" s="111">
        <f t="shared" si="258"/>
        <v>0</v>
      </c>
      <c r="P248" s="111">
        <f t="shared" si="258"/>
        <v>0</v>
      </c>
      <c r="Q248" s="111">
        <f t="shared" si="258"/>
        <v>0</v>
      </c>
      <c r="R248" s="111">
        <f t="shared" si="258"/>
        <v>0</v>
      </c>
      <c r="S248" s="111">
        <f t="shared" si="258"/>
        <v>0</v>
      </c>
      <c r="T248" s="111">
        <f t="shared" si="258"/>
        <v>0</v>
      </c>
      <c r="U248" s="111">
        <f t="shared" si="258"/>
        <v>0</v>
      </c>
      <c r="V248" s="111">
        <f t="shared" si="258"/>
        <v>0</v>
      </c>
      <c r="W248" s="111">
        <f t="shared" si="258"/>
        <v>0</v>
      </c>
      <c r="X248" s="111">
        <f t="shared" si="258"/>
        <v>0</v>
      </c>
      <c r="Y248" s="111">
        <f t="shared" si="258"/>
        <v>0</v>
      </c>
      <c r="Z248" s="111">
        <f t="shared" si="258"/>
        <v>0</v>
      </c>
      <c r="AA248" s="111">
        <f t="shared" si="258"/>
        <v>0</v>
      </c>
      <c r="AB248" s="111">
        <f t="shared" si="258"/>
        <v>0</v>
      </c>
      <c r="AC248" s="111">
        <f t="shared" si="258"/>
        <v>0</v>
      </c>
      <c r="AD248" s="111">
        <f t="shared" si="258"/>
        <v>0</v>
      </c>
      <c r="AE248" s="111">
        <f t="shared" si="258"/>
        <v>0</v>
      </c>
      <c r="AF248" s="111">
        <f t="shared" si="258"/>
        <v>0</v>
      </c>
      <c r="AG248" s="297"/>
      <c r="AH248" s="111">
        <f t="shared" ref="AH248:BA248" si="259">SUM(AH249:AH250)</f>
        <v>0</v>
      </c>
      <c r="AI248" s="111">
        <f t="shared" si="259"/>
        <v>0</v>
      </c>
      <c r="AJ248" s="111">
        <f t="shared" si="259"/>
        <v>0</v>
      </c>
      <c r="AK248" s="111">
        <f t="shared" si="259"/>
        <v>0</v>
      </c>
      <c r="AL248" s="111">
        <f t="shared" si="259"/>
        <v>0</v>
      </c>
      <c r="AM248" s="111">
        <f t="shared" si="259"/>
        <v>0</v>
      </c>
      <c r="AN248" s="111">
        <f t="shared" si="259"/>
        <v>0</v>
      </c>
      <c r="AO248" s="111">
        <f t="shared" si="259"/>
        <v>0</v>
      </c>
      <c r="AP248" s="111">
        <f t="shared" si="259"/>
        <v>0</v>
      </c>
      <c r="AQ248" s="111">
        <f t="shared" si="259"/>
        <v>0</v>
      </c>
      <c r="AR248" s="111">
        <f t="shared" si="259"/>
        <v>0</v>
      </c>
      <c r="AS248" s="111">
        <f t="shared" si="259"/>
        <v>0</v>
      </c>
      <c r="AT248" s="111">
        <f t="shared" si="259"/>
        <v>0</v>
      </c>
      <c r="AU248" s="111">
        <f t="shared" si="259"/>
        <v>0</v>
      </c>
      <c r="AV248" s="111">
        <f t="shared" si="259"/>
        <v>0</v>
      </c>
      <c r="AW248" s="111">
        <f t="shared" si="259"/>
        <v>0</v>
      </c>
      <c r="AX248" s="111">
        <f t="shared" si="259"/>
        <v>0</v>
      </c>
      <c r="AY248" s="111">
        <f t="shared" si="259"/>
        <v>0</v>
      </c>
      <c r="AZ248" s="111">
        <f t="shared" si="259"/>
        <v>0</v>
      </c>
      <c r="BA248" s="111">
        <f t="shared" si="259"/>
        <v>0</v>
      </c>
      <c r="BB248" s="105" t="s">
        <v>212</v>
      </c>
      <c r="BC248" s="110"/>
      <c r="BD248" s="110"/>
      <c r="BE248" s="132">
        <v>2016</v>
      </c>
      <c r="BF248" s="110"/>
      <c r="BG248" s="110"/>
    </row>
    <row r="249" spans="1:59" s="103" customFormat="1" ht="22.2" customHeight="1">
      <c r="A249" s="419" t="s">
        <v>92</v>
      </c>
      <c r="B249" s="107"/>
      <c r="C249" s="106"/>
      <c r="D249" s="106">
        <f t="shared" si="256"/>
        <v>0</v>
      </c>
      <c r="E249" s="106"/>
      <c r="F249" s="106"/>
      <c r="G249" s="106"/>
      <c r="H249" s="106"/>
      <c r="I249" s="106"/>
      <c r="J249" s="106"/>
      <c r="K249" s="106"/>
      <c r="L249" s="292"/>
      <c r="M249" s="106"/>
      <c r="N249" s="106"/>
      <c r="O249" s="106"/>
      <c r="P249" s="106"/>
      <c r="Q249" s="106"/>
      <c r="R249" s="106"/>
      <c r="S249" s="106"/>
      <c r="T249" s="106"/>
      <c r="U249" s="106"/>
      <c r="V249" s="106"/>
      <c r="W249" s="106"/>
      <c r="X249" s="106"/>
      <c r="Y249" s="106"/>
      <c r="Z249" s="106"/>
      <c r="AA249" s="106"/>
      <c r="AB249" s="106"/>
      <c r="AC249" s="106"/>
      <c r="AD249" s="106"/>
      <c r="AE249" s="106"/>
      <c r="AF249" s="106"/>
      <c r="AG249" s="297"/>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5" t="s">
        <v>212</v>
      </c>
      <c r="BC249" s="104"/>
      <c r="BD249" s="104"/>
      <c r="BE249" s="132">
        <v>2016</v>
      </c>
      <c r="BF249" s="104"/>
      <c r="BG249" s="104"/>
    </row>
    <row r="250" spans="1:59" s="103" customFormat="1" ht="22.2" customHeight="1">
      <c r="A250" s="419" t="s">
        <v>92</v>
      </c>
      <c r="B250" s="107"/>
      <c r="C250" s="106"/>
      <c r="D250" s="106">
        <f t="shared" si="256"/>
        <v>0</v>
      </c>
      <c r="E250" s="106"/>
      <c r="F250" s="106"/>
      <c r="G250" s="106"/>
      <c r="H250" s="106"/>
      <c r="I250" s="106"/>
      <c r="J250" s="106"/>
      <c r="K250" s="106"/>
      <c r="L250" s="292"/>
      <c r="M250" s="106"/>
      <c r="N250" s="106"/>
      <c r="O250" s="106"/>
      <c r="P250" s="106"/>
      <c r="Q250" s="106"/>
      <c r="R250" s="106"/>
      <c r="S250" s="106"/>
      <c r="T250" s="106"/>
      <c r="U250" s="106"/>
      <c r="V250" s="106"/>
      <c r="W250" s="106"/>
      <c r="X250" s="106"/>
      <c r="Y250" s="106"/>
      <c r="Z250" s="106"/>
      <c r="AA250" s="106"/>
      <c r="AB250" s="106"/>
      <c r="AC250" s="106"/>
      <c r="AD250" s="106"/>
      <c r="AE250" s="106"/>
      <c r="AF250" s="106"/>
      <c r="AG250" s="297"/>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5" t="s">
        <v>212</v>
      </c>
      <c r="BC250" s="104"/>
      <c r="BD250" s="104"/>
      <c r="BE250" s="132">
        <v>2016</v>
      </c>
      <c r="BF250" s="104"/>
      <c r="BG250" s="104"/>
    </row>
    <row r="251" spans="1:59" s="108" customFormat="1" ht="22.2" customHeight="1">
      <c r="A251" s="418" t="s">
        <v>92</v>
      </c>
      <c r="B251" s="112" t="s">
        <v>282</v>
      </c>
      <c r="C251" s="111"/>
      <c r="D251" s="111">
        <f t="shared" si="256"/>
        <v>0</v>
      </c>
      <c r="E251" s="111">
        <f t="shared" ref="E251:K251" si="260">SUM(E252:E253)</f>
        <v>0</v>
      </c>
      <c r="F251" s="111">
        <f t="shared" si="260"/>
        <v>0</v>
      </c>
      <c r="G251" s="111">
        <f t="shared" si="260"/>
        <v>0</v>
      </c>
      <c r="H251" s="111">
        <f t="shared" si="260"/>
        <v>0</v>
      </c>
      <c r="I251" s="111">
        <f t="shared" si="260"/>
        <v>0</v>
      </c>
      <c r="J251" s="111">
        <f t="shared" si="260"/>
        <v>0</v>
      </c>
      <c r="K251" s="111">
        <f t="shared" si="260"/>
        <v>0</v>
      </c>
      <c r="L251" s="292"/>
      <c r="M251" s="111">
        <f t="shared" ref="M251:AF251" si="261">SUM(M252:M253)</f>
        <v>0</v>
      </c>
      <c r="N251" s="111">
        <f t="shared" si="261"/>
        <v>0</v>
      </c>
      <c r="O251" s="111">
        <f t="shared" si="261"/>
        <v>0</v>
      </c>
      <c r="P251" s="111">
        <f t="shared" si="261"/>
        <v>0</v>
      </c>
      <c r="Q251" s="111">
        <f t="shared" si="261"/>
        <v>0</v>
      </c>
      <c r="R251" s="111">
        <f t="shared" si="261"/>
        <v>0</v>
      </c>
      <c r="S251" s="111">
        <f t="shared" si="261"/>
        <v>0</v>
      </c>
      <c r="T251" s="111">
        <f t="shared" si="261"/>
        <v>0</v>
      </c>
      <c r="U251" s="111">
        <f t="shared" si="261"/>
        <v>0</v>
      </c>
      <c r="V251" s="111">
        <f t="shared" si="261"/>
        <v>0</v>
      </c>
      <c r="W251" s="111">
        <f t="shared" si="261"/>
        <v>0</v>
      </c>
      <c r="X251" s="111">
        <f t="shared" si="261"/>
        <v>0</v>
      </c>
      <c r="Y251" s="111">
        <f t="shared" si="261"/>
        <v>0</v>
      </c>
      <c r="Z251" s="111">
        <f t="shared" si="261"/>
        <v>0</v>
      </c>
      <c r="AA251" s="111">
        <f t="shared" si="261"/>
        <v>0</v>
      </c>
      <c r="AB251" s="111">
        <f t="shared" si="261"/>
        <v>0</v>
      </c>
      <c r="AC251" s="111">
        <f t="shared" si="261"/>
        <v>0</v>
      </c>
      <c r="AD251" s="111">
        <f t="shared" si="261"/>
        <v>0</v>
      </c>
      <c r="AE251" s="111">
        <f t="shared" si="261"/>
        <v>0</v>
      </c>
      <c r="AF251" s="111">
        <f t="shared" si="261"/>
        <v>0</v>
      </c>
      <c r="AG251" s="297"/>
      <c r="AH251" s="111">
        <f t="shared" ref="AH251:BA251" si="262">SUM(AH252:AH253)</f>
        <v>0</v>
      </c>
      <c r="AI251" s="111">
        <f t="shared" si="262"/>
        <v>0</v>
      </c>
      <c r="AJ251" s="111">
        <f t="shared" si="262"/>
        <v>0</v>
      </c>
      <c r="AK251" s="111">
        <f t="shared" si="262"/>
        <v>0</v>
      </c>
      <c r="AL251" s="111">
        <f t="shared" si="262"/>
        <v>0</v>
      </c>
      <c r="AM251" s="111">
        <f t="shared" si="262"/>
        <v>0</v>
      </c>
      <c r="AN251" s="111">
        <f t="shared" si="262"/>
        <v>0</v>
      </c>
      <c r="AO251" s="111">
        <f t="shared" si="262"/>
        <v>0</v>
      </c>
      <c r="AP251" s="111">
        <f t="shared" si="262"/>
        <v>0</v>
      </c>
      <c r="AQ251" s="111">
        <f t="shared" si="262"/>
        <v>0</v>
      </c>
      <c r="AR251" s="111">
        <f t="shared" si="262"/>
        <v>0</v>
      </c>
      <c r="AS251" s="111">
        <f t="shared" si="262"/>
        <v>0</v>
      </c>
      <c r="AT251" s="111">
        <f t="shared" si="262"/>
        <v>0</v>
      </c>
      <c r="AU251" s="111">
        <f t="shared" si="262"/>
        <v>0</v>
      </c>
      <c r="AV251" s="111">
        <f t="shared" si="262"/>
        <v>0</v>
      </c>
      <c r="AW251" s="111">
        <f t="shared" si="262"/>
        <v>0</v>
      </c>
      <c r="AX251" s="111">
        <f t="shared" si="262"/>
        <v>0</v>
      </c>
      <c r="AY251" s="111">
        <f t="shared" si="262"/>
        <v>0</v>
      </c>
      <c r="AZ251" s="111">
        <f t="shared" si="262"/>
        <v>0</v>
      </c>
      <c r="BA251" s="111">
        <f t="shared" si="262"/>
        <v>0</v>
      </c>
      <c r="BB251" s="105" t="s">
        <v>212</v>
      </c>
      <c r="BC251" s="110"/>
      <c r="BD251" s="110"/>
      <c r="BE251" s="132">
        <v>2016</v>
      </c>
      <c r="BF251" s="110"/>
      <c r="BG251" s="110"/>
    </row>
    <row r="252" spans="1:59" s="103" customFormat="1" ht="22.2" customHeight="1">
      <c r="A252" s="419" t="s">
        <v>92</v>
      </c>
      <c r="B252" s="107"/>
      <c r="C252" s="106"/>
      <c r="D252" s="106">
        <f t="shared" si="256"/>
        <v>0</v>
      </c>
      <c r="E252" s="106"/>
      <c r="F252" s="106"/>
      <c r="G252" s="106"/>
      <c r="H252" s="106"/>
      <c r="I252" s="106"/>
      <c r="J252" s="106"/>
      <c r="K252" s="106"/>
      <c r="L252" s="292"/>
      <c r="M252" s="106"/>
      <c r="N252" s="106"/>
      <c r="O252" s="106"/>
      <c r="P252" s="106"/>
      <c r="Q252" s="106"/>
      <c r="R252" s="106"/>
      <c r="S252" s="106"/>
      <c r="T252" s="106"/>
      <c r="U252" s="106"/>
      <c r="V252" s="106"/>
      <c r="W252" s="106"/>
      <c r="X252" s="106"/>
      <c r="Y252" s="106"/>
      <c r="Z252" s="106"/>
      <c r="AA252" s="106"/>
      <c r="AB252" s="106"/>
      <c r="AC252" s="106"/>
      <c r="AD252" s="106"/>
      <c r="AE252" s="106"/>
      <c r="AF252" s="106"/>
      <c r="AG252" s="297"/>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5" t="s">
        <v>212</v>
      </c>
      <c r="BC252" s="104"/>
      <c r="BD252" s="104"/>
      <c r="BE252" s="132">
        <v>2016</v>
      </c>
      <c r="BF252" s="104"/>
      <c r="BG252" s="104"/>
    </row>
    <row r="253" spans="1:59" s="103" customFormat="1" ht="22.2" customHeight="1">
      <c r="A253" s="419" t="s">
        <v>92</v>
      </c>
      <c r="B253" s="107"/>
      <c r="C253" s="106"/>
      <c r="D253" s="106">
        <f t="shared" si="256"/>
        <v>0</v>
      </c>
      <c r="E253" s="106"/>
      <c r="F253" s="106"/>
      <c r="G253" s="106"/>
      <c r="H253" s="106"/>
      <c r="I253" s="106"/>
      <c r="J253" s="106"/>
      <c r="K253" s="106"/>
      <c r="L253" s="292"/>
      <c r="M253" s="106"/>
      <c r="N253" s="106"/>
      <c r="O253" s="106"/>
      <c r="P253" s="106"/>
      <c r="Q253" s="106"/>
      <c r="R253" s="106"/>
      <c r="S253" s="106"/>
      <c r="T253" s="106"/>
      <c r="U253" s="106"/>
      <c r="V253" s="106"/>
      <c r="W253" s="106"/>
      <c r="X253" s="106"/>
      <c r="Y253" s="106"/>
      <c r="Z253" s="106"/>
      <c r="AA253" s="106"/>
      <c r="AB253" s="106"/>
      <c r="AC253" s="106"/>
      <c r="AD253" s="106"/>
      <c r="AE253" s="106"/>
      <c r="AF253" s="106"/>
      <c r="AG253" s="297"/>
      <c r="AH253" s="106"/>
      <c r="AI253" s="106"/>
      <c r="AJ253" s="106"/>
      <c r="AK253" s="106"/>
      <c r="AL253" s="106"/>
      <c r="AM253" s="106"/>
      <c r="AN253" s="106"/>
      <c r="AO253" s="106"/>
      <c r="AP253" s="106"/>
      <c r="AQ253" s="106"/>
      <c r="AR253" s="106"/>
      <c r="AS253" s="106"/>
      <c r="AT253" s="106"/>
      <c r="AU253" s="106"/>
      <c r="AV253" s="106"/>
      <c r="AW253" s="106"/>
      <c r="AX253" s="106"/>
      <c r="AY253" s="106"/>
      <c r="AZ253" s="106"/>
      <c r="BA253" s="106"/>
      <c r="BB253" s="105" t="s">
        <v>212</v>
      </c>
      <c r="BC253" s="104"/>
      <c r="BD253" s="104"/>
      <c r="BE253" s="132">
        <v>2016</v>
      </c>
      <c r="BF253" s="104"/>
      <c r="BG253" s="104"/>
    </row>
    <row r="254" spans="1:59" s="126" customFormat="1" ht="22.2" customHeight="1">
      <c r="A254" s="418" t="s">
        <v>117</v>
      </c>
      <c r="B254" s="262" t="s">
        <v>309</v>
      </c>
      <c r="C254" s="111">
        <f>SUM(C255,C258)</f>
        <v>0</v>
      </c>
      <c r="D254" s="111">
        <f>SUM(D255+D258)</f>
        <v>0</v>
      </c>
      <c r="E254" s="111">
        <f t="shared" ref="E254:K254" si="263">SUM(E255,E258)</f>
        <v>0</v>
      </c>
      <c r="F254" s="111">
        <f t="shared" si="263"/>
        <v>0</v>
      </c>
      <c r="G254" s="111">
        <f t="shared" si="263"/>
        <v>0</v>
      </c>
      <c r="H254" s="111">
        <f t="shared" si="263"/>
        <v>0</v>
      </c>
      <c r="I254" s="111">
        <f t="shared" si="263"/>
        <v>0</v>
      </c>
      <c r="J254" s="111">
        <f t="shared" si="263"/>
        <v>0</v>
      </c>
      <c r="K254" s="111">
        <f t="shared" si="263"/>
        <v>0</v>
      </c>
      <c r="L254" s="292"/>
      <c r="M254" s="111">
        <f t="shared" ref="M254:AF254" si="264">SUM(M255,M258)</f>
        <v>0</v>
      </c>
      <c r="N254" s="111">
        <f t="shared" si="264"/>
        <v>0</v>
      </c>
      <c r="O254" s="111">
        <f t="shared" si="264"/>
        <v>0</v>
      </c>
      <c r="P254" s="111">
        <f t="shared" si="264"/>
        <v>0</v>
      </c>
      <c r="Q254" s="111">
        <f t="shared" si="264"/>
        <v>0</v>
      </c>
      <c r="R254" s="111">
        <f t="shared" si="264"/>
        <v>0</v>
      </c>
      <c r="S254" s="111">
        <f t="shared" si="264"/>
        <v>0</v>
      </c>
      <c r="T254" s="111">
        <f t="shared" si="264"/>
        <v>0</v>
      </c>
      <c r="U254" s="111">
        <f t="shared" si="264"/>
        <v>0</v>
      </c>
      <c r="V254" s="111">
        <f t="shared" si="264"/>
        <v>0</v>
      </c>
      <c r="W254" s="111">
        <f t="shared" si="264"/>
        <v>0</v>
      </c>
      <c r="X254" s="111">
        <f t="shared" si="264"/>
        <v>0</v>
      </c>
      <c r="Y254" s="111">
        <f t="shared" si="264"/>
        <v>0</v>
      </c>
      <c r="Z254" s="111">
        <f t="shared" si="264"/>
        <v>0</v>
      </c>
      <c r="AA254" s="111">
        <f t="shared" si="264"/>
        <v>0</v>
      </c>
      <c r="AB254" s="111">
        <f t="shared" si="264"/>
        <v>0</v>
      </c>
      <c r="AC254" s="111">
        <f t="shared" si="264"/>
        <v>0</v>
      </c>
      <c r="AD254" s="111">
        <f t="shared" si="264"/>
        <v>0</v>
      </c>
      <c r="AE254" s="111">
        <f t="shared" si="264"/>
        <v>0</v>
      </c>
      <c r="AF254" s="111">
        <f t="shared" si="264"/>
        <v>0</v>
      </c>
      <c r="AG254" s="297"/>
      <c r="AH254" s="111">
        <f t="shared" ref="AH254:BA254" si="265">SUM(AH255,AH258)</f>
        <v>0</v>
      </c>
      <c r="AI254" s="111">
        <f t="shared" si="265"/>
        <v>0</v>
      </c>
      <c r="AJ254" s="111">
        <f t="shared" si="265"/>
        <v>0</v>
      </c>
      <c r="AK254" s="111">
        <f t="shared" si="265"/>
        <v>0</v>
      </c>
      <c r="AL254" s="111">
        <f t="shared" si="265"/>
        <v>0</v>
      </c>
      <c r="AM254" s="111">
        <f t="shared" si="265"/>
        <v>0</v>
      </c>
      <c r="AN254" s="111">
        <f t="shared" si="265"/>
        <v>0</v>
      </c>
      <c r="AO254" s="111">
        <f t="shared" si="265"/>
        <v>0</v>
      </c>
      <c r="AP254" s="111">
        <f t="shared" si="265"/>
        <v>0</v>
      </c>
      <c r="AQ254" s="111">
        <f t="shared" si="265"/>
        <v>0</v>
      </c>
      <c r="AR254" s="111">
        <f t="shared" si="265"/>
        <v>0</v>
      </c>
      <c r="AS254" s="111">
        <f t="shared" si="265"/>
        <v>0</v>
      </c>
      <c r="AT254" s="111">
        <f t="shared" si="265"/>
        <v>0</v>
      </c>
      <c r="AU254" s="111">
        <f t="shared" si="265"/>
        <v>0</v>
      </c>
      <c r="AV254" s="111">
        <f t="shared" si="265"/>
        <v>0</v>
      </c>
      <c r="AW254" s="111">
        <f t="shared" si="265"/>
        <v>0</v>
      </c>
      <c r="AX254" s="111">
        <f t="shared" si="265"/>
        <v>0</v>
      </c>
      <c r="AY254" s="111">
        <f t="shared" si="265"/>
        <v>0</v>
      </c>
      <c r="AZ254" s="111">
        <f t="shared" si="265"/>
        <v>0</v>
      </c>
      <c r="BA254" s="111">
        <f t="shared" si="265"/>
        <v>0</v>
      </c>
      <c r="BB254" s="105" t="s">
        <v>212</v>
      </c>
      <c r="BC254" s="110"/>
      <c r="BD254" s="110"/>
      <c r="BE254" s="90">
        <v>2016</v>
      </c>
      <c r="BF254" s="109"/>
      <c r="BG254" s="109"/>
    </row>
    <row r="255" spans="1:59" s="103" customFormat="1" ht="22.2" customHeight="1">
      <c r="A255" s="419" t="s">
        <v>117</v>
      </c>
      <c r="B255" s="107" t="s">
        <v>281</v>
      </c>
      <c r="C255" s="106"/>
      <c r="D255" s="106">
        <f t="shared" ref="D255:D260" si="266">SUM(E255:BA255)</f>
        <v>0</v>
      </c>
      <c r="E255" s="106">
        <f t="shared" ref="E255:K255" si="267">SUM(E256:E257)</f>
        <v>0</v>
      </c>
      <c r="F255" s="106">
        <f t="shared" si="267"/>
        <v>0</v>
      </c>
      <c r="G255" s="106">
        <f t="shared" si="267"/>
        <v>0</v>
      </c>
      <c r="H255" s="106">
        <f t="shared" si="267"/>
        <v>0</v>
      </c>
      <c r="I255" s="106">
        <f t="shared" si="267"/>
        <v>0</v>
      </c>
      <c r="J255" s="106">
        <f t="shared" si="267"/>
        <v>0</v>
      </c>
      <c r="K255" s="106">
        <f t="shared" si="267"/>
        <v>0</v>
      </c>
      <c r="L255" s="292"/>
      <c r="M255" s="106">
        <f t="shared" ref="M255:AF255" si="268">SUM(M256:M257)</f>
        <v>0</v>
      </c>
      <c r="N255" s="106">
        <f t="shared" si="268"/>
        <v>0</v>
      </c>
      <c r="O255" s="106">
        <f t="shared" si="268"/>
        <v>0</v>
      </c>
      <c r="P255" s="106">
        <f t="shared" si="268"/>
        <v>0</v>
      </c>
      <c r="Q255" s="106">
        <f t="shared" si="268"/>
        <v>0</v>
      </c>
      <c r="R255" s="106">
        <f t="shared" si="268"/>
        <v>0</v>
      </c>
      <c r="S255" s="106">
        <f t="shared" si="268"/>
        <v>0</v>
      </c>
      <c r="T255" s="106">
        <f t="shared" si="268"/>
        <v>0</v>
      </c>
      <c r="U255" s="106">
        <f t="shared" si="268"/>
        <v>0</v>
      </c>
      <c r="V255" s="106">
        <f t="shared" si="268"/>
        <v>0</v>
      </c>
      <c r="W255" s="106">
        <f t="shared" si="268"/>
        <v>0</v>
      </c>
      <c r="X255" s="106">
        <f t="shared" si="268"/>
        <v>0</v>
      </c>
      <c r="Y255" s="106">
        <f t="shared" si="268"/>
        <v>0</v>
      </c>
      <c r="Z255" s="106">
        <f t="shared" si="268"/>
        <v>0</v>
      </c>
      <c r="AA255" s="106">
        <f t="shared" si="268"/>
        <v>0</v>
      </c>
      <c r="AB255" s="106">
        <f t="shared" si="268"/>
        <v>0</v>
      </c>
      <c r="AC255" s="106">
        <f t="shared" si="268"/>
        <v>0</v>
      </c>
      <c r="AD255" s="106">
        <f t="shared" si="268"/>
        <v>0</v>
      </c>
      <c r="AE255" s="106">
        <f t="shared" si="268"/>
        <v>0</v>
      </c>
      <c r="AF255" s="106">
        <f t="shared" si="268"/>
        <v>0</v>
      </c>
      <c r="AG255" s="297"/>
      <c r="AH255" s="106">
        <f t="shared" ref="AH255:BA255" si="269">SUM(AH256:AH257)</f>
        <v>0</v>
      </c>
      <c r="AI255" s="106">
        <f t="shared" si="269"/>
        <v>0</v>
      </c>
      <c r="AJ255" s="106">
        <f t="shared" si="269"/>
        <v>0</v>
      </c>
      <c r="AK255" s="106">
        <f t="shared" si="269"/>
        <v>0</v>
      </c>
      <c r="AL255" s="106">
        <f t="shared" si="269"/>
        <v>0</v>
      </c>
      <c r="AM255" s="106">
        <f t="shared" si="269"/>
        <v>0</v>
      </c>
      <c r="AN255" s="106">
        <f t="shared" si="269"/>
        <v>0</v>
      </c>
      <c r="AO255" s="106">
        <f t="shared" si="269"/>
        <v>0</v>
      </c>
      <c r="AP255" s="106">
        <f t="shared" si="269"/>
        <v>0</v>
      </c>
      <c r="AQ255" s="106">
        <f t="shared" si="269"/>
        <v>0</v>
      </c>
      <c r="AR255" s="106">
        <f t="shared" si="269"/>
        <v>0</v>
      </c>
      <c r="AS255" s="106">
        <f t="shared" si="269"/>
        <v>0</v>
      </c>
      <c r="AT255" s="106">
        <f t="shared" si="269"/>
        <v>0</v>
      </c>
      <c r="AU255" s="106">
        <f t="shared" si="269"/>
        <v>0</v>
      </c>
      <c r="AV255" s="106">
        <f t="shared" si="269"/>
        <v>0</v>
      </c>
      <c r="AW255" s="106">
        <f t="shared" si="269"/>
        <v>0</v>
      </c>
      <c r="AX255" s="106">
        <f t="shared" si="269"/>
        <v>0</v>
      </c>
      <c r="AY255" s="106">
        <f t="shared" si="269"/>
        <v>0</v>
      </c>
      <c r="AZ255" s="106">
        <f t="shared" si="269"/>
        <v>0</v>
      </c>
      <c r="BA255" s="106">
        <f t="shared" si="269"/>
        <v>0</v>
      </c>
      <c r="BB255" s="105" t="s">
        <v>212</v>
      </c>
      <c r="BC255" s="104"/>
      <c r="BD255" s="104"/>
      <c r="BE255" s="90">
        <v>2016</v>
      </c>
      <c r="BF255" s="101"/>
      <c r="BG255" s="101"/>
    </row>
    <row r="256" spans="1:59" s="103" customFormat="1" ht="22.2" customHeight="1">
      <c r="A256" s="419" t="s">
        <v>117</v>
      </c>
      <c r="B256" s="107"/>
      <c r="C256" s="106"/>
      <c r="D256" s="106">
        <f t="shared" si="266"/>
        <v>0</v>
      </c>
      <c r="E256" s="106"/>
      <c r="F256" s="106"/>
      <c r="G256" s="106"/>
      <c r="H256" s="106"/>
      <c r="I256" s="106"/>
      <c r="J256" s="106"/>
      <c r="K256" s="106"/>
      <c r="L256" s="292"/>
      <c r="M256" s="106"/>
      <c r="N256" s="106"/>
      <c r="O256" s="106"/>
      <c r="P256" s="106"/>
      <c r="Q256" s="106"/>
      <c r="R256" s="106"/>
      <c r="S256" s="106"/>
      <c r="T256" s="106"/>
      <c r="U256" s="106"/>
      <c r="V256" s="106"/>
      <c r="W256" s="106"/>
      <c r="X256" s="106"/>
      <c r="Y256" s="106"/>
      <c r="Z256" s="106"/>
      <c r="AA256" s="106"/>
      <c r="AB256" s="106"/>
      <c r="AC256" s="106"/>
      <c r="AD256" s="106"/>
      <c r="AE256" s="106"/>
      <c r="AF256" s="106"/>
      <c r="AG256" s="297"/>
      <c r="AH256" s="106"/>
      <c r="AI256" s="106"/>
      <c r="AJ256" s="106"/>
      <c r="AK256" s="106"/>
      <c r="AL256" s="106"/>
      <c r="AM256" s="106"/>
      <c r="AN256" s="106"/>
      <c r="AO256" s="106"/>
      <c r="AP256" s="106"/>
      <c r="AQ256" s="106"/>
      <c r="AR256" s="106"/>
      <c r="AS256" s="106"/>
      <c r="AT256" s="106"/>
      <c r="AU256" s="106"/>
      <c r="AV256" s="106"/>
      <c r="AW256" s="106"/>
      <c r="AX256" s="106"/>
      <c r="AY256" s="106"/>
      <c r="AZ256" s="106"/>
      <c r="BA256" s="106"/>
      <c r="BB256" s="105" t="s">
        <v>212</v>
      </c>
      <c r="BC256" s="104"/>
      <c r="BD256" s="104"/>
      <c r="BE256" s="90">
        <v>2016</v>
      </c>
      <c r="BF256" s="101"/>
      <c r="BG256" s="101"/>
    </row>
    <row r="257" spans="1:59" s="108" customFormat="1" ht="22.2" customHeight="1">
      <c r="A257" s="418" t="s">
        <v>117</v>
      </c>
      <c r="B257" s="112"/>
      <c r="C257" s="111"/>
      <c r="D257" s="111">
        <f t="shared" si="266"/>
        <v>0</v>
      </c>
      <c r="E257" s="111"/>
      <c r="F257" s="111"/>
      <c r="G257" s="111"/>
      <c r="H257" s="111"/>
      <c r="I257" s="111"/>
      <c r="J257" s="111"/>
      <c r="K257" s="111"/>
      <c r="L257" s="292"/>
      <c r="M257" s="111"/>
      <c r="N257" s="111"/>
      <c r="O257" s="111"/>
      <c r="P257" s="111"/>
      <c r="Q257" s="111"/>
      <c r="R257" s="111"/>
      <c r="S257" s="111"/>
      <c r="T257" s="111"/>
      <c r="U257" s="111"/>
      <c r="V257" s="111"/>
      <c r="W257" s="111"/>
      <c r="X257" s="111"/>
      <c r="Y257" s="111"/>
      <c r="Z257" s="111"/>
      <c r="AA257" s="111"/>
      <c r="AB257" s="111"/>
      <c r="AC257" s="111"/>
      <c r="AD257" s="111"/>
      <c r="AE257" s="111"/>
      <c r="AF257" s="111"/>
      <c r="AG257" s="297"/>
      <c r="AH257" s="111"/>
      <c r="AI257" s="111"/>
      <c r="AJ257" s="111"/>
      <c r="AK257" s="111"/>
      <c r="AL257" s="111"/>
      <c r="AM257" s="111"/>
      <c r="AN257" s="111"/>
      <c r="AO257" s="111"/>
      <c r="AP257" s="111"/>
      <c r="AQ257" s="111"/>
      <c r="AR257" s="111"/>
      <c r="AS257" s="111"/>
      <c r="AT257" s="111"/>
      <c r="AU257" s="111"/>
      <c r="AV257" s="111"/>
      <c r="AW257" s="111"/>
      <c r="AX257" s="111"/>
      <c r="AY257" s="111"/>
      <c r="AZ257" s="111"/>
      <c r="BA257" s="111"/>
      <c r="BB257" s="105" t="s">
        <v>212</v>
      </c>
      <c r="BC257" s="110"/>
      <c r="BD257" s="110"/>
      <c r="BE257" s="90">
        <v>2016</v>
      </c>
      <c r="BF257" s="109"/>
      <c r="BG257" s="109"/>
    </row>
    <row r="258" spans="1:59" s="103" customFormat="1" ht="22.2" customHeight="1">
      <c r="A258" s="419" t="s">
        <v>117</v>
      </c>
      <c r="B258" s="107" t="s">
        <v>282</v>
      </c>
      <c r="C258" s="106"/>
      <c r="D258" s="106">
        <f t="shared" si="266"/>
        <v>0</v>
      </c>
      <c r="E258" s="106">
        <f t="shared" ref="E258:K258" si="270">SUM(E259:E260)</f>
        <v>0</v>
      </c>
      <c r="F258" s="106">
        <f t="shared" si="270"/>
        <v>0</v>
      </c>
      <c r="G258" s="106">
        <f t="shared" si="270"/>
        <v>0</v>
      </c>
      <c r="H258" s="106">
        <f t="shared" si="270"/>
        <v>0</v>
      </c>
      <c r="I258" s="106">
        <f t="shared" si="270"/>
        <v>0</v>
      </c>
      <c r="J258" s="106">
        <f t="shared" si="270"/>
        <v>0</v>
      </c>
      <c r="K258" s="106">
        <f t="shared" si="270"/>
        <v>0</v>
      </c>
      <c r="L258" s="292"/>
      <c r="M258" s="106">
        <f t="shared" ref="M258:AF258" si="271">SUM(M259:M260)</f>
        <v>0</v>
      </c>
      <c r="N258" s="106">
        <f t="shared" si="271"/>
        <v>0</v>
      </c>
      <c r="O258" s="106">
        <f t="shared" si="271"/>
        <v>0</v>
      </c>
      <c r="P258" s="106">
        <f t="shared" si="271"/>
        <v>0</v>
      </c>
      <c r="Q258" s="106">
        <f t="shared" si="271"/>
        <v>0</v>
      </c>
      <c r="R258" s="106">
        <f t="shared" si="271"/>
        <v>0</v>
      </c>
      <c r="S258" s="106">
        <f t="shared" si="271"/>
        <v>0</v>
      </c>
      <c r="T258" s="106">
        <f t="shared" si="271"/>
        <v>0</v>
      </c>
      <c r="U258" s="106">
        <f t="shared" si="271"/>
        <v>0</v>
      </c>
      <c r="V258" s="106">
        <f t="shared" si="271"/>
        <v>0</v>
      </c>
      <c r="W258" s="106">
        <f t="shared" si="271"/>
        <v>0</v>
      </c>
      <c r="X258" s="106">
        <f t="shared" si="271"/>
        <v>0</v>
      </c>
      <c r="Y258" s="106">
        <f t="shared" si="271"/>
        <v>0</v>
      </c>
      <c r="Z258" s="106">
        <f t="shared" si="271"/>
        <v>0</v>
      </c>
      <c r="AA258" s="106">
        <f t="shared" si="271"/>
        <v>0</v>
      </c>
      <c r="AB258" s="106">
        <f t="shared" si="271"/>
        <v>0</v>
      </c>
      <c r="AC258" s="106">
        <f t="shared" si="271"/>
        <v>0</v>
      </c>
      <c r="AD258" s="106">
        <f t="shared" si="271"/>
        <v>0</v>
      </c>
      <c r="AE258" s="106">
        <f t="shared" si="271"/>
        <v>0</v>
      </c>
      <c r="AF258" s="106">
        <f t="shared" si="271"/>
        <v>0</v>
      </c>
      <c r="AG258" s="297"/>
      <c r="AH258" s="106">
        <f t="shared" ref="AH258:BA258" si="272">SUM(AH259:AH260)</f>
        <v>0</v>
      </c>
      <c r="AI258" s="106">
        <f t="shared" si="272"/>
        <v>0</v>
      </c>
      <c r="AJ258" s="106">
        <f t="shared" si="272"/>
        <v>0</v>
      </c>
      <c r="AK258" s="106">
        <f t="shared" si="272"/>
        <v>0</v>
      </c>
      <c r="AL258" s="106">
        <f t="shared" si="272"/>
        <v>0</v>
      </c>
      <c r="AM258" s="106">
        <f t="shared" si="272"/>
        <v>0</v>
      </c>
      <c r="AN258" s="106">
        <f t="shared" si="272"/>
        <v>0</v>
      </c>
      <c r="AO258" s="106">
        <f t="shared" si="272"/>
        <v>0</v>
      </c>
      <c r="AP258" s="106">
        <f t="shared" si="272"/>
        <v>0</v>
      </c>
      <c r="AQ258" s="106">
        <f t="shared" si="272"/>
        <v>0</v>
      </c>
      <c r="AR258" s="106">
        <f t="shared" si="272"/>
        <v>0</v>
      </c>
      <c r="AS258" s="106">
        <f t="shared" si="272"/>
        <v>0</v>
      </c>
      <c r="AT258" s="106">
        <f t="shared" si="272"/>
        <v>0</v>
      </c>
      <c r="AU258" s="106">
        <f t="shared" si="272"/>
        <v>0</v>
      </c>
      <c r="AV258" s="106">
        <f t="shared" si="272"/>
        <v>0</v>
      </c>
      <c r="AW258" s="106">
        <f t="shared" si="272"/>
        <v>0</v>
      </c>
      <c r="AX258" s="106">
        <f t="shared" si="272"/>
        <v>0</v>
      </c>
      <c r="AY258" s="106">
        <f t="shared" si="272"/>
        <v>0</v>
      </c>
      <c r="AZ258" s="106">
        <f t="shared" si="272"/>
        <v>0</v>
      </c>
      <c r="BA258" s="106">
        <f t="shared" si="272"/>
        <v>0</v>
      </c>
      <c r="BB258" s="105" t="s">
        <v>212</v>
      </c>
      <c r="BC258" s="106">
        <f>SUM(BC259:BC260)</f>
        <v>0</v>
      </c>
      <c r="BD258" s="106">
        <f>SUM(BD259:BD260)</f>
        <v>0</v>
      </c>
      <c r="BE258" s="90">
        <v>2016</v>
      </c>
      <c r="BF258" s="101"/>
      <c r="BG258" s="101"/>
    </row>
    <row r="259" spans="1:59" s="124" customFormat="1" ht="22.2" customHeight="1">
      <c r="A259" s="419" t="s">
        <v>117</v>
      </c>
      <c r="B259" s="432" t="s">
        <v>472</v>
      </c>
      <c r="C259" s="106"/>
      <c r="D259" s="106">
        <f t="shared" si="266"/>
        <v>0</v>
      </c>
      <c r="E259" s="106"/>
      <c r="F259" s="106"/>
      <c r="G259" s="106"/>
      <c r="H259" s="106"/>
      <c r="I259" s="106"/>
      <c r="J259" s="106"/>
      <c r="K259" s="106"/>
      <c r="L259" s="292"/>
      <c r="M259" s="106"/>
      <c r="N259" s="106"/>
      <c r="O259" s="106"/>
      <c r="P259" s="106"/>
      <c r="Q259" s="106"/>
      <c r="R259" s="106"/>
      <c r="S259" s="106"/>
      <c r="T259" s="106"/>
      <c r="U259" s="106"/>
      <c r="V259" s="106"/>
      <c r="W259" s="106"/>
      <c r="X259" s="106"/>
      <c r="Y259" s="106"/>
      <c r="Z259" s="106"/>
      <c r="AA259" s="106"/>
      <c r="AB259" s="106"/>
      <c r="AC259" s="106"/>
      <c r="AD259" s="106"/>
      <c r="AE259" s="106"/>
      <c r="AF259" s="106"/>
      <c r="AG259" s="297"/>
      <c r="AH259" s="106"/>
      <c r="AI259" s="106"/>
      <c r="AJ259" s="106"/>
      <c r="AK259" s="106"/>
      <c r="AL259" s="106"/>
      <c r="AM259" s="106"/>
      <c r="AN259" s="106"/>
      <c r="AO259" s="106"/>
      <c r="AP259" s="106"/>
      <c r="AQ259" s="106"/>
      <c r="AR259" s="106"/>
      <c r="AS259" s="106"/>
      <c r="AT259" s="106"/>
      <c r="AU259" s="106"/>
      <c r="AV259" s="106"/>
      <c r="AW259" s="106"/>
      <c r="AX259" s="106"/>
      <c r="AY259" s="106"/>
      <c r="AZ259" s="106"/>
      <c r="BA259" s="106"/>
      <c r="BB259" s="105" t="s">
        <v>212</v>
      </c>
      <c r="BC259" s="104"/>
      <c r="BD259" s="104"/>
      <c r="BE259" s="90">
        <v>2016</v>
      </c>
      <c r="BF259" s="101"/>
      <c r="BG259" s="101"/>
    </row>
    <row r="260" spans="1:59" s="103" customFormat="1" ht="22.2" customHeight="1">
      <c r="A260" s="419" t="s">
        <v>117</v>
      </c>
      <c r="B260" s="107"/>
      <c r="C260" s="106"/>
      <c r="D260" s="106">
        <f t="shared" si="266"/>
        <v>0</v>
      </c>
      <c r="E260" s="106"/>
      <c r="F260" s="106"/>
      <c r="G260" s="106"/>
      <c r="H260" s="106"/>
      <c r="I260" s="106"/>
      <c r="J260" s="106"/>
      <c r="K260" s="106"/>
      <c r="L260" s="292"/>
      <c r="M260" s="106"/>
      <c r="N260" s="106"/>
      <c r="O260" s="106"/>
      <c r="P260" s="106"/>
      <c r="Q260" s="106"/>
      <c r="R260" s="106"/>
      <c r="S260" s="106"/>
      <c r="T260" s="106"/>
      <c r="U260" s="106"/>
      <c r="V260" s="106"/>
      <c r="W260" s="106"/>
      <c r="X260" s="106"/>
      <c r="Y260" s="106"/>
      <c r="Z260" s="106"/>
      <c r="AA260" s="106"/>
      <c r="AB260" s="106"/>
      <c r="AC260" s="106"/>
      <c r="AD260" s="106"/>
      <c r="AE260" s="106"/>
      <c r="AF260" s="106"/>
      <c r="AG260" s="297"/>
      <c r="AH260" s="106"/>
      <c r="AI260" s="106"/>
      <c r="AJ260" s="106"/>
      <c r="AK260" s="106"/>
      <c r="AL260" s="106"/>
      <c r="AM260" s="106"/>
      <c r="AN260" s="106"/>
      <c r="AO260" s="106"/>
      <c r="AP260" s="106"/>
      <c r="AQ260" s="106"/>
      <c r="AR260" s="106"/>
      <c r="AS260" s="106"/>
      <c r="AT260" s="106"/>
      <c r="AU260" s="106"/>
      <c r="AV260" s="106"/>
      <c r="AW260" s="106"/>
      <c r="AX260" s="106"/>
      <c r="AY260" s="106"/>
      <c r="AZ260" s="106"/>
      <c r="BA260" s="106"/>
      <c r="BB260" s="105" t="s">
        <v>212</v>
      </c>
      <c r="BC260" s="104"/>
      <c r="BD260" s="104"/>
      <c r="BE260" s="90">
        <v>2016</v>
      </c>
      <c r="BF260" s="101"/>
      <c r="BG260" s="101"/>
    </row>
    <row r="261" spans="1:59" s="120" customFormat="1" ht="22.2" customHeight="1">
      <c r="A261" s="425">
        <v>6</v>
      </c>
      <c r="B261" s="307" t="s">
        <v>260</v>
      </c>
      <c r="C261" s="123">
        <f>SUM(C262,C265)</f>
        <v>0</v>
      </c>
      <c r="D261" s="123">
        <f>SUM(D262+D265)</f>
        <v>0</v>
      </c>
      <c r="E261" s="123">
        <f t="shared" ref="E261:K261" si="273">SUM(E262,E265)</f>
        <v>0</v>
      </c>
      <c r="F261" s="123">
        <f t="shared" si="273"/>
        <v>0</v>
      </c>
      <c r="G261" s="123">
        <f t="shared" si="273"/>
        <v>0</v>
      </c>
      <c r="H261" s="123">
        <f t="shared" si="273"/>
        <v>0</v>
      </c>
      <c r="I261" s="106">
        <f t="shared" si="273"/>
        <v>0</v>
      </c>
      <c r="J261" s="106">
        <f t="shared" si="273"/>
        <v>0</v>
      </c>
      <c r="K261" s="106">
        <f t="shared" si="273"/>
        <v>0</v>
      </c>
      <c r="L261" s="292"/>
      <c r="M261" s="106">
        <f t="shared" ref="M261:AF261" si="274">SUM(M262,M265)</f>
        <v>0</v>
      </c>
      <c r="N261" s="106">
        <f t="shared" si="274"/>
        <v>0</v>
      </c>
      <c r="O261" s="106">
        <f t="shared" si="274"/>
        <v>0</v>
      </c>
      <c r="P261" s="123">
        <f t="shared" si="274"/>
        <v>0</v>
      </c>
      <c r="Q261" s="106">
        <f t="shared" si="274"/>
        <v>0</v>
      </c>
      <c r="R261" s="106">
        <f t="shared" si="274"/>
        <v>0</v>
      </c>
      <c r="S261" s="106">
        <f t="shared" si="274"/>
        <v>0</v>
      </c>
      <c r="T261" s="106">
        <f t="shared" si="274"/>
        <v>0</v>
      </c>
      <c r="U261" s="123">
        <f t="shared" si="274"/>
        <v>0</v>
      </c>
      <c r="V261" s="106">
        <f t="shared" si="274"/>
        <v>0</v>
      </c>
      <c r="W261" s="106">
        <f t="shared" si="274"/>
        <v>0</v>
      </c>
      <c r="X261" s="106">
        <f t="shared" si="274"/>
        <v>0</v>
      </c>
      <c r="Y261" s="123">
        <f t="shared" si="274"/>
        <v>0</v>
      </c>
      <c r="Z261" s="106">
        <f t="shared" si="274"/>
        <v>0</v>
      </c>
      <c r="AA261" s="106">
        <f t="shared" si="274"/>
        <v>0</v>
      </c>
      <c r="AB261" s="106">
        <f t="shared" si="274"/>
        <v>0</v>
      </c>
      <c r="AC261" s="106">
        <f t="shared" si="274"/>
        <v>0</v>
      </c>
      <c r="AD261" s="106">
        <f t="shared" si="274"/>
        <v>0</v>
      </c>
      <c r="AE261" s="106">
        <f t="shared" si="274"/>
        <v>0</v>
      </c>
      <c r="AF261" s="106">
        <f t="shared" si="274"/>
        <v>0</v>
      </c>
      <c r="AG261" s="297"/>
      <c r="AH261" s="106">
        <f t="shared" ref="AH261:BA261" si="275">SUM(AH262,AH265)</f>
        <v>0</v>
      </c>
      <c r="AI261" s="106">
        <f t="shared" si="275"/>
        <v>0</v>
      </c>
      <c r="AJ261" s="106">
        <f t="shared" si="275"/>
        <v>0</v>
      </c>
      <c r="AK261" s="106">
        <f t="shared" si="275"/>
        <v>0</v>
      </c>
      <c r="AL261" s="106">
        <f t="shared" si="275"/>
        <v>0</v>
      </c>
      <c r="AM261" s="106">
        <f t="shared" si="275"/>
        <v>0</v>
      </c>
      <c r="AN261" s="106">
        <f t="shared" si="275"/>
        <v>0</v>
      </c>
      <c r="AO261" s="106">
        <f t="shared" si="275"/>
        <v>0</v>
      </c>
      <c r="AP261" s="106">
        <f t="shared" si="275"/>
        <v>0</v>
      </c>
      <c r="AQ261" s="106">
        <f t="shared" si="275"/>
        <v>0</v>
      </c>
      <c r="AR261" s="106">
        <f t="shared" si="275"/>
        <v>0</v>
      </c>
      <c r="AS261" s="123">
        <f t="shared" si="275"/>
        <v>0</v>
      </c>
      <c r="AT261" s="123">
        <f t="shared" si="275"/>
        <v>0</v>
      </c>
      <c r="AU261" s="106">
        <f t="shared" si="275"/>
        <v>0</v>
      </c>
      <c r="AV261" s="106">
        <f t="shared" si="275"/>
        <v>0</v>
      </c>
      <c r="AW261" s="106">
        <f t="shared" si="275"/>
        <v>0</v>
      </c>
      <c r="AX261" s="106">
        <f t="shared" si="275"/>
        <v>0</v>
      </c>
      <c r="AY261" s="106">
        <f t="shared" si="275"/>
        <v>0</v>
      </c>
      <c r="AZ261" s="106">
        <f t="shared" si="275"/>
        <v>0</v>
      </c>
      <c r="BA261" s="106">
        <f t="shared" si="275"/>
        <v>0</v>
      </c>
      <c r="BB261" s="105" t="s">
        <v>212</v>
      </c>
      <c r="BC261" s="104"/>
      <c r="BD261" s="122"/>
      <c r="BE261" s="90">
        <v>2016</v>
      </c>
      <c r="BF261" s="121"/>
      <c r="BG261" s="121"/>
    </row>
    <row r="262" spans="1:59" s="108" customFormat="1" ht="22.2" customHeight="1">
      <c r="A262" s="418" t="s">
        <v>119</v>
      </c>
      <c r="B262" s="112" t="s">
        <v>281</v>
      </c>
      <c r="C262" s="111"/>
      <c r="D262" s="111">
        <f t="shared" ref="D262:D267" si="276">SUM(E262:BA262)</f>
        <v>0</v>
      </c>
      <c r="E262" s="111">
        <f t="shared" ref="E262:K262" si="277">SUM(E263:E264)</f>
        <v>0</v>
      </c>
      <c r="F262" s="111">
        <f>SUM(F263:F264)</f>
        <v>0</v>
      </c>
      <c r="G262" s="111">
        <f t="shared" si="277"/>
        <v>0</v>
      </c>
      <c r="H262" s="111">
        <f t="shared" si="277"/>
        <v>0</v>
      </c>
      <c r="I262" s="111">
        <f t="shared" si="277"/>
        <v>0</v>
      </c>
      <c r="J262" s="111">
        <f t="shared" si="277"/>
        <v>0</v>
      </c>
      <c r="K262" s="111">
        <f t="shared" si="277"/>
        <v>0</v>
      </c>
      <c r="L262" s="292"/>
      <c r="M262" s="111">
        <f t="shared" ref="M262:AF262" si="278">SUM(M263:M264)</f>
        <v>0</v>
      </c>
      <c r="N262" s="111">
        <f t="shared" si="278"/>
        <v>0</v>
      </c>
      <c r="O262" s="111">
        <f t="shared" si="278"/>
        <v>0</v>
      </c>
      <c r="P262" s="111">
        <f t="shared" si="278"/>
        <v>0</v>
      </c>
      <c r="Q262" s="111">
        <f t="shared" si="278"/>
        <v>0</v>
      </c>
      <c r="R262" s="111">
        <f t="shared" si="278"/>
        <v>0</v>
      </c>
      <c r="S262" s="111">
        <f t="shared" si="278"/>
        <v>0</v>
      </c>
      <c r="T262" s="111">
        <f t="shared" si="278"/>
        <v>0</v>
      </c>
      <c r="U262" s="111">
        <f t="shared" si="278"/>
        <v>0</v>
      </c>
      <c r="V262" s="111">
        <f t="shared" si="278"/>
        <v>0</v>
      </c>
      <c r="W262" s="111">
        <f t="shared" si="278"/>
        <v>0</v>
      </c>
      <c r="X262" s="111">
        <f t="shared" si="278"/>
        <v>0</v>
      </c>
      <c r="Y262" s="111">
        <f t="shared" si="278"/>
        <v>0</v>
      </c>
      <c r="Z262" s="111">
        <f t="shared" si="278"/>
        <v>0</v>
      </c>
      <c r="AA262" s="111">
        <f t="shared" si="278"/>
        <v>0</v>
      </c>
      <c r="AB262" s="111">
        <f t="shared" si="278"/>
        <v>0</v>
      </c>
      <c r="AC262" s="111">
        <f t="shared" si="278"/>
        <v>0</v>
      </c>
      <c r="AD262" s="111">
        <f t="shared" si="278"/>
        <v>0</v>
      </c>
      <c r="AE262" s="111">
        <f t="shared" si="278"/>
        <v>0</v>
      </c>
      <c r="AF262" s="111">
        <f t="shared" si="278"/>
        <v>0</v>
      </c>
      <c r="AG262" s="297"/>
      <c r="AH262" s="111">
        <f t="shared" ref="AH262:BA262" si="279">SUM(AH263:AH264)</f>
        <v>0</v>
      </c>
      <c r="AI262" s="111">
        <f t="shared" si="279"/>
        <v>0</v>
      </c>
      <c r="AJ262" s="111">
        <f t="shared" si="279"/>
        <v>0</v>
      </c>
      <c r="AK262" s="111">
        <f t="shared" si="279"/>
        <v>0</v>
      </c>
      <c r="AL262" s="111">
        <f t="shared" si="279"/>
        <v>0</v>
      </c>
      <c r="AM262" s="111">
        <f t="shared" si="279"/>
        <v>0</v>
      </c>
      <c r="AN262" s="111">
        <f t="shared" si="279"/>
        <v>0</v>
      </c>
      <c r="AO262" s="111">
        <f t="shared" si="279"/>
        <v>0</v>
      </c>
      <c r="AP262" s="111">
        <f t="shared" si="279"/>
        <v>0</v>
      </c>
      <c r="AQ262" s="111">
        <f t="shared" si="279"/>
        <v>0</v>
      </c>
      <c r="AR262" s="111">
        <f t="shared" si="279"/>
        <v>0</v>
      </c>
      <c r="AS262" s="111">
        <f t="shared" si="279"/>
        <v>0</v>
      </c>
      <c r="AT262" s="111">
        <f t="shared" si="279"/>
        <v>0</v>
      </c>
      <c r="AU262" s="111">
        <f t="shared" si="279"/>
        <v>0</v>
      </c>
      <c r="AV262" s="111">
        <f t="shared" si="279"/>
        <v>0</v>
      </c>
      <c r="AW262" s="111">
        <f t="shared" si="279"/>
        <v>0</v>
      </c>
      <c r="AX262" s="111">
        <f t="shared" si="279"/>
        <v>0</v>
      </c>
      <c r="AY262" s="111">
        <f t="shared" si="279"/>
        <v>0</v>
      </c>
      <c r="AZ262" s="111">
        <f t="shared" si="279"/>
        <v>0</v>
      </c>
      <c r="BA262" s="111">
        <f t="shared" si="279"/>
        <v>0</v>
      </c>
      <c r="BB262" s="105" t="s">
        <v>212</v>
      </c>
      <c r="BC262" s="110"/>
      <c r="BD262" s="110"/>
      <c r="BE262" s="90">
        <v>2016</v>
      </c>
      <c r="BF262" s="109"/>
      <c r="BG262" s="109"/>
    </row>
    <row r="263" spans="1:59" s="115" customFormat="1" ht="22.2" customHeight="1">
      <c r="A263" s="419" t="s">
        <v>119</v>
      </c>
      <c r="B263" s="119"/>
      <c r="C263" s="118"/>
      <c r="D263" s="118">
        <f t="shared" si="276"/>
        <v>0</v>
      </c>
      <c r="E263" s="118"/>
      <c r="F263" s="118"/>
      <c r="G263" s="118"/>
      <c r="H263" s="118"/>
      <c r="I263" s="111"/>
      <c r="J263" s="111"/>
      <c r="K263" s="111"/>
      <c r="L263" s="292"/>
      <c r="M263" s="111"/>
      <c r="N263" s="111"/>
      <c r="O263" s="111"/>
      <c r="P263" s="118"/>
      <c r="Q263" s="111"/>
      <c r="R263" s="111"/>
      <c r="S263" s="111"/>
      <c r="T263" s="111"/>
      <c r="U263" s="118"/>
      <c r="V263" s="111"/>
      <c r="W263" s="111"/>
      <c r="X263" s="111"/>
      <c r="Y263" s="118"/>
      <c r="Z263" s="111"/>
      <c r="AA263" s="111"/>
      <c r="AB263" s="111"/>
      <c r="AC263" s="111"/>
      <c r="AD263" s="111"/>
      <c r="AE263" s="111"/>
      <c r="AF263" s="111"/>
      <c r="AG263" s="297"/>
      <c r="AH263" s="111"/>
      <c r="AI263" s="111"/>
      <c r="AJ263" s="111"/>
      <c r="AK263" s="111"/>
      <c r="AL263" s="111"/>
      <c r="AM263" s="111"/>
      <c r="AN263" s="111"/>
      <c r="AO263" s="111"/>
      <c r="AP263" s="111"/>
      <c r="AQ263" s="111"/>
      <c r="AR263" s="111"/>
      <c r="AS263" s="118"/>
      <c r="AT263" s="118"/>
      <c r="AU263" s="111"/>
      <c r="AV263" s="111"/>
      <c r="AW263" s="111"/>
      <c r="AX263" s="111"/>
      <c r="AY263" s="111"/>
      <c r="AZ263" s="111"/>
      <c r="BA263" s="111"/>
      <c r="BB263" s="105" t="s">
        <v>212</v>
      </c>
      <c r="BC263" s="110"/>
      <c r="BD263" s="117"/>
      <c r="BE263" s="90">
        <v>2016</v>
      </c>
      <c r="BF263" s="116"/>
      <c r="BG263" s="116"/>
    </row>
    <row r="264" spans="1:59" s="103" customFormat="1" ht="22.2" customHeight="1">
      <c r="A264" s="419" t="s">
        <v>119</v>
      </c>
      <c r="B264" s="107"/>
      <c r="C264" s="106"/>
      <c r="D264" s="106">
        <f t="shared" si="276"/>
        <v>0</v>
      </c>
      <c r="E264" s="106"/>
      <c r="F264" s="106"/>
      <c r="G264" s="106"/>
      <c r="H264" s="106"/>
      <c r="I264" s="106"/>
      <c r="J264" s="106"/>
      <c r="K264" s="106"/>
      <c r="L264" s="292"/>
      <c r="M264" s="106"/>
      <c r="N264" s="106"/>
      <c r="O264" s="106"/>
      <c r="P264" s="106"/>
      <c r="Q264" s="106"/>
      <c r="R264" s="106"/>
      <c r="S264" s="106"/>
      <c r="T264" s="106"/>
      <c r="U264" s="106"/>
      <c r="V264" s="106"/>
      <c r="W264" s="106"/>
      <c r="X264" s="106"/>
      <c r="Y264" s="106"/>
      <c r="Z264" s="106"/>
      <c r="AA264" s="106"/>
      <c r="AB264" s="106"/>
      <c r="AC264" s="106"/>
      <c r="AD264" s="106"/>
      <c r="AE264" s="106"/>
      <c r="AF264" s="106"/>
      <c r="AG264" s="297"/>
      <c r="AH264" s="106"/>
      <c r="AI264" s="106"/>
      <c r="AJ264" s="106"/>
      <c r="AK264" s="106"/>
      <c r="AL264" s="106"/>
      <c r="AM264" s="106"/>
      <c r="AN264" s="106"/>
      <c r="AO264" s="106"/>
      <c r="AP264" s="106"/>
      <c r="AQ264" s="106"/>
      <c r="AR264" s="106"/>
      <c r="AS264" s="106"/>
      <c r="AT264" s="106"/>
      <c r="AU264" s="106"/>
      <c r="AV264" s="106"/>
      <c r="AW264" s="106"/>
      <c r="AX264" s="106"/>
      <c r="AY264" s="106"/>
      <c r="AZ264" s="106"/>
      <c r="BA264" s="106"/>
      <c r="BB264" s="105" t="s">
        <v>212</v>
      </c>
      <c r="BC264" s="104"/>
      <c r="BD264" s="104"/>
      <c r="BE264" s="90">
        <v>2016</v>
      </c>
      <c r="BF264" s="101"/>
      <c r="BG264" s="101"/>
    </row>
    <row r="265" spans="1:59" s="103" customFormat="1" ht="22.2" customHeight="1">
      <c r="A265" s="419" t="s">
        <v>119</v>
      </c>
      <c r="B265" s="107" t="s">
        <v>282</v>
      </c>
      <c r="C265" s="106"/>
      <c r="D265" s="106">
        <f t="shared" si="276"/>
        <v>0</v>
      </c>
      <c r="E265" s="106">
        <f t="shared" ref="E265:K265" si="280">SUM(E266:E267)</f>
        <v>0</v>
      </c>
      <c r="F265" s="106">
        <f t="shared" si="280"/>
        <v>0</v>
      </c>
      <c r="G265" s="106">
        <f t="shared" si="280"/>
        <v>0</v>
      </c>
      <c r="H265" s="106">
        <f t="shared" si="280"/>
        <v>0</v>
      </c>
      <c r="I265" s="106">
        <f t="shared" si="280"/>
        <v>0</v>
      </c>
      <c r="J265" s="106">
        <f t="shared" si="280"/>
        <v>0</v>
      </c>
      <c r="K265" s="106">
        <f t="shared" si="280"/>
        <v>0</v>
      </c>
      <c r="L265" s="292"/>
      <c r="M265" s="106">
        <f t="shared" ref="M265:AF265" si="281">SUM(M266:M267)</f>
        <v>0</v>
      </c>
      <c r="N265" s="106">
        <f t="shared" si="281"/>
        <v>0</v>
      </c>
      <c r="O265" s="106">
        <f t="shared" si="281"/>
        <v>0</v>
      </c>
      <c r="P265" s="106">
        <f t="shared" si="281"/>
        <v>0</v>
      </c>
      <c r="Q265" s="106">
        <f t="shared" si="281"/>
        <v>0</v>
      </c>
      <c r="R265" s="106">
        <f t="shared" si="281"/>
        <v>0</v>
      </c>
      <c r="S265" s="106">
        <f t="shared" si="281"/>
        <v>0</v>
      </c>
      <c r="T265" s="106">
        <f t="shared" si="281"/>
        <v>0</v>
      </c>
      <c r="U265" s="106">
        <f t="shared" si="281"/>
        <v>0</v>
      </c>
      <c r="V265" s="106">
        <f t="shared" si="281"/>
        <v>0</v>
      </c>
      <c r="W265" s="106">
        <f t="shared" si="281"/>
        <v>0</v>
      </c>
      <c r="X265" s="106">
        <f t="shared" si="281"/>
        <v>0</v>
      </c>
      <c r="Y265" s="106">
        <f t="shared" si="281"/>
        <v>0</v>
      </c>
      <c r="Z265" s="106">
        <f t="shared" si="281"/>
        <v>0</v>
      </c>
      <c r="AA265" s="106">
        <f t="shared" si="281"/>
        <v>0</v>
      </c>
      <c r="AB265" s="106">
        <f t="shared" si="281"/>
        <v>0</v>
      </c>
      <c r="AC265" s="106">
        <f t="shared" si="281"/>
        <v>0</v>
      </c>
      <c r="AD265" s="106">
        <f t="shared" si="281"/>
        <v>0</v>
      </c>
      <c r="AE265" s="106">
        <f t="shared" si="281"/>
        <v>0</v>
      </c>
      <c r="AF265" s="106">
        <f t="shared" si="281"/>
        <v>0</v>
      </c>
      <c r="AG265" s="297"/>
      <c r="AH265" s="106">
        <f t="shared" ref="AH265:BA265" si="282">SUM(AH266:AH267)</f>
        <v>0</v>
      </c>
      <c r="AI265" s="106">
        <f t="shared" si="282"/>
        <v>0</v>
      </c>
      <c r="AJ265" s="106">
        <f t="shared" si="282"/>
        <v>0</v>
      </c>
      <c r="AK265" s="106">
        <f t="shared" si="282"/>
        <v>0</v>
      </c>
      <c r="AL265" s="106">
        <f t="shared" si="282"/>
        <v>0</v>
      </c>
      <c r="AM265" s="106">
        <f t="shared" si="282"/>
        <v>0</v>
      </c>
      <c r="AN265" s="106">
        <f t="shared" si="282"/>
        <v>0</v>
      </c>
      <c r="AO265" s="106">
        <f t="shared" si="282"/>
        <v>0</v>
      </c>
      <c r="AP265" s="106">
        <f t="shared" si="282"/>
        <v>0</v>
      </c>
      <c r="AQ265" s="106">
        <f t="shared" si="282"/>
        <v>0</v>
      </c>
      <c r="AR265" s="106">
        <f t="shared" si="282"/>
        <v>0</v>
      </c>
      <c r="AS265" s="106">
        <f t="shared" si="282"/>
        <v>0</v>
      </c>
      <c r="AT265" s="106">
        <f t="shared" si="282"/>
        <v>0</v>
      </c>
      <c r="AU265" s="106">
        <f t="shared" si="282"/>
        <v>0</v>
      </c>
      <c r="AV265" s="106">
        <f t="shared" si="282"/>
        <v>0</v>
      </c>
      <c r="AW265" s="106">
        <f t="shared" si="282"/>
        <v>0</v>
      </c>
      <c r="AX265" s="106">
        <f t="shared" si="282"/>
        <v>0</v>
      </c>
      <c r="AY265" s="106">
        <f t="shared" si="282"/>
        <v>0</v>
      </c>
      <c r="AZ265" s="106">
        <f t="shared" si="282"/>
        <v>0</v>
      </c>
      <c r="BA265" s="106">
        <f t="shared" si="282"/>
        <v>0</v>
      </c>
      <c r="BB265" s="105" t="s">
        <v>212</v>
      </c>
      <c r="BC265" s="104"/>
      <c r="BD265" s="104"/>
      <c r="BE265" s="90">
        <v>2016</v>
      </c>
      <c r="BF265" s="101"/>
      <c r="BG265" s="101"/>
    </row>
    <row r="266" spans="1:59" s="108" customFormat="1" ht="22.2" customHeight="1">
      <c r="A266" s="418" t="s">
        <v>119</v>
      </c>
      <c r="B266" s="434" t="s">
        <v>471</v>
      </c>
      <c r="C266" s="111"/>
      <c r="D266" s="111">
        <f t="shared" si="276"/>
        <v>0</v>
      </c>
      <c r="E266" s="111"/>
      <c r="F266" s="111"/>
      <c r="G266" s="111"/>
      <c r="H266" s="111"/>
      <c r="I266" s="111"/>
      <c r="J266" s="111"/>
      <c r="K266" s="111"/>
      <c r="L266" s="292"/>
      <c r="M266" s="111"/>
      <c r="N266" s="111"/>
      <c r="O266" s="111"/>
      <c r="P266" s="111"/>
      <c r="Q266" s="111"/>
      <c r="R266" s="111"/>
      <c r="S266" s="111"/>
      <c r="T266" s="111"/>
      <c r="U266" s="111"/>
      <c r="V266" s="111"/>
      <c r="W266" s="111"/>
      <c r="X266" s="111"/>
      <c r="Y266" s="111"/>
      <c r="Z266" s="111"/>
      <c r="AA266" s="111"/>
      <c r="AB266" s="111"/>
      <c r="AC266" s="111"/>
      <c r="AD266" s="111"/>
      <c r="AE266" s="111"/>
      <c r="AF266" s="111"/>
      <c r="AG266" s="297"/>
      <c r="AH266" s="111"/>
      <c r="AI266" s="111"/>
      <c r="AJ266" s="111"/>
      <c r="AK266" s="111"/>
      <c r="AL266" s="111"/>
      <c r="AM266" s="111"/>
      <c r="AN266" s="111"/>
      <c r="AO266" s="111"/>
      <c r="AP266" s="111"/>
      <c r="AQ266" s="111"/>
      <c r="AR266" s="111"/>
      <c r="AS266" s="111"/>
      <c r="AT266" s="111"/>
      <c r="AU266" s="111"/>
      <c r="AV266" s="111"/>
      <c r="AW266" s="111"/>
      <c r="AX266" s="111"/>
      <c r="AY266" s="111"/>
      <c r="AZ266" s="111"/>
      <c r="BA266" s="111"/>
      <c r="BB266" s="105" t="s">
        <v>212</v>
      </c>
      <c r="BC266" s="110"/>
      <c r="BD266" s="110"/>
      <c r="BE266" s="90">
        <v>2016</v>
      </c>
      <c r="BF266" s="109"/>
      <c r="BG266" s="109"/>
    </row>
    <row r="267" spans="1:59" s="103" customFormat="1" ht="22.2" customHeight="1">
      <c r="A267" s="419" t="s">
        <v>119</v>
      </c>
      <c r="B267" s="107"/>
      <c r="C267" s="106"/>
      <c r="D267" s="106">
        <f t="shared" si="276"/>
        <v>0</v>
      </c>
      <c r="E267" s="106"/>
      <c r="F267" s="106"/>
      <c r="G267" s="106"/>
      <c r="H267" s="106"/>
      <c r="I267" s="106"/>
      <c r="J267" s="106"/>
      <c r="K267" s="106"/>
      <c r="L267" s="292"/>
      <c r="M267" s="106"/>
      <c r="N267" s="106"/>
      <c r="O267" s="106"/>
      <c r="P267" s="106"/>
      <c r="Q267" s="106"/>
      <c r="R267" s="106"/>
      <c r="S267" s="106"/>
      <c r="T267" s="106"/>
      <c r="U267" s="106"/>
      <c r="V267" s="106"/>
      <c r="W267" s="106"/>
      <c r="X267" s="106"/>
      <c r="Y267" s="106"/>
      <c r="Z267" s="106"/>
      <c r="AA267" s="106"/>
      <c r="AB267" s="106"/>
      <c r="AC267" s="106"/>
      <c r="AD267" s="106"/>
      <c r="AE267" s="106"/>
      <c r="AF267" s="106"/>
      <c r="AG267" s="297"/>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5" t="s">
        <v>212</v>
      </c>
      <c r="BC267" s="104"/>
      <c r="BD267" s="104"/>
      <c r="BE267" s="90">
        <v>2016</v>
      </c>
      <c r="BF267" s="101"/>
      <c r="BG267" s="101"/>
    </row>
    <row r="268" spans="1:59" s="126" customFormat="1" ht="22.2" customHeight="1">
      <c r="A268" s="418" t="s">
        <v>97</v>
      </c>
      <c r="B268" s="308" t="s">
        <v>254</v>
      </c>
      <c r="C268" s="111">
        <f>SUM(C269,C272)</f>
        <v>0</v>
      </c>
      <c r="D268" s="111">
        <f>SUM(D269+D272)</f>
        <v>0</v>
      </c>
      <c r="E268" s="111">
        <f t="shared" ref="E268:K268" si="283">SUM(E269,E272)</f>
        <v>0</v>
      </c>
      <c r="F268" s="111">
        <f t="shared" si="283"/>
        <v>0</v>
      </c>
      <c r="G268" s="111">
        <f t="shared" si="283"/>
        <v>0</v>
      </c>
      <c r="H268" s="111">
        <f t="shared" si="283"/>
        <v>0</v>
      </c>
      <c r="I268" s="111">
        <f t="shared" si="283"/>
        <v>0</v>
      </c>
      <c r="J268" s="111">
        <f t="shared" si="283"/>
        <v>0</v>
      </c>
      <c r="K268" s="111">
        <f t="shared" si="283"/>
        <v>0</v>
      </c>
      <c r="L268" s="292"/>
      <c r="M268" s="111">
        <f t="shared" ref="M268:AF268" si="284">SUM(M269,M272)</f>
        <v>0</v>
      </c>
      <c r="N268" s="111">
        <f t="shared" si="284"/>
        <v>0</v>
      </c>
      <c r="O268" s="111">
        <f t="shared" si="284"/>
        <v>0</v>
      </c>
      <c r="P268" s="111">
        <f t="shared" si="284"/>
        <v>0</v>
      </c>
      <c r="Q268" s="111">
        <f t="shared" si="284"/>
        <v>0</v>
      </c>
      <c r="R268" s="111">
        <f t="shared" si="284"/>
        <v>0</v>
      </c>
      <c r="S268" s="111">
        <f t="shared" si="284"/>
        <v>0</v>
      </c>
      <c r="T268" s="111">
        <f t="shared" si="284"/>
        <v>0</v>
      </c>
      <c r="U268" s="111">
        <f t="shared" si="284"/>
        <v>0</v>
      </c>
      <c r="V268" s="111">
        <f t="shared" si="284"/>
        <v>0</v>
      </c>
      <c r="W268" s="111">
        <f t="shared" si="284"/>
        <v>0</v>
      </c>
      <c r="X268" s="111">
        <f t="shared" si="284"/>
        <v>0</v>
      </c>
      <c r="Y268" s="111">
        <f t="shared" si="284"/>
        <v>0</v>
      </c>
      <c r="Z268" s="111">
        <f t="shared" si="284"/>
        <v>0</v>
      </c>
      <c r="AA268" s="111">
        <f t="shared" si="284"/>
        <v>0</v>
      </c>
      <c r="AB268" s="111">
        <f t="shared" si="284"/>
        <v>0</v>
      </c>
      <c r="AC268" s="111">
        <f t="shared" si="284"/>
        <v>0</v>
      </c>
      <c r="AD268" s="111">
        <f t="shared" si="284"/>
        <v>0</v>
      </c>
      <c r="AE268" s="111">
        <f t="shared" si="284"/>
        <v>0</v>
      </c>
      <c r="AF268" s="111">
        <f t="shared" si="284"/>
        <v>0</v>
      </c>
      <c r="AG268" s="297"/>
      <c r="AH268" s="111">
        <f t="shared" ref="AH268:BA268" si="285">SUM(AH269,AH272)</f>
        <v>0</v>
      </c>
      <c r="AI268" s="111">
        <f t="shared" si="285"/>
        <v>0</v>
      </c>
      <c r="AJ268" s="111">
        <f t="shared" si="285"/>
        <v>0</v>
      </c>
      <c r="AK268" s="111">
        <f t="shared" si="285"/>
        <v>0</v>
      </c>
      <c r="AL268" s="111">
        <f t="shared" si="285"/>
        <v>0</v>
      </c>
      <c r="AM268" s="111">
        <f t="shared" si="285"/>
        <v>0</v>
      </c>
      <c r="AN268" s="111">
        <f t="shared" si="285"/>
        <v>0</v>
      </c>
      <c r="AO268" s="111">
        <f t="shared" si="285"/>
        <v>0</v>
      </c>
      <c r="AP268" s="111">
        <f t="shared" si="285"/>
        <v>0</v>
      </c>
      <c r="AQ268" s="111">
        <f t="shared" si="285"/>
        <v>0</v>
      </c>
      <c r="AR268" s="111">
        <f t="shared" si="285"/>
        <v>0</v>
      </c>
      <c r="AS268" s="111">
        <f t="shared" si="285"/>
        <v>0</v>
      </c>
      <c r="AT268" s="111">
        <f t="shared" si="285"/>
        <v>0</v>
      </c>
      <c r="AU268" s="111">
        <f t="shared" si="285"/>
        <v>0</v>
      </c>
      <c r="AV268" s="111">
        <f t="shared" si="285"/>
        <v>0</v>
      </c>
      <c r="AW268" s="111">
        <f t="shared" si="285"/>
        <v>0</v>
      </c>
      <c r="AX268" s="111">
        <f t="shared" si="285"/>
        <v>0</v>
      </c>
      <c r="AY268" s="111">
        <f t="shared" si="285"/>
        <v>0</v>
      </c>
      <c r="AZ268" s="111">
        <f t="shared" si="285"/>
        <v>0</v>
      </c>
      <c r="BA268" s="111">
        <f t="shared" si="285"/>
        <v>0</v>
      </c>
      <c r="BB268" s="105" t="s">
        <v>212</v>
      </c>
      <c r="BC268" s="110"/>
      <c r="BD268" s="110"/>
      <c r="BE268" s="132">
        <v>2016</v>
      </c>
      <c r="BF268" s="110"/>
      <c r="BG268" s="110"/>
    </row>
    <row r="269" spans="1:59" s="108" customFormat="1" ht="22.2" customHeight="1">
      <c r="A269" s="418" t="s">
        <v>97</v>
      </c>
      <c r="B269" s="112" t="s">
        <v>281</v>
      </c>
      <c r="C269" s="111"/>
      <c r="D269" s="111">
        <f t="shared" ref="D269:D274" si="286">SUM(E269:BA269)</f>
        <v>0</v>
      </c>
      <c r="E269" s="111">
        <f t="shared" ref="E269:K269" si="287">SUM(E270:E271)</f>
        <v>0</v>
      </c>
      <c r="F269" s="111">
        <f t="shared" si="287"/>
        <v>0</v>
      </c>
      <c r="G269" s="111">
        <f t="shared" si="287"/>
        <v>0</v>
      </c>
      <c r="H269" s="111">
        <f t="shared" si="287"/>
        <v>0</v>
      </c>
      <c r="I269" s="111">
        <f t="shared" si="287"/>
        <v>0</v>
      </c>
      <c r="J269" s="111">
        <f t="shared" si="287"/>
        <v>0</v>
      </c>
      <c r="K269" s="111">
        <f t="shared" si="287"/>
        <v>0</v>
      </c>
      <c r="L269" s="292"/>
      <c r="M269" s="111">
        <f t="shared" ref="M269:AF269" si="288">SUM(M270:M271)</f>
        <v>0</v>
      </c>
      <c r="N269" s="111">
        <f t="shared" si="288"/>
        <v>0</v>
      </c>
      <c r="O269" s="111">
        <f t="shared" si="288"/>
        <v>0</v>
      </c>
      <c r="P269" s="111">
        <f t="shared" si="288"/>
        <v>0</v>
      </c>
      <c r="Q269" s="111">
        <f t="shared" si="288"/>
        <v>0</v>
      </c>
      <c r="R269" s="111">
        <f t="shared" si="288"/>
        <v>0</v>
      </c>
      <c r="S269" s="111">
        <f t="shared" si="288"/>
        <v>0</v>
      </c>
      <c r="T269" s="111">
        <f t="shared" si="288"/>
        <v>0</v>
      </c>
      <c r="U269" s="111">
        <f t="shared" si="288"/>
        <v>0</v>
      </c>
      <c r="V269" s="111">
        <f t="shared" si="288"/>
        <v>0</v>
      </c>
      <c r="W269" s="111">
        <f t="shared" si="288"/>
        <v>0</v>
      </c>
      <c r="X269" s="111">
        <f t="shared" si="288"/>
        <v>0</v>
      </c>
      <c r="Y269" s="111">
        <f t="shared" si="288"/>
        <v>0</v>
      </c>
      <c r="Z269" s="111">
        <f t="shared" si="288"/>
        <v>0</v>
      </c>
      <c r="AA269" s="111">
        <f t="shared" si="288"/>
        <v>0</v>
      </c>
      <c r="AB269" s="111">
        <f t="shared" si="288"/>
        <v>0</v>
      </c>
      <c r="AC269" s="111">
        <f t="shared" si="288"/>
        <v>0</v>
      </c>
      <c r="AD269" s="111">
        <f t="shared" si="288"/>
        <v>0</v>
      </c>
      <c r="AE269" s="111">
        <f t="shared" si="288"/>
        <v>0</v>
      </c>
      <c r="AF269" s="111">
        <f t="shared" si="288"/>
        <v>0</v>
      </c>
      <c r="AG269" s="297"/>
      <c r="AH269" s="111">
        <f t="shared" ref="AH269:BA269" si="289">SUM(AH270:AH271)</f>
        <v>0</v>
      </c>
      <c r="AI269" s="111">
        <f t="shared" si="289"/>
        <v>0</v>
      </c>
      <c r="AJ269" s="111">
        <f t="shared" si="289"/>
        <v>0</v>
      </c>
      <c r="AK269" s="111">
        <f t="shared" si="289"/>
        <v>0</v>
      </c>
      <c r="AL269" s="111">
        <f t="shared" si="289"/>
        <v>0</v>
      </c>
      <c r="AM269" s="111">
        <f t="shared" si="289"/>
        <v>0</v>
      </c>
      <c r="AN269" s="111">
        <f t="shared" si="289"/>
        <v>0</v>
      </c>
      <c r="AO269" s="111">
        <f t="shared" si="289"/>
        <v>0</v>
      </c>
      <c r="AP269" s="111">
        <f t="shared" si="289"/>
        <v>0</v>
      </c>
      <c r="AQ269" s="111">
        <f t="shared" si="289"/>
        <v>0</v>
      </c>
      <c r="AR269" s="111">
        <f t="shared" si="289"/>
        <v>0</v>
      </c>
      <c r="AS269" s="111">
        <f t="shared" si="289"/>
        <v>0</v>
      </c>
      <c r="AT269" s="111">
        <f t="shared" si="289"/>
        <v>0</v>
      </c>
      <c r="AU269" s="111">
        <f t="shared" si="289"/>
        <v>0</v>
      </c>
      <c r="AV269" s="111">
        <f t="shared" si="289"/>
        <v>0</v>
      </c>
      <c r="AW269" s="111">
        <f t="shared" si="289"/>
        <v>0</v>
      </c>
      <c r="AX269" s="111">
        <f t="shared" si="289"/>
        <v>0</v>
      </c>
      <c r="AY269" s="111">
        <f t="shared" si="289"/>
        <v>0</v>
      </c>
      <c r="AZ269" s="111">
        <f t="shared" si="289"/>
        <v>0</v>
      </c>
      <c r="BA269" s="111">
        <f t="shared" si="289"/>
        <v>0</v>
      </c>
      <c r="BB269" s="105" t="s">
        <v>212</v>
      </c>
      <c r="BC269" s="110"/>
      <c r="BD269" s="110"/>
      <c r="BE269" s="132">
        <v>2016</v>
      </c>
      <c r="BF269" s="110"/>
      <c r="BG269" s="110"/>
    </row>
    <row r="270" spans="1:59" s="124" customFormat="1" ht="22.2" customHeight="1">
      <c r="A270" s="419" t="s">
        <v>97</v>
      </c>
      <c r="B270" s="107"/>
      <c r="C270" s="106"/>
      <c r="D270" s="106">
        <f t="shared" si="286"/>
        <v>0</v>
      </c>
      <c r="E270" s="106"/>
      <c r="F270" s="106"/>
      <c r="G270" s="106"/>
      <c r="H270" s="106"/>
      <c r="I270" s="106"/>
      <c r="J270" s="106"/>
      <c r="K270" s="106"/>
      <c r="L270" s="292"/>
      <c r="M270" s="106"/>
      <c r="N270" s="106"/>
      <c r="O270" s="106"/>
      <c r="P270" s="106"/>
      <c r="Q270" s="106"/>
      <c r="R270" s="106"/>
      <c r="S270" s="106"/>
      <c r="T270" s="106"/>
      <c r="U270" s="106"/>
      <c r="V270" s="106"/>
      <c r="W270" s="106"/>
      <c r="X270" s="106"/>
      <c r="Y270" s="106"/>
      <c r="Z270" s="106"/>
      <c r="AA270" s="106"/>
      <c r="AB270" s="106"/>
      <c r="AC270" s="106"/>
      <c r="AD270" s="106"/>
      <c r="AE270" s="106"/>
      <c r="AF270" s="106"/>
      <c r="AG270" s="297"/>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5" t="s">
        <v>212</v>
      </c>
      <c r="BC270" s="104"/>
      <c r="BD270" s="104"/>
      <c r="BE270" s="132">
        <v>2016</v>
      </c>
      <c r="BF270" s="104"/>
      <c r="BG270" s="104"/>
    </row>
    <row r="271" spans="1:59" s="103" customFormat="1" ht="22.2" customHeight="1">
      <c r="A271" s="419" t="s">
        <v>97</v>
      </c>
      <c r="B271" s="107"/>
      <c r="C271" s="106"/>
      <c r="D271" s="106">
        <f t="shared" si="286"/>
        <v>0</v>
      </c>
      <c r="E271" s="106"/>
      <c r="F271" s="106"/>
      <c r="G271" s="106"/>
      <c r="H271" s="106"/>
      <c r="I271" s="106"/>
      <c r="J271" s="106"/>
      <c r="K271" s="106"/>
      <c r="L271" s="292"/>
      <c r="M271" s="106"/>
      <c r="N271" s="106"/>
      <c r="O271" s="106"/>
      <c r="P271" s="106"/>
      <c r="Q271" s="106"/>
      <c r="R271" s="106"/>
      <c r="S271" s="106"/>
      <c r="T271" s="106"/>
      <c r="U271" s="106"/>
      <c r="V271" s="106"/>
      <c r="W271" s="106"/>
      <c r="X271" s="106"/>
      <c r="Y271" s="106"/>
      <c r="Z271" s="106"/>
      <c r="AA271" s="106"/>
      <c r="AB271" s="106"/>
      <c r="AC271" s="106"/>
      <c r="AD271" s="106"/>
      <c r="AE271" s="106"/>
      <c r="AF271" s="106"/>
      <c r="AG271" s="297"/>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5" t="s">
        <v>212</v>
      </c>
      <c r="BC271" s="104"/>
      <c r="BD271" s="104"/>
      <c r="BE271" s="132">
        <v>2016</v>
      </c>
      <c r="BF271" s="104"/>
      <c r="BG271" s="104"/>
    </row>
    <row r="272" spans="1:59" s="108" customFormat="1" ht="22.2" customHeight="1">
      <c r="A272" s="418" t="s">
        <v>97</v>
      </c>
      <c r="B272" s="112" t="s">
        <v>282</v>
      </c>
      <c r="C272" s="111"/>
      <c r="D272" s="111">
        <f t="shared" si="286"/>
        <v>0</v>
      </c>
      <c r="E272" s="111">
        <f t="shared" ref="E272:K272" si="290">SUM(E273:E274)</f>
        <v>0</v>
      </c>
      <c r="F272" s="111">
        <f t="shared" si="290"/>
        <v>0</v>
      </c>
      <c r="G272" s="111">
        <f t="shared" si="290"/>
        <v>0</v>
      </c>
      <c r="H272" s="111">
        <f t="shared" si="290"/>
        <v>0</v>
      </c>
      <c r="I272" s="111">
        <f t="shared" si="290"/>
        <v>0</v>
      </c>
      <c r="J272" s="111">
        <f t="shared" si="290"/>
        <v>0</v>
      </c>
      <c r="K272" s="111">
        <f t="shared" si="290"/>
        <v>0</v>
      </c>
      <c r="L272" s="292"/>
      <c r="M272" s="111">
        <f t="shared" ref="M272:AF272" si="291">SUM(M273:M274)</f>
        <v>0</v>
      </c>
      <c r="N272" s="111">
        <f t="shared" si="291"/>
        <v>0</v>
      </c>
      <c r="O272" s="111">
        <f t="shared" si="291"/>
        <v>0</v>
      </c>
      <c r="P272" s="111">
        <f t="shared" si="291"/>
        <v>0</v>
      </c>
      <c r="Q272" s="111">
        <f t="shared" si="291"/>
        <v>0</v>
      </c>
      <c r="R272" s="111">
        <f t="shared" si="291"/>
        <v>0</v>
      </c>
      <c r="S272" s="111">
        <f t="shared" si="291"/>
        <v>0</v>
      </c>
      <c r="T272" s="111">
        <f t="shared" si="291"/>
        <v>0</v>
      </c>
      <c r="U272" s="111">
        <f t="shared" si="291"/>
        <v>0</v>
      </c>
      <c r="V272" s="111">
        <f t="shared" si="291"/>
        <v>0</v>
      </c>
      <c r="W272" s="111">
        <f t="shared" si="291"/>
        <v>0</v>
      </c>
      <c r="X272" s="111">
        <f t="shared" si="291"/>
        <v>0</v>
      </c>
      <c r="Y272" s="111">
        <f t="shared" si="291"/>
        <v>0</v>
      </c>
      <c r="Z272" s="111">
        <f t="shared" si="291"/>
        <v>0</v>
      </c>
      <c r="AA272" s="111">
        <f t="shared" si="291"/>
        <v>0</v>
      </c>
      <c r="AB272" s="111">
        <f t="shared" si="291"/>
        <v>0</v>
      </c>
      <c r="AC272" s="111">
        <f t="shared" si="291"/>
        <v>0</v>
      </c>
      <c r="AD272" s="111">
        <f t="shared" si="291"/>
        <v>0</v>
      </c>
      <c r="AE272" s="111">
        <f t="shared" si="291"/>
        <v>0</v>
      </c>
      <c r="AF272" s="111">
        <f t="shared" si="291"/>
        <v>0</v>
      </c>
      <c r="AG272" s="297"/>
      <c r="AH272" s="111">
        <f t="shared" ref="AH272:BA272" si="292">SUM(AH273:AH274)</f>
        <v>0</v>
      </c>
      <c r="AI272" s="111">
        <f t="shared" si="292"/>
        <v>0</v>
      </c>
      <c r="AJ272" s="111">
        <f t="shared" si="292"/>
        <v>0</v>
      </c>
      <c r="AK272" s="111">
        <f t="shared" si="292"/>
        <v>0</v>
      </c>
      <c r="AL272" s="111">
        <f t="shared" si="292"/>
        <v>0</v>
      </c>
      <c r="AM272" s="111">
        <f t="shared" si="292"/>
        <v>0</v>
      </c>
      <c r="AN272" s="111">
        <f t="shared" si="292"/>
        <v>0</v>
      </c>
      <c r="AO272" s="111">
        <f t="shared" si="292"/>
        <v>0</v>
      </c>
      <c r="AP272" s="111">
        <f t="shared" si="292"/>
        <v>0</v>
      </c>
      <c r="AQ272" s="111">
        <f t="shared" si="292"/>
        <v>0</v>
      </c>
      <c r="AR272" s="111">
        <f t="shared" si="292"/>
        <v>0</v>
      </c>
      <c r="AS272" s="111">
        <f t="shared" si="292"/>
        <v>0</v>
      </c>
      <c r="AT272" s="111">
        <f t="shared" si="292"/>
        <v>0</v>
      </c>
      <c r="AU272" s="111">
        <f t="shared" si="292"/>
        <v>0</v>
      </c>
      <c r="AV272" s="111">
        <f t="shared" si="292"/>
        <v>0</v>
      </c>
      <c r="AW272" s="111">
        <f t="shared" si="292"/>
        <v>0</v>
      </c>
      <c r="AX272" s="111">
        <f t="shared" si="292"/>
        <v>0</v>
      </c>
      <c r="AY272" s="111">
        <f t="shared" si="292"/>
        <v>0</v>
      </c>
      <c r="AZ272" s="111">
        <f t="shared" si="292"/>
        <v>0</v>
      </c>
      <c r="BA272" s="111">
        <f t="shared" si="292"/>
        <v>0</v>
      </c>
      <c r="BB272" s="105" t="s">
        <v>212</v>
      </c>
      <c r="BC272" s="110"/>
      <c r="BD272" s="110"/>
      <c r="BE272" s="132">
        <v>2016</v>
      </c>
      <c r="BF272" s="110"/>
      <c r="BG272" s="110"/>
    </row>
    <row r="273" spans="1:59" s="103" customFormat="1" ht="22.2" customHeight="1">
      <c r="A273" s="419" t="s">
        <v>97</v>
      </c>
      <c r="B273" s="107"/>
      <c r="C273" s="106"/>
      <c r="D273" s="106">
        <f t="shared" si="286"/>
        <v>0</v>
      </c>
      <c r="E273" s="106"/>
      <c r="F273" s="106"/>
      <c r="G273" s="106"/>
      <c r="H273" s="106"/>
      <c r="I273" s="106"/>
      <c r="J273" s="106"/>
      <c r="K273" s="106"/>
      <c r="L273" s="292"/>
      <c r="M273" s="106"/>
      <c r="N273" s="106"/>
      <c r="O273" s="106"/>
      <c r="P273" s="106"/>
      <c r="Q273" s="106"/>
      <c r="R273" s="106"/>
      <c r="S273" s="106"/>
      <c r="T273" s="106"/>
      <c r="U273" s="106"/>
      <c r="V273" s="106"/>
      <c r="W273" s="106"/>
      <c r="X273" s="106"/>
      <c r="Y273" s="106"/>
      <c r="Z273" s="106"/>
      <c r="AA273" s="106"/>
      <c r="AB273" s="106"/>
      <c r="AC273" s="106"/>
      <c r="AD273" s="106"/>
      <c r="AE273" s="106"/>
      <c r="AF273" s="106"/>
      <c r="AG273" s="297"/>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5" t="s">
        <v>212</v>
      </c>
      <c r="BC273" s="104"/>
      <c r="BD273" s="104"/>
      <c r="BE273" s="132">
        <v>2016</v>
      </c>
      <c r="BF273" s="104"/>
      <c r="BG273" s="104"/>
    </row>
    <row r="274" spans="1:59" s="103" customFormat="1" ht="22.2" customHeight="1">
      <c r="A274" s="419" t="s">
        <v>97</v>
      </c>
      <c r="B274" s="107"/>
      <c r="C274" s="106"/>
      <c r="D274" s="106">
        <f t="shared" si="286"/>
        <v>0</v>
      </c>
      <c r="E274" s="106"/>
      <c r="F274" s="106"/>
      <c r="G274" s="106"/>
      <c r="H274" s="106"/>
      <c r="I274" s="106"/>
      <c r="J274" s="106"/>
      <c r="K274" s="106"/>
      <c r="L274" s="292"/>
      <c r="M274" s="106"/>
      <c r="N274" s="106"/>
      <c r="O274" s="106"/>
      <c r="P274" s="106"/>
      <c r="Q274" s="106"/>
      <c r="R274" s="106"/>
      <c r="S274" s="106"/>
      <c r="T274" s="106"/>
      <c r="U274" s="106"/>
      <c r="V274" s="106"/>
      <c r="W274" s="106"/>
      <c r="X274" s="106"/>
      <c r="Y274" s="106"/>
      <c r="Z274" s="106"/>
      <c r="AA274" s="106"/>
      <c r="AB274" s="106"/>
      <c r="AC274" s="106"/>
      <c r="AD274" s="106"/>
      <c r="AE274" s="106"/>
      <c r="AF274" s="106"/>
      <c r="AG274" s="297"/>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5" t="s">
        <v>212</v>
      </c>
      <c r="BC274" s="104"/>
      <c r="BD274" s="104"/>
      <c r="BE274" s="132">
        <v>2016</v>
      </c>
      <c r="BF274" s="104"/>
      <c r="BG274" s="104"/>
    </row>
    <row r="275" spans="1:59" s="137" customFormat="1" ht="22.2" customHeight="1">
      <c r="A275" s="422">
        <v>4</v>
      </c>
      <c r="B275" s="309" t="s">
        <v>256</v>
      </c>
      <c r="C275" s="140">
        <f>SUM(C276,C279)</f>
        <v>0</v>
      </c>
      <c r="D275" s="140">
        <f>SUM(D276+D279)</f>
        <v>0</v>
      </c>
      <c r="E275" s="140">
        <f t="shared" ref="E275:K275" si="293">SUM(E276,E279)</f>
        <v>0</v>
      </c>
      <c r="F275" s="140">
        <f t="shared" si="293"/>
        <v>0</v>
      </c>
      <c r="G275" s="140">
        <f t="shared" si="293"/>
        <v>0</v>
      </c>
      <c r="H275" s="140">
        <f t="shared" si="293"/>
        <v>0</v>
      </c>
      <c r="I275" s="111">
        <f t="shared" si="293"/>
        <v>0</v>
      </c>
      <c r="J275" s="111">
        <f t="shared" si="293"/>
        <v>0</v>
      </c>
      <c r="K275" s="111">
        <f t="shared" si="293"/>
        <v>0</v>
      </c>
      <c r="L275" s="292"/>
      <c r="M275" s="111">
        <f t="shared" ref="M275:AF275" si="294">SUM(M276,M279)</f>
        <v>0</v>
      </c>
      <c r="N275" s="111">
        <f t="shared" si="294"/>
        <v>0</v>
      </c>
      <c r="O275" s="111">
        <f t="shared" si="294"/>
        <v>0</v>
      </c>
      <c r="P275" s="140">
        <f t="shared" si="294"/>
        <v>0</v>
      </c>
      <c r="Q275" s="111">
        <f t="shared" si="294"/>
        <v>0</v>
      </c>
      <c r="R275" s="111">
        <f t="shared" si="294"/>
        <v>0</v>
      </c>
      <c r="S275" s="111">
        <f t="shared" si="294"/>
        <v>0</v>
      </c>
      <c r="T275" s="111">
        <f t="shared" si="294"/>
        <v>0</v>
      </c>
      <c r="U275" s="140">
        <f t="shared" si="294"/>
        <v>0</v>
      </c>
      <c r="V275" s="111">
        <f t="shared" si="294"/>
        <v>0</v>
      </c>
      <c r="W275" s="111">
        <f t="shared" si="294"/>
        <v>0</v>
      </c>
      <c r="X275" s="111">
        <f t="shared" si="294"/>
        <v>0</v>
      </c>
      <c r="Y275" s="140">
        <f t="shared" si="294"/>
        <v>0</v>
      </c>
      <c r="Z275" s="111">
        <f t="shared" si="294"/>
        <v>0</v>
      </c>
      <c r="AA275" s="111">
        <f t="shared" si="294"/>
        <v>0</v>
      </c>
      <c r="AB275" s="111">
        <f t="shared" si="294"/>
        <v>0</v>
      </c>
      <c r="AC275" s="111">
        <f t="shared" si="294"/>
        <v>0</v>
      </c>
      <c r="AD275" s="111">
        <f t="shared" si="294"/>
        <v>0</v>
      </c>
      <c r="AE275" s="111">
        <f t="shared" si="294"/>
        <v>0</v>
      </c>
      <c r="AF275" s="111">
        <f t="shared" si="294"/>
        <v>0</v>
      </c>
      <c r="AG275" s="297"/>
      <c r="AH275" s="111">
        <f t="shared" ref="AH275:BA275" si="295">SUM(AH276,AH279)</f>
        <v>0</v>
      </c>
      <c r="AI275" s="111">
        <f t="shared" si="295"/>
        <v>0</v>
      </c>
      <c r="AJ275" s="111">
        <f t="shared" si="295"/>
        <v>0</v>
      </c>
      <c r="AK275" s="111">
        <f t="shared" si="295"/>
        <v>0</v>
      </c>
      <c r="AL275" s="111">
        <f t="shared" si="295"/>
        <v>0</v>
      </c>
      <c r="AM275" s="111">
        <f t="shared" si="295"/>
        <v>0</v>
      </c>
      <c r="AN275" s="111">
        <f t="shared" si="295"/>
        <v>0</v>
      </c>
      <c r="AO275" s="111">
        <f t="shared" si="295"/>
        <v>0</v>
      </c>
      <c r="AP275" s="111">
        <f t="shared" si="295"/>
        <v>0</v>
      </c>
      <c r="AQ275" s="111">
        <f t="shared" si="295"/>
        <v>0</v>
      </c>
      <c r="AR275" s="111">
        <f t="shared" si="295"/>
        <v>0</v>
      </c>
      <c r="AS275" s="140">
        <f t="shared" si="295"/>
        <v>0</v>
      </c>
      <c r="AT275" s="140">
        <f t="shared" si="295"/>
        <v>0</v>
      </c>
      <c r="AU275" s="111">
        <f t="shared" si="295"/>
        <v>0</v>
      </c>
      <c r="AV275" s="111">
        <f t="shared" si="295"/>
        <v>0</v>
      </c>
      <c r="AW275" s="111">
        <f t="shared" si="295"/>
        <v>0</v>
      </c>
      <c r="AX275" s="111">
        <f t="shared" si="295"/>
        <v>0</v>
      </c>
      <c r="AY275" s="111">
        <f t="shared" si="295"/>
        <v>0</v>
      </c>
      <c r="AZ275" s="111">
        <f t="shared" si="295"/>
        <v>0</v>
      </c>
      <c r="BA275" s="111">
        <f t="shared" si="295"/>
        <v>0</v>
      </c>
      <c r="BB275" s="105" t="s">
        <v>212</v>
      </c>
      <c r="BC275" s="110"/>
      <c r="BD275" s="139"/>
      <c r="BE275" s="132">
        <v>2016</v>
      </c>
      <c r="BF275" s="138"/>
      <c r="BG275" s="138"/>
    </row>
    <row r="276" spans="1:59" s="108" customFormat="1" ht="24.75" customHeight="1">
      <c r="A276" s="418" t="s">
        <v>100</v>
      </c>
      <c r="B276" s="112" t="s">
        <v>281</v>
      </c>
      <c r="C276" s="111"/>
      <c r="D276" s="111">
        <f t="shared" ref="D276:D281" si="296">SUM(E276:BA276)</f>
        <v>0</v>
      </c>
      <c r="E276" s="111">
        <f t="shared" ref="E276:K276" si="297">SUM(E277:E278)</f>
        <v>0</v>
      </c>
      <c r="F276" s="111">
        <f t="shared" si="297"/>
        <v>0</v>
      </c>
      <c r="G276" s="111">
        <f t="shared" si="297"/>
        <v>0</v>
      </c>
      <c r="H276" s="111">
        <f t="shared" si="297"/>
        <v>0</v>
      </c>
      <c r="I276" s="111">
        <f t="shared" si="297"/>
        <v>0</v>
      </c>
      <c r="J276" s="111">
        <f t="shared" si="297"/>
        <v>0</v>
      </c>
      <c r="K276" s="111">
        <f t="shared" si="297"/>
        <v>0</v>
      </c>
      <c r="L276" s="292"/>
      <c r="M276" s="111">
        <f t="shared" ref="M276:AF276" si="298">SUM(M277:M278)</f>
        <v>0</v>
      </c>
      <c r="N276" s="111">
        <f t="shared" si="298"/>
        <v>0</v>
      </c>
      <c r="O276" s="111">
        <f t="shared" si="298"/>
        <v>0</v>
      </c>
      <c r="P276" s="111">
        <f t="shared" si="298"/>
        <v>0</v>
      </c>
      <c r="Q276" s="111">
        <f t="shared" si="298"/>
        <v>0</v>
      </c>
      <c r="R276" s="111">
        <f t="shared" si="298"/>
        <v>0</v>
      </c>
      <c r="S276" s="111">
        <f t="shared" si="298"/>
        <v>0</v>
      </c>
      <c r="T276" s="111">
        <f t="shared" si="298"/>
        <v>0</v>
      </c>
      <c r="U276" s="111">
        <f t="shared" si="298"/>
        <v>0</v>
      </c>
      <c r="V276" s="111">
        <f t="shared" si="298"/>
        <v>0</v>
      </c>
      <c r="W276" s="111">
        <f t="shared" si="298"/>
        <v>0</v>
      </c>
      <c r="X276" s="111">
        <f t="shared" si="298"/>
        <v>0</v>
      </c>
      <c r="Y276" s="111">
        <f t="shared" si="298"/>
        <v>0</v>
      </c>
      <c r="Z276" s="111">
        <f t="shared" si="298"/>
        <v>0</v>
      </c>
      <c r="AA276" s="111">
        <f t="shared" si="298"/>
        <v>0</v>
      </c>
      <c r="AB276" s="111">
        <f t="shared" si="298"/>
        <v>0</v>
      </c>
      <c r="AC276" s="111">
        <f t="shared" si="298"/>
        <v>0</v>
      </c>
      <c r="AD276" s="111">
        <f t="shared" si="298"/>
        <v>0</v>
      </c>
      <c r="AE276" s="111">
        <f t="shared" si="298"/>
        <v>0</v>
      </c>
      <c r="AF276" s="111">
        <f t="shared" si="298"/>
        <v>0</v>
      </c>
      <c r="AG276" s="297"/>
      <c r="AH276" s="111">
        <f t="shared" ref="AH276:BA276" si="299">SUM(AH277:AH278)</f>
        <v>0</v>
      </c>
      <c r="AI276" s="111">
        <f t="shared" si="299"/>
        <v>0</v>
      </c>
      <c r="AJ276" s="111">
        <f t="shared" si="299"/>
        <v>0</v>
      </c>
      <c r="AK276" s="111">
        <f t="shared" si="299"/>
        <v>0</v>
      </c>
      <c r="AL276" s="111">
        <f t="shared" si="299"/>
        <v>0</v>
      </c>
      <c r="AM276" s="111">
        <f t="shared" si="299"/>
        <v>0</v>
      </c>
      <c r="AN276" s="111">
        <f t="shared" si="299"/>
        <v>0</v>
      </c>
      <c r="AO276" s="111">
        <f t="shared" si="299"/>
        <v>0</v>
      </c>
      <c r="AP276" s="111">
        <f t="shared" si="299"/>
        <v>0</v>
      </c>
      <c r="AQ276" s="111">
        <f t="shared" si="299"/>
        <v>0</v>
      </c>
      <c r="AR276" s="111">
        <f t="shared" si="299"/>
        <v>0</v>
      </c>
      <c r="AS276" s="111">
        <f t="shared" si="299"/>
        <v>0</v>
      </c>
      <c r="AT276" s="111">
        <f t="shared" si="299"/>
        <v>0</v>
      </c>
      <c r="AU276" s="111">
        <f t="shared" si="299"/>
        <v>0</v>
      </c>
      <c r="AV276" s="111">
        <f t="shared" si="299"/>
        <v>0</v>
      </c>
      <c r="AW276" s="111">
        <f t="shared" si="299"/>
        <v>0</v>
      </c>
      <c r="AX276" s="111">
        <f t="shared" si="299"/>
        <v>0</v>
      </c>
      <c r="AY276" s="111">
        <f t="shared" si="299"/>
        <v>0</v>
      </c>
      <c r="AZ276" s="111">
        <f t="shared" si="299"/>
        <v>0</v>
      </c>
      <c r="BA276" s="111">
        <f t="shared" si="299"/>
        <v>0</v>
      </c>
      <c r="BB276" s="105" t="s">
        <v>212</v>
      </c>
      <c r="BC276" s="110"/>
      <c r="BD276" s="110"/>
      <c r="BE276" s="132">
        <v>2016</v>
      </c>
      <c r="BF276" s="110"/>
      <c r="BG276" s="110"/>
    </row>
    <row r="277" spans="1:59" s="133" customFormat="1" ht="24.75" customHeight="1">
      <c r="A277" s="418" t="s">
        <v>100</v>
      </c>
      <c r="B277" s="144"/>
      <c r="C277" s="136"/>
      <c r="D277" s="136">
        <f t="shared" si="296"/>
        <v>0</v>
      </c>
      <c r="E277" s="136"/>
      <c r="F277" s="136"/>
      <c r="G277" s="136"/>
      <c r="H277" s="136"/>
      <c r="I277" s="106"/>
      <c r="J277" s="106"/>
      <c r="K277" s="106"/>
      <c r="L277" s="292"/>
      <c r="M277" s="106"/>
      <c r="N277" s="106"/>
      <c r="O277" s="106"/>
      <c r="P277" s="136"/>
      <c r="Q277" s="106"/>
      <c r="R277" s="106"/>
      <c r="S277" s="106"/>
      <c r="T277" s="106"/>
      <c r="U277" s="136"/>
      <c r="V277" s="106"/>
      <c r="W277" s="106"/>
      <c r="X277" s="106"/>
      <c r="Y277" s="136"/>
      <c r="Z277" s="106"/>
      <c r="AA277" s="106"/>
      <c r="AB277" s="106"/>
      <c r="AC277" s="106"/>
      <c r="AD277" s="106"/>
      <c r="AE277" s="106"/>
      <c r="AF277" s="106"/>
      <c r="AG277" s="297"/>
      <c r="AH277" s="106"/>
      <c r="AI277" s="106"/>
      <c r="AJ277" s="106"/>
      <c r="AK277" s="106"/>
      <c r="AL277" s="106"/>
      <c r="AM277" s="106"/>
      <c r="AN277" s="106"/>
      <c r="AO277" s="106"/>
      <c r="AP277" s="106"/>
      <c r="AQ277" s="106"/>
      <c r="AR277" s="106"/>
      <c r="AS277" s="136"/>
      <c r="AT277" s="136"/>
      <c r="AU277" s="106"/>
      <c r="AV277" s="106"/>
      <c r="AW277" s="106"/>
      <c r="AX277" s="106"/>
      <c r="AY277" s="106"/>
      <c r="AZ277" s="106"/>
      <c r="BA277" s="106"/>
      <c r="BB277" s="105" t="s">
        <v>212</v>
      </c>
      <c r="BC277" s="104"/>
      <c r="BD277" s="143"/>
      <c r="BE277" s="132">
        <v>2016</v>
      </c>
      <c r="BF277" s="134"/>
      <c r="BG277" s="134"/>
    </row>
    <row r="278" spans="1:59" s="133" customFormat="1" ht="24.75" customHeight="1">
      <c r="A278" s="418" t="s">
        <v>100</v>
      </c>
      <c r="B278" s="114"/>
      <c r="C278" s="136"/>
      <c r="D278" s="136">
        <f t="shared" si="296"/>
        <v>0</v>
      </c>
      <c r="E278" s="136"/>
      <c r="F278" s="136"/>
      <c r="G278" s="136"/>
      <c r="H278" s="136"/>
      <c r="I278" s="106"/>
      <c r="J278" s="106"/>
      <c r="K278" s="106"/>
      <c r="L278" s="292"/>
      <c r="M278" s="106"/>
      <c r="N278" s="106"/>
      <c r="O278" s="106"/>
      <c r="P278" s="136"/>
      <c r="Q278" s="106"/>
      <c r="R278" s="106"/>
      <c r="S278" s="106"/>
      <c r="T278" s="106"/>
      <c r="U278" s="136"/>
      <c r="V278" s="106"/>
      <c r="W278" s="106"/>
      <c r="X278" s="106"/>
      <c r="Y278" s="136"/>
      <c r="Z278" s="106"/>
      <c r="AA278" s="106"/>
      <c r="AB278" s="106"/>
      <c r="AC278" s="106"/>
      <c r="AD278" s="106"/>
      <c r="AE278" s="106"/>
      <c r="AF278" s="106"/>
      <c r="AG278" s="297"/>
      <c r="AH278" s="106"/>
      <c r="AI278" s="106"/>
      <c r="AJ278" s="106"/>
      <c r="AK278" s="106"/>
      <c r="AL278" s="106"/>
      <c r="AM278" s="106"/>
      <c r="AN278" s="106"/>
      <c r="AO278" s="106"/>
      <c r="AP278" s="106"/>
      <c r="AQ278" s="106"/>
      <c r="AR278" s="106"/>
      <c r="AS278" s="136"/>
      <c r="AT278" s="136"/>
      <c r="AU278" s="106"/>
      <c r="AV278" s="106"/>
      <c r="AW278" s="106"/>
      <c r="AX278" s="106"/>
      <c r="AY278" s="106"/>
      <c r="AZ278" s="106"/>
      <c r="BA278" s="106"/>
      <c r="BB278" s="105" t="s">
        <v>212</v>
      </c>
      <c r="BC278" s="104"/>
      <c r="BD278" s="135"/>
      <c r="BE278" s="132">
        <v>2016</v>
      </c>
      <c r="BF278" s="134">
        <v>71</v>
      </c>
      <c r="BG278" s="134"/>
    </row>
    <row r="279" spans="1:59" s="103" customFormat="1" ht="22.2" customHeight="1">
      <c r="A279" s="419" t="s">
        <v>100</v>
      </c>
      <c r="B279" s="107" t="s">
        <v>282</v>
      </c>
      <c r="C279" s="106"/>
      <c r="D279" s="106">
        <f t="shared" si="296"/>
        <v>0</v>
      </c>
      <c r="E279" s="106">
        <f t="shared" ref="E279:K279" si="300">SUM(E280:E281)</f>
        <v>0</v>
      </c>
      <c r="F279" s="106">
        <f t="shared" si="300"/>
        <v>0</v>
      </c>
      <c r="G279" s="106">
        <f t="shared" si="300"/>
        <v>0</v>
      </c>
      <c r="H279" s="106">
        <f t="shared" si="300"/>
        <v>0</v>
      </c>
      <c r="I279" s="106">
        <f t="shared" si="300"/>
        <v>0</v>
      </c>
      <c r="J279" s="106">
        <f t="shared" si="300"/>
        <v>0</v>
      </c>
      <c r="K279" s="106">
        <f t="shared" si="300"/>
        <v>0</v>
      </c>
      <c r="L279" s="292"/>
      <c r="M279" s="106">
        <f t="shared" ref="M279:AF279" si="301">SUM(M280:M281)</f>
        <v>0</v>
      </c>
      <c r="N279" s="106">
        <f t="shared" si="301"/>
        <v>0</v>
      </c>
      <c r="O279" s="106">
        <f t="shared" si="301"/>
        <v>0</v>
      </c>
      <c r="P279" s="106">
        <f t="shared" si="301"/>
        <v>0</v>
      </c>
      <c r="Q279" s="106">
        <f t="shared" si="301"/>
        <v>0</v>
      </c>
      <c r="R279" s="106">
        <f t="shared" si="301"/>
        <v>0</v>
      </c>
      <c r="S279" s="106">
        <f t="shared" si="301"/>
        <v>0</v>
      </c>
      <c r="T279" s="106">
        <f t="shared" si="301"/>
        <v>0</v>
      </c>
      <c r="U279" s="106">
        <f t="shared" si="301"/>
        <v>0</v>
      </c>
      <c r="V279" s="106">
        <f t="shared" si="301"/>
        <v>0</v>
      </c>
      <c r="W279" s="106">
        <f t="shared" si="301"/>
        <v>0</v>
      </c>
      <c r="X279" s="106">
        <f t="shared" si="301"/>
        <v>0</v>
      </c>
      <c r="Y279" s="106">
        <f t="shared" si="301"/>
        <v>0</v>
      </c>
      <c r="Z279" s="106">
        <f t="shared" si="301"/>
        <v>0</v>
      </c>
      <c r="AA279" s="106">
        <f t="shared" si="301"/>
        <v>0</v>
      </c>
      <c r="AB279" s="106">
        <f t="shared" si="301"/>
        <v>0</v>
      </c>
      <c r="AC279" s="106">
        <f t="shared" si="301"/>
        <v>0</v>
      </c>
      <c r="AD279" s="106">
        <f t="shared" si="301"/>
        <v>0</v>
      </c>
      <c r="AE279" s="106">
        <f t="shared" si="301"/>
        <v>0</v>
      </c>
      <c r="AF279" s="106">
        <f t="shared" si="301"/>
        <v>0</v>
      </c>
      <c r="AG279" s="297"/>
      <c r="AH279" s="106">
        <f t="shared" ref="AH279:BA279" si="302">SUM(AH280:AH281)</f>
        <v>0</v>
      </c>
      <c r="AI279" s="106">
        <f t="shared" si="302"/>
        <v>0</v>
      </c>
      <c r="AJ279" s="106">
        <f t="shared" si="302"/>
        <v>0</v>
      </c>
      <c r="AK279" s="106">
        <f t="shared" si="302"/>
        <v>0</v>
      </c>
      <c r="AL279" s="106">
        <f t="shared" si="302"/>
        <v>0</v>
      </c>
      <c r="AM279" s="106">
        <f t="shared" si="302"/>
        <v>0</v>
      </c>
      <c r="AN279" s="106">
        <f t="shared" si="302"/>
        <v>0</v>
      </c>
      <c r="AO279" s="106">
        <f t="shared" si="302"/>
        <v>0</v>
      </c>
      <c r="AP279" s="106">
        <f t="shared" si="302"/>
        <v>0</v>
      </c>
      <c r="AQ279" s="106">
        <f t="shared" si="302"/>
        <v>0</v>
      </c>
      <c r="AR279" s="106">
        <f t="shared" si="302"/>
        <v>0</v>
      </c>
      <c r="AS279" s="106">
        <f t="shared" si="302"/>
        <v>0</v>
      </c>
      <c r="AT279" s="106">
        <f t="shared" si="302"/>
        <v>0</v>
      </c>
      <c r="AU279" s="106">
        <f t="shared" si="302"/>
        <v>0</v>
      </c>
      <c r="AV279" s="106">
        <f t="shared" si="302"/>
        <v>0</v>
      </c>
      <c r="AW279" s="106">
        <f t="shared" si="302"/>
        <v>0</v>
      </c>
      <c r="AX279" s="106">
        <f t="shared" si="302"/>
        <v>0</v>
      </c>
      <c r="AY279" s="106">
        <f t="shared" si="302"/>
        <v>0</v>
      </c>
      <c r="AZ279" s="106">
        <f t="shared" si="302"/>
        <v>0</v>
      </c>
      <c r="BA279" s="106">
        <f t="shared" si="302"/>
        <v>0</v>
      </c>
      <c r="BB279" s="105" t="s">
        <v>212</v>
      </c>
      <c r="BC279" s="104"/>
      <c r="BD279" s="104"/>
      <c r="BE279" s="132">
        <v>2016</v>
      </c>
      <c r="BF279" s="104"/>
      <c r="BG279" s="104"/>
    </row>
    <row r="280" spans="1:59" s="142" customFormat="1" ht="22.2" customHeight="1">
      <c r="A280" s="419" t="s">
        <v>100</v>
      </c>
      <c r="B280" s="114"/>
      <c r="C280" s="136"/>
      <c r="D280" s="136">
        <f t="shared" si="296"/>
        <v>0</v>
      </c>
      <c r="E280" s="136"/>
      <c r="F280" s="136"/>
      <c r="G280" s="136"/>
      <c r="H280" s="136"/>
      <c r="I280" s="106"/>
      <c r="J280" s="106"/>
      <c r="K280" s="106"/>
      <c r="L280" s="292"/>
      <c r="M280" s="106"/>
      <c r="N280" s="106"/>
      <c r="O280" s="106"/>
      <c r="P280" s="136"/>
      <c r="Q280" s="106"/>
      <c r="R280" s="106"/>
      <c r="S280" s="106"/>
      <c r="T280" s="106"/>
      <c r="U280" s="136"/>
      <c r="V280" s="106"/>
      <c r="W280" s="106"/>
      <c r="X280" s="106"/>
      <c r="Y280" s="136"/>
      <c r="Z280" s="106"/>
      <c r="AA280" s="106"/>
      <c r="AB280" s="106"/>
      <c r="AC280" s="106"/>
      <c r="AD280" s="106"/>
      <c r="AE280" s="106"/>
      <c r="AF280" s="106"/>
      <c r="AG280" s="297"/>
      <c r="AH280" s="106"/>
      <c r="AI280" s="106"/>
      <c r="AJ280" s="106"/>
      <c r="AK280" s="106"/>
      <c r="AL280" s="106"/>
      <c r="AM280" s="106"/>
      <c r="AN280" s="106"/>
      <c r="AO280" s="106"/>
      <c r="AP280" s="106"/>
      <c r="AQ280" s="106"/>
      <c r="AR280" s="106"/>
      <c r="AS280" s="136"/>
      <c r="AT280" s="136"/>
      <c r="AU280" s="106"/>
      <c r="AV280" s="106"/>
      <c r="AW280" s="106"/>
      <c r="AX280" s="106"/>
      <c r="AY280" s="106"/>
      <c r="AZ280" s="106"/>
      <c r="BA280" s="106"/>
      <c r="BB280" s="105" t="s">
        <v>212</v>
      </c>
      <c r="BC280" s="104"/>
      <c r="BD280" s="143"/>
      <c r="BE280" s="132">
        <v>2016</v>
      </c>
      <c r="BF280" s="134"/>
      <c r="BG280" s="134"/>
    </row>
    <row r="281" spans="1:59" s="108" customFormat="1" ht="22.2" customHeight="1">
      <c r="A281" s="418" t="s">
        <v>100</v>
      </c>
      <c r="B281" s="112"/>
      <c r="C281" s="111"/>
      <c r="D281" s="111">
        <f t="shared" si="296"/>
        <v>0</v>
      </c>
      <c r="E281" s="111"/>
      <c r="F281" s="111"/>
      <c r="G281" s="111"/>
      <c r="H281" s="111"/>
      <c r="I281" s="111"/>
      <c r="J281" s="111"/>
      <c r="K281" s="111"/>
      <c r="L281" s="292"/>
      <c r="M281" s="111"/>
      <c r="N281" s="111"/>
      <c r="O281" s="111"/>
      <c r="P281" s="111"/>
      <c r="Q281" s="111"/>
      <c r="R281" s="111"/>
      <c r="S281" s="111"/>
      <c r="T281" s="111"/>
      <c r="U281" s="111"/>
      <c r="V281" s="111"/>
      <c r="W281" s="111"/>
      <c r="X281" s="111"/>
      <c r="Y281" s="111"/>
      <c r="Z281" s="111"/>
      <c r="AA281" s="111"/>
      <c r="AB281" s="111"/>
      <c r="AC281" s="111"/>
      <c r="AD281" s="111"/>
      <c r="AE281" s="111"/>
      <c r="AF281" s="111"/>
      <c r="AG281" s="297"/>
      <c r="AH281" s="111"/>
      <c r="AI281" s="111"/>
      <c r="AJ281" s="111"/>
      <c r="AK281" s="111"/>
      <c r="AL281" s="111"/>
      <c r="AM281" s="111"/>
      <c r="AN281" s="111"/>
      <c r="AO281" s="111"/>
      <c r="AP281" s="111"/>
      <c r="AQ281" s="111"/>
      <c r="AR281" s="111"/>
      <c r="AS281" s="111"/>
      <c r="AT281" s="111"/>
      <c r="AU281" s="111"/>
      <c r="AV281" s="111"/>
      <c r="AW281" s="111"/>
      <c r="AX281" s="111"/>
      <c r="AY281" s="111"/>
      <c r="AZ281" s="111"/>
      <c r="BA281" s="111"/>
      <c r="BB281" s="105" t="s">
        <v>212</v>
      </c>
      <c r="BC281" s="110"/>
      <c r="BD281" s="110"/>
      <c r="BE281" s="132">
        <v>2016</v>
      </c>
      <c r="BF281" s="110"/>
      <c r="BG281" s="110"/>
    </row>
    <row r="282" spans="1:59" s="137" customFormat="1" ht="22.2" customHeight="1">
      <c r="A282" s="422">
        <v>5</v>
      </c>
      <c r="B282" s="307" t="s">
        <v>257</v>
      </c>
      <c r="C282" s="140">
        <f>SUM(C283,C286)</f>
        <v>0</v>
      </c>
      <c r="D282" s="140">
        <f>SUM(D283+D286)</f>
        <v>0</v>
      </c>
      <c r="E282" s="140">
        <f t="shared" ref="E282:K282" si="303">SUM(E283,E286)</f>
        <v>0</v>
      </c>
      <c r="F282" s="140">
        <f t="shared" si="303"/>
        <v>0</v>
      </c>
      <c r="G282" s="140">
        <f t="shared" si="303"/>
        <v>0</v>
      </c>
      <c r="H282" s="140">
        <f t="shared" si="303"/>
        <v>0</v>
      </c>
      <c r="I282" s="111">
        <f t="shared" si="303"/>
        <v>0</v>
      </c>
      <c r="J282" s="111">
        <f t="shared" si="303"/>
        <v>0</v>
      </c>
      <c r="K282" s="111">
        <f t="shared" si="303"/>
        <v>0</v>
      </c>
      <c r="L282" s="292"/>
      <c r="M282" s="111">
        <f t="shared" ref="M282:AF282" si="304">SUM(M283,M286)</f>
        <v>0</v>
      </c>
      <c r="N282" s="111">
        <f t="shared" si="304"/>
        <v>0</v>
      </c>
      <c r="O282" s="111">
        <f t="shared" si="304"/>
        <v>0</v>
      </c>
      <c r="P282" s="140">
        <f t="shared" si="304"/>
        <v>0</v>
      </c>
      <c r="Q282" s="111">
        <f t="shared" si="304"/>
        <v>0</v>
      </c>
      <c r="R282" s="111">
        <f t="shared" si="304"/>
        <v>0</v>
      </c>
      <c r="S282" s="111">
        <f t="shared" si="304"/>
        <v>0</v>
      </c>
      <c r="T282" s="111">
        <f t="shared" si="304"/>
        <v>0</v>
      </c>
      <c r="U282" s="140">
        <f t="shared" si="304"/>
        <v>0</v>
      </c>
      <c r="V282" s="111">
        <f t="shared" si="304"/>
        <v>0</v>
      </c>
      <c r="W282" s="111">
        <f t="shared" si="304"/>
        <v>0</v>
      </c>
      <c r="X282" s="111">
        <f t="shared" si="304"/>
        <v>0</v>
      </c>
      <c r="Y282" s="140">
        <f t="shared" si="304"/>
        <v>0</v>
      </c>
      <c r="Z282" s="111">
        <f t="shared" si="304"/>
        <v>0</v>
      </c>
      <c r="AA282" s="111">
        <f t="shared" si="304"/>
        <v>0</v>
      </c>
      <c r="AB282" s="111">
        <f t="shared" si="304"/>
        <v>0</v>
      </c>
      <c r="AC282" s="111">
        <f t="shared" si="304"/>
        <v>0</v>
      </c>
      <c r="AD282" s="111">
        <f t="shared" si="304"/>
        <v>0</v>
      </c>
      <c r="AE282" s="111">
        <f t="shared" si="304"/>
        <v>0</v>
      </c>
      <c r="AF282" s="111">
        <f t="shared" si="304"/>
        <v>0</v>
      </c>
      <c r="AG282" s="297"/>
      <c r="AH282" s="111">
        <f t="shared" ref="AH282:BA282" si="305">SUM(AH283,AH286)</f>
        <v>0</v>
      </c>
      <c r="AI282" s="111">
        <f t="shared" si="305"/>
        <v>0</v>
      </c>
      <c r="AJ282" s="111">
        <f t="shared" si="305"/>
        <v>0</v>
      </c>
      <c r="AK282" s="111">
        <f t="shared" si="305"/>
        <v>0</v>
      </c>
      <c r="AL282" s="111">
        <f t="shared" si="305"/>
        <v>0</v>
      </c>
      <c r="AM282" s="111">
        <f t="shared" si="305"/>
        <v>0</v>
      </c>
      <c r="AN282" s="111">
        <f t="shared" si="305"/>
        <v>0</v>
      </c>
      <c r="AO282" s="111">
        <f t="shared" si="305"/>
        <v>0</v>
      </c>
      <c r="AP282" s="111">
        <f t="shared" si="305"/>
        <v>0</v>
      </c>
      <c r="AQ282" s="111">
        <f t="shared" si="305"/>
        <v>0</v>
      </c>
      <c r="AR282" s="111">
        <f t="shared" si="305"/>
        <v>0</v>
      </c>
      <c r="AS282" s="140">
        <f t="shared" si="305"/>
        <v>0</v>
      </c>
      <c r="AT282" s="140">
        <f t="shared" si="305"/>
        <v>0</v>
      </c>
      <c r="AU282" s="111">
        <f t="shared" si="305"/>
        <v>0</v>
      </c>
      <c r="AV282" s="111">
        <f t="shared" si="305"/>
        <v>0</v>
      </c>
      <c r="AW282" s="111">
        <f t="shared" si="305"/>
        <v>0</v>
      </c>
      <c r="AX282" s="111">
        <f t="shared" si="305"/>
        <v>0</v>
      </c>
      <c r="AY282" s="111">
        <f t="shared" si="305"/>
        <v>0</v>
      </c>
      <c r="AZ282" s="111">
        <f t="shared" si="305"/>
        <v>0</v>
      </c>
      <c r="BA282" s="111">
        <f t="shared" si="305"/>
        <v>0</v>
      </c>
      <c r="BB282" s="105" t="s">
        <v>212</v>
      </c>
      <c r="BC282" s="110"/>
      <c r="BD282" s="139"/>
      <c r="BE282" s="132">
        <v>2016</v>
      </c>
      <c r="BF282" s="138"/>
      <c r="BG282" s="138"/>
    </row>
    <row r="283" spans="1:59" s="103" customFormat="1" ht="22.2" customHeight="1">
      <c r="A283" s="419" t="s">
        <v>103</v>
      </c>
      <c r="B283" s="107" t="s">
        <v>281</v>
      </c>
      <c r="C283" s="106"/>
      <c r="D283" s="106">
        <f>SUM(E283:BA283)</f>
        <v>0</v>
      </c>
      <c r="E283" s="106">
        <f t="shared" ref="E283:K283" si="306">SUM(E284:E285)</f>
        <v>0</v>
      </c>
      <c r="F283" s="106">
        <f t="shared" si="306"/>
        <v>0</v>
      </c>
      <c r="G283" s="106">
        <f t="shared" si="306"/>
        <v>0</v>
      </c>
      <c r="H283" s="106">
        <f t="shared" si="306"/>
        <v>0</v>
      </c>
      <c r="I283" s="106">
        <f t="shared" si="306"/>
        <v>0</v>
      </c>
      <c r="J283" s="106">
        <f t="shared" si="306"/>
        <v>0</v>
      </c>
      <c r="K283" s="106">
        <f t="shared" si="306"/>
        <v>0</v>
      </c>
      <c r="L283" s="292"/>
      <c r="M283" s="106">
        <f t="shared" ref="M283:AF283" si="307">SUM(M284:M285)</f>
        <v>0</v>
      </c>
      <c r="N283" s="106">
        <f t="shared" si="307"/>
        <v>0</v>
      </c>
      <c r="O283" s="106">
        <f t="shared" si="307"/>
        <v>0</v>
      </c>
      <c r="P283" s="106">
        <f t="shared" si="307"/>
        <v>0</v>
      </c>
      <c r="Q283" s="106">
        <f t="shared" si="307"/>
        <v>0</v>
      </c>
      <c r="R283" s="106">
        <f t="shared" si="307"/>
        <v>0</v>
      </c>
      <c r="S283" s="106">
        <f t="shared" si="307"/>
        <v>0</v>
      </c>
      <c r="T283" s="106">
        <f t="shared" si="307"/>
        <v>0</v>
      </c>
      <c r="U283" s="106">
        <f t="shared" si="307"/>
        <v>0</v>
      </c>
      <c r="V283" s="106">
        <f t="shared" si="307"/>
        <v>0</v>
      </c>
      <c r="W283" s="106">
        <f t="shared" si="307"/>
        <v>0</v>
      </c>
      <c r="X283" s="106">
        <f t="shared" si="307"/>
        <v>0</v>
      </c>
      <c r="Y283" s="106">
        <f t="shared" si="307"/>
        <v>0</v>
      </c>
      <c r="Z283" s="106">
        <f t="shared" si="307"/>
        <v>0</v>
      </c>
      <c r="AA283" s="106">
        <f t="shared" si="307"/>
        <v>0</v>
      </c>
      <c r="AB283" s="106">
        <f t="shared" si="307"/>
        <v>0</v>
      </c>
      <c r="AC283" s="106">
        <f t="shared" si="307"/>
        <v>0</v>
      </c>
      <c r="AD283" s="106">
        <f t="shared" si="307"/>
        <v>0</v>
      </c>
      <c r="AE283" s="106">
        <f t="shared" si="307"/>
        <v>0</v>
      </c>
      <c r="AF283" s="106">
        <f t="shared" si="307"/>
        <v>0</v>
      </c>
      <c r="AG283" s="297"/>
      <c r="AH283" s="106">
        <f t="shared" ref="AH283:BA283" si="308">SUM(AH284:AH285)</f>
        <v>0</v>
      </c>
      <c r="AI283" s="106">
        <f t="shared" si="308"/>
        <v>0</v>
      </c>
      <c r="AJ283" s="106">
        <f t="shared" si="308"/>
        <v>0</v>
      </c>
      <c r="AK283" s="106">
        <f t="shared" si="308"/>
        <v>0</v>
      </c>
      <c r="AL283" s="106">
        <f t="shared" si="308"/>
        <v>0</v>
      </c>
      <c r="AM283" s="106">
        <f t="shared" si="308"/>
        <v>0</v>
      </c>
      <c r="AN283" s="106">
        <f t="shared" si="308"/>
        <v>0</v>
      </c>
      <c r="AO283" s="106">
        <f t="shared" si="308"/>
        <v>0</v>
      </c>
      <c r="AP283" s="106">
        <f t="shared" si="308"/>
        <v>0</v>
      </c>
      <c r="AQ283" s="106">
        <f t="shared" si="308"/>
        <v>0</v>
      </c>
      <c r="AR283" s="106">
        <f t="shared" si="308"/>
        <v>0</v>
      </c>
      <c r="AS283" s="106">
        <f t="shared" si="308"/>
        <v>0</v>
      </c>
      <c r="AT283" s="106">
        <f t="shared" si="308"/>
        <v>0</v>
      </c>
      <c r="AU283" s="106">
        <f t="shared" si="308"/>
        <v>0</v>
      </c>
      <c r="AV283" s="106">
        <f t="shared" si="308"/>
        <v>0</v>
      </c>
      <c r="AW283" s="106">
        <f t="shared" si="308"/>
        <v>0</v>
      </c>
      <c r="AX283" s="106">
        <f t="shared" si="308"/>
        <v>0</v>
      </c>
      <c r="AY283" s="106">
        <f t="shared" si="308"/>
        <v>0</v>
      </c>
      <c r="AZ283" s="106">
        <f t="shared" si="308"/>
        <v>0</v>
      </c>
      <c r="BA283" s="106">
        <f t="shared" si="308"/>
        <v>0</v>
      </c>
      <c r="BB283" s="105" t="s">
        <v>212</v>
      </c>
      <c r="BC283" s="104"/>
      <c r="BD283" s="104"/>
      <c r="BE283" s="132">
        <v>2016</v>
      </c>
      <c r="BF283" s="104"/>
      <c r="BG283" s="104"/>
    </row>
    <row r="284" spans="1:59" s="133" customFormat="1" ht="22.2" customHeight="1">
      <c r="A284" s="418" t="s">
        <v>103</v>
      </c>
      <c r="B284" s="114"/>
      <c r="C284" s="136"/>
      <c r="D284" s="136">
        <f>SUM(E284:BA284)</f>
        <v>0</v>
      </c>
      <c r="E284" s="136"/>
      <c r="F284" s="136"/>
      <c r="G284" s="136"/>
      <c r="H284" s="136"/>
      <c r="I284" s="106"/>
      <c r="J284" s="106"/>
      <c r="K284" s="106"/>
      <c r="L284" s="292"/>
      <c r="M284" s="106"/>
      <c r="N284" s="106"/>
      <c r="O284" s="106"/>
      <c r="P284" s="136"/>
      <c r="Q284" s="106"/>
      <c r="R284" s="106"/>
      <c r="S284" s="106"/>
      <c r="T284" s="106"/>
      <c r="U284" s="136"/>
      <c r="V284" s="106"/>
      <c r="W284" s="106"/>
      <c r="X284" s="106"/>
      <c r="Y284" s="136"/>
      <c r="Z284" s="106"/>
      <c r="AA284" s="106"/>
      <c r="AB284" s="106"/>
      <c r="AC284" s="106"/>
      <c r="AD284" s="106"/>
      <c r="AE284" s="106"/>
      <c r="AF284" s="106"/>
      <c r="AG284" s="297"/>
      <c r="AH284" s="106"/>
      <c r="AI284" s="106"/>
      <c r="AJ284" s="106"/>
      <c r="AK284" s="106"/>
      <c r="AL284" s="106"/>
      <c r="AM284" s="106"/>
      <c r="AN284" s="106"/>
      <c r="AO284" s="106"/>
      <c r="AP284" s="106"/>
      <c r="AQ284" s="106"/>
      <c r="AR284" s="106"/>
      <c r="AS284" s="136"/>
      <c r="AT284" s="136"/>
      <c r="AU284" s="106"/>
      <c r="AV284" s="106"/>
      <c r="AW284" s="106"/>
      <c r="AX284" s="106"/>
      <c r="AY284" s="106"/>
      <c r="AZ284" s="106"/>
      <c r="BA284" s="106"/>
      <c r="BB284" s="105" t="s">
        <v>212</v>
      </c>
      <c r="BC284" s="104"/>
      <c r="BD284" s="135"/>
      <c r="BE284" s="132">
        <v>2016</v>
      </c>
      <c r="BF284" s="134"/>
      <c r="BG284" s="134"/>
    </row>
    <row r="285" spans="1:59" s="108" customFormat="1" ht="22.2" customHeight="1">
      <c r="A285" s="418" t="s">
        <v>103</v>
      </c>
      <c r="B285" s="112"/>
      <c r="C285" s="111"/>
      <c r="D285" s="111">
        <f>SUM(E285:BA285)</f>
        <v>0</v>
      </c>
      <c r="E285" s="111"/>
      <c r="F285" s="111"/>
      <c r="G285" s="111"/>
      <c r="H285" s="111"/>
      <c r="I285" s="111"/>
      <c r="J285" s="111"/>
      <c r="K285" s="111"/>
      <c r="L285" s="292"/>
      <c r="M285" s="111"/>
      <c r="N285" s="111"/>
      <c r="O285" s="111"/>
      <c r="P285" s="111"/>
      <c r="Q285" s="111"/>
      <c r="R285" s="111"/>
      <c r="S285" s="111"/>
      <c r="T285" s="111"/>
      <c r="U285" s="111"/>
      <c r="V285" s="111"/>
      <c r="W285" s="111"/>
      <c r="X285" s="111"/>
      <c r="Y285" s="111"/>
      <c r="Z285" s="111"/>
      <c r="AA285" s="111"/>
      <c r="AB285" s="111"/>
      <c r="AC285" s="111"/>
      <c r="AD285" s="111"/>
      <c r="AE285" s="111"/>
      <c r="AF285" s="111"/>
      <c r="AG285" s="297"/>
      <c r="AH285" s="111"/>
      <c r="AI285" s="111"/>
      <c r="AJ285" s="111"/>
      <c r="AK285" s="111"/>
      <c r="AL285" s="111"/>
      <c r="AM285" s="111"/>
      <c r="AN285" s="111"/>
      <c r="AO285" s="111"/>
      <c r="AP285" s="111"/>
      <c r="AQ285" s="111"/>
      <c r="AR285" s="111"/>
      <c r="AS285" s="111"/>
      <c r="AT285" s="111"/>
      <c r="AU285" s="111"/>
      <c r="AV285" s="111"/>
      <c r="AW285" s="111"/>
      <c r="AX285" s="111"/>
      <c r="AY285" s="111"/>
      <c r="AZ285" s="111"/>
      <c r="BA285" s="111"/>
      <c r="BB285" s="105" t="s">
        <v>212</v>
      </c>
      <c r="BC285" s="110"/>
      <c r="BD285" s="110"/>
      <c r="BE285" s="132">
        <v>2016</v>
      </c>
      <c r="BF285" s="110"/>
      <c r="BG285" s="110"/>
    </row>
    <row r="286" spans="1:59" s="103" customFormat="1" ht="22.2" customHeight="1">
      <c r="A286" s="419" t="s">
        <v>103</v>
      </c>
      <c r="B286" s="107" t="s">
        <v>282</v>
      </c>
      <c r="C286" s="106"/>
      <c r="D286" s="106">
        <f>SUM(E286:BA286)</f>
        <v>0</v>
      </c>
      <c r="E286" s="106">
        <f t="shared" ref="E286:K286" si="309">SUM(E287:E288)</f>
        <v>0</v>
      </c>
      <c r="F286" s="106">
        <f t="shared" si="309"/>
        <v>0</v>
      </c>
      <c r="G286" s="106">
        <f t="shared" si="309"/>
        <v>0</v>
      </c>
      <c r="H286" s="106">
        <f t="shared" si="309"/>
        <v>0</v>
      </c>
      <c r="I286" s="106">
        <f t="shared" si="309"/>
        <v>0</v>
      </c>
      <c r="J286" s="106">
        <f t="shared" si="309"/>
        <v>0</v>
      </c>
      <c r="K286" s="106">
        <f t="shared" si="309"/>
        <v>0</v>
      </c>
      <c r="L286" s="292"/>
      <c r="M286" s="106">
        <f t="shared" ref="M286:AF286" si="310">SUM(M287:M288)</f>
        <v>0</v>
      </c>
      <c r="N286" s="106">
        <f t="shared" si="310"/>
        <v>0</v>
      </c>
      <c r="O286" s="106">
        <f t="shared" si="310"/>
        <v>0</v>
      </c>
      <c r="P286" s="106">
        <f t="shared" si="310"/>
        <v>0</v>
      </c>
      <c r="Q286" s="106">
        <f t="shared" si="310"/>
        <v>0</v>
      </c>
      <c r="R286" s="106">
        <f t="shared" si="310"/>
        <v>0</v>
      </c>
      <c r="S286" s="106">
        <f t="shared" si="310"/>
        <v>0</v>
      </c>
      <c r="T286" s="106">
        <f t="shared" si="310"/>
        <v>0</v>
      </c>
      <c r="U286" s="106">
        <f t="shared" si="310"/>
        <v>0</v>
      </c>
      <c r="V286" s="106">
        <f t="shared" si="310"/>
        <v>0</v>
      </c>
      <c r="W286" s="106">
        <f t="shared" si="310"/>
        <v>0</v>
      </c>
      <c r="X286" s="106">
        <f t="shared" si="310"/>
        <v>0</v>
      </c>
      <c r="Y286" s="106">
        <f t="shared" si="310"/>
        <v>0</v>
      </c>
      <c r="Z286" s="106">
        <f t="shared" si="310"/>
        <v>0</v>
      </c>
      <c r="AA286" s="106">
        <f t="shared" si="310"/>
        <v>0</v>
      </c>
      <c r="AB286" s="106">
        <f t="shared" si="310"/>
        <v>0</v>
      </c>
      <c r="AC286" s="106">
        <f t="shared" si="310"/>
        <v>0</v>
      </c>
      <c r="AD286" s="106">
        <f t="shared" si="310"/>
        <v>0</v>
      </c>
      <c r="AE286" s="106">
        <f t="shared" si="310"/>
        <v>0</v>
      </c>
      <c r="AF286" s="106">
        <f t="shared" si="310"/>
        <v>0</v>
      </c>
      <c r="AG286" s="297"/>
      <c r="AH286" s="106">
        <f t="shared" ref="AH286:BA286" si="311">SUM(AH287:AH288)</f>
        <v>0</v>
      </c>
      <c r="AI286" s="106">
        <f t="shared" si="311"/>
        <v>0</v>
      </c>
      <c r="AJ286" s="106">
        <f t="shared" si="311"/>
        <v>0</v>
      </c>
      <c r="AK286" s="106">
        <f t="shared" si="311"/>
        <v>0</v>
      </c>
      <c r="AL286" s="106">
        <f t="shared" si="311"/>
        <v>0</v>
      </c>
      <c r="AM286" s="106">
        <f t="shared" si="311"/>
        <v>0</v>
      </c>
      <c r="AN286" s="106">
        <f t="shared" si="311"/>
        <v>0</v>
      </c>
      <c r="AO286" s="106">
        <f t="shared" si="311"/>
        <v>0</v>
      </c>
      <c r="AP286" s="106">
        <f t="shared" si="311"/>
        <v>0</v>
      </c>
      <c r="AQ286" s="106">
        <f t="shared" si="311"/>
        <v>0</v>
      </c>
      <c r="AR286" s="106">
        <f t="shared" si="311"/>
        <v>0</v>
      </c>
      <c r="AS286" s="106">
        <f t="shared" si="311"/>
        <v>0</v>
      </c>
      <c r="AT286" s="106">
        <f t="shared" si="311"/>
        <v>0</v>
      </c>
      <c r="AU286" s="106">
        <f t="shared" si="311"/>
        <v>0</v>
      </c>
      <c r="AV286" s="106">
        <f t="shared" si="311"/>
        <v>0</v>
      </c>
      <c r="AW286" s="106">
        <f t="shared" si="311"/>
        <v>0</v>
      </c>
      <c r="AX286" s="106">
        <f t="shared" si="311"/>
        <v>0</v>
      </c>
      <c r="AY286" s="106">
        <f t="shared" si="311"/>
        <v>0</v>
      </c>
      <c r="AZ286" s="106">
        <f t="shared" si="311"/>
        <v>0</v>
      </c>
      <c r="BA286" s="106">
        <f t="shared" si="311"/>
        <v>0</v>
      </c>
      <c r="BB286" s="105" t="s">
        <v>212</v>
      </c>
      <c r="BC286" s="104"/>
      <c r="BD286" s="104"/>
      <c r="BE286" s="132">
        <v>2016</v>
      </c>
      <c r="BF286" s="104"/>
      <c r="BG286" s="104"/>
    </row>
    <row r="287" spans="1:59" s="124" customFormat="1" ht="22.2" customHeight="1">
      <c r="A287" s="419" t="s">
        <v>103</v>
      </c>
      <c r="B287" s="107"/>
      <c r="C287" s="106"/>
      <c r="D287" s="106"/>
      <c r="E287" s="106"/>
      <c r="F287" s="106"/>
      <c r="G287" s="106"/>
      <c r="H287" s="106"/>
      <c r="I287" s="106"/>
      <c r="J287" s="106"/>
      <c r="K287" s="106"/>
      <c r="L287" s="292"/>
      <c r="M287" s="106"/>
      <c r="N287" s="106"/>
      <c r="O287" s="106"/>
      <c r="P287" s="106"/>
      <c r="Q287" s="106"/>
      <c r="R287" s="106"/>
      <c r="S287" s="106"/>
      <c r="T287" s="106"/>
      <c r="U287" s="106"/>
      <c r="V287" s="106"/>
      <c r="W287" s="106"/>
      <c r="X287" s="106"/>
      <c r="Y287" s="106"/>
      <c r="Z287" s="106"/>
      <c r="AA287" s="106"/>
      <c r="AB287" s="106"/>
      <c r="AC287" s="106"/>
      <c r="AD287" s="106"/>
      <c r="AE287" s="106"/>
      <c r="AF287" s="106"/>
      <c r="AG287" s="297"/>
      <c r="AH287" s="106"/>
      <c r="AI287" s="106"/>
      <c r="AJ287" s="106"/>
      <c r="AK287" s="106"/>
      <c r="AL287" s="106"/>
      <c r="AM287" s="106"/>
      <c r="AN287" s="106"/>
      <c r="AO287" s="106"/>
      <c r="AP287" s="106"/>
      <c r="AQ287" s="106"/>
      <c r="AR287" s="106"/>
      <c r="AS287" s="106"/>
      <c r="AT287" s="106"/>
      <c r="AU287" s="106"/>
      <c r="AV287" s="106"/>
      <c r="AW287" s="106"/>
      <c r="AX287" s="106"/>
      <c r="AY287" s="106"/>
      <c r="AZ287" s="106"/>
      <c r="BA287" s="106"/>
      <c r="BB287" s="105" t="s">
        <v>212</v>
      </c>
      <c r="BC287" s="104"/>
      <c r="BD287" s="104"/>
      <c r="BE287" s="132">
        <v>2016</v>
      </c>
      <c r="BF287" s="104"/>
      <c r="BG287" s="104"/>
    </row>
    <row r="288" spans="1:59" s="108" customFormat="1" ht="22.2" customHeight="1">
      <c r="A288" s="418" t="s">
        <v>103</v>
      </c>
      <c r="B288" s="112"/>
      <c r="C288" s="111"/>
      <c r="D288" s="111">
        <f>SUM(E288:BA288)</f>
        <v>0</v>
      </c>
      <c r="E288" s="111"/>
      <c r="F288" s="111"/>
      <c r="G288" s="111"/>
      <c r="H288" s="111"/>
      <c r="I288" s="111"/>
      <c r="J288" s="111"/>
      <c r="K288" s="111"/>
      <c r="L288" s="292"/>
      <c r="M288" s="111"/>
      <c r="N288" s="111"/>
      <c r="O288" s="111"/>
      <c r="P288" s="111"/>
      <c r="Q288" s="111"/>
      <c r="R288" s="111"/>
      <c r="S288" s="111"/>
      <c r="T288" s="111"/>
      <c r="U288" s="111"/>
      <c r="V288" s="111"/>
      <c r="W288" s="111"/>
      <c r="X288" s="111"/>
      <c r="Y288" s="111"/>
      <c r="Z288" s="111"/>
      <c r="AA288" s="111"/>
      <c r="AB288" s="111"/>
      <c r="AC288" s="111"/>
      <c r="AD288" s="111"/>
      <c r="AE288" s="111"/>
      <c r="AF288" s="111"/>
      <c r="AG288" s="297"/>
      <c r="AH288" s="111"/>
      <c r="AI288" s="111"/>
      <c r="AJ288" s="111"/>
      <c r="AK288" s="111"/>
      <c r="AL288" s="111"/>
      <c r="AM288" s="111"/>
      <c r="AN288" s="111"/>
      <c r="AO288" s="111"/>
      <c r="AP288" s="111"/>
      <c r="AQ288" s="111"/>
      <c r="AR288" s="111"/>
      <c r="AS288" s="111"/>
      <c r="AT288" s="111"/>
      <c r="AU288" s="111"/>
      <c r="AV288" s="111"/>
      <c r="AW288" s="111"/>
      <c r="AX288" s="111"/>
      <c r="AY288" s="111"/>
      <c r="AZ288" s="111"/>
      <c r="BA288" s="111"/>
      <c r="BB288" s="105" t="s">
        <v>212</v>
      </c>
      <c r="BC288" s="110"/>
      <c r="BD288" s="110"/>
      <c r="BE288" s="132">
        <v>2016</v>
      </c>
      <c r="BF288" s="110"/>
      <c r="BG288" s="110"/>
    </row>
    <row r="289" spans="1:59" s="126" customFormat="1" ht="22.2" customHeight="1">
      <c r="A289" s="418" t="s">
        <v>106</v>
      </c>
      <c r="B289" s="262" t="s">
        <v>306</v>
      </c>
      <c r="C289" s="111">
        <f>SUM(C290,C293)</f>
        <v>0</v>
      </c>
      <c r="D289" s="111">
        <f>SUM(D290+D293)</f>
        <v>0</v>
      </c>
      <c r="E289" s="111">
        <f t="shared" ref="E289:K289" si="312">SUM(E290,E293)</f>
        <v>0</v>
      </c>
      <c r="F289" s="111">
        <f t="shared" si="312"/>
        <v>0</v>
      </c>
      <c r="G289" s="111">
        <f t="shared" si="312"/>
        <v>0</v>
      </c>
      <c r="H289" s="111">
        <f t="shared" si="312"/>
        <v>0</v>
      </c>
      <c r="I289" s="111">
        <f t="shared" si="312"/>
        <v>0</v>
      </c>
      <c r="J289" s="111">
        <f t="shared" si="312"/>
        <v>0</v>
      </c>
      <c r="K289" s="111">
        <f t="shared" si="312"/>
        <v>0</v>
      </c>
      <c r="L289" s="292"/>
      <c r="M289" s="111">
        <f t="shared" ref="M289:AF289" si="313">SUM(M290,M293)</f>
        <v>0</v>
      </c>
      <c r="N289" s="111">
        <f t="shared" si="313"/>
        <v>0</v>
      </c>
      <c r="O289" s="111">
        <f t="shared" si="313"/>
        <v>0</v>
      </c>
      <c r="P289" s="111">
        <f t="shared" si="313"/>
        <v>0</v>
      </c>
      <c r="Q289" s="111">
        <f t="shared" si="313"/>
        <v>0</v>
      </c>
      <c r="R289" s="111">
        <f t="shared" si="313"/>
        <v>0</v>
      </c>
      <c r="S289" s="111">
        <f t="shared" si="313"/>
        <v>0</v>
      </c>
      <c r="T289" s="111">
        <f t="shared" si="313"/>
        <v>0</v>
      </c>
      <c r="U289" s="111">
        <f t="shared" si="313"/>
        <v>0</v>
      </c>
      <c r="V289" s="111">
        <f t="shared" si="313"/>
        <v>0</v>
      </c>
      <c r="W289" s="111">
        <f t="shared" si="313"/>
        <v>0</v>
      </c>
      <c r="X289" s="111">
        <f t="shared" si="313"/>
        <v>0</v>
      </c>
      <c r="Y289" s="111">
        <f t="shared" si="313"/>
        <v>0</v>
      </c>
      <c r="Z289" s="111">
        <f t="shared" si="313"/>
        <v>0</v>
      </c>
      <c r="AA289" s="111">
        <f t="shared" si="313"/>
        <v>0</v>
      </c>
      <c r="AB289" s="111">
        <f t="shared" si="313"/>
        <v>0</v>
      </c>
      <c r="AC289" s="111">
        <f t="shared" si="313"/>
        <v>0</v>
      </c>
      <c r="AD289" s="111">
        <f t="shared" si="313"/>
        <v>0</v>
      </c>
      <c r="AE289" s="111">
        <f t="shared" si="313"/>
        <v>0</v>
      </c>
      <c r="AF289" s="111">
        <f t="shared" si="313"/>
        <v>0</v>
      </c>
      <c r="AG289" s="297"/>
      <c r="AH289" s="111">
        <f t="shared" ref="AH289:BA289" si="314">SUM(AH290,AH293)</f>
        <v>0</v>
      </c>
      <c r="AI289" s="111">
        <f t="shared" si="314"/>
        <v>0</v>
      </c>
      <c r="AJ289" s="111">
        <f t="shared" si="314"/>
        <v>0</v>
      </c>
      <c r="AK289" s="111">
        <f t="shared" si="314"/>
        <v>0</v>
      </c>
      <c r="AL289" s="111">
        <f t="shared" si="314"/>
        <v>0</v>
      </c>
      <c r="AM289" s="111">
        <f t="shared" si="314"/>
        <v>0</v>
      </c>
      <c r="AN289" s="111">
        <f t="shared" si="314"/>
        <v>0</v>
      </c>
      <c r="AO289" s="111">
        <f t="shared" si="314"/>
        <v>0</v>
      </c>
      <c r="AP289" s="111">
        <f t="shared" si="314"/>
        <v>0</v>
      </c>
      <c r="AQ289" s="111">
        <f t="shared" si="314"/>
        <v>0</v>
      </c>
      <c r="AR289" s="111">
        <f t="shared" si="314"/>
        <v>0</v>
      </c>
      <c r="AS289" s="111">
        <f t="shared" si="314"/>
        <v>0</v>
      </c>
      <c r="AT289" s="111">
        <f t="shared" si="314"/>
        <v>0</v>
      </c>
      <c r="AU289" s="111">
        <f t="shared" si="314"/>
        <v>0</v>
      </c>
      <c r="AV289" s="111">
        <f t="shared" si="314"/>
        <v>0</v>
      </c>
      <c r="AW289" s="111">
        <f t="shared" si="314"/>
        <v>0</v>
      </c>
      <c r="AX289" s="111">
        <f t="shared" si="314"/>
        <v>0</v>
      </c>
      <c r="AY289" s="111">
        <f t="shared" si="314"/>
        <v>0</v>
      </c>
      <c r="AZ289" s="111">
        <f t="shared" si="314"/>
        <v>0</v>
      </c>
      <c r="BA289" s="111">
        <f t="shared" si="314"/>
        <v>0</v>
      </c>
      <c r="BB289" s="105" t="s">
        <v>212</v>
      </c>
      <c r="BC289" s="110"/>
      <c r="BD289" s="110"/>
      <c r="BE289" s="132">
        <v>2016</v>
      </c>
      <c r="BF289" s="110"/>
      <c r="BG289" s="110"/>
    </row>
    <row r="290" spans="1:59" s="103" customFormat="1" ht="22.2" customHeight="1">
      <c r="A290" s="419" t="s">
        <v>106</v>
      </c>
      <c r="B290" s="107" t="s">
        <v>281</v>
      </c>
      <c r="C290" s="106"/>
      <c r="D290" s="106">
        <f>SUM(E290:BA290)</f>
        <v>0</v>
      </c>
      <c r="E290" s="106">
        <f t="shared" ref="E290:K290" si="315">SUM(E291:E292)</f>
        <v>0</v>
      </c>
      <c r="F290" s="106">
        <f t="shared" si="315"/>
        <v>0</v>
      </c>
      <c r="G290" s="106">
        <f t="shared" si="315"/>
        <v>0</v>
      </c>
      <c r="H290" s="106">
        <f t="shared" si="315"/>
        <v>0</v>
      </c>
      <c r="I290" s="106">
        <f t="shared" si="315"/>
        <v>0</v>
      </c>
      <c r="J290" s="106">
        <f t="shared" si="315"/>
        <v>0</v>
      </c>
      <c r="K290" s="106">
        <f t="shared" si="315"/>
        <v>0</v>
      </c>
      <c r="L290" s="292"/>
      <c r="M290" s="106">
        <f t="shared" ref="M290:AF290" si="316">SUM(M291:M292)</f>
        <v>0</v>
      </c>
      <c r="N290" s="106">
        <f t="shared" si="316"/>
        <v>0</v>
      </c>
      <c r="O290" s="106">
        <f t="shared" si="316"/>
        <v>0</v>
      </c>
      <c r="P290" s="106">
        <f t="shared" si="316"/>
        <v>0</v>
      </c>
      <c r="Q290" s="106">
        <f t="shared" si="316"/>
        <v>0</v>
      </c>
      <c r="R290" s="106">
        <f t="shared" si="316"/>
        <v>0</v>
      </c>
      <c r="S290" s="106">
        <f t="shared" si="316"/>
        <v>0</v>
      </c>
      <c r="T290" s="106">
        <f t="shared" si="316"/>
        <v>0</v>
      </c>
      <c r="U290" s="106">
        <f t="shared" si="316"/>
        <v>0</v>
      </c>
      <c r="V290" s="106">
        <f t="shared" si="316"/>
        <v>0</v>
      </c>
      <c r="W290" s="106">
        <f t="shared" si="316"/>
        <v>0</v>
      </c>
      <c r="X290" s="106">
        <f t="shared" si="316"/>
        <v>0</v>
      </c>
      <c r="Y290" s="106">
        <f t="shared" si="316"/>
        <v>0</v>
      </c>
      <c r="Z290" s="106">
        <f t="shared" si="316"/>
        <v>0</v>
      </c>
      <c r="AA290" s="106">
        <f t="shared" si="316"/>
        <v>0</v>
      </c>
      <c r="AB290" s="106">
        <f t="shared" si="316"/>
        <v>0</v>
      </c>
      <c r="AC290" s="106">
        <f t="shared" si="316"/>
        <v>0</v>
      </c>
      <c r="AD290" s="106">
        <f t="shared" si="316"/>
        <v>0</v>
      </c>
      <c r="AE290" s="106">
        <f t="shared" si="316"/>
        <v>0</v>
      </c>
      <c r="AF290" s="106">
        <f t="shared" si="316"/>
        <v>0</v>
      </c>
      <c r="AG290" s="297"/>
      <c r="AH290" s="106">
        <f t="shared" ref="AH290:BA290" si="317">SUM(AH291:AH292)</f>
        <v>0</v>
      </c>
      <c r="AI290" s="106">
        <f t="shared" si="317"/>
        <v>0</v>
      </c>
      <c r="AJ290" s="106">
        <f t="shared" si="317"/>
        <v>0</v>
      </c>
      <c r="AK290" s="106">
        <f t="shared" si="317"/>
        <v>0</v>
      </c>
      <c r="AL290" s="106">
        <f t="shared" si="317"/>
        <v>0</v>
      </c>
      <c r="AM290" s="106">
        <f t="shared" si="317"/>
        <v>0</v>
      </c>
      <c r="AN290" s="106">
        <f t="shared" si="317"/>
        <v>0</v>
      </c>
      <c r="AO290" s="106">
        <f t="shared" si="317"/>
        <v>0</v>
      </c>
      <c r="AP290" s="106">
        <f t="shared" si="317"/>
        <v>0</v>
      </c>
      <c r="AQ290" s="106">
        <f t="shared" si="317"/>
        <v>0</v>
      </c>
      <c r="AR290" s="106">
        <f t="shared" si="317"/>
        <v>0</v>
      </c>
      <c r="AS290" s="106">
        <f t="shared" si="317"/>
        <v>0</v>
      </c>
      <c r="AT290" s="106">
        <f t="shared" si="317"/>
        <v>0</v>
      </c>
      <c r="AU290" s="106">
        <f t="shared" si="317"/>
        <v>0</v>
      </c>
      <c r="AV290" s="106">
        <f t="shared" si="317"/>
        <v>0</v>
      </c>
      <c r="AW290" s="106">
        <f t="shared" si="317"/>
        <v>0</v>
      </c>
      <c r="AX290" s="106">
        <f t="shared" si="317"/>
        <v>0</v>
      </c>
      <c r="AY290" s="106">
        <f t="shared" si="317"/>
        <v>0</v>
      </c>
      <c r="AZ290" s="106">
        <f t="shared" si="317"/>
        <v>0</v>
      </c>
      <c r="BA290" s="106">
        <f t="shared" si="317"/>
        <v>0</v>
      </c>
      <c r="BB290" s="105" t="s">
        <v>212</v>
      </c>
      <c r="BC290" s="104"/>
      <c r="BD290" s="104"/>
      <c r="BE290" s="132">
        <v>2016</v>
      </c>
      <c r="BF290" s="104"/>
      <c r="BG290" s="104"/>
    </row>
    <row r="291" spans="1:59" s="103" customFormat="1" ht="22.2" customHeight="1">
      <c r="A291" s="419" t="s">
        <v>106</v>
      </c>
      <c r="B291" s="107"/>
      <c r="C291" s="106"/>
      <c r="D291" s="106">
        <f>SUM(E291:BA291)</f>
        <v>0</v>
      </c>
      <c r="E291" s="106"/>
      <c r="F291" s="106"/>
      <c r="G291" s="106"/>
      <c r="H291" s="106"/>
      <c r="I291" s="106"/>
      <c r="J291" s="106"/>
      <c r="K291" s="106"/>
      <c r="L291" s="292"/>
      <c r="M291" s="106"/>
      <c r="N291" s="106"/>
      <c r="O291" s="106"/>
      <c r="P291" s="106"/>
      <c r="Q291" s="106"/>
      <c r="R291" s="106"/>
      <c r="S291" s="106"/>
      <c r="T291" s="106"/>
      <c r="U291" s="106"/>
      <c r="V291" s="106"/>
      <c r="W291" s="106"/>
      <c r="X291" s="106"/>
      <c r="Y291" s="106"/>
      <c r="Z291" s="106"/>
      <c r="AA291" s="106"/>
      <c r="AB291" s="106"/>
      <c r="AC291" s="106"/>
      <c r="AD291" s="106"/>
      <c r="AE291" s="106"/>
      <c r="AF291" s="106"/>
      <c r="AG291" s="297"/>
      <c r="AH291" s="106"/>
      <c r="AI291" s="106"/>
      <c r="AJ291" s="106"/>
      <c r="AK291" s="106"/>
      <c r="AL291" s="106"/>
      <c r="AM291" s="106"/>
      <c r="AN291" s="106"/>
      <c r="AO291" s="106"/>
      <c r="AP291" s="106"/>
      <c r="AQ291" s="106"/>
      <c r="AR291" s="106"/>
      <c r="AS291" s="106"/>
      <c r="AT291" s="106"/>
      <c r="AU291" s="106"/>
      <c r="AV291" s="106"/>
      <c r="AW291" s="106"/>
      <c r="AX291" s="106"/>
      <c r="AY291" s="106"/>
      <c r="AZ291" s="106"/>
      <c r="BA291" s="106"/>
      <c r="BB291" s="105" t="s">
        <v>212</v>
      </c>
      <c r="BC291" s="104"/>
      <c r="BD291" s="104"/>
      <c r="BE291" s="132">
        <v>2016</v>
      </c>
      <c r="BF291" s="104"/>
      <c r="BG291" s="104"/>
    </row>
    <row r="292" spans="1:59" s="108" customFormat="1" ht="22.2" customHeight="1">
      <c r="A292" s="418" t="s">
        <v>106</v>
      </c>
      <c r="B292" s="112"/>
      <c r="C292" s="111"/>
      <c r="D292" s="111">
        <f>SUM(E292:BA292)</f>
        <v>0</v>
      </c>
      <c r="E292" s="111"/>
      <c r="F292" s="111"/>
      <c r="G292" s="111"/>
      <c r="H292" s="111"/>
      <c r="I292" s="111"/>
      <c r="J292" s="111"/>
      <c r="K292" s="111"/>
      <c r="L292" s="292"/>
      <c r="M292" s="111"/>
      <c r="N292" s="111"/>
      <c r="O292" s="111"/>
      <c r="P292" s="111"/>
      <c r="Q292" s="111"/>
      <c r="R292" s="111"/>
      <c r="S292" s="111"/>
      <c r="T292" s="111"/>
      <c r="U292" s="111"/>
      <c r="V292" s="111"/>
      <c r="W292" s="111"/>
      <c r="X292" s="111"/>
      <c r="Y292" s="111"/>
      <c r="Z292" s="111"/>
      <c r="AA292" s="111"/>
      <c r="AB292" s="111"/>
      <c r="AC292" s="111"/>
      <c r="AD292" s="111"/>
      <c r="AE292" s="111"/>
      <c r="AF292" s="111"/>
      <c r="AG292" s="297"/>
      <c r="AH292" s="111"/>
      <c r="AI292" s="111"/>
      <c r="AJ292" s="111"/>
      <c r="AK292" s="111"/>
      <c r="AL292" s="111"/>
      <c r="AM292" s="111"/>
      <c r="AN292" s="111"/>
      <c r="AO292" s="111"/>
      <c r="AP292" s="111"/>
      <c r="AQ292" s="111"/>
      <c r="AR292" s="111"/>
      <c r="AS292" s="111"/>
      <c r="AT292" s="111"/>
      <c r="AU292" s="111"/>
      <c r="AV292" s="111"/>
      <c r="AW292" s="111"/>
      <c r="AX292" s="111"/>
      <c r="AY292" s="111"/>
      <c r="AZ292" s="111"/>
      <c r="BA292" s="111"/>
      <c r="BB292" s="105" t="s">
        <v>212</v>
      </c>
      <c r="BC292" s="110"/>
      <c r="BD292" s="110"/>
      <c r="BE292" s="132">
        <v>2016</v>
      </c>
      <c r="BF292" s="110"/>
      <c r="BG292" s="110"/>
    </row>
    <row r="293" spans="1:59" s="103" customFormat="1" ht="22.2" customHeight="1">
      <c r="A293" s="419" t="s">
        <v>106</v>
      </c>
      <c r="B293" s="107" t="s">
        <v>282</v>
      </c>
      <c r="C293" s="106"/>
      <c r="D293" s="106">
        <f>SUM(E293:BA293)</f>
        <v>0</v>
      </c>
      <c r="E293" s="106">
        <f t="shared" ref="E293:K293" si="318">SUM(E294:E295)</f>
        <v>0</v>
      </c>
      <c r="F293" s="106">
        <f t="shared" si="318"/>
        <v>0</v>
      </c>
      <c r="G293" s="106">
        <f t="shared" si="318"/>
        <v>0</v>
      </c>
      <c r="H293" s="106">
        <f t="shared" si="318"/>
        <v>0</v>
      </c>
      <c r="I293" s="106">
        <f t="shared" si="318"/>
        <v>0</v>
      </c>
      <c r="J293" s="106">
        <f t="shared" si="318"/>
        <v>0</v>
      </c>
      <c r="K293" s="106">
        <f t="shared" si="318"/>
        <v>0</v>
      </c>
      <c r="L293" s="292"/>
      <c r="M293" s="106">
        <f t="shared" ref="M293:AF293" si="319">SUM(M294:M295)</f>
        <v>0</v>
      </c>
      <c r="N293" s="106">
        <f t="shared" si="319"/>
        <v>0</v>
      </c>
      <c r="O293" s="106">
        <f t="shared" si="319"/>
        <v>0</v>
      </c>
      <c r="P293" s="106">
        <f t="shared" si="319"/>
        <v>0</v>
      </c>
      <c r="Q293" s="106">
        <f t="shared" si="319"/>
        <v>0</v>
      </c>
      <c r="R293" s="106">
        <f t="shared" si="319"/>
        <v>0</v>
      </c>
      <c r="S293" s="106">
        <f t="shared" si="319"/>
        <v>0</v>
      </c>
      <c r="T293" s="106">
        <f t="shared" si="319"/>
        <v>0</v>
      </c>
      <c r="U293" s="106">
        <f t="shared" si="319"/>
        <v>0</v>
      </c>
      <c r="V293" s="106">
        <f t="shared" si="319"/>
        <v>0</v>
      </c>
      <c r="W293" s="106">
        <f t="shared" si="319"/>
        <v>0</v>
      </c>
      <c r="X293" s="106">
        <f t="shared" si="319"/>
        <v>0</v>
      </c>
      <c r="Y293" s="106">
        <f t="shared" si="319"/>
        <v>0</v>
      </c>
      <c r="Z293" s="106">
        <f t="shared" si="319"/>
        <v>0</v>
      </c>
      <c r="AA293" s="106">
        <f t="shared" si="319"/>
        <v>0</v>
      </c>
      <c r="AB293" s="106">
        <f t="shared" si="319"/>
        <v>0</v>
      </c>
      <c r="AC293" s="106">
        <f t="shared" si="319"/>
        <v>0</v>
      </c>
      <c r="AD293" s="106">
        <f t="shared" si="319"/>
        <v>0</v>
      </c>
      <c r="AE293" s="106">
        <f t="shared" si="319"/>
        <v>0</v>
      </c>
      <c r="AF293" s="106">
        <f t="shared" si="319"/>
        <v>0</v>
      </c>
      <c r="AG293" s="297"/>
      <c r="AH293" s="106">
        <f t="shared" ref="AH293:BA293" si="320">SUM(AH294:AH295)</f>
        <v>0</v>
      </c>
      <c r="AI293" s="106">
        <f t="shared" si="320"/>
        <v>0</v>
      </c>
      <c r="AJ293" s="106">
        <f t="shared" si="320"/>
        <v>0</v>
      </c>
      <c r="AK293" s="106">
        <f t="shared" si="320"/>
        <v>0</v>
      </c>
      <c r="AL293" s="106">
        <f t="shared" si="320"/>
        <v>0</v>
      </c>
      <c r="AM293" s="106">
        <f t="shared" si="320"/>
        <v>0</v>
      </c>
      <c r="AN293" s="106">
        <f t="shared" si="320"/>
        <v>0</v>
      </c>
      <c r="AO293" s="106">
        <f t="shared" si="320"/>
        <v>0</v>
      </c>
      <c r="AP293" s="106">
        <f t="shared" si="320"/>
        <v>0</v>
      </c>
      <c r="AQ293" s="106">
        <f t="shared" si="320"/>
        <v>0</v>
      </c>
      <c r="AR293" s="106">
        <f t="shared" si="320"/>
        <v>0</v>
      </c>
      <c r="AS293" s="106">
        <f t="shared" si="320"/>
        <v>0</v>
      </c>
      <c r="AT293" s="106">
        <f t="shared" si="320"/>
        <v>0</v>
      </c>
      <c r="AU293" s="106">
        <f t="shared" si="320"/>
        <v>0</v>
      </c>
      <c r="AV293" s="106">
        <f t="shared" si="320"/>
        <v>0</v>
      </c>
      <c r="AW293" s="106">
        <f t="shared" si="320"/>
        <v>0</v>
      </c>
      <c r="AX293" s="106">
        <f t="shared" si="320"/>
        <v>0</v>
      </c>
      <c r="AY293" s="106">
        <f t="shared" si="320"/>
        <v>0</v>
      </c>
      <c r="AZ293" s="106">
        <f t="shared" si="320"/>
        <v>0</v>
      </c>
      <c r="BA293" s="106">
        <f t="shared" si="320"/>
        <v>0</v>
      </c>
      <c r="BB293" s="105" t="s">
        <v>212</v>
      </c>
      <c r="BC293" s="104"/>
      <c r="BD293" s="104"/>
      <c r="BE293" s="132">
        <v>2016</v>
      </c>
      <c r="BF293" s="104"/>
      <c r="BG293" s="104"/>
    </row>
    <row r="294" spans="1:59" s="124" customFormat="1" ht="22.2" customHeight="1">
      <c r="A294" s="419" t="s">
        <v>106</v>
      </c>
      <c r="B294" s="107"/>
      <c r="C294" s="106"/>
      <c r="D294" s="106"/>
      <c r="E294" s="106"/>
      <c r="F294" s="106"/>
      <c r="G294" s="106"/>
      <c r="H294" s="106"/>
      <c r="I294" s="106"/>
      <c r="J294" s="106"/>
      <c r="K294" s="106"/>
      <c r="L294" s="292"/>
      <c r="M294" s="106"/>
      <c r="N294" s="106"/>
      <c r="O294" s="106"/>
      <c r="P294" s="106"/>
      <c r="Q294" s="106"/>
      <c r="R294" s="106"/>
      <c r="S294" s="106"/>
      <c r="T294" s="106"/>
      <c r="U294" s="106"/>
      <c r="V294" s="106"/>
      <c r="W294" s="106"/>
      <c r="X294" s="106"/>
      <c r="Y294" s="106"/>
      <c r="Z294" s="106"/>
      <c r="AA294" s="106"/>
      <c r="AB294" s="106"/>
      <c r="AC294" s="106"/>
      <c r="AD294" s="106"/>
      <c r="AE294" s="106"/>
      <c r="AF294" s="106"/>
      <c r="AG294" s="297"/>
      <c r="AH294" s="106"/>
      <c r="AI294" s="106"/>
      <c r="AJ294" s="106"/>
      <c r="AK294" s="106"/>
      <c r="AL294" s="106"/>
      <c r="AM294" s="106"/>
      <c r="AN294" s="106"/>
      <c r="AO294" s="106"/>
      <c r="AP294" s="106"/>
      <c r="AQ294" s="106"/>
      <c r="AR294" s="106"/>
      <c r="AS294" s="106"/>
      <c r="AT294" s="106"/>
      <c r="AU294" s="106"/>
      <c r="AV294" s="106"/>
      <c r="AW294" s="106"/>
      <c r="AX294" s="106"/>
      <c r="AY294" s="106"/>
      <c r="AZ294" s="106"/>
      <c r="BA294" s="106"/>
      <c r="BB294" s="105" t="s">
        <v>212</v>
      </c>
      <c r="BC294" s="104"/>
      <c r="BD294" s="104"/>
      <c r="BE294" s="132">
        <v>2016</v>
      </c>
      <c r="BF294" s="104"/>
      <c r="BG294" s="104"/>
    </row>
    <row r="295" spans="1:59" s="124" customFormat="1" ht="22.2" customHeight="1">
      <c r="A295" s="419" t="s">
        <v>106</v>
      </c>
      <c r="B295" s="107"/>
      <c r="C295" s="106"/>
      <c r="D295" s="106"/>
      <c r="E295" s="106"/>
      <c r="F295" s="106"/>
      <c r="G295" s="106"/>
      <c r="H295" s="106"/>
      <c r="I295" s="106"/>
      <c r="J295" s="106"/>
      <c r="K295" s="106"/>
      <c r="L295" s="292"/>
      <c r="M295" s="106"/>
      <c r="N295" s="106"/>
      <c r="O295" s="106"/>
      <c r="P295" s="106"/>
      <c r="Q295" s="106"/>
      <c r="R295" s="106"/>
      <c r="S295" s="106"/>
      <c r="T295" s="106"/>
      <c r="U295" s="106"/>
      <c r="V295" s="106"/>
      <c r="W295" s="106"/>
      <c r="X295" s="106"/>
      <c r="Y295" s="106"/>
      <c r="Z295" s="106"/>
      <c r="AA295" s="106"/>
      <c r="AB295" s="106"/>
      <c r="AC295" s="106"/>
      <c r="AD295" s="106"/>
      <c r="AE295" s="106"/>
      <c r="AF295" s="106"/>
      <c r="AG295" s="297"/>
      <c r="AH295" s="106"/>
      <c r="AI295" s="106"/>
      <c r="AJ295" s="106"/>
      <c r="AK295" s="106"/>
      <c r="AL295" s="106"/>
      <c r="AM295" s="106"/>
      <c r="AN295" s="106"/>
      <c r="AO295" s="106"/>
      <c r="AP295" s="106"/>
      <c r="AQ295" s="106"/>
      <c r="AR295" s="106"/>
      <c r="AS295" s="106"/>
      <c r="AT295" s="106"/>
      <c r="AU295" s="106"/>
      <c r="AV295" s="106"/>
      <c r="AW295" s="106"/>
      <c r="AX295" s="106"/>
      <c r="AY295" s="106"/>
      <c r="AZ295" s="106"/>
      <c r="BA295" s="106"/>
      <c r="BB295" s="105" t="s">
        <v>212</v>
      </c>
      <c r="BC295" s="104"/>
      <c r="BD295" s="104"/>
      <c r="BE295" s="132">
        <v>2016</v>
      </c>
      <c r="BF295" s="104"/>
      <c r="BG295" s="104"/>
    </row>
    <row r="296" spans="1:59" s="131" customFormat="1" ht="22.2" customHeight="1">
      <c r="A296" s="418" t="s">
        <v>109</v>
      </c>
      <c r="B296" s="262" t="s">
        <v>307</v>
      </c>
      <c r="C296" s="111">
        <f>SUM(C297,C300)</f>
        <v>0</v>
      </c>
      <c r="D296" s="111">
        <f>SUM(D297+D300)</f>
        <v>0</v>
      </c>
      <c r="E296" s="111">
        <f t="shared" ref="E296:K296" si="321">SUM(E297,E300)</f>
        <v>0</v>
      </c>
      <c r="F296" s="111">
        <f t="shared" si="321"/>
        <v>0</v>
      </c>
      <c r="G296" s="111">
        <f t="shared" si="321"/>
        <v>0</v>
      </c>
      <c r="H296" s="111">
        <f t="shared" si="321"/>
        <v>0</v>
      </c>
      <c r="I296" s="111">
        <f t="shared" si="321"/>
        <v>0</v>
      </c>
      <c r="J296" s="111">
        <f t="shared" si="321"/>
        <v>0</v>
      </c>
      <c r="K296" s="111">
        <f t="shared" si="321"/>
        <v>0</v>
      </c>
      <c r="L296" s="292"/>
      <c r="M296" s="111">
        <f t="shared" ref="M296:AF296" si="322">SUM(M297,M300)</f>
        <v>0</v>
      </c>
      <c r="N296" s="111">
        <f t="shared" si="322"/>
        <v>0</v>
      </c>
      <c r="O296" s="111">
        <f t="shared" si="322"/>
        <v>0</v>
      </c>
      <c r="P296" s="111">
        <f t="shared" si="322"/>
        <v>0</v>
      </c>
      <c r="Q296" s="111">
        <f t="shared" si="322"/>
        <v>0</v>
      </c>
      <c r="R296" s="111">
        <f t="shared" si="322"/>
        <v>0</v>
      </c>
      <c r="S296" s="111">
        <f t="shared" si="322"/>
        <v>0</v>
      </c>
      <c r="T296" s="111">
        <f t="shared" si="322"/>
        <v>0</v>
      </c>
      <c r="U296" s="111">
        <f t="shared" si="322"/>
        <v>0</v>
      </c>
      <c r="V296" s="111">
        <f t="shared" si="322"/>
        <v>0</v>
      </c>
      <c r="W296" s="111">
        <f t="shared" si="322"/>
        <v>0</v>
      </c>
      <c r="X296" s="111">
        <f t="shared" si="322"/>
        <v>0</v>
      </c>
      <c r="Y296" s="111">
        <f t="shared" si="322"/>
        <v>0</v>
      </c>
      <c r="Z296" s="111">
        <f t="shared" si="322"/>
        <v>0</v>
      </c>
      <c r="AA296" s="111">
        <f t="shared" si="322"/>
        <v>0</v>
      </c>
      <c r="AB296" s="111">
        <f t="shared" si="322"/>
        <v>0</v>
      </c>
      <c r="AC296" s="111">
        <f t="shared" si="322"/>
        <v>0</v>
      </c>
      <c r="AD296" s="111">
        <f t="shared" si="322"/>
        <v>0</v>
      </c>
      <c r="AE296" s="111">
        <f t="shared" si="322"/>
        <v>0</v>
      </c>
      <c r="AF296" s="111">
        <f t="shared" si="322"/>
        <v>0</v>
      </c>
      <c r="AG296" s="297"/>
      <c r="AH296" s="111">
        <f t="shared" ref="AH296:BA296" si="323">SUM(AH297,AH300)</f>
        <v>0</v>
      </c>
      <c r="AI296" s="111">
        <f t="shared" si="323"/>
        <v>0</v>
      </c>
      <c r="AJ296" s="111">
        <f t="shared" si="323"/>
        <v>0</v>
      </c>
      <c r="AK296" s="111">
        <f t="shared" si="323"/>
        <v>0</v>
      </c>
      <c r="AL296" s="111">
        <f t="shared" si="323"/>
        <v>0</v>
      </c>
      <c r="AM296" s="111">
        <f t="shared" si="323"/>
        <v>0</v>
      </c>
      <c r="AN296" s="111">
        <f t="shared" si="323"/>
        <v>0</v>
      </c>
      <c r="AO296" s="111">
        <f t="shared" si="323"/>
        <v>0</v>
      </c>
      <c r="AP296" s="111">
        <f t="shared" si="323"/>
        <v>0</v>
      </c>
      <c r="AQ296" s="111">
        <f t="shared" si="323"/>
        <v>0</v>
      </c>
      <c r="AR296" s="111">
        <f t="shared" si="323"/>
        <v>0</v>
      </c>
      <c r="AS296" s="111">
        <f t="shared" si="323"/>
        <v>0</v>
      </c>
      <c r="AT296" s="111">
        <f t="shared" si="323"/>
        <v>0</v>
      </c>
      <c r="AU296" s="111">
        <f t="shared" si="323"/>
        <v>0</v>
      </c>
      <c r="AV296" s="111">
        <f t="shared" si="323"/>
        <v>0</v>
      </c>
      <c r="AW296" s="111">
        <f t="shared" si="323"/>
        <v>0</v>
      </c>
      <c r="AX296" s="111">
        <f t="shared" si="323"/>
        <v>0</v>
      </c>
      <c r="AY296" s="111">
        <f t="shared" si="323"/>
        <v>0</v>
      </c>
      <c r="AZ296" s="111">
        <f t="shared" si="323"/>
        <v>0</v>
      </c>
      <c r="BA296" s="111">
        <f t="shared" si="323"/>
        <v>0</v>
      </c>
      <c r="BB296" s="105" t="s">
        <v>212</v>
      </c>
      <c r="BC296" s="110"/>
      <c r="BD296" s="110"/>
      <c r="BE296" s="132">
        <v>2016</v>
      </c>
      <c r="BF296" s="110"/>
      <c r="BG296" s="110"/>
    </row>
    <row r="297" spans="1:59" s="103" customFormat="1" ht="22.2" customHeight="1">
      <c r="A297" s="426" t="s">
        <v>109</v>
      </c>
      <c r="B297" s="130" t="s">
        <v>281</v>
      </c>
      <c r="C297" s="129"/>
      <c r="D297" s="129">
        <f t="shared" ref="D297:D302" si="324">SUM(E297:BA297)</f>
        <v>0</v>
      </c>
      <c r="E297" s="129">
        <f t="shared" ref="E297:K297" si="325">SUM(E298:E299)</f>
        <v>0</v>
      </c>
      <c r="F297" s="129">
        <f t="shared" si="325"/>
        <v>0</v>
      </c>
      <c r="G297" s="129">
        <f t="shared" si="325"/>
        <v>0</v>
      </c>
      <c r="H297" s="129">
        <f t="shared" si="325"/>
        <v>0</v>
      </c>
      <c r="I297" s="129">
        <f t="shared" si="325"/>
        <v>0</v>
      </c>
      <c r="J297" s="129">
        <f t="shared" si="325"/>
        <v>0</v>
      </c>
      <c r="K297" s="129">
        <f t="shared" si="325"/>
        <v>0</v>
      </c>
      <c r="L297" s="293"/>
      <c r="M297" s="129">
        <f t="shared" ref="M297:AF297" si="326">SUM(M298:M299)</f>
        <v>0</v>
      </c>
      <c r="N297" s="129">
        <f t="shared" si="326"/>
        <v>0</v>
      </c>
      <c r="O297" s="129">
        <f t="shared" si="326"/>
        <v>0</v>
      </c>
      <c r="P297" s="129">
        <f t="shared" si="326"/>
        <v>0</v>
      </c>
      <c r="Q297" s="129">
        <f t="shared" si="326"/>
        <v>0</v>
      </c>
      <c r="R297" s="129">
        <f t="shared" si="326"/>
        <v>0</v>
      </c>
      <c r="S297" s="129">
        <f t="shared" si="326"/>
        <v>0</v>
      </c>
      <c r="T297" s="129">
        <f t="shared" si="326"/>
        <v>0</v>
      </c>
      <c r="U297" s="129">
        <f t="shared" si="326"/>
        <v>0</v>
      </c>
      <c r="V297" s="129">
        <f t="shared" si="326"/>
        <v>0</v>
      </c>
      <c r="W297" s="129">
        <f t="shared" si="326"/>
        <v>0</v>
      </c>
      <c r="X297" s="129">
        <f t="shared" si="326"/>
        <v>0</v>
      </c>
      <c r="Y297" s="129">
        <f t="shared" si="326"/>
        <v>0</v>
      </c>
      <c r="Z297" s="129">
        <f t="shared" si="326"/>
        <v>0</v>
      </c>
      <c r="AA297" s="129">
        <f t="shared" si="326"/>
        <v>0</v>
      </c>
      <c r="AB297" s="129">
        <f t="shared" si="326"/>
        <v>0</v>
      </c>
      <c r="AC297" s="129">
        <f t="shared" si="326"/>
        <v>0</v>
      </c>
      <c r="AD297" s="129">
        <f t="shared" si="326"/>
        <v>0</v>
      </c>
      <c r="AE297" s="129">
        <f t="shared" si="326"/>
        <v>0</v>
      </c>
      <c r="AF297" s="129">
        <f t="shared" si="326"/>
        <v>0</v>
      </c>
      <c r="AG297" s="298"/>
      <c r="AH297" s="129">
        <f t="shared" ref="AH297:BA297" si="327">SUM(AH298:AH299)</f>
        <v>0</v>
      </c>
      <c r="AI297" s="129">
        <f t="shared" si="327"/>
        <v>0</v>
      </c>
      <c r="AJ297" s="129">
        <f t="shared" si="327"/>
        <v>0</v>
      </c>
      <c r="AK297" s="129">
        <f t="shared" si="327"/>
        <v>0</v>
      </c>
      <c r="AL297" s="129">
        <f t="shared" si="327"/>
        <v>0</v>
      </c>
      <c r="AM297" s="129">
        <f t="shared" si="327"/>
        <v>0</v>
      </c>
      <c r="AN297" s="129">
        <f t="shared" si="327"/>
        <v>0</v>
      </c>
      <c r="AO297" s="129">
        <f t="shared" si="327"/>
        <v>0</v>
      </c>
      <c r="AP297" s="129">
        <f t="shared" si="327"/>
        <v>0</v>
      </c>
      <c r="AQ297" s="129">
        <f t="shared" si="327"/>
        <v>0</v>
      </c>
      <c r="AR297" s="129">
        <f t="shared" si="327"/>
        <v>0</v>
      </c>
      <c r="AS297" s="129">
        <f t="shared" si="327"/>
        <v>0</v>
      </c>
      <c r="AT297" s="129">
        <f t="shared" si="327"/>
        <v>0</v>
      </c>
      <c r="AU297" s="129">
        <f t="shared" si="327"/>
        <v>0</v>
      </c>
      <c r="AV297" s="129">
        <f t="shared" si="327"/>
        <v>0</v>
      </c>
      <c r="AW297" s="129">
        <f t="shared" si="327"/>
        <v>0</v>
      </c>
      <c r="AX297" s="129">
        <f t="shared" si="327"/>
        <v>0</v>
      </c>
      <c r="AY297" s="129">
        <f t="shared" si="327"/>
        <v>0</v>
      </c>
      <c r="AZ297" s="129">
        <f t="shared" si="327"/>
        <v>0</v>
      </c>
      <c r="BA297" s="129">
        <f t="shared" si="327"/>
        <v>0</v>
      </c>
      <c r="BB297" s="128" t="s">
        <v>212</v>
      </c>
      <c r="BC297" s="127"/>
      <c r="BD297" s="127"/>
      <c r="BE297" s="90">
        <v>2016</v>
      </c>
      <c r="BF297" s="101"/>
      <c r="BG297" s="101"/>
    </row>
    <row r="298" spans="1:59" s="103" customFormat="1" ht="22.2" customHeight="1">
      <c r="A298" s="419" t="s">
        <v>109</v>
      </c>
      <c r="B298" s="107"/>
      <c r="C298" s="106"/>
      <c r="D298" s="106">
        <f t="shared" si="324"/>
        <v>0</v>
      </c>
      <c r="E298" s="106"/>
      <c r="F298" s="106"/>
      <c r="G298" s="106"/>
      <c r="H298" s="106"/>
      <c r="I298" s="106"/>
      <c r="J298" s="106"/>
      <c r="K298" s="106"/>
      <c r="L298" s="292"/>
      <c r="M298" s="106"/>
      <c r="N298" s="106"/>
      <c r="O298" s="106"/>
      <c r="P298" s="106"/>
      <c r="Q298" s="106"/>
      <c r="R298" s="106"/>
      <c r="S298" s="106"/>
      <c r="T298" s="106"/>
      <c r="U298" s="106"/>
      <c r="V298" s="106"/>
      <c r="W298" s="106"/>
      <c r="X298" s="106"/>
      <c r="Y298" s="106"/>
      <c r="Z298" s="106"/>
      <c r="AA298" s="106"/>
      <c r="AB298" s="106"/>
      <c r="AC298" s="106"/>
      <c r="AD298" s="106"/>
      <c r="AE298" s="106"/>
      <c r="AF298" s="106"/>
      <c r="AG298" s="297"/>
      <c r="AH298" s="106"/>
      <c r="AI298" s="106"/>
      <c r="AJ298" s="106"/>
      <c r="AK298" s="106"/>
      <c r="AL298" s="106"/>
      <c r="AM298" s="106"/>
      <c r="AN298" s="106"/>
      <c r="AO298" s="106"/>
      <c r="AP298" s="106"/>
      <c r="AQ298" s="106"/>
      <c r="AR298" s="106"/>
      <c r="AS298" s="106"/>
      <c r="AT298" s="106"/>
      <c r="AU298" s="106"/>
      <c r="AV298" s="106"/>
      <c r="AW298" s="106"/>
      <c r="AX298" s="106"/>
      <c r="AY298" s="106"/>
      <c r="AZ298" s="106"/>
      <c r="BA298" s="106"/>
      <c r="BB298" s="105" t="s">
        <v>212</v>
      </c>
      <c r="BC298" s="104"/>
      <c r="BD298" s="104"/>
      <c r="BE298" s="90">
        <v>2016</v>
      </c>
      <c r="BF298" s="101"/>
      <c r="BG298" s="101"/>
    </row>
    <row r="299" spans="1:59" s="108" customFormat="1" ht="22.2" customHeight="1">
      <c r="A299" s="418" t="s">
        <v>109</v>
      </c>
      <c r="B299" s="112"/>
      <c r="C299" s="111"/>
      <c r="D299" s="111">
        <f t="shared" si="324"/>
        <v>0</v>
      </c>
      <c r="E299" s="111"/>
      <c r="F299" s="111"/>
      <c r="G299" s="111"/>
      <c r="H299" s="111"/>
      <c r="I299" s="111"/>
      <c r="J299" s="111"/>
      <c r="K299" s="111"/>
      <c r="L299" s="292"/>
      <c r="M299" s="111"/>
      <c r="N299" s="111"/>
      <c r="O299" s="111"/>
      <c r="P299" s="111"/>
      <c r="Q299" s="111"/>
      <c r="R299" s="111"/>
      <c r="S299" s="111"/>
      <c r="T299" s="111"/>
      <c r="U299" s="111"/>
      <c r="V299" s="111"/>
      <c r="W299" s="111"/>
      <c r="X299" s="111"/>
      <c r="Y299" s="111"/>
      <c r="Z299" s="111"/>
      <c r="AA299" s="111"/>
      <c r="AB299" s="111"/>
      <c r="AC299" s="111"/>
      <c r="AD299" s="111"/>
      <c r="AE299" s="111"/>
      <c r="AF299" s="111"/>
      <c r="AG299" s="297"/>
      <c r="AH299" s="111"/>
      <c r="AI299" s="111"/>
      <c r="AJ299" s="111"/>
      <c r="AK299" s="111"/>
      <c r="AL299" s="111"/>
      <c r="AM299" s="111"/>
      <c r="AN299" s="111"/>
      <c r="AO299" s="111"/>
      <c r="AP299" s="111"/>
      <c r="AQ299" s="111"/>
      <c r="AR299" s="111"/>
      <c r="AS299" s="111"/>
      <c r="AT299" s="111"/>
      <c r="AU299" s="111"/>
      <c r="AV299" s="111"/>
      <c r="AW299" s="111"/>
      <c r="AX299" s="111"/>
      <c r="AY299" s="111"/>
      <c r="AZ299" s="111"/>
      <c r="BA299" s="111"/>
      <c r="BB299" s="105" t="s">
        <v>212</v>
      </c>
      <c r="BC299" s="110"/>
      <c r="BD299" s="110"/>
      <c r="BE299" s="90">
        <v>2016</v>
      </c>
      <c r="BF299" s="109"/>
      <c r="BG299" s="109"/>
    </row>
    <row r="300" spans="1:59" s="103" customFormat="1" ht="22.2" customHeight="1">
      <c r="A300" s="419" t="s">
        <v>109</v>
      </c>
      <c r="B300" s="107" t="s">
        <v>282</v>
      </c>
      <c r="C300" s="106"/>
      <c r="D300" s="106">
        <f t="shared" si="324"/>
        <v>0</v>
      </c>
      <c r="E300" s="106">
        <f t="shared" ref="E300:K300" si="328">SUM(E301:E302)</f>
        <v>0</v>
      </c>
      <c r="F300" s="106">
        <f t="shared" si="328"/>
        <v>0</v>
      </c>
      <c r="G300" s="106">
        <f t="shared" si="328"/>
        <v>0</v>
      </c>
      <c r="H300" s="106">
        <f t="shared" si="328"/>
        <v>0</v>
      </c>
      <c r="I300" s="106">
        <f t="shared" si="328"/>
        <v>0</v>
      </c>
      <c r="J300" s="106">
        <f t="shared" si="328"/>
        <v>0</v>
      </c>
      <c r="K300" s="106">
        <f t="shared" si="328"/>
        <v>0</v>
      </c>
      <c r="L300" s="292"/>
      <c r="M300" s="106">
        <f t="shared" ref="M300:AF300" si="329">SUM(M301:M302)</f>
        <v>0</v>
      </c>
      <c r="N300" s="106">
        <f t="shared" si="329"/>
        <v>0</v>
      </c>
      <c r="O300" s="106">
        <f t="shared" si="329"/>
        <v>0</v>
      </c>
      <c r="P300" s="106">
        <f t="shared" si="329"/>
        <v>0</v>
      </c>
      <c r="Q300" s="106">
        <f t="shared" si="329"/>
        <v>0</v>
      </c>
      <c r="R300" s="106">
        <f t="shared" si="329"/>
        <v>0</v>
      </c>
      <c r="S300" s="106">
        <f t="shared" si="329"/>
        <v>0</v>
      </c>
      <c r="T300" s="106">
        <f t="shared" si="329"/>
        <v>0</v>
      </c>
      <c r="U300" s="106">
        <f t="shared" si="329"/>
        <v>0</v>
      </c>
      <c r="V300" s="106">
        <f t="shared" si="329"/>
        <v>0</v>
      </c>
      <c r="W300" s="106">
        <f t="shared" si="329"/>
        <v>0</v>
      </c>
      <c r="X300" s="106">
        <f t="shared" si="329"/>
        <v>0</v>
      </c>
      <c r="Y300" s="106">
        <f t="shared" si="329"/>
        <v>0</v>
      </c>
      <c r="Z300" s="106">
        <f t="shared" si="329"/>
        <v>0</v>
      </c>
      <c r="AA300" s="106">
        <f t="shared" si="329"/>
        <v>0</v>
      </c>
      <c r="AB300" s="106">
        <f t="shared" si="329"/>
        <v>0</v>
      </c>
      <c r="AC300" s="106">
        <f t="shared" si="329"/>
        <v>0</v>
      </c>
      <c r="AD300" s="106">
        <f t="shared" si="329"/>
        <v>0</v>
      </c>
      <c r="AE300" s="106">
        <f t="shared" si="329"/>
        <v>0</v>
      </c>
      <c r="AF300" s="106">
        <f t="shared" si="329"/>
        <v>0</v>
      </c>
      <c r="AG300" s="297"/>
      <c r="AH300" s="106">
        <f t="shared" ref="AH300:BA300" si="330">SUM(AH301:AH302)</f>
        <v>0</v>
      </c>
      <c r="AI300" s="106">
        <f t="shared" si="330"/>
        <v>0</v>
      </c>
      <c r="AJ300" s="106">
        <f t="shared" si="330"/>
        <v>0</v>
      </c>
      <c r="AK300" s="106">
        <f t="shared" si="330"/>
        <v>0</v>
      </c>
      <c r="AL300" s="106">
        <f t="shared" si="330"/>
        <v>0</v>
      </c>
      <c r="AM300" s="106">
        <f t="shared" si="330"/>
        <v>0</v>
      </c>
      <c r="AN300" s="106">
        <f t="shared" si="330"/>
        <v>0</v>
      </c>
      <c r="AO300" s="106">
        <f t="shared" si="330"/>
        <v>0</v>
      </c>
      <c r="AP300" s="106">
        <f t="shared" si="330"/>
        <v>0</v>
      </c>
      <c r="AQ300" s="106">
        <f t="shared" si="330"/>
        <v>0</v>
      </c>
      <c r="AR300" s="106">
        <f t="shared" si="330"/>
        <v>0</v>
      </c>
      <c r="AS300" s="106">
        <f t="shared" si="330"/>
        <v>0</v>
      </c>
      <c r="AT300" s="106">
        <f t="shared" si="330"/>
        <v>0</v>
      </c>
      <c r="AU300" s="106">
        <f t="shared" si="330"/>
        <v>0</v>
      </c>
      <c r="AV300" s="106">
        <f t="shared" si="330"/>
        <v>0</v>
      </c>
      <c r="AW300" s="106">
        <f t="shared" si="330"/>
        <v>0</v>
      </c>
      <c r="AX300" s="106">
        <f t="shared" si="330"/>
        <v>0</v>
      </c>
      <c r="AY300" s="106">
        <f t="shared" si="330"/>
        <v>0</v>
      </c>
      <c r="AZ300" s="106">
        <f t="shared" si="330"/>
        <v>0</v>
      </c>
      <c r="BA300" s="106">
        <f t="shared" si="330"/>
        <v>0</v>
      </c>
      <c r="BB300" s="105" t="s">
        <v>212</v>
      </c>
      <c r="BC300" s="104"/>
      <c r="BD300" s="104"/>
      <c r="BE300" s="90">
        <v>2016</v>
      </c>
      <c r="BF300" s="101"/>
      <c r="BG300" s="101"/>
    </row>
    <row r="301" spans="1:59" s="103" customFormat="1" ht="22.2" customHeight="1">
      <c r="A301" s="419" t="s">
        <v>109</v>
      </c>
      <c r="B301" s="107"/>
      <c r="C301" s="106"/>
      <c r="D301" s="106">
        <f t="shared" si="324"/>
        <v>0</v>
      </c>
      <c r="E301" s="106"/>
      <c r="F301" s="106"/>
      <c r="G301" s="106"/>
      <c r="H301" s="106"/>
      <c r="I301" s="106"/>
      <c r="J301" s="106"/>
      <c r="K301" s="106"/>
      <c r="L301" s="292"/>
      <c r="M301" s="106"/>
      <c r="N301" s="106"/>
      <c r="O301" s="106"/>
      <c r="P301" s="106"/>
      <c r="Q301" s="106"/>
      <c r="R301" s="106"/>
      <c r="S301" s="106"/>
      <c r="T301" s="106"/>
      <c r="U301" s="106"/>
      <c r="V301" s="106"/>
      <c r="W301" s="106"/>
      <c r="X301" s="106"/>
      <c r="Y301" s="106"/>
      <c r="Z301" s="106"/>
      <c r="AA301" s="106"/>
      <c r="AB301" s="106"/>
      <c r="AC301" s="106"/>
      <c r="AD301" s="106"/>
      <c r="AE301" s="106"/>
      <c r="AF301" s="106"/>
      <c r="AG301" s="297"/>
      <c r="AH301" s="106"/>
      <c r="AI301" s="106"/>
      <c r="AJ301" s="106"/>
      <c r="AK301" s="106"/>
      <c r="AL301" s="106"/>
      <c r="AM301" s="106"/>
      <c r="AN301" s="106"/>
      <c r="AO301" s="106"/>
      <c r="AP301" s="106"/>
      <c r="AQ301" s="106"/>
      <c r="AR301" s="106"/>
      <c r="AS301" s="106"/>
      <c r="AT301" s="106"/>
      <c r="AU301" s="106"/>
      <c r="AV301" s="106"/>
      <c r="AW301" s="106"/>
      <c r="AX301" s="106"/>
      <c r="AY301" s="106"/>
      <c r="AZ301" s="106"/>
      <c r="BA301" s="106"/>
      <c r="BB301" s="105" t="s">
        <v>212</v>
      </c>
      <c r="BC301" s="104"/>
      <c r="BD301" s="104"/>
      <c r="BE301" s="90">
        <v>2016</v>
      </c>
      <c r="BF301" s="101"/>
      <c r="BG301" s="101"/>
    </row>
    <row r="302" spans="1:59" s="108" customFormat="1" ht="22.2" customHeight="1">
      <c r="A302" s="418" t="s">
        <v>109</v>
      </c>
      <c r="B302" s="112"/>
      <c r="C302" s="111"/>
      <c r="D302" s="111">
        <f t="shared" si="324"/>
        <v>0</v>
      </c>
      <c r="E302" s="111"/>
      <c r="F302" s="111"/>
      <c r="G302" s="111"/>
      <c r="H302" s="111"/>
      <c r="I302" s="111"/>
      <c r="J302" s="111"/>
      <c r="K302" s="111"/>
      <c r="L302" s="292"/>
      <c r="M302" s="111"/>
      <c r="N302" s="111"/>
      <c r="O302" s="111"/>
      <c r="P302" s="111"/>
      <c r="Q302" s="111"/>
      <c r="R302" s="111"/>
      <c r="S302" s="111"/>
      <c r="T302" s="111"/>
      <c r="U302" s="111"/>
      <c r="V302" s="111"/>
      <c r="W302" s="111"/>
      <c r="X302" s="111"/>
      <c r="Y302" s="111"/>
      <c r="Z302" s="111"/>
      <c r="AA302" s="111"/>
      <c r="AB302" s="111"/>
      <c r="AC302" s="111"/>
      <c r="AD302" s="111"/>
      <c r="AE302" s="111"/>
      <c r="AF302" s="111"/>
      <c r="AG302" s="297"/>
      <c r="AH302" s="111"/>
      <c r="AI302" s="111"/>
      <c r="AJ302" s="111"/>
      <c r="AK302" s="111"/>
      <c r="AL302" s="111"/>
      <c r="AM302" s="111"/>
      <c r="AN302" s="111"/>
      <c r="AO302" s="111"/>
      <c r="AP302" s="111"/>
      <c r="AQ302" s="111"/>
      <c r="AR302" s="111"/>
      <c r="AS302" s="111"/>
      <c r="AT302" s="111"/>
      <c r="AU302" s="111"/>
      <c r="AV302" s="111"/>
      <c r="AW302" s="111"/>
      <c r="AX302" s="111"/>
      <c r="AY302" s="111"/>
      <c r="AZ302" s="111"/>
      <c r="BA302" s="111"/>
      <c r="BB302" s="105" t="s">
        <v>212</v>
      </c>
      <c r="BC302" s="110"/>
      <c r="BD302" s="110"/>
      <c r="BE302" s="90">
        <v>2016</v>
      </c>
      <c r="BF302" s="109"/>
      <c r="BG302" s="109"/>
    </row>
    <row r="303" spans="1:59" s="113" customFormat="1" ht="22.2" customHeight="1">
      <c r="A303" s="419" t="s">
        <v>121</v>
      </c>
      <c r="B303" s="262" t="s">
        <v>391</v>
      </c>
      <c r="C303" s="106">
        <f>SUM(C304,C307)</f>
        <v>0</v>
      </c>
      <c r="D303" s="106">
        <f>SUM(D304+D307)</f>
        <v>0</v>
      </c>
      <c r="E303" s="106">
        <f t="shared" ref="E303:K303" si="331">SUM(E304,E307)</f>
        <v>0</v>
      </c>
      <c r="F303" s="106">
        <f t="shared" si="331"/>
        <v>0</v>
      </c>
      <c r="G303" s="106">
        <f t="shared" si="331"/>
        <v>0</v>
      </c>
      <c r="H303" s="106">
        <f t="shared" si="331"/>
        <v>0</v>
      </c>
      <c r="I303" s="106">
        <f t="shared" si="331"/>
        <v>0</v>
      </c>
      <c r="J303" s="106">
        <f t="shared" si="331"/>
        <v>0</v>
      </c>
      <c r="K303" s="106">
        <f t="shared" si="331"/>
        <v>0</v>
      </c>
      <c r="L303" s="292"/>
      <c r="M303" s="106">
        <f t="shared" ref="M303:AF303" si="332">SUM(M304,M307)</f>
        <v>0</v>
      </c>
      <c r="N303" s="106">
        <f t="shared" si="332"/>
        <v>0</v>
      </c>
      <c r="O303" s="106">
        <f t="shared" si="332"/>
        <v>0</v>
      </c>
      <c r="P303" s="106">
        <f t="shared" si="332"/>
        <v>0</v>
      </c>
      <c r="Q303" s="106">
        <f t="shared" si="332"/>
        <v>0</v>
      </c>
      <c r="R303" s="106">
        <f t="shared" si="332"/>
        <v>0</v>
      </c>
      <c r="S303" s="106">
        <f t="shared" si="332"/>
        <v>0</v>
      </c>
      <c r="T303" s="106">
        <f t="shared" si="332"/>
        <v>0</v>
      </c>
      <c r="U303" s="106">
        <f t="shared" si="332"/>
        <v>0</v>
      </c>
      <c r="V303" s="106">
        <f t="shared" si="332"/>
        <v>0</v>
      </c>
      <c r="W303" s="106">
        <f t="shared" si="332"/>
        <v>0</v>
      </c>
      <c r="X303" s="106">
        <f t="shared" si="332"/>
        <v>0</v>
      </c>
      <c r="Y303" s="106">
        <f t="shared" si="332"/>
        <v>0</v>
      </c>
      <c r="Z303" s="106">
        <f t="shared" si="332"/>
        <v>0</v>
      </c>
      <c r="AA303" s="106">
        <f t="shared" si="332"/>
        <v>0</v>
      </c>
      <c r="AB303" s="106">
        <f t="shared" si="332"/>
        <v>0</v>
      </c>
      <c r="AC303" s="106">
        <f t="shared" si="332"/>
        <v>0</v>
      </c>
      <c r="AD303" s="106">
        <f t="shared" si="332"/>
        <v>0</v>
      </c>
      <c r="AE303" s="106">
        <f t="shared" si="332"/>
        <v>0</v>
      </c>
      <c r="AF303" s="106">
        <f t="shared" si="332"/>
        <v>0</v>
      </c>
      <c r="AG303" s="297"/>
      <c r="AH303" s="106">
        <f t="shared" ref="AH303:BA303" si="333">SUM(AH304,AH307)</f>
        <v>0</v>
      </c>
      <c r="AI303" s="106">
        <f t="shared" si="333"/>
        <v>0</v>
      </c>
      <c r="AJ303" s="106">
        <f t="shared" si="333"/>
        <v>0</v>
      </c>
      <c r="AK303" s="106">
        <f t="shared" si="333"/>
        <v>0</v>
      </c>
      <c r="AL303" s="106">
        <f t="shared" si="333"/>
        <v>0</v>
      </c>
      <c r="AM303" s="106">
        <f t="shared" si="333"/>
        <v>0</v>
      </c>
      <c r="AN303" s="106">
        <f t="shared" si="333"/>
        <v>0</v>
      </c>
      <c r="AO303" s="106">
        <f t="shared" si="333"/>
        <v>0</v>
      </c>
      <c r="AP303" s="106">
        <f t="shared" si="333"/>
        <v>0</v>
      </c>
      <c r="AQ303" s="106">
        <f t="shared" si="333"/>
        <v>0</v>
      </c>
      <c r="AR303" s="106">
        <f t="shared" si="333"/>
        <v>0</v>
      </c>
      <c r="AS303" s="106">
        <f t="shared" si="333"/>
        <v>0</v>
      </c>
      <c r="AT303" s="106">
        <f t="shared" si="333"/>
        <v>0</v>
      </c>
      <c r="AU303" s="106">
        <f t="shared" si="333"/>
        <v>0</v>
      </c>
      <c r="AV303" s="106">
        <f t="shared" si="333"/>
        <v>0</v>
      </c>
      <c r="AW303" s="106">
        <f t="shared" si="333"/>
        <v>0</v>
      </c>
      <c r="AX303" s="106">
        <f t="shared" si="333"/>
        <v>0</v>
      </c>
      <c r="AY303" s="106">
        <f t="shared" si="333"/>
        <v>0</v>
      </c>
      <c r="AZ303" s="106">
        <f t="shared" si="333"/>
        <v>0</v>
      </c>
      <c r="BA303" s="106">
        <f t="shared" si="333"/>
        <v>0</v>
      </c>
      <c r="BB303" s="105" t="s">
        <v>212</v>
      </c>
      <c r="BC303" s="104"/>
      <c r="BD303" s="104"/>
      <c r="BE303" s="90">
        <v>2016</v>
      </c>
      <c r="BF303" s="101"/>
      <c r="BG303" s="101"/>
    </row>
    <row r="304" spans="1:59" s="108" customFormat="1" ht="22.2" customHeight="1">
      <c r="A304" s="418" t="s">
        <v>121</v>
      </c>
      <c r="B304" s="112" t="s">
        <v>281</v>
      </c>
      <c r="C304" s="111"/>
      <c r="D304" s="111">
        <f t="shared" ref="D304:D309" si="334">SUM(E304:BA304)</f>
        <v>0</v>
      </c>
      <c r="E304" s="111">
        <f t="shared" ref="E304:K304" si="335">SUM(E305:E306)</f>
        <v>0</v>
      </c>
      <c r="F304" s="111">
        <f t="shared" si="335"/>
        <v>0</v>
      </c>
      <c r="G304" s="111">
        <f t="shared" si="335"/>
        <v>0</v>
      </c>
      <c r="H304" s="111">
        <f t="shared" si="335"/>
        <v>0</v>
      </c>
      <c r="I304" s="111">
        <f t="shared" si="335"/>
        <v>0</v>
      </c>
      <c r="J304" s="111">
        <f t="shared" si="335"/>
        <v>0</v>
      </c>
      <c r="K304" s="111">
        <f t="shared" si="335"/>
        <v>0</v>
      </c>
      <c r="L304" s="292"/>
      <c r="M304" s="111">
        <f t="shared" ref="M304:AF304" si="336">SUM(M305:M306)</f>
        <v>0</v>
      </c>
      <c r="N304" s="111">
        <f t="shared" si="336"/>
        <v>0</v>
      </c>
      <c r="O304" s="111">
        <f t="shared" si="336"/>
        <v>0</v>
      </c>
      <c r="P304" s="111">
        <f t="shared" si="336"/>
        <v>0</v>
      </c>
      <c r="Q304" s="111">
        <f t="shared" si="336"/>
        <v>0</v>
      </c>
      <c r="R304" s="111">
        <f t="shared" si="336"/>
        <v>0</v>
      </c>
      <c r="S304" s="111">
        <f t="shared" si="336"/>
        <v>0</v>
      </c>
      <c r="T304" s="111">
        <f t="shared" si="336"/>
        <v>0</v>
      </c>
      <c r="U304" s="111">
        <f t="shared" si="336"/>
        <v>0</v>
      </c>
      <c r="V304" s="111">
        <f t="shared" si="336"/>
        <v>0</v>
      </c>
      <c r="W304" s="111">
        <f t="shared" si="336"/>
        <v>0</v>
      </c>
      <c r="X304" s="111">
        <f t="shared" si="336"/>
        <v>0</v>
      </c>
      <c r="Y304" s="111">
        <f t="shared" si="336"/>
        <v>0</v>
      </c>
      <c r="Z304" s="111">
        <f t="shared" si="336"/>
        <v>0</v>
      </c>
      <c r="AA304" s="111">
        <f t="shared" si="336"/>
        <v>0</v>
      </c>
      <c r="AB304" s="111">
        <f t="shared" si="336"/>
        <v>0</v>
      </c>
      <c r="AC304" s="111">
        <f t="shared" si="336"/>
        <v>0</v>
      </c>
      <c r="AD304" s="111">
        <f t="shared" si="336"/>
        <v>0</v>
      </c>
      <c r="AE304" s="111">
        <f t="shared" si="336"/>
        <v>0</v>
      </c>
      <c r="AF304" s="111">
        <f t="shared" si="336"/>
        <v>0</v>
      </c>
      <c r="AG304" s="297"/>
      <c r="AH304" s="111">
        <f t="shared" ref="AH304:BA304" si="337">SUM(AH305:AH306)</f>
        <v>0</v>
      </c>
      <c r="AI304" s="111">
        <f t="shared" si="337"/>
        <v>0</v>
      </c>
      <c r="AJ304" s="111">
        <f t="shared" si="337"/>
        <v>0</v>
      </c>
      <c r="AK304" s="111">
        <f t="shared" si="337"/>
        <v>0</v>
      </c>
      <c r="AL304" s="111">
        <f t="shared" si="337"/>
        <v>0</v>
      </c>
      <c r="AM304" s="111">
        <f t="shared" si="337"/>
        <v>0</v>
      </c>
      <c r="AN304" s="111">
        <f t="shared" si="337"/>
        <v>0</v>
      </c>
      <c r="AO304" s="111">
        <f t="shared" si="337"/>
        <v>0</v>
      </c>
      <c r="AP304" s="111">
        <f t="shared" si="337"/>
        <v>0</v>
      </c>
      <c r="AQ304" s="111">
        <f t="shared" si="337"/>
        <v>0</v>
      </c>
      <c r="AR304" s="111">
        <f t="shared" si="337"/>
        <v>0</v>
      </c>
      <c r="AS304" s="111">
        <f t="shared" si="337"/>
        <v>0</v>
      </c>
      <c r="AT304" s="111">
        <f t="shared" si="337"/>
        <v>0</v>
      </c>
      <c r="AU304" s="111">
        <f t="shared" si="337"/>
        <v>0</v>
      </c>
      <c r="AV304" s="111">
        <f t="shared" si="337"/>
        <v>0</v>
      </c>
      <c r="AW304" s="111">
        <f t="shared" si="337"/>
        <v>0</v>
      </c>
      <c r="AX304" s="111">
        <f t="shared" si="337"/>
        <v>0</v>
      </c>
      <c r="AY304" s="111">
        <f t="shared" si="337"/>
        <v>0</v>
      </c>
      <c r="AZ304" s="111">
        <f t="shared" si="337"/>
        <v>0</v>
      </c>
      <c r="BA304" s="111">
        <f t="shared" si="337"/>
        <v>0</v>
      </c>
      <c r="BB304" s="105" t="s">
        <v>212</v>
      </c>
      <c r="BC304" s="110"/>
      <c r="BD304" s="110"/>
      <c r="BE304" s="90">
        <v>2016</v>
      </c>
      <c r="BF304" s="109"/>
      <c r="BG304" s="109"/>
    </row>
    <row r="305" spans="1:59" s="108" customFormat="1" ht="22.2" customHeight="1">
      <c r="A305" s="418" t="s">
        <v>121</v>
      </c>
      <c r="B305" s="112"/>
      <c r="C305" s="111"/>
      <c r="D305" s="111">
        <f t="shared" si="334"/>
        <v>0</v>
      </c>
      <c r="E305" s="111"/>
      <c r="F305" s="111"/>
      <c r="G305" s="111"/>
      <c r="H305" s="111"/>
      <c r="I305" s="111"/>
      <c r="J305" s="111"/>
      <c r="K305" s="111"/>
      <c r="L305" s="292"/>
      <c r="M305" s="111"/>
      <c r="N305" s="111"/>
      <c r="O305" s="111"/>
      <c r="P305" s="111"/>
      <c r="Q305" s="111"/>
      <c r="R305" s="111"/>
      <c r="S305" s="111"/>
      <c r="T305" s="111"/>
      <c r="U305" s="111"/>
      <c r="V305" s="111"/>
      <c r="W305" s="111"/>
      <c r="X305" s="111"/>
      <c r="Y305" s="111"/>
      <c r="Z305" s="111"/>
      <c r="AA305" s="111"/>
      <c r="AB305" s="111"/>
      <c r="AC305" s="111"/>
      <c r="AD305" s="111"/>
      <c r="AE305" s="111"/>
      <c r="AF305" s="111"/>
      <c r="AG305" s="297"/>
      <c r="AH305" s="111"/>
      <c r="AI305" s="111"/>
      <c r="AJ305" s="111"/>
      <c r="AK305" s="111"/>
      <c r="AL305" s="111"/>
      <c r="AM305" s="111"/>
      <c r="AN305" s="111"/>
      <c r="AO305" s="111"/>
      <c r="AP305" s="111"/>
      <c r="AQ305" s="111"/>
      <c r="AR305" s="111"/>
      <c r="AS305" s="111"/>
      <c r="AT305" s="111"/>
      <c r="AU305" s="111"/>
      <c r="AV305" s="111"/>
      <c r="AW305" s="111"/>
      <c r="AX305" s="111"/>
      <c r="AY305" s="111"/>
      <c r="AZ305" s="111"/>
      <c r="BA305" s="111"/>
      <c r="BB305" s="105" t="s">
        <v>212</v>
      </c>
      <c r="BC305" s="110"/>
      <c r="BD305" s="110"/>
      <c r="BE305" s="90">
        <v>2016</v>
      </c>
      <c r="BF305" s="109"/>
      <c r="BG305" s="109"/>
    </row>
    <row r="306" spans="1:59" s="103" customFormat="1" ht="22.2" customHeight="1">
      <c r="A306" s="419" t="s">
        <v>121</v>
      </c>
      <c r="B306" s="107"/>
      <c r="C306" s="106"/>
      <c r="D306" s="106">
        <f t="shared" si="334"/>
        <v>0</v>
      </c>
      <c r="E306" s="106"/>
      <c r="F306" s="106"/>
      <c r="G306" s="106"/>
      <c r="H306" s="106"/>
      <c r="I306" s="106"/>
      <c r="J306" s="106"/>
      <c r="K306" s="106"/>
      <c r="L306" s="292"/>
      <c r="M306" s="106"/>
      <c r="N306" s="106"/>
      <c r="O306" s="106"/>
      <c r="P306" s="106"/>
      <c r="Q306" s="106"/>
      <c r="R306" s="106"/>
      <c r="S306" s="106"/>
      <c r="T306" s="106"/>
      <c r="U306" s="106"/>
      <c r="V306" s="106"/>
      <c r="W306" s="106"/>
      <c r="X306" s="106"/>
      <c r="Y306" s="106"/>
      <c r="Z306" s="106"/>
      <c r="AA306" s="106"/>
      <c r="AB306" s="106"/>
      <c r="AC306" s="106"/>
      <c r="AD306" s="106"/>
      <c r="AE306" s="106"/>
      <c r="AF306" s="106"/>
      <c r="AG306" s="297"/>
      <c r="AH306" s="106"/>
      <c r="AI306" s="106"/>
      <c r="AJ306" s="106"/>
      <c r="AK306" s="106"/>
      <c r="AL306" s="106"/>
      <c r="AM306" s="106"/>
      <c r="AN306" s="106"/>
      <c r="AO306" s="106"/>
      <c r="AP306" s="106"/>
      <c r="AQ306" s="106"/>
      <c r="AR306" s="106"/>
      <c r="AS306" s="106"/>
      <c r="AT306" s="106"/>
      <c r="AU306" s="106"/>
      <c r="AV306" s="106"/>
      <c r="AW306" s="106"/>
      <c r="AX306" s="106"/>
      <c r="AY306" s="106"/>
      <c r="AZ306" s="106"/>
      <c r="BA306" s="106"/>
      <c r="BB306" s="105" t="s">
        <v>212</v>
      </c>
      <c r="BC306" s="104"/>
      <c r="BD306" s="104"/>
      <c r="BE306" s="90">
        <v>2016</v>
      </c>
      <c r="BF306" s="101"/>
      <c r="BG306" s="101"/>
    </row>
    <row r="307" spans="1:59" s="103" customFormat="1" ht="22.2" customHeight="1">
      <c r="A307" s="419" t="s">
        <v>121</v>
      </c>
      <c r="B307" s="107" t="s">
        <v>282</v>
      </c>
      <c r="C307" s="106"/>
      <c r="D307" s="106">
        <f t="shared" si="334"/>
        <v>0</v>
      </c>
      <c r="E307" s="106">
        <f t="shared" ref="E307:K307" si="338">SUM(E308:E309)</f>
        <v>0</v>
      </c>
      <c r="F307" s="106">
        <f t="shared" si="338"/>
        <v>0</v>
      </c>
      <c r="G307" s="106">
        <f t="shared" si="338"/>
        <v>0</v>
      </c>
      <c r="H307" s="106">
        <f t="shared" si="338"/>
        <v>0</v>
      </c>
      <c r="I307" s="106">
        <f t="shared" si="338"/>
        <v>0</v>
      </c>
      <c r="J307" s="106">
        <f t="shared" si="338"/>
        <v>0</v>
      </c>
      <c r="K307" s="106">
        <f t="shared" si="338"/>
        <v>0</v>
      </c>
      <c r="L307" s="292"/>
      <c r="M307" s="106">
        <f t="shared" ref="M307:AF307" si="339">SUM(M308:M309)</f>
        <v>0</v>
      </c>
      <c r="N307" s="106">
        <f t="shared" si="339"/>
        <v>0</v>
      </c>
      <c r="O307" s="106">
        <f t="shared" si="339"/>
        <v>0</v>
      </c>
      <c r="P307" s="106">
        <f t="shared" si="339"/>
        <v>0</v>
      </c>
      <c r="Q307" s="106">
        <f t="shared" si="339"/>
        <v>0</v>
      </c>
      <c r="R307" s="106">
        <f t="shared" si="339"/>
        <v>0</v>
      </c>
      <c r="S307" s="106">
        <f t="shared" si="339"/>
        <v>0</v>
      </c>
      <c r="T307" s="106">
        <f t="shared" si="339"/>
        <v>0</v>
      </c>
      <c r="U307" s="106">
        <f t="shared" si="339"/>
        <v>0</v>
      </c>
      <c r="V307" s="106">
        <f t="shared" si="339"/>
        <v>0</v>
      </c>
      <c r="W307" s="106">
        <f t="shared" si="339"/>
        <v>0</v>
      </c>
      <c r="X307" s="106">
        <f t="shared" si="339"/>
        <v>0</v>
      </c>
      <c r="Y307" s="106">
        <f t="shared" si="339"/>
        <v>0</v>
      </c>
      <c r="Z307" s="106">
        <f t="shared" si="339"/>
        <v>0</v>
      </c>
      <c r="AA307" s="106">
        <f t="shared" si="339"/>
        <v>0</v>
      </c>
      <c r="AB307" s="106">
        <f t="shared" si="339"/>
        <v>0</v>
      </c>
      <c r="AC307" s="106">
        <f t="shared" si="339"/>
        <v>0</v>
      </c>
      <c r="AD307" s="106">
        <f t="shared" si="339"/>
        <v>0</v>
      </c>
      <c r="AE307" s="106">
        <f t="shared" si="339"/>
        <v>0</v>
      </c>
      <c r="AF307" s="106">
        <f t="shared" si="339"/>
        <v>0</v>
      </c>
      <c r="AG307" s="297"/>
      <c r="AH307" s="106">
        <f t="shared" ref="AH307:BA307" si="340">SUM(AH308:AH309)</f>
        <v>0</v>
      </c>
      <c r="AI307" s="106">
        <f t="shared" si="340"/>
        <v>0</v>
      </c>
      <c r="AJ307" s="106">
        <f t="shared" si="340"/>
        <v>0</v>
      </c>
      <c r="AK307" s="106">
        <f t="shared" si="340"/>
        <v>0</v>
      </c>
      <c r="AL307" s="106">
        <f t="shared" si="340"/>
        <v>0</v>
      </c>
      <c r="AM307" s="106">
        <f t="shared" si="340"/>
        <v>0</v>
      </c>
      <c r="AN307" s="106">
        <f t="shared" si="340"/>
        <v>0</v>
      </c>
      <c r="AO307" s="106">
        <f t="shared" si="340"/>
        <v>0</v>
      </c>
      <c r="AP307" s="106">
        <f t="shared" si="340"/>
        <v>0</v>
      </c>
      <c r="AQ307" s="106">
        <f t="shared" si="340"/>
        <v>0</v>
      </c>
      <c r="AR307" s="106">
        <f t="shared" si="340"/>
        <v>0</v>
      </c>
      <c r="AS307" s="106">
        <f t="shared" si="340"/>
        <v>0</v>
      </c>
      <c r="AT307" s="106">
        <f t="shared" si="340"/>
        <v>0</v>
      </c>
      <c r="AU307" s="106">
        <f t="shared" si="340"/>
        <v>0</v>
      </c>
      <c r="AV307" s="106">
        <f t="shared" si="340"/>
        <v>0</v>
      </c>
      <c r="AW307" s="106">
        <f t="shared" si="340"/>
        <v>0</v>
      </c>
      <c r="AX307" s="106">
        <f t="shared" si="340"/>
        <v>0</v>
      </c>
      <c r="AY307" s="106">
        <f t="shared" si="340"/>
        <v>0</v>
      </c>
      <c r="AZ307" s="106">
        <f t="shared" si="340"/>
        <v>0</v>
      </c>
      <c r="BA307" s="106">
        <f t="shared" si="340"/>
        <v>0</v>
      </c>
      <c r="BB307" s="105" t="s">
        <v>212</v>
      </c>
      <c r="BC307" s="104"/>
      <c r="BD307" s="104"/>
      <c r="BE307" s="90">
        <v>2016</v>
      </c>
      <c r="BF307" s="101"/>
      <c r="BG307" s="101"/>
    </row>
    <row r="308" spans="1:59" s="108" customFormat="1" ht="22.2" customHeight="1">
      <c r="A308" s="418" t="s">
        <v>121</v>
      </c>
      <c r="B308" s="112"/>
      <c r="C308" s="111"/>
      <c r="D308" s="111">
        <f t="shared" si="334"/>
        <v>0</v>
      </c>
      <c r="E308" s="111"/>
      <c r="F308" s="111"/>
      <c r="G308" s="111"/>
      <c r="H308" s="111"/>
      <c r="I308" s="111"/>
      <c r="J308" s="111"/>
      <c r="K308" s="111"/>
      <c r="L308" s="292"/>
      <c r="M308" s="111"/>
      <c r="N308" s="111"/>
      <c r="O308" s="111"/>
      <c r="P308" s="111"/>
      <c r="Q308" s="111"/>
      <c r="R308" s="111"/>
      <c r="S308" s="111"/>
      <c r="T308" s="111"/>
      <c r="U308" s="111"/>
      <c r="V308" s="111"/>
      <c r="W308" s="111"/>
      <c r="X308" s="111"/>
      <c r="Y308" s="111"/>
      <c r="Z308" s="111"/>
      <c r="AA308" s="111"/>
      <c r="AB308" s="111"/>
      <c r="AC308" s="111"/>
      <c r="AD308" s="111"/>
      <c r="AE308" s="111"/>
      <c r="AF308" s="111"/>
      <c r="AG308" s="297"/>
      <c r="AH308" s="111"/>
      <c r="AI308" s="111"/>
      <c r="AJ308" s="111"/>
      <c r="AK308" s="111"/>
      <c r="AL308" s="111"/>
      <c r="AM308" s="111"/>
      <c r="AN308" s="111"/>
      <c r="AO308" s="111"/>
      <c r="AP308" s="111"/>
      <c r="AQ308" s="111"/>
      <c r="AR308" s="111"/>
      <c r="AS308" s="111"/>
      <c r="AT308" s="111"/>
      <c r="AU308" s="111"/>
      <c r="AV308" s="111"/>
      <c r="AW308" s="111"/>
      <c r="AX308" s="111"/>
      <c r="AY308" s="111"/>
      <c r="AZ308" s="111"/>
      <c r="BA308" s="111"/>
      <c r="BB308" s="105" t="s">
        <v>212</v>
      </c>
      <c r="BC308" s="110"/>
      <c r="BD308" s="110"/>
      <c r="BE308" s="90">
        <v>2016</v>
      </c>
      <c r="BF308" s="109"/>
      <c r="BG308" s="109"/>
    </row>
    <row r="309" spans="1:59" s="103" customFormat="1" ht="22.2" customHeight="1">
      <c r="A309" s="419" t="s">
        <v>121</v>
      </c>
      <c r="B309" s="107"/>
      <c r="C309" s="106"/>
      <c r="D309" s="106">
        <f t="shared" si="334"/>
        <v>0</v>
      </c>
      <c r="E309" s="106"/>
      <c r="F309" s="106"/>
      <c r="G309" s="106"/>
      <c r="H309" s="106"/>
      <c r="I309" s="106"/>
      <c r="J309" s="106"/>
      <c r="K309" s="106"/>
      <c r="L309" s="292"/>
      <c r="M309" s="106"/>
      <c r="N309" s="106"/>
      <c r="O309" s="106"/>
      <c r="P309" s="106"/>
      <c r="Q309" s="106"/>
      <c r="R309" s="106"/>
      <c r="S309" s="106"/>
      <c r="T309" s="106"/>
      <c r="U309" s="106"/>
      <c r="V309" s="106"/>
      <c r="W309" s="106"/>
      <c r="X309" s="106"/>
      <c r="Y309" s="106"/>
      <c r="Z309" s="106"/>
      <c r="AA309" s="106"/>
      <c r="AB309" s="106"/>
      <c r="AC309" s="106"/>
      <c r="AD309" s="106"/>
      <c r="AE309" s="106"/>
      <c r="AF309" s="106"/>
      <c r="AG309" s="297"/>
      <c r="AH309" s="106"/>
      <c r="AI309" s="106"/>
      <c r="AJ309" s="106"/>
      <c r="AK309" s="106"/>
      <c r="AL309" s="106"/>
      <c r="AM309" s="106"/>
      <c r="AN309" s="106"/>
      <c r="AO309" s="106"/>
      <c r="AP309" s="106"/>
      <c r="AQ309" s="106"/>
      <c r="AR309" s="106"/>
      <c r="AS309" s="106"/>
      <c r="AT309" s="106"/>
      <c r="AU309" s="106"/>
      <c r="AV309" s="106"/>
      <c r="AW309" s="106"/>
      <c r="AX309" s="106"/>
      <c r="AY309" s="106"/>
      <c r="AZ309" s="106"/>
      <c r="BA309" s="106"/>
      <c r="BB309" s="105" t="s">
        <v>212</v>
      </c>
      <c r="BC309" s="104"/>
      <c r="BD309" s="104"/>
      <c r="BE309" s="90">
        <v>2016</v>
      </c>
      <c r="BF309" s="101"/>
      <c r="BG309" s="101"/>
    </row>
    <row r="310" spans="1:59" s="113" customFormat="1" ht="22.2" customHeight="1">
      <c r="A310" s="419" t="s">
        <v>123</v>
      </c>
      <c r="B310" s="262" t="s">
        <v>310</v>
      </c>
      <c r="C310" s="106">
        <f>SUM(C311,C314)</f>
        <v>0</v>
      </c>
      <c r="D310" s="106">
        <f>SUM(D311+D314)</f>
        <v>0</v>
      </c>
      <c r="E310" s="106">
        <f t="shared" ref="E310:K310" si="341">SUM(E311,E314)</f>
        <v>0</v>
      </c>
      <c r="F310" s="106">
        <f t="shared" si="341"/>
        <v>0</v>
      </c>
      <c r="G310" s="106">
        <f t="shared" si="341"/>
        <v>0</v>
      </c>
      <c r="H310" s="106">
        <f t="shared" si="341"/>
        <v>0</v>
      </c>
      <c r="I310" s="106">
        <f t="shared" si="341"/>
        <v>0</v>
      </c>
      <c r="J310" s="106">
        <f t="shared" si="341"/>
        <v>0</v>
      </c>
      <c r="K310" s="106">
        <f t="shared" si="341"/>
        <v>0</v>
      </c>
      <c r="L310" s="292"/>
      <c r="M310" s="106">
        <f t="shared" ref="M310:AF310" si="342">SUM(M311,M314)</f>
        <v>0</v>
      </c>
      <c r="N310" s="106">
        <f t="shared" si="342"/>
        <v>0</v>
      </c>
      <c r="O310" s="106">
        <f t="shared" si="342"/>
        <v>0</v>
      </c>
      <c r="P310" s="106">
        <f t="shared" si="342"/>
        <v>0</v>
      </c>
      <c r="Q310" s="106">
        <f t="shared" si="342"/>
        <v>0</v>
      </c>
      <c r="R310" s="106">
        <f t="shared" si="342"/>
        <v>0</v>
      </c>
      <c r="S310" s="106">
        <f t="shared" si="342"/>
        <v>0</v>
      </c>
      <c r="T310" s="106">
        <f t="shared" si="342"/>
        <v>0</v>
      </c>
      <c r="U310" s="106">
        <f t="shared" si="342"/>
        <v>0</v>
      </c>
      <c r="V310" s="106">
        <f t="shared" si="342"/>
        <v>0</v>
      </c>
      <c r="W310" s="106">
        <f t="shared" si="342"/>
        <v>0</v>
      </c>
      <c r="X310" s="106">
        <f t="shared" si="342"/>
        <v>0</v>
      </c>
      <c r="Y310" s="106">
        <f t="shared" si="342"/>
        <v>0</v>
      </c>
      <c r="Z310" s="106">
        <f t="shared" si="342"/>
        <v>0</v>
      </c>
      <c r="AA310" s="106">
        <f t="shared" si="342"/>
        <v>0</v>
      </c>
      <c r="AB310" s="106">
        <f t="shared" si="342"/>
        <v>0</v>
      </c>
      <c r="AC310" s="106">
        <f t="shared" si="342"/>
        <v>0</v>
      </c>
      <c r="AD310" s="106">
        <f t="shared" si="342"/>
        <v>0</v>
      </c>
      <c r="AE310" s="106">
        <f t="shared" si="342"/>
        <v>0</v>
      </c>
      <c r="AF310" s="106">
        <f t="shared" si="342"/>
        <v>0</v>
      </c>
      <c r="AG310" s="297"/>
      <c r="AH310" s="106">
        <f t="shared" ref="AH310:BA310" si="343">SUM(AH311,AH314)</f>
        <v>0</v>
      </c>
      <c r="AI310" s="106">
        <f t="shared" si="343"/>
        <v>0</v>
      </c>
      <c r="AJ310" s="106">
        <f t="shared" si="343"/>
        <v>0</v>
      </c>
      <c r="AK310" s="106">
        <f t="shared" si="343"/>
        <v>0</v>
      </c>
      <c r="AL310" s="106">
        <f t="shared" si="343"/>
        <v>0</v>
      </c>
      <c r="AM310" s="106">
        <f t="shared" si="343"/>
        <v>0</v>
      </c>
      <c r="AN310" s="106">
        <f t="shared" si="343"/>
        <v>0</v>
      </c>
      <c r="AO310" s="106">
        <f t="shared" si="343"/>
        <v>0</v>
      </c>
      <c r="AP310" s="106">
        <f t="shared" si="343"/>
        <v>0</v>
      </c>
      <c r="AQ310" s="106">
        <f t="shared" si="343"/>
        <v>0</v>
      </c>
      <c r="AR310" s="106">
        <f t="shared" si="343"/>
        <v>0</v>
      </c>
      <c r="AS310" s="106">
        <f t="shared" si="343"/>
        <v>0</v>
      </c>
      <c r="AT310" s="106">
        <f t="shared" si="343"/>
        <v>0</v>
      </c>
      <c r="AU310" s="106">
        <f t="shared" si="343"/>
        <v>0</v>
      </c>
      <c r="AV310" s="106">
        <f t="shared" si="343"/>
        <v>0</v>
      </c>
      <c r="AW310" s="106">
        <f t="shared" si="343"/>
        <v>0</v>
      </c>
      <c r="AX310" s="106">
        <f t="shared" si="343"/>
        <v>0</v>
      </c>
      <c r="AY310" s="106">
        <f t="shared" si="343"/>
        <v>0</v>
      </c>
      <c r="AZ310" s="106">
        <f t="shared" si="343"/>
        <v>0</v>
      </c>
      <c r="BA310" s="106">
        <f t="shared" si="343"/>
        <v>0</v>
      </c>
      <c r="BB310" s="105" t="s">
        <v>212</v>
      </c>
      <c r="BC310" s="104"/>
      <c r="BD310" s="104"/>
      <c r="BE310" s="90">
        <v>2016</v>
      </c>
      <c r="BF310" s="101"/>
      <c r="BG310" s="101"/>
    </row>
    <row r="311" spans="1:59" s="108" customFormat="1" ht="22.2" customHeight="1">
      <c r="A311" s="418" t="s">
        <v>123</v>
      </c>
      <c r="B311" s="112" t="s">
        <v>281</v>
      </c>
      <c r="C311" s="111"/>
      <c r="D311" s="111">
        <f t="shared" ref="D311:D316" si="344">SUM(E311:BA311)</f>
        <v>0</v>
      </c>
      <c r="E311" s="111">
        <f t="shared" ref="E311:K311" si="345">SUM(E312:E313)</f>
        <v>0</v>
      </c>
      <c r="F311" s="111">
        <f t="shared" si="345"/>
        <v>0</v>
      </c>
      <c r="G311" s="111">
        <f t="shared" si="345"/>
        <v>0</v>
      </c>
      <c r="H311" s="111">
        <f t="shared" si="345"/>
        <v>0</v>
      </c>
      <c r="I311" s="111">
        <f t="shared" si="345"/>
        <v>0</v>
      </c>
      <c r="J311" s="111">
        <f t="shared" si="345"/>
        <v>0</v>
      </c>
      <c r="K311" s="111">
        <f t="shared" si="345"/>
        <v>0</v>
      </c>
      <c r="L311" s="292"/>
      <c r="M311" s="111">
        <f t="shared" ref="M311:AF311" si="346">SUM(M312:M313)</f>
        <v>0</v>
      </c>
      <c r="N311" s="111">
        <f t="shared" si="346"/>
        <v>0</v>
      </c>
      <c r="O311" s="111">
        <f t="shared" si="346"/>
        <v>0</v>
      </c>
      <c r="P311" s="111">
        <f t="shared" si="346"/>
        <v>0</v>
      </c>
      <c r="Q311" s="111">
        <f t="shared" si="346"/>
        <v>0</v>
      </c>
      <c r="R311" s="111">
        <f t="shared" si="346"/>
        <v>0</v>
      </c>
      <c r="S311" s="111">
        <f t="shared" si="346"/>
        <v>0</v>
      </c>
      <c r="T311" s="111">
        <f t="shared" si="346"/>
        <v>0</v>
      </c>
      <c r="U311" s="111">
        <f t="shared" si="346"/>
        <v>0</v>
      </c>
      <c r="V311" s="111">
        <f t="shared" si="346"/>
        <v>0</v>
      </c>
      <c r="W311" s="111">
        <f t="shared" si="346"/>
        <v>0</v>
      </c>
      <c r="X311" s="111">
        <f t="shared" si="346"/>
        <v>0</v>
      </c>
      <c r="Y311" s="111">
        <f t="shared" si="346"/>
        <v>0</v>
      </c>
      <c r="Z311" s="111">
        <f t="shared" si="346"/>
        <v>0</v>
      </c>
      <c r="AA311" s="111">
        <f t="shared" si="346"/>
        <v>0</v>
      </c>
      <c r="AB311" s="111">
        <f t="shared" si="346"/>
        <v>0</v>
      </c>
      <c r="AC311" s="111">
        <f t="shared" si="346"/>
        <v>0</v>
      </c>
      <c r="AD311" s="111">
        <f t="shared" si="346"/>
        <v>0</v>
      </c>
      <c r="AE311" s="111">
        <f t="shared" si="346"/>
        <v>0</v>
      </c>
      <c r="AF311" s="111">
        <f t="shared" si="346"/>
        <v>0</v>
      </c>
      <c r="AG311" s="297"/>
      <c r="AH311" s="111">
        <f t="shared" ref="AH311:BA311" si="347">SUM(AH312:AH313)</f>
        <v>0</v>
      </c>
      <c r="AI311" s="111">
        <f t="shared" si="347"/>
        <v>0</v>
      </c>
      <c r="AJ311" s="111">
        <f t="shared" si="347"/>
        <v>0</v>
      </c>
      <c r="AK311" s="111">
        <f t="shared" si="347"/>
        <v>0</v>
      </c>
      <c r="AL311" s="111">
        <f t="shared" si="347"/>
        <v>0</v>
      </c>
      <c r="AM311" s="111">
        <f t="shared" si="347"/>
        <v>0</v>
      </c>
      <c r="AN311" s="111">
        <f t="shared" si="347"/>
        <v>0</v>
      </c>
      <c r="AO311" s="111">
        <f t="shared" si="347"/>
        <v>0</v>
      </c>
      <c r="AP311" s="111">
        <f t="shared" si="347"/>
        <v>0</v>
      </c>
      <c r="AQ311" s="111">
        <f t="shared" si="347"/>
        <v>0</v>
      </c>
      <c r="AR311" s="111">
        <f t="shared" si="347"/>
        <v>0</v>
      </c>
      <c r="AS311" s="111">
        <f t="shared" si="347"/>
        <v>0</v>
      </c>
      <c r="AT311" s="111">
        <f t="shared" si="347"/>
        <v>0</v>
      </c>
      <c r="AU311" s="111">
        <f t="shared" si="347"/>
        <v>0</v>
      </c>
      <c r="AV311" s="111">
        <f t="shared" si="347"/>
        <v>0</v>
      </c>
      <c r="AW311" s="111">
        <f t="shared" si="347"/>
        <v>0</v>
      </c>
      <c r="AX311" s="111">
        <f t="shared" si="347"/>
        <v>0</v>
      </c>
      <c r="AY311" s="111">
        <f t="shared" si="347"/>
        <v>0</v>
      </c>
      <c r="AZ311" s="111">
        <f t="shared" si="347"/>
        <v>0</v>
      </c>
      <c r="BA311" s="111">
        <f t="shared" si="347"/>
        <v>0</v>
      </c>
      <c r="BB311" s="105" t="s">
        <v>212</v>
      </c>
      <c r="BC311" s="110"/>
      <c r="BD311" s="110"/>
      <c r="BE311" s="90">
        <v>2016</v>
      </c>
      <c r="BF311" s="109"/>
      <c r="BG311" s="109"/>
    </row>
    <row r="312" spans="1:59" s="108" customFormat="1" ht="22.2" customHeight="1">
      <c r="A312" s="418" t="s">
        <v>123</v>
      </c>
      <c r="B312" s="112"/>
      <c r="C312" s="111"/>
      <c r="D312" s="111">
        <f t="shared" si="344"/>
        <v>0</v>
      </c>
      <c r="E312" s="111"/>
      <c r="F312" s="111"/>
      <c r="G312" s="111"/>
      <c r="H312" s="111"/>
      <c r="I312" s="111"/>
      <c r="J312" s="111"/>
      <c r="K312" s="111"/>
      <c r="L312" s="292"/>
      <c r="M312" s="111"/>
      <c r="N312" s="111"/>
      <c r="O312" s="111"/>
      <c r="P312" s="111"/>
      <c r="Q312" s="111"/>
      <c r="R312" s="111"/>
      <c r="S312" s="111"/>
      <c r="T312" s="111"/>
      <c r="U312" s="111"/>
      <c r="V312" s="111"/>
      <c r="W312" s="111"/>
      <c r="X312" s="111"/>
      <c r="Y312" s="111"/>
      <c r="Z312" s="111"/>
      <c r="AA312" s="111"/>
      <c r="AB312" s="111"/>
      <c r="AC312" s="111"/>
      <c r="AD312" s="111"/>
      <c r="AE312" s="111"/>
      <c r="AF312" s="111"/>
      <c r="AG312" s="297"/>
      <c r="AH312" s="111"/>
      <c r="AI312" s="111"/>
      <c r="AJ312" s="111"/>
      <c r="AK312" s="111"/>
      <c r="AL312" s="111"/>
      <c r="AM312" s="111"/>
      <c r="AN312" s="111"/>
      <c r="AO312" s="111"/>
      <c r="AP312" s="111"/>
      <c r="AQ312" s="111"/>
      <c r="AR312" s="111"/>
      <c r="AS312" s="111"/>
      <c r="AT312" s="111"/>
      <c r="AU312" s="111"/>
      <c r="AV312" s="111"/>
      <c r="AW312" s="111"/>
      <c r="AX312" s="111"/>
      <c r="AY312" s="111"/>
      <c r="AZ312" s="111"/>
      <c r="BA312" s="111"/>
      <c r="BB312" s="105" t="s">
        <v>212</v>
      </c>
      <c r="BC312" s="110"/>
      <c r="BD312" s="110"/>
      <c r="BE312" s="90">
        <v>2016</v>
      </c>
      <c r="BF312" s="109"/>
      <c r="BG312" s="109"/>
    </row>
    <row r="313" spans="1:59" s="103" customFormat="1" ht="22.2" customHeight="1">
      <c r="A313" s="419" t="s">
        <v>123</v>
      </c>
      <c r="B313" s="107"/>
      <c r="C313" s="106"/>
      <c r="D313" s="106">
        <f t="shared" si="344"/>
        <v>0</v>
      </c>
      <c r="E313" s="106"/>
      <c r="F313" s="106"/>
      <c r="G313" s="106"/>
      <c r="H313" s="106"/>
      <c r="I313" s="106"/>
      <c r="J313" s="106"/>
      <c r="K313" s="106"/>
      <c r="L313" s="292"/>
      <c r="M313" s="106"/>
      <c r="N313" s="106"/>
      <c r="O313" s="106"/>
      <c r="P313" s="106"/>
      <c r="Q313" s="106"/>
      <c r="R313" s="106"/>
      <c r="S313" s="106"/>
      <c r="T313" s="106"/>
      <c r="U313" s="106"/>
      <c r="V313" s="106"/>
      <c r="W313" s="106"/>
      <c r="X313" s="106"/>
      <c r="Y313" s="106"/>
      <c r="Z313" s="106"/>
      <c r="AA313" s="106"/>
      <c r="AB313" s="106"/>
      <c r="AC313" s="106"/>
      <c r="AD313" s="106"/>
      <c r="AE313" s="106"/>
      <c r="AF313" s="106"/>
      <c r="AG313" s="297"/>
      <c r="AH313" s="106"/>
      <c r="AI313" s="106"/>
      <c r="AJ313" s="106"/>
      <c r="AK313" s="106"/>
      <c r="AL313" s="106"/>
      <c r="AM313" s="106"/>
      <c r="AN313" s="106"/>
      <c r="AO313" s="106"/>
      <c r="AP313" s="106"/>
      <c r="AQ313" s="106"/>
      <c r="AR313" s="106"/>
      <c r="AS313" s="106"/>
      <c r="AT313" s="106"/>
      <c r="AU313" s="106"/>
      <c r="AV313" s="106"/>
      <c r="AW313" s="106"/>
      <c r="AX313" s="106"/>
      <c r="AY313" s="106"/>
      <c r="AZ313" s="106"/>
      <c r="BA313" s="106"/>
      <c r="BB313" s="105" t="s">
        <v>212</v>
      </c>
      <c r="BC313" s="104"/>
      <c r="BD313" s="104"/>
      <c r="BE313" s="90">
        <v>2016</v>
      </c>
      <c r="BF313" s="101"/>
      <c r="BG313" s="101"/>
    </row>
    <row r="314" spans="1:59" s="103" customFormat="1" ht="22.2" customHeight="1">
      <c r="A314" s="419" t="s">
        <v>123</v>
      </c>
      <c r="B314" s="107" t="s">
        <v>282</v>
      </c>
      <c r="C314" s="106"/>
      <c r="D314" s="106">
        <f t="shared" si="344"/>
        <v>0</v>
      </c>
      <c r="E314" s="106">
        <f t="shared" ref="E314:K314" si="348">SUM(E315:E316)</f>
        <v>0</v>
      </c>
      <c r="F314" s="106">
        <f t="shared" si="348"/>
        <v>0</v>
      </c>
      <c r="G314" s="106">
        <f t="shared" si="348"/>
        <v>0</v>
      </c>
      <c r="H314" s="106">
        <f t="shared" si="348"/>
        <v>0</v>
      </c>
      <c r="I314" s="106">
        <f t="shared" si="348"/>
        <v>0</v>
      </c>
      <c r="J314" s="106">
        <f t="shared" si="348"/>
        <v>0</v>
      </c>
      <c r="K314" s="106">
        <f t="shared" si="348"/>
        <v>0</v>
      </c>
      <c r="L314" s="292"/>
      <c r="M314" s="106">
        <f t="shared" ref="M314:AF314" si="349">SUM(M315:M316)</f>
        <v>0</v>
      </c>
      <c r="N314" s="106">
        <f t="shared" si="349"/>
        <v>0</v>
      </c>
      <c r="O314" s="106">
        <f t="shared" si="349"/>
        <v>0</v>
      </c>
      <c r="P314" s="106">
        <f t="shared" si="349"/>
        <v>0</v>
      </c>
      <c r="Q314" s="106">
        <f t="shared" si="349"/>
        <v>0</v>
      </c>
      <c r="R314" s="106">
        <f t="shared" si="349"/>
        <v>0</v>
      </c>
      <c r="S314" s="106">
        <f t="shared" si="349"/>
        <v>0</v>
      </c>
      <c r="T314" s="106">
        <f t="shared" si="349"/>
        <v>0</v>
      </c>
      <c r="U314" s="106">
        <f t="shared" si="349"/>
        <v>0</v>
      </c>
      <c r="V314" s="106">
        <f t="shared" si="349"/>
        <v>0</v>
      </c>
      <c r="W314" s="106">
        <f t="shared" si="349"/>
        <v>0</v>
      </c>
      <c r="X314" s="106">
        <f t="shared" si="349"/>
        <v>0</v>
      </c>
      <c r="Y314" s="106">
        <f t="shared" si="349"/>
        <v>0</v>
      </c>
      <c r="Z314" s="106">
        <f t="shared" si="349"/>
        <v>0</v>
      </c>
      <c r="AA314" s="106">
        <f t="shared" si="349"/>
        <v>0</v>
      </c>
      <c r="AB314" s="106">
        <f t="shared" si="349"/>
        <v>0</v>
      </c>
      <c r="AC314" s="106">
        <f t="shared" si="349"/>
        <v>0</v>
      </c>
      <c r="AD314" s="106">
        <f t="shared" si="349"/>
        <v>0</v>
      </c>
      <c r="AE314" s="106">
        <f t="shared" si="349"/>
        <v>0</v>
      </c>
      <c r="AF314" s="106">
        <f t="shared" si="349"/>
        <v>0</v>
      </c>
      <c r="AG314" s="297"/>
      <c r="AH314" s="106">
        <f t="shared" ref="AH314:BA314" si="350">SUM(AH315:AH316)</f>
        <v>0</v>
      </c>
      <c r="AI314" s="106">
        <f t="shared" si="350"/>
        <v>0</v>
      </c>
      <c r="AJ314" s="106">
        <f t="shared" si="350"/>
        <v>0</v>
      </c>
      <c r="AK314" s="106">
        <f t="shared" si="350"/>
        <v>0</v>
      </c>
      <c r="AL314" s="106">
        <f t="shared" si="350"/>
        <v>0</v>
      </c>
      <c r="AM314" s="106">
        <f t="shared" si="350"/>
        <v>0</v>
      </c>
      <c r="AN314" s="106">
        <f t="shared" si="350"/>
        <v>0</v>
      </c>
      <c r="AO314" s="106">
        <f t="shared" si="350"/>
        <v>0</v>
      </c>
      <c r="AP314" s="106">
        <f t="shared" si="350"/>
        <v>0</v>
      </c>
      <c r="AQ314" s="106">
        <f t="shared" si="350"/>
        <v>0</v>
      </c>
      <c r="AR314" s="106">
        <f t="shared" si="350"/>
        <v>0</v>
      </c>
      <c r="AS314" s="106">
        <f t="shared" si="350"/>
        <v>0</v>
      </c>
      <c r="AT314" s="106">
        <f t="shared" si="350"/>
        <v>0</v>
      </c>
      <c r="AU314" s="106">
        <f t="shared" si="350"/>
        <v>0</v>
      </c>
      <c r="AV314" s="106">
        <f t="shared" si="350"/>
        <v>0</v>
      </c>
      <c r="AW314" s="106">
        <f t="shared" si="350"/>
        <v>0</v>
      </c>
      <c r="AX314" s="106">
        <f t="shared" si="350"/>
        <v>0</v>
      </c>
      <c r="AY314" s="106">
        <f t="shared" si="350"/>
        <v>0</v>
      </c>
      <c r="AZ314" s="106">
        <f t="shared" si="350"/>
        <v>0</v>
      </c>
      <c r="BA314" s="106">
        <f t="shared" si="350"/>
        <v>0</v>
      </c>
      <c r="BB314" s="105" t="s">
        <v>212</v>
      </c>
      <c r="BC314" s="104"/>
      <c r="BD314" s="104"/>
      <c r="BE314" s="90">
        <v>2016</v>
      </c>
      <c r="BF314" s="101"/>
      <c r="BG314" s="101"/>
    </row>
    <row r="315" spans="1:59" s="108" customFormat="1" ht="22.2" customHeight="1">
      <c r="A315" s="418" t="s">
        <v>123</v>
      </c>
      <c r="B315" s="112"/>
      <c r="C315" s="111"/>
      <c r="D315" s="111">
        <f t="shared" si="344"/>
        <v>0</v>
      </c>
      <c r="E315" s="111"/>
      <c r="F315" s="111"/>
      <c r="G315" s="111"/>
      <c r="H315" s="111"/>
      <c r="I315" s="111"/>
      <c r="J315" s="111"/>
      <c r="K315" s="111"/>
      <c r="L315" s="292"/>
      <c r="M315" s="111"/>
      <c r="N315" s="111"/>
      <c r="O315" s="111"/>
      <c r="P315" s="111"/>
      <c r="Q315" s="111"/>
      <c r="R315" s="111"/>
      <c r="S315" s="111"/>
      <c r="T315" s="111"/>
      <c r="U315" s="111"/>
      <c r="V315" s="111"/>
      <c r="W315" s="111"/>
      <c r="X315" s="111"/>
      <c r="Y315" s="111"/>
      <c r="Z315" s="111"/>
      <c r="AA315" s="111"/>
      <c r="AB315" s="111"/>
      <c r="AC315" s="111"/>
      <c r="AD315" s="111"/>
      <c r="AE315" s="111"/>
      <c r="AF315" s="111"/>
      <c r="AG315" s="297"/>
      <c r="AH315" s="111"/>
      <c r="AI315" s="111"/>
      <c r="AJ315" s="111"/>
      <c r="AK315" s="111"/>
      <c r="AL315" s="111"/>
      <c r="AM315" s="111"/>
      <c r="AN315" s="111"/>
      <c r="AO315" s="111"/>
      <c r="AP315" s="111"/>
      <c r="AQ315" s="111"/>
      <c r="AR315" s="111"/>
      <c r="AS315" s="111"/>
      <c r="AT315" s="111"/>
      <c r="AU315" s="111"/>
      <c r="AV315" s="111"/>
      <c r="AW315" s="111"/>
      <c r="AX315" s="111"/>
      <c r="AY315" s="111"/>
      <c r="AZ315" s="111"/>
      <c r="BA315" s="111"/>
      <c r="BB315" s="105" t="s">
        <v>212</v>
      </c>
      <c r="BC315" s="110"/>
      <c r="BD315" s="110"/>
      <c r="BE315" s="90">
        <v>2016</v>
      </c>
      <c r="BF315" s="109"/>
      <c r="BG315" s="109"/>
    </row>
    <row r="316" spans="1:59" s="103" customFormat="1" ht="22.2" customHeight="1">
      <c r="A316" s="419" t="s">
        <v>123</v>
      </c>
      <c r="B316" s="107"/>
      <c r="C316" s="106"/>
      <c r="D316" s="106">
        <f t="shared" si="344"/>
        <v>0</v>
      </c>
      <c r="E316" s="106"/>
      <c r="F316" s="106"/>
      <c r="G316" s="106"/>
      <c r="H316" s="106"/>
      <c r="I316" s="106"/>
      <c r="J316" s="106"/>
      <c r="K316" s="106"/>
      <c r="L316" s="292"/>
      <c r="M316" s="106"/>
      <c r="N316" s="106"/>
      <c r="O316" s="106"/>
      <c r="P316" s="106"/>
      <c r="Q316" s="106"/>
      <c r="R316" s="106"/>
      <c r="S316" s="106"/>
      <c r="T316" s="106"/>
      <c r="U316" s="106"/>
      <c r="V316" s="106"/>
      <c r="W316" s="106"/>
      <c r="X316" s="106"/>
      <c r="Y316" s="106"/>
      <c r="Z316" s="106"/>
      <c r="AA316" s="106"/>
      <c r="AB316" s="106"/>
      <c r="AC316" s="106"/>
      <c r="AD316" s="106"/>
      <c r="AE316" s="106"/>
      <c r="AF316" s="106"/>
      <c r="AG316" s="297"/>
      <c r="AH316" s="106"/>
      <c r="AI316" s="106"/>
      <c r="AJ316" s="106"/>
      <c r="AK316" s="106"/>
      <c r="AL316" s="106"/>
      <c r="AM316" s="106"/>
      <c r="AN316" s="106"/>
      <c r="AO316" s="106"/>
      <c r="AP316" s="106"/>
      <c r="AQ316" s="106"/>
      <c r="AR316" s="106"/>
      <c r="AS316" s="106"/>
      <c r="AT316" s="106"/>
      <c r="AU316" s="106"/>
      <c r="AV316" s="106"/>
      <c r="AW316" s="106"/>
      <c r="AX316" s="106"/>
      <c r="AY316" s="106"/>
      <c r="AZ316" s="106"/>
      <c r="BA316" s="106"/>
      <c r="BB316" s="105" t="s">
        <v>212</v>
      </c>
      <c r="BC316" s="104"/>
      <c r="BD316" s="104"/>
      <c r="BE316" s="90">
        <v>2016</v>
      </c>
      <c r="BF316" s="101"/>
      <c r="BG316" s="101"/>
    </row>
    <row r="317" spans="1:59" s="113" customFormat="1" ht="22.2" customHeight="1">
      <c r="A317" s="419" t="s">
        <v>126</v>
      </c>
      <c r="B317" s="262" t="s">
        <v>311</v>
      </c>
      <c r="C317" s="106">
        <f>SUM(C318,C321)</f>
        <v>0</v>
      </c>
      <c r="D317" s="106">
        <f>SUM(D318+D321)</f>
        <v>0</v>
      </c>
      <c r="E317" s="106">
        <f t="shared" ref="E317:K317" si="351">SUM(E318,E321)</f>
        <v>0</v>
      </c>
      <c r="F317" s="106">
        <f t="shared" si="351"/>
        <v>0</v>
      </c>
      <c r="G317" s="106">
        <f t="shared" si="351"/>
        <v>0</v>
      </c>
      <c r="H317" s="106">
        <f t="shared" si="351"/>
        <v>0</v>
      </c>
      <c r="I317" s="106">
        <f t="shared" si="351"/>
        <v>0</v>
      </c>
      <c r="J317" s="106">
        <f t="shared" si="351"/>
        <v>0</v>
      </c>
      <c r="K317" s="106">
        <f t="shared" si="351"/>
        <v>0</v>
      </c>
      <c r="L317" s="292"/>
      <c r="M317" s="106">
        <f t="shared" ref="M317:AF317" si="352">SUM(M318,M321)</f>
        <v>0</v>
      </c>
      <c r="N317" s="106">
        <f t="shared" si="352"/>
        <v>0</v>
      </c>
      <c r="O317" s="106">
        <f t="shared" si="352"/>
        <v>0</v>
      </c>
      <c r="P317" s="106">
        <f t="shared" si="352"/>
        <v>0</v>
      </c>
      <c r="Q317" s="106">
        <f t="shared" si="352"/>
        <v>0</v>
      </c>
      <c r="R317" s="106">
        <f t="shared" si="352"/>
        <v>0</v>
      </c>
      <c r="S317" s="106">
        <f t="shared" si="352"/>
        <v>0</v>
      </c>
      <c r="T317" s="106">
        <f t="shared" si="352"/>
        <v>0</v>
      </c>
      <c r="U317" s="106">
        <f t="shared" si="352"/>
        <v>0</v>
      </c>
      <c r="V317" s="106">
        <f t="shared" si="352"/>
        <v>0</v>
      </c>
      <c r="W317" s="106">
        <f t="shared" si="352"/>
        <v>0</v>
      </c>
      <c r="X317" s="106">
        <f t="shared" si="352"/>
        <v>0</v>
      </c>
      <c r="Y317" s="106">
        <f t="shared" si="352"/>
        <v>0</v>
      </c>
      <c r="Z317" s="106">
        <f t="shared" si="352"/>
        <v>0</v>
      </c>
      <c r="AA317" s="106">
        <f t="shared" si="352"/>
        <v>0</v>
      </c>
      <c r="AB317" s="106">
        <f t="shared" si="352"/>
        <v>0</v>
      </c>
      <c r="AC317" s="106">
        <f t="shared" si="352"/>
        <v>0</v>
      </c>
      <c r="AD317" s="106">
        <f t="shared" si="352"/>
        <v>0</v>
      </c>
      <c r="AE317" s="106">
        <f t="shared" si="352"/>
        <v>0</v>
      </c>
      <c r="AF317" s="106">
        <f t="shared" si="352"/>
        <v>0</v>
      </c>
      <c r="AG317" s="297"/>
      <c r="AH317" s="106">
        <f t="shared" ref="AH317:BA317" si="353">SUM(AH318,AH321)</f>
        <v>0</v>
      </c>
      <c r="AI317" s="106">
        <f t="shared" si="353"/>
        <v>0</v>
      </c>
      <c r="AJ317" s="106">
        <f t="shared" si="353"/>
        <v>0</v>
      </c>
      <c r="AK317" s="106">
        <f t="shared" si="353"/>
        <v>0</v>
      </c>
      <c r="AL317" s="106">
        <f t="shared" si="353"/>
        <v>0</v>
      </c>
      <c r="AM317" s="106">
        <f t="shared" si="353"/>
        <v>0</v>
      </c>
      <c r="AN317" s="106">
        <f t="shared" si="353"/>
        <v>0</v>
      </c>
      <c r="AO317" s="106">
        <f t="shared" si="353"/>
        <v>0</v>
      </c>
      <c r="AP317" s="106">
        <f t="shared" si="353"/>
        <v>0</v>
      </c>
      <c r="AQ317" s="106">
        <f t="shared" si="353"/>
        <v>0</v>
      </c>
      <c r="AR317" s="106">
        <f t="shared" si="353"/>
        <v>0</v>
      </c>
      <c r="AS317" s="106">
        <f t="shared" si="353"/>
        <v>0</v>
      </c>
      <c r="AT317" s="106">
        <f t="shared" si="353"/>
        <v>0</v>
      </c>
      <c r="AU317" s="106">
        <f t="shared" si="353"/>
        <v>0</v>
      </c>
      <c r="AV317" s="106">
        <f t="shared" si="353"/>
        <v>0</v>
      </c>
      <c r="AW317" s="106">
        <f t="shared" si="353"/>
        <v>0</v>
      </c>
      <c r="AX317" s="106">
        <f t="shared" si="353"/>
        <v>0</v>
      </c>
      <c r="AY317" s="106">
        <f t="shared" si="353"/>
        <v>0</v>
      </c>
      <c r="AZ317" s="106">
        <f t="shared" si="353"/>
        <v>0</v>
      </c>
      <c r="BA317" s="106">
        <f t="shared" si="353"/>
        <v>0</v>
      </c>
      <c r="BB317" s="105" t="s">
        <v>212</v>
      </c>
      <c r="BC317" s="104"/>
      <c r="BD317" s="104"/>
      <c r="BE317" s="90">
        <v>2016</v>
      </c>
      <c r="BF317" s="101"/>
      <c r="BG317" s="101"/>
    </row>
    <row r="318" spans="1:59" s="108" customFormat="1" ht="22.2" customHeight="1">
      <c r="A318" s="418" t="s">
        <v>126</v>
      </c>
      <c r="B318" s="112" t="s">
        <v>281</v>
      </c>
      <c r="C318" s="111"/>
      <c r="D318" s="111">
        <f t="shared" ref="D318:D323" si="354">SUM(E318:BA318)</f>
        <v>0</v>
      </c>
      <c r="E318" s="111">
        <f t="shared" ref="E318:K318" si="355">SUM(E319:E320)</f>
        <v>0</v>
      </c>
      <c r="F318" s="111">
        <f t="shared" si="355"/>
        <v>0</v>
      </c>
      <c r="G318" s="111">
        <f t="shared" si="355"/>
        <v>0</v>
      </c>
      <c r="H318" s="111">
        <f t="shared" si="355"/>
        <v>0</v>
      </c>
      <c r="I318" s="111">
        <f t="shared" si="355"/>
        <v>0</v>
      </c>
      <c r="J318" s="111">
        <f t="shared" si="355"/>
        <v>0</v>
      </c>
      <c r="K318" s="111">
        <f t="shared" si="355"/>
        <v>0</v>
      </c>
      <c r="L318" s="292"/>
      <c r="M318" s="111">
        <f t="shared" ref="M318:AF318" si="356">SUM(M319:M320)</f>
        <v>0</v>
      </c>
      <c r="N318" s="111">
        <f t="shared" si="356"/>
        <v>0</v>
      </c>
      <c r="O318" s="111">
        <f t="shared" si="356"/>
        <v>0</v>
      </c>
      <c r="P318" s="111">
        <f t="shared" si="356"/>
        <v>0</v>
      </c>
      <c r="Q318" s="111">
        <f t="shared" si="356"/>
        <v>0</v>
      </c>
      <c r="R318" s="111">
        <f t="shared" si="356"/>
        <v>0</v>
      </c>
      <c r="S318" s="111">
        <f t="shared" si="356"/>
        <v>0</v>
      </c>
      <c r="T318" s="111">
        <f t="shared" si="356"/>
        <v>0</v>
      </c>
      <c r="U318" s="111">
        <f t="shared" si="356"/>
        <v>0</v>
      </c>
      <c r="V318" s="111">
        <f t="shared" si="356"/>
        <v>0</v>
      </c>
      <c r="W318" s="111">
        <f t="shared" si="356"/>
        <v>0</v>
      </c>
      <c r="X318" s="111">
        <f t="shared" si="356"/>
        <v>0</v>
      </c>
      <c r="Y318" s="111">
        <f t="shared" si="356"/>
        <v>0</v>
      </c>
      <c r="Z318" s="111">
        <f t="shared" si="356"/>
        <v>0</v>
      </c>
      <c r="AA318" s="111">
        <f t="shared" si="356"/>
        <v>0</v>
      </c>
      <c r="AB318" s="111">
        <f t="shared" si="356"/>
        <v>0</v>
      </c>
      <c r="AC318" s="111">
        <f t="shared" si="356"/>
        <v>0</v>
      </c>
      <c r="AD318" s="111">
        <f t="shared" si="356"/>
        <v>0</v>
      </c>
      <c r="AE318" s="111">
        <f t="shared" si="356"/>
        <v>0</v>
      </c>
      <c r="AF318" s="111">
        <f t="shared" si="356"/>
        <v>0</v>
      </c>
      <c r="AG318" s="297"/>
      <c r="AH318" s="111">
        <f t="shared" ref="AH318:BA318" si="357">SUM(AH319:AH320)</f>
        <v>0</v>
      </c>
      <c r="AI318" s="111">
        <f t="shared" si="357"/>
        <v>0</v>
      </c>
      <c r="AJ318" s="111">
        <f t="shared" si="357"/>
        <v>0</v>
      </c>
      <c r="AK318" s="111">
        <f t="shared" si="357"/>
        <v>0</v>
      </c>
      <c r="AL318" s="111">
        <f t="shared" si="357"/>
        <v>0</v>
      </c>
      <c r="AM318" s="111">
        <f t="shared" si="357"/>
        <v>0</v>
      </c>
      <c r="AN318" s="111">
        <f t="shared" si="357"/>
        <v>0</v>
      </c>
      <c r="AO318" s="111">
        <f t="shared" si="357"/>
        <v>0</v>
      </c>
      <c r="AP318" s="111">
        <f t="shared" si="357"/>
        <v>0</v>
      </c>
      <c r="AQ318" s="111">
        <f t="shared" si="357"/>
        <v>0</v>
      </c>
      <c r="AR318" s="111">
        <f t="shared" si="357"/>
        <v>0</v>
      </c>
      <c r="AS318" s="111">
        <f t="shared" si="357"/>
        <v>0</v>
      </c>
      <c r="AT318" s="111">
        <f t="shared" si="357"/>
        <v>0</v>
      </c>
      <c r="AU318" s="111">
        <f t="shared" si="357"/>
        <v>0</v>
      </c>
      <c r="AV318" s="111">
        <f t="shared" si="357"/>
        <v>0</v>
      </c>
      <c r="AW318" s="111">
        <f t="shared" si="357"/>
        <v>0</v>
      </c>
      <c r="AX318" s="111">
        <f t="shared" si="357"/>
        <v>0</v>
      </c>
      <c r="AY318" s="111">
        <f t="shared" si="357"/>
        <v>0</v>
      </c>
      <c r="AZ318" s="111">
        <f t="shared" si="357"/>
        <v>0</v>
      </c>
      <c r="BA318" s="111">
        <f t="shared" si="357"/>
        <v>0</v>
      </c>
      <c r="BB318" s="105" t="s">
        <v>212</v>
      </c>
      <c r="BC318" s="110"/>
      <c r="BD318" s="110"/>
      <c r="BE318" s="90">
        <v>2016</v>
      </c>
      <c r="BF318" s="109"/>
      <c r="BG318" s="109"/>
    </row>
    <row r="319" spans="1:59" s="108" customFormat="1" ht="22.2" customHeight="1">
      <c r="A319" s="418" t="s">
        <v>126</v>
      </c>
      <c r="B319" s="112"/>
      <c r="C319" s="111"/>
      <c r="D319" s="111">
        <f t="shared" si="354"/>
        <v>0</v>
      </c>
      <c r="E319" s="111"/>
      <c r="F319" s="111"/>
      <c r="G319" s="111"/>
      <c r="H319" s="111"/>
      <c r="I319" s="111"/>
      <c r="J319" s="111"/>
      <c r="K319" s="111"/>
      <c r="L319" s="292"/>
      <c r="M319" s="111"/>
      <c r="N319" s="111"/>
      <c r="O319" s="111"/>
      <c r="P319" s="111"/>
      <c r="Q319" s="111"/>
      <c r="R319" s="111"/>
      <c r="S319" s="111"/>
      <c r="T319" s="111"/>
      <c r="U319" s="111"/>
      <c r="V319" s="111"/>
      <c r="W319" s="111"/>
      <c r="X319" s="111"/>
      <c r="Y319" s="111"/>
      <c r="Z319" s="111"/>
      <c r="AA319" s="111"/>
      <c r="AB319" s="111"/>
      <c r="AC319" s="111"/>
      <c r="AD319" s="111"/>
      <c r="AE319" s="111"/>
      <c r="AF319" s="111"/>
      <c r="AG319" s="297"/>
      <c r="AH319" s="111"/>
      <c r="AI319" s="111"/>
      <c r="AJ319" s="111"/>
      <c r="AK319" s="111"/>
      <c r="AL319" s="111"/>
      <c r="AM319" s="111"/>
      <c r="AN319" s="111"/>
      <c r="AO319" s="111"/>
      <c r="AP319" s="111"/>
      <c r="AQ319" s="111"/>
      <c r="AR319" s="111"/>
      <c r="AS319" s="111"/>
      <c r="AT319" s="111"/>
      <c r="AU319" s="111"/>
      <c r="AV319" s="111"/>
      <c r="AW319" s="111"/>
      <c r="AX319" s="111"/>
      <c r="AY319" s="111"/>
      <c r="AZ319" s="111"/>
      <c r="BA319" s="111"/>
      <c r="BB319" s="105" t="s">
        <v>212</v>
      </c>
      <c r="BC319" s="110"/>
      <c r="BD319" s="110"/>
      <c r="BE319" s="90">
        <v>2016</v>
      </c>
      <c r="BF319" s="109"/>
      <c r="BG319" s="109"/>
    </row>
    <row r="320" spans="1:59" s="103" customFormat="1" ht="22.2" customHeight="1">
      <c r="A320" s="419" t="s">
        <v>126</v>
      </c>
      <c r="B320" s="107"/>
      <c r="C320" s="106"/>
      <c r="D320" s="106">
        <f t="shared" si="354"/>
        <v>0</v>
      </c>
      <c r="E320" s="106"/>
      <c r="F320" s="106"/>
      <c r="G320" s="106"/>
      <c r="H320" s="106"/>
      <c r="I320" s="106"/>
      <c r="J320" s="106"/>
      <c r="K320" s="106"/>
      <c r="L320" s="292"/>
      <c r="M320" s="106"/>
      <c r="N320" s="106"/>
      <c r="O320" s="106"/>
      <c r="P320" s="106"/>
      <c r="Q320" s="106"/>
      <c r="R320" s="106"/>
      <c r="S320" s="106"/>
      <c r="T320" s="106"/>
      <c r="U320" s="106"/>
      <c r="V320" s="106"/>
      <c r="W320" s="106"/>
      <c r="X320" s="106"/>
      <c r="Y320" s="106"/>
      <c r="Z320" s="106"/>
      <c r="AA320" s="106"/>
      <c r="AB320" s="106"/>
      <c r="AC320" s="106"/>
      <c r="AD320" s="106"/>
      <c r="AE320" s="106"/>
      <c r="AF320" s="106"/>
      <c r="AG320" s="297"/>
      <c r="AH320" s="106"/>
      <c r="AI320" s="106"/>
      <c r="AJ320" s="106"/>
      <c r="AK320" s="106"/>
      <c r="AL320" s="106"/>
      <c r="AM320" s="106"/>
      <c r="AN320" s="106"/>
      <c r="AO320" s="106"/>
      <c r="AP320" s="106"/>
      <c r="AQ320" s="106"/>
      <c r="AR320" s="106"/>
      <c r="AS320" s="106"/>
      <c r="AT320" s="106"/>
      <c r="AU320" s="106"/>
      <c r="AV320" s="106"/>
      <c r="AW320" s="106"/>
      <c r="AX320" s="106"/>
      <c r="AY320" s="106"/>
      <c r="AZ320" s="106"/>
      <c r="BA320" s="106"/>
      <c r="BB320" s="105" t="s">
        <v>212</v>
      </c>
      <c r="BC320" s="104"/>
      <c r="BD320" s="104"/>
      <c r="BE320" s="90">
        <v>2016</v>
      </c>
      <c r="BF320" s="101"/>
      <c r="BG320" s="101"/>
    </row>
    <row r="321" spans="1:59" s="103" customFormat="1" ht="22.2" customHeight="1">
      <c r="A321" s="419" t="s">
        <v>126</v>
      </c>
      <c r="B321" s="107" t="s">
        <v>282</v>
      </c>
      <c r="C321" s="106"/>
      <c r="D321" s="106">
        <f t="shared" si="354"/>
        <v>0</v>
      </c>
      <c r="E321" s="106">
        <f t="shared" ref="E321:K321" si="358">SUM(E322:E323)</f>
        <v>0</v>
      </c>
      <c r="F321" s="106">
        <f t="shared" si="358"/>
        <v>0</v>
      </c>
      <c r="G321" s="106">
        <f t="shared" si="358"/>
        <v>0</v>
      </c>
      <c r="H321" s="106">
        <f t="shared" si="358"/>
        <v>0</v>
      </c>
      <c r="I321" s="106">
        <f t="shared" si="358"/>
        <v>0</v>
      </c>
      <c r="J321" s="106">
        <f t="shared" si="358"/>
        <v>0</v>
      </c>
      <c r="K321" s="106">
        <f t="shared" si="358"/>
        <v>0</v>
      </c>
      <c r="L321" s="292"/>
      <c r="M321" s="106">
        <f t="shared" ref="M321:AF321" si="359">SUM(M322:M323)</f>
        <v>0</v>
      </c>
      <c r="N321" s="106">
        <f t="shared" si="359"/>
        <v>0</v>
      </c>
      <c r="O321" s="106">
        <f t="shared" si="359"/>
        <v>0</v>
      </c>
      <c r="P321" s="106">
        <f t="shared" si="359"/>
        <v>0</v>
      </c>
      <c r="Q321" s="106">
        <f t="shared" si="359"/>
        <v>0</v>
      </c>
      <c r="R321" s="106">
        <f t="shared" si="359"/>
        <v>0</v>
      </c>
      <c r="S321" s="106">
        <f t="shared" si="359"/>
        <v>0</v>
      </c>
      <c r="T321" s="106">
        <f t="shared" si="359"/>
        <v>0</v>
      </c>
      <c r="U321" s="106">
        <f t="shared" si="359"/>
        <v>0</v>
      </c>
      <c r="V321" s="106">
        <f t="shared" si="359"/>
        <v>0</v>
      </c>
      <c r="W321" s="106">
        <f t="shared" si="359"/>
        <v>0</v>
      </c>
      <c r="X321" s="106">
        <f t="shared" si="359"/>
        <v>0</v>
      </c>
      <c r="Y321" s="106">
        <f t="shared" si="359"/>
        <v>0</v>
      </c>
      <c r="Z321" s="106">
        <f t="shared" si="359"/>
        <v>0</v>
      </c>
      <c r="AA321" s="106">
        <f t="shared" si="359"/>
        <v>0</v>
      </c>
      <c r="AB321" s="106">
        <f t="shared" si="359"/>
        <v>0</v>
      </c>
      <c r="AC321" s="106">
        <f t="shared" si="359"/>
        <v>0</v>
      </c>
      <c r="AD321" s="106">
        <f t="shared" si="359"/>
        <v>0</v>
      </c>
      <c r="AE321" s="106">
        <f t="shared" si="359"/>
        <v>0</v>
      </c>
      <c r="AF321" s="106">
        <f t="shared" si="359"/>
        <v>0</v>
      </c>
      <c r="AG321" s="297"/>
      <c r="AH321" s="106">
        <f t="shared" ref="AH321:BA321" si="360">SUM(AH322:AH323)</f>
        <v>0</v>
      </c>
      <c r="AI321" s="106">
        <f t="shared" si="360"/>
        <v>0</v>
      </c>
      <c r="AJ321" s="106">
        <f t="shared" si="360"/>
        <v>0</v>
      </c>
      <c r="AK321" s="106">
        <f t="shared" si="360"/>
        <v>0</v>
      </c>
      <c r="AL321" s="106">
        <f t="shared" si="360"/>
        <v>0</v>
      </c>
      <c r="AM321" s="106">
        <f t="shared" si="360"/>
        <v>0</v>
      </c>
      <c r="AN321" s="106">
        <f t="shared" si="360"/>
        <v>0</v>
      </c>
      <c r="AO321" s="106">
        <f t="shared" si="360"/>
        <v>0</v>
      </c>
      <c r="AP321" s="106">
        <f t="shared" si="360"/>
        <v>0</v>
      </c>
      <c r="AQ321" s="106">
        <f t="shared" si="360"/>
        <v>0</v>
      </c>
      <c r="AR321" s="106">
        <f t="shared" si="360"/>
        <v>0</v>
      </c>
      <c r="AS321" s="106">
        <f t="shared" si="360"/>
        <v>0</v>
      </c>
      <c r="AT321" s="106">
        <f t="shared" si="360"/>
        <v>0</v>
      </c>
      <c r="AU321" s="106">
        <f t="shared" si="360"/>
        <v>0</v>
      </c>
      <c r="AV321" s="106">
        <f t="shared" si="360"/>
        <v>0</v>
      </c>
      <c r="AW321" s="106">
        <f t="shared" si="360"/>
        <v>0</v>
      </c>
      <c r="AX321" s="106">
        <f t="shared" si="360"/>
        <v>0</v>
      </c>
      <c r="AY321" s="106">
        <f t="shared" si="360"/>
        <v>0</v>
      </c>
      <c r="AZ321" s="106">
        <f t="shared" si="360"/>
        <v>0</v>
      </c>
      <c r="BA321" s="106">
        <f t="shared" si="360"/>
        <v>0</v>
      </c>
      <c r="BB321" s="105" t="s">
        <v>212</v>
      </c>
      <c r="BC321" s="104"/>
      <c r="BD321" s="104"/>
      <c r="BE321" s="90">
        <v>2016</v>
      </c>
      <c r="BF321" s="101"/>
      <c r="BG321" s="101"/>
    </row>
    <row r="322" spans="1:59" s="108" customFormat="1" ht="22.2" customHeight="1">
      <c r="A322" s="418" t="s">
        <v>126</v>
      </c>
      <c r="B322" s="112"/>
      <c r="C322" s="111"/>
      <c r="D322" s="111">
        <f t="shared" si="354"/>
        <v>0</v>
      </c>
      <c r="E322" s="111"/>
      <c r="F322" s="111"/>
      <c r="G322" s="111"/>
      <c r="H322" s="111"/>
      <c r="I322" s="111"/>
      <c r="J322" s="111"/>
      <c r="K322" s="111"/>
      <c r="L322" s="292"/>
      <c r="M322" s="111"/>
      <c r="N322" s="111"/>
      <c r="O322" s="111"/>
      <c r="P322" s="111"/>
      <c r="Q322" s="111"/>
      <c r="R322" s="111"/>
      <c r="S322" s="111"/>
      <c r="T322" s="111"/>
      <c r="U322" s="111"/>
      <c r="V322" s="111"/>
      <c r="W322" s="111"/>
      <c r="X322" s="111"/>
      <c r="Y322" s="111"/>
      <c r="Z322" s="111"/>
      <c r="AA322" s="111"/>
      <c r="AB322" s="111"/>
      <c r="AC322" s="111"/>
      <c r="AD322" s="111"/>
      <c r="AE322" s="111"/>
      <c r="AF322" s="111"/>
      <c r="AG322" s="297"/>
      <c r="AH322" s="111"/>
      <c r="AI322" s="111"/>
      <c r="AJ322" s="111"/>
      <c r="AK322" s="111"/>
      <c r="AL322" s="111"/>
      <c r="AM322" s="111"/>
      <c r="AN322" s="111"/>
      <c r="AO322" s="111"/>
      <c r="AP322" s="111"/>
      <c r="AQ322" s="111"/>
      <c r="AR322" s="111"/>
      <c r="AS322" s="111"/>
      <c r="AT322" s="111"/>
      <c r="AU322" s="111"/>
      <c r="AV322" s="111"/>
      <c r="AW322" s="111"/>
      <c r="AX322" s="111"/>
      <c r="AY322" s="111"/>
      <c r="AZ322" s="111"/>
      <c r="BA322" s="111"/>
      <c r="BB322" s="105" t="s">
        <v>212</v>
      </c>
      <c r="BC322" s="110"/>
      <c r="BD322" s="110"/>
      <c r="BE322" s="90">
        <v>2016</v>
      </c>
      <c r="BF322" s="109"/>
      <c r="BG322" s="109"/>
    </row>
    <row r="323" spans="1:59" s="103" customFormat="1" ht="22.2" customHeight="1">
      <c r="A323" s="419" t="s">
        <v>126</v>
      </c>
      <c r="B323" s="107"/>
      <c r="C323" s="106"/>
      <c r="D323" s="106">
        <f t="shared" si="354"/>
        <v>0</v>
      </c>
      <c r="E323" s="106"/>
      <c r="F323" s="106"/>
      <c r="G323" s="106"/>
      <c r="H323" s="106"/>
      <c r="I323" s="106"/>
      <c r="J323" s="106"/>
      <c r="K323" s="106"/>
      <c r="L323" s="292"/>
      <c r="M323" s="106"/>
      <c r="N323" s="106"/>
      <c r="O323" s="106"/>
      <c r="P323" s="106"/>
      <c r="Q323" s="106"/>
      <c r="R323" s="106"/>
      <c r="S323" s="106"/>
      <c r="T323" s="106"/>
      <c r="U323" s="106"/>
      <c r="V323" s="106"/>
      <c r="W323" s="106"/>
      <c r="X323" s="106"/>
      <c r="Y323" s="106"/>
      <c r="Z323" s="106"/>
      <c r="AA323" s="106"/>
      <c r="AB323" s="106"/>
      <c r="AC323" s="106"/>
      <c r="AD323" s="106"/>
      <c r="AE323" s="106"/>
      <c r="AF323" s="106"/>
      <c r="AG323" s="297"/>
      <c r="AH323" s="106"/>
      <c r="AI323" s="106"/>
      <c r="AJ323" s="106"/>
      <c r="AK323" s="106"/>
      <c r="AL323" s="106"/>
      <c r="AM323" s="106"/>
      <c r="AN323" s="106"/>
      <c r="AO323" s="106"/>
      <c r="AP323" s="106"/>
      <c r="AQ323" s="106"/>
      <c r="AR323" s="106"/>
      <c r="AS323" s="106"/>
      <c r="AT323" s="106"/>
      <c r="AU323" s="106"/>
      <c r="AV323" s="106"/>
      <c r="AW323" s="106"/>
      <c r="AX323" s="106"/>
      <c r="AY323" s="106"/>
      <c r="AZ323" s="106"/>
      <c r="BA323" s="106"/>
      <c r="BB323" s="105" t="s">
        <v>212</v>
      </c>
      <c r="BC323" s="104"/>
      <c r="BD323" s="104"/>
      <c r="BE323" s="90">
        <v>2016</v>
      </c>
      <c r="BF323" s="101"/>
      <c r="BG323" s="101"/>
    </row>
    <row r="324" spans="1:59" s="113" customFormat="1" ht="22.2" customHeight="1">
      <c r="A324" s="419" t="s">
        <v>129</v>
      </c>
      <c r="B324" s="262" t="s">
        <v>261</v>
      </c>
      <c r="C324" s="106">
        <f>SUM(C325,C328)</f>
        <v>0</v>
      </c>
      <c r="D324" s="106">
        <f>SUM(D325+D328)</f>
        <v>0</v>
      </c>
      <c r="E324" s="106">
        <f t="shared" ref="E324:K324" si="361">SUM(E325,E328)</f>
        <v>0</v>
      </c>
      <c r="F324" s="106">
        <f t="shared" si="361"/>
        <v>0</v>
      </c>
      <c r="G324" s="106">
        <f t="shared" si="361"/>
        <v>0</v>
      </c>
      <c r="H324" s="106">
        <f t="shared" si="361"/>
        <v>0</v>
      </c>
      <c r="I324" s="106">
        <f t="shared" si="361"/>
        <v>0</v>
      </c>
      <c r="J324" s="106">
        <f t="shared" si="361"/>
        <v>0</v>
      </c>
      <c r="K324" s="106">
        <f t="shared" si="361"/>
        <v>0</v>
      </c>
      <c r="L324" s="292"/>
      <c r="M324" s="106">
        <f t="shared" ref="M324:AF324" si="362">SUM(M325,M328)</f>
        <v>0</v>
      </c>
      <c r="N324" s="106">
        <f t="shared" si="362"/>
        <v>0</v>
      </c>
      <c r="O324" s="106">
        <f t="shared" si="362"/>
        <v>0</v>
      </c>
      <c r="P324" s="106">
        <f t="shared" si="362"/>
        <v>0</v>
      </c>
      <c r="Q324" s="106">
        <f t="shared" si="362"/>
        <v>0</v>
      </c>
      <c r="R324" s="106">
        <f t="shared" si="362"/>
        <v>0</v>
      </c>
      <c r="S324" s="106">
        <f t="shared" si="362"/>
        <v>0</v>
      </c>
      <c r="T324" s="106">
        <f t="shared" si="362"/>
        <v>0</v>
      </c>
      <c r="U324" s="106">
        <f t="shared" si="362"/>
        <v>0</v>
      </c>
      <c r="V324" s="106">
        <f t="shared" si="362"/>
        <v>0</v>
      </c>
      <c r="W324" s="106">
        <f t="shared" si="362"/>
        <v>0</v>
      </c>
      <c r="X324" s="106">
        <f t="shared" si="362"/>
        <v>0</v>
      </c>
      <c r="Y324" s="106">
        <f t="shared" si="362"/>
        <v>0</v>
      </c>
      <c r="Z324" s="106">
        <f t="shared" si="362"/>
        <v>0</v>
      </c>
      <c r="AA324" s="106">
        <f t="shared" si="362"/>
        <v>0</v>
      </c>
      <c r="AB324" s="106">
        <f t="shared" si="362"/>
        <v>0</v>
      </c>
      <c r="AC324" s="106">
        <f t="shared" si="362"/>
        <v>0</v>
      </c>
      <c r="AD324" s="106">
        <f t="shared" si="362"/>
        <v>0</v>
      </c>
      <c r="AE324" s="106">
        <f t="shared" si="362"/>
        <v>0</v>
      </c>
      <c r="AF324" s="106">
        <f t="shared" si="362"/>
        <v>0</v>
      </c>
      <c r="AG324" s="297"/>
      <c r="AH324" s="106">
        <f t="shared" ref="AH324:BA324" si="363">SUM(AH325,AH328)</f>
        <v>0</v>
      </c>
      <c r="AI324" s="106">
        <f t="shared" si="363"/>
        <v>0</v>
      </c>
      <c r="AJ324" s="106">
        <f t="shared" si="363"/>
        <v>0</v>
      </c>
      <c r="AK324" s="106">
        <f t="shared" si="363"/>
        <v>0</v>
      </c>
      <c r="AL324" s="106">
        <f t="shared" si="363"/>
        <v>0</v>
      </c>
      <c r="AM324" s="106">
        <f t="shared" si="363"/>
        <v>0</v>
      </c>
      <c r="AN324" s="106">
        <f t="shared" si="363"/>
        <v>0</v>
      </c>
      <c r="AO324" s="106">
        <f t="shared" si="363"/>
        <v>0</v>
      </c>
      <c r="AP324" s="106">
        <f t="shared" si="363"/>
        <v>0</v>
      </c>
      <c r="AQ324" s="106">
        <f t="shared" si="363"/>
        <v>0</v>
      </c>
      <c r="AR324" s="106">
        <f t="shared" si="363"/>
        <v>0</v>
      </c>
      <c r="AS324" s="106">
        <f t="shared" si="363"/>
        <v>0</v>
      </c>
      <c r="AT324" s="106">
        <f t="shared" si="363"/>
        <v>0</v>
      </c>
      <c r="AU324" s="106">
        <f t="shared" si="363"/>
        <v>0</v>
      </c>
      <c r="AV324" s="106">
        <f t="shared" si="363"/>
        <v>0</v>
      </c>
      <c r="AW324" s="106">
        <f t="shared" si="363"/>
        <v>0</v>
      </c>
      <c r="AX324" s="106">
        <f t="shared" si="363"/>
        <v>0</v>
      </c>
      <c r="AY324" s="106">
        <f t="shared" si="363"/>
        <v>0</v>
      </c>
      <c r="AZ324" s="106">
        <f t="shared" si="363"/>
        <v>0</v>
      </c>
      <c r="BA324" s="106">
        <f t="shared" si="363"/>
        <v>0</v>
      </c>
      <c r="BB324" s="105" t="s">
        <v>212</v>
      </c>
      <c r="BC324" s="104"/>
      <c r="BD324" s="104"/>
      <c r="BE324" s="90">
        <v>2016</v>
      </c>
      <c r="BF324" s="101"/>
      <c r="BG324" s="101"/>
    </row>
    <row r="325" spans="1:59" s="108" customFormat="1" ht="22.2" customHeight="1">
      <c r="A325" s="418" t="s">
        <v>129</v>
      </c>
      <c r="B325" s="112" t="s">
        <v>281</v>
      </c>
      <c r="C325" s="111"/>
      <c r="D325" s="111">
        <f t="shared" ref="D325:D330" si="364">SUM(E325:BA325)</f>
        <v>0</v>
      </c>
      <c r="E325" s="111">
        <f t="shared" ref="E325:K325" si="365">SUM(E326:E327)</f>
        <v>0</v>
      </c>
      <c r="F325" s="111">
        <f t="shared" si="365"/>
        <v>0</v>
      </c>
      <c r="G325" s="111">
        <f t="shared" si="365"/>
        <v>0</v>
      </c>
      <c r="H325" s="111">
        <f t="shared" si="365"/>
        <v>0</v>
      </c>
      <c r="I325" s="111">
        <f t="shared" si="365"/>
        <v>0</v>
      </c>
      <c r="J325" s="111">
        <f t="shared" si="365"/>
        <v>0</v>
      </c>
      <c r="K325" s="111">
        <f t="shared" si="365"/>
        <v>0</v>
      </c>
      <c r="L325" s="292"/>
      <c r="M325" s="111">
        <f t="shared" ref="M325:AF325" si="366">SUM(M326:M327)</f>
        <v>0</v>
      </c>
      <c r="N325" s="111">
        <f t="shared" si="366"/>
        <v>0</v>
      </c>
      <c r="O325" s="111">
        <f t="shared" si="366"/>
        <v>0</v>
      </c>
      <c r="P325" s="111">
        <f t="shared" si="366"/>
        <v>0</v>
      </c>
      <c r="Q325" s="111">
        <f t="shared" si="366"/>
        <v>0</v>
      </c>
      <c r="R325" s="111">
        <f t="shared" si="366"/>
        <v>0</v>
      </c>
      <c r="S325" s="111">
        <f t="shared" si="366"/>
        <v>0</v>
      </c>
      <c r="T325" s="111">
        <f t="shared" si="366"/>
        <v>0</v>
      </c>
      <c r="U325" s="111">
        <f t="shared" si="366"/>
        <v>0</v>
      </c>
      <c r="V325" s="111">
        <f t="shared" si="366"/>
        <v>0</v>
      </c>
      <c r="W325" s="111">
        <f t="shared" si="366"/>
        <v>0</v>
      </c>
      <c r="X325" s="111">
        <f t="shared" si="366"/>
        <v>0</v>
      </c>
      <c r="Y325" s="111">
        <f t="shared" si="366"/>
        <v>0</v>
      </c>
      <c r="Z325" s="111">
        <f t="shared" si="366"/>
        <v>0</v>
      </c>
      <c r="AA325" s="111">
        <f t="shared" si="366"/>
        <v>0</v>
      </c>
      <c r="AB325" s="111">
        <f t="shared" si="366"/>
        <v>0</v>
      </c>
      <c r="AC325" s="111">
        <f t="shared" si="366"/>
        <v>0</v>
      </c>
      <c r="AD325" s="111">
        <f t="shared" si="366"/>
        <v>0</v>
      </c>
      <c r="AE325" s="111">
        <f t="shared" si="366"/>
        <v>0</v>
      </c>
      <c r="AF325" s="111">
        <f t="shared" si="366"/>
        <v>0</v>
      </c>
      <c r="AG325" s="297"/>
      <c r="AH325" s="111">
        <f t="shared" ref="AH325:BA325" si="367">SUM(AH326:AH327)</f>
        <v>0</v>
      </c>
      <c r="AI325" s="111">
        <f t="shared" si="367"/>
        <v>0</v>
      </c>
      <c r="AJ325" s="111">
        <f t="shared" si="367"/>
        <v>0</v>
      </c>
      <c r="AK325" s="111">
        <f t="shared" si="367"/>
        <v>0</v>
      </c>
      <c r="AL325" s="111">
        <f t="shared" si="367"/>
        <v>0</v>
      </c>
      <c r="AM325" s="111">
        <f t="shared" si="367"/>
        <v>0</v>
      </c>
      <c r="AN325" s="111">
        <f t="shared" si="367"/>
        <v>0</v>
      </c>
      <c r="AO325" s="111">
        <f t="shared" si="367"/>
        <v>0</v>
      </c>
      <c r="AP325" s="111">
        <f t="shared" si="367"/>
        <v>0</v>
      </c>
      <c r="AQ325" s="111">
        <f t="shared" si="367"/>
        <v>0</v>
      </c>
      <c r="AR325" s="111">
        <f t="shared" si="367"/>
        <v>0</v>
      </c>
      <c r="AS325" s="111">
        <f t="shared" si="367"/>
        <v>0</v>
      </c>
      <c r="AT325" s="111">
        <f t="shared" si="367"/>
        <v>0</v>
      </c>
      <c r="AU325" s="111">
        <f t="shared" si="367"/>
        <v>0</v>
      </c>
      <c r="AV325" s="111">
        <f t="shared" si="367"/>
        <v>0</v>
      </c>
      <c r="AW325" s="111">
        <f t="shared" si="367"/>
        <v>0</v>
      </c>
      <c r="AX325" s="111">
        <f t="shared" si="367"/>
        <v>0</v>
      </c>
      <c r="AY325" s="111">
        <f t="shared" si="367"/>
        <v>0</v>
      </c>
      <c r="AZ325" s="111">
        <f t="shared" si="367"/>
        <v>0</v>
      </c>
      <c r="BA325" s="111">
        <f t="shared" si="367"/>
        <v>0</v>
      </c>
      <c r="BB325" s="105" t="s">
        <v>212</v>
      </c>
      <c r="BC325" s="110"/>
      <c r="BD325" s="110"/>
      <c r="BE325" s="90">
        <v>2016</v>
      </c>
      <c r="BF325" s="109"/>
      <c r="BG325" s="109"/>
    </row>
    <row r="326" spans="1:59" s="108" customFormat="1" ht="22.2" customHeight="1">
      <c r="A326" s="418" t="s">
        <v>129</v>
      </c>
      <c r="B326" s="112"/>
      <c r="C326" s="111"/>
      <c r="D326" s="111">
        <f t="shared" si="364"/>
        <v>0</v>
      </c>
      <c r="E326" s="111"/>
      <c r="F326" s="111"/>
      <c r="G326" s="111"/>
      <c r="H326" s="111"/>
      <c r="I326" s="111"/>
      <c r="J326" s="111"/>
      <c r="K326" s="111"/>
      <c r="L326" s="292"/>
      <c r="M326" s="111"/>
      <c r="N326" s="111"/>
      <c r="O326" s="111"/>
      <c r="P326" s="111"/>
      <c r="Q326" s="111"/>
      <c r="R326" s="111"/>
      <c r="S326" s="111"/>
      <c r="T326" s="111"/>
      <c r="U326" s="111"/>
      <c r="V326" s="111"/>
      <c r="W326" s="111"/>
      <c r="X326" s="111"/>
      <c r="Y326" s="111"/>
      <c r="Z326" s="111"/>
      <c r="AA326" s="111"/>
      <c r="AB326" s="111"/>
      <c r="AC326" s="111"/>
      <c r="AD326" s="111"/>
      <c r="AE326" s="111"/>
      <c r="AF326" s="111"/>
      <c r="AG326" s="297"/>
      <c r="AH326" s="111"/>
      <c r="AI326" s="111"/>
      <c r="AJ326" s="111"/>
      <c r="AK326" s="111"/>
      <c r="AL326" s="111"/>
      <c r="AM326" s="111"/>
      <c r="AN326" s="111"/>
      <c r="AO326" s="111"/>
      <c r="AP326" s="111"/>
      <c r="AQ326" s="111"/>
      <c r="AR326" s="111"/>
      <c r="AS326" s="111"/>
      <c r="AT326" s="111"/>
      <c r="AU326" s="111"/>
      <c r="AV326" s="111"/>
      <c r="AW326" s="111"/>
      <c r="AX326" s="111"/>
      <c r="AY326" s="111"/>
      <c r="AZ326" s="111"/>
      <c r="BA326" s="111"/>
      <c r="BB326" s="105" t="s">
        <v>212</v>
      </c>
      <c r="BC326" s="110"/>
      <c r="BD326" s="110"/>
      <c r="BE326" s="90">
        <v>2016</v>
      </c>
      <c r="BF326" s="109"/>
      <c r="BG326" s="109"/>
    </row>
    <row r="327" spans="1:59" s="103" customFormat="1" ht="22.2" customHeight="1">
      <c r="A327" s="419" t="s">
        <v>129</v>
      </c>
      <c r="B327" s="107"/>
      <c r="C327" s="106"/>
      <c r="D327" s="106">
        <f t="shared" si="364"/>
        <v>0</v>
      </c>
      <c r="E327" s="106"/>
      <c r="F327" s="106"/>
      <c r="G327" s="106"/>
      <c r="H327" s="106"/>
      <c r="I327" s="106"/>
      <c r="J327" s="106"/>
      <c r="K327" s="106"/>
      <c r="L327" s="292"/>
      <c r="M327" s="106"/>
      <c r="N327" s="106"/>
      <c r="O327" s="106"/>
      <c r="P327" s="106"/>
      <c r="Q327" s="106"/>
      <c r="R327" s="106"/>
      <c r="S327" s="106"/>
      <c r="T327" s="106"/>
      <c r="U327" s="106"/>
      <c r="V327" s="106"/>
      <c r="W327" s="106"/>
      <c r="X327" s="106"/>
      <c r="Y327" s="106"/>
      <c r="Z327" s="106"/>
      <c r="AA327" s="106"/>
      <c r="AB327" s="106"/>
      <c r="AC327" s="106"/>
      <c r="AD327" s="106"/>
      <c r="AE327" s="106"/>
      <c r="AF327" s="106"/>
      <c r="AG327" s="297"/>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5" t="s">
        <v>212</v>
      </c>
      <c r="BC327" s="104"/>
      <c r="BD327" s="104"/>
      <c r="BE327" s="90">
        <v>2016</v>
      </c>
      <c r="BF327" s="101"/>
      <c r="BG327" s="101"/>
    </row>
    <row r="328" spans="1:59" s="103" customFormat="1" ht="22.2" customHeight="1">
      <c r="A328" s="419" t="s">
        <v>129</v>
      </c>
      <c r="B328" s="107" t="s">
        <v>282</v>
      </c>
      <c r="C328" s="106"/>
      <c r="D328" s="106">
        <f t="shared" si="364"/>
        <v>0</v>
      </c>
      <c r="E328" s="106">
        <f t="shared" ref="E328:K328" si="368">SUM(E329:E330)</f>
        <v>0</v>
      </c>
      <c r="F328" s="106">
        <f t="shared" si="368"/>
        <v>0</v>
      </c>
      <c r="G328" s="106">
        <f t="shared" si="368"/>
        <v>0</v>
      </c>
      <c r="H328" s="106">
        <f t="shared" si="368"/>
        <v>0</v>
      </c>
      <c r="I328" s="106">
        <f t="shared" si="368"/>
        <v>0</v>
      </c>
      <c r="J328" s="106">
        <f t="shared" si="368"/>
        <v>0</v>
      </c>
      <c r="K328" s="106">
        <f t="shared" si="368"/>
        <v>0</v>
      </c>
      <c r="L328" s="292"/>
      <c r="M328" s="106">
        <f t="shared" ref="M328:AF328" si="369">SUM(M329:M330)</f>
        <v>0</v>
      </c>
      <c r="N328" s="106">
        <f t="shared" si="369"/>
        <v>0</v>
      </c>
      <c r="O328" s="106">
        <f t="shared" si="369"/>
        <v>0</v>
      </c>
      <c r="P328" s="106">
        <f t="shared" si="369"/>
        <v>0</v>
      </c>
      <c r="Q328" s="106">
        <f t="shared" si="369"/>
        <v>0</v>
      </c>
      <c r="R328" s="106">
        <f t="shared" si="369"/>
        <v>0</v>
      </c>
      <c r="S328" s="106">
        <f t="shared" si="369"/>
        <v>0</v>
      </c>
      <c r="T328" s="106">
        <f t="shared" si="369"/>
        <v>0</v>
      </c>
      <c r="U328" s="106">
        <f t="shared" si="369"/>
        <v>0</v>
      </c>
      <c r="V328" s="106">
        <f t="shared" si="369"/>
        <v>0</v>
      </c>
      <c r="W328" s="106">
        <f t="shared" si="369"/>
        <v>0</v>
      </c>
      <c r="X328" s="106">
        <f t="shared" si="369"/>
        <v>0</v>
      </c>
      <c r="Y328" s="106">
        <f t="shared" si="369"/>
        <v>0</v>
      </c>
      <c r="Z328" s="106">
        <f t="shared" si="369"/>
        <v>0</v>
      </c>
      <c r="AA328" s="106">
        <f t="shared" si="369"/>
        <v>0</v>
      </c>
      <c r="AB328" s="106">
        <f t="shared" si="369"/>
        <v>0</v>
      </c>
      <c r="AC328" s="106">
        <f t="shared" si="369"/>
        <v>0</v>
      </c>
      <c r="AD328" s="106">
        <f t="shared" si="369"/>
        <v>0</v>
      </c>
      <c r="AE328" s="106">
        <f t="shared" si="369"/>
        <v>0</v>
      </c>
      <c r="AF328" s="106">
        <f t="shared" si="369"/>
        <v>0</v>
      </c>
      <c r="AG328" s="297"/>
      <c r="AH328" s="106">
        <f t="shared" ref="AH328:BA328" si="370">SUM(AH329:AH330)</f>
        <v>0</v>
      </c>
      <c r="AI328" s="106">
        <f t="shared" si="370"/>
        <v>0</v>
      </c>
      <c r="AJ328" s="106">
        <f t="shared" si="370"/>
        <v>0</v>
      </c>
      <c r="AK328" s="106">
        <f t="shared" si="370"/>
        <v>0</v>
      </c>
      <c r="AL328" s="106">
        <f t="shared" si="370"/>
        <v>0</v>
      </c>
      <c r="AM328" s="106">
        <f t="shared" si="370"/>
        <v>0</v>
      </c>
      <c r="AN328" s="106">
        <f t="shared" si="370"/>
        <v>0</v>
      </c>
      <c r="AO328" s="106">
        <f t="shared" si="370"/>
        <v>0</v>
      </c>
      <c r="AP328" s="106">
        <f t="shared" si="370"/>
        <v>0</v>
      </c>
      <c r="AQ328" s="106">
        <f t="shared" si="370"/>
        <v>0</v>
      </c>
      <c r="AR328" s="106">
        <f t="shared" si="370"/>
        <v>0</v>
      </c>
      <c r="AS328" s="106">
        <f t="shared" si="370"/>
        <v>0</v>
      </c>
      <c r="AT328" s="106">
        <f t="shared" si="370"/>
        <v>0</v>
      </c>
      <c r="AU328" s="106">
        <f t="shared" si="370"/>
        <v>0</v>
      </c>
      <c r="AV328" s="106">
        <f t="shared" si="370"/>
        <v>0</v>
      </c>
      <c r="AW328" s="106">
        <f t="shared" si="370"/>
        <v>0</v>
      </c>
      <c r="AX328" s="106">
        <f t="shared" si="370"/>
        <v>0</v>
      </c>
      <c r="AY328" s="106">
        <f t="shared" si="370"/>
        <v>0</v>
      </c>
      <c r="AZ328" s="106">
        <f t="shared" si="370"/>
        <v>0</v>
      </c>
      <c r="BA328" s="106">
        <f t="shared" si="370"/>
        <v>0</v>
      </c>
      <c r="BB328" s="105" t="s">
        <v>212</v>
      </c>
      <c r="BC328" s="104"/>
      <c r="BD328" s="104"/>
      <c r="BE328" s="90">
        <v>2016</v>
      </c>
      <c r="BF328" s="101"/>
      <c r="BG328" s="101"/>
    </row>
    <row r="329" spans="1:59" s="108" customFormat="1" ht="22.2" customHeight="1">
      <c r="A329" s="418" t="s">
        <v>129</v>
      </c>
      <c r="B329" s="112"/>
      <c r="C329" s="111"/>
      <c r="D329" s="111">
        <f t="shared" si="364"/>
        <v>0</v>
      </c>
      <c r="E329" s="111"/>
      <c r="F329" s="111"/>
      <c r="G329" s="111"/>
      <c r="H329" s="111"/>
      <c r="I329" s="111"/>
      <c r="J329" s="111"/>
      <c r="K329" s="111"/>
      <c r="L329" s="292"/>
      <c r="M329" s="111"/>
      <c r="N329" s="111"/>
      <c r="O329" s="111"/>
      <c r="P329" s="111"/>
      <c r="Q329" s="111"/>
      <c r="R329" s="111"/>
      <c r="S329" s="111"/>
      <c r="T329" s="111"/>
      <c r="U329" s="111"/>
      <c r="V329" s="111"/>
      <c r="W329" s="111"/>
      <c r="X329" s="111"/>
      <c r="Y329" s="111"/>
      <c r="Z329" s="111"/>
      <c r="AA329" s="111"/>
      <c r="AB329" s="111"/>
      <c r="AC329" s="111"/>
      <c r="AD329" s="111"/>
      <c r="AE329" s="111"/>
      <c r="AF329" s="111"/>
      <c r="AG329" s="297"/>
      <c r="AH329" s="111"/>
      <c r="AI329" s="111"/>
      <c r="AJ329" s="111"/>
      <c r="AK329" s="111"/>
      <c r="AL329" s="111"/>
      <c r="AM329" s="111"/>
      <c r="AN329" s="111"/>
      <c r="AO329" s="111"/>
      <c r="AP329" s="111"/>
      <c r="AQ329" s="111"/>
      <c r="AR329" s="111"/>
      <c r="AS329" s="111"/>
      <c r="AT329" s="111"/>
      <c r="AU329" s="111"/>
      <c r="AV329" s="111"/>
      <c r="AW329" s="111"/>
      <c r="AX329" s="111"/>
      <c r="AY329" s="111"/>
      <c r="AZ329" s="111"/>
      <c r="BA329" s="111"/>
      <c r="BB329" s="105" t="s">
        <v>212</v>
      </c>
      <c r="BC329" s="110"/>
      <c r="BD329" s="110"/>
      <c r="BE329" s="90">
        <v>2016</v>
      </c>
      <c r="BF329" s="109"/>
      <c r="BG329" s="109"/>
    </row>
    <row r="330" spans="1:59" s="103" customFormat="1" ht="22.2" customHeight="1">
      <c r="A330" s="419" t="s">
        <v>129</v>
      </c>
      <c r="B330" s="107"/>
      <c r="C330" s="106"/>
      <c r="D330" s="106">
        <f t="shared" si="364"/>
        <v>0</v>
      </c>
      <c r="E330" s="106"/>
      <c r="F330" s="106"/>
      <c r="G330" s="106"/>
      <c r="H330" s="106"/>
      <c r="I330" s="106"/>
      <c r="J330" s="106"/>
      <c r="K330" s="106"/>
      <c r="L330" s="292"/>
      <c r="M330" s="106"/>
      <c r="N330" s="106"/>
      <c r="O330" s="106"/>
      <c r="P330" s="106"/>
      <c r="Q330" s="106"/>
      <c r="R330" s="106"/>
      <c r="S330" s="106"/>
      <c r="T330" s="106"/>
      <c r="U330" s="106"/>
      <c r="V330" s="106"/>
      <c r="W330" s="106"/>
      <c r="X330" s="106"/>
      <c r="Y330" s="106"/>
      <c r="Z330" s="106"/>
      <c r="AA330" s="106"/>
      <c r="AB330" s="106"/>
      <c r="AC330" s="106"/>
      <c r="AD330" s="106"/>
      <c r="AE330" s="106"/>
      <c r="AF330" s="106"/>
      <c r="AG330" s="297"/>
      <c r="AH330" s="106"/>
      <c r="AI330" s="106"/>
      <c r="AJ330" s="106"/>
      <c r="AK330" s="106"/>
      <c r="AL330" s="106"/>
      <c r="AM330" s="106"/>
      <c r="AN330" s="106"/>
      <c r="AO330" s="106"/>
      <c r="AP330" s="106"/>
      <c r="AQ330" s="106"/>
      <c r="AR330" s="106"/>
      <c r="AS330" s="106"/>
      <c r="AT330" s="106"/>
      <c r="AU330" s="106"/>
      <c r="AV330" s="106"/>
      <c r="AW330" s="106"/>
      <c r="AX330" s="106"/>
      <c r="AY330" s="106"/>
      <c r="AZ330" s="106"/>
      <c r="BA330" s="106"/>
      <c r="BB330" s="105" t="s">
        <v>212</v>
      </c>
      <c r="BC330" s="104"/>
      <c r="BD330" s="104"/>
      <c r="BE330" s="90">
        <v>2016</v>
      </c>
      <c r="BF330" s="101"/>
      <c r="BG330" s="101"/>
    </row>
    <row r="331" spans="1:59" s="113" customFormat="1" ht="22.2" customHeight="1">
      <c r="A331" s="419" t="s">
        <v>131</v>
      </c>
      <c r="B331" s="262" t="s">
        <v>312</v>
      </c>
      <c r="C331" s="106">
        <f>SUM(C332,C335)</f>
        <v>0</v>
      </c>
      <c r="D331" s="106">
        <f>SUM(D332+D335)</f>
        <v>0</v>
      </c>
      <c r="E331" s="106">
        <f t="shared" ref="E331:K331" si="371">SUM(E332,E335)</f>
        <v>0</v>
      </c>
      <c r="F331" s="106">
        <f t="shared" si="371"/>
        <v>0</v>
      </c>
      <c r="G331" s="106">
        <f t="shared" si="371"/>
        <v>0</v>
      </c>
      <c r="H331" s="106">
        <f t="shared" si="371"/>
        <v>0</v>
      </c>
      <c r="I331" s="106">
        <f t="shared" si="371"/>
        <v>0</v>
      </c>
      <c r="J331" s="106">
        <f t="shared" si="371"/>
        <v>0</v>
      </c>
      <c r="K331" s="106">
        <f t="shared" si="371"/>
        <v>0</v>
      </c>
      <c r="L331" s="292"/>
      <c r="M331" s="106">
        <f t="shared" ref="M331:AF331" si="372">SUM(M332,M335)</f>
        <v>0</v>
      </c>
      <c r="N331" s="106">
        <f t="shared" si="372"/>
        <v>0</v>
      </c>
      <c r="O331" s="106">
        <f t="shared" si="372"/>
        <v>0</v>
      </c>
      <c r="P331" s="106">
        <f t="shared" si="372"/>
        <v>0</v>
      </c>
      <c r="Q331" s="106">
        <f t="shared" si="372"/>
        <v>0</v>
      </c>
      <c r="R331" s="106">
        <f t="shared" si="372"/>
        <v>0</v>
      </c>
      <c r="S331" s="106">
        <f t="shared" si="372"/>
        <v>0</v>
      </c>
      <c r="T331" s="106">
        <f t="shared" si="372"/>
        <v>0</v>
      </c>
      <c r="U331" s="106">
        <f t="shared" si="372"/>
        <v>0</v>
      </c>
      <c r="V331" s="106">
        <f t="shared" si="372"/>
        <v>0</v>
      </c>
      <c r="W331" s="106">
        <f t="shared" si="372"/>
        <v>0</v>
      </c>
      <c r="X331" s="106">
        <f t="shared" si="372"/>
        <v>0</v>
      </c>
      <c r="Y331" s="106">
        <f t="shared" si="372"/>
        <v>0</v>
      </c>
      <c r="Z331" s="106">
        <f t="shared" si="372"/>
        <v>0</v>
      </c>
      <c r="AA331" s="106">
        <f t="shared" si="372"/>
        <v>0</v>
      </c>
      <c r="AB331" s="106">
        <f t="shared" si="372"/>
        <v>0</v>
      </c>
      <c r="AC331" s="106">
        <f t="shared" si="372"/>
        <v>0</v>
      </c>
      <c r="AD331" s="106">
        <f t="shared" si="372"/>
        <v>0</v>
      </c>
      <c r="AE331" s="106">
        <f t="shared" si="372"/>
        <v>0</v>
      </c>
      <c r="AF331" s="106">
        <f t="shared" si="372"/>
        <v>0</v>
      </c>
      <c r="AG331" s="297"/>
      <c r="AH331" s="106">
        <f t="shared" ref="AH331:BA331" si="373">SUM(AH332,AH335)</f>
        <v>0</v>
      </c>
      <c r="AI331" s="106">
        <f t="shared" si="373"/>
        <v>0</v>
      </c>
      <c r="AJ331" s="106">
        <f t="shared" si="373"/>
        <v>0</v>
      </c>
      <c r="AK331" s="106">
        <f t="shared" si="373"/>
        <v>0</v>
      </c>
      <c r="AL331" s="106">
        <f t="shared" si="373"/>
        <v>0</v>
      </c>
      <c r="AM331" s="106">
        <f t="shared" si="373"/>
        <v>0</v>
      </c>
      <c r="AN331" s="106">
        <f t="shared" si="373"/>
        <v>0</v>
      </c>
      <c r="AO331" s="106">
        <f t="shared" si="373"/>
        <v>0</v>
      </c>
      <c r="AP331" s="106">
        <f t="shared" si="373"/>
        <v>0</v>
      </c>
      <c r="AQ331" s="106">
        <f t="shared" si="373"/>
        <v>0</v>
      </c>
      <c r="AR331" s="106">
        <f t="shared" si="373"/>
        <v>0</v>
      </c>
      <c r="AS331" s="106">
        <f t="shared" si="373"/>
        <v>0</v>
      </c>
      <c r="AT331" s="106">
        <f t="shared" si="373"/>
        <v>0</v>
      </c>
      <c r="AU331" s="106">
        <f t="shared" si="373"/>
        <v>0</v>
      </c>
      <c r="AV331" s="106">
        <f t="shared" si="373"/>
        <v>0</v>
      </c>
      <c r="AW331" s="106">
        <f t="shared" si="373"/>
        <v>0</v>
      </c>
      <c r="AX331" s="106">
        <f t="shared" si="373"/>
        <v>0</v>
      </c>
      <c r="AY331" s="106">
        <f t="shared" si="373"/>
        <v>0</v>
      </c>
      <c r="AZ331" s="106">
        <f t="shared" si="373"/>
        <v>0</v>
      </c>
      <c r="BA331" s="106">
        <f t="shared" si="373"/>
        <v>0</v>
      </c>
      <c r="BB331" s="105" t="s">
        <v>212</v>
      </c>
      <c r="BC331" s="104"/>
      <c r="BD331" s="104"/>
      <c r="BE331" s="90">
        <v>2016</v>
      </c>
      <c r="BF331" s="101"/>
      <c r="BG331" s="101"/>
    </row>
    <row r="332" spans="1:59" s="108" customFormat="1" ht="22.2" customHeight="1">
      <c r="A332" s="418" t="s">
        <v>131</v>
      </c>
      <c r="B332" s="112" t="s">
        <v>281</v>
      </c>
      <c r="C332" s="111"/>
      <c r="D332" s="111">
        <f t="shared" ref="D332:D337" si="374">SUM(E332:BA332)</f>
        <v>0</v>
      </c>
      <c r="E332" s="111">
        <f t="shared" ref="E332:K332" si="375">SUM(E333:E334)</f>
        <v>0</v>
      </c>
      <c r="F332" s="111">
        <f t="shared" si="375"/>
        <v>0</v>
      </c>
      <c r="G332" s="111">
        <f t="shared" si="375"/>
        <v>0</v>
      </c>
      <c r="H332" s="111">
        <f t="shared" si="375"/>
        <v>0</v>
      </c>
      <c r="I332" s="111">
        <f t="shared" si="375"/>
        <v>0</v>
      </c>
      <c r="J332" s="111">
        <f t="shared" si="375"/>
        <v>0</v>
      </c>
      <c r="K332" s="111">
        <f t="shared" si="375"/>
        <v>0</v>
      </c>
      <c r="L332" s="292"/>
      <c r="M332" s="111">
        <f t="shared" ref="M332:AF332" si="376">SUM(M333:M334)</f>
        <v>0</v>
      </c>
      <c r="N332" s="111">
        <f t="shared" si="376"/>
        <v>0</v>
      </c>
      <c r="O332" s="111">
        <f t="shared" si="376"/>
        <v>0</v>
      </c>
      <c r="P332" s="111">
        <f t="shared" si="376"/>
        <v>0</v>
      </c>
      <c r="Q332" s="111">
        <f t="shared" si="376"/>
        <v>0</v>
      </c>
      <c r="R332" s="111">
        <f t="shared" si="376"/>
        <v>0</v>
      </c>
      <c r="S332" s="111">
        <f t="shared" si="376"/>
        <v>0</v>
      </c>
      <c r="T332" s="111">
        <f t="shared" si="376"/>
        <v>0</v>
      </c>
      <c r="U332" s="111">
        <f t="shared" si="376"/>
        <v>0</v>
      </c>
      <c r="V332" s="111">
        <f t="shared" si="376"/>
        <v>0</v>
      </c>
      <c r="W332" s="111">
        <f t="shared" si="376"/>
        <v>0</v>
      </c>
      <c r="X332" s="111">
        <f t="shared" si="376"/>
        <v>0</v>
      </c>
      <c r="Y332" s="111">
        <f t="shared" si="376"/>
        <v>0</v>
      </c>
      <c r="Z332" s="111">
        <f t="shared" si="376"/>
        <v>0</v>
      </c>
      <c r="AA332" s="111">
        <f t="shared" si="376"/>
        <v>0</v>
      </c>
      <c r="AB332" s="111">
        <f t="shared" si="376"/>
        <v>0</v>
      </c>
      <c r="AC332" s="111">
        <f t="shared" si="376"/>
        <v>0</v>
      </c>
      <c r="AD332" s="111">
        <f t="shared" si="376"/>
        <v>0</v>
      </c>
      <c r="AE332" s="111">
        <f t="shared" si="376"/>
        <v>0</v>
      </c>
      <c r="AF332" s="111">
        <f t="shared" si="376"/>
        <v>0</v>
      </c>
      <c r="AG332" s="297"/>
      <c r="AH332" s="111">
        <f t="shared" ref="AH332:BA332" si="377">SUM(AH333:AH334)</f>
        <v>0</v>
      </c>
      <c r="AI332" s="111">
        <f t="shared" si="377"/>
        <v>0</v>
      </c>
      <c r="AJ332" s="111">
        <f t="shared" si="377"/>
        <v>0</v>
      </c>
      <c r="AK332" s="111">
        <f t="shared" si="377"/>
        <v>0</v>
      </c>
      <c r="AL332" s="111">
        <f t="shared" si="377"/>
        <v>0</v>
      </c>
      <c r="AM332" s="111">
        <f t="shared" si="377"/>
        <v>0</v>
      </c>
      <c r="AN332" s="111">
        <f t="shared" si="377"/>
        <v>0</v>
      </c>
      <c r="AO332" s="111">
        <f t="shared" si="377"/>
        <v>0</v>
      </c>
      <c r="AP332" s="111">
        <f t="shared" si="377"/>
        <v>0</v>
      </c>
      <c r="AQ332" s="111">
        <f t="shared" si="377"/>
        <v>0</v>
      </c>
      <c r="AR332" s="111">
        <f t="shared" si="377"/>
        <v>0</v>
      </c>
      <c r="AS332" s="111">
        <f t="shared" si="377"/>
        <v>0</v>
      </c>
      <c r="AT332" s="111">
        <f t="shared" si="377"/>
        <v>0</v>
      </c>
      <c r="AU332" s="111">
        <f t="shared" si="377"/>
        <v>0</v>
      </c>
      <c r="AV332" s="111">
        <f t="shared" si="377"/>
        <v>0</v>
      </c>
      <c r="AW332" s="111">
        <f t="shared" si="377"/>
        <v>0</v>
      </c>
      <c r="AX332" s="111">
        <f t="shared" si="377"/>
        <v>0</v>
      </c>
      <c r="AY332" s="111">
        <f t="shared" si="377"/>
        <v>0</v>
      </c>
      <c r="AZ332" s="111">
        <f t="shared" si="377"/>
        <v>0</v>
      </c>
      <c r="BA332" s="111">
        <f t="shared" si="377"/>
        <v>0</v>
      </c>
      <c r="BB332" s="105" t="s">
        <v>212</v>
      </c>
      <c r="BC332" s="110"/>
      <c r="BD332" s="110"/>
      <c r="BE332" s="90">
        <v>2016</v>
      </c>
      <c r="BF332" s="109"/>
      <c r="BG332" s="109"/>
    </row>
    <row r="333" spans="1:59" s="108" customFormat="1" ht="22.2" customHeight="1">
      <c r="A333" s="418" t="s">
        <v>131</v>
      </c>
      <c r="B333" s="112"/>
      <c r="C333" s="111"/>
      <c r="D333" s="111">
        <f t="shared" si="374"/>
        <v>0</v>
      </c>
      <c r="E333" s="111"/>
      <c r="F333" s="111"/>
      <c r="G333" s="111"/>
      <c r="H333" s="111"/>
      <c r="I333" s="111"/>
      <c r="J333" s="111"/>
      <c r="K333" s="111"/>
      <c r="L333" s="292"/>
      <c r="M333" s="111"/>
      <c r="N333" s="111"/>
      <c r="O333" s="111"/>
      <c r="P333" s="111"/>
      <c r="Q333" s="111"/>
      <c r="R333" s="111"/>
      <c r="S333" s="111"/>
      <c r="T333" s="111"/>
      <c r="U333" s="111"/>
      <c r="V333" s="111"/>
      <c r="W333" s="111"/>
      <c r="X333" s="111"/>
      <c r="Y333" s="111"/>
      <c r="Z333" s="111"/>
      <c r="AA333" s="111"/>
      <c r="AB333" s="111"/>
      <c r="AC333" s="111"/>
      <c r="AD333" s="111"/>
      <c r="AE333" s="111"/>
      <c r="AF333" s="111"/>
      <c r="AG333" s="297"/>
      <c r="AH333" s="111"/>
      <c r="AI333" s="111"/>
      <c r="AJ333" s="111"/>
      <c r="AK333" s="111"/>
      <c r="AL333" s="111"/>
      <c r="AM333" s="111"/>
      <c r="AN333" s="111"/>
      <c r="AO333" s="111"/>
      <c r="AP333" s="111"/>
      <c r="AQ333" s="111"/>
      <c r="AR333" s="111"/>
      <c r="AS333" s="111"/>
      <c r="AT333" s="111"/>
      <c r="AU333" s="111"/>
      <c r="AV333" s="111"/>
      <c r="AW333" s="111"/>
      <c r="AX333" s="111"/>
      <c r="AY333" s="111"/>
      <c r="AZ333" s="111"/>
      <c r="BA333" s="111"/>
      <c r="BB333" s="105" t="s">
        <v>212</v>
      </c>
      <c r="BC333" s="110"/>
      <c r="BD333" s="110"/>
      <c r="BE333" s="90">
        <v>2016</v>
      </c>
      <c r="BF333" s="109"/>
      <c r="BG333" s="109"/>
    </row>
    <row r="334" spans="1:59" s="103" customFormat="1" ht="22.2" customHeight="1">
      <c r="A334" s="419" t="s">
        <v>131</v>
      </c>
      <c r="B334" s="107"/>
      <c r="C334" s="106"/>
      <c r="D334" s="106">
        <f t="shared" si="374"/>
        <v>0</v>
      </c>
      <c r="E334" s="106"/>
      <c r="F334" s="106"/>
      <c r="G334" s="106"/>
      <c r="H334" s="106"/>
      <c r="I334" s="106"/>
      <c r="J334" s="106"/>
      <c r="K334" s="106"/>
      <c r="L334" s="292"/>
      <c r="M334" s="106"/>
      <c r="N334" s="106"/>
      <c r="O334" s="106"/>
      <c r="P334" s="106"/>
      <c r="Q334" s="106"/>
      <c r="R334" s="106"/>
      <c r="S334" s="106"/>
      <c r="T334" s="106"/>
      <c r="U334" s="106"/>
      <c r="V334" s="106"/>
      <c r="W334" s="106"/>
      <c r="X334" s="106"/>
      <c r="Y334" s="106"/>
      <c r="Z334" s="106"/>
      <c r="AA334" s="106"/>
      <c r="AB334" s="106"/>
      <c r="AC334" s="106"/>
      <c r="AD334" s="106"/>
      <c r="AE334" s="106"/>
      <c r="AF334" s="106"/>
      <c r="AG334" s="297"/>
      <c r="AH334" s="106"/>
      <c r="AI334" s="106"/>
      <c r="AJ334" s="106"/>
      <c r="AK334" s="106"/>
      <c r="AL334" s="106"/>
      <c r="AM334" s="106"/>
      <c r="AN334" s="106"/>
      <c r="AO334" s="106"/>
      <c r="AP334" s="106"/>
      <c r="AQ334" s="106"/>
      <c r="AR334" s="106"/>
      <c r="AS334" s="106"/>
      <c r="AT334" s="106"/>
      <c r="AU334" s="106"/>
      <c r="AV334" s="106"/>
      <c r="AW334" s="106"/>
      <c r="AX334" s="106"/>
      <c r="AY334" s="106"/>
      <c r="AZ334" s="106"/>
      <c r="BA334" s="106"/>
      <c r="BB334" s="105" t="s">
        <v>212</v>
      </c>
      <c r="BC334" s="104"/>
      <c r="BD334" s="104"/>
      <c r="BE334" s="90">
        <v>2016</v>
      </c>
      <c r="BF334" s="101"/>
      <c r="BG334" s="101"/>
    </row>
    <row r="335" spans="1:59" s="103" customFormat="1" ht="22.2" customHeight="1">
      <c r="A335" s="419" t="s">
        <v>131</v>
      </c>
      <c r="B335" s="107" t="s">
        <v>282</v>
      </c>
      <c r="C335" s="106"/>
      <c r="D335" s="106">
        <f t="shared" si="374"/>
        <v>0</v>
      </c>
      <c r="E335" s="106">
        <f t="shared" ref="E335:K335" si="378">SUM(E336:E337)</f>
        <v>0</v>
      </c>
      <c r="F335" s="106">
        <f t="shared" si="378"/>
        <v>0</v>
      </c>
      <c r="G335" s="106">
        <f t="shared" si="378"/>
        <v>0</v>
      </c>
      <c r="H335" s="106">
        <f t="shared" si="378"/>
        <v>0</v>
      </c>
      <c r="I335" s="106">
        <f t="shared" si="378"/>
        <v>0</v>
      </c>
      <c r="J335" s="106">
        <f t="shared" si="378"/>
        <v>0</v>
      </c>
      <c r="K335" s="106">
        <f t="shared" si="378"/>
        <v>0</v>
      </c>
      <c r="L335" s="292"/>
      <c r="M335" s="106">
        <f t="shared" ref="M335:AF335" si="379">SUM(M336:M337)</f>
        <v>0</v>
      </c>
      <c r="N335" s="106">
        <f t="shared" si="379"/>
        <v>0</v>
      </c>
      <c r="O335" s="106">
        <f t="shared" si="379"/>
        <v>0</v>
      </c>
      <c r="P335" s="106">
        <f t="shared" si="379"/>
        <v>0</v>
      </c>
      <c r="Q335" s="106">
        <f t="shared" si="379"/>
        <v>0</v>
      </c>
      <c r="R335" s="106">
        <f t="shared" si="379"/>
        <v>0</v>
      </c>
      <c r="S335" s="106">
        <f t="shared" si="379"/>
        <v>0</v>
      </c>
      <c r="T335" s="106">
        <f t="shared" si="379"/>
        <v>0</v>
      </c>
      <c r="U335" s="106">
        <f t="shared" si="379"/>
        <v>0</v>
      </c>
      <c r="V335" s="106">
        <f t="shared" si="379"/>
        <v>0</v>
      </c>
      <c r="W335" s="106">
        <f t="shared" si="379"/>
        <v>0</v>
      </c>
      <c r="X335" s="106">
        <f t="shared" si="379"/>
        <v>0</v>
      </c>
      <c r="Y335" s="106">
        <f t="shared" si="379"/>
        <v>0</v>
      </c>
      <c r="Z335" s="106">
        <f t="shared" si="379"/>
        <v>0</v>
      </c>
      <c r="AA335" s="106">
        <f t="shared" si="379"/>
        <v>0</v>
      </c>
      <c r="AB335" s="106">
        <f t="shared" si="379"/>
        <v>0</v>
      </c>
      <c r="AC335" s="106">
        <f t="shared" si="379"/>
        <v>0</v>
      </c>
      <c r="AD335" s="106">
        <f t="shared" si="379"/>
        <v>0</v>
      </c>
      <c r="AE335" s="106">
        <f t="shared" si="379"/>
        <v>0</v>
      </c>
      <c r="AF335" s="106">
        <f t="shared" si="379"/>
        <v>0</v>
      </c>
      <c r="AG335" s="297"/>
      <c r="AH335" s="106">
        <f t="shared" ref="AH335:BA335" si="380">SUM(AH336:AH337)</f>
        <v>0</v>
      </c>
      <c r="AI335" s="106">
        <f t="shared" si="380"/>
        <v>0</v>
      </c>
      <c r="AJ335" s="106">
        <f t="shared" si="380"/>
        <v>0</v>
      </c>
      <c r="AK335" s="106">
        <f t="shared" si="380"/>
        <v>0</v>
      </c>
      <c r="AL335" s="106">
        <f t="shared" si="380"/>
        <v>0</v>
      </c>
      <c r="AM335" s="106">
        <f t="shared" si="380"/>
        <v>0</v>
      </c>
      <c r="AN335" s="106">
        <f t="shared" si="380"/>
        <v>0</v>
      </c>
      <c r="AO335" s="106">
        <f t="shared" si="380"/>
        <v>0</v>
      </c>
      <c r="AP335" s="106">
        <f t="shared" si="380"/>
        <v>0</v>
      </c>
      <c r="AQ335" s="106">
        <f t="shared" si="380"/>
        <v>0</v>
      </c>
      <c r="AR335" s="106">
        <f t="shared" si="380"/>
        <v>0</v>
      </c>
      <c r="AS335" s="106">
        <f t="shared" si="380"/>
        <v>0</v>
      </c>
      <c r="AT335" s="106">
        <f t="shared" si="380"/>
        <v>0</v>
      </c>
      <c r="AU335" s="106">
        <f t="shared" si="380"/>
        <v>0</v>
      </c>
      <c r="AV335" s="106">
        <f t="shared" si="380"/>
        <v>0</v>
      </c>
      <c r="AW335" s="106">
        <f t="shared" si="380"/>
        <v>0</v>
      </c>
      <c r="AX335" s="106">
        <f t="shared" si="380"/>
        <v>0</v>
      </c>
      <c r="AY335" s="106">
        <f t="shared" si="380"/>
        <v>0</v>
      </c>
      <c r="AZ335" s="106">
        <f t="shared" si="380"/>
        <v>0</v>
      </c>
      <c r="BA335" s="106">
        <f t="shared" si="380"/>
        <v>0</v>
      </c>
      <c r="BB335" s="105" t="s">
        <v>212</v>
      </c>
      <c r="BC335" s="104"/>
      <c r="BD335" s="104"/>
      <c r="BE335" s="90">
        <v>2016</v>
      </c>
      <c r="BF335" s="101"/>
      <c r="BG335" s="101"/>
    </row>
    <row r="336" spans="1:59" s="108" customFormat="1" ht="22.2" customHeight="1">
      <c r="A336" s="418" t="s">
        <v>131</v>
      </c>
      <c r="B336" s="112"/>
      <c r="C336" s="111"/>
      <c r="D336" s="111">
        <f t="shared" si="374"/>
        <v>0</v>
      </c>
      <c r="E336" s="111"/>
      <c r="F336" s="111"/>
      <c r="G336" s="111"/>
      <c r="H336" s="111"/>
      <c r="I336" s="111"/>
      <c r="J336" s="111"/>
      <c r="K336" s="111"/>
      <c r="L336" s="292"/>
      <c r="M336" s="111"/>
      <c r="N336" s="111"/>
      <c r="O336" s="111"/>
      <c r="P336" s="111"/>
      <c r="Q336" s="111"/>
      <c r="R336" s="111"/>
      <c r="S336" s="111"/>
      <c r="T336" s="111"/>
      <c r="U336" s="111"/>
      <c r="V336" s="111"/>
      <c r="W336" s="111"/>
      <c r="X336" s="111"/>
      <c r="Y336" s="111"/>
      <c r="Z336" s="111"/>
      <c r="AA336" s="111"/>
      <c r="AB336" s="111"/>
      <c r="AC336" s="111"/>
      <c r="AD336" s="111"/>
      <c r="AE336" s="111"/>
      <c r="AF336" s="111"/>
      <c r="AG336" s="297"/>
      <c r="AH336" s="111"/>
      <c r="AI336" s="111"/>
      <c r="AJ336" s="111"/>
      <c r="AK336" s="111"/>
      <c r="AL336" s="111"/>
      <c r="AM336" s="111"/>
      <c r="AN336" s="111"/>
      <c r="AO336" s="111"/>
      <c r="AP336" s="111"/>
      <c r="AQ336" s="111"/>
      <c r="AR336" s="111"/>
      <c r="AS336" s="111"/>
      <c r="AT336" s="111"/>
      <c r="AU336" s="111"/>
      <c r="AV336" s="111"/>
      <c r="AW336" s="111"/>
      <c r="AX336" s="111"/>
      <c r="AY336" s="111"/>
      <c r="AZ336" s="111"/>
      <c r="BA336" s="111"/>
      <c r="BB336" s="105" t="s">
        <v>212</v>
      </c>
      <c r="BC336" s="110"/>
      <c r="BD336" s="110"/>
      <c r="BE336" s="90">
        <v>2016</v>
      </c>
      <c r="BF336" s="109"/>
      <c r="BG336" s="109"/>
    </row>
    <row r="337" spans="1:59" s="103" customFormat="1" ht="22.2" customHeight="1">
      <c r="A337" s="419" t="s">
        <v>131</v>
      </c>
      <c r="B337" s="107"/>
      <c r="C337" s="106"/>
      <c r="D337" s="106">
        <f t="shared" si="374"/>
        <v>0</v>
      </c>
      <c r="E337" s="106"/>
      <c r="F337" s="106"/>
      <c r="G337" s="106"/>
      <c r="H337" s="106"/>
      <c r="I337" s="106"/>
      <c r="J337" s="106"/>
      <c r="K337" s="106"/>
      <c r="L337" s="292"/>
      <c r="M337" s="106"/>
      <c r="N337" s="106"/>
      <c r="O337" s="106"/>
      <c r="P337" s="106"/>
      <c r="Q337" s="106"/>
      <c r="R337" s="106"/>
      <c r="S337" s="106"/>
      <c r="T337" s="106"/>
      <c r="U337" s="106"/>
      <c r="V337" s="106"/>
      <c r="W337" s="106"/>
      <c r="X337" s="106"/>
      <c r="Y337" s="106"/>
      <c r="Z337" s="106"/>
      <c r="AA337" s="106"/>
      <c r="AB337" s="106"/>
      <c r="AC337" s="106"/>
      <c r="AD337" s="106"/>
      <c r="AE337" s="106"/>
      <c r="AF337" s="106"/>
      <c r="AG337" s="297"/>
      <c r="AH337" s="106"/>
      <c r="AI337" s="106"/>
      <c r="AJ337" s="106"/>
      <c r="AK337" s="106"/>
      <c r="AL337" s="106"/>
      <c r="AM337" s="106"/>
      <c r="AN337" s="106"/>
      <c r="AO337" s="106"/>
      <c r="AP337" s="106"/>
      <c r="AQ337" s="106"/>
      <c r="AR337" s="106"/>
      <c r="AS337" s="106"/>
      <c r="AT337" s="106"/>
      <c r="AU337" s="106"/>
      <c r="AV337" s="106"/>
      <c r="AW337" s="106"/>
      <c r="AX337" s="106"/>
      <c r="AY337" s="106"/>
      <c r="AZ337" s="106"/>
      <c r="BA337" s="106"/>
      <c r="BB337" s="105" t="s">
        <v>212</v>
      </c>
      <c r="BC337" s="104"/>
      <c r="BD337" s="104"/>
      <c r="BE337" s="90">
        <v>2016</v>
      </c>
      <c r="BF337" s="101"/>
      <c r="BG337" s="101"/>
    </row>
    <row r="338" spans="1:59" s="98" customFormat="1">
      <c r="A338" s="427"/>
      <c r="B338" s="102"/>
      <c r="C338" s="99"/>
      <c r="D338" s="99"/>
      <c r="E338" s="99"/>
      <c r="F338" s="99"/>
      <c r="G338" s="99"/>
      <c r="H338" s="99"/>
      <c r="I338" s="101"/>
      <c r="J338" s="101"/>
      <c r="K338" s="101"/>
      <c r="L338" s="294"/>
      <c r="M338" s="101"/>
      <c r="N338" s="101"/>
      <c r="O338" s="101"/>
      <c r="P338" s="99"/>
      <c r="Q338" s="101"/>
      <c r="R338" s="101"/>
      <c r="S338" s="101"/>
      <c r="T338" s="101"/>
      <c r="U338" s="99"/>
      <c r="V338" s="101"/>
      <c r="W338" s="101"/>
      <c r="X338" s="101"/>
      <c r="Y338" s="99"/>
      <c r="Z338" s="101"/>
      <c r="AA338" s="101"/>
      <c r="AB338" s="101"/>
      <c r="AC338" s="101"/>
      <c r="AD338" s="101"/>
      <c r="AE338" s="101"/>
      <c r="AF338" s="101"/>
      <c r="AG338" s="299"/>
      <c r="AH338" s="101"/>
      <c r="AI338" s="101"/>
      <c r="AJ338" s="101"/>
      <c r="AK338" s="101"/>
      <c r="AL338" s="101"/>
      <c r="AM338" s="101"/>
      <c r="AN338" s="101"/>
      <c r="AO338" s="101"/>
      <c r="AP338" s="101"/>
      <c r="AQ338" s="101"/>
      <c r="AR338" s="101"/>
      <c r="AS338" s="99"/>
      <c r="AT338" s="99"/>
      <c r="AU338" s="101"/>
      <c r="AV338" s="101"/>
      <c r="AW338" s="101"/>
      <c r="AX338" s="101"/>
      <c r="AY338" s="101"/>
      <c r="AZ338" s="101"/>
      <c r="BA338" s="101"/>
      <c r="BB338" s="101"/>
      <c r="BC338" s="101"/>
      <c r="BD338" s="100"/>
      <c r="BE338" s="99"/>
      <c r="BF338" s="99"/>
      <c r="BG338" s="99"/>
    </row>
  </sheetData>
  <autoFilter ref="A6:BG337"/>
  <mergeCells count="7">
    <mergeCell ref="A2:BD2"/>
    <mergeCell ref="A3:A4"/>
    <mergeCell ref="B3:B4"/>
    <mergeCell ref="D3:D4"/>
    <mergeCell ref="BB3:BB4"/>
    <mergeCell ref="BC3:BC4"/>
    <mergeCell ref="BD3:BD4"/>
  </mergeCells>
  <pageMargins left="0.50902777777777797" right="0" top="0.5" bottom="0" header="0" footer="0"/>
  <pageSetup paperSize="9" scale="90" orientation="portrait" blackAndWhite="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16</vt:i4>
      </vt:variant>
    </vt:vector>
  </HeadingPairs>
  <TitlesOfParts>
    <vt:vector size="40" baseType="lpstr">
      <vt:lpstr>03QH-CH</vt:lpstr>
      <vt:lpstr>04QH-CH</vt:lpstr>
      <vt:lpstr>05QH-CH</vt:lpstr>
      <vt:lpstr>12QH_CH</vt:lpstr>
      <vt:lpstr>Cong trinh, du an</vt:lpstr>
      <vt:lpstr>CMĐ HGD, CN</vt:lpstr>
      <vt:lpstr>Ctrinh-KIM SON (21-30)</vt:lpstr>
      <vt:lpstr>KIM SON (21-30)</vt:lpstr>
      <vt:lpstr>Ctrinh-HAM GIANG (21-30)</vt:lpstr>
      <vt:lpstr>HAM GIANG (21-30)</vt:lpstr>
      <vt:lpstr>Ctrinh-HAM TAN (21-30)</vt:lpstr>
      <vt:lpstr>HAM TAN (21-30)</vt:lpstr>
      <vt:lpstr>Ctrinh-DAI AN (21-30)</vt:lpstr>
      <vt:lpstr>DAI AN (21-30)</vt:lpstr>
      <vt:lpstr>Ctrinh-DINH AN (21-30)</vt:lpstr>
      <vt:lpstr>DINH AN (21-30)</vt:lpstr>
      <vt:lpstr>Ctrinh-NGOC BIEN (21-30)</vt:lpstr>
      <vt:lpstr>NGOC BIEN (21-30)</vt:lpstr>
      <vt:lpstr>Ctrinh-LONG HIEP (21-30)</vt:lpstr>
      <vt:lpstr>LONG HIEP (21-30)</vt:lpstr>
      <vt:lpstr>Ctrinh- TAN HIEP (21-30)</vt:lpstr>
      <vt:lpstr>TAN HIEP (21-30)</vt:lpstr>
      <vt:lpstr>Ctrình-18 (21-30)</vt:lpstr>
      <vt:lpstr>18 (21-30)</vt:lpstr>
      <vt:lpstr>'04QH-CH'!Print_Area</vt:lpstr>
      <vt:lpstr>'05QH-CH'!Print_Area</vt:lpstr>
      <vt:lpstr>'CMĐ HGD, CN'!Print_Area</vt:lpstr>
      <vt:lpstr>'Cong trinh, du an'!Print_Area</vt:lpstr>
      <vt:lpstr>'03QH-CH'!Print_Titles</vt:lpstr>
      <vt:lpstr>'05QH-CH'!Print_Titles</vt:lpstr>
      <vt:lpstr>'CMĐ HGD, CN'!Print_Titles</vt:lpstr>
      <vt:lpstr>'Ctrinh- TAN HIEP (21-30)'!Print_Titles</vt:lpstr>
      <vt:lpstr>'Ctrình-18 (21-30)'!Print_Titles</vt:lpstr>
      <vt:lpstr>'Ctrinh-DAI AN (21-30)'!Print_Titles</vt:lpstr>
      <vt:lpstr>'Ctrinh-DINH AN (21-30)'!Print_Titles</vt:lpstr>
      <vt:lpstr>'Ctrinh-HAM GIANG (21-30)'!Print_Titles</vt:lpstr>
      <vt:lpstr>'Ctrinh-HAM TAN (21-30)'!Print_Titles</vt:lpstr>
      <vt:lpstr>'Ctrinh-KIM SON (21-30)'!Print_Titles</vt:lpstr>
      <vt:lpstr>'Ctrinh-LONG HIEP (21-30)'!Print_Titles</vt:lpstr>
      <vt:lpstr>'Ctrinh-NGOC BIEN (21-30)'!Print_Titles</vt:lpstr>
    </vt:vector>
  </TitlesOfParts>
  <Company>Home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DANG DUC MANH</dc:creator>
  <cp:lastModifiedBy>User</cp:lastModifiedBy>
  <cp:lastPrinted>2022-05-10T09:51:40Z</cp:lastPrinted>
  <dcterms:created xsi:type="dcterms:W3CDTF">2009-02-20T23:33:00Z</dcterms:created>
  <dcterms:modified xsi:type="dcterms:W3CDTF">2022-06-21T08:43:32Z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1033-10.2.0.5811</vt:lpwstr>
  </property>
</Properties>
</file>